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drawings/drawing12.xml" ContentType="application/vnd.openxmlformats-officedocument.drawingml.chartshapes+xml"/>
  <Override PartName="/xl/drawings/drawing8.xml" ContentType="application/vnd.openxmlformats-officedocument.drawingml.chartshapes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5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/>
  <xr:revisionPtr revIDLastSave="0" documentId="13_ncr:1_{9A3F4AB1-6145-4DE6-96BA-8C33AC1A8B14}" xr6:coauthVersionLast="47" xr6:coauthVersionMax="47" xr10:uidLastSave="{00000000-0000-0000-0000-000000000000}"/>
  <bookViews>
    <workbookView xWindow="6945" yWindow="1125" windowWidth="21600" windowHeight="11385" tabRatio="796" firstSheet="14" activeTab="18" xr2:uid="{78D9E3FE-44B9-44EF-8F9D-E29D60DD02FD}"/>
  </bookViews>
  <sheets>
    <sheet name="Storm Event Summary" sheetId="18" r:id="rId1"/>
    <sheet name="Tampa Storm Event Summary 2" sheetId="32" r:id="rId2"/>
    <sheet name="Direct Hits - Data" sheetId="20" r:id="rId3"/>
    <sheet name="Direct Hits Chart" sheetId="21" r:id="rId4"/>
    <sheet name="Direct Hits Rolling Chart" sheetId="30" r:id="rId5"/>
    <sheet name="Direct Hits Probability" sheetId="23" r:id="rId6"/>
    <sheet name="Partial Hits - Data" sheetId="24" r:id="rId7"/>
    <sheet name="Partial Hits Chart" sheetId="25" r:id="rId8"/>
    <sheet name="Partial Hits Rolling Chart" sheetId="31" r:id="rId9"/>
    <sheet name="Partial Hits Probability" sheetId="26" r:id="rId10"/>
    <sheet name="Peripheral Hits - Data" sheetId="33" r:id="rId11"/>
    <sheet name="Peripheral Hits Chart" sheetId="34" r:id="rId12"/>
    <sheet name="Peripheral Hits Rolling Chart" sheetId="35" r:id="rId13"/>
    <sheet name="Peripheral Hits Probability" sheetId="36" r:id="rId14"/>
    <sheet name="25 TS and Hurricane Data" sheetId="14" r:id="rId15"/>
    <sheet name="50 TS and Hurricane Data" sheetId="13" r:id="rId16"/>
    <sheet name="75 TS and Hurricane Data" sheetId="12" r:id="rId17"/>
    <sheet name="100 TS and Hurricane DATA" sheetId="11" r:id="rId18"/>
    <sheet name="150 TS and Hurricane DATA" sheetId="19" r:id="rId19"/>
    <sheet name="TS-TD Data" sheetId="5" r:id="rId20"/>
    <sheet name="NOAA Summary" sheetId="1" r:id="rId21"/>
    <sheet name="HURDAT DATA" sheetId="2" r:id="rId22"/>
    <sheet name="TS" sheetId="7" r:id="rId23"/>
    <sheet name="TD" sheetId="8" r:id="rId24"/>
    <sheet name="TECO DATA Hurricane" sheetId="9" r:id="rId25"/>
    <sheet name="Sheet3" sheetId="17" r:id="rId26"/>
    <sheet name="Sheet2" sheetId="16" r:id="rId27"/>
    <sheet name="Costliest Hurricanes" sheetId="15" r:id="rId28"/>
    <sheet name="Very Rough Cost Calc" sheetId="10" r:id="rId29"/>
    <sheet name="Hurricane DATA CAT 1-5" sheetId="4" r:id="rId30"/>
    <sheet name="Sheet1" sheetId="37" r:id="rId31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7" hidden="1">'100 TS and Hurricane DATA'!$C$4:$K$139</definedName>
    <definedName name="_xlnm._FilterDatabase" localSheetId="18" hidden="1">'150 TS and Hurricane DATA'!$N$172:$N$390</definedName>
    <definedName name="_xlnm._FilterDatabase" localSheetId="29" hidden="1">'Hurricane DATA CAT 1-5'!$A$10:$H$10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al_Workbook_GUID" hidden="1">"KGMSSZZ2YNNHHSVVC3VGCTHL"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79" i="19" l="1"/>
  <c r="FQ298" i="24" l="1"/>
  <c r="FT235" i="20"/>
  <c r="FT221" i="20"/>
  <c r="FT228" i="20" s="1"/>
  <c r="FT214" i="20"/>
  <c r="FT213" i="20"/>
  <c r="FT181" i="20"/>
  <c r="FT188" i="20" s="1"/>
  <c r="FT179" i="20"/>
  <c r="FT155" i="20"/>
  <c r="FT169" i="20" s="1"/>
  <c r="FT147" i="20"/>
  <c r="FT154" i="20" s="1"/>
  <c r="FT146" i="20"/>
  <c r="FT145" i="20"/>
  <c r="FT153" i="20" s="1"/>
  <c r="FT144" i="20"/>
  <c r="FT143" i="20"/>
  <c r="FT142" i="20"/>
  <c r="FT152" i="20" s="1"/>
  <c r="FT122" i="20"/>
  <c r="FT129" i="20" s="1"/>
  <c r="FT121" i="20"/>
  <c r="FT128" i="20" s="1"/>
  <c r="FT120" i="20"/>
  <c r="FT127" i="20" s="1"/>
  <c r="FT114" i="20"/>
  <c r="FT180" i="20" s="1"/>
  <c r="FT187" i="20" s="1"/>
  <c r="FT113" i="20"/>
  <c r="FT212" i="20" s="1"/>
  <c r="FT112" i="20"/>
  <c r="FT178" i="20" s="1"/>
  <c r="FT186" i="20" s="1"/>
  <c r="FT111" i="20"/>
  <c r="FT177" i="20" s="1"/>
  <c r="FT110" i="20"/>
  <c r="FT176" i="20" s="1"/>
  <c r="FT109" i="20"/>
  <c r="FT119" i="20" s="1"/>
  <c r="FT77" i="20"/>
  <c r="FT49" i="20"/>
  <c r="FT82" i="20" s="1"/>
  <c r="FT89" i="20" s="1"/>
  <c r="FT48" i="20"/>
  <c r="FT246" i="20" s="1"/>
  <c r="FT253" i="20" s="1"/>
  <c r="FT47" i="20"/>
  <c r="FT245" i="20" s="1"/>
  <c r="FT46" i="20"/>
  <c r="FT244" i="20" s="1"/>
  <c r="FT45" i="20"/>
  <c r="FT243" i="20" s="1"/>
  <c r="FT44" i="20"/>
  <c r="FT242" i="20" s="1"/>
  <c r="FT43" i="20"/>
  <c r="FT241" i="20" s="1"/>
  <c r="FT38" i="20"/>
  <c r="FT37" i="20"/>
  <c r="FT36" i="20"/>
  <c r="FT35" i="20"/>
  <c r="FT34" i="20"/>
  <c r="FT31" i="20"/>
  <c r="FT30" i="20"/>
  <c r="FT29" i="20"/>
  <c r="FT28" i="20"/>
  <c r="FT27" i="20"/>
  <c r="FT27" i="24"/>
  <c r="FT235" i="24"/>
  <c r="FT221" i="24"/>
  <c r="FT228" i="24" s="1"/>
  <c r="FT214" i="24"/>
  <c r="FT213" i="24"/>
  <c r="FT188" i="24"/>
  <c r="FT195" i="24" s="1"/>
  <c r="FT181" i="24"/>
  <c r="FT179" i="24"/>
  <c r="FT155" i="24"/>
  <c r="FT162" i="24" s="1"/>
  <c r="FT147" i="24"/>
  <c r="FT154" i="24" s="1"/>
  <c r="FT146" i="24"/>
  <c r="FT145" i="24"/>
  <c r="FT153" i="24" s="1"/>
  <c r="FT144" i="24"/>
  <c r="FT143" i="24"/>
  <c r="FT142" i="24"/>
  <c r="FT152" i="24" s="1"/>
  <c r="FT122" i="24"/>
  <c r="FT129" i="24" s="1"/>
  <c r="FT121" i="24"/>
  <c r="FT128" i="24" s="1"/>
  <c r="FT120" i="24"/>
  <c r="FT127" i="24" s="1"/>
  <c r="FT114" i="24"/>
  <c r="FT180" i="24" s="1"/>
  <c r="FT187" i="24" s="1"/>
  <c r="FT113" i="24"/>
  <c r="FT212" i="24" s="1"/>
  <c r="FT112" i="24"/>
  <c r="FT178" i="24" s="1"/>
  <c r="FT186" i="24" s="1"/>
  <c r="FT111" i="24"/>
  <c r="FT177" i="24" s="1"/>
  <c r="FT110" i="24"/>
  <c r="FT176" i="24" s="1"/>
  <c r="FT109" i="24"/>
  <c r="FT119" i="24" s="1"/>
  <c r="FT49" i="24"/>
  <c r="FT82" i="24" s="1"/>
  <c r="FT89" i="24" s="1"/>
  <c r="FT48" i="24"/>
  <c r="FT246" i="24" s="1"/>
  <c r="FT253" i="24" s="1"/>
  <c r="FT47" i="24"/>
  <c r="FT245" i="24" s="1"/>
  <c r="FT46" i="24"/>
  <c r="FT244" i="24" s="1"/>
  <c r="FT45" i="24"/>
  <c r="FT243" i="24" s="1"/>
  <c r="FT44" i="24"/>
  <c r="FT242" i="24" s="1"/>
  <c r="FT43" i="24"/>
  <c r="FT241" i="24" s="1"/>
  <c r="FT38" i="24"/>
  <c r="FT37" i="24"/>
  <c r="FT36" i="24"/>
  <c r="FT35" i="24"/>
  <c r="FT34" i="24"/>
  <c r="FT31" i="24"/>
  <c r="FT30" i="24"/>
  <c r="FT29" i="24"/>
  <c r="FT28" i="24"/>
  <c r="FT299" i="33"/>
  <c r="FT300" i="33"/>
  <c r="FT301" i="33"/>
  <c r="FT302" i="33"/>
  <c r="FT298" i="33"/>
  <c r="FT292" i="33"/>
  <c r="FT293" i="33"/>
  <c r="FT294" i="33"/>
  <c r="FT295" i="33"/>
  <c r="FT291" i="33"/>
  <c r="FT266" i="33"/>
  <c r="FT267" i="33"/>
  <c r="FT268" i="33"/>
  <c r="FT269" i="33"/>
  <c r="FT265" i="33"/>
  <c r="FT259" i="33"/>
  <c r="FT260" i="33"/>
  <c r="FT261" i="33"/>
  <c r="FT262" i="33"/>
  <c r="FT258" i="33"/>
  <c r="FT233" i="33"/>
  <c r="FT234" i="33"/>
  <c r="FT235" i="33"/>
  <c r="FT236" i="33"/>
  <c r="FT232" i="33"/>
  <c r="FT226" i="33"/>
  <c r="FT227" i="33"/>
  <c r="FT228" i="33"/>
  <c r="FT229" i="33"/>
  <c r="FT225" i="33"/>
  <c r="FT200" i="33"/>
  <c r="FT201" i="33"/>
  <c r="FT202" i="33"/>
  <c r="FT203" i="33"/>
  <c r="FT199" i="33"/>
  <c r="FT193" i="33"/>
  <c r="FT194" i="33"/>
  <c r="FT195" i="33"/>
  <c r="FT196" i="33"/>
  <c r="FT192" i="33"/>
  <c r="FT168" i="33"/>
  <c r="FR167" i="33"/>
  <c r="FT167" i="33"/>
  <c r="FT169" i="33"/>
  <c r="FT170" i="33"/>
  <c r="FT166" i="33"/>
  <c r="FU166" i="33"/>
  <c r="FU167" i="33"/>
  <c r="FU168" i="33"/>
  <c r="FU169" i="33"/>
  <c r="FU170" i="33"/>
  <c r="FT160" i="33"/>
  <c r="FT161" i="33"/>
  <c r="FT162" i="33"/>
  <c r="FT163" i="33"/>
  <c r="FT159" i="33"/>
  <c r="FT134" i="33"/>
  <c r="FT135" i="33"/>
  <c r="FT136" i="33"/>
  <c r="FT137" i="33"/>
  <c r="FT133" i="33"/>
  <c r="FT127" i="33"/>
  <c r="FT128" i="33"/>
  <c r="FT129" i="33"/>
  <c r="FT130" i="33"/>
  <c r="FT126" i="33"/>
  <c r="FT101" i="33"/>
  <c r="FT102" i="33"/>
  <c r="FT103" i="33"/>
  <c r="FT104" i="33"/>
  <c r="FT100" i="33"/>
  <c r="FT94" i="33"/>
  <c r="FT95" i="33"/>
  <c r="FT96" i="33"/>
  <c r="FT97" i="33"/>
  <c r="FT93" i="33"/>
  <c r="FT71" i="33"/>
  <c r="FT67" i="33"/>
  <c r="FT68" i="33"/>
  <c r="FT69" i="33"/>
  <c r="FT70" i="33"/>
  <c r="FU67" i="33"/>
  <c r="FU68" i="33"/>
  <c r="FU69" i="33"/>
  <c r="FU70" i="33"/>
  <c r="FU71" i="33"/>
  <c r="FT61" i="33"/>
  <c r="FT62" i="33"/>
  <c r="FT63" i="33"/>
  <c r="FT64" i="33"/>
  <c r="FT60" i="33"/>
  <c r="FQ62" i="33"/>
  <c r="FR61" i="33"/>
  <c r="FS60" i="33"/>
  <c r="FS38" i="33"/>
  <c r="FT38" i="33"/>
  <c r="FT35" i="33"/>
  <c r="FT36" i="33"/>
  <c r="FT37" i="33"/>
  <c r="FT34" i="33"/>
  <c r="FT28" i="33"/>
  <c r="FT27" i="33"/>
  <c r="FS34" i="33"/>
  <c r="FT31" i="33"/>
  <c r="FT29" i="33"/>
  <c r="FT30" i="33"/>
  <c r="FS27" i="33"/>
  <c r="FQ28" i="33"/>
  <c r="FR28" i="33"/>
  <c r="FS28" i="33"/>
  <c r="FU265" i="24"/>
  <c r="FU266" i="24"/>
  <c r="FU267" i="24"/>
  <c r="FU268" i="24"/>
  <c r="FU269" i="24"/>
  <c r="FU258" i="24"/>
  <c r="FU259" i="24"/>
  <c r="FU260" i="24"/>
  <c r="FU261" i="24"/>
  <c r="FU262" i="24"/>
  <c r="FU232" i="24"/>
  <c r="FU233" i="24"/>
  <c r="FU234" i="24"/>
  <c r="FU235" i="24"/>
  <c r="FU236" i="24"/>
  <c r="FU199" i="24"/>
  <c r="FU200" i="24"/>
  <c r="FU201" i="24"/>
  <c r="FU202" i="24"/>
  <c r="FU203" i="24"/>
  <c r="FS225" i="20"/>
  <c r="FU225" i="20"/>
  <c r="FU226" i="20"/>
  <c r="FU227" i="20"/>
  <c r="FU228" i="20"/>
  <c r="FU229" i="20"/>
  <c r="FS232" i="20"/>
  <c r="J226" i="19"/>
  <c r="J225" i="19"/>
  <c r="FT251" i="20" l="1"/>
  <c r="FT126" i="20"/>
  <c r="FT123" i="20"/>
  <c r="FT133" i="20"/>
  <c r="FT166" i="20"/>
  <c r="FT159" i="20"/>
  <c r="FT156" i="20"/>
  <c r="FT195" i="20"/>
  <c r="FT202" i="20"/>
  <c r="FT279" i="20"/>
  <c r="FT286" i="20" s="1"/>
  <c r="FT161" i="20"/>
  <c r="FT168" i="20"/>
  <c r="FT252" i="20"/>
  <c r="FT200" i="20"/>
  <c r="FT193" i="20"/>
  <c r="FT103" i="20"/>
  <c r="FT96" i="20"/>
  <c r="FT278" i="20"/>
  <c r="FT167" i="20"/>
  <c r="FT160" i="20"/>
  <c r="FT267" i="20"/>
  <c r="FT260" i="20"/>
  <c r="FT194" i="20"/>
  <c r="FT201" i="20"/>
  <c r="FT50" i="20"/>
  <c r="FT76" i="20"/>
  <c r="FT53" i="20"/>
  <c r="FT134" i="20"/>
  <c r="FT54" i="20"/>
  <c r="FT78" i="20"/>
  <c r="FT135" i="20"/>
  <c r="FT208" i="20"/>
  <c r="FT55" i="20"/>
  <c r="FT79" i="20"/>
  <c r="FT136" i="20"/>
  <c r="FT149" i="20"/>
  <c r="FT175" i="20"/>
  <c r="FT209" i="20"/>
  <c r="FT275" i="20" s="1"/>
  <c r="FT247" i="20"/>
  <c r="FT254" i="20" s="1"/>
  <c r="FT56" i="20"/>
  <c r="FT80" i="20"/>
  <c r="FT162" i="20"/>
  <c r="FT210" i="20"/>
  <c r="FT276" i="20" s="1"/>
  <c r="FT220" i="20"/>
  <c r="FT81" i="20"/>
  <c r="FT88" i="20" s="1"/>
  <c r="FT116" i="20"/>
  <c r="FT211" i="20"/>
  <c r="FT251" i="24"/>
  <c r="FT166" i="24"/>
  <c r="FT159" i="24"/>
  <c r="FT156" i="24"/>
  <c r="FT103" i="24"/>
  <c r="FT96" i="24"/>
  <c r="FT126" i="24"/>
  <c r="FT123" i="24"/>
  <c r="FT133" i="24"/>
  <c r="FT200" i="24"/>
  <c r="FT193" i="24"/>
  <c r="FT279" i="24"/>
  <c r="FT286" i="24" s="1"/>
  <c r="FT252" i="24"/>
  <c r="FT278" i="24"/>
  <c r="FT160" i="24"/>
  <c r="FT167" i="24"/>
  <c r="FT194" i="24"/>
  <c r="FT201" i="24"/>
  <c r="FT267" i="24"/>
  <c r="FT260" i="24"/>
  <c r="FT161" i="24"/>
  <c r="FT168" i="24"/>
  <c r="FT50" i="24"/>
  <c r="FT76" i="24"/>
  <c r="FT202" i="24"/>
  <c r="FT53" i="24"/>
  <c r="FT77" i="24"/>
  <c r="FT134" i="24"/>
  <c r="FT169" i="24"/>
  <c r="FT54" i="24"/>
  <c r="FT78" i="24"/>
  <c r="FT135" i="24"/>
  <c r="FT208" i="24"/>
  <c r="FT247" i="24"/>
  <c r="FT254" i="24" s="1"/>
  <c r="FT55" i="24"/>
  <c r="FT79" i="24"/>
  <c r="FT136" i="24"/>
  <c r="FT149" i="24"/>
  <c r="FT175" i="24"/>
  <c r="FT209" i="24"/>
  <c r="FT275" i="24" s="1"/>
  <c r="FT56" i="24"/>
  <c r="FT80" i="24"/>
  <c r="FT210" i="24"/>
  <c r="FT276" i="24" s="1"/>
  <c r="FT220" i="24"/>
  <c r="FT81" i="24"/>
  <c r="FT88" i="24" s="1"/>
  <c r="FT116" i="24"/>
  <c r="FT211" i="24"/>
  <c r="H222" i="19"/>
  <c r="I222" i="19" a="1"/>
  <c r="I222" i="19" s="1"/>
  <c r="J222" i="19" a="1"/>
  <c r="J222" i="19" s="1"/>
  <c r="K222" i="19" a="1"/>
  <c r="K222" i="19" s="1"/>
  <c r="B222" i="19"/>
  <c r="H220" i="19"/>
  <c r="I220" i="19" a="1"/>
  <c r="I220" i="19" s="1"/>
  <c r="J220" i="19" a="1"/>
  <c r="J220" i="19" s="1"/>
  <c r="K220" i="19" a="1"/>
  <c r="K220" i="19" s="1"/>
  <c r="H221" i="19"/>
  <c r="I221" i="19" a="1"/>
  <c r="I221" i="19"/>
  <c r="J221" i="19" a="1"/>
  <c r="J221" i="19"/>
  <c r="B220" i="19"/>
  <c r="B221" i="19"/>
  <c r="B141" i="11"/>
  <c r="I141" i="11" s="1" a="1"/>
  <c r="I141" i="11" s="1"/>
  <c r="I6" i="11" a="1"/>
  <c r="I6" i="11" s="1"/>
  <c r="J6" i="11" a="1"/>
  <c r="J6" i="11" s="1"/>
  <c r="K6" i="11" a="1"/>
  <c r="K6" i="11"/>
  <c r="I7" i="11" a="1"/>
  <c r="I7" i="11"/>
  <c r="J7" i="11" a="1"/>
  <c r="J7" i="11" s="1"/>
  <c r="I8" i="11" a="1"/>
  <c r="I8" i="11" s="1"/>
  <c r="J8" i="11" a="1"/>
  <c r="J8" i="11" s="1"/>
  <c r="K8" i="11" a="1"/>
  <c r="K8" i="11"/>
  <c r="I9" i="11" a="1"/>
  <c r="I9" i="11" s="1"/>
  <c r="J9" i="11" a="1"/>
  <c r="J9" i="11" s="1"/>
  <c r="I10" i="11" a="1"/>
  <c r="I10" i="11"/>
  <c r="J10" i="11" a="1"/>
  <c r="J10" i="11" s="1"/>
  <c r="I11" i="11" a="1"/>
  <c r="I11" i="11" s="1"/>
  <c r="J11" i="11" a="1"/>
  <c r="J11" i="11" s="1"/>
  <c r="K11" i="11" a="1"/>
  <c r="K11" i="11" s="1"/>
  <c r="I12" i="11" a="1"/>
  <c r="I12" i="11" s="1"/>
  <c r="J12" i="11" a="1"/>
  <c r="J12" i="11" s="1"/>
  <c r="K12" i="11" a="1"/>
  <c r="K12" i="11"/>
  <c r="I13" i="11" a="1"/>
  <c r="I13" i="11" s="1"/>
  <c r="J13" i="11" a="1"/>
  <c r="J13" i="11"/>
  <c r="K13" i="11" a="1"/>
  <c r="K13" i="11" s="1"/>
  <c r="I14" i="11" a="1"/>
  <c r="I14" i="11" s="1"/>
  <c r="J14" i="11" a="1"/>
  <c r="J14" i="11" s="1"/>
  <c r="I15" i="11" a="1"/>
  <c r="I15" i="11" s="1"/>
  <c r="J15" i="11" a="1"/>
  <c r="J15" i="11" s="1"/>
  <c r="K15" i="11" a="1"/>
  <c r="K15" i="11" s="1"/>
  <c r="I16" i="11" a="1"/>
  <c r="I16" i="11"/>
  <c r="J16" i="11" a="1"/>
  <c r="J16" i="11"/>
  <c r="I17" i="11" a="1"/>
  <c r="I17" i="11" s="1"/>
  <c r="J17" i="11" a="1"/>
  <c r="J17" i="11" s="1"/>
  <c r="K17" i="11" a="1"/>
  <c r="K17" i="11"/>
  <c r="I18" i="11" a="1"/>
  <c r="I18" i="11" s="1"/>
  <c r="J18" i="11" a="1"/>
  <c r="J18" i="11" s="1"/>
  <c r="K18" i="11" a="1"/>
  <c r="K18" i="11" s="1"/>
  <c r="I19" i="11" a="1"/>
  <c r="I19" i="11"/>
  <c r="J19" i="11" a="1"/>
  <c r="J19" i="11"/>
  <c r="I20" i="11" a="1"/>
  <c r="I20" i="11"/>
  <c r="J20" i="11" a="1"/>
  <c r="J20" i="11" s="1"/>
  <c r="K20" i="11" a="1"/>
  <c r="K20" i="11"/>
  <c r="I21" i="11" a="1"/>
  <c r="I21" i="11" s="1"/>
  <c r="J21" i="11" a="1"/>
  <c r="J21" i="11" s="1"/>
  <c r="I22" i="11" a="1"/>
  <c r="I22" i="11" s="1"/>
  <c r="J22" i="11" a="1"/>
  <c r="J22" i="11" s="1"/>
  <c r="K22" i="11" a="1"/>
  <c r="K22" i="11" s="1"/>
  <c r="I23" i="11" a="1"/>
  <c r="I23" i="11"/>
  <c r="J23" i="11" a="1"/>
  <c r="J23" i="11"/>
  <c r="I24" i="11" a="1"/>
  <c r="I24" i="11"/>
  <c r="J24" i="11" a="1"/>
  <c r="J24" i="11" s="1"/>
  <c r="K24" i="11" a="1"/>
  <c r="K24" i="11" s="1"/>
  <c r="I25" i="11" a="1"/>
  <c r="I25" i="11" s="1"/>
  <c r="J25" i="11" a="1"/>
  <c r="J25" i="11"/>
  <c r="I26" i="11" a="1"/>
  <c r="I26" i="11"/>
  <c r="J26" i="11" a="1"/>
  <c r="J26" i="11" s="1"/>
  <c r="K26" i="11" a="1"/>
  <c r="K26" i="11" s="1"/>
  <c r="I27" i="11" a="1"/>
  <c r="I27" i="11"/>
  <c r="J27" i="11" a="1"/>
  <c r="J27" i="11" s="1"/>
  <c r="K27" i="11" a="1"/>
  <c r="K27" i="11" s="1"/>
  <c r="I28" i="11" a="1"/>
  <c r="I28" i="11"/>
  <c r="J28" i="11" a="1"/>
  <c r="J28" i="11"/>
  <c r="K28" i="11" a="1"/>
  <c r="K28" i="11" s="1"/>
  <c r="I29" i="11" a="1"/>
  <c r="I29" i="11" s="1"/>
  <c r="J29" i="11" a="1"/>
  <c r="J29" i="11" s="1"/>
  <c r="K29" i="11" a="1"/>
  <c r="K29" i="11" s="1"/>
  <c r="I30" i="11" a="1"/>
  <c r="I30" i="11"/>
  <c r="J30" i="11" a="1"/>
  <c r="J30" i="11" s="1"/>
  <c r="K30" i="11" a="1"/>
  <c r="K30" i="11"/>
  <c r="I31" i="11" a="1"/>
  <c r="I31" i="11"/>
  <c r="J31" i="11" a="1"/>
  <c r="J31" i="11"/>
  <c r="I32" i="11" a="1"/>
  <c r="I32" i="11" s="1"/>
  <c r="J32" i="11" a="1"/>
  <c r="J32" i="11" s="1"/>
  <c r="I33" i="11" a="1"/>
  <c r="I33" i="11" s="1"/>
  <c r="J33" i="11" a="1"/>
  <c r="J33" i="11" s="1"/>
  <c r="K33" i="11" a="1"/>
  <c r="K33" i="11"/>
  <c r="I34" i="11" a="1"/>
  <c r="I34" i="11"/>
  <c r="J34" i="11" a="1"/>
  <c r="J34" i="11" s="1"/>
  <c r="K34" i="11" a="1"/>
  <c r="K34" i="11"/>
  <c r="I35" i="11" a="1"/>
  <c r="I35" i="11" s="1"/>
  <c r="J35" i="11" a="1"/>
  <c r="J35" i="11" s="1"/>
  <c r="I36" i="11" a="1"/>
  <c r="I36" i="11"/>
  <c r="J36" i="11" a="1"/>
  <c r="J36" i="11" s="1"/>
  <c r="I37" i="11" a="1"/>
  <c r="I37" i="11" s="1"/>
  <c r="J37" i="11" a="1"/>
  <c r="J37" i="11" s="1"/>
  <c r="I38" i="11" a="1"/>
  <c r="I38" i="11" s="1"/>
  <c r="J38" i="11" a="1"/>
  <c r="J38" i="11" s="1"/>
  <c r="I39" i="11" a="1"/>
  <c r="I39" i="11"/>
  <c r="J39" i="11" a="1"/>
  <c r="J39" i="11" s="1"/>
  <c r="I40" i="11" a="1"/>
  <c r="I40" i="11" s="1"/>
  <c r="J40" i="11" a="1"/>
  <c r="J40" i="11" s="1"/>
  <c r="K40" i="11" a="1"/>
  <c r="K40" i="11"/>
  <c r="I41" i="11" a="1"/>
  <c r="I41" i="11" s="1"/>
  <c r="J41" i="11" a="1"/>
  <c r="J41" i="11"/>
  <c r="K41" i="11" a="1"/>
  <c r="K41" i="11"/>
  <c r="I42" i="11" a="1"/>
  <c r="I42" i="11"/>
  <c r="J42" i="11" a="1"/>
  <c r="J42" i="11" s="1"/>
  <c r="I43" i="11" a="1"/>
  <c r="I43" i="11" s="1"/>
  <c r="J43" i="11" a="1"/>
  <c r="J43" i="11" s="1"/>
  <c r="I44" i="11" a="1"/>
  <c r="I44" i="11" s="1"/>
  <c r="J44" i="11" a="1"/>
  <c r="J44" i="11"/>
  <c r="I45" i="11" a="1"/>
  <c r="I45" i="11" s="1"/>
  <c r="J45" i="11" a="1"/>
  <c r="J45" i="11"/>
  <c r="K45" i="11" a="1"/>
  <c r="K45" i="11" s="1"/>
  <c r="I46" i="11" a="1"/>
  <c r="I46" i="11" s="1"/>
  <c r="J46" i="11" a="1"/>
  <c r="J46" i="11" s="1"/>
  <c r="K46" i="11" a="1"/>
  <c r="K46" i="11"/>
  <c r="I47" i="11" a="1"/>
  <c r="I47" i="11" s="1"/>
  <c r="J47" i="11" a="1"/>
  <c r="J47" i="11"/>
  <c r="I48" i="11" a="1"/>
  <c r="I48" i="11" s="1"/>
  <c r="J48" i="11" a="1"/>
  <c r="J48" i="11"/>
  <c r="K48" i="11" a="1"/>
  <c r="K48" i="11" s="1"/>
  <c r="I49" i="11" a="1"/>
  <c r="I49" i="11" s="1"/>
  <c r="J49" i="11" a="1"/>
  <c r="J49" i="11"/>
  <c r="I50" i="11" a="1"/>
  <c r="I50" i="11" s="1"/>
  <c r="J50" i="11" a="1"/>
  <c r="J50" i="11" s="1"/>
  <c r="I51" i="11" a="1"/>
  <c r="I51" i="11" s="1"/>
  <c r="J51" i="11" a="1"/>
  <c r="J51" i="11"/>
  <c r="I52" i="11" a="1"/>
  <c r="I52" i="11"/>
  <c r="J52" i="11" a="1"/>
  <c r="J52" i="11"/>
  <c r="I53" i="11" a="1"/>
  <c r="I53" i="11" s="1"/>
  <c r="J53" i="11" a="1"/>
  <c r="J53" i="11" s="1"/>
  <c r="I54" i="11" a="1"/>
  <c r="I54" i="11" s="1"/>
  <c r="J54" i="11" a="1"/>
  <c r="J54" i="11" s="1"/>
  <c r="K54" i="11" a="1"/>
  <c r="K54" i="11" s="1"/>
  <c r="I55" i="11" a="1"/>
  <c r="I55" i="11"/>
  <c r="J55" i="11" a="1"/>
  <c r="J55" i="11"/>
  <c r="K55" i="11" a="1"/>
  <c r="K55" i="11" s="1"/>
  <c r="I56" i="11" a="1"/>
  <c r="I56" i="11"/>
  <c r="J56" i="11" a="1"/>
  <c r="J56" i="11" s="1"/>
  <c r="I57" i="11" a="1"/>
  <c r="I57" i="11" s="1"/>
  <c r="J57" i="11" a="1"/>
  <c r="J57" i="11"/>
  <c r="K57" i="11" a="1"/>
  <c r="K57" i="11" s="1"/>
  <c r="I58" i="11" a="1"/>
  <c r="I58" i="11"/>
  <c r="J58" i="11" a="1"/>
  <c r="J58" i="11" s="1"/>
  <c r="K58" i="11" a="1"/>
  <c r="K58" i="11" s="1"/>
  <c r="I59" i="11" a="1"/>
  <c r="I59" i="11"/>
  <c r="J59" i="11" a="1"/>
  <c r="J59" i="11" s="1"/>
  <c r="K59" i="11" a="1"/>
  <c r="K59" i="11" s="1"/>
  <c r="I60" i="11" a="1"/>
  <c r="I60" i="11"/>
  <c r="J60" i="11" a="1"/>
  <c r="J60" i="11"/>
  <c r="I61" i="11" a="1"/>
  <c r="I61" i="11" s="1"/>
  <c r="J61" i="11" a="1"/>
  <c r="J61" i="11" s="1"/>
  <c r="I62" i="11" a="1"/>
  <c r="I62" i="11"/>
  <c r="J62" i="11" a="1"/>
  <c r="J62" i="11" s="1"/>
  <c r="K62" i="11" a="1"/>
  <c r="K62" i="11" s="1"/>
  <c r="I63" i="11" a="1"/>
  <c r="I63" i="11"/>
  <c r="J63" i="11" a="1"/>
  <c r="J63" i="11"/>
  <c r="I64" i="11" a="1"/>
  <c r="I64" i="11" s="1"/>
  <c r="J64" i="11" a="1"/>
  <c r="J64" i="11" s="1"/>
  <c r="I65" i="11" a="1"/>
  <c r="I65" i="11" s="1"/>
  <c r="J65" i="11" a="1"/>
  <c r="J65" i="11" s="1"/>
  <c r="K65" i="11" a="1"/>
  <c r="K65" i="11" s="1"/>
  <c r="I66" i="11" a="1"/>
  <c r="I66" i="11"/>
  <c r="J66" i="11" a="1"/>
  <c r="J66" i="11" s="1"/>
  <c r="K66" i="11" a="1"/>
  <c r="K66" i="11"/>
  <c r="I67" i="11" a="1"/>
  <c r="I67" i="11" s="1"/>
  <c r="J67" i="11" a="1"/>
  <c r="J67" i="11" s="1"/>
  <c r="K67" i="11" a="1"/>
  <c r="K67" i="11" s="1"/>
  <c r="I68" i="11" a="1"/>
  <c r="I68" i="11"/>
  <c r="J68" i="11" a="1"/>
  <c r="J68" i="11" s="1"/>
  <c r="K68" i="11" a="1"/>
  <c r="K68" i="11" s="1"/>
  <c r="I69" i="11" a="1"/>
  <c r="I69" i="11" s="1"/>
  <c r="J69" i="11" a="1"/>
  <c r="J69" i="11" s="1"/>
  <c r="K69" i="11" a="1"/>
  <c r="K69" i="11"/>
  <c r="I70" i="11" a="1"/>
  <c r="I70" i="11" s="1"/>
  <c r="J70" i="11" a="1"/>
  <c r="J70" i="11" s="1"/>
  <c r="I71" i="11" a="1"/>
  <c r="I71" i="11"/>
  <c r="J71" i="11" a="1"/>
  <c r="J71" i="11" s="1"/>
  <c r="K71" i="11" a="1"/>
  <c r="K71" i="11" s="1"/>
  <c r="I72" i="11" a="1"/>
  <c r="I72" i="11" s="1"/>
  <c r="J72" i="11" a="1"/>
  <c r="J72" i="11" s="1"/>
  <c r="I73" i="11" a="1"/>
  <c r="I73" i="11" s="1"/>
  <c r="J73" i="11" a="1"/>
  <c r="J73" i="11"/>
  <c r="K73" i="11" a="1"/>
  <c r="K73" i="11"/>
  <c r="I74" i="11" a="1"/>
  <c r="I74" i="11"/>
  <c r="J74" i="11" a="1"/>
  <c r="J74" i="11" s="1"/>
  <c r="K74" i="11" a="1"/>
  <c r="K74" i="11" s="1"/>
  <c r="I75" i="11" a="1"/>
  <c r="I75" i="11" s="1"/>
  <c r="J75" i="11" a="1"/>
  <c r="J75" i="11" s="1"/>
  <c r="I76" i="11" a="1"/>
  <c r="I76" i="11" s="1"/>
  <c r="J76" i="11" a="1"/>
  <c r="J76" i="11"/>
  <c r="I77" i="11" a="1"/>
  <c r="I77" i="11" s="1"/>
  <c r="J77" i="11" a="1"/>
  <c r="J77" i="11"/>
  <c r="I78" i="11" a="1"/>
  <c r="I78" i="11" s="1"/>
  <c r="J78" i="11" a="1"/>
  <c r="J78" i="11" s="1"/>
  <c r="K78" i="11" a="1"/>
  <c r="K78" i="11"/>
  <c r="I79" i="11" a="1"/>
  <c r="I79" i="11" s="1"/>
  <c r="J79" i="11" a="1"/>
  <c r="J79" i="11"/>
  <c r="K79" i="11" a="1"/>
  <c r="K79" i="11" s="1"/>
  <c r="I80" i="11" a="1"/>
  <c r="I80" i="11" s="1"/>
  <c r="J80" i="11" a="1"/>
  <c r="J80" i="11"/>
  <c r="I81" i="11" a="1"/>
  <c r="I81" i="11" s="1"/>
  <c r="J81" i="11" a="1"/>
  <c r="J81" i="11"/>
  <c r="I82" i="11" a="1"/>
  <c r="I82" i="11" s="1"/>
  <c r="J82" i="11" a="1"/>
  <c r="J82" i="11" s="1"/>
  <c r="K82" i="11" a="1"/>
  <c r="K82" i="11" s="1"/>
  <c r="I83" i="11" a="1"/>
  <c r="I83" i="11" s="1"/>
  <c r="J83" i="11" a="1"/>
  <c r="J83" i="11"/>
  <c r="I84" i="11" a="1"/>
  <c r="I84" i="11"/>
  <c r="J84" i="11" a="1"/>
  <c r="J84" i="11"/>
  <c r="I85" i="11" a="1"/>
  <c r="I85" i="11" s="1"/>
  <c r="J85" i="11" a="1"/>
  <c r="J85" i="11" s="1"/>
  <c r="K85" i="11" a="1"/>
  <c r="K85" i="11" s="1"/>
  <c r="I86" i="11" a="1"/>
  <c r="I86" i="11" s="1"/>
  <c r="J86" i="11" a="1"/>
  <c r="J86" i="11" s="1"/>
  <c r="K86" i="11" a="1"/>
  <c r="K86" i="11" s="1"/>
  <c r="I87" i="11" a="1"/>
  <c r="I87" i="11"/>
  <c r="J87" i="11" a="1"/>
  <c r="J87" i="11"/>
  <c r="I88" i="11" a="1"/>
  <c r="I88" i="11"/>
  <c r="J88" i="11" a="1"/>
  <c r="J88" i="11" s="1"/>
  <c r="K88" i="11" a="1"/>
  <c r="K88" i="11" s="1"/>
  <c r="I89" i="11" a="1"/>
  <c r="I89" i="11" s="1"/>
  <c r="J89" i="11" a="1"/>
  <c r="J89" i="11"/>
  <c r="K89" i="11" a="1"/>
  <c r="K89" i="11" s="1"/>
  <c r="I90" i="11" a="1"/>
  <c r="I90" i="11"/>
  <c r="J90" i="11" a="1"/>
  <c r="J90" i="11" s="1"/>
  <c r="K90" i="11" a="1"/>
  <c r="K90" i="11" s="1"/>
  <c r="I91" i="11" a="1"/>
  <c r="I91" i="11"/>
  <c r="J91" i="11" a="1"/>
  <c r="J91" i="11" s="1"/>
  <c r="K91" i="11" a="1"/>
  <c r="K91" i="11" s="1"/>
  <c r="I92" i="11" a="1"/>
  <c r="I92" i="11"/>
  <c r="J92" i="11" a="1"/>
  <c r="J92" i="11"/>
  <c r="K92" i="11" a="1"/>
  <c r="K92" i="11" s="1"/>
  <c r="I93" i="11" a="1"/>
  <c r="I93" i="11" s="1"/>
  <c r="J93" i="11" a="1"/>
  <c r="J93" i="11" s="1"/>
  <c r="I94" i="11" a="1"/>
  <c r="I94" i="11"/>
  <c r="J94" i="11" a="1"/>
  <c r="J94" i="11" s="1"/>
  <c r="I95" i="11" a="1"/>
  <c r="I95" i="11"/>
  <c r="J95" i="11" a="1"/>
  <c r="J95" i="11"/>
  <c r="I96" i="11" a="1"/>
  <c r="I96" i="11" s="1"/>
  <c r="J96" i="11" a="1"/>
  <c r="J96" i="11" s="1"/>
  <c r="K96" i="11" a="1"/>
  <c r="K96" i="11" s="1"/>
  <c r="I97" i="11" a="1"/>
  <c r="I97" i="11" s="1"/>
  <c r="J97" i="11" a="1"/>
  <c r="J97" i="11" s="1"/>
  <c r="K97" i="11" a="1"/>
  <c r="K97" i="11"/>
  <c r="I98" i="11" a="1"/>
  <c r="I98" i="11"/>
  <c r="J98" i="11" a="1"/>
  <c r="J98" i="11" s="1"/>
  <c r="I99" i="11" a="1"/>
  <c r="I99" i="11" s="1"/>
  <c r="J99" i="11" a="1"/>
  <c r="J99" i="11" s="1"/>
  <c r="K99" i="11" a="1"/>
  <c r="K99" i="11" s="1"/>
  <c r="I100" i="11" a="1"/>
  <c r="I100" i="11"/>
  <c r="J100" i="11" a="1"/>
  <c r="J100" i="11" s="1"/>
  <c r="K100" i="11" a="1"/>
  <c r="K100" i="11"/>
  <c r="I101" i="11" a="1"/>
  <c r="I101" i="11" s="1"/>
  <c r="J101" i="11" a="1"/>
  <c r="J101" i="11" s="1"/>
  <c r="I102" i="11" a="1"/>
  <c r="I102" i="11" s="1"/>
  <c r="J102" i="11" a="1"/>
  <c r="J102" i="11" s="1"/>
  <c r="K102" i="11" a="1"/>
  <c r="K102" i="11"/>
  <c r="I103" i="11" a="1"/>
  <c r="I103" i="11"/>
  <c r="J103" i="11" a="1"/>
  <c r="J103" i="11" s="1"/>
  <c r="I104" i="11" a="1"/>
  <c r="I104" i="11" s="1"/>
  <c r="J104" i="11" a="1"/>
  <c r="J104" i="11" s="1"/>
  <c r="K104" i="11" a="1"/>
  <c r="K104" i="11"/>
  <c r="I105" i="11" a="1"/>
  <c r="I105" i="11" s="1"/>
  <c r="J105" i="11" a="1"/>
  <c r="J105" i="11"/>
  <c r="K105" i="11" a="1"/>
  <c r="K105" i="11"/>
  <c r="I106" i="11" a="1"/>
  <c r="I106" i="11"/>
  <c r="J106" i="11" a="1"/>
  <c r="J106" i="11" s="1"/>
  <c r="I107" i="11" a="1"/>
  <c r="I107" i="11" s="1"/>
  <c r="J107" i="11" a="1"/>
  <c r="J107" i="11" s="1"/>
  <c r="I108" i="11" a="1"/>
  <c r="I108" i="11" s="1"/>
  <c r="J108" i="11" a="1"/>
  <c r="J108" i="11"/>
  <c r="K108" i="11" a="1"/>
  <c r="K108" i="11"/>
  <c r="I109" i="11" a="1"/>
  <c r="I109" i="11" s="1"/>
  <c r="J109" i="11" a="1"/>
  <c r="J109" i="11"/>
  <c r="I110" i="11" a="1"/>
  <c r="I110" i="11" s="1"/>
  <c r="J110" i="11" a="1"/>
  <c r="J110" i="11" s="1"/>
  <c r="I111" i="11" a="1"/>
  <c r="I111" i="11" s="1"/>
  <c r="J111" i="11" a="1"/>
  <c r="J111" i="11"/>
  <c r="K111" i="11" a="1"/>
  <c r="K111" i="11" s="1"/>
  <c r="I112" i="11" a="1"/>
  <c r="I112" i="11" s="1"/>
  <c r="J112" i="11" a="1"/>
  <c r="J112" i="11"/>
  <c r="K112" i="11" a="1"/>
  <c r="K112" i="11" s="1"/>
  <c r="I113" i="11" a="1"/>
  <c r="I113" i="11" s="1"/>
  <c r="J113" i="11" a="1"/>
  <c r="J113" i="11"/>
  <c r="I114" i="11" a="1"/>
  <c r="I114" i="11" s="1"/>
  <c r="J114" i="11" a="1"/>
  <c r="J114" i="11" s="1"/>
  <c r="I115" i="11" a="1"/>
  <c r="I115" i="11" s="1"/>
  <c r="J115" i="11" a="1"/>
  <c r="J115" i="11"/>
  <c r="I116" i="11" a="1"/>
  <c r="I116" i="11"/>
  <c r="J116" i="11" a="1"/>
  <c r="J116" i="11"/>
  <c r="K116" i="11" a="1"/>
  <c r="K116" i="11"/>
  <c r="I117" i="11" a="1"/>
  <c r="I117" i="11" s="1"/>
  <c r="J117" i="11" a="1"/>
  <c r="J117" i="11" s="1"/>
  <c r="I118" i="11" a="1"/>
  <c r="I118" i="11" s="1"/>
  <c r="J118" i="11" a="1"/>
  <c r="J118" i="11" s="1"/>
  <c r="I119" i="11" a="1"/>
  <c r="I119" i="11"/>
  <c r="J119" i="11" a="1"/>
  <c r="J119" i="11"/>
  <c r="I120" i="11" a="1"/>
  <c r="I120" i="11" s="1"/>
  <c r="J120" i="11" a="1"/>
  <c r="J120" i="11"/>
  <c r="I121" i="11" a="1"/>
  <c r="I121" i="11"/>
  <c r="J121" i="11" a="1"/>
  <c r="J121" i="11" s="1"/>
  <c r="K121" i="11" a="1"/>
  <c r="K121" i="11"/>
  <c r="I122" i="11" a="1"/>
  <c r="I122" i="11"/>
  <c r="J122" i="11" a="1"/>
  <c r="J122" i="11"/>
  <c r="K122" i="11" a="1"/>
  <c r="K122" i="11" s="1"/>
  <c r="I123" i="11" a="1"/>
  <c r="I123" i="11"/>
  <c r="J123" i="11" a="1"/>
  <c r="J123" i="11"/>
  <c r="I124" i="11" a="1"/>
  <c r="I124" i="11" s="1"/>
  <c r="J124" i="11" a="1"/>
  <c r="J124" i="11"/>
  <c r="I125" i="11" a="1"/>
  <c r="I125" i="11"/>
  <c r="J125" i="11" a="1"/>
  <c r="J125" i="11" s="1"/>
  <c r="K125" i="11" a="1"/>
  <c r="K125" i="11"/>
  <c r="I126" i="11" a="1"/>
  <c r="I126" i="11" s="1"/>
  <c r="J126" i="11" a="1"/>
  <c r="J126" i="11"/>
  <c r="K126" i="11" a="1"/>
  <c r="K126" i="11" s="1"/>
  <c r="I127" i="11" a="1"/>
  <c r="I127" i="11"/>
  <c r="J127" i="11" a="1"/>
  <c r="J127" i="11" s="1"/>
  <c r="I128" i="11" a="1"/>
  <c r="I128" i="11" s="1"/>
  <c r="J128" i="11" a="1"/>
  <c r="J128" i="11"/>
  <c r="K128" i="11" a="1"/>
  <c r="K128" i="11" s="1"/>
  <c r="I129" i="11" a="1"/>
  <c r="I129" i="11"/>
  <c r="J129" i="11" a="1"/>
  <c r="J129" i="11" s="1"/>
  <c r="I130" i="11" a="1"/>
  <c r="I130" i="11" s="1"/>
  <c r="J130" i="11" a="1"/>
  <c r="J130" i="11"/>
  <c r="I131" i="11" a="1"/>
  <c r="I131" i="11" s="1"/>
  <c r="J131" i="11" a="1"/>
  <c r="J131" i="11" s="1"/>
  <c r="I132" i="11" a="1"/>
  <c r="I132" i="11" s="1"/>
  <c r="J132" i="11" a="1"/>
  <c r="J132" i="11" s="1"/>
  <c r="I133" i="11" a="1"/>
  <c r="I133" i="11"/>
  <c r="J133" i="11" a="1"/>
  <c r="J133" i="11" s="1"/>
  <c r="K133" i="11" a="1"/>
  <c r="K133" i="11" s="1"/>
  <c r="I134" i="11" a="1"/>
  <c r="I134" i="11" s="1"/>
  <c r="J134" i="11" a="1"/>
  <c r="J134" i="11"/>
  <c r="I135" i="11" a="1"/>
  <c r="I135" i="11" s="1"/>
  <c r="J135" i="11" a="1"/>
  <c r="J135" i="11" s="1"/>
  <c r="K135" i="11" a="1"/>
  <c r="K135" i="11"/>
  <c r="I136" i="11" a="1"/>
  <c r="I136" i="11" s="1"/>
  <c r="J136" i="11" a="1"/>
  <c r="J136" i="11" s="1"/>
  <c r="K136" i="11" a="1"/>
  <c r="K136" i="11" s="1"/>
  <c r="I137" i="11" a="1"/>
  <c r="I137" i="11"/>
  <c r="J137" i="11" a="1"/>
  <c r="J137" i="11" s="1"/>
  <c r="K137" i="11" a="1"/>
  <c r="K137" i="11" s="1"/>
  <c r="I138" i="11" a="1"/>
  <c r="I138" i="11" s="1"/>
  <c r="J138" i="11" a="1"/>
  <c r="J138" i="11"/>
  <c r="I139" i="11" a="1"/>
  <c r="I139" i="11" s="1"/>
  <c r="J139" i="11" a="1"/>
  <c r="J139" i="11" s="1"/>
  <c r="I140" i="11" a="1"/>
  <c r="I140" i="11" s="1"/>
  <c r="J140" i="11" a="1"/>
  <c r="J140" i="11" s="1"/>
  <c r="K140" i="11" a="1"/>
  <c r="K140" i="11" s="1"/>
  <c r="J5" i="11" a="1"/>
  <c r="J5" i="11" s="1"/>
  <c r="I5" i="11" a="1"/>
  <c r="I5" i="11"/>
  <c r="H140" i="11"/>
  <c r="H141" i="11"/>
  <c r="B140" i="11"/>
  <c r="I21" i="12" a="1"/>
  <c r="I21" i="12" s="1"/>
  <c r="H6" i="12"/>
  <c r="I6" i="12" a="1"/>
  <c r="I6" i="12" s="1"/>
  <c r="J6" i="12" a="1"/>
  <c r="J6" i="12" s="1"/>
  <c r="H7" i="12"/>
  <c r="I7" i="12" a="1"/>
  <c r="I7" i="12" s="1"/>
  <c r="J7" i="12" a="1"/>
  <c r="J7" i="12"/>
  <c r="H8" i="12"/>
  <c r="I8" i="12" a="1"/>
  <c r="I8" i="12" s="1"/>
  <c r="J8" i="12" a="1"/>
  <c r="J8" i="12" s="1"/>
  <c r="H9" i="12"/>
  <c r="I9" i="12" a="1"/>
  <c r="I9" i="12"/>
  <c r="J9" i="12" a="1"/>
  <c r="J9" i="12" s="1"/>
  <c r="H10" i="12"/>
  <c r="I10" i="12" a="1"/>
  <c r="I10" i="12" s="1"/>
  <c r="J10" i="12" a="1"/>
  <c r="J10" i="12" s="1"/>
  <c r="H11" i="12"/>
  <c r="I11" i="12" a="1"/>
  <c r="I11" i="12"/>
  <c r="J11" i="12" a="1"/>
  <c r="J11" i="12"/>
  <c r="K11" i="12" a="1"/>
  <c r="K11" i="12" s="1"/>
  <c r="H12" i="12"/>
  <c r="I12" i="12" a="1"/>
  <c r="I12" i="12"/>
  <c r="J12" i="12" a="1"/>
  <c r="J12" i="12" s="1"/>
  <c r="H13" i="12"/>
  <c r="I13" i="12" a="1"/>
  <c r="I13" i="12" s="1"/>
  <c r="J13" i="12" a="1"/>
  <c r="J13" i="12"/>
  <c r="H14" i="12"/>
  <c r="I14" i="12" a="1"/>
  <c r="I14" i="12" s="1"/>
  <c r="J14" i="12" a="1"/>
  <c r="J14" i="12"/>
  <c r="H15" i="12"/>
  <c r="I15" i="12" a="1"/>
  <c r="I15" i="12" s="1"/>
  <c r="J15" i="12" a="1"/>
  <c r="J15" i="12" s="1"/>
  <c r="H16" i="12"/>
  <c r="I16" i="12" a="1"/>
  <c r="I16" i="12" s="1"/>
  <c r="J16" i="12" a="1"/>
  <c r="J16" i="12" s="1"/>
  <c r="H17" i="12"/>
  <c r="I17" i="12" a="1"/>
  <c r="I17" i="12"/>
  <c r="J17" i="12" a="1"/>
  <c r="J17" i="12" s="1"/>
  <c r="H18" i="12"/>
  <c r="I18" i="12" a="1"/>
  <c r="I18" i="12" s="1"/>
  <c r="J18" i="12" a="1"/>
  <c r="J18" i="12" s="1"/>
  <c r="H19" i="12"/>
  <c r="I19" i="12" a="1"/>
  <c r="I19" i="12"/>
  <c r="J19" i="12" a="1"/>
  <c r="J19" i="12"/>
  <c r="K19" i="12" a="1"/>
  <c r="K19" i="12" s="1"/>
  <c r="H20" i="12"/>
  <c r="I20" i="12" a="1"/>
  <c r="I20" i="12"/>
  <c r="J20" i="12" a="1"/>
  <c r="J20" i="12" s="1"/>
  <c r="H21" i="12"/>
  <c r="J21" i="12" a="1"/>
  <c r="J21" i="12"/>
  <c r="K21" i="12" a="1"/>
  <c r="K21" i="12"/>
  <c r="H22" i="12"/>
  <c r="I22" i="12" a="1"/>
  <c r="I22" i="12" s="1"/>
  <c r="J22" i="12" a="1"/>
  <c r="J22" i="12"/>
  <c r="H23" i="12"/>
  <c r="I23" i="12" a="1"/>
  <c r="I23" i="12" s="1"/>
  <c r="J23" i="12" a="1"/>
  <c r="J23" i="12" s="1"/>
  <c r="K23" i="12" a="1"/>
  <c r="K23" i="12"/>
  <c r="H24" i="12"/>
  <c r="I24" i="12" a="1"/>
  <c r="I24" i="12" s="1"/>
  <c r="J24" i="12" a="1"/>
  <c r="J24" i="12" s="1"/>
  <c r="H25" i="12"/>
  <c r="I25" i="12" a="1"/>
  <c r="I25" i="12"/>
  <c r="J25" i="12" a="1"/>
  <c r="J25" i="12" s="1"/>
  <c r="H26" i="12"/>
  <c r="I26" i="12" a="1"/>
  <c r="I26" i="12" s="1"/>
  <c r="J26" i="12" a="1"/>
  <c r="J26" i="12" s="1"/>
  <c r="K26" i="12" a="1"/>
  <c r="K26" i="12" s="1"/>
  <c r="H27" i="12"/>
  <c r="I27" i="12" a="1"/>
  <c r="I27" i="12"/>
  <c r="J27" i="12" a="1"/>
  <c r="J27" i="12"/>
  <c r="K27" i="12" a="1"/>
  <c r="K27" i="12" s="1"/>
  <c r="H28" i="12"/>
  <c r="I28" i="12" a="1"/>
  <c r="I28" i="12"/>
  <c r="J28" i="12" a="1"/>
  <c r="J28" i="12" s="1"/>
  <c r="K28" i="12" a="1"/>
  <c r="K28" i="12" s="1"/>
  <c r="H29" i="12"/>
  <c r="I29" i="12" a="1"/>
  <c r="I29" i="12" s="1"/>
  <c r="J29" i="12" a="1"/>
  <c r="J29" i="12"/>
  <c r="H30" i="12"/>
  <c r="I30" i="12" a="1"/>
  <c r="I30" i="12" s="1"/>
  <c r="J30" i="12" a="1"/>
  <c r="J30" i="12"/>
  <c r="H31" i="12"/>
  <c r="I31" i="12" a="1"/>
  <c r="I31" i="12" s="1"/>
  <c r="J31" i="12" a="1"/>
  <c r="J31" i="12" s="1"/>
  <c r="H32" i="12"/>
  <c r="I32" i="12" a="1"/>
  <c r="I32" i="12" s="1"/>
  <c r="J32" i="12" a="1"/>
  <c r="J32" i="12" s="1"/>
  <c r="H33" i="12"/>
  <c r="I33" i="12" a="1"/>
  <c r="I33" i="12"/>
  <c r="J33" i="12" a="1"/>
  <c r="J33" i="12" s="1"/>
  <c r="H34" i="12"/>
  <c r="I34" i="12" a="1"/>
  <c r="I34" i="12" s="1"/>
  <c r="J34" i="12" a="1"/>
  <c r="J34" i="12" s="1"/>
  <c r="H35" i="12"/>
  <c r="I35" i="12" a="1"/>
  <c r="I35" i="12"/>
  <c r="J35" i="12" a="1"/>
  <c r="J35" i="12"/>
  <c r="K35" i="12" a="1"/>
  <c r="K35" i="12" s="1"/>
  <c r="H36" i="12"/>
  <c r="I36" i="12" a="1"/>
  <c r="I36" i="12"/>
  <c r="J36" i="12" a="1"/>
  <c r="J36" i="12" s="1"/>
  <c r="H37" i="12"/>
  <c r="I37" i="12" a="1"/>
  <c r="I37" i="12" s="1"/>
  <c r="J37" i="12" a="1"/>
  <c r="J37" i="12"/>
  <c r="H38" i="12"/>
  <c r="I38" i="12" a="1"/>
  <c r="I38" i="12" s="1"/>
  <c r="J38" i="12" a="1"/>
  <c r="J38" i="12"/>
  <c r="K38" i="12" a="1"/>
  <c r="K38" i="12" s="1"/>
  <c r="H39" i="12"/>
  <c r="I39" i="12" a="1"/>
  <c r="I39" i="12" s="1"/>
  <c r="J39" i="12" a="1"/>
  <c r="J39" i="12" s="1"/>
  <c r="K39" i="12" a="1"/>
  <c r="K39" i="12"/>
  <c r="H40" i="12"/>
  <c r="I40" i="12" a="1"/>
  <c r="I40" i="12" s="1"/>
  <c r="J40" i="12" a="1"/>
  <c r="J40" i="12" s="1"/>
  <c r="H41" i="12"/>
  <c r="I41" i="12" a="1"/>
  <c r="I41" i="12"/>
  <c r="J41" i="12" a="1"/>
  <c r="J41" i="12" s="1"/>
  <c r="H42" i="12"/>
  <c r="I42" i="12" a="1"/>
  <c r="I42" i="12" s="1"/>
  <c r="J42" i="12" a="1"/>
  <c r="J42" i="12" s="1"/>
  <c r="H43" i="12"/>
  <c r="I43" i="12" a="1"/>
  <c r="I43" i="12"/>
  <c r="J43" i="12" a="1"/>
  <c r="J43" i="12"/>
  <c r="H44" i="12"/>
  <c r="I44" i="12" a="1"/>
  <c r="I44" i="12"/>
  <c r="J44" i="12" a="1"/>
  <c r="J44" i="12" s="1"/>
  <c r="H45" i="12"/>
  <c r="I45" i="12" a="1"/>
  <c r="I45" i="12" s="1"/>
  <c r="J45" i="12" a="1"/>
  <c r="J45" i="12"/>
  <c r="K45" i="12" a="1"/>
  <c r="K45" i="12"/>
  <c r="H46" i="12"/>
  <c r="I46" i="12" a="1"/>
  <c r="I46" i="12" s="1"/>
  <c r="J46" i="12" a="1"/>
  <c r="J46" i="12"/>
  <c r="H47" i="12"/>
  <c r="I47" i="12" a="1"/>
  <c r="I47" i="12" s="1"/>
  <c r="J47" i="12" a="1"/>
  <c r="J47" i="12" s="1"/>
  <c r="H48" i="12"/>
  <c r="I48" i="12" a="1"/>
  <c r="I48" i="12" s="1"/>
  <c r="J48" i="12" a="1"/>
  <c r="J48" i="12" s="1"/>
  <c r="H49" i="12"/>
  <c r="I49" i="12" a="1"/>
  <c r="I49" i="12"/>
  <c r="J49" i="12" a="1"/>
  <c r="J49" i="12" s="1"/>
  <c r="H50" i="12"/>
  <c r="I50" i="12" a="1"/>
  <c r="I50" i="12" s="1"/>
  <c r="J50" i="12" a="1"/>
  <c r="J50" i="12" s="1"/>
  <c r="H51" i="12"/>
  <c r="I51" i="12" a="1"/>
  <c r="I51" i="12"/>
  <c r="J51" i="12" a="1"/>
  <c r="J51" i="12"/>
  <c r="H52" i="12"/>
  <c r="I52" i="12" a="1"/>
  <c r="I52" i="12"/>
  <c r="J52" i="12" a="1"/>
  <c r="J52" i="12" s="1"/>
  <c r="H53" i="12"/>
  <c r="I53" i="12" a="1"/>
  <c r="I53" i="12" s="1"/>
  <c r="J53" i="12" a="1"/>
  <c r="J53" i="12"/>
  <c r="H54" i="12"/>
  <c r="I54" i="12" a="1"/>
  <c r="I54" i="12" s="1"/>
  <c r="J54" i="12" a="1"/>
  <c r="J54" i="12"/>
  <c r="H55" i="12"/>
  <c r="I55" i="12" a="1"/>
  <c r="I55" i="12" s="1"/>
  <c r="J55" i="12" a="1"/>
  <c r="J55" i="12" s="1"/>
  <c r="K55" i="12" a="1"/>
  <c r="K55" i="12"/>
  <c r="H56" i="12"/>
  <c r="I56" i="12" a="1"/>
  <c r="I56" i="12" s="1"/>
  <c r="J56" i="12" a="1"/>
  <c r="J56" i="12" s="1"/>
  <c r="H57" i="12"/>
  <c r="I57" i="12" a="1"/>
  <c r="I57" i="12"/>
  <c r="J57" i="12" a="1"/>
  <c r="J57" i="12" s="1"/>
  <c r="K57" i="12" a="1"/>
  <c r="K57" i="12" s="1"/>
  <c r="H58" i="12"/>
  <c r="I58" i="12" a="1"/>
  <c r="I58" i="12" s="1"/>
  <c r="J58" i="12" a="1"/>
  <c r="J58" i="12" s="1"/>
  <c r="H59" i="12"/>
  <c r="I59" i="12" a="1"/>
  <c r="I59" i="12"/>
  <c r="J59" i="12" a="1"/>
  <c r="J59" i="12"/>
  <c r="K59" i="12" a="1"/>
  <c r="K59" i="12" s="1"/>
  <c r="H60" i="12"/>
  <c r="I60" i="12" a="1"/>
  <c r="I60" i="12"/>
  <c r="J60" i="12" a="1"/>
  <c r="J60" i="12" s="1"/>
  <c r="K60" i="12" a="1"/>
  <c r="K60" i="12" s="1"/>
  <c r="H61" i="12"/>
  <c r="I61" i="12" a="1"/>
  <c r="I61" i="12" s="1"/>
  <c r="J61" i="12" a="1"/>
  <c r="J61" i="12"/>
  <c r="H62" i="12"/>
  <c r="I62" i="12" a="1"/>
  <c r="I62" i="12" s="1"/>
  <c r="J62" i="12" a="1"/>
  <c r="J62" i="12"/>
  <c r="H63" i="12"/>
  <c r="I63" i="12" a="1"/>
  <c r="I63" i="12" s="1"/>
  <c r="J63" i="12" a="1"/>
  <c r="J63" i="12" s="1"/>
  <c r="K63" i="12" a="1"/>
  <c r="K63" i="12"/>
  <c r="H64" i="12"/>
  <c r="I64" i="12" a="1"/>
  <c r="I64" i="12" s="1"/>
  <c r="J64" i="12" a="1"/>
  <c r="J64" i="12" s="1"/>
  <c r="H65" i="12"/>
  <c r="I65" i="12" a="1"/>
  <c r="I65" i="12"/>
  <c r="J65" i="12" a="1"/>
  <c r="J65" i="12" s="1"/>
  <c r="H66" i="12"/>
  <c r="I66" i="12" a="1"/>
  <c r="I66" i="12" s="1"/>
  <c r="J66" i="12" a="1"/>
  <c r="J66" i="12" s="1"/>
  <c r="H67" i="12"/>
  <c r="I67" i="12" a="1"/>
  <c r="I67" i="12"/>
  <c r="J67" i="12" a="1"/>
  <c r="J67" i="12"/>
  <c r="H68" i="12"/>
  <c r="I68" i="12" a="1"/>
  <c r="I68" i="12"/>
  <c r="J68" i="12" a="1"/>
  <c r="J68" i="12" s="1"/>
  <c r="H69" i="12"/>
  <c r="I69" i="12" a="1"/>
  <c r="I69" i="12" s="1"/>
  <c r="J69" i="12" a="1"/>
  <c r="J69" i="12"/>
  <c r="H70" i="12"/>
  <c r="I70" i="12" a="1"/>
  <c r="I70" i="12" s="1"/>
  <c r="J70" i="12" a="1"/>
  <c r="J70" i="12"/>
  <c r="H71" i="12"/>
  <c r="I71" i="12" a="1"/>
  <c r="I71" i="12" s="1"/>
  <c r="J71" i="12" a="1"/>
  <c r="J71" i="12" s="1"/>
  <c r="H72" i="12"/>
  <c r="I72" i="12" a="1"/>
  <c r="I72" i="12" s="1"/>
  <c r="J72" i="12" a="1"/>
  <c r="J72" i="12" s="1"/>
  <c r="H73" i="12"/>
  <c r="I73" i="12" a="1"/>
  <c r="I73" i="12"/>
  <c r="J73" i="12" a="1"/>
  <c r="J73" i="12" s="1"/>
  <c r="K73" i="12" a="1"/>
  <c r="K73" i="12" s="1"/>
  <c r="H74" i="12"/>
  <c r="I74" i="12" a="1"/>
  <c r="I74" i="12" s="1"/>
  <c r="J74" i="12" a="1"/>
  <c r="J74" i="12" s="1"/>
  <c r="H75" i="12"/>
  <c r="I75" i="12" a="1"/>
  <c r="I75" i="12"/>
  <c r="J75" i="12" a="1"/>
  <c r="J75" i="12"/>
  <c r="H76" i="12"/>
  <c r="I76" i="12" a="1"/>
  <c r="I76" i="12"/>
  <c r="J76" i="12" a="1"/>
  <c r="J76" i="12" s="1"/>
  <c r="H77" i="12"/>
  <c r="I77" i="12" a="1"/>
  <c r="I77" i="12" s="1"/>
  <c r="J77" i="12" a="1"/>
  <c r="J77" i="12"/>
  <c r="H78" i="12"/>
  <c r="I78" i="12" a="1"/>
  <c r="I78" i="12" s="1"/>
  <c r="J78" i="12" a="1"/>
  <c r="J78" i="12"/>
  <c r="H79" i="12"/>
  <c r="I79" i="12" a="1"/>
  <c r="I79" i="12" s="1"/>
  <c r="J79" i="12" a="1"/>
  <c r="J79" i="12" s="1"/>
  <c r="K79" i="12" a="1"/>
  <c r="K79" i="12"/>
  <c r="H80" i="12"/>
  <c r="I80" i="12" a="1"/>
  <c r="I80" i="12" s="1"/>
  <c r="J80" i="12" a="1"/>
  <c r="J80" i="12" s="1"/>
  <c r="K80" i="12" a="1"/>
  <c r="K80" i="12"/>
  <c r="H81" i="12"/>
  <c r="I81" i="12" a="1"/>
  <c r="I81" i="12"/>
  <c r="J81" i="12" a="1"/>
  <c r="J81" i="12" s="1"/>
  <c r="H82" i="12"/>
  <c r="I82" i="12" a="1"/>
  <c r="I82" i="12" s="1"/>
  <c r="J82" i="12" a="1"/>
  <c r="J82" i="12" s="1"/>
  <c r="K82" i="12" a="1"/>
  <c r="K82" i="12" s="1"/>
  <c r="H83" i="12"/>
  <c r="I83" i="12" a="1"/>
  <c r="I83" i="12"/>
  <c r="J83" i="12" a="1"/>
  <c r="J83" i="12"/>
  <c r="H84" i="12"/>
  <c r="I84" i="12" a="1"/>
  <c r="I84" i="12"/>
  <c r="J84" i="12" a="1"/>
  <c r="J84" i="12" s="1"/>
  <c r="K84" i="12" a="1"/>
  <c r="K84" i="12" s="1"/>
  <c r="H85" i="12"/>
  <c r="I85" i="12" a="1"/>
  <c r="I85" i="12" s="1"/>
  <c r="J85" i="12" a="1"/>
  <c r="J85" i="12"/>
  <c r="H86" i="12"/>
  <c r="I86" i="12" a="1"/>
  <c r="I86" i="12" s="1"/>
  <c r="J86" i="12" a="1"/>
  <c r="J86" i="12"/>
  <c r="K86" i="12" a="1"/>
  <c r="K86" i="12" s="1"/>
  <c r="H87" i="12"/>
  <c r="I87" i="12" a="1"/>
  <c r="I87" i="12" s="1"/>
  <c r="J87" i="12" a="1"/>
  <c r="J87" i="12" s="1"/>
  <c r="H88" i="12"/>
  <c r="I88" i="12" a="1"/>
  <c r="I88" i="12" s="1"/>
  <c r="J88" i="12" a="1"/>
  <c r="J88" i="12" s="1"/>
  <c r="H89" i="12"/>
  <c r="I89" i="12" a="1"/>
  <c r="I89" i="12"/>
  <c r="J89" i="12" a="1"/>
  <c r="J89" i="12" s="1"/>
  <c r="K89" i="12" a="1"/>
  <c r="K89" i="12" s="1"/>
  <c r="H90" i="12"/>
  <c r="I90" i="12" a="1"/>
  <c r="I90" i="12" s="1"/>
  <c r="J90" i="12" a="1"/>
  <c r="J90" i="12" s="1"/>
  <c r="H91" i="12"/>
  <c r="I91" i="12" a="1"/>
  <c r="I91" i="12"/>
  <c r="J91" i="12" a="1"/>
  <c r="J91" i="12"/>
  <c r="H92" i="12"/>
  <c r="I92" i="12" a="1"/>
  <c r="I92" i="12"/>
  <c r="J92" i="12" a="1"/>
  <c r="J92" i="12" s="1"/>
  <c r="H93" i="12"/>
  <c r="I93" i="12" a="1"/>
  <c r="I93" i="12" s="1"/>
  <c r="J93" i="12" a="1"/>
  <c r="J93" i="12"/>
  <c r="H94" i="12"/>
  <c r="I94" i="12" a="1"/>
  <c r="I94" i="12" s="1"/>
  <c r="J94" i="12" a="1"/>
  <c r="J94" i="12"/>
  <c r="H95" i="12"/>
  <c r="I95" i="12" a="1"/>
  <c r="I95" i="12" s="1"/>
  <c r="J95" i="12" a="1"/>
  <c r="J95" i="12" s="1"/>
  <c r="H96" i="12"/>
  <c r="I96" i="12" a="1"/>
  <c r="I96" i="12" s="1"/>
  <c r="J96" i="12" a="1"/>
  <c r="J96" i="12" s="1"/>
  <c r="K96" i="12" a="1"/>
  <c r="K96" i="12"/>
  <c r="H97" i="12"/>
  <c r="I97" i="12" a="1"/>
  <c r="I97" i="12"/>
  <c r="J97" i="12" a="1"/>
  <c r="J97" i="12" s="1"/>
  <c r="H98" i="12"/>
  <c r="I98" i="12" a="1"/>
  <c r="I98" i="12" s="1"/>
  <c r="J98" i="12" a="1"/>
  <c r="J98" i="12" s="1"/>
  <c r="H99" i="12"/>
  <c r="I99" i="12" a="1"/>
  <c r="I99" i="12"/>
  <c r="J99" i="12" a="1"/>
  <c r="J99" i="12"/>
  <c r="K99" i="12" a="1"/>
  <c r="K99" i="12" s="1"/>
  <c r="H100" i="12"/>
  <c r="I100" i="12" a="1"/>
  <c r="I100" i="12"/>
  <c r="J100" i="12" a="1"/>
  <c r="J100" i="12" s="1"/>
  <c r="K100" i="12" a="1"/>
  <c r="K100" i="12" s="1"/>
  <c r="K5" i="12" a="1"/>
  <c r="K5" i="12" s="1"/>
  <c r="J5" i="12" a="1"/>
  <c r="J5" i="12" s="1"/>
  <c r="I5" i="12" a="1"/>
  <c r="I5" i="12" s="1"/>
  <c r="H5" i="13"/>
  <c r="H5" i="12"/>
  <c r="B5" i="12"/>
  <c r="B6" i="12"/>
  <c r="B5" i="13"/>
  <c r="H13" i="13"/>
  <c r="DJ325" i="33"/>
  <c r="FT163" i="20" l="1"/>
  <c r="FT170" i="20"/>
  <c r="FT102" i="20"/>
  <c r="FT95" i="20"/>
  <c r="FT185" i="20"/>
  <c r="FT182" i="20"/>
  <c r="FT61" i="20"/>
  <c r="FT68" i="20"/>
  <c r="FT87" i="20"/>
  <c r="FT83" i="20"/>
  <c r="FT86" i="20"/>
  <c r="FT137" i="20"/>
  <c r="FT130" i="20"/>
  <c r="FT300" i="20"/>
  <c r="FT293" i="20"/>
  <c r="FT266" i="20"/>
  <c r="FT259" i="20"/>
  <c r="FT60" i="20"/>
  <c r="FT57" i="20"/>
  <c r="FT67" i="20"/>
  <c r="FT70" i="20"/>
  <c r="FT63" i="20"/>
  <c r="FT215" i="20"/>
  <c r="FT218" i="20"/>
  <c r="FT274" i="20"/>
  <c r="FT248" i="20"/>
  <c r="FT234" i="20"/>
  <c r="FT227" i="20"/>
  <c r="FT69" i="20"/>
  <c r="FT62" i="20"/>
  <c r="FT277" i="20"/>
  <c r="FT285" i="20" s="1"/>
  <c r="FT219" i="20"/>
  <c r="FT268" i="20"/>
  <c r="FT261" i="20"/>
  <c r="FT280" i="20"/>
  <c r="FT287" i="20" s="1"/>
  <c r="FT258" i="20"/>
  <c r="FT255" i="20"/>
  <c r="FT265" i="20"/>
  <c r="FT266" i="24"/>
  <c r="FT259" i="24"/>
  <c r="FT234" i="24"/>
  <c r="FT227" i="24"/>
  <c r="FT87" i="24"/>
  <c r="FT69" i="24"/>
  <c r="FT62" i="24"/>
  <c r="FT300" i="24"/>
  <c r="FT293" i="24"/>
  <c r="FT163" i="24"/>
  <c r="FT170" i="24"/>
  <c r="FT102" i="24"/>
  <c r="FT95" i="24"/>
  <c r="FT68" i="24"/>
  <c r="FT61" i="24"/>
  <c r="FT268" i="24"/>
  <c r="FT261" i="24"/>
  <c r="FT60" i="24"/>
  <c r="FT57" i="24"/>
  <c r="FT67" i="24"/>
  <c r="FT70" i="24"/>
  <c r="FT63" i="24"/>
  <c r="FT218" i="24"/>
  <c r="FT215" i="24"/>
  <c r="FT274" i="24"/>
  <c r="FT83" i="24"/>
  <c r="FT86" i="24"/>
  <c r="FT280" i="24"/>
  <c r="FT287" i="24" s="1"/>
  <c r="FT248" i="24"/>
  <c r="FT277" i="24"/>
  <c r="FT285" i="24" s="1"/>
  <c r="FT219" i="24"/>
  <c r="FT185" i="24"/>
  <c r="FT182" i="24"/>
  <c r="FT137" i="24"/>
  <c r="FT130" i="24"/>
  <c r="FT258" i="24"/>
  <c r="FT255" i="24"/>
  <c r="FT265" i="24"/>
  <c r="J141" i="11" a="1"/>
  <c r="J141" i="11" s="1"/>
  <c r="DJ327" i="33"/>
  <c r="DJ326" i="33"/>
  <c r="DJ324" i="33"/>
  <c r="DJ323" i="33"/>
  <c r="DJ322" i="33"/>
  <c r="DJ321" i="33"/>
  <c r="DJ320" i="33"/>
  <c r="FT233" i="20" l="1"/>
  <c r="FT226" i="20"/>
  <c r="FT222" i="20"/>
  <c r="FT232" i="20"/>
  <c r="FT225" i="20"/>
  <c r="FT199" i="20"/>
  <c r="FT189" i="20"/>
  <c r="FT192" i="20"/>
  <c r="FT292" i="20"/>
  <c r="FT299" i="20"/>
  <c r="FT262" i="20"/>
  <c r="FT269" i="20"/>
  <c r="FT301" i="20"/>
  <c r="FT294" i="20"/>
  <c r="FT71" i="20"/>
  <c r="FT64" i="20"/>
  <c r="FT93" i="20"/>
  <c r="FT90" i="20"/>
  <c r="FT100" i="20"/>
  <c r="FT284" i="20"/>
  <c r="FT281" i="20"/>
  <c r="FT94" i="20"/>
  <c r="FT101" i="20"/>
  <c r="FT292" i="24"/>
  <c r="FT299" i="24"/>
  <c r="FT262" i="24"/>
  <c r="FT269" i="24"/>
  <c r="FT94" i="24"/>
  <c r="FT101" i="24"/>
  <c r="FT199" i="24"/>
  <c r="FT189" i="24"/>
  <c r="FT192" i="24"/>
  <c r="FT301" i="24"/>
  <c r="FT294" i="24"/>
  <c r="FT93" i="24"/>
  <c r="FT90" i="24"/>
  <c r="FT100" i="24"/>
  <c r="FT71" i="24"/>
  <c r="FT64" i="24"/>
  <c r="FT233" i="24"/>
  <c r="FT226" i="24"/>
  <c r="FT222" i="24"/>
  <c r="FT232" i="24"/>
  <c r="FT225" i="24"/>
  <c r="FT281" i="24"/>
  <c r="FT284" i="24"/>
  <c r="K27" i="16"/>
  <c r="K26" i="16"/>
  <c r="K22" i="16"/>
  <c r="K21" i="16"/>
  <c r="D312" i="20"/>
  <c r="D311" i="20"/>
  <c r="D310" i="20"/>
  <c r="D309" i="20"/>
  <c r="D308" i="20"/>
  <c r="D307" i="20"/>
  <c r="D306" i="20"/>
  <c r="D305" i="20"/>
  <c r="D311" i="33"/>
  <c r="D310" i="33"/>
  <c r="D309" i="33"/>
  <c r="D308" i="33"/>
  <c r="D307" i="33"/>
  <c r="D306" i="33"/>
  <c r="D305" i="33"/>
  <c r="D312" i="24"/>
  <c r="D311" i="24"/>
  <c r="D310" i="24"/>
  <c r="D309" i="24"/>
  <c r="D308" i="24"/>
  <c r="D307" i="24"/>
  <c r="D306" i="24"/>
  <c r="D305" i="24"/>
  <c r="GN293" i="33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219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GN294" i="33"/>
  <c r="GD294" i="33"/>
  <c r="GO294" i="33"/>
  <c r="GD293" i="33"/>
  <c r="GN292" i="33"/>
  <c r="GD292" i="33"/>
  <c r="GE292" i="33"/>
  <c r="GN291" i="33"/>
  <c r="GD291" i="33"/>
  <c r="GO291" i="33"/>
  <c r="FT181" i="33"/>
  <c r="FT188" i="33"/>
  <c r="FS181" i="33"/>
  <c r="FS188" i="33"/>
  <c r="FR181" i="33"/>
  <c r="FR188" i="33"/>
  <c r="FQ181" i="33"/>
  <c r="FQ188" i="33"/>
  <c r="FP181" i="33"/>
  <c r="FP188" i="33"/>
  <c r="FO181" i="33"/>
  <c r="FO188" i="33"/>
  <c r="FN181" i="33"/>
  <c r="FN188" i="33"/>
  <c r="FM181" i="33"/>
  <c r="FM188" i="33"/>
  <c r="FL181" i="33"/>
  <c r="FL188" i="33"/>
  <c r="FK181" i="33"/>
  <c r="FK188" i="33"/>
  <c r="FJ181" i="33"/>
  <c r="FJ188" i="33"/>
  <c r="FI181" i="33"/>
  <c r="FI188" i="33"/>
  <c r="FH181" i="33"/>
  <c r="FH188" i="33"/>
  <c r="FG181" i="33"/>
  <c r="FG188" i="33"/>
  <c r="FF181" i="33"/>
  <c r="FF188" i="33"/>
  <c r="FE181" i="33"/>
  <c r="FE188" i="33"/>
  <c r="FD181" i="33"/>
  <c r="FD188" i="33"/>
  <c r="FC181" i="33"/>
  <c r="FC188" i="33"/>
  <c r="FB181" i="33"/>
  <c r="FB188" i="33"/>
  <c r="FA181" i="33"/>
  <c r="FA188" i="33"/>
  <c r="EZ181" i="33"/>
  <c r="EZ188" i="33"/>
  <c r="EY181" i="33"/>
  <c r="EY188" i="33"/>
  <c r="EX181" i="33"/>
  <c r="EX188" i="33"/>
  <c r="EW181" i="33"/>
  <c r="EW188" i="33"/>
  <c r="EV181" i="33"/>
  <c r="EV188" i="33"/>
  <c r="EU181" i="33"/>
  <c r="EU188" i="33"/>
  <c r="ET181" i="33"/>
  <c r="ET188" i="33"/>
  <c r="ES181" i="33"/>
  <c r="ES188" i="33"/>
  <c r="ER181" i="33"/>
  <c r="ER188" i="33"/>
  <c r="EQ181" i="33"/>
  <c r="EQ188" i="33"/>
  <c r="EP181" i="33"/>
  <c r="EP188" i="33"/>
  <c r="EO181" i="33"/>
  <c r="EO188" i="33"/>
  <c r="EN181" i="33"/>
  <c r="EN188" i="33"/>
  <c r="EM181" i="33"/>
  <c r="EM188" i="33"/>
  <c r="EL181" i="33"/>
  <c r="EL188" i="33"/>
  <c r="EK181" i="33"/>
  <c r="EK188" i="33"/>
  <c r="EJ181" i="33"/>
  <c r="EJ188" i="33"/>
  <c r="EI181" i="33"/>
  <c r="EI188" i="33"/>
  <c r="EH181" i="33"/>
  <c r="EH188" i="33"/>
  <c r="EG181" i="33"/>
  <c r="EG188" i="33"/>
  <c r="EF181" i="33"/>
  <c r="EF188" i="33"/>
  <c r="EE181" i="33"/>
  <c r="EE188" i="33"/>
  <c r="ED181" i="33"/>
  <c r="ED188" i="33"/>
  <c r="EC181" i="33"/>
  <c r="EC188" i="33"/>
  <c r="EB181" i="33"/>
  <c r="EB188" i="33"/>
  <c r="EA181" i="33"/>
  <c r="EA188" i="33"/>
  <c r="DZ181" i="33"/>
  <c r="DZ188" i="33"/>
  <c r="DY181" i="33"/>
  <c r="DY188" i="33"/>
  <c r="DX181" i="33"/>
  <c r="DX188" i="33"/>
  <c r="DW181" i="33"/>
  <c r="DW188" i="33"/>
  <c r="DV181" i="33"/>
  <c r="DV188" i="33"/>
  <c r="DU181" i="33"/>
  <c r="DU188" i="33"/>
  <c r="DT181" i="33"/>
  <c r="DT188" i="33"/>
  <c r="DS181" i="33"/>
  <c r="DS188" i="33"/>
  <c r="DR181" i="33"/>
  <c r="DR188" i="33"/>
  <c r="DQ181" i="33"/>
  <c r="DQ188" i="33"/>
  <c r="DP181" i="33"/>
  <c r="DP188" i="33"/>
  <c r="DO181" i="33"/>
  <c r="DO188" i="33"/>
  <c r="DN181" i="33"/>
  <c r="DN188" i="33"/>
  <c r="DM181" i="33"/>
  <c r="DM188" i="33"/>
  <c r="DL181" i="33"/>
  <c r="DL188" i="33"/>
  <c r="DK181" i="33"/>
  <c r="DK188" i="33"/>
  <c r="DJ181" i="33"/>
  <c r="DJ188" i="33"/>
  <c r="DI181" i="33"/>
  <c r="DI188" i="33"/>
  <c r="DH181" i="33"/>
  <c r="DH188" i="33"/>
  <c r="DG181" i="33"/>
  <c r="DG188" i="33"/>
  <c r="DF181" i="33"/>
  <c r="DF188" i="33"/>
  <c r="DE181" i="33"/>
  <c r="DE188" i="33"/>
  <c r="DD181" i="33"/>
  <c r="DD188" i="33"/>
  <c r="DC181" i="33"/>
  <c r="DC188" i="33"/>
  <c r="DB181" i="33"/>
  <c r="DB188" i="33"/>
  <c r="DA181" i="33"/>
  <c r="DA188" i="33"/>
  <c r="CZ181" i="33"/>
  <c r="CZ188" i="33"/>
  <c r="CY181" i="33"/>
  <c r="CY188" i="33"/>
  <c r="CX181" i="33"/>
  <c r="CX188" i="33"/>
  <c r="CW181" i="33"/>
  <c r="CW188" i="33"/>
  <c r="CV181" i="33"/>
  <c r="CV188" i="33"/>
  <c r="CU181" i="33"/>
  <c r="CU188" i="33"/>
  <c r="CT181" i="33"/>
  <c r="CT188" i="33"/>
  <c r="CS181" i="33"/>
  <c r="CS188" i="33"/>
  <c r="CR181" i="33"/>
  <c r="CR188" i="33"/>
  <c r="CQ181" i="33"/>
  <c r="CQ188" i="33"/>
  <c r="CP181" i="33"/>
  <c r="CP188" i="33"/>
  <c r="CO181" i="33"/>
  <c r="CO188" i="33"/>
  <c r="CN181" i="33"/>
  <c r="CN188" i="33"/>
  <c r="CM181" i="33"/>
  <c r="CM188" i="33"/>
  <c r="CL181" i="33"/>
  <c r="CL188" i="33"/>
  <c r="CK181" i="33"/>
  <c r="CK188" i="33"/>
  <c r="CJ181" i="33"/>
  <c r="CJ188" i="33"/>
  <c r="CI181" i="33"/>
  <c r="CI188" i="33"/>
  <c r="CH181" i="33"/>
  <c r="CH188" i="33"/>
  <c r="CG181" i="33"/>
  <c r="CG188" i="33"/>
  <c r="CF181" i="33"/>
  <c r="CF188" i="33"/>
  <c r="CE181" i="33"/>
  <c r="CE188" i="33"/>
  <c r="CD181" i="33"/>
  <c r="CD188" i="33"/>
  <c r="CC181" i="33"/>
  <c r="CC188" i="33"/>
  <c r="CB181" i="33"/>
  <c r="CB188" i="33"/>
  <c r="CA181" i="33"/>
  <c r="CA188" i="33"/>
  <c r="BZ181" i="33"/>
  <c r="BZ188" i="33"/>
  <c r="BY181" i="33"/>
  <c r="BY188" i="33"/>
  <c r="BX181" i="33"/>
  <c r="BX188" i="33"/>
  <c r="BW181" i="33"/>
  <c r="BW188" i="33"/>
  <c r="BV181" i="33"/>
  <c r="BV188" i="33"/>
  <c r="BU181" i="33"/>
  <c r="BU188" i="33"/>
  <c r="BT181" i="33"/>
  <c r="BT188" i="33"/>
  <c r="BS181" i="33"/>
  <c r="BS188" i="33"/>
  <c r="BR181" i="33"/>
  <c r="BR188" i="33"/>
  <c r="BQ181" i="33"/>
  <c r="BQ188" i="33"/>
  <c r="BP181" i="33"/>
  <c r="BP188" i="33"/>
  <c r="BO181" i="33"/>
  <c r="BO188" i="33"/>
  <c r="BN181" i="33"/>
  <c r="BN188" i="33"/>
  <c r="BM181" i="33"/>
  <c r="BM188" i="33"/>
  <c r="BL181" i="33"/>
  <c r="BL188" i="33"/>
  <c r="BK181" i="33"/>
  <c r="BK188" i="33"/>
  <c r="BJ181" i="33"/>
  <c r="BJ188" i="33"/>
  <c r="BI181" i="33"/>
  <c r="BI188" i="33"/>
  <c r="BH181" i="33"/>
  <c r="BH188" i="33"/>
  <c r="BG181" i="33"/>
  <c r="BG188" i="33"/>
  <c r="BF181" i="33"/>
  <c r="BF188" i="33"/>
  <c r="BE181" i="33"/>
  <c r="BE188" i="33"/>
  <c r="BD181" i="33"/>
  <c r="BD188" i="33"/>
  <c r="BC181" i="33"/>
  <c r="BC188" i="33"/>
  <c r="BB181" i="33"/>
  <c r="BB188" i="33"/>
  <c r="BA181" i="33"/>
  <c r="BA188" i="33"/>
  <c r="AZ181" i="33"/>
  <c r="AZ188" i="33"/>
  <c r="AY181" i="33"/>
  <c r="AY188" i="33"/>
  <c r="AX181" i="33"/>
  <c r="AX188" i="33"/>
  <c r="AW181" i="33"/>
  <c r="AW188" i="33"/>
  <c r="AV181" i="33"/>
  <c r="AV188" i="33"/>
  <c r="AU181" i="33"/>
  <c r="AU188" i="33"/>
  <c r="AT181" i="33"/>
  <c r="AT188" i="33"/>
  <c r="AS181" i="33"/>
  <c r="AS188" i="33"/>
  <c r="AR181" i="33"/>
  <c r="AR188" i="33"/>
  <c r="AQ181" i="33"/>
  <c r="AQ188" i="33"/>
  <c r="AP181" i="33"/>
  <c r="AP188" i="33"/>
  <c r="AO181" i="33"/>
  <c r="AO188" i="33"/>
  <c r="AN181" i="33"/>
  <c r="AN188" i="33"/>
  <c r="AM181" i="33"/>
  <c r="AM188" i="33"/>
  <c r="AL181" i="33"/>
  <c r="AL188" i="33"/>
  <c r="AK181" i="33"/>
  <c r="AK188" i="33"/>
  <c r="AJ181" i="33"/>
  <c r="AJ188" i="33"/>
  <c r="AI181" i="33"/>
  <c r="AI188" i="33"/>
  <c r="AH181" i="33"/>
  <c r="AH188" i="33"/>
  <c r="AG181" i="33"/>
  <c r="AG188" i="33"/>
  <c r="AF181" i="33"/>
  <c r="AF188" i="33"/>
  <c r="AE181" i="33"/>
  <c r="AE188" i="33"/>
  <c r="AD181" i="33"/>
  <c r="AD188" i="33"/>
  <c r="AC181" i="33"/>
  <c r="AC188" i="33"/>
  <c r="AB181" i="33"/>
  <c r="AB188" i="33"/>
  <c r="AA181" i="33"/>
  <c r="AA188" i="33"/>
  <c r="Z181" i="33"/>
  <c r="Z188" i="33"/>
  <c r="Y181" i="33"/>
  <c r="Y188" i="33"/>
  <c r="X181" i="33"/>
  <c r="X188" i="33"/>
  <c r="W181" i="33"/>
  <c r="W188" i="33"/>
  <c r="V181" i="33"/>
  <c r="V188" i="33"/>
  <c r="U181" i="33"/>
  <c r="U188" i="33"/>
  <c r="T181" i="33"/>
  <c r="T188" i="33"/>
  <c r="S181" i="33"/>
  <c r="S188" i="33"/>
  <c r="R181" i="33"/>
  <c r="R188" i="33"/>
  <c r="Q181" i="33"/>
  <c r="Q188" i="33"/>
  <c r="P181" i="33"/>
  <c r="P188" i="33"/>
  <c r="O181" i="33"/>
  <c r="O188" i="33"/>
  <c r="N181" i="33"/>
  <c r="N188" i="33"/>
  <c r="M181" i="33"/>
  <c r="M188" i="33"/>
  <c r="L181" i="33"/>
  <c r="L188" i="33"/>
  <c r="K181" i="33"/>
  <c r="K188" i="33"/>
  <c r="J181" i="33"/>
  <c r="J188" i="33"/>
  <c r="I181" i="33"/>
  <c r="I188" i="33"/>
  <c r="H181" i="33"/>
  <c r="H188" i="33"/>
  <c r="G181" i="33"/>
  <c r="G188" i="33"/>
  <c r="FT155" i="33"/>
  <c r="FS155" i="33"/>
  <c r="FR155" i="33"/>
  <c r="FQ155" i="33"/>
  <c r="FP155" i="33"/>
  <c r="FO155" i="33"/>
  <c r="FN155" i="33"/>
  <c r="FM155" i="33"/>
  <c r="FL155" i="33"/>
  <c r="FK155" i="33"/>
  <c r="FJ155" i="33"/>
  <c r="FI155" i="33"/>
  <c r="FH155" i="33"/>
  <c r="FG155" i="33"/>
  <c r="FF155" i="33"/>
  <c r="FE155" i="33"/>
  <c r="FD155" i="33"/>
  <c r="FC155" i="33"/>
  <c r="FB155" i="33"/>
  <c r="FA155" i="33"/>
  <c r="EZ155" i="33"/>
  <c r="EY155" i="33"/>
  <c r="EX155" i="33"/>
  <c r="EW155" i="33"/>
  <c r="EV155" i="33"/>
  <c r="EU155" i="33"/>
  <c r="ET155" i="33"/>
  <c r="ES155" i="33"/>
  <c r="ER155" i="33"/>
  <c r="EQ155" i="33"/>
  <c r="EP155" i="33"/>
  <c r="EO155" i="33"/>
  <c r="EN155" i="33"/>
  <c r="EM155" i="33"/>
  <c r="EL155" i="33"/>
  <c r="EK155" i="33"/>
  <c r="EJ155" i="33"/>
  <c r="EI155" i="33"/>
  <c r="EH155" i="33"/>
  <c r="EG155" i="33"/>
  <c r="EF155" i="33"/>
  <c r="EE155" i="33"/>
  <c r="ED155" i="33"/>
  <c r="EC155" i="33"/>
  <c r="EB155" i="33"/>
  <c r="EA155" i="33"/>
  <c r="DZ155" i="33"/>
  <c r="DY155" i="33"/>
  <c r="DX155" i="33"/>
  <c r="DW155" i="33"/>
  <c r="DV155" i="33"/>
  <c r="DU155" i="33"/>
  <c r="DT155" i="33"/>
  <c r="DS155" i="33"/>
  <c r="DR155" i="33"/>
  <c r="DQ155" i="33"/>
  <c r="DP155" i="33"/>
  <c r="DO155" i="33"/>
  <c r="DN155" i="33"/>
  <c r="DM155" i="33"/>
  <c r="DL155" i="33"/>
  <c r="DK155" i="33"/>
  <c r="DJ155" i="33"/>
  <c r="DI155" i="33"/>
  <c r="DH155" i="33"/>
  <c r="DG155" i="33"/>
  <c r="DF155" i="33"/>
  <c r="DE155" i="33"/>
  <c r="DD155" i="33"/>
  <c r="DC155" i="33"/>
  <c r="DB155" i="33"/>
  <c r="DA155" i="33"/>
  <c r="CZ155" i="33"/>
  <c r="CY155" i="33"/>
  <c r="CX155" i="33"/>
  <c r="CW155" i="33"/>
  <c r="CV155" i="33"/>
  <c r="CU155" i="33"/>
  <c r="CT155" i="33"/>
  <c r="CS155" i="33"/>
  <c r="CR155" i="33"/>
  <c r="CQ155" i="33"/>
  <c r="CP155" i="33"/>
  <c r="CO155" i="33"/>
  <c r="CN155" i="33"/>
  <c r="CM155" i="33"/>
  <c r="CL155" i="33"/>
  <c r="CK155" i="33"/>
  <c r="CJ155" i="33"/>
  <c r="CI155" i="33"/>
  <c r="CH155" i="33"/>
  <c r="CG155" i="33"/>
  <c r="CF155" i="33"/>
  <c r="CE155" i="33"/>
  <c r="CD155" i="33"/>
  <c r="CC155" i="33"/>
  <c r="CB155" i="33"/>
  <c r="CA155" i="33"/>
  <c r="BZ155" i="33"/>
  <c r="BY155" i="33"/>
  <c r="BX155" i="33"/>
  <c r="BW155" i="33"/>
  <c r="BV155" i="33"/>
  <c r="BU155" i="33"/>
  <c r="BT155" i="33"/>
  <c r="BS155" i="33"/>
  <c r="BR155" i="33"/>
  <c r="BQ155" i="33"/>
  <c r="BP155" i="33"/>
  <c r="BO155" i="33"/>
  <c r="BN155" i="33"/>
  <c r="BM155" i="33"/>
  <c r="BL155" i="33"/>
  <c r="BK155" i="33"/>
  <c r="BJ155" i="33"/>
  <c r="BI155" i="33"/>
  <c r="BH155" i="33"/>
  <c r="BG155" i="33"/>
  <c r="BF155" i="33"/>
  <c r="BE155" i="33"/>
  <c r="BD155" i="33"/>
  <c r="BC155" i="33"/>
  <c r="BB155" i="33"/>
  <c r="BA155" i="33"/>
  <c r="AZ155" i="33"/>
  <c r="AY155" i="33"/>
  <c r="AX155" i="33"/>
  <c r="AW155" i="33"/>
  <c r="AV155" i="33"/>
  <c r="AU155" i="33"/>
  <c r="AT155" i="33"/>
  <c r="AS155" i="33"/>
  <c r="AR155" i="33"/>
  <c r="AQ155" i="33"/>
  <c r="AP155" i="33"/>
  <c r="AO155" i="33"/>
  <c r="AN155" i="33"/>
  <c r="AM155" i="33"/>
  <c r="AL155" i="33"/>
  <c r="AK155" i="33"/>
  <c r="AJ155" i="33"/>
  <c r="AI155" i="33"/>
  <c r="AH155" i="33"/>
  <c r="AG155" i="33"/>
  <c r="AF155" i="33"/>
  <c r="AE155" i="33"/>
  <c r="AD155" i="33"/>
  <c r="AC155" i="33"/>
  <c r="AB155" i="33"/>
  <c r="AA155" i="33"/>
  <c r="Z155" i="33"/>
  <c r="Y155" i="33"/>
  <c r="X155" i="33"/>
  <c r="W155" i="33"/>
  <c r="V155" i="33"/>
  <c r="U155" i="33"/>
  <c r="T155" i="33"/>
  <c r="S155" i="33"/>
  <c r="R155" i="33"/>
  <c r="Q155" i="33"/>
  <c r="P155" i="33"/>
  <c r="O155" i="33"/>
  <c r="N155" i="33"/>
  <c r="M155" i="33"/>
  <c r="L155" i="33"/>
  <c r="K155" i="33"/>
  <c r="J155" i="33"/>
  <c r="I155" i="33"/>
  <c r="H155" i="33"/>
  <c r="G155" i="33"/>
  <c r="FT122" i="33"/>
  <c r="FS122" i="33"/>
  <c r="FR122" i="33"/>
  <c r="FQ122" i="33"/>
  <c r="FP122" i="33"/>
  <c r="FO122" i="33"/>
  <c r="FN122" i="33"/>
  <c r="FM122" i="33"/>
  <c r="FL122" i="33"/>
  <c r="FK122" i="33"/>
  <c r="FJ122" i="33"/>
  <c r="FI122" i="33"/>
  <c r="FH122" i="33"/>
  <c r="FG122" i="33"/>
  <c r="FF122" i="33"/>
  <c r="FE122" i="33"/>
  <c r="FD122" i="33"/>
  <c r="FC122" i="33"/>
  <c r="FB122" i="33"/>
  <c r="FA122" i="33"/>
  <c r="EZ122" i="33"/>
  <c r="EY122" i="33"/>
  <c r="EX122" i="33"/>
  <c r="EW122" i="33"/>
  <c r="EV122" i="33"/>
  <c r="EU122" i="33"/>
  <c r="ET122" i="33"/>
  <c r="ES122" i="33"/>
  <c r="ER122" i="33"/>
  <c r="EQ122" i="33"/>
  <c r="EP122" i="33"/>
  <c r="EO122" i="33"/>
  <c r="EN122" i="33"/>
  <c r="EM122" i="33"/>
  <c r="EL122" i="33"/>
  <c r="EK122" i="33"/>
  <c r="EJ122" i="33"/>
  <c r="EI122" i="33"/>
  <c r="EH122" i="33"/>
  <c r="EG122" i="33"/>
  <c r="EF122" i="33"/>
  <c r="EE122" i="33"/>
  <c r="ED122" i="33"/>
  <c r="EC122" i="33"/>
  <c r="EB122" i="33"/>
  <c r="EA122" i="33"/>
  <c r="DZ122" i="33"/>
  <c r="DY122" i="33"/>
  <c r="DX122" i="33"/>
  <c r="DW122" i="33"/>
  <c r="DV122" i="33"/>
  <c r="DU122" i="33"/>
  <c r="DT122" i="33"/>
  <c r="DS122" i="33"/>
  <c r="DR122" i="33"/>
  <c r="DQ122" i="33"/>
  <c r="DP122" i="33"/>
  <c r="DO122" i="33"/>
  <c r="DN122" i="33"/>
  <c r="DM122" i="33"/>
  <c r="DL122" i="33"/>
  <c r="DK122" i="33"/>
  <c r="DJ122" i="33"/>
  <c r="DI122" i="33"/>
  <c r="DH122" i="33"/>
  <c r="DG122" i="33"/>
  <c r="DF122" i="33"/>
  <c r="DE122" i="33"/>
  <c r="DD122" i="33"/>
  <c r="DC122" i="33"/>
  <c r="DB122" i="33"/>
  <c r="DA122" i="33"/>
  <c r="CZ122" i="33"/>
  <c r="CY122" i="33"/>
  <c r="CX122" i="33"/>
  <c r="CW122" i="33"/>
  <c r="CV122" i="33"/>
  <c r="CU122" i="33"/>
  <c r="CT122" i="33"/>
  <c r="CS122" i="33"/>
  <c r="CR122" i="33"/>
  <c r="CQ122" i="33"/>
  <c r="CP122" i="33"/>
  <c r="CO122" i="33"/>
  <c r="CN122" i="33"/>
  <c r="CM122" i="33"/>
  <c r="CL122" i="33"/>
  <c r="CK122" i="33"/>
  <c r="CJ122" i="33"/>
  <c r="CI122" i="33"/>
  <c r="CH122" i="33"/>
  <c r="CG122" i="33"/>
  <c r="CF122" i="33"/>
  <c r="CE122" i="33"/>
  <c r="CD122" i="33"/>
  <c r="CC122" i="33"/>
  <c r="CB122" i="33"/>
  <c r="CA122" i="33"/>
  <c r="BZ122" i="33"/>
  <c r="BY122" i="33"/>
  <c r="BX122" i="33"/>
  <c r="BW122" i="33"/>
  <c r="BV122" i="33"/>
  <c r="BU122" i="33"/>
  <c r="BT122" i="33"/>
  <c r="BS122" i="33"/>
  <c r="BR122" i="33"/>
  <c r="BQ122" i="33"/>
  <c r="BP122" i="33"/>
  <c r="BO122" i="33"/>
  <c r="BN122" i="33"/>
  <c r="BM122" i="33"/>
  <c r="BL122" i="33"/>
  <c r="BK122" i="33"/>
  <c r="BJ122" i="33"/>
  <c r="BI122" i="33"/>
  <c r="BH122" i="33"/>
  <c r="BG122" i="33"/>
  <c r="BF122" i="33"/>
  <c r="BE122" i="33"/>
  <c r="BD122" i="33"/>
  <c r="BC122" i="33"/>
  <c r="BB122" i="33"/>
  <c r="BA122" i="33"/>
  <c r="AZ122" i="33"/>
  <c r="AY122" i="33"/>
  <c r="AX122" i="33"/>
  <c r="AW122" i="33"/>
  <c r="AV122" i="33"/>
  <c r="AU122" i="33"/>
  <c r="AT122" i="33"/>
  <c r="AS122" i="33"/>
  <c r="AR122" i="33"/>
  <c r="AQ122" i="33"/>
  <c r="AP122" i="33"/>
  <c r="AO122" i="33"/>
  <c r="AN122" i="33"/>
  <c r="AM122" i="33"/>
  <c r="AL122" i="33"/>
  <c r="AK122" i="33"/>
  <c r="AJ122" i="33"/>
  <c r="AI122" i="33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G5" i="33"/>
  <c r="H5" i="33"/>
  <c r="I5" i="33"/>
  <c r="J5" i="33"/>
  <c r="K5" i="33"/>
  <c r="L5" i="33"/>
  <c r="G4" i="33"/>
  <c r="E3" i="33"/>
  <c r="GN294" i="24"/>
  <c r="GO292" i="24"/>
  <c r="GN292" i="24"/>
  <c r="GD292" i="24"/>
  <c r="GE292" i="24"/>
  <c r="GP292" i="24"/>
  <c r="GL293" i="24"/>
  <c r="GN291" i="24"/>
  <c r="GD291" i="24"/>
  <c r="GD294" i="24"/>
  <c r="GO294" i="24"/>
  <c r="GO293" i="24"/>
  <c r="GP293" i="24"/>
  <c r="GD293" i="24"/>
  <c r="GE293" i="24"/>
  <c r="GF293" i="24"/>
  <c r="GG293" i="24"/>
  <c r="GH293" i="24"/>
  <c r="GI293" i="24"/>
  <c r="GJ293" i="24"/>
  <c r="GK293" i="24"/>
  <c r="GO294" i="20"/>
  <c r="GO293" i="20"/>
  <c r="GP293" i="20"/>
  <c r="GQ293" i="20"/>
  <c r="GR293" i="20"/>
  <c r="GS293" i="20"/>
  <c r="GT293" i="20"/>
  <c r="GU293" i="20"/>
  <c r="GV293" i="20"/>
  <c r="GW293" i="20"/>
  <c r="GN128" i="20"/>
  <c r="GP127" i="20"/>
  <c r="GE294" i="33"/>
  <c r="GE293" i="33"/>
  <c r="GO293" i="33"/>
  <c r="G36" i="33"/>
  <c r="G30" i="33"/>
  <c r="F302" i="33"/>
  <c r="F301" i="33"/>
  <c r="F298" i="33"/>
  <c r="F299" i="33"/>
  <c r="F294" i="33"/>
  <c r="F293" i="33"/>
  <c r="F291" i="33"/>
  <c r="F292" i="33"/>
  <c r="F268" i="33"/>
  <c r="F267" i="33"/>
  <c r="F261" i="33"/>
  <c r="F259" i="33"/>
  <c r="F258" i="33"/>
  <c r="F260" i="33"/>
  <c r="F233" i="33"/>
  <c r="F227" i="33"/>
  <c r="F235" i="33"/>
  <c r="F266" i="33"/>
  <c r="F236" i="33"/>
  <c r="F226" i="33"/>
  <c r="F200" i="33"/>
  <c r="F194" i="33"/>
  <c r="F228" i="33"/>
  <c r="F195" i="33"/>
  <c r="F232" i="33"/>
  <c r="F202" i="33"/>
  <c r="F192" i="33"/>
  <c r="F193" i="33"/>
  <c r="F169" i="33"/>
  <c r="F159" i="33"/>
  <c r="F199" i="33"/>
  <c r="F170" i="33"/>
  <c r="F160" i="33"/>
  <c r="F203" i="33"/>
  <c r="F167" i="33"/>
  <c r="F135" i="33"/>
  <c r="F129" i="33"/>
  <c r="F136" i="33"/>
  <c r="F126" i="33"/>
  <c r="F103" i="33"/>
  <c r="F97" i="33"/>
  <c r="F162" i="33"/>
  <c r="F137" i="33"/>
  <c r="F133" i="33"/>
  <c r="F104" i="33"/>
  <c r="F100" i="33"/>
  <c r="F94" i="33"/>
  <c r="F168" i="33"/>
  <c r="F128" i="33"/>
  <c r="F95" i="33"/>
  <c r="F63" i="33"/>
  <c r="F38" i="33"/>
  <c r="F34" i="33"/>
  <c r="F134" i="33"/>
  <c r="F96" i="33"/>
  <c r="F70" i="33"/>
  <c r="F60" i="33"/>
  <c r="F101" i="33"/>
  <c r="F71" i="33"/>
  <c r="F61" i="33"/>
  <c r="F36" i="33"/>
  <c r="F30" i="33"/>
  <c r="F62" i="33"/>
  <c r="F68" i="33"/>
  <c r="F27" i="33"/>
  <c r="F37" i="33"/>
  <c r="G38" i="33"/>
  <c r="F35" i="33"/>
  <c r="G301" i="33"/>
  <c r="G300" i="33"/>
  <c r="G299" i="33"/>
  <c r="G298" i="33"/>
  <c r="G292" i="33"/>
  <c r="G294" i="33"/>
  <c r="G293" i="33"/>
  <c r="G267" i="33"/>
  <c r="G269" i="33"/>
  <c r="G258" i="33"/>
  <c r="G265" i="33"/>
  <c r="G259" i="33"/>
  <c r="G268" i="33"/>
  <c r="G261" i="33"/>
  <c r="G266" i="33"/>
  <c r="G228" i="33"/>
  <c r="G236" i="33"/>
  <c r="G232" i="33"/>
  <c r="G227" i="33"/>
  <c r="G201" i="33"/>
  <c r="G195" i="33"/>
  <c r="G202" i="33"/>
  <c r="G196" i="33"/>
  <c r="G192" i="33"/>
  <c r="G203" i="33"/>
  <c r="G199" i="33"/>
  <c r="G193" i="33"/>
  <c r="G170" i="33"/>
  <c r="G166" i="33"/>
  <c r="G160" i="33"/>
  <c r="G200" i="33"/>
  <c r="G167" i="33"/>
  <c r="G161" i="33"/>
  <c r="G162" i="33"/>
  <c r="G225" i="33"/>
  <c r="G136" i="33"/>
  <c r="G126" i="33"/>
  <c r="G159" i="33"/>
  <c r="G137" i="33"/>
  <c r="G127" i="33"/>
  <c r="G104" i="33"/>
  <c r="G100" i="33"/>
  <c r="G163" i="33"/>
  <c r="G134" i="33"/>
  <c r="G128" i="33"/>
  <c r="G95" i="33"/>
  <c r="G169" i="33"/>
  <c r="G129" i="33"/>
  <c r="G70" i="33"/>
  <c r="G64" i="33"/>
  <c r="G60" i="33"/>
  <c r="G29" i="33"/>
  <c r="G135" i="33"/>
  <c r="G97" i="33"/>
  <c r="G67" i="33"/>
  <c r="G61" i="33"/>
  <c r="G102" i="33"/>
  <c r="G62" i="33"/>
  <c r="G37" i="33"/>
  <c r="G31" i="33"/>
  <c r="G93" i="33"/>
  <c r="G103" i="33"/>
  <c r="G63" i="33"/>
  <c r="H4" i="33"/>
  <c r="F31" i="33"/>
  <c r="G34" i="33"/>
  <c r="GE291" i="33"/>
  <c r="GP291" i="33"/>
  <c r="GO292" i="33"/>
  <c r="GE294" i="24"/>
  <c r="GF294" i="24"/>
  <c r="GQ294" i="24"/>
  <c r="GP294" i="20"/>
  <c r="GQ294" i="20"/>
  <c r="GR294" i="20"/>
  <c r="GO128" i="20"/>
  <c r="GP294" i="33"/>
  <c r="GF294" i="33"/>
  <c r="GQ294" i="33"/>
  <c r="GP294" i="24"/>
  <c r="H295" i="33"/>
  <c r="H298" i="33"/>
  <c r="H260" i="33"/>
  <c r="H261" i="33"/>
  <c r="H202" i="33"/>
  <c r="H232" i="33"/>
  <c r="H195" i="33"/>
  <c r="H192" i="33"/>
  <c r="H236" i="33"/>
  <c r="H137" i="33"/>
  <c r="H135" i="33"/>
  <c r="H102" i="33"/>
  <c r="H30" i="33"/>
  <c r="H136" i="33"/>
  <c r="H28" i="33"/>
  <c r="H126" i="33"/>
  <c r="H29" i="33"/>
  <c r="I4" i="33"/>
  <c r="I226" i="33"/>
  <c r="GF291" i="33"/>
  <c r="GQ291" i="33"/>
  <c r="GQ293" i="24"/>
  <c r="GP128" i="20"/>
  <c r="GG294" i="33"/>
  <c r="GR294" i="33"/>
  <c r="GG294" i="24"/>
  <c r="GG291" i="33"/>
  <c r="I266" i="33"/>
  <c r="I235" i="33"/>
  <c r="I96" i="33"/>
  <c r="I64" i="33"/>
  <c r="GR293" i="24"/>
  <c r="GF294" i="20"/>
  <c r="GG294" i="20"/>
  <c r="GH294" i="20"/>
  <c r="GI294" i="20"/>
  <c r="GJ294" i="20"/>
  <c r="GK294" i="20"/>
  <c r="GL294" i="20"/>
  <c r="GD294" i="20"/>
  <c r="GE294" i="20"/>
  <c r="GH293" i="20"/>
  <c r="GI293" i="20"/>
  <c r="GD293" i="20"/>
  <c r="GE293" i="20"/>
  <c r="GF293" i="20"/>
  <c r="GG293" i="20"/>
  <c r="GE127" i="20"/>
  <c r="S25" i="32"/>
  <c r="R25" i="32"/>
  <c r="T24" i="32"/>
  <c r="T23" i="32"/>
  <c r="T22" i="32"/>
  <c r="T21" i="32"/>
  <c r="T20" i="32"/>
  <c r="T19" i="32"/>
  <c r="T18" i="32"/>
  <c r="T25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AA3" i="32"/>
  <c r="E3" i="20"/>
  <c r="E3" i="24"/>
  <c r="G5" i="24"/>
  <c r="G4" i="24"/>
  <c r="GH294" i="33"/>
  <c r="GS293" i="24"/>
  <c r="GS294" i="20"/>
  <c r="F199" i="20"/>
  <c r="F102" i="20"/>
  <c r="F103" i="20"/>
  <c r="F64" i="20"/>
  <c r="F160" i="20"/>
  <c r="F203" i="20"/>
  <c r="F62" i="20"/>
  <c r="F200" i="20"/>
  <c r="F167" i="20"/>
  <c r="F100" i="20"/>
  <c r="F60" i="24"/>
  <c r="F93" i="24"/>
  <c r="F94" i="24"/>
  <c r="G95" i="24"/>
  <c r="G196" i="24"/>
  <c r="G195" i="24"/>
  <c r="G194" i="24"/>
  <c r="F193" i="24"/>
  <c r="G192" i="24"/>
  <c r="F163" i="24"/>
  <c r="G159" i="24"/>
  <c r="G162" i="24"/>
  <c r="G161" i="24"/>
  <c r="G160" i="24"/>
  <c r="F162" i="24"/>
  <c r="F161" i="24"/>
  <c r="F126" i="24"/>
  <c r="G128" i="24"/>
  <c r="F127" i="24"/>
  <c r="G130" i="24"/>
  <c r="F129" i="24"/>
  <c r="F130" i="24"/>
  <c r="G63" i="24"/>
  <c r="F63" i="24"/>
  <c r="G60" i="24"/>
  <c r="G61" i="24"/>
  <c r="F159" i="24"/>
  <c r="F295" i="20"/>
  <c r="F294" i="20"/>
  <c r="F292" i="20"/>
  <c r="F291" i="20"/>
  <c r="F262" i="20"/>
  <c r="F260" i="20"/>
  <c r="F258" i="20"/>
  <c r="F261" i="20"/>
  <c r="F293" i="20"/>
  <c r="F229" i="20"/>
  <c r="F228" i="20"/>
  <c r="F227" i="20"/>
  <c r="F226" i="20"/>
  <c r="F225" i="20"/>
  <c r="F196" i="20"/>
  <c r="F162" i="20"/>
  <c r="F159" i="20"/>
  <c r="F259" i="20"/>
  <c r="F129" i="20"/>
  <c r="F97" i="20"/>
  <c r="F94" i="20"/>
  <c r="F63" i="20"/>
  <c r="F60" i="20"/>
  <c r="F202" i="20"/>
  <c r="F170" i="20"/>
  <c r="F166" i="20"/>
  <c r="F137" i="20"/>
  <c r="F133" i="20"/>
  <c r="F101" i="20"/>
  <c r="F95" i="20"/>
  <c r="F127" i="20"/>
  <c r="F128" i="20"/>
  <c r="F93" i="20"/>
  <c r="F201" i="20"/>
  <c r="F168" i="20"/>
  <c r="F104" i="20"/>
  <c r="F96" i="20"/>
  <c r="F194" i="20"/>
  <c r="F193" i="20"/>
  <c r="F192" i="20"/>
  <c r="F163" i="20"/>
  <c r="F161" i="20"/>
  <c r="F126" i="20"/>
  <c r="F195" i="20"/>
  <c r="F134" i="20"/>
  <c r="F135" i="20"/>
  <c r="F136" i="20"/>
  <c r="F169" i="20"/>
  <c r="F61" i="20"/>
  <c r="F130" i="20"/>
  <c r="G295" i="24"/>
  <c r="F293" i="24"/>
  <c r="G294" i="24"/>
  <c r="F295" i="24"/>
  <c r="F294" i="24"/>
  <c r="G293" i="24"/>
  <c r="G292" i="24"/>
  <c r="G291" i="24"/>
  <c r="F292" i="24"/>
  <c r="F291" i="24"/>
  <c r="G262" i="24"/>
  <c r="F261" i="24"/>
  <c r="G261" i="24"/>
  <c r="G260" i="24"/>
  <c r="F260" i="24"/>
  <c r="G258" i="24"/>
  <c r="G259" i="24"/>
  <c r="G228" i="24"/>
  <c r="F227" i="24"/>
  <c r="G225" i="24"/>
  <c r="F259" i="24"/>
  <c r="G229" i="24"/>
  <c r="F228" i="24"/>
  <c r="F225" i="24"/>
  <c r="F262" i="24"/>
  <c r="F258" i="24"/>
  <c r="F229" i="24"/>
  <c r="G226" i="24"/>
  <c r="F195" i="24"/>
  <c r="G193" i="24"/>
  <c r="F192" i="24"/>
  <c r="F196" i="24"/>
  <c r="F194" i="24"/>
  <c r="G163" i="24"/>
  <c r="F160" i="24"/>
  <c r="G129" i="24"/>
  <c r="F128" i="24"/>
  <c r="G126" i="24"/>
  <c r="G227" i="24"/>
  <c r="F226" i="24"/>
  <c r="G96" i="24"/>
  <c r="F95" i="24"/>
  <c r="G64" i="24"/>
  <c r="F61" i="24"/>
  <c r="G127" i="24"/>
  <c r="G97" i="24"/>
  <c r="F96" i="24"/>
  <c r="G93" i="24"/>
  <c r="F64" i="24"/>
  <c r="G62" i="24"/>
  <c r="F62" i="24"/>
  <c r="G94" i="24"/>
  <c r="F97" i="24"/>
  <c r="F234" i="20"/>
  <c r="F267" i="20"/>
  <c r="F302" i="20"/>
  <c r="F235" i="20"/>
  <c r="F268" i="20"/>
  <c r="F31" i="20"/>
  <c r="F30" i="20"/>
  <c r="F301" i="20"/>
  <c r="F269" i="20"/>
  <c r="F265" i="20"/>
  <c r="F233" i="20"/>
  <c r="F29" i="20"/>
  <c r="F28" i="20"/>
  <c r="F300" i="20"/>
  <c r="F299" i="20"/>
  <c r="G298" i="20"/>
  <c r="F266" i="20"/>
  <c r="F232" i="20"/>
  <c r="F27" i="20"/>
  <c r="F298" i="20"/>
  <c r="F236" i="20"/>
  <c r="F302" i="24"/>
  <c r="F31" i="24"/>
  <c r="G30" i="24"/>
  <c r="G31" i="24"/>
  <c r="G28" i="24"/>
  <c r="F27" i="24"/>
  <c r="G29" i="24"/>
  <c r="F28" i="24"/>
  <c r="F30" i="24"/>
  <c r="G27" i="24"/>
  <c r="F29" i="24"/>
  <c r="F38" i="24"/>
  <c r="F67" i="24"/>
  <c r="F103" i="24"/>
  <c r="F167" i="24"/>
  <c r="F203" i="24"/>
  <c r="F299" i="24"/>
  <c r="F100" i="24"/>
  <c r="F136" i="24"/>
  <c r="F200" i="24"/>
  <c r="F236" i="24"/>
  <c r="F300" i="24"/>
  <c r="F36" i="24"/>
  <c r="F69" i="24"/>
  <c r="F101" i="24"/>
  <c r="F133" i="24"/>
  <c r="F137" i="24"/>
  <c r="F169" i="24"/>
  <c r="F201" i="24"/>
  <c r="F233" i="24"/>
  <c r="F265" i="24"/>
  <c r="F269" i="24"/>
  <c r="F301" i="24"/>
  <c r="F34" i="24"/>
  <c r="F71" i="24"/>
  <c r="F135" i="24"/>
  <c r="F199" i="24"/>
  <c r="F235" i="24"/>
  <c r="F267" i="24"/>
  <c r="F35" i="24"/>
  <c r="F68" i="24"/>
  <c r="F104" i="24"/>
  <c r="F168" i="24"/>
  <c r="F232" i="24"/>
  <c r="F268" i="24"/>
  <c r="F37" i="24"/>
  <c r="F70" i="24"/>
  <c r="F102" i="24"/>
  <c r="F134" i="24"/>
  <c r="F166" i="24"/>
  <c r="F170" i="24"/>
  <c r="F202" i="24"/>
  <c r="F234" i="24"/>
  <c r="F266" i="24"/>
  <c r="F298" i="24"/>
  <c r="G301" i="24"/>
  <c r="G300" i="24"/>
  <c r="G302" i="24"/>
  <c r="G299" i="24"/>
  <c r="G298" i="24"/>
  <c r="G269" i="24"/>
  <c r="G267" i="24"/>
  <c r="G265" i="24"/>
  <c r="G268" i="24"/>
  <c r="G266" i="24"/>
  <c r="G236" i="24"/>
  <c r="G234" i="24"/>
  <c r="G232" i="24"/>
  <c r="G235" i="24"/>
  <c r="G203" i="24"/>
  <c r="G201" i="24"/>
  <c r="G199" i="24"/>
  <c r="G233" i="24"/>
  <c r="G202" i="24"/>
  <c r="G200" i="24"/>
  <c r="G170" i="24"/>
  <c r="G168" i="24"/>
  <c r="G166" i="24"/>
  <c r="G169" i="24"/>
  <c r="G167" i="24"/>
  <c r="G135" i="24"/>
  <c r="G133" i="24"/>
  <c r="G103" i="24"/>
  <c r="G101" i="24"/>
  <c r="G136" i="24"/>
  <c r="G134" i="24"/>
  <c r="G104" i="24"/>
  <c r="G102" i="24"/>
  <c r="G70" i="24"/>
  <c r="G68" i="24"/>
  <c r="G137" i="24"/>
  <c r="G100" i="24"/>
  <c r="G67" i="24"/>
  <c r="G71" i="24"/>
  <c r="G37" i="24"/>
  <c r="H4" i="24"/>
  <c r="G36" i="24"/>
  <c r="G35" i="24"/>
  <c r="G69" i="24"/>
  <c r="H5" i="24"/>
  <c r="G34" i="24"/>
  <c r="G38" i="24"/>
  <c r="F71" i="20"/>
  <c r="F70" i="20"/>
  <c r="F69" i="20"/>
  <c r="F68" i="20"/>
  <c r="F67" i="20"/>
  <c r="F38" i="20"/>
  <c r="F37" i="20"/>
  <c r="F36" i="20"/>
  <c r="F35" i="20"/>
  <c r="F34" i="20"/>
  <c r="GS294" i="33"/>
  <c r="GI294" i="33"/>
  <c r="M5" i="33"/>
  <c r="H260" i="24"/>
  <c r="H163" i="24"/>
  <c r="H96" i="24"/>
  <c r="H95" i="24"/>
  <c r="H64" i="24"/>
  <c r="H293" i="24"/>
  <c r="H292" i="24"/>
  <c r="H262" i="24"/>
  <c r="H291" i="24"/>
  <c r="H295" i="24"/>
  <c r="H294" i="24"/>
  <c r="H258" i="24"/>
  <c r="H259" i="24"/>
  <c r="H229" i="24"/>
  <c r="H261" i="24"/>
  <c r="H196" i="24"/>
  <c r="H127" i="24"/>
  <c r="H161" i="24"/>
  <c r="H228" i="24"/>
  <c r="H227" i="24"/>
  <c r="H225" i="24"/>
  <c r="H62" i="24"/>
  <c r="H226" i="24"/>
  <c r="H128" i="24"/>
  <c r="H126" i="24"/>
  <c r="H93" i="24"/>
  <c r="H129" i="24"/>
  <c r="H63" i="24"/>
  <c r="H97" i="24"/>
  <c r="H94" i="24"/>
  <c r="H194" i="24"/>
  <c r="H192" i="24"/>
  <c r="H60" i="24"/>
  <c r="H61" i="24"/>
  <c r="H195" i="24"/>
  <c r="H193" i="24"/>
  <c r="H130" i="24"/>
  <c r="H159" i="24"/>
  <c r="H160" i="24"/>
  <c r="H162" i="24"/>
  <c r="GT293" i="24"/>
  <c r="GT294" i="20"/>
  <c r="H31" i="24"/>
  <c r="H29" i="24"/>
  <c r="H30" i="24"/>
  <c r="H27" i="24"/>
  <c r="H28" i="24"/>
  <c r="I5" i="24"/>
  <c r="H302" i="24"/>
  <c r="H301" i="24"/>
  <c r="H300" i="24"/>
  <c r="H299" i="24"/>
  <c r="H298" i="24"/>
  <c r="H268" i="24"/>
  <c r="H269" i="24"/>
  <c r="H267" i="24"/>
  <c r="H265" i="24"/>
  <c r="H266" i="24"/>
  <c r="H236" i="24"/>
  <c r="H235" i="24"/>
  <c r="H234" i="24"/>
  <c r="H232" i="24"/>
  <c r="H233" i="24"/>
  <c r="H202" i="24"/>
  <c r="H200" i="24"/>
  <c r="H203" i="24"/>
  <c r="H201" i="24"/>
  <c r="H199" i="24"/>
  <c r="H170" i="24"/>
  <c r="H168" i="24"/>
  <c r="H166" i="24"/>
  <c r="H169" i="24"/>
  <c r="H167" i="24"/>
  <c r="H137" i="24"/>
  <c r="H136" i="24"/>
  <c r="H102" i="24"/>
  <c r="H133" i="24"/>
  <c r="H103" i="24"/>
  <c r="H100" i="24"/>
  <c r="H134" i="24"/>
  <c r="H104" i="24"/>
  <c r="H101" i="24"/>
  <c r="H70" i="24"/>
  <c r="H71" i="24"/>
  <c r="H68" i="24"/>
  <c r="H69" i="24"/>
  <c r="H37" i="24"/>
  <c r="H35" i="24"/>
  <c r="H135" i="24"/>
  <c r="H36" i="24"/>
  <c r="I4" i="24"/>
  <c r="H67" i="24"/>
  <c r="H38" i="24"/>
  <c r="H34" i="24"/>
  <c r="GT294" i="33"/>
  <c r="GJ294" i="33"/>
  <c r="N5" i="33"/>
  <c r="O5" i="33"/>
  <c r="P5" i="33"/>
  <c r="I93" i="24"/>
  <c r="I97" i="24"/>
  <c r="I62" i="24"/>
  <c r="I292" i="24"/>
  <c r="I291" i="24"/>
  <c r="I294" i="24"/>
  <c r="I295" i="24"/>
  <c r="I293" i="24"/>
  <c r="I259" i="24"/>
  <c r="I262" i="24"/>
  <c r="I258" i="24"/>
  <c r="I226" i="24"/>
  <c r="I227" i="24"/>
  <c r="I159" i="24"/>
  <c r="I261" i="24"/>
  <c r="I228" i="24"/>
  <c r="I225" i="24"/>
  <c r="I130" i="24"/>
  <c r="I229" i="24"/>
  <c r="I194" i="24"/>
  <c r="I162" i="24"/>
  <c r="I63" i="24"/>
  <c r="I95" i="24"/>
  <c r="I160" i="24"/>
  <c r="I129" i="24"/>
  <c r="I128" i="24"/>
  <c r="I127" i="24"/>
  <c r="I126" i="24"/>
  <c r="I94" i="24"/>
  <c r="I60" i="24"/>
  <c r="I96" i="24"/>
  <c r="I195" i="24"/>
  <c r="I193" i="24"/>
  <c r="I192" i="24"/>
  <c r="I163" i="24"/>
  <c r="I161" i="24"/>
  <c r="I64" i="24"/>
  <c r="I196" i="24"/>
  <c r="I61" i="24"/>
  <c r="I260" i="24"/>
  <c r="GU293" i="24"/>
  <c r="GU294" i="20"/>
  <c r="I31" i="24"/>
  <c r="I30" i="24"/>
  <c r="I27" i="24"/>
  <c r="I29" i="24"/>
  <c r="I28" i="24"/>
  <c r="I302" i="24"/>
  <c r="I300" i="24"/>
  <c r="I301" i="24"/>
  <c r="I299" i="24"/>
  <c r="I298" i="24"/>
  <c r="I268" i="24"/>
  <c r="I266" i="24"/>
  <c r="I269" i="24"/>
  <c r="I267" i="24"/>
  <c r="I265" i="24"/>
  <c r="I235" i="24"/>
  <c r="I233" i="24"/>
  <c r="I236" i="24"/>
  <c r="I202" i="24"/>
  <c r="I200" i="24"/>
  <c r="I234" i="24"/>
  <c r="I232" i="24"/>
  <c r="I203" i="24"/>
  <c r="I201" i="24"/>
  <c r="I199" i="24"/>
  <c r="I169" i="24"/>
  <c r="I167" i="24"/>
  <c r="I170" i="24"/>
  <c r="I166" i="24"/>
  <c r="I168" i="24"/>
  <c r="I136" i="24"/>
  <c r="I134" i="24"/>
  <c r="I104" i="24"/>
  <c r="I102" i="24"/>
  <c r="I100" i="24"/>
  <c r="I135" i="24"/>
  <c r="I133" i="24"/>
  <c r="I103" i="24"/>
  <c r="I137" i="24"/>
  <c r="I71" i="24"/>
  <c r="I69" i="24"/>
  <c r="I67" i="24"/>
  <c r="I101" i="24"/>
  <c r="I68" i="24"/>
  <c r="I36" i="24"/>
  <c r="I35" i="24"/>
  <c r="J4" i="24"/>
  <c r="I70" i="24"/>
  <c r="I38" i="24"/>
  <c r="I37" i="24"/>
  <c r="I34" i="24"/>
  <c r="J5" i="24"/>
  <c r="K5" i="24"/>
  <c r="GK294" i="33"/>
  <c r="GU294" i="33"/>
  <c r="J129" i="24"/>
  <c r="J94" i="24"/>
  <c r="J293" i="24"/>
  <c r="J228" i="24"/>
  <c r="J258" i="24"/>
  <c r="J226" i="24"/>
  <c r="J259" i="24"/>
  <c r="J163" i="24"/>
  <c r="J130" i="24"/>
  <c r="J196" i="24"/>
  <c r="GV293" i="24"/>
  <c r="GV294" i="20"/>
  <c r="J31" i="24"/>
  <c r="J29" i="24"/>
  <c r="J302" i="24"/>
  <c r="J298" i="24"/>
  <c r="J266" i="24"/>
  <c r="J235" i="24"/>
  <c r="J201" i="24"/>
  <c r="J169" i="24"/>
  <c r="J168" i="24"/>
  <c r="J100" i="24"/>
  <c r="J135" i="24"/>
  <c r="J102" i="24"/>
  <c r="J36" i="24"/>
  <c r="J35" i="24"/>
  <c r="G4" i="20"/>
  <c r="G199" i="20"/>
  <c r="G5" i="20"/>
  <c r="GL294" i="33"/>
  <c r="GW294" i="33"/>
  <c r="GV294" i="33"/>
  <c r="GW293" i="24"/>
  <c r="GW294" i="20"/>
  <c r="H4" i="20"/>
  <c r="G71" i="20"/>
  <c r="G36" i="20"/>
  <c r="G35" i="20"/>
  <c r="G34" i="20"/>
  <c r="G68" i="20"/>
  <c r="H5" i="20"/>
  <c r="B139" i="11"/>
  <c r="B138" i="11"/>
  <c r="B137" i="11"/>
  <c r="B139" i="19"/>
  <c r="B138" i="19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Z20" i="19"/>
  <c r="AG20" i="19"/>
  <c r="Y20" i="19"/>
  <c r="AF20" i="19" s="1"/>
  <c r="X20" i="19"/>
  <c r="AE20" i="19" s="1"/>
  <c r="W20" i="19"/>
  <c r="AD20" i="19" s="1"/>
  <c r="B20" i="19"/>
  <c r="Z19" i="19"/>
  <c r="AG19" i="19"/>
  <c r="Y19" i="19"/>
  <c r="AF19" i="19" s="1"/>
  <c r="X19" i="19"/>
  <c r="AE19" i="19" s="1"/>
  <c r="W19" i="19"/>
  <c r="AD19" i="19" s="1"/>
  <c r="B19" i="19"/>
  <c r="Z18" i="19"/>
  <c r="AG18" i="19"/>
  <c r="Y18" i="19"/>
  <c r="AF18" i="19" s="1"/>
  <c r="X18" i="19"/>
  <c r="AE18" i="19" s="1"/>
  <c r="W18" i="19"/>
  <c r="AD18" i="19" s="1"/>
  <c r="B18" i="19"/>
  <c r="Z17" i="19"/>
  <c r="AG17" i="19"/>
  <c r="Y17" i="19"/>
  <c r="AF17" i="19" s="1"/>
  <c r="X17" i="19"/>
  <c r="AE17" i="19" s="1"/>
  <c r="W17" i="19"/>
  <c r="AD17" i="19" s="1"/>
  <c r="B17" i="19"/>
  <c r="Z16" i="19"/>
  <c r="AG16" i="19"/>
  <c r="Y16" i="19"/>
  <c r="AF16" i="19" s="1"/>
  <c r="X16" i="19"/>
  <c r="AE16" i="19" s="1"/>
  <c r="W16" i="19"/>
  <c r="AD16" i="19" s="1"/>
  <c r="B16" i="19"/>
  <c r="AB15" i="19"/>
  <c r="AB16" i="19"/>
  <c r="AB17" i="19"/>
  <c r="Z15" i="19"/>
  <c r="AG15" i="19"/>
  <c r="Y15" i="19"/>
  <c r="AF15" i="19" s="1"/>
  <c r="X15" i="19"/>
  <c r="AE15" i="19" s="1"/>
  <c r="W15" i="19"/>
  <c r="AD15" i="19" s="1"/>
  <c r="B15" i="19"/>
  <c r="Z14" i="19"/>
  <c r="Y14" i="19"/>
  <c r="AF14" i="19" s="1"/>
  <c r="X14" i="19"/>
  <c r="AE14" i="19" s="1"/>
  <c r="W14" i="19"/>
  <c r="AD14" i="19" s="1"/>
  <c r="B14" i="19"/>
  <c r="B13" i="19"/>
  <c r="B12" i="19"/>
  <c r="B11" i="19"/>
  <c r="B10" i="19"/>
  <c r="B9" i="19"/>
  <c r="B8" i="19"/>
  <c r="B7" i="19"/>
  <c r="B6" i="19"/>
  <c r="B5" i="19"/>
  <c r="H45" i="11"/>
  <c r="H79" i="11"/>
  <c r="H121" i="11"/>
  <c r="H117" i="11"/>
  <c r="H115" i="11"/>
  <c r="H112" i="11"/>
  <c r="H110" i="11"/>
  <c r="H109" i="11"/>
  <c r="H108" i="11"/>
  <c r="H107" i="11"/>
  <c r="H106" i="11"/>
  <c r="H105" i="11"/>
  <c r="H101" i="11"/>
  <c r="H93" i="11"/>
  <c r="H91" i="11"/>
  <c r="H90" i="11"/>
  <c r="H83" i="11"/>
  <c r="H81" i="11"/>
  <c r="H78" i="11"/>
  <c r="H75" i="11"/>
  <c r="H73" i="11"/>
  <c r="H71" i="11"/>
  <c r="H70" i="11"/>
  <c r="H69" i="11"/>
  <c r="H67" i="11"/>
  <c r="H66" i="11"/>
  <c r="H65" i="11"/>
  <c r="H63" i="11"/>
  <c r="H62" i="11"/>
  <c r="H58" i="11"/>
  <c r="H57" i="11"/>
  <c r="H55" i="11"/>
  <c r="H54" i="11"/>
  <c r="H53" i="11"/>
  <c r="H51" i="11"/>
  <c r="H50" i="11"/>
  <c r="H49" i="11"/>
  <c r="H48" i="11"/>
  <c r="H47" i="11"/>
  <c r="H46" i="11"/>
  <c r="H44" i="11"/>
  <c r="H43" i="11"/>
  <c r="H42" i="11"/>
  <c r="H41" i="11"/>
  <c r="H38" i="11"/>
  <c r="H37" i="11"/>
  <c r="H35" i="11"/>
  <c r="H32" i="11"/>
  <c r="H30" i="11"/>
  <c r="H24" i="11"/>
  <c r="H21" i="11"/>
  <c r="H19" i="11"/>
  <c r="H13" i="11"/>
  <c r="H11" i="11"/>
  <c r="H9" i="11"/>
  <c r="H36" i="11"/>
  <c r="H28" i="11"/>
  <c r="H27" i="11"/>
  <c r="H14" i="11"/>
  <c r="H8" i="11"/>
  <c r="H7" i="11"/>
  <c r="H6" i="11"/>
  <c r="H15" i="11"/>
  <c r="H119" i="11"/>
  <c r="H87" i="11"/>
  <c r="H126" i="11"/>
  <c r="H86" i="11"/>
  <c r="H118" i="11"/>
  <c r="H137" i="11"/>
  <c r="H92" i="11"/>
  <c r="H124" i="11"/>
  <c r="H103" i="11"/>
  <c r="H132" i="11"/>
  <c r="H114" i="11"/>
  <c r="H139" i="11"/>
  <c r="H88" i="11"/>
  <c r="H129" i="11"/>
  <c r="H89" i="11"/>
  <c r="H122" i="11"/>
  <c r="H125" i="11"/>
  <c r="H100" i="11"/>
  <c r="H102" i="11"/>
  <c r="H127" i="11"/>
  <c r="H131" i="11"/>
  <c r="H95" i="11"/>
  <c r="H135" i="11"/>
  <c r="H133" i="11"/>
  <c r="H123" i="11"/>
  <c r="H138" i="11"/>
  <c r="H128" i="11"/>
  <c r="H85" i="11"/>
  <c r="H94" i="11"/>
  <c r="H111" i="11"/>
  <c r="H96" i="11"/>
  <c r="H136" i="11"/>
  <c r="H130" i="11"/>
  <c r="H99" i="11"/>
  <c r="H116" i="11"/>
  <c r="H134" i="11"/>
  <c r="H113" i="11"/>
  <c r="H120" i="11"/>
  <c r="H104" i="11"/>
  <c r="H97" i="11"/>
  <c r="H98" i="11"/>
  <c r="H56" i="11"/>
  <c r="H61" i="11"/>
  <c r="H68" i="11"/>
  <c r="H12" i="11"/>
  <c r="H59" i="11"/>
  <c r="H5" i="11"/>
  <c r="H10" i="11"/>
  <c r="H18" i="11"/>
  <c r="H17" i="11"/>
  <c r="H16" i="11"/>
  <c r="H20" i="11"/>
  <c r="H22" i="11"/>
  <c r="H23" i="11"/>
  <c r="H26" i="11"/>
  <c r="H25" i="11"/>
  <c r="H29" i="11"/>
  <c r="H31" i="11"/>
  <c r="H34" i="11"/>
  <c r="H33" i="11"/>
  <c r="H39" i="11"/>
  <c r="H40" i="11"/>
  <c r="H52" i="11"/>
  <c r="H60" i="11"/>
  <c r="H64" i="11"/>
  <c r="H72" i="11"/>
  <c r="H74" i="11"/>
  <c r="H76" i="11"/>
  <c r="H77" i="11"/>
  <c r="H80" i="11"/>
  <c r="H82" i="11"/>
  <c r="H84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K218" i="19" a="1"/>
  <c r="K218" i="19" s="1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K31" i="19" s="1" a="1"/>
  <c r="K31" i="19" s="1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K73" i="19" s="1" a="1"/>
  <c r="K73" i="19" s="1"/>
  <c r="B9" i="12"/>
  <c r="B8" i="12"/>
  <c r="B7" i="12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2" i="13"/>
  <c r="H11" i="13"/>
  <c r="H10" i="13"/>
  <c r="H9" i="13"/>
  <c r="H8" i="13"/>
  <c r="H7" i="13"/>
  <c r="H6" i="13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K52" i="13" s="1" a="1"/>
  <c r="K52" i="13" s="1"/>
  <c r="K69" i="12" s="1" a="1"/>
  <c r="K69" i="12" s="1"/>
  <c r="K38" i="11" s="1" a="1"/>
  <c r="K38" i="11" s="1"/>
  <c r="B5" i="14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K25" i="19" s="1" a="1"/>
  <c r="K25" i="19" s="1"/>
  <c r="B7" i="13"/>
  <c r="B6" i="13"/>
  <c r="W17" i="11"/>
  <c r="J153" i="19" a="1"/>
  <c r="J153" i="19" s="1"/>
  <c r="J152" i="19" a="1"/>
  <c r="J152" i="19" s="1"/>
  <c r="J151" i="19" a="1"/>
  <c r="J151" i="19" s="1"/>
  <c r="J150" i="19" a="1"/>
  <c r="J150" i="19" s="1"/>
  <c r="J149" i="19" a="1"/>
  <c r="J149" i="19" s="1"/>
  <c r="J148" i="19" a="1"/>
  <c r="J148" i="19" s="1"/>
  <c r="J147" i="19" a="1"/>
  <c r="J147" i="19" s="1"/>
  <c r="J146" i="19" a="1"/>
  <c r="J146" i="19" s="1"/>
  <c r="J145" i="19" a="1"/>
  <c r="J145" i="19" s="1"/>
  <c r="J144" i="19" a="1"/>
  <c r="J144" i="19" s="1"/>
  <c r="J143" i="19" a="1"/>
  <c r="J143" i="19" s="1"/>
  <c r="J142" i="19" a="1"/>
  <c r="J142" i="19" s="1"/>
  <c r="J141" i="19" a="1"/>
  <c r="J141" i="19" s="1"/>
  <c r="J140" i="19" a="1"/>
  <c r="J140" i="19" s="1"/>
  <c r="J139" i="19" a="1"/>
  <c r="J139" i="19" s="1"/>
  <c r="I219" i="19" a="1"/>
  <c r="I219" i="19" s="1"/>
  <c r="J173" i="19" a="1"/>
  <c r="J173" i="19" s="1"/>
  <c r="K170" i="19" a="1"/>
  <c r="K170" i="19" s="1"/>
  <c r="K167" i="19" a="1"/>
  <c r="K167" i="19" s="1"/>
  <c r="K164" i="19" a="1"/>
  <c r="K164" i="19" s="1"/>
  <c r="K161" i="19" a="1"/>
  <c r="K161" i="19" s="1"/>
  <c r="K160" i="19" a="1"/>
  <c r="K160" i="19" s="1"/>
  <c r="K157" i="19" a="1"/>
  <c r="K157" i="19" s="1"/>
  <c r="K154" i="19" a="1"/>
  <c r="K154" i="19" s="1"/>
  <c r="K151" i="19" a="1"/>
  <c r="K151" i="19" s="1"/>
  <c r="K148" i="19" a="1"/>
  <c r="K148" i="19" s="1"/>
  <c r="J218" i="19" a="1"/>
  <c r="J218" i="19" s="1"/>
  <c r="J217" i="19" a="1"/>
  <c r="J217" i="19" s="1"/>
  <c r="J216" i="19" a="1"/>
  <c r="J216" i="19" s="1"/>
  <c r="J215" i="19" a="1"/>
  <c r="J215" i="19" s="1"/>
  <c r="J214" i="19" a="1"/>
  <c r="J214" i="19" s="1"/>
  <c r="J213" i="19" a="1"/>
  <c r="J213" i="19" s="1"/>
  <c r="J212" i="19" a="1"/>
  <c r="J212" i="19" s="1"/>
  <c r="J211" i="19" a="1"/>
  <c r="J211" i="19" s="1"/>
  <c r="J210" i="19" a="1"/>
  <c r="J210" i="19" s="1"/>
  <c r="J209" i="19" a="1"/>
  <c r="J209" i="19" s="1"/>
  <c r="J208" i="19" a="1"/>
  <c r="J208" i="19" s="1"/>
  <c r="J207" i="19" a="1"/>
  <c r="J207" i="19" s="1"/>
  <c r="J206" i="19" a="1"/>
  <c r="J206" i="19" s="1"/>
  <c r="J205" i="19" a="1"/>
  <c r="J205" i="19" s="1"/>
  <c r="J204" i="19" a="1"/>
  <c r="J204" i="19" s="1"/>
  <c r="J203" i="19" a="1"/>
  <c r="J203" i="19" s="1"/>
  <c r="J202" i="19" a="1"/>
  <c r="J202" i="19" s="1"/>
  <c r="J201" i="19" a="1"/>
  <c r="J201" i="19" s="1"/>
  <c r="J200" i="19" a="1"/>
  <c r="J200" i="19" s="1"/>
  <c r="J199" i="19" a="1"/>
  <c r="J199" i="19" s="1"/>
  <c r="J198" i="19" a="1"/>
  <c r="J198" i="19" s="1"/>
  <c r="J197" i="19" a="1"/>
  <c r="J197" i="19" s="1"/>
  <c r="J196" i="19" a="1"/>
  <c r="J196" i="19" s="1"/>
  <c r="K195" i="19" a="1"/>
  <c r="K195" i="19" s="1"/>
  <c r="K194" i="19" a="1"/>
  <c r="K194" i="19" s="1"/>
  <c r="K193" i="19" a="1"/>
  <c r="K193" i="19" s="1"/>
  <c r="K192" i="19" a="1"/>
  <c r="K192" i="19" s="1"/>
  <c r="K191" i="19" a="1"/>
  <c r="K191" i="19" s="1"/>
  <c r="K190" i="19" a="1"/>
  <c r="K190" i="19" s="1"/>
  <c r="K189" i="19" a="1"/>
  <c r="K189" i="19" s="1"/>
  <c r="K188" i="19" a="1"/>
  <c r="K188" i="19" s="1"/>
  <c r="I172" i="19" a="1"/>
  <c r="I172" i="19" s="1"/>
  <c r="I171" i="19" a="1"/>
  <c r="I171" i="19" s="1"/>
  <c r="I170" i="19" a="1"/>
  <c r="I170" i="19" s="1"/>
  <c r="I169" i="19" a="1"/>
  <c r="I169" i="19" s="1"/>
  <c r="I168" i="19" a="1"/>
  <c r="I168" i="19" s="1"/>
  <c r="I167" i="19" a="1"/>
  <c r="I167" i="19" s="1"/>
  <c r="I166" i="19" a="1"/>
  <c r="I166" i="19" s="1"/>
  <c r="I165" i="19" a="1"/>
  <c r="I165" i="19" s="1"/>
  <c r="I164" i="19" a="1"/>
  <c r="I164" i="19" s="1"/>
  <c r="I163" i="19" a="1"/>
  <c r="I163" i="19" s="1"/>
  <c r="I162" i="19" a="1"/>
  <c r="I162" i="19" s="1"/>
  <c r="I161" i="19" a="1"/>
  <c r="I161" i="19" s="1"/>
  <c r="I160" i="19" a="1"/>
  <c r="I160" i="19" s="1"/>
  <c r="I159" i="19" a="1"/>
  <c r="I159" i="19" s="1"/>
  <c r="I158" i="19" a="1"/>
  <c r="I158" i="19" s="1"/>
  <c r="I157" i="19" a="1"/>
  <c r="I157" i="19" s="1"/>
  <c r="I156" i="19" a="1"/>
  <c r="I156" i="19" s="1"/>
  <c r="I155" i="19" a="1"/>
  <c r="I155" i="19" s="1"/>
  <c r="I154" i="19" a="1"/>
  <c r="I154" i="19" s="1"/>
  <c r="I153" i="19" a="1"/>
  <c r="I153" i="19" s="1"/>
  <c r="I152" i="19" a="1"/>
  <c r="I152" i="19" s="1"/>
  <c r="I151" i="19" a="1"/>
  <c r="I151" i="19" s="1"/>
  <c r="I150" i="19" a="1"/>
  <c r="I150" i="19" s="1"/>
  <c r="I149" i="19" a="1"/>
  <c r="I149" i="19" s="1"/>
  <c r="I148" i="19" a="1"/>
  <c r="I148" i="19" s="1"/>
  <c r="I147" i="19" a="1"/>
  <c r="I147" i="19" s="1"/>
  <c r="I146" i="19" a="1"/>
  <c r="I146" i="19" s="1"/>
  <c r="I145" i="19" a="1"/>
  <c r="I145" i="19" s="1"/>
  <c r="I144" i="19" a="1"/>
  <c r="I144" i="19" s="1"/>
  <c r="I143" i="19" a="1"/>
  <c r="I143" i="19" s="1"/>
  <c r="I142" i="19" a="1"/>
  <c r="I142" i="19" s="1"/>
  <c r="I141" i="19" a="1"/>
  <c r="I141" i="19" s="1"/>
  <c r="I140" i="19" a="1"/>
  <c r="I140" i="19" s="1"/>
  <c r="J175" i="19" a="1"/>
  <c r="J175" i="19" s="1"/>
  <c r="K169" i="19" a="1"/>
  <c r="K169" i="19" s="1"/>
  <c r="K166" i="19" a="1"/>
  <c r="K166" i="19" s="1"/>
  <c r="K163" i="19" a="1"/>
  <c r="K163" i="19" s="1"/>
  <c r="K158" i="19" a="1"/>
  <c r="K158" i="19" s="1"/>
  <c r="K155" i="19" a="1"/>
  <c r="K155" i="19" s="1"/>
  <c r="K152" i="19" a="1"/>
  <c r="K152" i="19" s="1"/>
  <c r="K149" i="19" a="1"/>
  <c r="K149" i="19" s="1"/>
  <c r="I218" i="19" a="1"/>
  <c r="I218" i="19" s="1"/>
  <c r="I217" i="19" a="1"/>
  <c r="I217" i="19" s="1"/>
  <c r="I216" i="19" a="1"/>
  <c r="I216" i="19" s="1"/>
  <c r="I215" i="19" a="1"/>
  <c r="I215" i="19" s="1"/>
  <c r="I214" i="19" a="1"/>
  <c r="I214" i="19" s="1"/>
  <c r="I213" i="19" a="1"/>
  <c r="I213" i="19" s="1"/>
  <c r="I212" i="19" a="1"/>
  <c r="I212" i="19" s="1"/>
  <c r="I211" i="19" a="1"/>
  <c r="I211" i="19" s="1"/>
  <c r="I210" i="19" a="1"/>
  <c r="I210" i="19" s="1"/>
  <c r="I209" i="19" a="1"/>
  <c r="I209" i="19" s="1"/>
  <c r="I208" i="19" a="1"/>
  <c r="I208" i="19" s="1"/>
  <c r="I207" i="19" a="1"/>
  <c r="I207" i="19" s="1"/>
  <c r="I206" i="19" a="1"/>
  <c r="I206" i="19" s="1"/>
  <c r="I205" i="19" a="1"/>
  <c r="I205" i="19" s="1"/>
  <c r="I204" i="19" a="1"/>
  <c r="I204" i="19" s="1"/>
  <c r="I203" i="19" a="1"/>
  <c r="I203" i="19" s="1"/>
  <c r="I202" i="19" a="1"/>
  <c r="I202" i="19" s="1"/>
  <c r="I201" i="19" a="1"/>
  <c r="I201" i="19" s="1"/>
  <c r="I200" i="19" a="1"/>
  <c r="I200" i="19" s="1"/>
  <c r="I199" i="19" a="1"/>
  <c r="I199" i="19" s="1"/>
  <c r="I198" i="19" a="1"/>
  <c r="I198" i="19" s="1"/>
  <c r="I197" i="19" a="1"/>
  <c r="I197" i="19" s="1"/>
  <c r="J195" i="19" a="1"/>
  <c r="J195" i="19" s="1"/>
  <c r="J194" i="19" a="1"/>
  <c r="J194" i="19" s="1"/>
  <c r="J193" i="19" a="1"/>
  <c r="J193" i="19" s="1"/>
  <c r="J192" i="19" a="1"/>
  <c r="J192" i="19" s="1"/>
  <c r="J191" i="19" a="1"/>
  <c r="J191" i="19" s="1"/>
  <c r="J190" i="19" a="1"/>
  <c r="J190" i="19" s="1"/>
  <c r="J189" i="19" a="1"/>
  <c r="J189" i="19" s="1"/>
  <c r="J188" i="19" a="1"/>
  <c r="J188" i="19" s="1"/>
  <c r="K187" i="19" a="1"/>
  <c r="K187" i="19" s="1"/>
  <c r="K186" i="19" a="1"/>
  <c r="K186" i="19" s="1"/>
  <c r="K185" i="19" a="1"/>
  <c r="K185" i="19" s="1"/>
  <c r="K184" i="19" a="1"/>
  <c r="K184" i="19" s="1"/>
  <c r="K183" i="19" a="1"/>
  <c r="K183" i="19" s="1"/>
  <c r="K182" i="19" a="1"/>
  <c r="K182" i="19" s="1"/>
  <c r="K181" i="19" a="1"/>
  <c r="K181" i="19" s="1"/>
  <c r="K180" i="19" a="1"/>
  <c r="K180" i="19" s="1"/>
  <c r="K179" i="19" a="1"/>
  <c r="K179" i="19" s="1"/>
  <c r="K178" i="19" a="1"/>
  <c r="K178" i="19" s="1"/>
  <c r="K177" i="19" a="1"/>
  <c r="K177" i="19" s="1"/>
  <c r="K176" i="19" a="1"/>
  <c r="K176" i="19" s="1"/>
  <c r="K175" i="19" a="1"/>
  <c r="K175" i="19" s="1"/>
  <c r="K174" i="19" a="1"/>
  <c r="K174" i="19" s="1"/>
  <c r="K173" i="19" a="1"/>
  <c r="K173" i="19" s="1"/>
  <c r="K172" i="19" a="1"/>
  <c r="K172" i="19" s="1"/>
  <c r="K219" i="19" a="1"/>
  <c r="K219" i="19" s="1"/>
  <c r="I196" i="19" a="1"/>
  <c r="I196" i="19" s="1"/>
  <c r="I195" i="19" a="1"/>
  <c r="I195" i="19" s="1"/>
  <c r="I194" i="19" a="1"/>
  <c r="I194" i="19" s="1"/>
  <c r="I193" i="19" a="1"/>
  <c r="I193" i="19" s="1"/>
  <c r="I192" i="19" a="1"/>
  <c r="I192" i="19" s="1"/>
  <c r="I191" i="19" a="1"/>
  <c r="I191" i="19" s="1"/>
  <c r="I190" i="19" a="1"/>
  <c r="I190" i="19" s="1"/>
  <c r="I189" i="19" a="1"/>
  <c r="I189" i="19" s="1"/>
  <c r="J187" i="19" a="1"/>
  <c r="J187" i="19" s="1"/>
  <c r="J186" i="19" a="1"/>
  <c r="J186" i="19" s="1"/>
  <c r="J185" i="19" a="1"/>
  <c r="J185" i="19" s="1"/>
  <c r="J184" i="19" a="1"/>
  <c r="J184" i="19" s="1"/>
  <c r="J183" i="19" a="1"/>
  <c r="J183" i="19" s="1"/>
  <c r="J182" i="19" a="1"/>
  <c r="J182" i="19" s="1"/>
  <c r="J181" i="19" a="1"/>
  <c r="J181" i="19" s="1"/>
  <c r="J180" i="19" a="1"/>
  <c r="J180" i="19" s="1"/>
  <c r="J179" i="19" a="1"/>
  <c r="J179" i="19" s="1"/>
  <c r="J178" i="19" a="1"/>
  <c r="J178" i="19" s="1"/>
  <c r="J177" i="19" a="1"/>
  <c r="J177" i="19" s="1"/>
  <c r="J176" i="19" a="1"/>
  <c r="J176" i="19" s="1"/>
  <c r="J174" i="19" a="1"/>
  <c r="J174" i="19" s="1"/>
  <c r="J172" i="19" a="1"/>
  <c r="J172" i="19"/>
  <c r="K171" i="19" a="1"/>
  <c r="K171" i="19" s="1"/>
  <c r="K168" i="19" a="1"/>
  <c r="K168" i="19" s="1"/>
  <c r="K165" i="19" a="1"/>
  <c r="K165" i="19" s="1"/>
  <c r="K162" i="19" a="1"/>
  <c r="K162" i="19" s="1"/>
  <c r="K159" i="19" a="1"/>
  <c r="K159" i="19" s="1"/>
  <c r="K156" i="19" a="1"/>
  <c r="K156" i="19" s="1"/>
  <c r="K153" i="19" a="1"/>
  <c r="K153" i="19" s="1"/>
  <c r="K150" i="19" a="1"/>
  <c r="K150" i="19" s="1"/>
  <c r="K147" i="19" a="1"/>
  <c r="K147" i="19" s="1"/>
  <c r="K146" i="19" a="1"/>
  <c r="K146" i="19" s="1"/>
  <c r="K143" i="19" a="1"/>
  <c r="K143" i="19" s="1"/>
  <c r="K141" i="19" a="1"/>
  <c r="K141" i="19" s="1"/>
  <c r="K145" i="19" a="1"/>
  <c r="K145" i="19" s="1"/>
  <c r="K144" i="19" a="1"/>
  <c r="K144" i="19" s="1"/>
  <c r="K142" i="19" a="1"/>
  <c r="K142" i="19" s="1"/>
  <c r="K140" i="19" a="1"/>
  <c r="K140" i="19" s="1"/>
  <c r="J219" i="19" a="1"/>
  <c r="J219" i="19" s="1"/>
  <c r="J6" i="13" a="1"/>
  <c r="J6" i="13" s="1"/>
  <c r="J37" i="13" a="1"/>
  <c r="J37" i="13" s="1"/>
  <c r="J18" i="13" a="1"/>
  <c r="J18" i="13" s="1"/>
  <c r="I6" i="13" a="1"/>
  <c r="I6" i="13" s="1"/>
  <c r="K6" i="13" a="1"/>
  <c r="K6" i="13" s="1"/>
  <c r="K90" i="19" a="1"/>
  <c r="K90" i="19" s="1"/>
  <c r="K108" i="19" a="1"/>
  <c r="K108" i="19" s="1"/>
  <c r="K15" i="19" a="1"/>
  <c r="K15" i="19" s="1"/>
  <c r="K38" i="19" a="1"/>
  <c r="K38" i="19" s="1"/>
  <c r="I42" i="19" a="1"/>
  <c r="I42" i="19" s="1"/>
  <c r="I15" i="19" a="1"/>
  <c r="I15" i="19" s="1"/>
  <c r="I102" i="19" a="1"/>
  <c r="I102" i="19" s="1"/>
  <c r="I114" i="19" a="1"/>
  <c r="I114" i="19" s="1"/>
  <c r="I91" i="19" a="1"/>
  <c r="I91" i="19" s="1"/>
  <c r="I108" i="19" a="1"/>
  <c r="I108" i="19" s="1"/>
  <c r="I47" i="19" a="1"/>
  <c r="I47" i="19" s="1"/>
  <c r="I6" i="19" a="1"/>
  <c r="I6" i="19" s="1"/>
  <c r="I115" i="19" a="1"/>
  <c r="I115" i="19" s="1"/>
  <c r="I118" i="19" a="1"/>
  <c r="I118" i="19" s="1"/>
  <c r="Q5" i="33"/>
  <c r="I4" i="20"/>
  <c r="H70" i="20"/>
  <c r="H69" i="20"/>
  <c r="H71" i="20"/>
  <c r="H67" i="20"/>
  <c r="H35" i="20"/>
  <c r="H38" i="20"/>
  <c r="H34" i="20"/>
  <c r="H68" i="20"/>
  <c r="H37" i="20"/>
  <c r="H36" i="20"/>
  <c r="I5" i="20"/>
  <c r="J12" i="19" a="1"/>
  <c r="J12" i="19" s="1"/>
  <c r="J15" i="19" a="1"/>
  <c r="J15" i="19" s="1"/>
  <c r="J16" i="19" a="1"/>
  <c r="J16" i="19" s="1"/>
  <c r="J17" i="19" a="1"/>
  <c r="J17" i="19" s="1"/>
  <c r="J23" i="19" a="1"/>
  <c r="J23" i="19" s="1"/>
  <c r="J27" i="19" a="1"/>
  <c r="J27" i="19" s="1"/>
  <c r="J31" i="19" a="1"/>
  <c r="J31" i="19" s="1"/>
  <c r="J35" i="19" a="1"/>
  <c r="J35" i="19" s="1"/>
  <c r="J39" i="19" a="1"/>
  <c r="J39" i="19" s="1"/>
  <c r="J43" i="19" a="1"/>
  <c r="J43" i="19" s="1"/>
  <c r="J47" i="19" a="1"/>
  <c r="J47" i="19" s="1"/>
  <c r="J51" i="19" a="1"/>
  <c r="J51" i="19" s="1"/>
  <c r="J55" i="19" a="1"/>
  <c r="J55" i="19" s="1"/>
  <c r="J59" i="19" a="1"/>
  <c r="J59" i="19" s="1"/>
  <c r="J63" i="19" a="1"/>
  <c r="J63" i="19" s="1"/>
  <c r="J67" i="19" a="1"/>
  <c r="J67" i="19" s="1"/>
  <c r="J71" i="19" a="1"/>
  <c r="J71" i="19" s="1"/>
  <c r="J75" i="19" a="1"/>
  <c r="J75" i="19" s="1"/>
  <c r="J79" i="19" a="1"/>
  <c r="J79" i="19" s="1"/>
  <c r="J83" i="19" a="1"/>
  <c r="J83" i="19" s="1"/>
  <c r="J87" i="19" a="1"/>
  <c r="J87" i="19" s="1"/>
  <c r="J91" i="19" a="1"/>
  <c r="J91" i="19" s="1"/>
  <c r="J95" i="19" a="1"/>
  <c r="J95" i="19" s="1"/>
  <c r="J5" i="19" a="1"/>
  <c r="J5" i="19" s="1"/>
  <c r="J6" i="19" a="1"/>
  <c r="J6" i="19" s="1"/>
  <c r="J7" i="19" a="1"/>
  <c r="J7" i="19" s="1"/>
  <c r="J8" i="19" a="1"/>
  <c r="J8" i="19" s="1"/>
  <c r="J9" i="19" a="1"/>
  <c r="J9" i="19" s="1"/>
  <c r="J10" i="19" a="1"/>
  <c r="J10" i="19" s="1"/>
  <c r="J13" i="19" a="1"/>
  <c r="J13" i="19" s="1"/>
  <c r="J24" i="19" a="1"/>
  <c r="J24" i="19" s="1"/>
  <c r="J28" i="19" a="1"/>
  <c r="J28" i="19" s="1"/>
  <c r="J32" i="19" a="1"/>
  <c r="J32" i="19" s="1"/>
  <c r="J36" i="19" a="1"/>
  <c r="J36" i="19" s="1"/>
  <c r="J40" i="19" a="1"/>
  <c r="J40" i="19" s="1"/>
  <c r="J44" i="19" a="1"/>
  <c r="J44" i="19" s="1"/>
  <c r="J48" i="19" a="1"/>
  <c r="J48" i="19" s="1"/>
  <c r="J52" i="19" a="1"/>
  <c r="J52" i="19" s="1"/>
  <c r="J56" i="19" a="1"/>
  <c r="J56" i="19" s="1"/>
  <c r="J60" i="19" a="1"/>
  <c r="J60" i="19" s="1"/>
  <c r="J64" i="19" a="1"/>
  <c r="J64" i="19" s="1"/>
  <c r="J68" i="19" a="1"/>
  <c r="J68" i="19" s="1"/>
  <c r="J72" i="19" a="1"/>
  <c r="J72" i="19" s="1"/>
  <c r="J76" i="19" a="1"/>
  <c r="J76" i="19" s="1"/>
  <c r="J80" i="19" a="1"/>
  <c r="J80" i="19" s="1"/>
  <c r="J84" i="19" a="1"/>
  <c r="J84" i="19" s="1"/>
  <c r="J88" i="19" a="1"/>
  <c r="J88" i="19" s="1"/>
  <c r="J92" i="19" a="1"/>
  <c r="J92" i="19" s="1"/>
  <c r="J14" i="19" a="1"/>
  <c r="J14" i="19" s="1"/>
  <c r="J20" i="19" a="1"/>
  <c r="J20" i="19" s="1"/>
  <c r="J21" i="19" a="1"/>
  <c r="J21" i="19" s="1"/>
  <c r="J25" i="19" a="1"/>
  <c r="J25" i="19" s="1"/>
  <c r="J29" i="19" a="1"/>
  <c r="J29" i="19" s="1"/>
  <c r="J33" i="19" a="1"/>
  <c r="J33" i="19" s="1"/>
  <c r="J37" i="19" a="1"/>
  <c r="J37" i="19" s="1"/>
  <c r="J41" i="19" a="1"/>
  <c r="J41" i="19" s="1"/>
  <c r="J45" i="19" a="1"/>
  <c r="J45" i="19" s="1"/>
  <c r="J49" i="19" a="1"/>
  <c r="J49" i="19" s="1"/>
  <c r="J53" i="19" a="1"/>
  <c r="J53" i="19" s="1"/>
  <c r="J57" i="19" a="1"/>
  <c r="J57" i="19" s="1"/>
  <c r="J61" i="19" a="1"/>
  <c r="J61" i="19" s="1"/>
  <c r="J65" i="19" a="1"/>
  <c r="J65" i="19" s="1"/>
  <c r="J69" i="19" a="1"/>
  <c r="J69" i="19" s="1"/>
  <c r="J73" i="19" a="1"/>
  <c r="J73" i="19" s="1"/>
  <c r="J77" i="19" a="1"/>
  <c r="J77" i="19" s="1"/>
  <c r="J81" i="19" a="1"/>
  <c r="J81" i="19" s="1"/>
  <c r="J85" i="19" a="1"/>
  <c r="J85" i="19" s="1"/>
  <c r="J89" i="19" a="1"/>
  <c r="J89" i="19" s="1"/>
  <c r="J93" i="19" a="1"/>
  <c r="J93" i="19" s="1"/>
  <c r="J11" i="19" a="1"/>
  <c r="J11" i="19" s="1"/>
  <c r="J18" i="19" a="1"/>
  <c r="J18" i="19" s="1"/>
  <c r="J19" i="19" a="1"/>
  <c r="J19" i="19" s="1"/>
  <c r="J22" i="19" a="1"/>
  <c r="J22" i="19" s="1"/>
  <c r="J26" i="19" a="1"/>
  <c r="J26" i="19" s="1"/>
  <c r="J30" i="19" a="1"/>
  <c r="J30" i="19" s="1"/>
  <c r="J34" i="19" a="1"/>
  <c r="J34" i="19" s="1"/>
  <c r="J38" i="19" a="1"/>
  <c r="J38" i="19" s="1"/>
  <c r="J42" i="19" a="1"/>
  <c r="J42" i="19" s="1"/>
  <c r="J46" i="19" a="1"/>
  <c r="J46" i="19" s="1"/>
  <c r="J50" i="19" a="1"/>
  <c r="J50" i="19" s="1"/>
  <c r="J54" i="19" a="1"/>
  <c r="J54" i="19" s="1"/>
  <c r="J58" i="19" a="1"/>
  <c r="J58" i="19" s="1"/>
  <c r="J62" i="19" a="1"/>
  <c r="J62" i="19" s="1"/>
  <c r="J66" i="19" a="1"/>
  <c r="J66" i="19" s="1"/>
  <c r="J70" i="19" a="1"/>
  <c r="J70" i="19" s="1"/>
  <c r="J74" i="19" a="1"/>
  <c r="J74" i="19" s="1"/>
  <c r="J78" i="19" a="1"/>
  <c r="J78" i="19" s="1"/>
  <c r="J82" i="19" a="1"/>
  <c r="J82" i="19" s="1"/>
  <c r="J86" i="19" a="1"/>
  <c r="J86" i="19" s="1"/>
  <c r="J90" i="19" a="1"/>
  <c r="J90" i="19" s="1"/>
  <c r="J94" i="19" a="1"/>
  <c r="J94" i="19" s="1"/>
  <c r="J96" i="19" a="1"/>
  <c r="J96" i="19" s="1"/>
  <c r="J99" i="19" a="1"/>
  <c r="J99" i="19" s="1"/>
  <c r="J104" i="19" a="1"/>
  <c r="J104" i="19" s="1"/>
  <c r="J107" i="19" a="1"/>
  <c r="J107" i="19" s="1"/>
  <c r="J112" i="19" a="1"/>
  <c r="J112" i="19" s="1"/>
  <c r="J115" i="19" a="1"/>
  <c r="J115" i="19" s="1"/>
  <c r="J120" i="19" a="1"/>
  <c r="J120" i="19" s="1"/>
  <c r="J123" i="19" a="1"/>
  <c r="J123" i="19" s="1"/>
  <c r="J126" i="19" a="1"/>
  <c r="J126" i="19"/>
  <c r="J132" i="19" a="1"/>
  <c r="J132" i="19" s="1"/>
  <c r="J133" i="19" a="1"/>
  <c r="J133" i="19" s="1"/>
  <c r="J97" i="19" a="1"/>
  <c r="J97" i="19" s="1"/>
  <c r="J102" i="19" a="1"/>
  <c r="J102" i="19" s="1"/>
  <c r="J105" i="19" a="1"/>
  <c r="J105" i="19" s="1"/>
  <c r="J110" i="19" a="1"/>
  <c r="J110" i="19" s="1"/>
  <c r="J113" i="19" a="1"/>
  <c r="J113" i="19" s="1"/>
  <c r="J118" i="19" a="1"/>
  <c r="J118" i="19" s="1"/>
  <c r="J121" i="19" a="1"/>
  <c r="J121" i="19" s="1"/>
  <c r="J127" i="19" a="1"/>
  <c r="J127" i="19" s="1"/>
  <c r="J130" i="19" a="1"/>
  <c r="J130" i="19" s="1"/>
  <c r="J136" i="19" a="1"/>
  <c r="J136" i="19" s="1"/>
  <c r="J137" i="19" a="1"/>
  <c r="J137" i="19" s="1"/>
  <c r="J100" i="19" a="1"/>
  <c r="J100" i="19" s="1"/>
  <c r="J103" i="19" a="1"/>
  <c r="J103" i="19" s="1"/>
  <c r="J108" i="19" a="1"/>
  <c r="J108" i="19" s="1"/>
  <c r="J111" i="19" a="1"/>
  <c r="J111" i="19" s="1"/>
  <c r="J116" i="19" a="1"/>
  <c r="J116" i="19" s="1"/>
  <c r="J119" i="19" a="1"/>
  <c r="J119" i="19" s="1"/>
  <c r="J124" i="19" a="1"/>
  <c r="J124" i="19" s="1"/>
  <c r="J125" i="19" a="1"/>
  <c r="J125" i="19" s="1"/>
  <c r="J131" i="19" a="1"/>
  <c r="J131" i="19" s="1"/>
  <c r="J134" i="19" a="1"/>
  <c r="J134" i="19" s="1"/>
  <c r="J98" i="19" a="1"/>
  <c r="J98" i="19" s="1"/>
  <c r="J101" i="19" a="1"/>
  <c r="J101" i="19" s="1"/>
  <c r="J106" i="19" a="1"/>
  <c r="J106" i="19" s="1"/>
  <c r="J109" i="19" a="1"/>
  <c r="J109" i="19" s="1"/>
  <c r="J114" i="19" a="1"/>
  <c r="J114" i="19" s="1"/>
  <c r="J117" i="19" a="1"/>
  <c r="J117" i="19" s="1"/>
  <c r="J122" i="19" a="1"/>
  <c r="J122" i="19" s="1"/>
  <c r="J128" i="19" a="1"/>
  <c r="J128" i="19" s="1"/>
  <c r="J129" i="19" a="1"/>
  <c r="J129" i="19" s="1"/>
  <c r="J135" i="19" a="1"/>
  <c r="J135" i="19" s="1"/>
  <c r="J138" i="19" a="1"/>
  <c r="J138" i="19" s="1"/>
  <c r="AB18" i="19"/>
  <c r="AC17" i="19"/>
  <c r="AC15" i="19"/>
  <c r="AG14" i="19"/>
  <c r="AC14" i="19"/>
  <c r="AC16" i="19"/>
  <c r="I16" i="9"/>
  <c r="I18" i="9"/>
  <c r="I17" i="9"/>
  <c r="I19" i="9"/>
  <c r="I21" i="9"/>
  <c r="R5" i="33"/>
  <c r="J4" i="20"/>
  <c r="I69" i="20"/>
  <c r="I68" i="20"/>
  <c r="I38" i="20"/>
  <c r="I34" i="20"/>
  <c r="I70" i="20"/>
  <c r="I37" i="20"/>
  <c r="I36" i="20"/>
  <c r="I71" i="20"/>
  <c r="I67" i="20"/>
  <c r="I35" i="20"/>
  <c r="J5" i="20"/>
  <c r="AB19" i="19"/>
  <c r="AC18" i="19"/>
  <c r="AD17" i="11"/>
  <c r="S5" i="33"/>
  <c r="K4" i="20"/>
  <c r="J68" i="20"/>
  <c r="J71" i="20"/>
  <c r="J67" i="20"/>
  <c r="J70" i="20"/>
  <c r="J37" i="20"/>
  <c r="J69" i="20"/>
  <c r="J36" i="20"/>
  <c r="J35" i="20"/>
  <c r="J38" i="20"/>
  <c r="J34" i="20"/>
  <c r="K5" i="20"/>
  <c r="AB20" i="19"/>
  <c r="AC20" i="19"/>
  <c r="AC19" i="19"/>
  <c r="Y20" i="11"/>
  <c r="AF20" i="11" s="1"/>
  <c r="Y19" i="11"/>
  <c r="AF19" i="11" s="1"/>
  <c r="Y18" i="11"/>
  <c r="AF18" i="11" s="1"/>
  <c r="Y17" i="11"/>
  <c r="AF17" i="11" s="1"/>
  <c r="Y16" i="11"/>
  <c r="AF16" i="11" s="1"/>
  <c r="Y15" i="11"/>
  <c r="AF15" i="11" s="1"/>
  <c r="Y14" i="11"/>
  <c r="AF14" i="11" s="1"/>
  <c r="X20" i="11"/>
  <c r="AE20" i="11" s="1"/>
  <c r="X19" i="11"/>
  <c r="AE19" i="11" s="1"/>
  <c r="X18" i="11"/>
  <c r="AE18" i="11" s="1"/>
  <c r="X17" i="11"/>
  <c r="AE17" i="11" s="1"/>
  <c r="X16" i="11"/>
  <c r="AE16" i="11" s="1"/>
  <c r="X15" i="11"/>
  <c r="AE15" i="11" s="1"/>
  <c r="X14" i="11"/>
  <c r="AE14" i="11" s="1"/>
  <c r="W20" i="11"/>
  <c r="W19" i="11"/>
  <c r="W18" i="11"/>
  <c r="AD18" i="11" s="1"/>
  <c r="W16" i="11"/>
  <c r="AD16" i="11" s="1"/>
  <c r="W15" i="11"/>
  <c r="AD15" i="11" s="1"/>
  <c r="W14" i="11"/>
  <c r="AD14" i="11" s="1"/>
  <c r="Z20" i="11"/>
  <c r="AG20" i="11" s="1"/>
  <c r="Z19" i="11"/>
  <c r="AC19" i="11" s="1"/>
  <c r="Z18" i="11"/>
  <c r="AG18" i="11" s="1"/>
  <c r="Z17" i="11"/>
  <c r="AG17" i="11" s="1"/>
  <c r="Z16" i="11"/>
  <c r="AG16" i="11" s="1"/>
  <c r="Z15" i="11"/>
  <c r="AC15" i="11" s="1"/>
  <c r="Z14" i="11"/>
  <c r="AG14" i="11" s="1"/>
  <c r="T5" i="33"/>
  <c r="L4" i="20"/>
  <c r="K71" i="20"/>
  <c r="K67" i="20"/>
  <c r="K70" i="20"/>
  <c r="K69" i="20"/>
  <c r="K36" i="20"/>
  <c r="K68" i="20"/>
  <c r="K35" i="20"/>
  <c r="K38" i="20"/>
  <c r="K34" i="20"/>
  <c r="K37" i="20"/>
  <c r="L5" i="20"/>
  <c r="AD19" i="11"/>
  <c r="AD20" i="11"/>
  <c r="AB15" i="11"/>
  <c r="AB16" i="11"/>
  <c r="R1" i="4"/>
  <c r="P7" i="4"/>
  <c r="P8" i="4"/>
  <c r="P9" i="4"/>
  <c r="U5" i="33"/>
  <c r="L70" i="20"/>
  <c r="L69" i="20"/>
  <c r="L68" i="20"/>
  <c r="L35" i="20"/>
  <c r="L38" i="20"/>
  <c r="L34" i="20"/>
  <c r="L71" i="20"/>
  <c r="L67" i="20"/>
  <c r="L37" i="20"/>
  <c r="L36" i="20"/>
  <c r="M4" i="20"/>
  <c r="M5" i="20"/>
  <c r="AB17" i="11"/>
  <c r="AB18" i="11"/>
  <c r="AB19" i="11"/>
  <c r="D13" i="10"/>
  <c r="D14" i="10"/>
  <c r="D15" i="10"/>
  <c r="D16" i="10"/>
  <c r="D12" i="10"/>
  <c r="V5" i="33"/>
  <c r="N4" i="20"/>
  <c r="M69" i="20"/>
  <c r="M68" i="20"/>
  <c r="M38" i="20"/>
  <c r="M34" i="20"/>
  <c r="M71" i="20"/>
  <c r="M67" i="20"/>
  <c r="M37" i="20"/>
  <c r="M36" i="20"/>
  <c r="M70" i="20"/>
  <c r="M35" i="20"/>
  <c r="N5" i="20"/>
  <c r="W5" i="33"/>
  <c r="O4" i="20"/>
  <c r="N68" i="20"/>
  <c r="N71" i="20"/>
  <c r="N67" i="20"/>
  <c r="N37" i="20"/>
  <c r="N36" i="20"/>
  <c r="N70" i="20"/>
  <c r="N35" i="20"/>
  <c r="N38" i="20"/>
  <c r="N34" i="20"/>
  <c r="N69" i="20"/>
  <c r="O5" i="20"/>
  <c r="M6" i="4"/>
  <c r="P6" i="4"/>
  <c r="M5" i="4"/>
  <c r="P5" i="4"/>
  <c r="M4" i="4"/>
  <c r="P4" i="4"/>
  <c r="M2" i="4"/>
  <c r="P2" i="4"/>
  <c r="M3" i="4"/>
  <c r="P3" i="4"/>
  <c r="N3" i="4"/>
  <c r="G43" i="4"/>
  <c r="G40" i="4"/>
  <c r="G28" i="4"/>
  <c r="G19" i="4"/>
  <c r="G20" i="4"/>
  <c r="G21" i="4"/>
  <c r="G22" i="4"/>
  <c r="G23" i="4"/>
  <c r="G24" i="4"/>
  <c r="G25" i="4"/>
  <c r="G26" i="4"/>
  <c r="G27" i="4"/>
  <c r="G29" i="4"/>
  <c r="G30" i="4"/>
  <c r="G31" i="4"/>
  <c r="G32" i="4"/>
  <c r="G33" i="4"/>
  <c r="G34" i="4"/>
  <c r="G35" i="4"/>
  <c r="G36" i="4"/>
  <c r="G37" i="4"/>
  <c r="G38" i="4"/>
  <c r="G39" i="4"/>
  <c r="G41" i="4"/>
  <c r="G42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18" i="4"/>
  <c r="G12" i="4"/>
  <c r="G13" i="4"/>
  <c r="G14" i="4"/>
  <c r="G15" i="4"/>
  <c r="G16" i="4"/>
  <c r="G17" i="4"/>
  <c r="G11" i="4"/>
  <c r="P4" i="20"/>
  <c r="O71" i="20"/>
  <c r="O67" i="20"/>
  <c r="O70" i="20"/>
  <c r="O36" i="20"/>
  <c r="O35" i="20"/>
  <c r="O69" i="20"/>
  <c r="O38" i="20"/>
  <c r="O34" i="20"/>
  <c r="O68" i="20"/>
  <c r="O37" i="20"/>
  <c r="P5" i="20"/>
  <c r="AB20" i="11"/>
  <c r="AC20" i="11"/>
  <c r="O2" i="4"/>
  <c r="O3" i="4"/>
  <c r="N4" i="4"/>
  <c r="N5" i="4"/>
  <c r="N6" i="4"/>
  <c r="N7" i="4"/>
  <c r="N8" i="4"/>
  <c r="P70" i="20"/>
  <c r="P71" i="20"/>
  <c r="P35" i="20"/>
  <c r="P34" i="20"/>
  <c r="P37" i="20"/>
  <c r="O4" i="4"/>
  <c r="O5" i="4"/>
  <c r="O6" i="4"/>
  <c r="O7" i="4"/>
  <c r="M136" i="19" a="1"/>
  <c r="M136" i="19"/>
  <c r="M132" i="19" a="1"/>
  <c r="M132" i="19" s="1"/>
  <c r="M128" i="19" a="1"/>
  <c r="M128" i="19" s="1"/>
  <c r="M124" i="19" a="1"/>
  <c r="M124" i="19" s="1"/>
  <c r="M120" i="19" a="1"/>
  <c r="M120" i="19" s="1"/>
  <c r="M116" i="19" a="1"/>
  <c r="M116" i="19" s="1"/>
  <c r="M112" i="19" a="1"/>
  <c r="M112" i="19" s="1"/>
  <c r="M108" i="19" a="1"/>
  <c r="M108" i="19" s="1"/>
  <c r="M104" i="19" a="1"/>
  <c r="M104" i="19" s="1"/>
  <c r="M100" i="19" a="1"/>
  <c r="M100" i="19" s="1"/>
  <c r="M96" i="19" a="1"/>
  <c r="M96" i="19" s="1"/>
  <c r="M92" i="19" a="1"/>
  <c r="M92" i="19" s="1"/>
  <c r="M88" i="19" a="1"/>
  <c r="M88" i="19" s="1"/>
  <c r="M84" i="19" a="1"/>
  <c r="M84" i="19" s="1"/>
  <c r="M80" i="19" a="1"/>
  <c r="M80" i="19" s="1"/>
  <c r="M76" i="19" a="1"/>
  <c r="M76" i="19" s="1"/>
  <c r="M68" i="19" a="1"/>
  <c r="M68" i="19" s="1"/>
  <c r="M60" i="19" a="1"/>
  <c r="M60" i="19" s="1"/>
  <c r="M52" i="19" a="1"/>
  <c r="M52" i="19" s="1"/>
  <c r="M44" i="19" a="1"/>
  <c r="M44" i="19" s="1"/>
  <c r="M36" i="19" a="1"/>
  <c r="M36" i="19" s="1"/>
  <c r="M28" i="19" a="1"/>
  <c r="M28" i="19" s="1"/>
  <c r="M20" i="19" a="1"/>
  <c r="M20" i="19" s="1"/>
  <c r="M8" i="19" a="1"/>
  <c r="M8" i="19" s="1"/>
  <c r="M139" i="19" a="1"/>
  <c r="M139" i="19" s="1"/>
  <c r="M135" i="19" a="1"/>
  <c r="M135" i="19" s="1"/>
  <c r="M131" i="19" a="1"/>
  <c r="M131" i="19" s="1"/>
  <c r="M127" i="19" a="1"/>
  <c r="M127" i="19" s="1"/>
  <c r="M123" i="19" a="1"/>
  <c r="M123" i="19" s="1"/>
  <c r="M119" i="19" a="1"/>
  <c r="M119" i="19" s="1"/>
  <c r="M115" i="19" a="1"/>
  <c r="M115" i="19" s="1"/>
  <c r="M111" i="19" a="1"/>
  <c r="M111" i="19" s="1"/>
  <c r="M107" i="19" a="1"/>
  <c r="M107" i="19"/>
  <c r="M103" i="19" a="1"/>
  <c r="M103" i="19" s="1"/>
  <c r="M99" i="19" a="1"/>
  <c r="M99" i="19" s="1"/>
  <c r="M95" i="19" a="1"/>
  <c r="M95" i="19" s="1"/>
  <c r="M91" i="19" a="1"/>
  <c r="M91" i="19" s="1"/>
  <c r="M87" i="19" a="1"/>
  <c r="M87" i="19" s="1"/>
  <c r="M83" i="19" a="1"/>
  <c r="M83" i="19" s="1"/>
  <c r="M79" i="19" a="1"/>
  <c r="M79" i="19" s="1"/>
  <c r="M75" i="19" a="1"/>
  <c r="M75" i="19" s="1"/>
  <c r="M71" i="19" a="1"/>
  <c r="M71" i="19" s="1"/>
  <c r="M67" i="19" a="1"/>
  <c r="M67" i="19" s="1"/>
  <c r="M63" i="19" a="1"/>
  <c r="M63" i="19" s="1"/>
  <c r="M59" i="19" a="1"/>
  <c r="M59" i="19" s="1"/>
  <c r="M55" i="19" a="1"/>
  <c r="M55" i="19" s="1"/>
  <c r="M51" i="19" a="1"/>
  <c r="M51" i="19" s="1"/>
  <c r="M47" i="19" a="1"/>
  <c r="M47" i="19" s="1"/>
  <c r="M43" i="19" a="1"/>
  <c r="M43" i="19" s="1"/>
  <c r="M39" i="19" a="1"/>
  <c r="M39" i="19" s="1"/>
  <c r="M35" i="19" a="1"/>
  <c r="M35" i="19" s="1"/>
  <c r="M31" i="19" a="1"/>
  <c r="M31" i="19" s="1"/>
  <c r="M27" i="19" a="1"/>
  <c r="M27" i="19" s="1"/>
  <c r="M23" i="19" a="1"/>
  <c r="M23" i="19" s="1"/>
  <c r="M19" i="19" a="1"/>
  <c r="M19" i="19" s="1"/>
  <c r="M15" i="19" a="1"/>
  <c r="M15" i="19" s="1"/>
  <c r="M11" i="19" a="1"/>
  <c r="M11" i="19" s="1"/>
  <c r="M7" i="19" a="1"/>
  <c r="M7" i="19" s="1"/>
  <c r="M78" i="19" a="1"/>
  <c r="M78" i="19" s="1"/>
  <c r="M70" i="19" a="1"/>
  <c r="M70" i="19" s="1"/>
  <c r="M62" i="19" a="1"/>
  <c r="M62" i="19" s="1"/>
  <c r="M54" i="19" a="1"/>
  <c r="M54" i="19" s="1"/>
  <c r="M46" i="19" a="1"/>
  <c r="M46" i="19" s="1"/>
  <c r="M38" i="19" a="1"/>
  <c r="M38" i="19" s="1"/>
  <c r="M30" i="19" a="1"/>
  <c r="M30" i="19"/>
  <c r="M22" i="19" a="1"/>
  <c r="M22" i="19" s="1"/>
  <c r="M14" i="19" a="1"/>
  <c r="M14" i="19" s="1"/>
  <c r="M10" i="19" a="1"/>
  <c r="M10" i="19" s="1"/>
  <c r="M138" i="19" a="1"/>
  <c r="M138" i="19" s="1"/>
  <c r="M134" i="19" a="1"/>
  <c r="M134" i="19" s="1"/>
  <c r="M130" i="19" a="1"/>
  <c r="M130" i="19" s="1"/>
  <c r="M126" i="19" a="1"/>
  <c r="M126" i="19" s="1"/>
  <c r="M122" i="19" a="1"/>
  <c r="M122" i="19" s="1"/>
  <c r="M118" i="19" a="1"/>
  <c r="M118" i="19" s="1"/>
  <c r="M114" i="19" a="1"/>
  <c r="M114" i="19" s="1"/>
  <c r="M110" i="19" a="1"/>
  <c r="M110" i="19" s="1"/>
  <c r="M106" i="19" a="1"/>
  <c r="M106" i="19" s="1"/>
  <c r="M102" i="19" a="1"/>
  <c r="M102" i="19" s="1"/>
  <c r="M98" i="19" a="1"/>
  <c r="M98" i="19" s="1"/>
  <c r="M94" i="19" a="1"/>
  <c r="M94" i="19" s="1"/>
  <c r="M90" i="19" a="1"/>
  <c r="M90" i="19" s="1"/>
  <c r="M86" i="19" a="1"/>
  <c r="M86" i="19" s="1"/>
  <c r="M82" i="19" a="1"/>
  <c r="M82" i="19" s="1"/>
  <c r="M74" i="19" a="1"/>
  <c r="M74" i="19" s="1"/>
  <c r="M66" i="19" a="1"/>
  <c r="M66" i="19" s="1"/>
  <c r="M58" i="19" a="1"/>
  <c r="M58" i="19" s="1"/>
  <c r="M50" i="19" a="1"/>
  <c r="M50" i="19" s="1"/>
  <c r="M42" i="19" a="1"/>
  <c r="M42" i="19" s="1"/>
  <c r="M34" i="19" a="1"/>
  <c r="M34" i="19" s="1"/>
  <c r="M26" i="19" a="1"/>
  <c r="M26" i="19" s="1"/>
  <c r="M18" i="19" a="1"/>
  <c r="M18" i="19" s="1"/>
  <c r="M6" i="19" a="1"/>
  <c r="M6" i="19" s="1"/>
  <c r="M137" i="19" a="1"/>
  <c r="M137" i="19" s="1"/>
  <c r="M133" i="19" a="1"/>
  <c r="M133" i="19" s="1"/>
  <c r="M129" i="19" a="1"/>
  <c r="M129" i="19" s="1"/>
  <c r="M125" i="19" a="1"/>
  <c r="M125" i="19" s="1"/>
  <c r="M121" i="19" a="1"/>
  <c r="M121" i="19"/>
  <c r="M117" i="19" a="1"/>
  <c r="M117" i="19" s="1"/>
  <c r="M113" i="19" a="1"/>
  <c r="M113" i="19" s="1"/>
  <c r="M109" i="19" a="1"/>
  <c r="M109" i="19" s="1"/>
  <c r="M105" i="19" a="1"/>
  <c r="M105" i="19" s="1"/>
  <c r="M101" i="19" a="1"/>
  <c r="M101" i="19" s="1"/>
  <c r="M97" i="19" a="1"/>
  <c r="M97" i="19" s="1"/>
  <c r="M93" i="19" a="1"/>
  <c r="M93" i="19" s="1"/>
  <c r="M89" i="19" a="1"/>
  <c r="M89" i="19" s="1"/>
  <c r="M85" i="19" a="1"/>
  <c r="M85" i="19" s="1"/>
  <c r="M81" i="19" a="1"/>
  <c r="M81" i="19" s="1"/>
  <c r="M77" i="19" a="1"/>
  <c r="M77" i="19" s="1"/>
  <c r="M73" i="19" a="1"/>
  <c r="M73" i="19" s="1"/>
  <c r="M69" i="19" a="1"/>
  <c r="M69" i="19" s="1"/>
  <c r="M65" i="19" a="1"/>
  <c r="M65" i="19" s="1"/>
  <c r="M61" i="19" a="1"/>
  <c r="M61" i="19" s="1"/>
  <c r="M57" i="19" a="1"/>
  <c r="M57" i="19" s="1"/>
  <c r="M53" i="19" a="1"/>
  <c r="M53" i="19" s="1"/>
  <c r="M49" i="19" a="1"/>
  <c r="M49" i="19" s="1"/>
  <c r="M45" i="19" a="1"/>
  <c r="M45" i="19" s="1"/>
  <c r="M41" i="19" a="1"/>
  <c r="M41" i="19" s="1"/>
  <c r="M37" i="19" a="1"/>
  <c r="M37" i="19" s="1"/>
  <c r="M33" i="19" a="1"/>
  <c r="M33" i="19" s="1"/>
  <c r="M29" i="19" a="1"/>
  <c r="M29" i="19" s="1"/>
  <c r="M25" i="19" a="1"/>
  <c r="M25" i="19" s="1"/>
  <c r="M21" i="19" a="1"/>
  <c r="M21" i="19" s="1"/>
  <c r="M17" i="19" a="1"/>
  <c r="M17" i="19" s="1"/>
  <c r="M13" i="19" a="1"/>
  <c r="M13" i="19" s="1"/>
  <c r="M9" i="19" a="1"/>
  <c r="M9" i="19" s="1"/>
  <c r="M5" i="19" a="1"/>
  <c r="M5" i="19" s="1"/>
  <c r="M72" i="19" a="1"/>
  <c r="M72" i="19" s="1"/>
  <c r="M64" i="19" a="1"/>
  <c r="M64" i="19" s="1"/>
  <c r="M56" i="19" a="1"/>
  <c r="M56" i="19"/>
  <c r="M48" i="19" a="1"/>
  <c r="M48" i="19" s="1"/>
  <c r="M40" i="19" a="1"/>
  <c r="M40" i="19" s="1"/>
  <c r="M32" i="19" a="1"/>
  <c r="M32" i="19" s="1"/>
  <c r="M24" i="19" a="1"/>
  <c r="M24" i="19" s="1"/>
  <c r="M16" i="19" a="1"/>
  <c r="M16" i="19" s="1"/>
  <c r="M12" i="19" a="1"/>
  <c r="M12" i="19" s="1"/>
  <c r="O8" i="4"/>
  <c r="N9" i="4"/>
  <c r="O9" i="4"/>
  <c r="Q5" i="20"/>
  <c r="P104" i="20"/>
  <c r="P167" i="20"/>
  <c r="P63" i="20"/>
  <c r="P137" i="20"/>
  <c r="P62" i="20"/>
  <c r="P199" i="20"/>
  <c r="P293" i="20"/>
  <c r="P61" i="20"/>
  <c r="P166" i="20"/>
  <c r="P203" i="20"/>
  <c r="P259" i="20"/>
  <c r="P170" i="20"/>
  <c r="P295" i="20"/>
  <c r="P291" i="20"/>
  <c r="P136" i="20"/>
  <c r="P260" i="20"/>
  <c r="P292" i="20"/>
  <c r="P225" i="20"/>
  <c r="P195" i="20"/>
  <c r="P262" i="20"/>
  <c r="P258" i="20"/>
  <c r="P226" i="20"/>
  <c r="P261" i="20"/>
  <c r="P128" i="20"/>
  <c r="P294" i="20"/>
  <c r="P192" i="20"/>
  <c r="P134" i="20"/>
  <c r="P93" i="20"/>
  <c r="P168" i="20"/>
  <c r="P96" i="20"/>
  <c r="P229" i="20"/>
  <c r="P163" i="20"/>
  <c r="P196" i="20"/>
  <c r="P64" i="20"/>
  <c r="P194" i="20"/>
  <c r="P135" i="20"/>
  <c r="P200" i="20"/>
  <c r="P126" i="20"/>
  <c r="P169" i="20"/>
  <c r="P133" i="20"/>
  <c r="P202" i="20"/>
  <c r="P103" i="20"/>
  <c r="P127" i="20"/>
  <c r="P227" i="20"/>
  <c r="P228" i="20"/>
  <c r="P162" i="20"/>
  <c r="P101" i="20"/>
  <c r="P60" i="20"/>
  <c r="P30" i="20"/>
  <c r="P267" i="20"/>
  <c r="P298" i="20"/>
  <c r="P233" i="20"/>
  <c r="P265" i="20"/>
  <c r="P129" i="20"/>
  <c r="P193" i="20"/>
  <c r="P161" i="20"/>
  <c r="P236" i="20"/>
  <c r="P234" i="20"/>
  <c r="P301" i="20"/>
  <c r="P31" i="20"/>
  <c r="P28" i="20"/>
  <c r="P235" i="20"/>
  <c r="P95" i="20"/>
  <c r="P160" i="20"/>
  <c r="P94" i="20"/>
  <c r="P97" i="20"/>
  <c r="P201" i="20"/>
  <c r="P269" i="20"/>
  <c r="P300" i="20"/>
  <c r="P29" i="20"/>
  <c r="P266" i="20"/>
  <c r="P232" i="20"/>
  <c r="P100" i="20"/>
  <c r="P102" i="20"/>
  <c r="P159" i="20"/>
  <c r="P27" i="20"/>
  <c r="P302" i="20"/>
  <c r="P130" i="20"/>
  <c r="P299" i="20"/>
  <c r="P268" i="20"/>
  <c r="P69" i="20"/>
  <c r="P38" i="20"/>
  <c r="P36" i="20"/>
  <c r="Q4" i="20"/>
  <c r="P67" i="20"/>
  <c r="P68" i="20"/>
  <c r="X5" i="33"/>
  <c r="M133" i="20"/>
  <c r="M104" i="20"/>
  <c r="M60" i="20"/>
  <c r="M295" i="20"/>
  <c r="M127" i="20"/>
  <c r="M101" i="20"/>
  <c r="M294" i="20"/>
  <c r="M137" i="20"/>
  <c r="M202" i="20"/>
  <c r="M201" i="20"/>
  <c r="M293" i="20"/>
  <c r="M291" i="20"/>
  <c r="M100" i="20"/>
  <c r="M292" i="20"/>
  <c r="M260" i="20"/>
  <c r="M261" i="20"/>
  <c r="M258" i="20"/>
  <c r="M227" i="20"/>
  <c r="M161" i="20"/>
  <c r="M228" i="20"/>
  <c r="M225" i="20"/>
  <c r="M193" i="20"/>
  <c r="M199" i="20"/>
  <c r="M102" i="20"/>
  <c r="M262" i="20"/>
  <c r="M126" i="20"/>
  <c r="M167" i="20"/>
  <c r="M162" i="20"/>
  <c r="M159" i="20"/>
  <c r="M129" i="20"/>
  <c r="M130" i="20"/>
  <c r="M96" i="20"/>
  <c r="M94" i="20"/>
  <c r="M160" i="20"/>
  <c r="M229" i="20"/>
  <c r="M259" i="20"/>
  <c r="M196" i="20"/>
  <c r="M192" i="20"/>
  <c r="M166" i="20"/>
  <c r="M103" i="20"/>
  <c r="M62" i="20"/>
  <c r="M134" i="20"/>
  <c r="M195" i="20"/>
  <c r="M163" i="20"/>
  <c r="M200" i="20"/>
  <c r="M93" i="20"/>
  <c r="M128" i="20"/>
  <c r="M203" i="20"/>
  <c r="M194" i="20"/>
  <c r="M136" i="20"/>
  <c r="M63" i="20"/>
  <c r="M61" i="20"/>
  <c r="M64" i="20"/>
  <c r="M298" i="20"/>
  <c r="M29" i="20"/>
  <c r="M301" i="20"/>
  <c r="M226" i="20"/>
  <c r="M135" i="20"/>
  <c r="M170" i="20"/>
  <c r="M95" i="20"/>
  <c r="M265" i="20"/>
  <c r="M31" i="20"/>
  <c r="M28" i="20"/>
  <c r="M266" i="20"/>
  <c r="M236" i="20"/>
  <c r="M299" i="20"/>
  <c r="M268" i="20"/>
  <c r="M27" i="20"/>
  <c r="M97" i="20"/>
  <c r="M169" i="20"/>
  <c r="M233" i="20"/>
  <c r="M232" i="20"/>
  <c r="M267" i="20"/>
  <c r="M30" i="20"/>
  <c r="M234" i="20"/>
  <c r="M300" i="20"/>
  <c r="M302" i="20"/>
  <c r="M235" i="20"/>
  <c r="M269" i="20"/>
  <c r="M168" i="20"/>
  <c r="O102" i="20"/>
  <c r="O103" i="20"/>
  <c r="O166" i="20"/>
  <c r="O168" i="20"/>
  <c r="O202" i="20"/>
  <c r="O135" i="20"/>
  <c r="O295" i="20"/>
  <c r="O133" i="20"/>
  <c r="O167" i="20"/>
  <c r="O292" i="20"/>
  <c r="O293" i="20"/>
  <c r="O261" i="20"/>
  <c r="O228" i="20"/>
  <c r="O258" i="20"/>
  <c r="O262" i="20"/>
  <c r="O226" i="20"/>
  <c r="O194" i="20"/>
  <c r="O160" i="20"/>
  <c r="O195" i="20"/>
  <c r="O193" i="20"/>
  <c r="O163" i="20"/>
  <c r="O161" i="20"/>
  <c r="O159" i="20"/>
  <c r="O259" i="20"/>
  <c r="O260" i="20"/>
  <c r="O162" i="20"/>
  <c r="O169" i="20"/>
  <c r="O100" i="20"/>
  <c r="O196" i="20"/>
  <c r="O225" i="20"/>
  <c r="O294" i="20"/>
  <c r="O291" i="20"/>
  <c r="O95" i="20"/>
  <c r="O136" i="20"/>
  <c r="O93" i="20"/>
  <c r="O104" i="20"/>
  <c r="O128" i="20"/>
  <c r="O63" i="20"/>
  <c r="O134" i="20"/>
  <c r="O227" i="20"/>
  <c r="O97" i="20"/>
  <c r="O201" i="20"/>
  <c r="O203" i="20"/>
  <c r="O127" i="20"/>
  <c r="O64" i="20"/>
  <c r="O62" i="20"/>
  <c r="O60" i="20"/>
  <c r="O101" i="20"/>
  <c r="O130" i="20"/>
  <c r="O199" i="20"/>
  <c r="O235" i="20"/>
  <c r="O302" i="20"/>
  <c r="O268" i="20"/>
  <c r="O299" i="20"/>
  <c r="O269" i="20"/>
  <c r="O301" i="20"/>
  <c r="O265" i="20"/>
  <c r="O236" i="20"/>
  <c r="O267" i="20"/>
  <c r="O233" i="20"/>
  <c r="O192" i="20"/>
  <c r="O96" i="20"/>
  <c r="O170" i="20"/>
  <c r="O229" i="20"/>
  <c r="O129" i="20"/>
  <c r="O30" i="20"/>
  <c r="O27" i="20"/>
  <c r="O232" i="20"/>
  <c r="O28" i="20"/>
  <c r="O298" i="20"/>
  <c r="O126" i="20"/>
  <c r="O31" i="20"/>
  <c r="O29" i="20"/>
  <c r="O94" i="20"/>
  <c r="O266" i="20"/>
  <c r="O137" i="20"/>
  <c r="O234" i="20"/>
  <c r="O61" i="20"/>
  <c r="O200" i="20"/>
  <c r="O300" i="20"/>
  <c r="N167" i="20"/>
  <c r="N200" i="20"/>
  <c r="N203" i="20"/>
  <c r="N201" i="20"/>
  <c r="N134" i="20"/>
  <c r="N104" i="20"/>
  <c r="N169" i="20"/>
  <c r="N168" i="20"/>
  <c r="N103" i="20"/>
  <c r="N294" i="20"/>
  <c r="N291" i="20"/>
  <c r="N262" i="20"/>
  <c r="N260" i="20"/>
  <c r="N292" i="20"/>
  <c r="N295" i="20"/>
  <c r="N258" i="20"/>
  <c r="N162" i="20"/>
  <c r="N130" i="20"/>
  <c r="N129" i="20"/>
  <c r="N293" i="20"/>
  <c r="N261" i="20"/>
  <c r="N228" i="20"/>
  <c r="N159" i="20"/>
  <c r="N227" i="20"/>
  <c r="N60" i="20"/>
  <c r="N170" i="20"/>
  <c r="N101" i="20"/>
  <c r="N196" i="20"/>
  <c r="N160" i="20"/>
  <c r="N97" i="20"/>
  <c r="N166" i="20"/>
  <c r="N95" i="20"/>
  <c r="N259" i="20"/>
  <c r="N63" i="20"/>
  <c r="N137" i="20"/>
  <c r="N195" i="20"/>
  <c r="N163" i="20"/>
  <c r="N127" i="20"/>
  <c r="N133" i="20"/>
  <c r="N93" i="20"/>
  <c r="N61" i="20"/>
  <c r="N62" i="20"/>
  <c r="N202" i="20"/>
  <c r="N194" i="20"/>
  <c r="N225" i="20"/>
  <c r="N102" i="20"/>
  <c r="N64" i="20"/>
  <c r="N96" i="20"/>
  <c r="N94" i="20"/>
  <c r="N193" i="20"/>
  <c r="N226" i="20"/>
  <c r="N128" i="20"/>
  <c r="N199" i="20"/>
  <c r="N161" i="20"/>
  <c r="N126" i="20"/>
  <c r="N136" i="20"/>
  <c r="N302" i="20"/>
  <c r="N31" i="20"/>
  <c r="N269" i="20"/>
  <c r="N30" i="20"/>
  <c r="N27" i="20"/>
  <c r="N300" i="20"/>
  <c r="N299" i="20"/>
  <c r="N268" i="20"/>
  <c r="N234" i="20"/>
  <c r="N192" i="20"/>
  <c r="N100" i="20"/>
  <c r="N236" i="20"/>
  <c r="N265" i="20"/>
  <c r="N229" i="20"/>
  <c r="N135" i="20"/>
  <c r="N232" i="20"/>
  <c r="N29" i="20"/>
  <c r="N233" i="20"/>
  <c r="N235" i="20"/>
  <c r="N267" i="20"/>
  <c r="N28" i="20"/>
  <c r="N266" i="20"/>
  <c r="N301" i="20"/>
  <c r="N298" i="20"/>
  <c r="K64" i="20"/>
  <c r="K60" i="20"/>
  <c r="K170" i="20"/>
  <c r="K96" i="20"/>
  <c r="K199" i="20"/>
  <c r="K63" i="20"/>
  <c r="K102" i="20"/>
  <c r="K135" i="20"/>
  <c r="K294" i="20"/>
  <c r="K295" i="20"/>
  <c r="K101" i="20"/>
  <c r="K134" i="20"/>
  <c r="K137" i="20"/>
  <c r="K262" i="20"/>
  <c r="K261" i="20"/>
  <c r="K62" i="20"/>
  <c r="K200" i="20"/>
  <c r="K292" i="20"/>
  <c r="K293" i="20"/>
  <c r="K227" i="20"/>
  <c r="K196" i="20"/>
  <c r="K103" i="20"/>
  <c r="K228" i="20"/>
  <c r="K260" i="20"/>
  <c r="K225" i="20"/>
  <c r="K229" i="20"/>
  <c r="K291" i="20"/>
  <c r="K226" i="20"/>
  <c r="K194" i="20"/>
  <c r="K160" i="20"/>
  <c r="K127" i="20"/>
  <c r="K61" i="20"/>
  <c r="K201" i="20"/>
  <c r="K104" i="20"/>
  <c r="K258" i="20"/>
  <c r="K169" i="20"/>
  <c r="K100" i="20"/>
  <c r="K128" i="20"/>
  <c r="K259" i="20"/>
  <c r="K95" i="20"/>
  <c r="K192" i="20"/>
  <c r="K195" i="20"/>
  <c r="K163" i="20"/>
  <c r="K159" i="20"/>
  <c r="K129" i="20"/>
  <c r="K97" i="20"/>
  <c r="K130" i="20"/>
  <c r="K168" i="20"/>
  <c r="K133" i="20"/>
  <c r="K162" i="20"/>
  <c r="K93" i="20"/>
  <c r="K126" i="20"/>
  <c r="K202" i="20"/>
  <c r="K161" i="20"/>
  <c r="K167" i="20"/>
  <c r="K235" i="20"/>
  <c r="K298" i="20"/>
  <c r="K300" i="20"/>
  <c r="K94" i="20"/>
  <c r="K166" i="20"/>
  <c r="K268" i="20"/>
  <c r="K299" i="20"/>
  <c r="K233" i="20"/>
  <c r="K301" i="20"/>
  <c r="K265" i="20"/>
  <c r="K30" i="20"/>
  <c r="K267" i="20"/>
  <c r="K236" i="20"/>
  <c r="K28" i="20"/>
  <c r="K302" i="20"/>
  <c r="K136" i="20"/>
  <c r="K193" i="20"/>
  <c r="K203" i="20"/>
  <c r="K234" i="20"/>
  <c r="K266" i="20"/>
  <c r="K27" i="20"/>
  <c r="K269" i="20"/>
  <c r="K31" i="20"/>
  <c r="K232" i="20"/>
  <c r="K29" i="20"/>
  <c r="L101" i="20"/>
  <c r="L202" i="20"/>
  <c r="L169" i="20"/>
  <c r="L170" i="20"/>
  <c r="L136" i="20"/>
  <c r="L100" i="20"/>
  <c r="L166" i="20"/>
  <c r="L203" i="20"/>
  <c r="L102" i="20"/>
  <c r="L293" i="20"/>
  <c r="L294" i="20"/>
  <c r="L292" i="20"/>
  <c r="L199" i="20"/>
  <c r="L262" i="20"/>
  <c r="L259" i="20"/>
  <c r="L295" i="20"/>
  <c r="L229" i="20"/>
  <c r="L163" i="20"/>
  <c r="L258" i="20"/>
  <c r="L227" i="20"/>
  <c r="L195" i="20"/>
  <c r="L291" i="20"/>
  <c r="L226" i="20"/>
  <c r="L228" i="20"/>
  <c r="L233" i="20"/>
  <c r="L200" i="20"/>
  <c r="L103" i="20"/>
  <c r="L126" i="20"/>
  <c r="L93" i="20"/>
  <c r="L168" i="20"/>
  <c r="L261" i="20"/>
  <c r="L64" i="20"/>
  <c r="L260" i="20"/>
  <c r="L160" i="20"/>
  <c r="L94" i="20"/>
  <c r="L201" i="20"/>
  <c r="L225" i="20"/>
  <c r="L196" i="20"/>
  <c r="L192" i="20"/>
  <c r="L96" i="20"/>
  <c r="L159" i="20"/>
  <c r="L137" i="20"/>
  <c r="L135" i="20"/>
  <c r="L130" i="20"/>
  <c r="L162" i="20"/>
  <c r="L129" i="20"/>
  <c r="L194" i="20"/>
  <c r="L193" i="20"/>
  <c r="L127" i="20"/>
  <c r="L299" i="20"/>
  <c r="L302" i="20"/>
  <c r="L301" i="20"/>
  <c r="L265" i="20"/>
  <c r="L269" i="20"/>
  <c r="L161" i="20"/>
  <c r="L167" i="20"/>
  <c r="L104" i="20"/>
  <c r="L60" i="20"/>
  <c r="L61" i="20"/>
  <c r="L30" i="20"/>
  <c r="L267" i="20"/>
  <c r="L298" i="20"/>
  <c r="L128" i="20"/>
  <c r="L62" i="20"/>
  <c r="L134" i="20"/>
  <c r="L268" i="20"/>
  <c r="L266" i="20"/>
  <c r="L31" i="20"/>
  <c r="L28" i="20"/>
  <c r="L235" i="20"/>
  <c r="L232" i="20"/>
  <c r="L236" i="20"/>
  <c r="L300" i="20"/>
  <c r="L97" i="20"/>
  <c r="L95" i="20"/>
  <c r="L63" i="20"/>
  <c r="L133" i="20"/>
  <c r="L234" i="20"/>
  <c r="L29" i="20"/>
  <c r="L27" i="20"/>
  <c r="J61" i="20"/>
  <c r="J200" i="20"/>
  <c r="J201" i="20"/>
  <c r="J136" i="20"/>
  <c r="J135" i="20"/>
  <c r="J168" i="20"/>
  <c r="J93" i="20"/>
  <c r="J199" i="20"/>
  <c r="J262" i="20"/>
  <c r="J294" i="20"/>
  <c r="J260" i="20"/>
  <c r="J167" i="20"/>
  <c r="J292" i="20"/>
  <c r="J295" i="20"/>
  <c r="J258" i="20"/>
  <c r="J196" i="20"/>
  <c r="J225" i="20"/>
  <c r="J227" i="20"/>
  <c r="J194" i="20"/>
  <c r="J192" i="20"/>
  <c r="J293" i="20"/>
  <c r="J259" i="20"/>
  <c r="J162" i="20"/>
  <c r="J228" i="20"/>
  <c r="J129" i="20"/>
  <c r="J261" i="20"/>
  <c r="J226" i="20"/>
  <c r="J229" i="20"/>
  <c r="J195" i="20"/>
  <c r="J193" i="20"/>
  <c r="J163" i="20"/>
  <c r="J161" i="20"/>
  <c r="J94" i="20"/>
  <c r="J202" i="20"/>
  <c r="J133" i="20"/>
  <c r="J127" i="20"/>
  <c r="J291" i="20"/>
  <c r="J60" i="20"/>
  <c r="J170" i="20"/>
  <c r="J101" i="20"/>
  <c r="J97" i="20"/>
  <c r="J166" i="20"/>
  <c r="J100" i="20"/>
  <c r="J160" i="20"/>
  <c r="J169" i="20"/>
  <c r="J134" i="20"/>
  <c r="J126" i="20"/>
  <c r="J159" i="20"/>
  <c r="J63" i="20"/>
  <c r="J203" i="20"/>
  <c r="J130" i="20"/>
  <c r="J104" i="20"/>
  <c r="J299" i="20"/>
  <c r="J236" i="20"/>
  <c r="J27" i="20"/>
  <c r="J301" i="20"/>
  <c r="J234" i="20"/>
  <c r="J266" i="20"/>
  <c r="J28" i="20"/>
  <c r="J137" i="20"/>
  <c r="J95" i="20"/>
  <c r="J64" i="20"/>
  <c r="J96" i="20"/>
  <c r="J103" i="20"/>
  <c r="J30" i="20"/>
  <c r="J31" i="20"/>
  <c r="J269" i="20"/>
  <c r="J300" i="20"/>
  <c r="J268" i="20"/>
  <c r="J62" i="20"/>
  <c r="J102" i="20"/>
  <c r="J265" i="20"/>
  <c r="J267" i="20"/>
  <c r="J128" i="20"/>
  <c r="J235" i="20"/>
  <c r="J302" i="20"/>
  <c r="J298" i="20"/>
  <c r="J233" i="20"/>
  <c r="J29" i="20"/>
  <c r="J232" i="20"/>
  <c r="I168" i="20"/>
  <c r="I137" i="20"/>
  <c r="I169" i="20"/>
  <c r="I100" i="20"/>
  <c r="I133" i="20"/>
  <c r="I166" i="20"/>
  <c r="I104" i="20"/>
  <c r="I291" i="20"/>
  <c r="I103" i="20"/>
  <c r="I293" i="20"/>
  <c r="I258" i="20"/>
  <c r="I292" i="20"/>
  <c r="I294" i="20"/>
  <c r="I261" i="20"/>
  <c r="I130" i="20"/>
  <c r="I162" i="20"/>
  <c r="I160" i="20"/>
  <c r="I260" i="20"/>
  <c r="I226" i="20"/>
  <c r="I136" i="20"/>
  <c r="I227" i="20"/>
  <c r="I259" i="20"/>
  <c r="I161" i="20"/>
  <c r="I159" i="20"/>
  <c r="I295" i="20"/>
  <c r="I62" i="20"/>
  <c r="I203" i="20"/>
  <c r="I134" i="20"/>
  <c r="I129" i="20"/>
  <c r="I97" i="20"/>
  <c r="I225" i="20"/>
  <c r="I193" i="20"/>
  <c r="I199" i="20"/>
  <c r="I102" i="20"/>
  <c r="I228" i="20"/>
  <c r="I196" i="20"/>
  <c r="I194" i="20"/>
  <c r="I192" i="20"/>
  <c r="I126" i="20"/>
  <c r="I167" i="20"/>
  <c r="I229" i="20"/>
  <c r="I262" i="20"/>
  <c r="I195" i="20"/>
  <c r="I163" i="20"/>
  <c r="I95" i="20"/>
  <c r="I170" i="20"/>
  <c r="I135" i="20"/>
  <c r="I64" i="20"/>
  <c r="I93" i="20"/>
  <c r="I94" i="20"/>
  <c r="I63" i="20"/>
  <c r="I61" i="20"/>
  <c r="I96" i="20"/>
  <c r="I128" i="20"/>
  <c r="I202" i="20"/>
  <c r="I236" i="20"/>
  <c r="I302" i="20"/>
  <c r="I28" i="20"/>
  <c r="I127" i="20"/>
  <c r="I101" i="20"/>
  <c r="I201" i="20"/>
  <c r="I299" i="20"/>
  <c r="I232" i="20"/>
  <c r="I298" i="20"/>
  <c r="I27" i="20"/>
  <c r="I301" i="20"/>
  <c r="I268" i="20"/>
  <c r="I200" i="20"/>
  <c r="I31" i="20"/>
  <c r="I266" i="20"/>
  <c r="I233" i="20"/>
  <c r="I300" i="20"/>
  <c r="I269" i="20"/>
  <c r="I30" i="20"/>
  <c r="I235" i="20"/>
  <c r="I29" i="20"/>
  <c r="I265" i="20"/>
  <c r="I60" i="20"/>
  <c r="I234" i="20"/>
  <c r="I267" i="20"/>
  <c r="J155" i="19" a="1"/>
  <c r="J155" i="19" s="1"/>
  <c r="J157" i="19" a="1"/>
  <c r="J157" i="19" s="1"/>
  <c r="J159" i="19" a="1"/>
  <c r="J159" i="19" s="1"/>
  <c r="J161" i="19" a="1"/>
  <c r="J161" i="19" s="1"/>
  <c r="J163" i="19" a="1"/>
  <c r="J163" i="19" s="1"/>
  <c r="J165" i="19" a="1"/>
  <c r="J165" i="19" s="1"/>
  <c r="J167" i="19" a="1"/>
  <c r="J167" i="19" s="1"/>
  <c r="J169" i="19" a="1"/>
  <c r="J169" i="19" s="1"/>
  <c r="J171" i="19" a="1"/>
  <c r="J171" i="19" s="1"/>
  <c r="I174" i="19" a="1"/>
  <c r="I174" i="19" s="1"/>
  <c r="I176" i="19" a="1"/>
  <c r="I176" i="19" s="1"/>
  <c r="I178" i="19" a="1"/>
  <c r="I178" i="19" s="1"/>
  <c r="I180" i="19" a="1"/>
  <c r="I180" i="19" s="1"/>
  <c r="I182" i="19" a="1"/>
  <c r="I182" i="19" s="1"/>
  <c r="I184" i="19" a="1"/>
  <c r="I184" i="19" s="1"/>
  <c r="I186" i="19" a="1"/>
  <c r="I186" i="19" s="1"/>
  <c r="I188" i="19" a="1"/>
  <c r="I188" i="19" s="1"/>
  <c r="K197" i="19" a="1"/>
  <c r="K197" i="19" s="1"/>
  <c r="K199" i="19" a="1"/>
  <c r="K199" i="19" s="1"/>
  <c r="K201" i="19" a="1"/>
  <c r="K201" i="19" s="1"/>
  <c r="K203" i="19" a="1"/>
  <c r="K203" i="19" s="1"/>
  <c r="K205" i="19" a="1"/>
  <c r="K205" i="19" s="1"/>
  <c r="K207" i="19" a="1"/>
  <c r="K207" i="19" s="1"/>
  <c r="K209" i="19" a="1"/>
  <c r="K209" i="19" s="1"/>
  <c r="K211" i="19" a="1"/>
  <c r="K211" i="19" s="1"/>
  <c r="K213" i="19" a="1"/>
  <c r="K213" i="19" s="1"/>
  <c r="K215" i="19" a="1"/>
  <c r="K215" i="19" s="1"/>
  <c r="K217" i="19" a="1"/>
  <c r="K217" i="19" s="1"/>
  <c r="L5" i="24"/>
  <c r="J154" i="19" a="1"/>
  <c r="J154" i="19" s="1"/>
  <c r="J156" i="19" a="1"/>
  <c r="J156" i="19" s="1"/>
  <c r="J158" i="19" a="1"/>
  <c r="J158" i="19" s="1"/>
  <c r="J160" i="19" a="1"/>
  <c r="J160" i="19" s="1"/>
  <c r="J162" i="19" a="1"/>
  <c r="J162" i="19" s="1"/>
  <c r="J164" i="19" a="1"/>
  <c r="J164" i="19" s="1"/>
  <c r="J166" i="19" a="1"/>
  <c r="J166" i="19" s="1"/>
  <c r="J168" i="19" a="1"/>
  <c r="J168" i="19" s="1"/>
  <c r="J170" i="19" a="1"/>
  <c r="J170" i="19" s="1"/>
  <c r="I173" i="19" a="1"/>
  <c r="I173" i="19" s="1"/>
  <c r="I175" i="19" a="1"/>
  <c r="I175" i="19" s="1"/>
  <c r="I177" i="19" a="1"/>
  <c r="I177" i="19" s="1"/>
  <c r="I179" i="19" a="1"/>
  <c r="I179" i="19" s="1"/>
  <c r="I181" i="19" a="1"/>
  <c r="I181" i="19" s="1"/>
  <c r="I183" i="19" a="1"/>
  <c r="I183" i="19" s="1"/>
  <c r="I185" i="19" a="1"/>
  <c r="I185" i="19" s="1"/>
  <c r="I187" i="19" a="1"/>
  <c r="I187" i="19" s="1"/>
  <c r="K196" i="19" a="1"/>
  <c r="K196" i="19" s="1"/>
  <c r="K198" i="19" a="1"/>
  <c r="K198" i="19" s="1"/>
  <c r="K200" i="19" a="1"/>
  <c r="K200" i="19" s="1"/>
  <c r="K202" i="19" a="1"/>
  <c r="K202" i="19" s="1"/>
  <c r="K204" i="19" a="1"/>
  <c r="K204" i="19" s="1"/>
  <c r="K206" i="19" a="1"/>
  <c r="K206" i="19" s="1"/>
  <c r="K208" i="19" a="1"/>
  <c r="K208" i="19" s="1"/>
  <c r="K210" i="19" a="1"/>
  <c r="K210" i="19" s="1"/>
  <c r="K212" i="19" a="1"/>
  <c r="K212" i="19" s="1"/>
  <c r="K214" i="19" a="1"/>
  <c r="K214" i="19" s="1"/>
  <c r="K216" i="19" a="1"/>
  <c r="K216" i="19" s="1"/>
  <c r="J126" i="24"/>
  <c r="J97" i="24"/>
  <c r="J292" i="24"/>
  <c r="J262" i="24"/>
  <c r="J225" i="24"/>
  <c r="J193" i="24"/>
  <c r="J128" i="24"/>
  <c r="J162" i="24"/>
  <c r="J64" i="24"/>
  <c r="J194" i="24"/>
  <c r="J30" i="24"/>
  <c r="J301" i="24"/>
  <c r="J269" i="24"/>
  <c r="J265" i="24"/>
  <c r="J234" i="24"/>
  <c r="J199" i="24"/>
  <c r="J167" i="24"/>
  <c r="J166" i="24"/>
  <c r="J134" i="24"/>
  <c r="J136" i="24"/>
  <c r="J70" i="24"/>
  <c r="J34" i="24"/>
  <c r="K4" i="24"/>
  <c r="J60" i="24"/>
  <c r="J63" i="24"/>
  <c r="J295" i="24"/>
  <c r="J291" i="24"/>
  <c r="J260" i="24"/>
  <c r="J195" i="24"/>
  <c r="J160" i="24"/>
  <c r="J61" i="24"/>
  <c r="J161" i="24"/>
  <c r="J229" i="24"/>
  <c r="J27" i="24"/>
  <c r="J300" i="24"/>
  <c r="J267" i="24"/>
  <c r="J236" i="24"/>
  <c r="J232" i="24"/>
  <c r="J202" i="24"/>
  <c r="J137" i="24"/>
  <c r="J133" i="24"/>
  <c r="J104" i="24"/>
  <c r="J71" i="24"/>
  <c r="J67" i="24"/>
  <c r="J68" i="24"/>
  <c r="J127" i="24"/>
  <c r="J62" i="24"/>
  <c r="J294" i="24"/>
  <c r="J261" i="24"/>
  <c r="J227" i="24"/>
  <c r="J192" i="24"/>
  <c r="J95" i="24"/>
  <c r="J96" i="24"/>
  <c r="J159" i="24"/>
  <c r="J93" i="24"/>
  <c r="J28" i="24"/>
  <c r="J299" i="24"/>
  <c r="J268" i="24"/>
  <c r="J233" i="24"/>
  <c r="J203" i="24"/>
  <c r="J200" i="24"/>
  <c r="J170" i="24"/>
  <c r="J103" i="24"/>
  <c r="J101" i="24"/>
  <c r="J69" i="24"/>
  <c r="J38" i="24"/>
  <c r="J37" i="24"/>
  <c r="H94" i="20"/>
  <c r="H202" i="20"/>
  <c r="H295" i="20"/>
  <c r="H167" i="20"/>
  <c r="H133" i="20"/>
  <c r="H134" i="20"/>
  <c r="H104" i="20"/>
  <c r="H201" i="20"/>
  <c r="H170" i="20"/>
  <c r="H294" i="20"/>
  <c r="H291" i="20"/>
  <c r="H169" i="20"/>
  <c r="H293" i="20"/>
  <c r="H258" i="20"/>
  <c r="H192" i="20"/>
  <c r="H261" i="20"/>
  <c r="H203" i="20"/>
  <c r="H229" i="20"/>
  <c r="H260" i="20"/>
  <c r="H163" i="20"/>
  <c r="H130" i="20"/>
  <c r="H259" i="20"/>
  <c r="H292" i="20"/>
  <c r="H195" i="20"/>
  <c r="H228" i="20"/>
  <c r="H128" i="20"/>
  <c r="H135" i="20"/>
  <c r="H227" i="20"/>
  <c r="H225" i="20"/>
  <c r="H200" i="20"/>
  <c r="H103" i="20"/>
  <c r="H159" i="20"/>
  <c r="H96" i="20"/>
  <c r="H161" i="20"/>
  <c r="H93" i="20"/>
  <c r="H168" i="20"/>
  <c r="H226" i="20"/>
  <c r="H162" i="20"/>
  <c r="H64" i="20"/>
  <c r="H160" i="20"/>
  <c r="H126" i="20"/>
  <c r="H166" i="20"/>
  <c r="H102" i="20"/>
  <c r="H262" i="20"/>
  <c r="H127" i="20"/>
  <c r="H199" i="20"/>
  <c r="H136" i="20"/>
  <c r="H100" i="20"/>
  <c r="H194" i="20"/>
  <c r="H232" i="20"/>
  <c r="H29" i="20"/>
  <c r="H27" i="20"/>
  <c r="H269" i="20"/>
  <c r="H61" i="20"/>
  <c r="H196" i="20"/>
  <c r="H97" i="20"/>
  <c r="H266" i="20"/>
  <c r="H299" i="20"/>
  <c r="H302" i="20"/>
  <c r="H234" i="20"/>
  <c r="H62" i="20"/>
  <c r="H63" i="20"/>
  <c r="H129" i="20"/>
  <c r="H137" i="20"/>
  <c r="H265" i="20"/>
  <c r="H300" i="20"/>
  <c r="H233" i="20"/>
  <c r="H30" i="20"/>
  <c r="H267" i="20"/>
  <c r="H298" i="20"/>
  <c r="H236" i="20"/>
  <c r="H268" i="20"/>
  <c r="H235" i="20"/>
  <c r="H193" i="20"/>
  <c r="H31" i="20"/>
  <c r="H95" i="20"/>
  <c r="H101" i="20"/>
  <c r="H60" i="20"/>
  <c r="H301" i="20"/>
  <c r="H28" i="20"/>
  <c r="GP292" i="33"/>
  <c r="GF292" i="33"/>
  <c r="G38" i="20"/>
  <c r="G70" i="20"/>
  <c r="G97" i="20"/>
  <c r="G37" i="20"/>
  <c r="G69" i="20"/>
  <c r="G67" i="20"/>
  <c r="G236" i="20"/>
  <c r="G30" i="20"/>
  <c r="G101" i="20"/>
  <c r="G161" i="20"/>
  <c r="G102" i="20"/>
  <c r="G203" i="20"/>
  <c r="G162" i="20"/>
  <c r="G159" i="20"/>
  <c r="G168" i="20"/>
  <c r="G133" i="20"/>
  <c r="G163" i="20"/>
  <c r="G166" i="20"/>
  <c r="G292" i="20"/>
  <c r="G135" i="20"/>
  <c r="G294" i="20"/>
  <c r="G60" i="20"/>
  <c r="G295" i="20"/>
  <c r="G291" i="20"/>
  <c r="G259" i="20"/>
  <c r="G202" i="20"/>
  <c r="G262" i="20"/>
  <c r="G261" i="20"/>
  <c r="G134" i="20"/>
  <c r="G293" i="20"/>
  <c r="G229" i="20"/>
  <c r="G127" i="20"/>
  <c r="G228" i="20"/>
  <c r="G227" i="20"/>
  <c r="G260" i="20"/>
  <c r="G258" i="20"/>
  <c r="G95" i="20"/>
  <c r="G136" i="20"/>
  <c r="G128" i="20"/>
  <c r="G225" i="20"/>
  <c r="G160" i="20"/>
  <c r="G61" i="20"/>
  <c r="G201" i="20"/>
  <c r="G104" i="20"/>
  <c r="G169" i="20"/>
  <c r="G100" i="20"/>
  <c r="G130" i="20"/>
  <c r="G226" i="20"/>
  <c r="G96" i="20"/>
  <c r="G167" i="20"/>
  <c r="G196" i="20"/>
  <c r="G103" i="20"/>
  <c r="G195" i="20"/>
  <c r="G194" i="20"/>
  <c r="G200" i="20"/>
  <c r="G137" i="20"/>
  <c r="G170" i="20"/>
  <c r="G63" i="20"/>
  <c r="G94" i="20"/>
  <c r="G192" i="20"/>
  <c r="G234" i="20"/>
  <c r="G31" i="20"/>
  <c r="G27" i="20"/>
  <c r="G29" i="20"/>
  <c r="G232" i="20"/>
  <c r="G235" i="20"/>
  <c r="G93" i="20"/>
  <c r="G126" i="20"/>
  <c r="G267" i="20"/>
  <c r="G266" i="20"/>
  <c r="G300" i="20"/>
  <c r="G265" i="20"/>
  <c r="G269" i="20"/>
  <c r="G129" i="20"/>
  <c r="G62" i="20"/>
  <c r="G64" i="20"/>
  <c r="G193" i="20"/>
  <c r="G301" i="20"/>
  <c r="G302" i="20"/>
  <c r="G233" i="20"/>
  <c r="G28" i="20"/>
  <c r="G268" i="20"/>
  <c r="G299" i="20"/>
  <c r="I62" i="33"/>
  <c r="GO291" i="24"/>
  <c r="GE291" i="24"/>
  <c r="I295" i="33"/>
  <c r="I293" i="33"/>
  <c r="I269" i="33"/>
  <c r="I262" i="33"/>
  <c r="I259" i="33"/>
  <c r="I234" i="33"/>
  <c r="I199" i="33"/>
  <c r="I200" i="33"/>
  <c r="I195" i="33"/>
  <c r="I162" i="33"/>
  <c r="I159" i="33"/>
  <c r="I134" i="33"/>
  <c r="I135" i="33"/>
  <c r="I167" i="33"/>
  <c r="I103" i="33"/>
  <c r="I100" i="33"/>
  <c r="I31" i="33"/>
  <c r="I69" i="33"/>
  <c r="I70" i="33"/>
  <c r="I29" i="33"/>
  <c r="I67" i="33"/>
  <c r="I28" i="33"/>
  <c r="I300" i="33"/>
  <c r="I291" i="33"/>
  <c r="I260" i="33"/>
  <c r="I258" i="33"/>
  <c r="I228" i="33"/>
  <c r="I233" i="33"/>
  <c r="I201" i="33"/>
  <c r="I202" i="33"/>
  <c r="I166" i="33"/>
  <c r="I161" i="33"/>
  <c r="I136" i="33"/>
  <c r="I93" i="33"/>
  <c r="I37" i="33"/>
  <c r="I63" i="33"/>
  <c r="I60" i="33"/>
  <c r="I61" i="33"/>
  <c r="I30" i="33"/>
  <c r="I298" i="33"/>
  <c r="I292" i="33"/>
  <c r="I261" i="33"/>
  <c r="I236" i="33"/>
  <c r="I229" i="33"/>
  <c r="I225" i="33"/>
  <c r="I227" i="33"/>
  <c r="I169" i="33"/>
  <c r="I160" i="33"/>
  <c r="I129" i="33"/>
  <c r="I130" i="33"/>
  <c r="I133" i="33"/>
  <c r="I27" i="33"/>
  <c r="I104" i="33"/>
  <c r="I35" i="33"/>
  <c r="I71" i="33"/>
  <c r="J4" i="33"/>
  <c r="I299" i="33"/>
  <c r="I265" i="33"/>
  <c r="I203" i="33"/>
  <c r="I196" i="33"/>
  <c r="I128" i="33"/>
  <c r="I126" i="33"/>
  <c r="I137" i="33"/>
  <c r="I95" i="33"/>
  <c r="I34" i="33"/>
  <c r="I294" i="33"/>
  <c r="I267" i="33"/>
  <c r="I193" i="33"/>
  <c r="I168" i="33"/>
  <c r="I192" i="33"/>
  <c r="I97" i="33"/>
  <c r="I101" i="33"/>
  <c r="I127" i="33"/>
  <c r="I302" i="33"/>
  <c r="I268" i="33"/>
  <c r="I232" i="33"/>
  <c r="I194" i="33"/>
  <c r="I163" i="33"/>
  <c r="I102" i="33"/>
  <c r="I68" i="33"/>
  <c r="I94" i="33"/>
  <c r="I36" i="33"/>
  <c r="GF293" i="33"/>
  <c r="GP293" i="33"/>
  <c r="I38" i="33"/>
  <c r="I170" i="33"/>
  <c r="I301" i="33"/>
  <c r="H302" i="33"/>
  <c r="H299" i="33"/>
  <c r="H293" i="33"/>
  <c r="H266" i="33"/>
  <c r="H262" i="33"/>
  <c r="H233" i="33"/>
  <c r="H196" i="33"/>
  <c r="H193" i="33"/>
  <c r="H200" i="33"/>
  <c r="H167" i="33"/>
  <c r="H162" i="33"/>
  <c r="H159" i="33"/>
  <c r="H127" i="33"/>
  <c r="H101" i="33"/>
  <c r="H129" i="33"/>
  <c r="H130" i="33"/>
  <c r="H61" i="33"/>
  <c r="H100" i="33"/>
  <c r="H93" i="33"/>
  <c r="H34" i="33"/>
  <c r="H104" i="33"/>
  <c r="H35" i="33"/>
  <c r="H31" i="33"/>
  <c r="H301" i="33"/>
  <c r="H292" i="33"/>
  <c r="H265" i="33"/>
  <c r="H269" i="33"/>
  <c r="H227" i="33"/>
  <c r="H203" i="33"/>
  <c r="H225" i="33"/>
  <c r="H161" i="33"/>
  <c r="H169" i="33"/>
  <c r="H133" i="33"/>
  <c r="H95" i="33"/>
  <c r="H96" i="33"/>
  <c r="H67" i="33"/>
  <c r="H68" i="33"/>
  <c r="H63" i="33"/>
  <c r="H94" i="33"/>
  <c r="H37" i="33"/>
  <c r="H300" i="33"/>
  <c r="H294" i="33"/>
  <c r="H259" i="33"/>
  <c r="H235" i="33"/>
  <c r="H228" i="33"/>
  <c r="H199" i="33"/>
  <c r="H194" i="33"/>
  <c r="H201" i="33"/>
  <c r="H163" i="33"/>
  <c r="H160" i="33"/>
  <c r="H166" i="33"/>
  <c r="H170" i="33"/>
  <c r="H36" i="33"/>
  <c r="H62" i="33"/>
  <c r="H38" i="33"/>
  <c r="H60" i="33"/>
  <c r="H27" i="33"/>
  <c r="GR291" i="33"/>
  <c r="GH291" i="33"/>
  <c r="H70" i="33"/>
  <c r="H69" i="33"/>
  <c r="H71" i="33"/>
  <c r="H128" i="33"/>
  <c r="H226" i="33"/>
  <c r="H234" i="33"/>
  <c r="H267" i="33"/>
  <c r="H268" i="33"/>
  <c r="GR294" i="24"/>
  <c r="GH294" i="24"/>
  <c r="H64" i="33"/>
  <c r="H103" i="33"/>
  <c r="H97" i="33"/>
  <c r="H134" i="33"/>
  <c r="H168" i="33"/>
  <c r="H258" i="33"/>
  <c r="H229" i="33"/>
  <c r="H291" i="33"/>
  <c r="GF292" i="24"/>
  <c r="F29" i="33"/>
  <c r="F300" i="33"/>
  <c r="F295" i="33"/>
  <c r="F269" i="33"/>
  <c r="F262" i="33"/>
  <c r="F265" i="33"/>
  <c r="F229" i="33"/>
  <c r="F225" i="33"/>
  <c r="F201" i="33"/>
  <c r="F196" i="33"/>
  <c r="F163" i="33"/>
  <c r="F166" i="33"/>
  <c r="F161" i="33"/>
  <c r="F130" i="33"/>
  <c r="F93" i="33"/>
  <c r="F127" i="33"/>
  <c r="F234" i="33"/>
  <c r="F69" i="33"/>
  <c r="F28" i="33"/>
  <c r="F64" i="33"/>
  <c r="F67" i="33"/>
  <c r="F102" i="33"/>
  <c r="G28" i="33"/>
  <c r="G302" i="33"/>
  <c r="G295" i="33"/>
  <c r="G291" i="33"/>
  <c r="G262" i="33"/>
  <c r="G260" i="33"/>
  <c r="G234" i="33"/>
  <c r="G226" i="33"/>
  <c r="G229" i="33"/>
  <c r="G233" i="33"/>
  <c r="G194" i="33"/>
  <c r="G235" i="33"/>
  <c r="G168" i="33"/>
  <c r="G130" i="33"/>
  <c r="G133" i="33"/>
  <c r="G94" i="33"/>
  <c r="G101" i="33"/>
  <c r="G96" i="33"/>
  <c r="G35" i="33"/>
  <c r="G71" i="33"/>
  <c r="G68" i="33"/>
  <c r="G27" i="33"/>
  <c r="G69" i="33"/>
  <c r="GS294" i="24"/>
  <c r="GI294" i="24"/>
  <c r="K161" i="24"/>
  <c r="K295" i="24"/>
  <c r="K260" i="24"/>
  <c r="K291" i="24"/>
  <c r="K228" i="24"/>
  <c r="K126" i="24"/>
  <c r="K163" i="24"/>
  <c r="K93" i="24"/>
  <c r="K63" i="24"/>
  <c r="K97" i="24"/>
  <c r="K31" i="24"/>
  <c r="K27" i="24"/>
  <c r="K299" i="24"/>
  <c r="K265" i="24"/>
  <c r="K235" i="24"/>
  <c r="K201" i="24"/>
  <c r="K200" i="24"/>
  <c r="K169" i="24"/>
  <c r="K133" i="24"/>
  <c r="K134" i="24"/>
  <c r="K68" i="24"/>
  <c r="K71" i="24"/>
  <c r="K35" i="24"/>
  <c r="K160" i="24"/>
  <c r="K130" i="24"/>
  <c r="K261" i="24"/>
  <c r="K262" i="24"/>
  <c r="K229" i="24"/>
  <c r="K225" i="24"/>
  <c r="K259" i="24"/>
  <c r="K64" i="24"/>
  <c r="K96" i="24"/>
  <c r="K127" i="24"/>
  <c r="K30" i="24"/>
  <c r="K301" i="24"/>
  <c r="K298" i="24"/>
  <c r="K268" i="24"/>
  <c r="K234" i="24"/>
  <c r="K199" i="24"/>
  <c r="K170" i="24"/>
  <c r="K167" i="24"/>
  <c r="K103" i="24"/>
  <c r="K104" i="24"/>
  <c r="K69" i="24"/>
  <c r="K37" i="24"/>
  <c r="L4" i="24"/>
  <c r="K61" i="24"/>
  <c r="K128" i="24"/>
  <c r="K95" i="24"/>
  <c r="K293" i="24"/>
  <c r="K294" i="24"/>
  <c r="K192" i="24"/>
  <c r="K196" i="24"/>
  <c r="K193" i="24"/>
  <c r="K62" i="24"/>
  <c r="K227" i="24"/>
  <c r="K28" i="24"/>
  <c r="K302" i="24"/>
  <c r="K269" i="24"/>
  <c r="K266" i="24"/>
  <c r="K232" i="24"/>
  <c r="K233" i="24"/>
  <c r="K168" i="24"/>
  <c r="K137" i="24"/>
  <c r="K101" i="24"/>
  <c r="K102" i="24"/>
  <c r="K100" i="24"/>
  <c r="K38" i="24"/>
  <c r="K36" i="24"/>
  <c r="K159" i="24"/>
  <c r="K129" i="24"/>
  <c r="K226" i="24"/>
  <c r="K300" i="24"/>
  <c r="K202" i="24"/>
  <c r="K70" i="24"/>
  <c r="K94" i="24"/>
  <c r="K195" i="24"/>
  <c r="K267" i="24"/>
  <c r="K166" i="24"/>
  <c r="K67" i="24"/>
  <c r="K292" i="24"/>
  <c r="K194" i="24"/>
  <c r="K236" i="24"/>
  <c r="K135" i="24"/>
  <c r="K34" i="24"/>
  <c r="K162" i="24"/>
  <c r="K258" i="24"/>
  <c r="K60" i="24"/>
  <c r="K29" i="24"/>
  <c r="K203" i="24"/>
  <c r="K136" i="24"/>
  <c r="Y5" i="33"/>
  <c r="R5" i="20"/>
  <c r="GS291" i="33"/>
  <c r="GI291" i="33"/>
  <c r="J299" i="33"/>
  <c r="J294" i="33"/>
  <c r="J269" i="33"/>
  <c r="J268" i="33"/>
  <c r="J259" i="33"/>
  <c r="J235" i="33"/>
  <c r="J200" i="33"/>
  <c r="J195" i="33"/>
  <c r="J196" i="33"/>
  <c r="J163" i="33"/>
  <c r="J166" i="33"/>
  <c r="J161" i="33"/>
  <c r="J136" i="33"/>
  <c r="J97" i="33"/>
  <c r="J137" i="33"/>
  <c r="J100" i="33"/>
  <c r="J69" i="33"/>
  <c r="J28" i="33"/>
  <c r="J300" i="33"/>
  <c r="J291" i="33"/>
  <c r="J265" i="33"/>
  <c r="J227" i="33"/>
  <c r="J225" i="33"/>
  <c r="J236" i="33"/>
  <c r="J199" i="33"/>
  <c r="J170" i="33"/>
  <c r="J135" i="33"/>
  <c r="J126" i="33"/>
  <c r="J168" i="33"/>
  <c r="J94" i="33"/>
  <c r="J38" i="33"/>
  <c r="J64" i="33"/>
  <c r="J67" i="33"/>
  <c r="J96" i="33"/>
  <c r="J37" i="33"/>
  <c r="J31" i="33"/>
  <c r="J302" i="33"/>
  <c r="J295" i="33"/>
  <c r="J261" i="33"/>
  <c r="J266" i="33"/>
  <c r="J260" i="33"/>
  <c r="J194" i="33"/>
  <c r="J226" i="33"/>
  <c r="J169" i="33"/>
  <c r="J160" i="33"/>
  <c r="J129" i="33"/>
  <c r="J103" i="33"/>
  <c r="J133" i="33"/>
  <c r="J134" i="33"/>
  <c r="J34" i="33"/>
  <c r="J60" i="33"/>
  <c r="J61" i="33"/>
  <c r="J128" i="33"/>
  <c r="J27" i="33"/>
  <c r="J35" i="33"/>
  <c r="J301" i="33"/>
  <c r="J262" i="33"/>
  <c r="J232" i="33"/>
  <c r="J192" i="33"/>
  <c r="J167" i="33"/>
  <c r="J193" i="33"/>
  <c r="J63" i="33"/>
  <c r="J71" i="33"/>
  <c r="J68" i="33"/>
  <c r="J293" i="33"/>
  <c r="J258" i="33"/>
  <c r="J234" i="33"/>
  <c r="J159" i="33"/>
  <c r="J162" i="33"/>
  <c r="J127" i="33"/>
  <c r="J102" i="33"/>
  <c r="J36" i="33"/>
  <c r="K4" i="33"/>
  <c r="J292" i="33"/>
  <c r="J233" i="33"/>
  <c r="J201" i="33"/>
  <c r="J203" i="33"/>
  <c r="J130" i="33"/>
  <c r="J104" i="33"/>
  <c r="J70" i="33"/>
  <c r="J30" i="33"/>
  <c r="J29" i="33"/>
  <c r="J229" i="33"/>
  <c r="J101" i="33"/>
  <c r="J202" i="33"/>
  <c r="J95" i="33"/>
  <c r="J298" i="33"/>
  <c r="J228" i="33"/>
  <c r="J62" i="33"/>
  <c r="J267" i="33"/>
  <c r="J93" i="33"/>
  <c r="GF291" i="24"/>
  <c r="GP291" i="24"/>
  <c r="GG292" i="33"/>
  <c r="GQ292" i="33"/>
  <c r="GQ292" i="24"/>
  <c r="GG292" i="24"/>
  <c r="GG293" i="33"/>
  <c r="GQ293" i="33"/>
  <c r="M5" i="24"/>
  <c r="Q169" i="20"/>
  <c r="Q64" i="20"/>
  <c r="Q200" i="20"/>
  <c r="Q100" i="20"/>
  <c r="Q135" i="20"/>
  <c r="Q101" i="20"/>
  <c r="Q60" i="20"/>
  <c r="Q294" i="20"/>
  <c r="Q170" i="20"/>
  <c r="Q136" i="20"/>
  <c r="Q133" i="20"/>
  <c r="Q291" i="20"/>
  <c r="Q295" i="20"/>
  <c r="Q293" i="20"/>
  <c r="Q258" i="20"/>
  <c r="Q227" i="20"/>
  <c r="Q292" i="20"/>
  <c r="Q161" i="20"/>
  <c r="Q262" i="20"/>
  <c r="Q225" i="20"/>
  <c r="Q226" i="20"/>
  <c r="Q193" i="20"/>
  <c r="Q130" i="20"/>
  <c r="Q126" i="20"/>
  <c r="Q167" i="20"/>
  <c r="Q96" i="20"/>
  <c r="Q260" i="20"/>
  <c r="Q261" i="20"/>
  <c r="Q62" i="20"/>
  <c r="Q203" i="20"/>
  <c r="Q134" i="20"/>
  <c r="Q94" i="20"/>
  <c r="Q137" i="20"/>
  <c r="Q196" i="20"/>
  <c r="Q129" i="20"/>
  <c r="Q97" i="20"/>
  <c r="Q168" i="20"/>
  <c r="Q128" i="20"/>
  <c r="Q102" i="20"/>
  <c r="Q127" i="20"/>
  <c r="Q104" i="20"/>
  <c r="Q229" i="20"/>
  <c r="Q194" i="20"/>
  <c r="Q235" i="20"/>
  <c r="Q31" i="20"/>
  <c r="Q266" i="20"/>
  <c r="Q27" i="20"/>
  <c r="Q259" i="20"/>
  <c r="Q95" i="20"/>
  <c r="Q160" i="20"/>
  <c r="Q93" i="20"/>
  <c r="Q202" i="20"/>
  <c r="Q61" i="20"/>
  <c r="Q63" i="20"/>
  <c r="Q30" i="20"/>
  <c r="Q234" i="20"/>
  <c r="Q28" i="20"/>
  <c r="Q232" i="20"/>
  <c r="Q236" i="20"/>
  <c r="Q201" i="20"/>
  <c r="Q228" i="20"/>
  <c r="Q159" i="20"/>
  <c r="Q192" i="20"/>
  <c r="Q103" i="20"/>
  <c r="Q166" i="20"/>
  <c r="Q300" i="20"/>
  <c r="Q302" i="20"/>
  <c r="Q29" i="20"/>
  <c r="Q163" i="20"/>
  <c r="Q267" i="20"/>
  <c r="Q301" i="20"/>
  <c r="Q195" i="20"/>
  <c r="Q162" i="20"/>
  <c r="Q268" i="20"/>
  <c r="Q298" i="20"/>
  <c r="Q299" i="20"/>
  <c r="Q269" i="20"/>
  <c r="Q199" i="20"/>
  <c r="Q233" i="20"/>
  <c r="Q265" i="20"/>
  <c r="Q69" i="20"/>
  <c r="Q70" i="20"/>
  <c r="Q71" i="20"/>
  <c r="Q38" i="20"/>
  <c r="Q36" i="20"/>
  <c r="Q37" i="20"/>
  <c r="R4" i="20"/>
  <c r="Q35" i="20"/>
  <c r="Q68" i="20"/>
  <c r="Q67" i="20"/>
  <c r="Q34" i="20"/>
  <c r="R100" i="20"/>
  <c r="R134" i="20"/>
  <c r="R169" i="20"/>
  <c r="R294" i="20"/>
  <c r="R201" i="20"/>
  <c r="R199" i="20"/>
  <c r="R168" i="20"/>
  <c r="R135" i="20"/>
  <c r="R102" i="20"/>
  <c r="R292" i="20"/>
  <c r="R295" i="20"/>
  <c r="R261" i="20"/>
  <c r="R258" i="20"/>
  <c r="R291" i="20"/>
  <c r="R293" i="20"/>
  <c r="R259" i="20"/>
  <c r="R227" i="20"/>
  <c r="R262" i="20"/>
  <c r="R228" i="20"/>
  <c r="R159" i="20"/>
  <c r="R260" i="20"/>
  <c r="R229" i="20"/>
  <c r="R196" i="20"/>
  <c r="R129" i="20"/>
  <c r="R97" i="20"/>
  <c r="R166" i="20"/>
  <c r="R63" i="20"/>
  <c r="R137" i="20"/>
  <c r="R226" i="20"/>
  <c r="R160" i="20"/>
  <c r="R130" i="20"/>
  <c r="R94" i="20"/>
  <c r="R202" i="20"/>
  <c r="R133" i="20"/>
  <c r="R162" i="20"/>
  <c r="R200" i="20"/>
  <c r="R126" i="20"/>
  <c r="R195" i="20"/>
  <c r="R194" i="20"/>
  <c r="R60" i="20"/>
  <c r="R101" i="20"/>
  <c r="R136" i="20"/>
  <c r="R193" i="20"/>
  <c r="R170" i="20"/>
  <c r="R95" i="20"/>
  <c r="R167" i="20"/>
  <c r="R103" i="20"/>
  <c r="R61" i="20"/>
  <c r="R161" i="20"/>
  <c r="R93" i="20"/>
  <c r="R203" i="20"/>
  <c r="R267" i="20"/>
  <c r="R298" i="20"/>
  <c r="R28" i="20"/>
  <c r="R265" i="20"/>
  <c r="R236" i="20"/>
  <c r="R268" i="20"/>
  <c r="R225" i="20"/>
  <c r="R192" i="20"/>
  <c r="R96" i="20"/>
  <c r="R104" i="20"/>
  <c r="R128" i="20"/>
  <c r="R233" i="20"/>
  <c r="R29" i="20"/>
  <c r="R163" i="20"/>
  <c r="R234" i="20"/>
  <c r="R266" i="20"/>
  <c r="R301" i="20"/>
  <c r="R302" i="20"/>
  <c r="R235" i="20"/>
  <c r="R299" i="20"/>
  <c r="R30" i="20"/>
  <c r="R269" i="20"/>
  <c r="R127" i="20"/>
  <c r="R62" i="20"/>
  <c r="R64" i="20"/>
  <c r="R232" i="20"/>
  <c r="R27" i="20"/>
  <c r="R31" i="20"/>
  <c r="R300" i="20"/>
  <c r="R67" i="20"/>
  <c r="R36" i="20"/>
  <c r="R71" i="20"/>
  <c r="R37" i="20"/>
  <c r="R34" i="20"/>
  <c r="S4" i="20"/>
  <c r="R35" i="20"/>
  <c r="R68" i="20"/>
  <c r="R38" i="20"/>
  <c r="R70" i="20"/>
  <c r="R69" i="20"/>
  <c r="K301" i="33"/>
  <c r="K298" i="33"/>
  <c r="K291" i="33"/>
  <c r="K268" i="33"/>
  <c r="K266" i="33"/>
  <c r="K228" i="33"/>
  <c r="K233" i="33"/>
  <c r="K202" i="33"/>
  <c r="K203" i="33"/>
  <c r="K200" i="33"/>
  <c r="K167" i="33"/>
  <c r="K162" i="33"/>
  <c r="K126" i="33"/>
  <c r="K127" i="33"/>
  <c r="K169" i="33"/>
  <c r="K95" i="33"/>
  <c r="K70" i="33"/>
  <c r="K29" i="33"/>
  <c r="K67" i="33"/>
  <c r="K62" i="33"/>
  <c r="K129" i="33"/>
  <c r="K38" i="33"/>
  <c r="K34" i="33"/>
  <c r="K300" i="33"/>
  <c r="K292" i="33"/>
  <c r="K267" i="33"/>
  <c r="K265" i="33"/>
  <c r="K260" i="33"/>
  <c r="K236" i="33"/>
  <c r="K201" i="33"/>
  <c r="K196" i="33"/>
  <c r="K199" i="33"/>
  <c r="K170" i="33"/>
  <c r="K161" i="33"/>
  <c r="K159" i="33"/>
  <c r="K163" i="33"/>
  <c r="K104" i="33"/>
  <c r="K134" i="33"/>
  <c r="K194" i="33"/>
  <c r="K64" i="33"/>
  <c r="K103" i="33"/>
  <c r="K61" i="33"/>
  <c r="K37" i="33"/>
  <c r="K97" i="33"/>
  <c r="K28" i="33"/>
  <c r="K36" i="33"/>
  <c r="K299" i="33"/>
  <c r="K294" i="33"/>
  <c r="K262" i="33"/>
  <c r="K259" i="33"/>
  <c r="K261" i="33"/>
  <c r="K232" i="33"/>
  <c r="K195" i="33"/>
  <c r="K192" i="33"/>
  <c r="K193" i="33"/>
  <c r="K166" i="33"/>
  <c r="K225" i="33"/>
  <c r="K136" i="33"/>
  <c r="K137" i="33"/>
  <c r="K100" i="33"/>
  <c r="K128" i="33"/>
  <c r="K135" i="33"/>
  <c r="K60" i="33"/>
  <c r="K93" i="33"/>
  <c r="K96" i="33"/>
  <c r="K31" i="33"/>
  <c r="K63" i="33"/>
  <c r="L4" i="33"/>
  <c r="K258" i="33"/>
  <c r="K235" i="33"/>
  <c r="K168" i="33"/>
  <c r="K101" i="33"/>
  <c r="K68" i="33"/>
  <c r="K302" i="33"/>
  <c r="K269" i="33"/>
  <c r="K227" i="33"/>
  <c r="K130" i="33"/>
  <c r="K102" i="33"/>
  <c r="K27" i="33"/>
  <c r="K295" i="33"/>
  <c r="K234" i="33"/>
  <c r="K229" i="33"/>
  <c r="K133" i="33"/>
  <c r="K35" i="33"/>
  <c r="K69" i="33"/>
  <c r="K293" i="33"/>
  <c r="K71" i="33"/>
  <c r="K226" i="33"/>
  <c r="K30" i="33"/>
  <c r="K160" i="33"/>
  <c r="K94" i="33"/>
  <c r="S5" i="20"/>
  <c r="L61" i="24"/>
  <c r="L262" i="24"/>
  <c r="L258" i="24"/>
  <c r="L229" i="24"/>
  <c r="L261" i="24"/>
  <c r="L93" i="24"/>
  <c r="L192" i="24"/>
  <c r="L63" i="24"/>
  <c r="L95" i="24"/>
  <c r="L130" i="24"/>
  <c r="L31" i="24"/>
  <c r="L30" i="24"/>
  <c r="L299" i="24"/>
  <c r="L265" i="24"/>
  <c r="L236" i="24"/>
  <c r="L233" i="24"/>
  <c r="L168" i="24"/>
  <c r="L201" i="24"/>
  <c r="L134" i="24"/>
  <c r="L136" i="24"/>
  <c r="L70" i="24"/>
  <c r="L35" i="24"/>
  <c r="M4" i="24"/>
  <c r="L64" i="24"/>
  <c r="L294" i="24"/>
  <c r="L293" i="24"/>
  <c r="L226" i="24"/>
  <c r="L196" i="24"/>
  <c r="L194" i="24"/>
  <c r="L62" i="24"/>
  <c r="L228" i="24"/>
  <c r="L128" i="24"/>
  <c r="L160" i="24"/>
  <c r="L28" i="24"/>
  <c r="L302" i="24"/>
  <c r="L298" i="24"/>
  <c r="L267" i="24"/>
  <c r="L234" i="24"/>
  <c r="L200" i="24"/>
  <c r="L169" i="24"/>
  <c r="L167" i="24"/>
  <c r="L101" i="24"/>
  <c r="L100" i="24"/>
  <c r="L68" i="24"/>
  <c r="L34" i="24"/>
  <c r="L69" i="24"/>
  <c r="L96" i="24"/>
  <c r="L295" i="24"/>
  <c r="L292" i="24"/>
  <c r="L227" i="24"/>
  <c r="L127" i="24"/>
  <c r="L193" i="24"/>
  <c r="L94" i="24"/>
  <c r="L225" i="24"/>
  <c r="L129" i="24"/>
  <c r="L162" i="24"/>
  <c r="L27" i="24"/>
  <c r="L301" i="24"/>
  <c r="L268" i="24"/>
  <c r="L266" i="24"/>
  <c r="L232" i="24"/>
  <c r="L170" i="24"/>
  <c r="L203" i="24"/>
  <c r="L137" i="24"/>
  <c r="L135" i="24"/>
  <c r="L67" i="24"/>
  <c r="L37" i="24"/>
  <c r="L103" i="24"/>
  <c r="L36" i="24"/>
  <c r="L163" i="24"/>
  <c r="L161" i="24"/>
  <c r="L126" i="24"/>
  <c r="L300" i="24"/>
  <c r="L166" i="24"/>
  <c r="L71" i="24"/>
  <c r="L291" i="24"/>
  <c r="L195" i="24"/>
  <c r="L159" i="24"/>
  <c r="L269" i="24"/>
  <c r="L199" i="24"/>
  <c r="L38" i="24"/>
  <c r="L259" i="24"/>
  <c r="L97" i="24"/>
  <c r="L29" i="24"/>
  <c r="L235" i="24"/>
  <c r="L104" i="24"/>
  <c r="L133" i="24"/>
  <c r="L260" i="24"/>
  <c r="L60" i="24"/>
  <c r="L202" i="24"/>
  <c r="L102" i="24"/>
  <c r="N5" i="24"/>
  <c r="GG291" i="24"/>
  <c r="GQ291" i="24"/>
  <c r="GH293" i="33"/>
  <c r="GR293" i="33"/>
  <c r="GH292" i="24"/>
  <c r="GR292" i="24"/>
  <c r="GH292" i="33"/>
  <c r="GR292" i="33"/>
  <c r="GT291" i="33"/>
  <c r="GJ291" i="33"/>
  <c r="Z5" i="33"/>
  <c r="GJ294" i="24"/>
  <c r="GT294" i="24"/>
  <c r="GS292" i="33"/>
  <c r="GI292" i="33"/>
  <c r="GI292" i="24"/>
  <c r="GS292" i="24"/>
  <c r="O5" i="24"/>
  <c r="L302" i="33"/>
  <c r="L294" i="33"/>
  <c r="L268" i="33"/>
  <c r="L269" i="33"/>
  <c r="L261" i="33"/>
  <c r="L233" i="33"/>
  <c r="L196" i="33"/>
  <c r="L203" i="33"/>
  <c r="L225" i="33"/>
  <c r="L167" i="33"/>
  <c r="L232" i="33"/>
  <c r="L195" i="33"/>
  <c r="L127" i="33"/>
  <c r="L101" i="33"/>
  <c r="L129" i="33"/>
  <c r="L103" i="33"/>
  <c r="L61" i="33"/>
  <c r="L94" i="33"/>
  <c r="L97" i="33"/>
  <c r="L34" i="33"/>
  <c r="L60" i="33"/>
  <c r="L31" i="33"/>
  <c r="L27" i="33"/>
  <c r="L295" i="33"/>
  <c r="L299" i="33"/>
  <c r="L267" i="33"/>
  <c r="L266" i="33"/>
  <c r="L235" i="33"/>
  <c r="L227" i="33"/>
  <c r="L192" i="33"/>
  <c r="L199" i="33"/>
  <c r="L200" i="33"/>
  <c r="L161" i="33"/>
  <c r="L169" i="33"/>
  <c r="L160" i="33"/>
  <c r="L166" i="33"/>
  <c r="L95" i="33"/>
  <c r="L102" i="33"/>
  <c r="L93" i="33"/>
  <c r="L36" i="33"/>
  <c r="L68" i="33"/>
  <c r="L69" i="33"/>
  <c r="L28" i="33"/>
  <c r="L64" i="33"/>
  <c r="M4" i="33"/>
  <c r="L301" i="33"/>
  <c r="L298" i="33"/>
  <c r="L291" i="33"/>
  <c r="L265" i="33"/>
  <c r="L260" i="33"/>
  <c r="L229" i="33"/>
  <c r="L234" i="33"/>
  <c r="L236" i="33"/>
  <c r="L193" i="33"/>
  <c r="L194" i="33"/>
  <c r="L168" i="33"/>
  <c r="L163" i="33"/>
  <c r="L137" i="33"/>
  <c r="L134" i="33"/>
  <c r="L170" i="33"/>
  <c r="L96" i="33"/>
  <c r="L71" i="33"/>
  <c r="L30" i="33"/>
  <c r="L62" i="33"/>
  <c r="L63" i="33"/>
  <c r="L130" i="33"/>
  <c r="L70" i="33"/>
  <c r="L35" i="33"/>
  <c r="L293" i="33"/>
  <c r="L202" i="33"/>
  <c r="L162" i="33"/>
  <c r="L135" i="33"/>
  <c r="L126" i="33"/>
  <c r="L37" i="33"/>
  <c r="L259" i="33"/>
  <c r="L226" i="33"/>
  <c r="L159" i="33"/>
  <c r="L136" i="33"/>
  <c r="L38" i="33"/>
  <c r="L300" i="33"/>
  <c r="L258" i="33"/>
  <c r="L228" i="33"/>
  <c r="L133" i="33"/>
  <c r="L67" i="33"/>
  <c r="L100" i="33"/>
  <c r="L292" i="33"/>
  <c r="L262" i="33"/>
  <c r="L201" i="33"/>
  <c r="L128" i="33"/>
  <c r="L104" i="33"/>
  <c r="L29" i="33"/>
  <c r="GK294" i="24"/>
  <c r="GU294" i="24"/>
  <c r="AA5" i="33"/>
  <c r="T5" i="20"/>
  <c r="GU291" i="33"/>
  <c r="GK291" i="33"/>
  <c r="GR291" i="24"/>
  <c r="GH291" i="24"/>
  <c r="M192" i="24"/>
  <c r="M64" i="24"/>
  <c r="M294" i="24"/>
  <c r="M260" i="24"/>
  <c r="M262" i="24"/>
  <c r="M258" i="24"/>
  <c r="M94" i="24"/>
  <c r="M127" i="24"/>
  <c r="M225" i="24"/>
  <c r="M261" i="24"/>
  <c r="M27" i="24"/>
  <c r="M301" i="24"/>
  <c r="M266" i="24"/>
  <c r="M235" i="24"/>
  <c r="M202" i="24"/>
  <c r="M201" i="24"/>
  <c r="M168" i="24"/>
  <c r="M104" i="24"/>
  <c r="M137" i="24"/>
  <c r="M71" i="24"/>
  <c r="M68" i="24"/>
  <c r="M96" i="24"/>
  <c r="M193" i="24"/>
  <c r="M292" i="24"/>
  <c r="M226" i="24"/>
  <c r="M194" i="24"/>
  <c r="M60" i="24"/>
  <c r="M129" i="24"/>
  <c r="M126" i="24"/>
  <c r="M63" i="24"/>
  <c r="M161" i="24"/>
  <c r="M28" i="24"/>
  <c r="M299" i="24"/>
  <c r="M269" i="24"/>
  <c r="M236" i="24"/>
  <c r="M200" i="24"/>
  <c r="M199" i="24"/>
  <c r="M170" i="24"/>
  <c r="M102" i="24"/>
  <c r="M135" i="24"/>
  <c r="M69" i="24"/>
  <c r="N4" i="24"/>
  <c r="M38" i="24"/>
  <c r="M195" i="24"/>
  <c r="M93" i="24"/>
  <c r="M293" i="24"/>
  <c r="M259" i="24"/>
  <c r="M162" i="24"/>
  <c r="M159" i="24"/>
  <c r="M160" i="24"/>
  <c r="M229" i="24"/>
  <c r="M61" i="24"/>
  <c r="M163" i="24"/>
  <c r="M29" i="24"/>
  <c r="M302" i="24"/>
  <c r="M298" i="24"/>
  <c r="M267" i="24"/>
  <c r="M233" i="24"/>
  <c r="M232" i="24"/>
  <c r="M169" i="24"/>
  <c r="M136" i="24"/>
  <c r="M100" i="24"/>
  <c r="M133" i="24"/>
  <c r="M67" i="24"/>
  <c r="M36" i="24"/>
  <c r="M37" i="24"/>
  <c r="M97" i="24"/>
  <c r="M62" i="24"/>
  <c r="M295" i="24"/>
  <c r="M291" i="24"/>
  <c r="M227" i="24"/>
  <c r="M130" i="24"/>
  <c r="M196" i="24"/>
  <c r="M128" i="24"/>
  <c r="M228" i="24"/>
  <c r="M95" i="24"/>
  <c r="M31" i="24"/>
  <c r="M30" i="24"/>
  <c r="M300" i="24"/>
  <c r="M268" i="24"/>
  <c r="M265" i="24"/>
  <c r="M234" i="24"/>
  <c r="M203" i="24"/>
  <c r="M167" i="24"/>
  <c r="M134" i="24"/>
  <c r="M166" i="24"/>
  <c r="M103" i="24"/>
  <c r="M70" i="24"/>
  <c r="M35" i="24"/>
  <c r="M34" i="24"/>
  <c r="M101" i="24"/>
  <c r="S101" i="20"/>
  <c r="S202" i="20"/>
  <c r="S200" i="20"/>
  <c r="S170" i="20"/>
  <c r="S103" i="20"/>
  <c r="S203" i="20"/>
  <c r="S292" i="20"/>
  <c r="S137" i="20"/>
  <c r="S294" i="20"/>
  <c r="S262" i="20"/>
  <c r="S261" i="20"/>
  <c r="S291" i="20"/>
  <c r="S226" i="20"/>
  <c r="S194" i="20"/>
  <c r="S160" i="20"/>
  <c r="S229" i="20"/>
  <c r="S293" i="20"/>
  <c r="S259" i="20"/>
  <c r="S260" i="20"/>
  <c r="S127" i="20"/>
  <c r="S295" i="20"/>
  <c r="S225" i="20"/>
  <c r="S258" i="20"/>
  <c r="S227" i="20"/>
  <c r="S159" i="20"/>
  <c r="S95" i="20"/>
  <c r="S136" i="20"/>
  <c r="S195" i="20"/>
  <c r="S163" i="20"/>
  <c r="S128" i="20"/>
  <c r="S130" i="20"/>
  <c r="S61" i="20"/>
  <c r="S201" i="20"/>
  <c r="S104" i="20"/>
  <c r="S193" i="20"/>
  <c r="S228" i="20"/>
  <c r="S102" i="20"/>
  <c r="S129" i="20"/>
  <c r="S97" i="20"/>
  <c r="S100" i="20"/>
  <c r="S162" i="20"/>
  <c r="S199" i="20"/>
  <c r="S63" i="20"/>
  <c r="S169" i="20"/>
  <c r="S192" i="20"/>
  <c r="S161" i="20"/>
  <c r="S93" i="20"/>
  <c r="S126" i="20"/>
  <c r="S135" i="20"/>
  <c r="S62" i="20"/>
  <c r="S94" i="20"/>
  <c r="S196" i="20"/>
  <c r="S133" i="20"/>
  <c r="S168" i="20"/>
  <c r="S265" i="20"/>
  <c r="S28" i="20"/>
  <c r="S298" i="20"/>
  <c r="S236" i="20"/>
  <c r="S30" i="20"/>
  <c r="S301" i="20"/>
  <c r="S64" i="20"/>
  <c r="S167" i="20"/>
  <c r="S29" i="20"/>
  <c r="S27" i="20"/>
  <c r="S232" i="20"/>
  <c r="S302" i="20"/>
  <c r="S235" i="20"/>
  <c r="S267" i="20"/>
  <c r="S60" i="20"/>
  <c r="S96" i="20"/>
  <c r="S266" i="20"/>
  <c r="S31" i="20"/>
  <c r="S300" i="20"/>
  <c r="S269" i="20"/>
  <c r="S134" i="20"/>
  <c r="S233" i="20"/>
  <c r="S268" i="20"/>
  <c r="S166" i="20"/>
  <c r="S234" i="20"/>
  <c r="S299" i="20"/>
  <c r="S70" i="20"/>
  <c r="S35" i="20"/>
  <c r="S67" i="20"/>
  <c r="S36" i="20"/>
  <c r="S34" i="20"/>
  <c r="T4" i="20"/>
  <c r="S38" i="20"/>
  <c r="S71" i="20"/>
  <c r="S37" i="20"/>
  <c r="S69" i="20"/>
  <c r="S68" i="20"/>
  <c r="GI293" i="33"/>
  <c r="GS293" i="33"/>
  <c r="GS291" i="24"/>
  <c r="GI291" i="24"/>
  <c r="GV291" i="33"/>
  <c r="GL291" i="33"/>
  <c r="U5" i="20"/>
  <c r="GV294" i="24"/>
  <c r="GL294" i="24"/>
  <c r="GJ292" i="24"/>
  <c r="GT292" i="24"/>
  <c r="GT293" i="33"/>
  <c r="GJ293" i="33"/>
  <c r="N193" i="24"/>
  <c r="N293" i="24"/>
  <c r="N291" i="24"/>
  <c r="N262" i="24"/>
  <c r="N228" i="24"/>
  <c r="N258" i="24"/>
  <c r="N192" i="24"/>
  <c r="N162" i="24"/>
  <c r="N226" i="24"/>
  <c r="N62" i="24"/>
  <c r="N28" i="24"/>
  <c r="N300" i="24"/>
  <c r="N267" i="24"/>
  <c r="N236" i="24"/>
  <c r="N235" i="24"/>
  <c r="N169" i="24"/>
  <c r="N168" i="24"/>
  <c r="N135" i="24"/>
  <c r="N133" i="24"/>
  <c r="N134" i="24"/>
  <c r="N38" i="24"/>
  <c r="N35" i="24"/>
  <c r="N60" i="24"/>
  <c r="N94" i="24"/>
  <c r="N295" i="24"/>
  <c r="N261" i="24"/>
  <c r="N259" i="24"/>
  <c r="N229" i="24"/>
  <c r="N129" i="24"/>
  <c r="N95" i="24"/>
  <c r="N161" i="24"/>
  <c r="N130" i="24"/>
  <c r="N31" i="24"/>
  <c r="N29" i="24"/>
  <c r="N299" i="24"/>
  <c r="N265" i="24"/>
  <c r="N233" i="24"/>
  <c r="N203" i="24"/>
  <c r="N167" i="24"/>
  <c r="N202" i="24"/>
  <c r="N136" i="24"/>
  <c r="N103" i="24"/>
  <c r="N104" i="24"/>
  <c r="N36" i="24"/>
  <c r="N67" i="24"/>
  <c r="N194" i="24"/>
  <c r="N93" i="24"/>
  <c r="N294" i="24"/>
  <c r="N260" i="24"/>
  <c r="N160" i="24"/>
  <c r="N128" i="24"/>
  <c r="N127" i="24"/>
  <c r="N61" i="24"/>
  <c r="N159" i="24"/>
  <c r="N96" i="24"/>
  <c r="N27" i="24"/>
  <c r="N302" i="24"/>
  <c r="N298" i="24"/>
  <c r="N266" i="24"/>
  <c r="N234" i="24"/>
  <c r="N201" i="24"/>
  <c r="N137" i="24"/>
  <c r="N200" i="24"/>
  <c r="N102" i="24"/>
  <c r="N101" i="24"/>
  <c r="N71" i="24"/>
  <c r="N34" i="24"/>
  <c r="N37" i="24"/>
  <c r="N196" i="24"/>
  <c r="N63" i="24"/>
  <c r="N292" i="24"/>
  <c r="N225" i="24"/>
  <c r="N227" i="24"/>
  <c r="N195" i="24"/>
  <c r="N126" i="24"/>
  <c r="N163" i="24"/>
  <c r="N97" i="24"/>
  <c r="N64" i="24"/>
  <c r="N30" i="24"/>
  <c r="N301" i="24"/>
  <c r="N269" i="24"/>
  <c r="N268" i="24"/>
  <c r="N232" i="24"/>
  <c r="N199" i="24"/>
  <c r="N170" i="24"/>
  <c r="N166" i="24"/>
  <c r="N100" i="24"/>
  <c r="N68" i="24"/>
  <c r="N69" i="24"/>
  <c r="N70" i="24"/>
  <c r="O4" i="24"/>
  <c r="M302" i="33"/>
  <c r="M299" i="33"/>
  <c r="M291" i="33"/>
  <c r="M260" i="33"/>
  <c r="M262" i="33"/>
  <c r="M226" i="33"/>
  <c r="M235" i="33"/>
  <c r="M227" i="33"/>
  <c r="M229" i="33"/>
  <c r="M202" i="33"/>
  <c r="M163" i="33"/>
  <c r="M166" i="33"/>
  <c r="M128" i="33"/>
  <c r="M129" i="33"/>
  <c r="M130" i="33"/>
  <c r="M93" i="33"/>
  <c r="M68" i="33"/>
  <c r="M27" i="33"/>
  <c r="M127" i="33"/>
  <c r="M60" i="33"/>
  <c r="M133" i="33"/>
  <c r="M30" i="33"/>
  <c r="M38" i="33"/>
  <c r="M301" i="33"/>
  <c r="M294" i="33"/>
  <c r="M268" i="33"/>
  <c r="M261" i="33"/>
  <c r="M265" i="33"/>
  <c r="M258" i="33"/>
  <c r="M203" i="33"/>
  <c r="M225" i="33"/>
  <c r="M201" i="33"/>
  <c r="M168" i="33"/>
  <c r="M159" i="33"/>
  <c r="M160" i="33"/>
  <c r="M196" i="33"/>
  <c r="M102" i="33"/>
  <c r="M126" i="33"/>
  <c r="M137" i="33"/>
  <c r="M62" i="33"/>
  <c r="M95" i="33"/>
  <c r="M100" i="33"/>
  <c r="M35" i="33"/>
  <c r="M61" i="33"/>
  <c r="M34" i="33"/>
  <c r="M28" i="33"/>
  <c r="M295" i="33"/>
  <c r="M293" i="33"/>
  <c r="M269" i="33"/>
  <c r="M267" i="33"/>
  <c r="M236" i="33"/>
  <c r="M234" i="33"/>
  <c r="M199" i="33"/>
  <c r="M200" i="33"/>
  <c r="M195" i="33"/>
  <c r="M162" i="33"/>
  <c r="M192" i="33"/>
  <c r="M161" i="33"/>
  <c r="M167" i="33"/>
  <c r="M96" i="33"/>
  <c r="M103" i="33"/>
  <c r="M104" i="33"/>
  <c r="M37" i="33"/>
  <c r="M69" i="33"/>
  <c r="M70" i="33"/>
  <c r="M29" i="33"/>
  <c r="M67" i="33"/>
  <c r="M36" i="33"/>
  <c r="M292" i="33"/>
  <c r="M228" i="33"/>
  <c r="M169" i="33"/>
  <c r="M136" i="33"/>
  <c r="M63" i="33"/>
  <c r="N4" i="33"/>
  <c r="M266" i="33"/>
  <c r="M193" i="33"/>
  <c r="M170" i="33"/>
  <c r="M97" i="33"/>
  <c r="M64" i="33"/>
  <c r="M300" i="33"/>
  <c r="M259" i="33"/>
  <c r="M194" i="33"/>
  <c r="M134" i="33"/>
  <c r="M94" i="33"/>
  <c r="M101" i="33"/>
  <c r="M298" i="33"/>
  <c r="M232" i="33"/>
  <c r="M233" i="33"/>
  <c r="M135" i="33"/>
  <c r="M31" i="33"/>
  <c r="M71" i="33"/>
  <c r="AB5" i="33"/>
  <c r="P5" i="24"/>
  <c r="T100" i="20"/>
  <c r="T133" i="20"/>
  <c r="T199" i="20"/>
  <c r="T136" i="20"/>
  <c r="T102" i="20"/>
  <c r="T137" i="20"/>
  <c r="T167" i="20"/>
  <c r="T293" i="20"/>
  <c r="T202" i="20"/>
  <c r="T104" i="20"/>
  <c r="T295" i="20"/>
  <c r="T259" i="20"/>
  <c r="T262" i="20"/>
  <c r="T291" i="20"/>
  <c r="T166" i="20"/>
  <c r="T201" i="20"/>
  <c r="T258" i="20"/>
  <c r="T260" i="20"/>
  <c r="T226" i="20"/>
  <c r="T193" i="20"/>
  <c r="T161" i="20"/>
  <c r="T159" i="20"/>
  <c r="T128" i="20"/>
  <c r="T192" i="20"/>
  <c r="T228" i="20"/>
  <c r="T229" i="20"/>
  <c r="T227" i="20"/>
  <c r="T163" i="20"/>
  <c r="T225" i="20"/>
  <c r="T162" i="20"/>
  <c r="T160" i="20"/>
  <c r="T195" i="20"/>
  <c r="T64" i="20"/>
  <c r="T261" i="20"/>
  <c r="T135" i="20"/>
  <c r="T294" i="20"/>
  <c r="T292" i="20"/>
  <c r="T200" i="20"/>
  <c r="T103" i="20"/>
  <c r="T194" i="20"/>
  <c r="T96" i="20"/>
  <c r="T203" i="20"/>
  <c r="T95" i="20"/>
  <c r="T93" i="20"/>
  <c r="T168" i="20"/>
  <c r="T129" i="20"/>
  <c r="T62" i="20"/>
  <c r="T60" i="20"/>
  <c r="T101" i="20"/>
  <c r="T130" i="20"/>
  <c r="T126" i="20"/>
  <c r="T97" i="20"/>
  <c r="T170" i="20"/>
  <c r="T94" i="20"/>
  <c r="T134" i="20"/>
  <c r="T232" i="20"/>
  <c r="T269" i="20"/>
  <c r="T31" i="20"/>
  <c r="T28" i="20"/>
  <c r="T235" i="20"/>
  <c r="T233" i="20"/>
  <c r="T63" i="20"/>
  <c r="T265" i="20"/>
  <c r="T236" i="20"/>
  <c r="T29" i="20"/>
  <c r="T196" i="20"/>
  <c r="T61" i="20"/>
  <c r="T127" i="20"/>
  <c r="T299" i="20"/>
  <c r="T302" i="20"/>
  <c r="T234" i="20"/>
  <c r="T300" i="20"/>
  <c r="T266" i="20"/>
  <c r="T301" i="20"/>
  <c r="T169" i="20"/>
  <c r="T30" i="20"/>
  <c r="T27" i="20"/>
  <c r="T298" i="20"/>
  <c r="T267" i="20"/>
  <c r="T268" i="20"/>
  <c r="U4" i="20"/>
  <c r="T68" i="20"/>
  <c r="T67" i="20"/>
  <c r="T70" i="20"/>
  <c r="T38" i="20"/>
  <c r="T36" i="20"/>
  <c r="T35" i="20"/>
  <c r="T34" i="20"/>
  <c r="T71" i="20"/>
  <c r="T37" i="20"/>
  <c r="T69" i="20"/>
  <c r="GT292" i="33"/>
  <c r="GJ292" i="33"/>
  <c r="O60" i="24"/>
  <c r="O195" i="24"/>
  <c r="O63" i="24"/>
  <c r="O292" i="24"/>
  <c r="O229" i="24"/>
  <c r="O259" i="24"/>
  <c r="O129" i="24"/>
  <c r="O160" i="24"/>
  <c r="O96" i="24"/>
  <c r="O94" i="24"/>
  <c r="O29" i="24"/>
  <c r="O302" i="24"/>
  <c r="O298" i="24"/>
  <c r="O268" i="24"/>
  <c r="O232" i="24"/>
  <c r="O201" i="24"/>
  <c r="O170" i="24"/>
  <c r="O169" i="24"/>
  <c r="O101" i="24"/>
  <c r="O102" i="24"/>
  <c r="O137" i="24"/>
  <c r="O36" i="24"/>
  <c r="P4" i="24"/>
  <c r="O192" i="24"/>
  <c r="O127" i="24"/>
  <c r="O61" i="24"/>
  <c r="O291" i="24"/>
  <c r="O258" i="24"/>
  <c r="O193" i="24"/>
  <c r="O261" i="24"/>
  <c r="O159" i="24"/>
  <c r="O126" i="24"/>
  <c r="O227" i="24"/>
  <c r="O31" i="24"/>
  <c r="O301" i="24"/>
  <c r="O269" i="24"/>
  <c r="O266" i="24"/>
  <c r="O235" i="24"/>
  <c r="O199" i="24"/>
  <c r="O168" i="24"/>
  <c r="O135" i="24"/>
  <c r="O136" i="24"/>
  <c r="O100" i="24"/>
  <c r="O71" i="24"/>
  <c r="O37" i="24"/>
  <c r="O35" i="24"/>
  <c r="O194" i="24"/>
  <c r="O95" i="24"/>
  <c r="O294" i="24"/>
  <c r="O260" i="24"/>
  <c r="O228" i="24"/>
  <c r="O226" i="24"/>
  <c r="O162" i="24"/>
  <c r="O130" i="24"/>
  <c r="O64" i="24"/>
  <c r="O97" i="24"/>
  <c r="O30" i="24"/>
  <c r="O27" i="24"/>
  <c r="O300" i="24"/>
  <c r="O267" i="24"/>
  <c r="O236" i="24"/>
  <c r="O233" i="24"/>
  <c r="O202" i="24"/>
  <c r="O166" i="24"/>
  <c r="O133" i="24"/>
  <c r="O134" i="24"/>
  <c r="O70" i="24"/>
  <c r="O69" i="24"/>
  <c r="O38" i="24"/>
  <c r="O196" i="24"/>
  <c r="O295" i="24"/>
  <c r="O293" i="24"/>
  <c r="O262" i="24"/>
  <c r="O225" i="24"/>
  <c r="O163" i="24"/>
  <c r="O161" i="24"/>
  <c r="O128" i="24"/>
  <c r="O62" i="24"/>
  <c r="O93" i="24"/>
  <c r="O28" i="24"/>
  <c r="O299" i="24"/>
  <c r="O265" i="24"/>
  <c r="O234" i="24"/>
  <c r="O203" i="24"/>
  <c r="O200" i="24"/>
  <c r="O167" i="24"/>
  <c r="O103" i="24"/>
  <c r="O104" i="24"/>
  <c r="O68" i="24"/>
  <c r="O67" i="24"/>
  <c r="O34" i="24"/>
  <c r="GK293" i="33"/>
  <c r="GU293" i="33"/>
  <c r="V5" i="20"/>
  <c r="Q5" i="24"/>
  <c r="N301" i="33"/>
  <c r="N294" i="33"/>
  <c r="N291" i="33"/>
  <c r="N262" i="33"/>
  <c r="N265" i="33"/>
  <c r="N266" i="33"/>
  <c r="N226" i="33"/>
  <c r="N228" i="33"/>
  <c r="N202" i="33"/>
  <c r="N169" i="33"/>
  <c r="N166" i="33"/>
  <c r="N167" i="33"/>
  <c r="N129" i="33"/>
  <c r="N126" i="33"/>
  <c r="N199" i="33"/>
  <c r="N104" i="33"/>
  <c r="N69" i="33"/>
  <c r="N28" i="33"/>
  <c r="N60" i="33"/>
  <c r="N67" i="33"/>
  <c r="N102" i="33"/>
  <c r="N31" i="33"/>
  <c r="N27" i="33"/>
  <c r="N298" i="33"/>
  <c r="N293" i="33"/>
  <c r="N269" i="33"/>
  <c r="N267" i="33"/>
  <c r="N258" i="33"/>
  <c r="N235" i="33"/>
  <c r="N225" i="33"/>
  <c r="N201" i="33"/>
  <c r="N196" i="33"/>
  <c r="N163" i="33"/>
  <c r="N160" i="33"/>
  <c r="N161" i="33"/>
  <c r="N168" i="33"/>
  <c r="N103" i="33"/>
  <c r="N137" i="33"/>
  <c r="N100" i="33"/>
  <c r="N63" i="33"/>
  <c r="N96" i="33"/>
  <c r="N128" i="33"/>
  <c r="N61" i="33"/>
  <c r="N134" i="33"/>
  <c r="O4" i="33"/>
  <c r="N29" i="33"/>
  <c r="N299" i="33"/>
  <c r="N292" i="33"/>
  <c r="N268" i="33"/>
  <c r="N259" i="33"/>
  <c r="N233" i="33"/>
  <c r="N229" i="33"/>
  <c r="N200" i="33"/>
  <c r="N195" i="33"/>
  <c r="N192" i="33"/>
  <c r="N159" i="33"/>
  <c r="N234" i="33"/>
  <c r="N162" i="33"/>
  <c r="N136" i="33"/>
  <c r="N97" i="33"/>
  <c r="N133" i="33"/>
  <c r="N94" i="33"/>
  <c r="N38" i="33"/>
  <c r="N70" i="33"/>
  <c r="N101" i="33"/>
  <c r="N36" i="33"/>
  <c r="N62" i="33"/>
  <c r="N35" i="33"/>
  <c r="N302" i="33"/>
  <c r="N260" i="33"/>
  <c r="N232" i="33"/>
  <c r="N135" i="33"/>
  <c r="N95" i="33"/>
  <c r="N30" i="33"/>
  <c r="N300" i="33"/>
  <c r="N227" i="33"/>
  <c r="N203" i="33"/>
  <c r="N130" i="33"/>
  <c r="N34" i="33"/>
  <c r="N68" i="33"/>
  <c r="N295" i="33"/>
  <c r="N236" i="33"/>
  <c r="N170" i="33"/>
  <c r="N93" i="33"/>
  <c r="N64" i="33"/>
  <c r="N37" i="33"/>
  <c r="N261" i="33"/>
  <c r="N194" i="33"/>
  <c r="N193" i="33"/>
  <c r="N127" i="33"/>
  <c r="N71" i="33"/>
  <c r="GW291" i="33"/>
  <c r="GU292" i="24"/>
  <c r="GK292" i="24"/>
  <c r="GK292" i="33"/>
  <c r="GU292" i="33"/>
  <c r="U101" i="20"/>
  <c r="U200" i="20"/>
  <c r="U201" i="20"/>
  <c r="U60" i="20"/>
  <c r="U95" i="20"/>
  <c r="U63" i="20"/>
  <c r="U103" i="20"/>
  <c r="U166" i="20"/>
  <c r="U168" i="20"/>
  <c r="U291" i="20"/>
  <c r="U260" i="20"/>
  <c r="U104" i="20"/>
  <c r="U61" i="20"/>
  <c r="U292" i="20"/>
  <c r="U262" i="20"/>
  <c r="U225" i="20"/>
  <c r="U228" i="20"/>
  <c r="U193" i="20"/>
  <c r="U293" i="20"/>
  <c r="U226" i="20"/>
  <c r="U195" i="20"/>
  <c r="U163" i="20"/>
  <c r="U295" i="20"/>
  <c r="U259" i="20"/>
  <c r="U130" i="20"/>
  <c r="U229" i="20"/>
  <c r="U294" i="20"/>
  <c r="U196" i="20"/>
  <c r="U194" i="20"/>
  <c r="U192" i="20"/>
  <c r="U96" i="20"/>
  <c r="U227" i="20"/>
  <c r="U62" i="20"/>
  <c r="U203" i="20"/>
  <c r="U134" i="20"/>
  <c r="U94" i="20"/>
  <c r="U261" i="20"/>
  <c r="U161" i="20"/>
  <c r="U199" i="20"/>
  <c r="U102" i="20"/>
  <c r="U167" i="20"/>
  <c r="U133" i="20"/>
  <c r="U159" i="20"/>
  <c r="U258" i="20"/>
  <c r="U126" i="20"/>
  <c r="U129" i="20"/>
  <c r="U64" i="20"/>
  <c r="U202" i="20"/>
  <c r="U162" i="20"/>
  <c r="U97" i="20"/>
  <c r="U100" i="20"/>
  <c r="U169" i="20"/>
  <c r="U93" i="20"/>
  <c r="U137" i="20"/>
  <c r="U269" i="20"/>
  <c r="U30" i="20"/>
  <c r="U234" i="20"/>
  <c r="U267" i="20"/>
  <c r="U299" i="20"/>
  <c r="U127" i="20"/>
  <c r="U136" i="20"/>
  <c r="U235" i="20"/>
  <c r="U236" i="20"/>
  <c r="U302" i="20"/>
  <c r="U300" i="20"/>
  <c r="U232" i="20"/>
  <c r="U160" i="20"/>
  <c r="U135" i="20"/>
  <c r="U170" i="20"/>
  <c r="U27" i="20"/>
  <c r="U298" i="20"/>
  <c r="U301" i="20"/>
  <c r="U29" i="20"/>
  <c r="U233" i="20"/>
  <c r="U28" i="20"/>
  <c r="U128" i="20"/>
  <c r="U268" i="20"/>
  <c r="U31" i="20"/>
  <c r="U266" i="20"/>
  <c r="U265" i="20"/>
  <c r="U69" i="20"/>
  <c r="U67" i="20"/>
  <c r="U35" i="20"/>
  <c r="U68" i="20"/>
  <c r="U37" i="20"/>
  <c r="U70" i="20"/>
  <c r="U38" i="20"/>
  <c r="U71" i="20"/>
  <c r="V4" i="20"/>
  <c r="U34" i="20"/>
  <c r="U36" i="20"/>
  <c r="AC5" i="33"/>
  <c r="GW294" i="24"/>
  <c r="GJ291" i="24"/>
  <c r="GT291" i="24"/>
  <c r="GV292" i="33"/>
  <c r="GL292" i="33"/>
  <c r="O301" i="33"/>
  <c r="O292" i="33"/>
  <c r="O293" i="33"/>
  <c r="O258" i="33"/>
  <c r="O261" i="33"/>
  <c r="O268" i="33"/>
  <c r="O227" i="33"/>
  <c r="O202" i="33"/>
  <c r="O203" i="33"/>
  <c r="O170" i="33"/>
  <c r="O167" i="33"/>
  <c r="O162" i="33"/>
  <c r="O126" i="33"/>
  <c r="O127" i="33"/>
  <c r="O134" i="33"/>
  <c r="O200" i="33"/>
  <c r="O64" i="33"/>
  <c r="O97" i="33"/>
  <c r="O129" i="33"/>
  <c r="O37" i="33"/>
  <c r="O103" i="33"/>
  <c r="O34" i="33"/>
  <c r="O28" i="33"/>
  <c r="O299" i="33"/>
  <c r="O291" i="33"/>
  <c r="O269" i="33"/>
  <c r="O259" i="33"/>
  <c r="O234" i="33"/>
  <c r="O232" i="33"/>
  <c r="O195" i="33"/>
  <c r="O192" i="33"/>
  <c r="O193" i="33"/>
  <c r="O160" i="33"/>
  <c r="O194" i="33"/>
  <c r="O136" i="33"/>
  <c r="O137" i="33"/>
  <c r="O100" i="33"/>
  <c r="O101" i="33"/>
  <c r="O96" i="33"/>
  <c r="O35" i="33"/>
  <c r="O67" i="33"/>
  <c r="O68" i="33"/>
  <c r="O27" i="33"/>
  <c r="O63" i="33"/>
  <c r="O36" i="33"/>
  <c r="O302" i="33"/>
  <c r="O295" i="33"/>
  <c r="O294" i="33"/>
  <c r="O262" i="33"/>
  <c r="O260" i="33"/>
  <c r="O228" i="33"/>
  <c r="O226" i="33"/>
  <c r="O229" i="33"/>
  <c r="O233" i="33"/>
  <c r="O235" i="33"/>
  <c r="O225" i="33"/>
  <c r="O168" i="33"/>
  <c r="O130" i="33"/>
  <c r="O133" i="33"/>
  <c r="O94" i="33"/>
  <c r="O95" i="33"/>
  <c r="O70" i="33"/>
  <c r="O29" i="33"/>
  <c r="O61" i="33"/>
  <c r="O62" i="33"/>
  <c r="O135" i="33"/>
  <c r="O69" i="33"/>
  <c r="O38" i="33"/>
  <c r="O300" i="33"/>
  <c r="O266" i="33"/>
  <c r="O199" i="33"/>
  <c r="O169" i="33"/>
  <c r="O60" i="33"/>
  <c r="O93" i="33"/>
  <c r="O298" i="33"/>
  <c r="O236" i="33"/>
  <c r="O166" i="33"/>
  <c r="O104" i="33"/>
  <c r="O71" i="33"/>
  <c r="P4" i="33"/>
  <c r="O267" i="33"/>
  <c r="O201" i="33"/>
  <c r="O161" i="33"/>
  <c r="O128" i="33"/>
  <c r="O102" i="33"/>
  <c r="O30" i="33"/>
  <c r="O265" i="33"/>
  <c r="O196" i="33"/>
  <c r="O163" i="33"/>
  <c r="O159" i="33"/>
  <c r="O31" i="33"/>
  <c r="W5" i="20"/>
  <c r="GK291" i="24"/>
  <c r="GU291" i="24"/>
  <c r="AD5" i="33"/>
  <c r="V103" i="20"/>
  <c r="V134" i="20"/>
  <c r="V167" i="20"/>
  <c r="V136" i="20"/>
  <c r="V135" i="20"/>
  <c r="V203" i="20"/>
  <c r="V62" i="20"/>
  <c r="V294" i="20"/>
  <c r="V295" i="20"/>
  <c r="V64" i="20"/>
  <c r="V169" i="20"/>
  <c r="V258" i="20"/>
  <c r="V102" i="20"/>
  <c r="V262" i="20"/>
  <c r="V260" i="20"/>
  <c r="V261" i="20"/>
  <c r="V293" i="20"/>
  <c r="V226" i="20"/>
  <c r="V159" i="20"/>
  <c r="V196" i="20"/>
  <c r="V291" i="20"/>
  <c r="V162" i="20"/>
  <c r="V129" i="20"/>
  <c r="V292" i="20"/>
  <c r="V63" i="20"/>
  <c r="V137" i="20"/>
  <c r="V95" i="20"/>
  <c r="V228" i="20"/>
  <c r="V94" i="20"/>
  <c r="V202" i="20"/>
  <c r="V133" i="20"/>
  <c r="V229" i="20"/>
  <c r="V127" i="20"/>
  <c r="V225" i="20"/>
  <c r="V60" i="20"/>
  <c r="V170" i="20"/>
  <c r="V101" i="20"/>
  <c r="V168" i="20"/>
  <c r="V259" i="20"/>
  <c r="V195" i="20"/>
  <c r="V163" i="20"/>
  <c r="V96" i="20"/>
  <c r="V130" i="20"/>
  <c r="V128" i="20"/>
  <c r="V104" i="20"/>
  <c r="V194" i="20"/>
  <c r="V126" i="20"/>
  <c r="V227" i="20"/>
  <c r="V201" i="20"/>
  <c r="V193" i="20"/>
  <c r="V161" i="20"/>
  <c r="V200" i="20"/>
  <c r="V268" i="20"/>
  <c r="V234" i="20"/>
  <c r="V233" i="20"/>
  <c r="V28" i="20"/>
  <c r="V232" i="20"/>
  <c r="V236" i="20"/>
  <c r="V97" i="20"/>
  <c r="V192" i="20"/>
  <c r="V199" i="20"/>
  <c r="V301" i="20"/>
  <c r="V266" i="20"/>
  <c r="V61" i="20"/>
  <c r="V100" i="20"/>
  <c r="V302" i="20"/>
  <c r="V29" i="20"/>
  <c r="V269" i="20"/>
  <c r="V300" i="20"/>
  <c r="V298" i="20"/>
  <c r="V27" i="20"/>
  <c r="V93" i="20"/>
  <c r="V30" i="20"/>
  <c r="V299" i="20"/>
  <c r="V166" i="20"/>
  <c r="V235" i="20"/>
  <c r="V265" i="20"/>
  <c r="V267" i="20"/>
  <c r="V160" i="20"/>
  <c r="V31" i="20"/>
  <c r="W4" i="20"/>
  <c r="V37" i="20"/>
  <c r="V38" i="20"/>
  <c r="V71" i="20"/>
  <c r="V36" i="20"/>
  <c r="V69" i="20"/>
  <c r="V68" i="20"/>
  <c r="V70" i="20"/>
  <c r="V34" i="20"/>
  <c r="V67" i="20"/>
  <c r="V35" i="20"/>
  <c r="GL292" i="24"/>
  <c r="GV292" i="24"/>
  <c r="R5" i="24"/>
  <c r="P162" i="24"/>
  <c r="P160" i="24"/>
  <c r="P128" i="24"/>
  <c r="P295" i="24"/>
  <c r="P261" i="24"/>
  <c r="P260" i="24"/>
  <c r="P229" i="24"/>
  <c r="P163" i="24"/>
  <c r="P228" i="24"/>
  <c r="P93" i="24"/>
  <c r="P31" i="24"/>
  <c r="P28" i="24"/>
  <c r="P299" i="24"/>
  <c r="P266" i="24"/>
  <c r="P236" i="24"/>
  <c r="P233" i="24"/>
  <c r="P168" i="24"/>
  <c r="P199" i="24"/>
  <c r="P136" i="24"/>
  <c r="P101" i="24"/>
  <c r="P69" i="24"/>
  <c r="P37" i="24"/>
  <c r="P34" i="24"/>
  <c r="P159" i="24"/>
  <c r="P95" i="24"/>
  <c r="P64" i="24"/>
  <c r="P262" i="24"/>
  <c r="P259" i="24"/>
  <c r="P194" i="24"/>
  <c r="P196" i="24"/>
  <c r="P227" i="24"/>
  <c r="P62" i="24"/>
  <c r="P60" i="24"/>
  <c r="P30" i="24"/>
  <c r="P300" i="24"/>
  <c r="P269" i="24"/>
  <c r="P235" i="24"/>
  <c r="P202" i="24"/>
  <c r="P166" i="24"/>
  <c r="P169" i="24"/>
  <c r="P102" i="24"/>
  <c r="P134" i="24"/>
  <c r="P67" i="24"/>
  <c r="P35" i="24"/>
  <c r="Q4" i="24"/>
  <c r="P130" i="24"/>
  <c r="P96" i="24"/>
  <c r="P294" i="24"/>
  <c r="P293" i="24"/>
  <c r="P292" i="24"/>
  <c r="P193" i="24"/>
  <c r="P195" i="24"/>
  <c r="P225" i="24"/>
  <c r="P97" i="24"/>
  <c r="P61" i="24"/>
  <c r="P29" i="24"/>
  <c r="P302" i="24"/>
  <c r="P298" i="24"/>
  <c r="P267" i="24"/>
  <c r="P234" i="24"/>
  <c r="P200" i="24"/>
  <c r="P203" i="24"/>
  <c r="P167" i="24"/>
  <c r="P133" i="24"/>
  <c r="P104" i="24"/>
  <c r="P135" i="24"/>
  <c r="P71" i="24"/>
  <c r="P68" i="24"/>
  <c r="P129" i="24"/>
  <c r="P126" i="24"/>
  <c r="P291" i="24"/>
  <c r="P258" i="24"/>
  <c r="P226" i="24"/>
  <c r="P127" i="24"/>
  <c r="P192" i="24"/>
  <c r="P161" i="24"/>
  <c r="P94" i="24"/>
  <c r="P63" i="24"/>
  <c r="P27" i="24"/>
  <c r="P301" i="24"/>
  <c r="P268" i="24"/>
  <c r="P265" i="24"/>
  <c r="P232" i="24"/>
  <c r="P170" i="24"/>
  <c r="P201" i="24"/>
  <c r="P137" i="24"/>
  <c r="P103" i="24"/>
  <c r="P100" i="24"/>
  <c r="P70" i="24"/>
  <c r="P38" i="24"/>
  <c r="P36" i="24"/>
  <c r="GV293" i="33"/>
  <c r="GL293" i="33"/>
  <c r="W135" i="20"/>
  <c r="W170" i="20"/>
  <c r="W168" i="20"/>
  <c r="W292" i="20"/>
  <c r="W133" i="20"/>
  <c r="W202" i="20"/>
  <c r="W199" i="20"/>
  <c r="W294" i="20"/>
  <c r="W166" i="20"/>
  <c r="W259" i="20"/>
  <c r="W262" i="20"/>
  <c r="W261" i="20"/>
  <c r="W295" i="20"/>
  <c r="W293" i="20"/>
  <c r="W291" i="20"/>
  <c r="W134" i="20"/>
  <c r="W127" i="20"/>
  <c r="W203" i="20"/>
  <c r="W229" i="20"/>
  <c r="W228" i="20"/>
  <c r="W227" i="20"/>
  <c r="W160" i="20"/>
  <c r="W95" i="20"/>
  <c r="W136" i="20"/>
  <c r="W61" i="20"/>
  <c r="W201" i="20"/>
  <c r="W104" i="20"/>
  <c r="W93" i="20"/>
  <c r="W226" i="20"/>
  <c r="W194" i="20"/>
  <c r="W169" i="20"/>
  <c r="W100" i="20"/>
  <c r="W130" i="20"/>
  <c r="W128" i="20"/>
  <c r="W195" i="20"/>
  <c r="W163" i="20"/>
  <c r="W159" i="20"/>
  <c r="W162" i="20"/>
  <c r="W167" i="20"/>
  <c r="W193" i="20"/>
  <c r="W161" i="20"/>
  <c r="W96" i="20"/>
  <c r="W103" i="20"/>
  <c r="W260" i="20"/>
  <c r="W258" i="20"/>
  <c r="W196" i="20"/>
  <c r="W63" i="20"/>
  <c r="W94" i="20"/>
  <c r="W102" i="20"/>
  <c r="W301" i="20"/>
  <c r="W234" i="20"/>
  <c r="W27" i="20"/>
  <c r="W232" i="20"/>
  <c r="W200" i="20"/>
  <c r="W137" i="20"/>
  <c r="W129" i="20"/>
  <c r="W64" i="20"/>
  <c r="W225" i="20"/>
  <c r="W126" i="20"/>
  <c r="W101" i="20"/>
  <c r="W60" i="20"/>
  <c r="W302" i="20"/>
  <c r="W30" i="20"/>
  <c r="W300" i="20"/>
  <c r="W298" i="20"/>
  <c r="W235" i="20"/>
  <c r="W192" i="20"/>
  <c r="W97" i="20"/>
  <c r="W266" i="20"/>
  <c r="W31" i="20"/>
  <c r="W268" i="20"/>
  <c r="W299" i="20"/>
  <c r="W265" i="20"/>
  <c r="W269" i="20"/>
  <c r="W233" i="20"/>
  <c r="W28" i="20"/>
  <c r="W236" i="20"/>
  <c r="W29" i="20"/>
  <c r="W62" i="20"/>
  <c r="W267" i="20"/>
  <c r="X4" i="20"/>
  <c r="W71" i="20"/>
  <c r="W34" i="20"/>
  <c r="W67" i="20"/>
  <c r="W35" i="20"/>
  <c r="W37" i="20"/>
  <c r="W70" i="20"/>
  <c r="W69" i="20"/>
  <c r="W68" i="20"/>
  <c r="W36" i="20"/>
  <c r="W38" i="20"/>
  <c r="GV291" i="24"/>
  <c r="GL291" i="24"/>
  <c r="GW292" i="33"/>
  <c r="AE5" i="33"/>
  <c r="X5" i="20"/>
  <c r="S5" i="24"/>
  <c r="GW293" i="33"/>
  <c r="Q163" i="24"/>
  <c r="Q93" i="24"/>
  <c r="Q62" i="24"/>
  <c r="Q261" i="24"/>
  <c r="Q291" i="24"/>
  <c r="Q226" i="24"/>
  <c r="Q229" i="24"/>
  <c r="Q227" i="24"/>
  <c r="Q192" i="24"/>
  <c r="Q95" i="24"/>
  <c r="Q31" i="24"/>
  <c r="Q28" i="24"/>
  <c r="Q300" i="24"/>
  <c r="Q268" i="24"/>
  <c r="Q265" i="24"/>
  <c r="Q232" i="24"/>
  <c r="Q201" i="24"/>
  <c r="Q167" i="24"/>
  <c r="Q134" i="24"/>
  <c r="Q135" i="24"/>
  <c r="Q170" i="24"/>
  <c r="Q137" i="24"/>
  <c r="Q37" i="24"/>
  <c r="Q35" i="24"/>
  <c r="Q126" i="24"/>
  <c r="Q128" i="24"/>
  <c r="Q295" i="24"/>
  <c r="Q262" i="24"/>
  <c r="Q258" i="24"/>
  <c r="Q130" i="24"/>
  <c r="Q63" i="24"/>
  <c r="Q225" i="24"/>
  <c r="Q61" i="24"/>
  <c r="Q64" i="24"/>
  <c r="Q27" i="24"/>
  <c r="Q301" i="24"/>
  <c r="Q266" i="24"/>
  <c r="Q235" i="24"/>
  <c r="Q202" i="24"/>
  <c r="Q199" i="24"/>
  <c r="Q166" i="24"/>
  <c r="Q104" i="24"/>
  <c r="Q133" i="24"/>
  <c r="Q71" i="24"/>
  <c r="Q70" i="24"/>
  <c r="Q34" i="24"/>
  <c r="Q129" i="24"/>
  <c r="Q127" i="24"/>
  <c r="Q294" i="24"/>
  <c r="Q293" i="24"/>
  <c r="Q260" i="24"/>
  <c r="Q159" i="24"/>
  <c r="Q194" i="24"/>
  <c r="Q195" i="24"/>
  <c r="Q94" i="24"/>
  <c r="Q96" i="24"/>
  <c r="Q30" i="24"/>
  <c r="Q299" i="24"/>
  <c r="Q269" i="24"/>
  <c r="Q236" i="24"/>
  <c r="Q200" i="24"/>
  <c r="Q234" i="24"/>
  <c r="Q168" i="24"/>
  <c r="Q102" i="24"/>
  <c r="Q103" i="24"/>
  <c r="Q69" i="24"/>
  <c r="Q68" i="24"/>
  <c r="R4" i="24"/>
  <c r="Q160" i="24"/>
  <c r="Q97" i="24"/>
  <c r="Q161" i="24"/>
  <c r="Q292" i="24"/>
  <c r="Q259" i="24"/>
  <c r="Q228" i="24"/>
  <c r="Q196" i="24"/>
  <c r="Q162" i="24"/>
  <c r="Q193" i="24"/>
  <c r="Q60" i="24"/>
  <c r="Q29" i="24"/>
  <c r="Q302" i="24"/>
  <c r="Q298" i="24"/>
  <c r="Q267" i="24"/>
  <c r="Q233" i="24"/>
  <c r="Q203" i="24"/>
  <c r="Q169" i="24"/>
  <c r="Q136" i="24"/>
  <c r="Q100" i="24"/>
  <c r="Q101" i="24"/>
  <c r="Q67" i="24"/>
  <c r="Q38" i="24"/>
  <c r="Q36" i="24"/>
  <c r="GW292" i="24"/>
  <c r="P301" i="33"/>
  <c r="P298" i="33"/>
  <c r="P291" i="33"/>
  <c r="P259" i="33"/>
  <c r="P261" i="33"/>
  <c r="P229" i="33"/>
  <c r="P228" i="33"/>
  <c r="P232" i="33"/>
  <c r="P234" i="33"/>
  <c r="P167" i="33"/>
  <c r="P162" i="33"/>
  <c r="P163" i="33"/>
  <c r="P137" i="33"/>
  <c r="P134" i="33"/>
  <c r="P135" i="33"/>
  <c r="P160" i="33"/>
  <c r="P61" i="33"/>
  <c r="P100" i="33"/>
  <c r="P103" i="33"/>
  <c r="P38" i="33"/>
  <c r="P94" i="33"/>
  <c r="P60" i="33"/>
  <c r="P27" i="33"/>
  <c r="P302" i="33"/>
  <c r="P292" i="33"/>
  <c r="P293" i="33"/>
  <c r="P267" i="33"/>
  <c r="P262" i="33"/>
  <c r="P269" i="33"/>
  <c r="P202" i="33"/>
  <c r="P203" i="33"/>
  <c r="P225" i="33"/>
  <c r="P161" i="33"/>
  <c r="P236" i="33"/>
  <c r="P159" i="33"/>
  <c r="P133" i="33"/>
  <c r="P128" i="33"/>
  <c r="P129" i="33"/>
  <c r="P97" i="33"/>
  <c r="P36" i="33"/>
  <c r="P68" i="33"/>
  <c r="P93" i="33"/>
  <c r="P34" i="33"/>
  <c r="P104" i="33"/>
  <c r="P35" i="33"/>
  <c r="P29" i="33"/>
  <c r="P300" i="33"/>
  <c r="P299" i="33"/>
  <c r="P268" i="33"/>
  <c r="P266" i="33"/>
  <c r="P258" i="33"/>
  <c r="P233" i="33"/>
  <c r="P196" i="33"/>
  <c r="P199" i="33"/>
  <c r="P200" i="33"/>
  <c r="P226" i="33"/>
  <c r="P195" i="33"/>
  <c r="P201" i="33"/>
  <c r="P127" i="33"/>
  <c r="P101" i="33"/>
  <c r="P102" i="33"/>
  <c r="P71" i="33"/>
  <c r="P30" i="33"/>
  <c r="P62" i="33"/>
  <c r="P69" i="33"/>
  <c r="P28" i="33"/>
  <c r="P64" i="33"/>
  <c r="Q4" i="33"/>
  <c r="P31" i="33"/>
  <c r="P295" i="33"/>
  <c r="P294" i="33"/>
  <c r="P265" i="33"/>
  <c r="P260" i="33"/>
  <c r="P235" i="33"/>
  <c r="P227" i="33"/>
  <c r="P192" i="33"/>
  <c r="P193" i="33"/>
  <c r="P194" i="33"/>
  <c r="P168" i="33"/>
  <c r="P169" i="33"/>
  <c r="P166" i="33"/>
  <c r="P170" i="33"/>
  <c r="P95" i="33"/>
  <c r="P96" i="33"/>
  <c r="P67" i="33"/>
  <c r="P126" i="33"/>
  <c r="P130" i="33"/>
  <c r="P63" i="33"/>
  <c r="P136" i="33"/>
  <c r="P70" i="33"/>
  <c r="P37" i="33"/>
  <c r="Q300" i="33"/>
  <c r="Q294" i="33"/>
  <c r="Q268" i="33"/>
  <c r="Q260" i="33"/>
  <c r="Q265" i="33"/>
  <c r="Q234" i="33"/>
  <c r="Q199" i="33"/>
  <c r="Q200" i="33"/>
  <c r="Q195" i="33"/>
  <c r="Q169" i="33"/>
  <c r="Q196" i="33"/>
  <c r="Q167" i="33"/>
  <c r="Q135" i="33"/>
  <c r="Q227" i="33"/>
  <c r="Q103" i="33"/>
  <c r="Q100" i="33"/>
  <c r="Q31" i="33"/>
  <c r="Q69" i="33"/>
  <c r="Q94" i="33"/>
  <c r="Q35" i="33"/>
  <c r="Q67" i="33"/>
  <c r="Q38" i="33"/>
  <c r="Q34" i="33"/>
  <c r="Q295" i="33"/>
  <c r="Q293" i="33"/>
  <c r="Q269" i="33"/>
  <c r="Q261" i="33"/>
  <c r="Q236" i="33"/>
  <c r="Q228" i="33"/>
  <c r="Q193" i="33"/>
  <c r="Q194" i="33"/>
  <c r="Q168" i="33"/>
  <c r="Q163" i="33"/>
  <c r="Q170" i="33"/>
  <c r="Q134" i="33"/>
  <c r="Q129" i="33"/>
  <c r="Q136" i="33"/>
  <c r="Q97" i="33"/>
  <c r="Q68" i="33"/>
  <c r="Q27" i="33"/>
  <c r="Q63" i="33"/>
  <c r="Q70" i="33"/>
  <c r="Q29" i="33"/>
  <c r="Q71" i="33"/>
  <c r="Q28" i="33"/>
  <c r="Q302" i="33"/>
  <c r="Q298" i="33"/>
  <c r="Q291" i="33"/>
  <c r="Q267" i="33"/>
  <c r="Q262" i="33"/>
  <c r="Q232" i="33"/>
  <c r="Q229" i="33"/>
  <c r="Q233" i="33"/>
  <c r="Q235" i="33"/>
  <c r="Q162" i="33"/>
  <c r="Q159" i="33"/>
  <c r="Q166" i="33"/>
  <c r="Q128" i="33"/>
  <c r="Q102" i="33"/>
  <c r="Q130" i="33"/>
  <c r="Q93" i="33"/>
  <c r="Q62" i="33"/>
  <c r="Q127" i="33"/>
  <c r="Q133" i="33"/>
  <c r="Q64" i="33"/>
  <c r="Q137" i="33"/>
  <c r="Q61" i="33"/>
  <c r="Q30" i="33"/>
  <c r="Q301" i="33"/>
  <c r="Q299" i="33"/>
  <c r="Q292" i="33"/>
  <c r="Q266" i="33"/>
  <c r="Q258" i="33"/>
  <c r="Q226" i="33"/>
  <c r="Q203" i="33"/>
  <c r="Q225" i="33"/>
  <c r="Q201" i="33"/>
  <c r="Q192" i="33"/>
  <c r="Q259" i="33"/>
  <c r="Q160" i="33"/>
  <c r="Q202" i="33"/>
  <c r="Q96" i="33"/>
  <c r="Q126" i="33"/>
  <c r="Q161" i="33"/>
  <c r="Q37" i="33"/>
  <c r="Q101" i="33"/>
  <c r="Q104" i="33"/>
  <c r="Q60" i="33"/>
  <c r="Q95" i="33"/>
  <c r="Q36" i="33"/>
  <c r="R4" i="33"/>
  <c r="AF5" i="33"/>
  <c r="Y5" i="20"/>
  <c r="T5" i="24"/>
  <c r="R161" i="24"/>
  <c r="R62" i="24"/>
  <c r="R295" i="24"/>
  <c r="R260" i="24"/>
  <c r="R261" i="24"/>
  <c r="R192" i="24"/>
  <c r="R61" i="24"/>
  <c r="R126" i="24"/>
  <c r="R196" i="24"/>
  <c r="R93" i="24"/>
  <c r="R31" i="24"/>
  <c r="R29" i="24"/>
  <c r="R300" i="24"/>
  <c r="R267" i="24"/>
  <c r="R236" i="24"/>
  <c r="R232" i="24"/>
  <c r="R169" i="24"/>
  <c r="R200" i="24"/>
  <c r="R133" i="24"/>
  <c r="R135" i="24"/>
  <c r="R102" i="24"/>
  <c r="R38" i="24"/>
  <c r="R35" i="24"/>
  <c r="R159" i="24"/>
  <c r="R60" i="24"/>
  <c r="R293" i="24"/>
  <c r="R227" i="24"/>
  <c r="R258" i="24"/>
  <c r="R229" i="24"/>
  <c r="R128" i="24"/>
  <c r="R193" i="24"/>
  <c r="R194" i="24"/>
  <c r="R129" i="24"/>
  <c r="R27" i="24"/>
  <c r="R299" i="24"/>
  <c r="R265" i="24"/>
  <c r="R233" i="24"/>
  <c r="R203" i="24"/>
  <c r="R167" i="24"/>
  <c r="R170" i="24"/>
  <c r="R103" i="24"/>
  <c r="R100" i="24"/>
  <c r="R68" i="24"/>
  <c r="R36" i="24"/>
  <c r="R136" i="24"/>
  <c r="R163" i="24"/>
  <c r="R94" i="24"/>
  <c r="R130" i="24"/>
  <c r="R294" i="24"/>
  <c r="R262" i="24"/>
  <c r="R228" i="24"/>
  <c r="R225" i="24"/>
  <c r="R226" i="24"/>
  <c r="R64" i="24"/>
  <c r="R127" i="24"/>
  <c r="R28" i="24"/>
  <c r="R302" i="24"/>
  <c r="R298" i="24"/>
  <c r="R268" i="24"/>
  <c r="R235" i="24"/>
  <c r="R201" i="24"/>
  <c r="R137" i="24"/>
  <c r="R168" i="24"/>
  <c r="R134" i="24"/>
  <c r="R70" i="24"/>
  <c r="R101" i="24"/>
  <c r="R34" i="24"/>
  <c r="R37" i="24"/>
  <c r="R162" i="24"/>
  <c r="R63" i="24"/>
  <c r="R97" i="24"/>
  <c r="R291" i="24"/>
  <c r="R292" i="24"/>
  <c r="R195" i="24"/>
  <c r="R160" i="24"/>
  <c r="R95" i="24"/>
  <c r="R259" i="24"/>
  <c r="R96" i="24"/>
  <c r="R30" i="24"/>
  <c r="R301" i="24"/>
  <c r="R269" i="24"/>
  <c r="R266" i="24"/>
  <c r="R234" i="24"/>
  <c r="R199" i="24"/>
  <c r="R202" i="24"/>
  <c r="R166" i="24"/>
  <c r="R104" i="24"/>
  <c r="R67" i="24"/>
  <c r="R71" i="24"/>
  <c r="R69" i="24"/>
  <c r="S4" i="24"/>
  <c r="GW291" i="24"/>
  <c r="X100" i="20"/>
  <c r="X133" i="20"/>
  <c r="X60" i="20"/>
  <c r="X134" i="20"/>
  <c r="X295" i="20"/>
  <c r="X104" i="20"/>
  <c r="X170" i="20"/>
  <c r="X167" i="20"/>
  <c r="X169" i="20"/>
  <c r="X137" i="20"/>
  <c r="X291" i="20"/>
  <c r="X101" i="20"/>
  <c r="X292" i="20"/>
  <c r="X228" i="20"/>
  <c r="X192" i="20"/>
  <c r="X293" i="20"/>
  <c r="X259" i="20"/>
  <c r="X229" i="20"/>
  <c r="X163" i="20"/>
  <c r="X262" i="20"/>
  <c r="X294" i="20"/>
  <c r="X195" i="20"/>
  <c r="X130" i="20"/>
  <c r="X227" i="20"/>
  <c r="X135" i="20"/>
  <c r="X260" i="20"/>
  <c r="X200" i="20"/>
  <c r="X103" i="20"/>
  <c r="X193" i="20"/>
  <c r="X128" i="20"/>
  <c r="X93" i="20"/>
  <c r="X168" i="20"/>
  <c r="X161" i="20"/>
  <c r="X126" i="20"/>
  <c r="X258" i="20"/>
  <c r="X96" i="20"/>
  <c r="X162" i="20"/>
  <c r="X300" i="20"/>
  <c r="X199" i="20"/>
  <c r="X136" i="20"/>
  <c r="X261" i="20"/>
  <c r="X194" i="20"/>
  <c r="X127" i="20"/>
  <c r="X63" i="20"/>
  <c r="X95" i="20"/>
  <c r="X166" i="20"/>
  <c r="X61" i="20"/>
  <c r="X159" i="20"/>
  <c r="X225" i="20"/>
  <c r="X226" i="20"/>
  <c r="X233" i="20"/>
  <c r="X29" i="20"/>
  <c r="X27" i="20"/>
  <c r="X196" i="20"/>
  <c r="X129" i="20"/>
  <c r="X203" i="20"/>
  <c r="X94" i="20"/>
  <c r="X301" i="20"/>
  <c r="X299" i="20"/>
  <c r="X302" i="20"/>
  <c r="X269" i="20"/>
  <c r="X64" i="20"/>
  <c r="X160" i="20"/>
  <c r="X102" i="20"/>
  <c r="X202" i="20"/>
  <c r="X266" i="20"/>
  <c r="X265" i="20"/>
  <c r="X30" i="20"/>
  <c r="X267" i="20"/>
  <c r="X298" i="20"/>
  <c r="X234" i="20"/>
  <c r="X62" i="20"/>
  <c r="X97" i="20"/>
  <c r="X31" i="20"/>
  <c r="X268" i="20"/>
  <c r="X201" i="20"/>
  <c r="X236" i="20"/>
  <c r="X232" i="20"/>
  <c r="X28" i="20"/>
  <c r="X235" i="20"/>
  <c r="X69" i="20"/>
  <c r="X34" i="20"/>
  <c r="Y4" i="20"/>
  <c r="X67" i="20"/>
  <c r="X68" i="20"/>
  <c r="X70" i="20"/>
  <c r="X35" i="20"/>
  <c r="X37" i="20"/>
  <c r="X71" i="20"/>
  <c r="X38" i="20"/>
  <c r="X36" i="20"/>
  <c r="U5" i="24"/>
  <c r="Z5" i="20"/>
  <c r="AG5" i="33"/>
  <c r="R300" i="33"/>
  <c r="R295" i="33"/>
  <c r="R262" i="33"/>
  <c r="R268" i="33"/>
  <c r="R227" i="33"/>
  <c r="R232" i="33"/>
  <c r="R258" i="33"/>
  <c r="R236" i="33"/>
  <c r="R192" i="33"/>
  <c r="R228" i="33"/>
  <c r="R160" i="33"/>
  <c r="R168" i="33"/>
  <c r="R130" i="33"/>
  <c r="R93" i="33"/>
  <c r="R127" i="33"/>
  <c r="R162" i="33"/>
  <c r="R38" i="33"/>
  <c r="R102" i="33"/>
  <c r="R134" i="33"/>
  <c r="R61" i="33"/>
  <c r="R68" i="33"/>
  <c r="S4" i="33"/>
  <c r="R302" i="33"/>
  <c r="R299" i="33"/>
  <c r="R292" i="33"/>
  <c r="R291" i="33"/>
  <c r="R259" i="33"/>
  <c r="R260" i="33"/>
  <c r="R225" i="33"/>
  <c r="R234" i="33"/>
  <c r="R226" i="33"/>
  <c r="R169" i="33"/>
  <c r="R193" i="33"/>
  <c r="R199" i="33"/>
  <c r="R135" i="33"/>
  <c r="R126" i="33"/>
  <c r="R203" i="33"/>
  <c r="R104" i="33"/>
  <c r="R101" i="33"/>
  <c r="R34" i="33"/>
  <c r="R70" i="33"/>
  <c r="R95" i="33"/>
  <c r="R36" i="33"/>
  <c r="R62" i="33"/>
  <c r="R29" i="33"/>
  <c r="R298" i="33"/>
  <c r="R294" i="33"/>
  <c r="R269" i="33"/>
  <c r="R265" i="33"/>
  <c r="R267" i="33"/>
  <c r="R235" i="33"/>
  <c r="R200" i="33"/>
  <c r="R201" i="33"/>
  <c r="R202" i="33"/>
  <c r="R163" i="33"/>
  <c r="R170" i="33"/>
  <c r="R167" i="33"/>
  <c r="R129" i="33"/>
  <c r="R103" i="33"/>
  <c r="R137" i="33"/>
  <c r="R100" i="33"/>
  <c r="R69" i="33"/>
  <c r="R28" i="33"/>
  <c r="R64" i="33"/>
  <c r="R71" i="33"/>
  <c r="R30" i="33"/>
  <c r="R37" i="33"/>
  <c r="R31" i="33"/>
  <c r="R301" i="33"/>
  <c r="R293" i="33"/>
  <c r="R261" i="33"/>
  <c r="R266" i="33"/>
  <c r="R233" i="33"/>
  <c r="R229" i="33"/>
  <c r="R194" i="33"/>
  <c r="R195" i="33"/>
  <c r="R196" i="33"/>
  <c r="R159" i="33"/>
  <c r="R166" i="33"/>
  <c r="R161" i="33"/>
  <c r="R136" i="33"/>
  <c r="R97" i="33"/>
  <c r="R133" i="33"/>
  <c r="R94" i="33"/>
  <c r="R63" i="33"/>
  <c r="R128" i="33"/>
  <c r="R60" i="33"/>
  <c r="R67" i="33"/>
  <c r="R96" i="33"/>
  <c r="R27" i="33"/>
  <c r="R35" i="33"/>
  <c r="Y202" i="20"/>
  <c r="Y201" i="20"/>
  <c r="Y137" i="20"/>
  <c r="Y200" i="20"/>
  <c r="Y169" i="20"/>
  <c r="Y291" i="20"/>
  <c r="Y136" i="20"/>
  <c r="Y100" i="20"/>
  <c r="Y168" i="20"/>
  <c r="Y292" i="20"/>
  <c r="Y258" i="20"/>
  <c r="Y295" i="20"/>
  <c r="Y293" i="20"/>
  <c r="Y130" i="20"/>
  <c r="Y228" i="20"/>
  <c r="Y126" i="20"/>
  <c r="Y294" i="20"/>
  <c r="Y262" i="20"/>
  <c r="Y229" i="20"/>
  <c r="Y162" i="20"/>
  <c r="Y160" i="20"/>
  <c r="Y260" i="20"/>
  <c r="Y227" i="20"/>
  <c r="Y161" i="20"/>
  <c r="Y225" i="20"/>
  <c r="Y193" i="20"/>
  <c r="Y62" i="20"/>
  <c r="Y203" i="20"/>
  <c r="Y134" i="20"/>
  <c r="Y195" i="20"/>
  <c r="Y159" i="20"/>
  <c r="Y199" i="20"/>
  <c r="Y102" i="20"/>
  <c r="Y167" i="20"/>
  <c r="Y129" i="20"/>
  <c r="Y97" i="20"/>
  <c r="Y196" i="20"/>
  <c r="Y194" i="20"/>
  <c r="Y192" i="20"/>
  <c r="Y94" i="20"/>
  <c r="Y60" i="20"/>
  <c r="Y101" i="20"/>
  <c r="Y64" i="20"/>
  <c r="Y96" i="20"/>
  <c r="Y261" i="20"/>
  <c r="Y127" i="20"/>
  <c r="Y170" i="20"/>
  <c r="Y135" i="20"/>
  <c r="Y95" i="20"/>
  <c r="Y63" i="20"/>
  <c r="Y61" i="20"/>
  <c r="Y269" i="20"/>
  <c r="Y29" i="20"/>
  <c r="Y302" i="20"/>
  <c r="Y235" i="20"/>
  <c r="Y267" i="20"/>
  <c r="Y259" i="20"/>
  <c r="Y133" i="20"/>
  <c r="Y299" i="20"/>
  <c r="Y298" i="20"/>
  <c r="Y301" i="20"/>
  <c r="Y226" i="20"/>
  <c r="Y93" i="20"/>
  <c r="Y104" i="20"/>
  <c r="Y300" i="20"/>
  <c r="Y236" i="20"/>
  <c r="Y265" i="20"/>
  <c r="Y31" i="20"/>
  <c r="Y266" i="20"/>
  <c r="Y27" i="20"/>
  <c r="Y268" i="20"/>
  <c r="Y28" i="20"/>
  <c r="Y166" i="20"/>
  <c r="Y233" i="20"/>
  <c r="Y128" i="20"/>
  <c r="Y163" i="20"/>
  <c r="Y103" i="20"/>
  <c r="Y234" i="20"/>
  <c r="Y232" i="20"/>
  <c r="Y30" i="20"/>
  <c r="Y71" i="20"/>
  <c r="Y34" i="20"/>
  <c r="Y35" i="20"/>
  <c r="Y69" i="20"/>
  <c r="Y70" i="20"/>
  <c r="Y67" i="20"/>
  <c r="Y68" i="20"/>
  <c r="Y37" i="20"/>
  <c r="Z4" i="20"/>
  <c r="Y38" i="20"/>
  <c r="Y36" i="20"/>
  <c r="S295" i="24"/>
  <c r="S261" i="24"/>
  <c r="S258" i="24"/>
  <c r="S227" i="24"/>
  <c r="S229" i="24"/>
  <c r="S64" i="24"/>
  <c r="S194" i="24"/>
  <c r="S96" i="24"/>
  <c r="S162" i="24"/>
  <c r="S60" i="24"/>
  <c r="S31" i="24"/>
  <c r="S301" i="24"/>
  <c r="S269" i="24"/>
  <c r="S266" i="24"/>
  <c r="S232" i="24"/>
  <c r="S202" i="24"/>
  <c r="S168" i="24"/>
  <c r="S133" i="24"/>
  <c r="S136" i="24"/>
  <c r="S169" i="24"/>
  <c r="S71" i="24"/>
  <c r="S36" i="24"/>
  <c r="S34" i="24"/>
  <c r="S95" i="24"/>
  <c r="S293" i="24"/>
  <c r="S291" i="24"/>
  <c r="S225" i="24"/>
  <c r="S129" i="24"/>
  <c r="S193" i="24"/>
  <c r="S196" i="24"/>
  <c r="S130" i="24"/>
  <c r="S93" i="24"/>
  <c r="S160" i="24"/>
  <c r="S28" i="24"/>
  <c r="S299" i="24"/>
  <c r="S265" i="24"/>
  <c r="S235" i="24"/>
  <c r="S201" i="24"/>
  <c r="S233" i="24"/>
  <c r="S167" i="24"/>
  <c r="S101" i="24"/>
  <c r="S104" i="24"/>
  <c r="S70" i="24"/>
  <c r="S67" i="24"/>
  <c r="T4" i="24"/>
  <c r="S294" i="24"/>
  <c r="S228" i="24"/>
  <c r="S259" i="24"/>
  <c r="S192" i="24"/>
  <c r="S161" i="24"/>
  <c r="S30" i="24"/>
  <c r="S267" i="24"/>
  <c r="S203" i="24"/>
  <c r="S166" i="24"/>
  <c r="S134" i="24"/>
  <c r="S69" i="24"/>
  <c r="S262" i="24"/>
  <c r="S163" i="24"/>
  <c r="S127" i="24"/>
  <c r="S97" i="24"/>
  <c r="S159" i="24"/>
  <c r="S29" i="24"/>
  <c r="S302" i="24"/>
  <c r="S268" i="24"/>
  <c r="S199" i="24"/>
  <c r="S135" i="24"/>
  <c r="S102" i="24"/>
  <c r="S35" i="24"/>
  <c r="S61" i="24"/>
  <c r="S292" i="24"/>
  <c r="S226" i="24"/>
  <c r="S62" i="24"/>
  <c r="S128" i="24"/>
  <c r="S27" i="24"/>
  <c r="S300" i="24"/>
  <c r="S236" i="24"/>
  <c r="S200" i="24"/>
  <c r="S103" i="24"/>
  <c r="S100" i="24"/>
  <c r="S37" i="24"/>
  <c r="S94" i="24"/>
  <c r="S260" i="24"/>
  <c r="S126" i="24"/>
  <c r="S195" i="24"/>
  <c r="S63" i="24"/>
  <c r="S298" i="24"/>
  <c r="S234" i="24"/>
  <c r="S170" i="24"/>
  <c r="S137" i="24"/>
  <c r="S68" i="24"/>
  <c r="S38" i="24"/>
  <c r="T193" i="24"/>
  <c r="T96" i="24"/>
  <c r="T291" i="24"/>
  <c r="T259" i="24"/>
  <c r="T227" i="24"/>
  <c r="T127" i="24"/>
  <c r="T162" i="24"/>
  <c r="T129" i="24"/>
  <c r="T62" i="24"/>
  <c r="T294" i="24"/>
  <c r="T30" i="24"/>
  <c r="T301" i="24"/>
  <c r="T268" i="24"/>
  <c r="T266" i="24"/>
  <c r="T232" i="24"/>
  <c r="T170" i="24"/>
  <c r="T201" i="24"/>
  <c r="T134" i="24"/>
  <c r="T135" i="24"/>
  <c r="T71" i="24"/>
  <c r="T103" i="24"/>
  <c r="T36" i="24"/>
  <c r="T34" i="24"/>
  <c r="T195" i="24"/>
  <c r="T64" i="24"/>
  <c r="T293" i="24"/>
  <c r="T262" i="24"/>
  <c r="T226" i="24"/>
  <c r="T228" i="24"/>
  <c r="T196" i="24"/>
  <c r="T159" i="24"/>
  <c r="T126" i="24"/>
  <c r="T94" i="24"/>
  <c r="T31" i="24"/>
  <c r="T27" i="24"/>
  <c r="T299" i="24"/>
  <c r="T269" i="24"/>
  <c r="T235" i="24"/>
  <c r="T202" i="24"/>
  <c r="T166" i="24"/>
  <c r="T169" i="24"/>
  <c r="T100" i="24"/>
  <c r="T102" i="24"/>
  <c r="T69" i="24"/>
  <c r="T37" i="24"/>
  <c r="U4" i="24"/>
  <c r="T295" i="24"/>
  <c r="T229" i="24"/>
  <c r="T97" i="24"/>
  <c r="T128" i="24"/>
  <c r="T163" i="24"/>
  <c r="T265" i="24"/>
  <c r="T233" i="24"/>
  <c r="T199" i="24"/>
  <c r="T136" i="24"/>
  <c r="T67" i="24"/>
  <c r="T194" i="24"/>
  <c r="T292" i="24"/>
  <c r="T260" i="24"/>
  <c r="T93" i="24"/>
  <c r="T63" i="24"/>
  <c r="T29" i="24"/>
  <c r="T302" i="24"/>
  <c r="T267" i="24"/>
  <c r="T200" i="24"/>
  <c r="T167" i="24"/>
  <c r="T101" i="24"/>
  <c r="T35" i="24"/>
  <c r="T192" i="24"/>
  <c r="T261" i="24"/>
  <c r="T161" i="24"/>
  <c r="T160" i="24"/>
  <c r="T95" i="24"/>
  <c r="T28" i="24"/>
  <c r="T300" i="24"/>
  <c r="T236" i="24"/>
  <c r="T168" i="24"/>
  <c r="T104" i="24"/>
  <c r="T68" i="24"/>
  <c r="T70" i="24"/>
  <c r="T61" i="24"/>
  <c r="T258" i="24"/>
  <c r="T225" i="24"/>
  <c r="T130" i="24"/>
  <c r="T60" i="24"/>
  <c r="T298" i="24"/>
  <c r="T234" i="24"/>
  <c r="T203" i="24"/>
  <c r="T137" i="24"/>
  <c r="T133" i="24"/>
  <c r="T38" i="24"/>
  <c r="AH5" i="33"/>
  <c r="V5" i="24"/>
  <c r="Z102" i="20"/>
  <c r="Z103" i="20"/>
  <c r="Z104" i="20"/>
  <c r="Z200" i="20"/>
  <c r="Z199" i="20"/>
  <c r="Z201" i="20"/>
  <c r="Z61" i="20"/>
  <c r="Z136" i="20"/>
  <c r="Z135" i="20"/>
  <c r="Z295" i="20"/>
  <c r="Z293" i="20"/>
  <c r="Z262" i="20"/>
  <c r="Z260" i="20"/>
  <c r="Z292" i="20"/>
  <c r="Z294" i="20"/>
  <c r="Z196" i="20"/>
  <c r="Z228" i="20"/>
  <c r="Z162" i="20"/>
  <c r="Z225" i="20"/>
  <c r="Z194" i="20"/>
  <c r="Z192" i="20"/>
  <c r="Z129" i="20"/>
  <c r="Z227" i="20"/>
  <c r="Z259" i="20"/>
  <c r="Z226" i="20"/>
  <c r="Z161" i="20"/>
  <c r="Z94" i="20"/>
  <c r="Z202" i="20"/>
  <c r="Z133" i="20"/>
  <c r="Z261" i="20"/>
  <c r="Z229" i="20"/>
  <c r="Z195" i="20"/>
  <c r="Z60" i="20"/>
  <c r="Z170" i="20"/>
  <c r="Z101" i="20"/>
  <c r="Z291" i="20"/>
  <c r="Z159" i="20"/>
  <c r="Z193" i="20"/>
  <c r="Z97" i="20"/>
  <c r="Z166" i="20"/>
  <c r="Z127" i="20"/>
  <c r="Z95" i="20"/>
  <c r="Z163" i="20"/>
  <c r="Z64" i="20"/>
  <c r="Z62" i="20"/>
  <c r="Z126" i="20"/>
  <c r="Z160" i="20"/>
  <c r="Z130" i="20"/>
  <c r="Z63" i="20"/>
  <c r="Z100" i="20"/>
  <c r="Z96" i="20"/>
  <c r="Z258" i="20"/>
  <c r="Z137" i="20"/>
  <c r="Z169" i="20"/>
  <c r="Z134" i="20"/>
  <c r="Z93" i="20"/>
  <c r="Z268" i="20"/>
  <c r="Z31" i="20"/>
  <c r="Z301" i="20"/>
  <c r="Z232" i="20"/>
  <c r="Z203" i="20"/>
  <c r="Z168" i="20"/>
  <c r="Z298" i="20"/>
  <c r="Z235" i="20"/>
  <c r="Z27" i="20"/>
  <c r="Z269" i="20"/>
  <c r="Z300" i="20"/>
  <c r="Z28" i="20"/>
  <c r="Z234" i="20"/>
  <c r="Z302" i="20"/>
  <c r="Z266" i="20"/>
  <c r="Z128" i="20"/>
  <c r="Z167" i="20"/>
  <c r="Z299" i="20"/>
  <c r="Z265" i="20"/>
  <c r="Z29" i="20"/>
  <c r="Z236" i="20"/>
  <c r="Z233" i="20"/>
  <c r="Z30" i="20"/>
  <c r="Z267" i="20"/>
  <c r="Z67" i="20"/>
  <c r="Z36" i="20"/>
  <c r="AA4" i="20"/>
  <c r="Z70" i="20"/>
  <c r="Z35" i="20"/>
  <c r="Z71" i="20"/>
  <c r="Z37" i="20"/>
  <c r="Z38" i="20"/>
  <c r="Z68" i="20"/>
  <c r="Z69" i="20"/>
  <c r="Z34" i="20"/>
  <c r="S299" i="33"/>
  <c r="S293" i="33"/>
  <c r="S262" i="33"/>
  <c r="S259" i="33"/>
  <c r="S234" i="33"/>
  <c r="S226" i="33"/>
  <c r="S195" i="33"/>
  <c r="S192" i="33"/>
  <c r="S193" i="33"/>
  <c r="S160" i="33"/>
  <c r="S200" i="33"/>
  <c r="S136" i="33"/>
  <c r="S133" i="33"/>
  <c r="S94" i="33"/>
  <c r="S101" i="33"/>
  <c r="S102" i="33"/>
  <c r="S35" i="33"/>
  <c r="S93" i="33"/>
  <c r="S135" i="33"/>
  <c r="S37" i="33"/>
  <c r="S69" i="33"/>
  <c r="T4" i="33"/>
  <c r="S302" i="33"/>
  <c r="S295" i="33"/>
  <c r="S291" i="33"/>
  <c r="S258" i="33"/>
  <c r="S266" i="33"/>
  <c r="S228" i="33"/>
  <c r="S261" i="33"/>
  <c r="S235" i="33"/>
  <c r="S227" i="33"/>
  <c r="S225" i="33"/>
  <c r="S194" i="33"/>
  <c r="S168" i="33"/>
  <c r="S130" i="33"/>
  <c r="S127" i="33"/>
  <c r="S159" i="33"/>
  <c r="S95" i="33"/>
  <c r="S70" i="33"/>
  <c r="S29" i="33"/>
  <c r="S71" i="33"/>
  <c r="S96" i="33"/>
  <c r="S31" i="33"/>
  <c r="S63" i="33"/>
  <c r="S30" i="33"/>
  <c r="S301" i="33"/>
  <c r="S298" i="33"/>
  <c r="S294" i="33"/>
  <c r="S268" i="33"/>
  <c r="S269" i="33"/>
  <c r="S236" i="33"/>
  <c r="S233" i="33"/>
  <c r="S202" i="33"/>
  <c r="S203" i="33"/>
  <c r="S170" i="33"/>
  <c r="S167" i="33"/>
  <c r="S162" i="33"/>
  <c r="S126" i="33"/>
  <c r="S104" i="33"/>
  <c r="S134" i="33"/>
  <c r="S229" i="33"/>
  <c r="S64" i="33"/>
  <c r="S129" i="33"/>
  <c r="S67" i="33"/>
  <c r="S68" i="33"/>
  <c r="S27" i="33"/>
  <c r="S38" i="33"/>
  <c r="S34" i="33"/>
  <c r="S300" i="33"/>
  <c r="S292" i="33"/>
  <c r="S267" i="33"/>
  <c r="S265" i="33"/>
  <c r="S260" i="33"/>
  <c r="S232" i="33"/>
  <c r="S201" i="33"/>
  <c r="S196" i="33"/>
  <c r="S199" i="33"/>
  <c r="S166" i="33"/>
  <c r="S161" i="33"/>
  <c r="S169" i="33"/>
  <c r="S137" i="33"/>
  <c r="S100" i="33"/>
  <c r="S128" i="33"/>
  <c r="S163" i="33"/>
  <c r="S60" i="33"/>
  <c r="S103" i="33"/>
  <c r="S61" i="33"/>
  <c r="S62" i="33"/>
  <c r="S97" i="33"/>
  <c r="S28" i="33"/>
  <c r="S36" i="33"/>
  <c r="AA5" i="20"/>
  <c r="W5" i="24"/>
  <c r="AB5" i="20"/>
  <c r="T301" i="33"/>
  <c r="T298" i="33"/>
  <c r="T291" i="33"/>
  <c r="T259" i="33"/>
  <c r="T267" i="33"/>
  <c r="T229" i="33"/>
  <c r="T234" i="33"/>
  <c r="T236" i="33"/>
  <c r="T193" i="33"/>
  <c r="T194" i="33"/>
  <c r="T195" i="33"/>
  <c r="T169" i="33"/>
  <c r="T137" i="33"/>
  <c r="T128" i="33"/>
  <c r="T135" i="33"/>
  <c r="T166" i="33"/>
  <c r="T71" i="33"/>
  <c r="T30" i="33"/>
  <c r="T68" i="33"/>
  <c r="T69" i="33"/>
  <c r="T28" i="33"/>
  <c r="T64" i="33"/>
  <c r="T37" i="33"/>
  <c r="T302" i="33"/>
  <c r="T299" i="33"/>
  <c r="T293" i="33"/>
  <c r="T269" i="33"/>
  <c r="T261" i="33"/>
  <c r="T262" i="33"/>
  <c r="T202" i="33"/>
  <c r="T226" i="33"/>
  <c r="T228" i="33"/>
  <c r="T167" i="33"/>
  <c r="T168" i="33"/>
  <c r="T163" i="33"/>
  <c r="T133" i="33"/>
  <c r="T101" i="33"/>
  <c r="T129" i="33"/>
  <c r="T126" i="33"/>
  <c r="T67" i="33"/>
  <c r="T130" i="33"/>
  <c r="T62" i="33"/>
  <c r="T63" i="33"/>
  <c r="T100" i="33"/>
  <c r="T29" i="33"/>
  <c r="T27" i="33"/>
  <c r="T300" i="33"/>
  <c r="T292" i="33"/>
  <c r="T268" i="33"/>
  <c r="T266" i="33"/>
  <c r="T258" i="33"/>
  <c r="T233" i="33"/>
  <c r="T196" i="33"/>
  <c r="T203" i="33"/>
  <c r="T225" i="33"/>
  <c r="T161" i="33"/>
  <c r="T162" i="33"/>
  <c r="T159" i="33"/>
  <c r="T127" i="33"/>
  <c r="T95" i="33"/>
  <c r="T102" i="33"/>
  <c r="T103" i="33"/>
  <c r="T61" i="33"/>
  <c r="T104" i="33"/>
  <c r="T136" i="33"/>
  <c r="T38" i="33"/>
  <c r="T70" i="33"/>
  <c r="T31" i="33"/>
  <c r="U4" i="33"/>
  <c r="T295" i="33"/>
  <c r="T294" i="33"/>
  <c r="T265" i="33"/>
  <c r="T260" i="33"/>
  <c r="T235" i="33"/>
  <c r="T227" i="33"/>
  <c r="T192" i="33"/>
  <c r="T199" i="33"/>
  <c r="T200" i="33"/>
  <c r="T232" i="33"/>
  <c r="T201" i="33"/>
  <c r="T170" i="33"/>
  <c r="T134" i="33"/>
  <c r="T160" i="33"/>
  <c r="T96" i="33"/>
  <c r="T93" i="33"/>
  <c r="T36" i="33"/>
  <c r="T94" i="33"/>
  <c r="T97" i="33"/>
  <c r="T34" i="33"/>
  <c r="T60" i="33"/>
  <c r="T35" i="33"/>
  <c r="AA203" i="20"/>
  <c r="AA167" i="20"/>
  <c r="AA101" i="20"/>
  <c r="AA102" i="20"/>
  <c r="AA103" i="20"/>
  <c r="AA130" i="20"/>
  <c r="AA62" i="20"/>
  <c r="AA199" i="20"/>
  <c r="AA64" i="20"/>
  <c r="AA294" i="20"/>
  <c r="AA137" i="20"/>
  <c r="AA295" i="20"/>
  <c r="AA166" i="20"/>
  <c r="AA63" i="20"/>
  <c r="AA262" i="20"/>
  <c r="AA261" i="20"/>
  <c r="AA170" i="20"/>
  <c r="AA293" i="20"/>
  <c r="AA200" i="20"/>
  <c r="AA292" i="20"/>
  <c r="AA259" i="20"/>
  <c r="AA258" i="20"/>
  <c r="AA228" i="20"/>
  <c r="AA229" i="20"/>
  <c r="AA227" i="20"/>
  <c r="AA196" i="20"/>
  <c r="AA226" i="20"/>
  <c r="AA225" i="20"/>
  <c r="AA194" i="20"/>
  <c r="AA160" i="20"/>
  <c r="AA61" i="20"/>
  <c r="AA201" i="20"/>
  <c r="AA104" i="20"/>
  <c r="AA169" i="20"/>
  <c r="AA100" i="20"/>
  <c r="AA291" i="20"/>
  <c r="AA127" i="20"/>
  <c r="AA93" i="20"/>
  <c r="AA260" i="20"/>
  <c r="AA202" i="20"/>
  <c r="AA193" i="20"/>
  <c r="AA159" i="20"/>
  <c r="AA126" i="20"/>
  <c r="AA94" i="20"/>
  <c r="AA192" i="20"/>
  <c r="AA136" i="20"/>
  <c r="AA128" i="20"/>
  <c r="AA97" i="20"/>
  <c r="AA195" i="20"/>
  <c r="AA134" i="20"/>
  <c r="AA234" i="20"/>
  <c r="AA300" i="20"/>
  <c r="AA302" i="20"/>
  <c r="AA266" i="20"/>
  <c r="AA95" i="20"/>
  <c r="AA129" i="20"/>
  <c r="AA162" i="20"/>
  <c r="AA269" i="20"/>
  <c r="AA267" i="20"/>
  <c r="AA235" i="20"/>
  <c r="AA268" i="20"/>
  <c r="AA299" i="20"/>
  <c r="AA168" i="20"/>
  <c r="AA133" i="20"/>
  <c r="AA163" i="20"/>
  <c r="AA31" i="20"/>
  <c r="AA30" i="20"/>
  <c r="AA236" i="20"/>
  <c r="AA29" i="20"/>
  <c r="AA233" i="20"/>
  <c r="AA265" i="20"/>
  <c r="AA161" i="20"/>
  <c r="AA27" i="20"/>
  <c r="AA298" i="20"/>
  <c r="AA232" i="20"/>
  <c r="AA28" i="20"/>
  <c r="AA60" i="20"/>
  <c r="AA96" i="20"/>
  <c r="AA301" i="20"/>
  <c r="AA135" i="20"/>
  <c r="AA70" i="20"/>
  <c r="AA37" i="20"/>
  <c r="AA38" i="20"/>
  <c r="AA35" i="20"/>
  <c r="AA68" i="20"/>
  <c r="AA67" i="20"/>
  <c r="AA69" i="20"/>
  <c r="AA34" i="20"/>
  <c r="AA71" i="20"/>
  <c r="AA36" i="20"/>
  <c r="AB4" i="20"/>
  <c r="AI5" i="33"/>
  <c r="U228" i="24"/>
  <c r="U126" i="24"/>
  <c r="U96" i="24"/>
  <c r="U93" i="24"/>
  <c r="U259" i="24"/>
  <c r="U261" i="24"/>
  <c r="U262" i="24"/>
  <c r="U258" i="24"/>
  <c r="U130" i="24"/>
  <c r="U95" i="24"/>
  <c r="U31" i="24"/>
  <c r="U29" i="24"/>
  <c r="U299" i="24"/>
  <c r="U269" i="24"/>
  <c r="U233" i="24"/>
  <c r="U234" i="24"/>
  <c r="U169" i="24"/>
  <c r="U137" i="24"/>
  <c r="U102" i="24"/>
  <c r="U135" i="24"/>
  <c r="U71" i="24"/>
  <c r="V4" i="24"/>
  <c r="U68" i="24"/>
  <c r="U160" i="24"/>
  <c r="U128" i="24"/>
  <c r="U64" i="24"/>
  <c r="U292" i="24"/>
  <c r="U227" i="24"/>
  <c r="U260" i="24"/>
  <c r="U192" i="24"/>
  <c r="U94" i="24"/>
  <c r="U163" i="24"/>
  <c r="U61" i="24"/>
  <c r="U27" i="24"/>
  <c r="U301" i="24"/>
  <c r="U268" i="24"/>
  <c r="U265" i="24"/>
  <c r="U200" i="24"/>
  <c r="U201" i="24"/>
  <c r="U170" i="24"/>
  <c r="U134" i="24"/>
  <c r="U232" i="24"/>
  <c r="U103" i="24"/>
  <c r="U67" i="24"/>
  <c r="U37" i="24"/>
  <c r="U35" i="24"/>
  <c r="U225" i="24"/>
  <c r="U129" i="24"/>
  <c r="U293" i="24"/>
  <c r="U194" i="24"/>
  <c r="U60" i="24"/>
  <c r="U30" i="24"/>
  <c r="U302" i="24"/>
  <c r="U267" i="24"/>
  <c r="U203" i="24"/>
  <c r="U136" i="24"/>
  <c r="U133" i="24"/>
  <c r="U38" i="24"/>
  <c r="U229" i="24"/>
  <c r="U62" i="24"/>
  <c r="U295" i="24"/>
  <c r="U162" i="24"/>
  <c r="U161" i="24"/>
  <c r="U28" i="24"/>
  <c r="U300" i="24"/>
  <c r="U235" i="24"/>
  <c r="U199" i="24"/>
  <c r="U104" i="24"/>
  <c r="U101" i="24"/>
  <c r="U34" i="24"/>
  <c r="U97" i="24"/>
  <c r="U294" i="24"/>
  <c r="U226" i="24"/>
  <c r="U193" i="24"/>
  <c r="U63" i="24"/>
  <c r="U298" i="24"/>
  <c r="U202" i="24"/>
  <c r="U167" i="24"/>
  <c r="U100" i="24"/>
  <c r="U69" i="24"/>
  <c r="U36" i="24"/>
  <c r="U196" i="24"/>
  <c r="U127" i="24"/>
  <c r="U291" i="24"/>
  <c r="U195" i="24"/>
  <c r="U159" i="24"/>
  <c r="U266" i="24"/>
  <c r="U236" i="24"/>
  <c r="U166" i="24"/>
  <c r="U168" i="24"/>
  <c r="U70" i="24"/>
  <c r="AC5" i="20"/>
  <c r="AJ5" i="33"/>
  <c r="AB134" i="20"/>
  <c r="AB100" i="20"/>
  <c r="AB101" i="20"/>
  <c r="AB102" i="20"/>
  <c r="AB60" i="20"/>
  <c r="AB166" i="20"/>
  <c r="AB203" i="20"/>
  <c r="AB202" i="20"/>
  <c r="AB133" i="20"/>
  <c r="AB295" i="20"/>
  <c r="AB193" i="20"/>
  <c r="AB293" i="20"/>
  <c r="AB292" i="20"/>
  <c r="AB259" i="20"/>
  <c r="AB229" i="20"/>
  <c r="AB163" i="20"/>
  <c r="AB260" i="20"/>
  <c r="AB291" i="20"/>
  <c r="AB195" i="20"/>
  <c r="AB262" i="20"/>
  <c r="AB227" i="20"/>
  <c r="AB261" i="20"/>
  <c r="AB294" i="20"/>
  <c r="AB200" i="20"/>
  <c r="AB103" i="20"/>
  <c r="AB226" i="20"/>
  <c r="AB128" i="20"/>
  <c r="AB93" i="20"/>
  <c r="AB168" i="20"/>
  <c r="AB192" i="20"/>
  <c r="AB64" i="20"/>
  <c r="AB126" i="20"/>
  <c r="AB225" i="20"/>
  <c r="AB96" i="20"/>
  <c r="AB129" i="20"/>
  <c r="AB167" i="20"/>
  <c r="AB104" i="20"/>
  <c r="AB228" i="20"/>
  <c r="AB135" i="20"/>
  <c r="AB97" i="20"/>
  <c r="AB201" i="20"/>
  <c r="AB94" i="20"/>
  <c r="AB137" i="20"/>
  <c r="AB162" i="20"/>
  <c r="AB169" i="20"/>
  <c r="AB62" i="20"/>
  <c r="AB233" i="20"/>
  <c r="AB268" i="20"/>
  <c r="AB299" i="20"/>
  <c r="AB302" i="20"/>
  <c r="AB130" i="20"/>
  <c r="AB194" i="20"/>
  <c r="AB159" i="20"/>
  <c r="AB196" i="20"/>
  <c r="AB234" i="20"/>
  <c r="AB30" i="20"/>
  <c r="AB267" i="20"/>
  <c r="AB298" i="20"/>
  <c r="AB265" i="20"/>
  <c r="AB300" i="20"/>
  <c r="AB269" i="20"/>
  <c r="AB95" i="20"/>
  <c r="AB160" i="20"/>
  <c r="AB136" i="20"/>
  <c r="AB199" i="20"/>
  <c r="AB61" i="20"/>
  <c r="AB63" i="20"/>
  <c r="AB31" i="20"/>
  <c r="AB28" i="20"/>
  <c r="AB235" i="20"/>
  <c r="AB301" i="20"/>
  <c r="AB170" i="20"/>
  <c r="AB127" i="20"/>
  <c r="AB161" i="20"/>
  <c r="AB266" i="20"/>
  <c r="AB29" i="20"/>
  <c r="AB236" i="20"/>
  <c r="AB258" i="20"/>
  <c r="AB232" i="20"/>
  <c r="AB27" i="20"/>
  <c r="AB70" i="20"/>
  <c r="AB68" i="20"/>
  <c r="AB35" i="20"/>
  <c r="AB69" i="20"/>
  <c r="AB37" i="20"/>
  <c r="AB71" i="20"/>
  <c r="AB34" i="20"/>
  <c r="AB36" i="20"/>
  <c r="AC4" i="20"/>
  <c r="AB67" i="20"/>
  <c r="AB38" i="20"/>
  <c r="X5" i="24"/>
  <c r="V60" i="24"/>
  <c r="V163" i="24"/>
  <c r="V130" i="24"/>
  <c r="V260" i="24"/>
  <c r="V225" i="24"/>
  <c r="V196" i="24"/>
  <c r="V160" i="24"/>
  <c r="V294" i="24"/>
  <c r="V62" i="24"/>
  <c r="V193" i="24"/>
  <c r="V31" i="24"/>
  <c r="V29" i="24"/>
  <c r="V302" i="24"/>
  <c r="V298" i="24"/>
  <c r="V268" i="24"/>
  <c r="V234" i="24"/>
  <c r="V199" i="24"/>
  <c r="V235" i="24"/>
  <c r="V168" i="24"/>
  <c r="V102" i="24"/>
  <c r="V104" i="24"/>
  <c r="V68" i="24"/>
  <c r="V100" i="24"/>
  <c r="V35" i="24"/>
  <c r="V162" i="24"/>
  <c r="V93" i="24"/>
  <c r="V293" i="24"/>
  <c r="V291" i="24"/>
  <c r="V261" i="24"/>
  <c r="V227" i="24"/>
  <c r="V195" i="24"/>
  <c r="V95" i="24"/>
  <c r="V127" i="24"/>
  <c r="V97" i="24"/>
  <c r="V27" i="24"/>
  <c r="V300" i="24"/>
  <c r="V267" i="24"/>
  <c r="V236" i="24"/>
  <c r="V203" i="24"/>
  <c r="V167" i="24"/>
  <c r="V200" i="24"/>
  <c r="V101" i="24"/>
  <c r="V103" i="24"/>
  <c r="V70" i="24"/>
  <c r="V36" i="24"/>
  <c r="V166" i="24"/>
  <c r="V94" i="24"/>
  <c r="V292" i="24"/>
  <c r="V128" i="24"/>
  <c r="V194" i="24"/>
  <c r="V96" i="24"/>
  <c r="V269" i="24"/>
  <c r="V232" i="24"/>
  <c r="V202" i="24"/>
  <c r="V133" i="24"/>
  <c r="V38" i="24"/>
  <c r="W4" i="24"/>
  <c r="V226" i="24"/>
  <c r="V259" i="24"/>
  <c r="V258" i="24"/>
  <c r="V61" i="24"/>
  <c r="V64" i="24"/>
  <c r="V266" i="24"/>
  <c r="V201" i="24"/>
  <c r="V170" i="24"/>
  <c r="V134" i="24"/>
  <c r="V34" i="24"/>
  <c r="V159" i="24"/>
  <c r="V63" i="24"/>
  <c r="V229" i="24"/>
  <c r="V228" i="24"/>
  <c r="V126" i="24"/>
  <c r="V30" i="24"/>
  <c r="V301" i="24"/>
  <c r="V265" i="24"/>
  <c r="V169" i="24"/>
  <c r="V135" i="24"/>
  <c r="V69" i="24"/>
  <c r="V37" i="24"/>
  <c r="V161" i="24"/>
  <c r="V295" i="24"/>
  <c r="V262" i="24"/>
  <c r="V192" i="24"/>
  <c r="V129" i="24"/>
  <c r="V28" i="24"/>
  <c r="V299" i="24"/>
  <c r="V233" i="24"/>
  <c r="V137" i="24"/>
  <c r="V136" i="24"/>
  <c r="V67" i="24"/>
  <c r="V71" i="24"/>
  <c r="U298" i="33"/>
  <c r="U293" i="33"/>
  <c r="U269" i="33"/>
  <c r="U261" i="33"/>
  <c r="U236" i="33"/>
  <c r="U228" i="33"/>
  <c r="U193" i="33"/>
  <c r="U200" i="33"/>
  <c r="U195" i="33"/>
  <c r="U196" i="33"/>
  <c r="U202" i="33"/>
  <c r="U233" i="33"/>
  <c r="U129" i="33"/>
  <c r="U136" i="33"/>
  <c r="U97" i="33"/>
  <c r="U104" i="33"/>
  <c r="U37" i="33"/>
  <c r="U95" i="33"/>
  <c r="U100" i="33"/>
  <c r="U35" i="33"/>
  <c r="U61" i="33"/>
  <c r="U36" i="33"/>
  <c r="U300" i="33"/>
  <c r="U299" i="33"/>
  <c r="U292" i="33"/>
  <c r="U266" i="33"/>
  <c r="U259" i="33"/>
  <c r="U232" i="33"/>
  <c r="U235" i="33"/>
  <c r="U265" i="33"/>
  <c r="U194" i="33"/>
  <c r="U192" i="33"/>
  <c r="U169" i="33"/>
  <c r="U170" i="33"/>
  <c r="U134" i="33"/>
  <c r="U102" i="33"/>
  <c r="U130" i="33"/>
  <c r="U93" i="33"/>
  <c r="U94" i="33"/>
  <c r="U31" i="33"/>
  <c r="U69" i="33"/>
  <c r="U70" i="33"/>
  <c r="U29" i="33"/>
  <c r="U67" i="33"/>
  <c r="V4" i="33"/>
  <c r="U301" i="33"/>
  <c r="U302" i="33"/>
  <c r="U291" i="33"/>
  <c r="U260" i="33"/>
  <c r="U258" i="33"/>
  <c r="U226" i="33"/>
  <c r="U203" i="33"/>
  <c r="U227" i="33"/>
  <c r="U229" i="33"/>
  <c r="U168" i="33"/>
  <c r="U163" i="33"/>
  <c r="U166" i="33"/>
  <c r="U128" i="33"/>
  <c r="U96" i="33"/>
  <c r="U126" i="33"/>
  <c r="U167" i="33"/>
  <c r="U68" i="33"/>
  <c r="U27" i="33"/>
  <c r="U63" i="33"/>
  <c r="U64" i="33"/>
  <c r="U101" i="33"/>
  <c r="U30" i="33"/>
  <c r="U38" i="33"/>
  <c r="U295" i="33"/>
  <c r="U294" i="33"/>
  <c r="U268" i="33"/>
  <c r="U267" i="33"/>
  <c r="U262" i="33"/>
  <c r="U234" i="33"/>
  <c r="U199" i="33"/>
  <c r="U225" i="33"/>
  <c r="U201" i="33"/>
  <c r="U162" i="33"/>
  <c r="U159" i="33"/>
  <c r="U160" i="33"/>
  <c r="U135" i="33"/>
  <c r="U161" i="33"/>
  <c r="U103" i="33"/>
  <c r="U127" i="33"/>
  <c r="U62" i="33"/>
  <c r="U133" i="33"/>
  <c r="U137" i="33"/>
  <c r="U60" i="33"/>
  <c r="U71" i="33"/>
  <c r="U34" i="33"/>
  <c r="U28" i="33"/>
  <c r="AC133" i="20"/>
  <c r="AC168" i="20"/>
  <c r="AC194" i="20"/>
  <c r="AC169" i="20"/>
  <c r="AC192" i="20"/>
  <c r="AC201" i="20"/>
  <c r="AC202" i="20"/>
  <c r="AC135" i="20"/>
  <c r="AC292" i="20"/>
  <c r="AC262" i="20"/>
  <c r="AC104" i="20"/>
  <c r="AC294" i="20"/>
  <c r="AC295" i="20"/>
  <c r="AC170" i="20"/>
  <c r="AC293" i="20"/>
  <c r="AC229" i="20"/>
  <c r="AC260" i="20"/>
  <c r="AC227" i="20"/>
  <c r="AC161" i="20"/>
  <c r="AC258" i="20"/>
  <c r="AC261" i="20"/>
  <c r="AC225" i="20"/>
  <c r="AC193" i="20"/>
  <c r="AC259" i="20"/>
  <c r="AC199" i="20"/>
  <c r="AC102" i="20"/>
  <c r="AC94" i="20"/>
  <c r="AC226" i="20"/>
  <c r="AC130" i="20"/>
  <c r="AC167" i="20"/>
  <c r="AC126" i="20"/>
  <c r="AC96" i="20"/>
  <c r="AC162" i="20"/>
  <c r="AC97" i="20"/>
  <c r="AC62" i="20"/>
  <c r="AC134" i="20"/>
  <c r="AC129" i="20"/>
  <c r="AC93" i="20"/>
  <c r="AC128" i="20"/>
  <c r="AC63" i="20"/>
  <c r="AC228" i="20"/>
  <c r="AC203" i="20"/>
  <c r="AC166" i="20"/>
  <c r="AC103" i="20"/>
  <c r="AC61" i="20"/>
  <c r="AC196" i="20"/>
  <c r="AC160" i="20"/>
  <c r="AC200" i="20"/>
  <c r="AC159" i="20"/>
  <c r="AC64" i="20"/>
  <c r="AC233" i="20"/>
  <c r="AC298" i="20"/>
  <c r="AC301" i="20"/>
  <c r="AC300" i="20"/>
  <c r="AC269" i="20"/>
  <c r="AC235" i="20"/>
  <c r="AC195" i="20"/>
  <c r="AC163" i="20"/>
  <c r="AC137" i="20"/>
  <c r="AC232" i="20"/>
  <c r="AC31" i="20"/>
  <c r="AC29" i="20"/>
  <c r="AC266" i="20"/>
  <c r="AC291" i="20"/>
  <c r="AC101" i="20"/>
  <c r="AC60" i="20"/>
  <c r="AC265" i="20"/>
  <c r="AC267" i="20"/>
  <c r="AC30" i="20"/>
  <c r="AC28" i="20"/>
  <c r="AC234" i="20"/>
  <c r="AC27" i="20"/>
  <c r="AC236" i="20"/>
  <c r="AC268" i="20"/>
  <c r="AC95" i="20"/>
  <c r="AC100" i="20"/>
  <c r="AC299" i="20"/>
  <c r="AC136" i="20"/>
  <c r="AC127" i="20"/>
  <c r="AC302" i="20"/>
  <c r="AD4" i="20"/>
  <c r="AC37" i="20"/>
  <c r="AC35" i="20"/>
  <c r="AC69" i="20"/>
  <c r="AC38" i="20"/>
  <c r="AC70" i="20"/>
  <c r="AC71" i="20"/>
  <c r="AC67" i="20"/>
  <c r="AC34" i="20"/>
  <c r="AC68" i="20"/>
  <c r="AC36" i="20"/>
  <c r="Y5" i="24"/>
  <c r="V298" i="33"/>
  <c r="V293" i="33"/>
  <c r="V268" i="33"/>
  <c r="V259" i="33"/>
  <c r="V233" i="33"/>
  <c r="V229" i="33"/>
  <c r="V200" i="33"/>
  <c r="V195" i="33"/>
  <c r="V192" i="33"/>
  <c r="V159" i="33"/>
  <c r="V166" i="33"/>
  <c r="V161" i="33"/>
  <c r="V130" i="33"/>
  <c r="V93" i="33"/>
  <c r="V127" i="33"/>
  <c r="V168" i="33"/>
  <c r="V63" i="33"/>
  <c r="V134" i="33"/>
  <c r="V60" i="33"/>
  <c r="V61" i="33"/>
  <c r="V62" i="33"/>
  <c r="V35" i="33"/>
  <c r="V301" i="33"/>
  <c r="V294" i="33"/>
  <c r="V292" i="33"/>
  <c r="V261" i="33"/>
  <c r="V260" i="33"/>
  <c r="V266" i="33"/>
  <c r="V226" i="33"/>
  <c r="V228" i="33"/>
  <c r="V202" i="33"/>
  <c r="V169" i="33"/>
  <c r="V199" i="33"/>
  <c r="V203" i="33"/>
  <c r="V129" i="33"/>
  <c r="V103" i="33"/>
  <c r="V137" i="33"/>
  <c r="V100" i="33"/>
  <c r="V95" i="33"/>
  <c r="V34" i="33"/>
  <c r="V70" i="33"/>
  <c r="V71" i="33"/>
  <c r="V30" i="33"/>
  <c r="V31" i="33"/>
  <c r="V27" i="33"/>
  <c r="V302" i="33"/>
  <c r="V291" i="33"/>
  <c r="V258" i="33"/>
  <c r="V236" i="33"/>
  <c r="V232" i="33"/>
  <c r="V234" i="33"/>
  <c r="V135" i="33"/>
  <c r="V162" i="33"/>
  <c r="V128" i="33"/>
  <c r="V96" i="33"/>
  <c r="V36" i="33"/>
  <c r="V37" i="33"/>
  <c r="V300" i="33"/>
  <c r="V269" i="33"/>
  <c r="V265" i="33"/>
  <c r="V225" i="33"/>
  <c r="V196" i="33"/>
  <c r="V170" i="33"/>
  <c r="V136" i="33"/>
  <c r="V133" i="33"/>
  <c r="V69" i="33"/>
  <c r="V64" i="33"/>
  <c r="V102" i="33"/>
  <c r="V29" i="33"/>
  <c r="V299" i="33"/>
  <c r="V267" i="33"/>
  <c r="V227" i="33"/>
  <c r="V194" i="33"/>
  <c r="V193" i="33"/>
  <c r="V160" i="33"/>
  <c r="V126" i="33"/>
  <c r="V104" i="33"/>
  <c r="V38" i="33"/>
  <c r="V101" i="33"/>
  <c r="V68" i="33"/>
  <c r="V295" i="33"/>
  <c r="V262" i="33"/>
  <c r="V235" i="33"/>
  <c r="V201" i="33"/>
  <c r="V163" i="33"/>
  <c r="V167" i="33"/>
  <c r="V97" i="33"/>
  <c r="V94" i="33"/>
  <c r="V28" i="33"/>
  <c r="V67" i="33"/>
  <c r="W4" i="33"/>
  <c r="W227" i="24"/>
  <c r="W294" i="24"/>
  <c r="W228" i="24"/>
  <c r="W292" i="24"/>
  <c r="W229" i="24"/>
  <c r="W126" i="24"/>
  <c r="W93" i="24"/>
  <c r="W159" i="24"/>
  <c r="W192" i="24"/>
  <c r="W94" i="24"/>
  <c r="W29" i="24"/>
  <c r="W301" i="24"/>
  <c r="W267" i="24"/>
  <c r="W236" i="24"/>
  <c r="W203" i="24"/>
  <c r="W202" i="24"/>
  <c r="W166" i="24"/>
  <c r="W133" i="24"/>
  <c r="W134" i="24"/>
  <c r="W70" i="24"/>
  <c r="W71" i="24"/>
  <c r="W35" i="24"/>
  <c r="W63" i="24"/>
  <c r="W61" i="24"/>
  <c r="W258" i="24"/>
  <c r="W226" i="24"/>
  <c r="W260" i="24"/>
  <c r="W163" i="24"/>
  <c r="W96" i="24"/>
  <c r="W128" i="24"/>
  <c r="W161" i="24"/>
  <c r="W195" i="24"/>
  <c r="W31" i="24"/>
  <c r="W300" i="24"/>
  <c r="W299" i="24"/>
  <c r="W268" i="24"/>
  <c r="W232" i="24"/>
  <c r="W199" i="24"/>
  <c r="W170" i="24"/>
  <c r="W167" i="24"/>
  <c r="W101" i="24"/>
  <c r="W102" i="24"/>
  <c r="W100" i="24"/>
  <c r="W38" i="24"/>
  <c r="X4" i="24"/>
  <c r="W261" i="24"/>
  <c r="W291" i="24"/>
  <c r="W64" i="24"/>
  <c r="W160" i="24"/>
  <c r="W127" i="24"/>
  <c r="W30" i="24"/>
  <c r="W265" i="24"/>
  <c r="W201" i="24"/>
  <c r="W169" i="24"/>
  <c r="W104" i="24"/>
  <c r="W69" i="24"/>
  <c r="W60" i="24"/>
  <c r="W259" i="24"/>
  <c r="W262" i="24"/>
  <c r="W97" i="24"/>
  <c r="W162" i="24"/>
  <c r="W28" i="24"/>
  <c r="W302" i="24"/>
  <c r="W266" i="24"/>
  <c r="W233" i="24"/>
  <c r="W135" i="24"/>
  <c r="W137" i="24"/>
  <c r="W34" i="24"/>
  <c r="W95" i="24"/>
  <c r="W225" i="24"/>
  <c r="W193" i="24"/>
  <c r="W62" i="24"/>
  <c r="W194" i="24"/>
  <c r="W27" i="24"/>
  <c r="W298" i="24"/>
  <c r="W234" i="24"/>
  <c r="W200" i="24"/>
  <c r="W103" i="24"/>
  <c r="W68" i="24"/>
  <c r="W36" i="24"/>
  <c r="W295" i="24"/>
  <c r="W293" i="24"/>
  <c r="W129" i="24"/>
  <c r="W130" i="24"/>
  <c r="W196" i="24"/>
  <c r="W269" i="24"/>
  <c r="W235" i="24"/>
  <c r="W168" i="24"/>
  <c r="W136" i="24"/>
  <c r="W67" i="24"/>
  <c r="W37" i="24"/>
  <c r="AK5" i="33"/>
  <c r="AD5" i="20"/>
  <c r="AE5" i="20"/>
  <c r="W302" i="33"/>
  <c r="W295" i="33"/>
  <c r="W291" i="33"/>
  <c r="W262" i="33"/>
  <c r="W260" i="33"/>
  <c r="W234" i="33"/>
  <c r="W226" i="33"/>
  <c r="W229" i="33"/>
  <c r="W233" i="33"/>
  <c r="W194" i="33"/>
  <c r="W200" i="33"/>
  <c r="W162" i="33"/>
  <c r="W235" i="33"/>
  <c r="W127" i="33"/>
  <c r="W163" i="33"/>
  <c r="W95" i="33"/>
  <c r="W96" i="33"/>
  <c r="W35" i="33"/>
  <c r="W71" i="33"/>
  <c r="W68" i="33"/>
  <c r="W27" i="33"/>
  <c r="W69" i="33"/>
  <c r="W38" i="33"/>
  <c r="W300" i="33"/>
  <c r="W292" i="33"/>
  <c r="W267" i="33"/>
  <c r="W265" i="33"/>
  <c r="W261" i="33"/>
  <c r="W236" i="33"/>
  <c r="W201" i="33"/>
  <c r="W196" i="33"/>
  <c r="W199" i="33"/>
  <c r="W166" i="33"/>
  <c r="W161" i="33"/>
  <c r="W130" i="33"/>
  <c r="W137" i="33"/>
  <c r="W100" i="33"/>
  <c r="W128" i="33"/>
  <c r="W169" i="33"/>
  <c r="W64" i="33"/>
  <c r="W135" i="33"/>
  <c r="W61" i="33"/>
  <c r="W37" i="33"/>
  <c r="W103" i="33"/>
  <c r="X4" i="33"/>
  <c r="W30" i="33"/>
  <c r="W301" i="33"/>
  <c r="W293" i="33"/>
  <c r="W268" i="33"/>
  <c r="W227" i="33"/>
  <c r="W203" i="33"/>
  <c r="W167" i="33"/>
  <c r="W159" i="33"/>
  <c r="W134" i="33"/>
  <c r="W70" i="33"/>
  <c r="W67" i="33"/>
  <c r="W93" i="33"/>
  <c r="W28" i="33"/>
  <c r="W299" i="33"/>
  <c r="W269" i="33"/>
  <c r="W266" i="33"/>
  <c r="W195" i="33"/>
  <c r="W193" i="33"/>
  <c r="W168" i="33"/>
  <c r="W133" i="33"/>
  <c r="W101" i="33"/>
  <c r="W60" i="33"/>
  <c r="W102" i="33"/>
  <c r="W63" i="33"/>
  <c r="W298" i="33"/>
  <c r="W258" i="33"/>
  <c r="W228" i="33"/>
  <c r="W202" i="33"/>
  <c r="W170" i="33"/>
  <c r="W136" i="33"/>
  <c r="W104" i="33"/>
  <c r="W225" i="33"/>
  <c r="W29" i="33"/>
  <c r="W62" i="33"/>
  <c r="W34" i="33"/>
  <c r="W294" i="33"/>
  <c r="W259" i="33"/>
  <c r="W232" i="33"/>
  <c r="W192" i="33"/>
  <c r="W160" i="33"/>
  <c r="W126" i="33"/>
  <c r="W94" i="33"/>
  <c r="W129" i="33"/>
  <c r="W97" i="33"/>
  <c r="W31" i="33"/>
  <c r="W36" i="33"/>
  <c r="AL5" i="33"/>
  <c r="X96" i="24"/>
  <c r="X292" i="24"/>
  <c r="X258" i="24"/>
  <c r="X261" i="24"/>
  <c r="X130" i="24"/>
  <c r="X94" i="24"/>
  <c r="X160" i="24"/>
  <c r="X225" i="24"/>
  <c r="X228" i="24"/>
  <c r="X192" i="24"/>
  <c r="X28" i="24"/>
  <c r="X299" i="24"/>
  <c r="X267" i="24"/>
  <c r="X235" i="24"/>
  <c r="X202" i="24"/>
  <c r="X199" i="24"/>
  <c r="X169" i="24"/>
  <c r="X102" i="24"/>
  <c r="X134" i="24"/>
  <c r="X101" i="24"/>
  <c r="X37" i="24"/>
  <c r="Y4" i="24"/>
  <c r="X294" i="24"/>
  <c r="X291" i="24"/>
  <c r="X196" i="24"/>
  <c r="X226" i="24"/>
  <c r="X260" i="24"/>
  <c r="X129" i="24"/>
  <c r="X63" i="24"/>
  <c r="X60" i="24"/>
  <c r="X194" i="24"/>
  <c r="X126" i="24"/>
  <c r="X29" i="24"/>
  <c r="X301" i="24"/>
  <c r="X268" i="24"/>
  <c r="X266" i="24"/>
  <c r="X232" i="24"/>
  <c r="X203" i="24"/>
  <c r="X168" i="24"/>
  <c r="X137" i="24"/>
  <c r="X103" i="24"/>
  <c r="X70" i="24"/>
  <c r="X68" i="24"/>
  <c r="X67" i="24"/>
  <c r="X34" i="24"/>
  <c r="X262" i="24"/>
  <c r="X127" i="24"/>
  <c r="X93" i="24"/>
  <c r="X227" i="24"/>
  <c r="X128" i="24"/>
  <c r="X30" i="24"/>
  <c r="X302" i="24"/>
  <c r="X265" i="24"/>
  <c r="X200" i="24"/>
  <c r="X167" i="24"/>
  <c r="X104" i="24"/>
  <c r="X35" i="24"/>
  <c r="X64" i="24"/>
  <c r="X295" i="24"/>
  <c r="X62" i="24"/>
  <c r="X162" i="24"/>
  <c r="X61" i="24"/>
  <c r="X300" i="24"/>
  <c r="X236" i="24"/>
  <c r="X201" i="24"/>
  <c r="X136" i="24"/>
  <c r="X135" i="24"/>
  <c r="X36" i="24"/>
  <c r="X95" i="24"/>
  <c r="X259" i="24"/>
  <c r="X161" i="24"/>
  <c r="X159" i="24"/>
  <c r="X195" i="24"/>
  <c r="X31" i="24"/>
  <c r="X298" i="24"/>
  <c r="X234" i="24"/>
  <c r="X170" i="24"/>
  <c r="X133" i="24"/>
  <c r="X71" i="24"/>
  <c r="X38" i="24"/>
  <c r="X293" i="24"/>
  <c r="X229" i="24"/>
  <c r="X97" i="24"/>
  <c r="X163" i="24"/>
  <c r="X193" i="24"/>
  <c r="X27" i="24"/>
  <c r="X269" i="24"/>
  <c r="X233" i="24"/>
  <c r="X166" i="24"/>
  <c r="X100" i="24"/>
  <c r="X69" i="24"/>
  <c r="Z5" i="24"/>
  <c r="AD168" i="20"/>
  <c r="AD134" i="20"/>
  <c r="AD203" i="20"/>
  <c r="AD104" i="20"/>
  <c r="AD136" i="20"/>
  <c r="AD295" i="20"/>
  <c r="AD103" i="20"/>
  <c r="AD100" i="20"/>
  <c r="AD169" i="20"/>
  <c r="AD262" i="20"/>
  <c r="AD260" i="20"/>
  <c r="AD292" i="20"/>
  <c r="AD294" i="20"/>
  <c r="AD261" i="20"/>
  <c r="AD291" i="20"/>
  <c r="AD293" i="20"/>
  <c r="AD258" i="20"/>
  <c r="AD259" i="20"/>
  <c r="AD162" i="20"/>
  <c r="AD160" i="20"/>
  <c r="AD129" i="20"/>
  <c r="AD167" i="20"/>
  <c r="AD225" i="20"/>
  <c r="AD130" i="20"/>
  <c r="AD159" i="20"/>
  <c r="AD196" i="20"/>
  <c r="AD60" i="20"/>
  <c r="AD170" i="20"/>
  <c r="AD101" i="20"/>
  <c r="AD97" i="20"/>
  <c r="AD166" i="20"/>
  <c r="AD194" i="20"/>
  <c r="AD192" i="20"/>
  <c r="AD161" i="20"/>
  <c r="AD226" i="20"/>
  <c r="AD63" i="20"/>
  <c r="AD137" i="20"/>
  <c r="AD202" i="20"/>
  <c r="AD128" i="20"/>
  <c r="AD135" i="20"/>
  <c r="AD229" i="20"/>
  <c r="AD94" i="20"/>
  <c r="AD193" i="20"/>
  <c r="AD127" i="20"/>
  <c r="AD61" i="20"/>
  <c r="AD62" i="20"/>
  <c r="AD163" i="20"/>
  <c r="AD93" i="20"/>
  <c r="AD102" i="20"/>
  <c r="AD227" i="20"/>
  <c r="AD64" i="20"/>
  <c r="AD201" i="20"/>
  <c r="AD269" i="20"/>
  <c r="AD300" i="20"/>
  <c r="AD30" i="20"/>
  <c r="AD133" i="20"/>
  <c r="AD200" i="20"/>
  <c r="AD302" i="20"/>
  <c r="AD28" i="20"/>
  <c r="AD265" i="20"/>
  <c r="AD27" i="20"/>
  <c r="AD268" i="20"/>
  <c r="AD298" i="20"/>
  <c r="AD234" i="20"/>
  <c r="AD95" i="20"/>
  <c r="AD232" i="20"/>
  <c r="AD236" i="20"/>
  <c r="AD31" i="20"/>
  <c r="AD233" i="20"/>
  <c r="AD299" i="20"/>
  <c r="AD195" i="20"/>
  <c r="AD126" i="20"/>
  <c r="AD29" i="20"/>
  <c r="AD228" i="20"/>
  <c r="AD199" i="20"/>
  <c r="AD266" i="20"/>
  <c r="AD301" i="20"/>
  <c r="AD267" i="20"/>
  <c r="AD96" i="20"/>
  <c r="AD235" i="20"/>
  <c r="AE4" i="20"/>
  <c r="AD36" i="20"/>
  <c r="AD35" i="20"/>
  <c r="AD71" i="20"/>
  <c r="AD38" i="20"/>
  <c r="AD69" i="20"/>
  <c r="AD68" i="20"/>
  <c r="AD37" i="20"/>
  <c r="AD34" i="20"/>
  <c r="AD67" i="20"/>
  <c r="AD70" i="20"/>
  <c r="AE137" i="20"/>
  <c r="AE135" i="20"/>
  <c r="AE166" i="20"/>
  <c r="AE133" i="20"/>
  <c r="AE200" i="20"/>
  <c r="AE295" i="20"/>
  <c r="AE167" i="20"/>
  <c r="AE199" i="20"/>
  <c r="AE293" i="20"/>
  <c r="AE168" i="20"/>
  <c r="AE294" i="20"/>
  <c r="AE291" i="20"/>
  <c r="AE292" i="20"/>
  <c r="AE262" i="20"/>
  <c r="AE228" i="20"/>
  <c r="AE225" i="20"/>
  <c r="AE192" i="20"/>
  <c r="AE162" i="20"/>
  <c r="AE226" i="20"/>
  <c r="AE194" i="20"/>
  <c r="AE160" i="20"/>
  <c r="AE258" i="20"/>
  <c r="AE195" i="20"/>
  <c r="AE193" i="20"/>
  <c r="AE163" i="20"/>
  <c r="AE161" i="20"/>
  <c r="AE159" i="20"/>
  <c r="AE169" i="20"/>
  <c r="AE100" i="20"/>
  <c r="AE93" i="20"/>
  <c r="AE127" i="20"/>
  <c r="AE128" i="20"/>
  <c r="AE196" i="20"/>
  <c r="AE261" i="20"/>
  <c r="AE259" i="20"/>
  <c r="AE95" i="20"/>
  <c r="AE136" i="20"/>
  <c r="AE227" i="20"/>
  <c r="AE201" i="20"/>
  <c r="AE170" i="20"/>
  <c r="AE130" i="20"/>
  <c r="AE260" i="20"/>
  <c r="AE229" i="20"/>
  <c r="AE96" i="20"/>
  <c r="AE63" i="20"/>
  <c r="AE134" i="20"/>
  <c r="AE94" i="20"/>
  <c r="AE61" i="20"/>
  <c r="AE203" i="20"/>
  <c r="AE64" i="20"/>
  <c r="AE101" i="20"/>
  <c r="AE103" i="20"/>
  <c r="AE265" i="20"/>
  <c r="AE235" i="20"/>
  <c r="AE30" i="20"/>
  <c r="AE268" i="20"/>
  <c r="AE299" i="20"/>
  <c r="AE298" i="20"/>
  <c r="AE234" i="20"/>
  <c r="AE266" i="20"/>
  <c r="AE62" i="20"/>
  <c r="AE129" i="20"/>
  <c r="AE102" i="20"/>
  <c r="AE269" i="20"/>
  <c r="AE302" i="20"/>
  <c r="AE31" i="20"/>
  <c r="AE236" i="20"/>
  <c r="AE29" i="20"/>
  <c r="AE60" i="20"/>
  <c r="AE97" i="20"/>
  <c r="AE126" i="20"/>
  <c r="AE301" i="20"/>
  <c r="AE27" i="20"/>
  <c r="AE232" i="20"/>
  <c r="AE267" i="20"/>
  <c r="AE233" i="20"/>
  <c r="AE28" i="20"/>
  <c r="AE104" i="20"/>
  <c r="AE300" i="20"/>
  <c r="AE202" i="20"/>
  <c r="AE67" i="20"/>
  <c r="AE37" i="20"/>
  <c r="AE68" i="20"/>
  <c r="AE70" i="20"/>
  <c r="AE69" i="20"/>
  <c r="AF4" i="20"/>
  <c r="AE35" i="20"/>
  <c r="AE36" i="20"/>
  <c r="AE71" i="20"/>
  <c r="AE38" i="20"/>
  <c r="AE34" i="20"/>
  <c r="Y97" i="24"/>
  <c r="Y293" i="24"/>
  <c r="Y262" i="24"/>
  <c r="Y159" i="24"/>
  <c r="Y130" i="24"/>
  <c r="Y193" i="24"/>
  <c r="Y129" i="24"/>
  <c r="Y63" i="24"/>
  <c r="Y95" i="24"/>
  <c r="Y61" i="24"/>
  <c r="Y30" i="24"/>
  <c r="Y299" i="24"/>
  <c r="Y269" i="24"/>
  <c r="Y233" i="24"/>
  <c r="Y234" i="24"/>
  <c r="Y199" i="24"/>
  <c r="Y166" i="24"/>
  <c r="Y104" i="24"/>
  <c r="Y133" i="24"/>
  <c r="Y67" i="24"/>
  <c r="Y36" i="24"/>
  <c r="Y38" i="24"/>
  <c r="Y93" i="24"/>
  <c r="Y291" i="24"/>
  <c r="Y261" i="24"/>
  <c r="Y226" i="24"/>
  <c r="Y194" i="24"/>
  <c r="Y192" i="24"/>
  <c r="Y128" i="24"/>
  <c r="Y94" i="24"/>
  <c r="Y163" i="24"/>
  <c r="Y196" i="24"/>
  <c r="Y31" i="24"/>
  <c r="Y28" i="24"/>
  <c r="Y302" i="24"/>
  <c r="Y298" i="24"/>
  <c r="Y267" i="24"/>
  <c r="Y236" i="24"/>
  <c r="Y232" i="24"/>
  <c r="Y169" i="24"/>
  <c r="Y168" i="24"/>
  <c r="Y102" i="24"/>
  <c r="Y103" i="24"/>
  <c r="Y101" i="24"/>
  <c r="Y35" i="24"/>
  <c r="Y37" i="24"/>
  <c r="Y295" i="24"/>
  <c r="Y294" i="24"/>
  <c r="Y225" i="24"/>
  <c r="Y258" i="24"/>
  <c r="Y162" i="24"/>
  <c r="Y228" i="24"/>
  <c r="Y127" i="24"/>
  <c r="Y60" i="24"/>
  <c r="Y161" i="24"/>
  <c r="Y64" i="24"/>
  <c r="Y27" i="24"/>
  <c r="Y300" i="24"/>
  <c r="Y268" i="24"/>
  <c r="Y265" i="24"/>
  <c r="Y202" i="24"/>
  <c r="Y203" i="24"/>
  <c r="Y167" i="24"/>
  <c r="Y136" i="24"/>
  <c r="Y100" i="24"/>
  <c r="Y71" i="24"/>
  <c r="Y68" i="24"/>
  <c r="Z4" i="24"/>
  <c r="Y34" i="24"/>
  <c r="Y62" i="24"/>
  <c r="Y292" i="24"/>
  <c r="Y259" i="24"/>
  <c r="Y260" i="24"/>
  <c r="Y227" i="24"/>
  <c r="Y195" i="24"/>
  <c r="Y160" i="24"/>
  <c r="Y126" i="24"/>
  <c r="Y96" i="24"/>
  <c r="Y229" i="24"/>
  <c r="Y29" i="24"/>
  <c r="Y301" i="24"/>
  <c r="Y266" i="24"/>
  <c r="Y235" i="24"/>
  <c r="Y200" i="24"/>
  <c r="Y201" i="24"/>
  <c r="Y170" i="24"/>
  <c r="Y134" i="24"/>
  <c r="Y135" i="24"/>
  <c r="Y69" i="24"/>
  <c r="Y137" i="24"/>
  <c r="Y70" i="24"/>
  <c r="AM5" i="33"/>
  <c r="AF5" i="20"/>
  <c r="AA5" i="24"/>
  <c r="X295" i="33"/>
  <c r="X294" i="33"/>
  <c r="X265" i="33"/>
  <c r="X261" i="33"/>
  <c r="X258" i="33"/>
  <c r="X227" i="33"/>
  <c r="X192" i="33"/>
  <c r="X193" i="33"/>
  <c r="X194" i="33"/>
  <c r="X161" i="33"/>
  <c r="X162" i="33"/>
  <c r="X137" i="33"/>
  <c r="X134" i="33"/>
  <c r="X166" i="33"/>
  <c r="X96" i="33"/>
  <c r="X71" i="33"/>
  <c r="X30" i="33"/>
  <c r="X62" i="33"/>
  <c r="X63" i="33"/>
  <c r="X126" i="33"/>
  <c r="X64" i="33"/>
  <c r="X27" i="33"/>
  <c r="X302" i="33"/>
  <c r="X299" i="33"/>
  <c r="X293" i="33"/>
  <c r="X266" i="33"/>
  <c r="X267" i="33"/>
  <c r="X229" i="33"/>
  <c r="X202" i="33"/>
  <c r="X203" i="33"/>
  <c r="X225" i="33"/>
  <c r="X195" i="33"/>
  <c r="X201" i="33"/>
  <c r="X163" i="33"/>
  <c r="X127" i="33"/>
  <c r="X101" i="33"/>
  <c r="X129" i="33"/>
  <c r="X130" i="33"/>
  <c r="X61" i="33"/>
  <c r="X100" i="33"/>
  <c r="X93" i="33"/>
  <c r="X34" i="33"/>
  <c r="X104" i="33"/>
  <c r="X35" i="33"/>
  <c r="X29" i="33"/>
  <c r="X301" i="33"/>
  <c r="X291" i="33"/>
  <c r="X269" i="33"/>
  <c r="X228" i="33"/>
  <c r="X234" i="33"/>
  <c r="X236" i="33"/>
  <c r="X133" i="33"/>
  <c r="X135" i="33"/>
  <c r="X67" i="33"/>
  <c r="X103" i="33"/>
  <c r="X94" i="33"/>
  <c r="Y4" i="33"/>
  <c r="X300" i="33"/>
  <c r="X268" i="33"/>
  <c r="X262" i="33"/>
  <c r="X196" i="33"/>
  <c r="X200" i="33"/>
  <c r="X168" i="33"/>
  <c r="X160" i="33"/>
  <c r="X102" i="33"/>
  <c r="X36" i="33"/>
  <c r="X69" i="33"/>
  <c r="X60" i="33"/>
  <c r="X31" i="33"/>
  <c r="X298" i="33"/>
  <c r="X259" i="33"/>
  <c r="X235" i="33"/>
  <c r="X232" i="33"/>
  <c r="X226" i="33"/>
  <c r="X169" i="33"/>
  <c r="X128" i="33"/>
  <c r="X170" i="33"/>
  <c r="X136" i="33"/>
  <c r="X38" i="33"/>
  <c r="X70" i="33"/>
  <c r="X292" i="33"/>
  <c r="X260" i="33"/>
  <c r="X233" i="33"/>
  <c r="X199" i="33"/>
  <c r="X167" i="33"/>
  <c r="X159" i="33"/>
  <c r="X95" i="33"/>
  <c r="X97" i="33"/>
  <c r="X68" i="33"/>
  <c r="X28" i="33"/>
  <c r="X37" i="33"/>
  <c r="AB5" i="24"/>
  <c r="AG5" i="20"/>
  <c r="Z127" i="24"/>
  <c r="Z62" i="24"/>
  <c r="Z293" i="24"/>
  <c r="Z262" i="24"/>
  <c r="Z225" i="24"/>
  <c r="Z259" i="24"/>
  <c r="Z194" i="24"/>
  <c r="Z163" i="24"/>
  <c r="Z130" i="24"/>
  <c r="Z96" i="24"/>
  <c r="Z31" i="24"/>
  <c r="Z29" i="24"/>
  <c r="Z301" i="24"/>
  <c r="Z269" i="24"/>
  <c r="Z265" i="24"/>
  <c r="Z234" i="24"/>
  <c r="Z199" i="24"/>
  <c r="Z167" i="24"/>
  <c r="Z166" i="24"/>
  <c r="Z134" i="24"/>
  <c r="Z102" i="24"/>
  <c r="Z70" i="24"/>
  <c r="Z34" i="24"/>
  <c r="AA4" i="24"/>
  <c r="Z129" i="24"/>
  <c r="Z94" i="24"/>
  <c r="Z295" i="24"/>
  <c r="Z228" i="24"/>
  <c r="Z258" i="24"/>
  <c r="Z193" i="24"/>
  <c r="Z95" i="24"/>
  <c r="Z162" i="24"/>
  <c r="Z61" i="24"/>
  <c r="Z226" i="24"/>
  <c r="Z30" i="24"/>
  <c r="Z300" i="24"/>
  <c r="Z267" i="24"/>
  <c r="Z236" i="24"/>
  <c r="Z232" i="24"/>
  <c r="Z202" i="24"/>
  <c r="Z137" i="24"/>
  <c r="Z133" i="24"/>
  <c r="Z104" i="24"/>
  <c r="Z71" i="24"/>
  <c r="Z67" i="24"/>
  <c r="Z68" i="24"/>
  <c r="Z60" i="24"/>
  <c r="Z97" i="24"/>
  <c r="Z292" i="24"/>
  <c r="Z294" i="24"/>
  <c r="Z260" i="24"/>
  <c r="Z195" i="24"/>
  <c r="Z128" i="24"/>
  <c r="Z160" i="24"/>
  <c r="Z161" i="24"/>
  <c r="Z64" i="24"/>
  <c r="Z27" i="24"/>
  <c r="Z298" i="24"/>
  <c r="Z268" i="24"/>
  <c r="Z233" i="24"/>
  <c r="Z203" i="24"/>
  <c r="Z200" i="24"/>
  <c r="Z170" i="24"/>
  <c r="Z103" i="24"/>
  <c r="Z101" i="24"/>
  <c r="Z69" i="24"/>
  <c r="Z38" i="24"/>
  <c r="Z37" i="24"/>
  <c r="Z126" i="24"/>
  <c r="Z63" i="24"/>
  <c r="Z291" i="24"/>
  <c r="Z261" i="24"/>
  <c r="Z227" i="24"/>
  <c r="Z192" i="24"/>
  <c r="Z196" i="24"/>
  <c r="Z229" i="24"/>
  <c r="Z159" i="24"/>
  <c r="Z93" i="24"/>
  <c r="Z28" i="24"/>
  <c r="Z302" i="24"/>
  <c r="Z299" i="24"/>
  <c r="Z266" i="24"/>
  <c r="Z235" i="24"/>
  <c r="Z201" i="24"/>
  <c r="Z169" i="24"/>
  <c r="Z168" i="24"/>
  <c r="Z100" i="24"/>
  <c r="Z135" i="24"/>
  <c r="Z136" i="24"/>
  <c r="Z36" i="24"/>
  <c r="Z35" i="24"/>
  <c r="Y302" i="33"/>
  <c r="Y298" i="33"/>
  <c r="Y291" i="33"/>
  <c r="Y266" i="33"/>
  <c r="Y262" i="33"/>
  <c r="Y232" i="33"/>
  <c r="Y228" i="33"/>
  <c r="Y193" i="33"/>
  <c r="Y194" i="33"/>
  <c r="Y196" i="33"/>
  <c r="Y169" i="33"/>
  <c r="Y170" i="33"/>
  <c r="Y134" i="33"/>
  <c r="Y129" i="33"/>
  <c r="Y136" i="33"/>
  <c r="Y97" i="33"/>
  <c r="Y68" i="33"/>
  <c r="Y27" i="33"/>
  <c r="Y63" i="33"/>
  <c r="Y64" i="33"/>
  <c r="Y127" i="33"/>
  <c r="Y71" i="33"/>
  <c r="Y30" i="33"/>
  <c r="Y300" i="33"/>
  <c r="Y294" i="33"/>
  <c r="Y268" i="33"/>
  <c r="Y261" i="33"/>
  <c r="Y258" i="33"/>
  <c r="Y259" i="33"/>
  <c r="Y203" i="33"/>
  <c r="Y225" i="33"/>
  <c r="Y201" i="33"/>
  <c r="Y162" i="33"/>
  <c r="Y159" i="33"/>
  <c r="Y160" i="33"/>
  <c r="Y161" i="33"/>
  <c r="Y96" i="33"/>
  <c r="Y126" i="33"/>
  <c r="Y133" i="33"/>
  <c r="Y37" i="33"/>
  <c r="Y101" i="33"/>
  <c r="Y94" i="33"/>
  <c r="Y35" i="33"/>
  <c r="Y61" i="33"/>
  <c r="Y38" i="33"/>
  <c r="Y34" i="33"/>
  <c r="Y299" i="33"/>
  <c r="Y260" i="33"/>
  <c r="Y226" i="33"/>
  <c r="Y233" i="33"/>
  <c r="Y168" i="33"/>
  <c r="Y166" i="33"/>
  <c r="Y102" i="33"/>
  <c r="Y93" i="33"/>
  <c r="Y137" i="33"/>
  <c r="Y60" i="33"/>
  <c r="Y36" i="33"/>
  <c r="Y293" i="33"/>
  <c r="Y267" i="33"/>
  <c r="Y234" i="33"/>
  <c r="Y200" i="33"/>
  <c r="Y202" i="33"/>
  <c r="Y192" i="33"/>
  <c r="Y167" i="33"/>
  <c r="Y100" i="33"/>
  <c r="Y69" i="33"/>
  <c r="Y29" i="33"/>
  <c r="Y28" i="33"/>
  <c r="Y301" i="33"/>
  <c r="Y292" i="33"/>
  <c r="Y265" i="33"/>
  <c r="Y229" i="33"/>
  <c r="Y235" i="33"/>
  <c r="Y163" i="33"/>
  <c r="Y128" i="33"/>
  <c r="Y130" i="33"/>
  <c r="Y62" i="33"/>
  <c r="Y104" i="33"/>
  <c r="Y95" i="33"/>
  <c r="Z4" i="33"/>
  <c r="Y295" i="33"/>
  <c r="Y269" i="33"/>
  <c r="Y236" i="33"/>
  <c r="Y199" i="33"/>
  <c r="Y195" i="33"/>
  <c r="Y227" i="33"/>
  <c r="Y135" i="33"/>
  <c r="Y103" i="33"/>
  <c r="Y31" i="33"/>
  <c r="Y70" i="33"/>
  <c r="Y67" i="33"/>
  <c r="AN5" i="33"/>
  <c r="AF170" i="20"/>
  <c r="AF63" i="20"/>
  <c r="AF134" i="20"/>
  <c r="AF136" i="20"/>
  <c r="AF97" i="20"/>
  <c r="AF102" i="20"/>
  <c r="AF199" i="20"/>
  <c r="AF61" i="20"/>
  <c r="AF293" i="20"/>
  <c r="AF94" i="20"/>
  <c r="AF62" i="20"/>
  <c r="AF137" i="20"/>
  <c r="AF60" i="20"/>
  <c r="AF295" i="20"/>
  <c r="AF294" i="20"/>
  <c r="AF201" i="20"/>
  <c r="AF259" i="20"/>
  <c r="AF101" i="20"/>
  <c r="AF291" i="20"/>
  <c r="AF262" i="20"/>
  <c r="AF195" i="20"/>
  <c r="AF196" i="20"/>
  <c r="AF194" i="20"/>
  <c r="AF225" i="20"/>
  <c r="AF227" i="20"/>
  <c r="AF128" i="20"/>
  <c r="AF260" i="20"/>
  <c r="AF261" i="20"/>
  <c r="AF192" i="20"/>
  <c r="AF226" i="20"/>
  <c r="AF229" i="20"/>
  <c r="AF163" i="20"/>
  <c r="AF93" i="20"/>
  <c r="AF168" i="20"/>
  <c r="AF64" i="20"/>
  <c r="AF126" i="20"/>
  <c r="AF135" i="20"/>
  <c r="AF96" i="20"/>
  <c r="AF130" i="20"/>
  <c r="AF100" i="20"/>
  <c r="AF162" i="20"/>
  <c r="AF95" i="20"/>
  <c r="AF258" i="20"/>
  <c r="AF169" i="20"/>
  <c r="AF193" i="20"/>
  <c r="AF161" i="20"/>
  <c r="AF103" i="20"/>
  <c r="AF228" i="20"/>
  <c r="AF133" i="20"/>
  <c r="AF160" i="20"/>
  <c r="AF127" i="20"/>
  <c r="AF159" i="20"/>
  <c r="AF129" i="20"/>
  <c r="AF166" i="20"/>
  <c r="AF268" i="20"/>
  <c r="AF30" i="20"/>
  <c r="AF27" i="20"/>
  <c r="AF267" i="20"/>
  <c r="AF298" i="20"/>
  <c r="AF234" i="20"/>
  <c r="AF269" i="20"/>
  <c r="AF31" i="20"/>
  <c r="AF28" i="20"/>
  <c r="AF235" i="20"/>
  <c r="AF233" i="20"/>
  <c r="AF265" i="20"/>
  <c r="AF200" i="20"/>
  <c r="AF203" i="20"/>
  <c r="AF236" i="20"/>
  <c r="AF301" i="20"/>
  <c r="AF29" i="20"/>
  <c r="AF202" i="20"/>
  <c r="AF292" i="20"/>
  <c r="AF104" i="20"/>
  <c r="AF302" i="20"/>
  <c r="AF299" i="20"/>
  <c r="AF167" i="20"/>
  <c r="AF232" i="20"/>
  <c r="AF300" i="20"/>
  <c r="AF266" i="20"/>
  <c r="AF69" i="20"/>
  <c r="AF37" i="20"/>
  <c r="AF35" i="20"/>
  <c r="AF38" i="20"/>
  <c r="AF71" i="20"/>
  <c r="AG4" i="20"/>
  <c r="AF34" i="20"/>
  <c r="AF68" i="20"/>
  <c r="AF70" i="20"/>
  <c r="AF67" i="20"/>
  <c r="AF36" i="20"/>
  <c r="AA95" i="24"/>
  <c r="AA128" i="24"/>
  <c r="AA295" i="24"/>
  <c r="AA260" i="24"/>
  <c r="AA262" i="24"/>
  <c r="AA129" i="24"/>
  <c r="AA229" i="24"/>
  <c r="AA226" i="24"/>
  <c r="AA192" i="24"/>
  <c r="AA64" i="24"/>
  <c r="AA29" i="24"/>
  <c r="AA301" i="24"/>
  <c r="AA299" i="24"/>
  <c r="AA268" i="24"/>
  <c r="AA234" i="24"/>
  <c r="AA199" i="24"/>
  <c r="AA170" i="24"/>
  <c r="AA167" i="24"/>
  <c r="AA103" i="24"/>
  <c r="AA104" i="24"/>
  <c r="AA69" i="24"/>
  <c r="AA71" i="24"/>
  <c r="AB4" i="24"/>
  <c r="AA94" i="24"/>
  <c r="AA162" i="24"/>
  <c r="AA61" i="24"/>
  <c r="AA259" i="24"/>
  <c r="AA261" i="24"/>
  <c r="AA126" i="24"/>
  <c r="AA194" i="24"/>
  <c r="AA193" i="24"/>
  <c r="AA96" i="24"/>
  <c r="AA60" i="24"/>
  <c r="AA31" i="24"/>
  <c r="AA27" i="24"/>
  <c r="AA302" i="24"/>
  <c r="AA269" i="24"/>
  <c r="AA266" i="24"/>
  <c r="AA232" i="24"/>
  <c r="AA233" i="24"/>
  <c r="AA168" i="24"/>
  <c r="AA137" i="24"/>
  <c r="AA101" i="24"/>
  <c r="AA102" i="24"/>
  <c r="AA67" i="24"/>
  <c r="AA38" i="24"/>
  <c r="AA36" i="24"/>
  <c r="AA161" i="24"/>
  <c r="AA159" i="24"/>
  <c r="AA127" i="24"/>
  <c r="AA292" i="24"/>
  <c r="AA293" i="24"/>
  <c r="AA258" i="24"/>
  <c r="AA163" i="24"/>
  <c r="AA196" i="24"/>
  <c r="AA93" i="24"/>
  <c r="AA63" i="24"/>
  <c r="AA30" i="24"/>
  <c r="AA300" i="24"/>
  <c r="AA267" i="24"/>
  <c r="AA236" i="24"/>
  <c r="AA203" i="24"/>
  <c r="AA202" i="24"/>
  <c r="AA166" i="24"/>
  <c r="AA135" i="24"/>
  <c r="AA136" i="24"/>
  <c r="AA70" i="24"/>
  <c r="AA100" i="24"/>
  <c r="AA34" i="24"/>
  <c r="AA160" i="24"/>
  <c r="AA130" i="24"/>
  <c r="AA294" i="24"/>
  <c r="AA291" i="24"/>
  <c r="AA225" i="24"/>
  <c r="AA228" i="24"/>
  <c r="AA227" i="24"/>
  <c r="AA195" i="24"/>
  <c r="AA62" i="24"/>
  <c r="AA97" i="24"/>
  <c r="AA28" i="24"/>
  <c r="AA298" i="24"/>
  <c r="AA265" i="24"/>
  <c r="AA235" i="24"/>
  <c r="AA201" i="24"/>
  <c r="AA200" i="24"/>
  <c r="AA169" i="24"/>
  <c r="AA133" i="24"/>
  <c r="AA134" i="24"/>
  <c r="AA68" i="24"/>
  <c r="AA37" i="24"/>
  <c r="AA35" i="24"/>
  <c r="AG103" i="20"/>
  <c r="AG200" i="20"/>
  <c r="AG100" i="20"/>
  <c r="AG169" i="20"/>
  <c r="AG202" i="20"/>
  <c r="AG166" i="20"/>
  <c r="AG136" i="20"/>
  <c r="AG135" i="20"/>
  <c r="AG64" i="20"/>
  <c r="AG293" i="20"/>
  <c r="AG93" i="20"/>
  <c r="AG291" i="20"/>
  <c r="AG294" i="20"/>
  <c r="AG101" i="20"/>
  <c r="AG260" i="20"/>
  <c r="AG227" i="20"/>
  <c r="AG262" i="20"/>
  <c r="AG161" i="20"/>
  <c r="AG258" i="20"/>
  <c r="AG225" i="20"/>
  <c r="AG193" i="20"/>
  <c r="AG170" i="20"/>
  <c r="AG226" i="20"/>
  <c r="AG130" i="20"/>
  <c r="AG229" i="20"/>
  <c r="AG228" i="20"/>
  <c r="AG167" i="20"/>
  <c r="AG295" i="20"/>
  <c r="AG261" i="20"/>
  <c r="AG126" i="20"/>
  <c r="AG96" i="20"/>
  <c r="AG129" i="20"/>
  <c r="AG97" i="20"/>
  <c r="AG94" i="20"/>
  <c r="AG62" i="20"/>
  <c r="AG203" i="20"/>
  <c r="AG134" i="20"/>
  <c r="AG259" i="20"/>
  <c r="AG162" i="20"/>
  <c r="AG127" i="20"/>
  <c r="AG201" i="20"/>
  <c r="AG194" i="20"/>
  <c r="AG128" i="20"/>
  <c r="AG102" i="20"/>
  <c r="AG95" i="20"/>
  <c r="AG137" i="20"/>
  <c r="AG199" i="20"/>
  <c r="AG160" i="20"/>
  <c r="AG168" i="20"/>
  <c r="AG196" i="20"/>
  <c r="AG192" i="20"/>
  <c r="AG104" i="20"/>
  <c r="AG60" i="20"/>
  <c r="AG233" i="20"/>
  <c r="AG267" i="20"/>
  <c r="AG299" i="20"/>
  <c r="AG31" i="20"/>
  <c r="AG266" i="20"/>
  <c r="AG29" i="20"/>
  <c r="AG265" i="20"/>
  <c r="AG269" i="20"/>
  <c r="AG159" i="20"/>
  <c r="AG63" i="20"/>
  <c r="AG235" i="20"/>
  <c r="AG30" i="20"/>
  <c r="AG234" i="20"/>
  <c r="AG195" i="20"/>
  <c r="AG133" i="20"/>
  <c r="AG27" i="20"/>
  <c r="AG302" i="20"/>
  <c r="AG28" i="20"/>
  <c r="AG232" i="20"/>
  <c r="AG236" i="20"/>
  <c r="AG268" i="20"/>
  <c r="AG298" i="20"/>
  <c r="AG163" i="20"/>
  <c r="AG61" i="20"/>
  <c r="AG300" i="20"/>
  <c r="AG292" i="20"/>
  <c r="AG301" i="20"/>
  <c r="AG69" i="20"/>
  <c r="AG71" i="20"/>
  <c r="AG35" i="20"/>
  <c r="AG68" i="20"/>
  <c r="AG70" i="20"/>
  <c r="AG67" i="20"/>
  <c r="AG37" i="20"/>
  <c r="AG38" i="20"/>
  <c r="AH4" i="20"/>
  <c r="AG34" i="20"/>
  <c r="AG36" i="20"/>
  <c r="Z298" i="33"/>
  <c r="Z293" i="33"/>
  <c r="Z269" i="33"/>
  <c r="Z258" i="33"/>
  <c r="Z259" i="33"/>
  <c r="Z235" i="33"/>
  <c r="Z200" i="33"/>
  <c r="Z195" i="33"/>
  <c r="Z196" i="33"/>
  <c r="Z169" i="33"/>
  <c r="Z170" i="33"/>
  <c r="Z161" i="33"/>
  <c r="Z162" i="33"/>
  <c r="Z103" i="33"/>
  <c r="Z137" i="33"/>
  <c r="Z100" i="33"/>
  <c r="Z69" i="33"/>
  <c r="Z28" i="33"/>
  <c r="Z60" i="33"/>
  <c r="Z61" i="33"/>
  <c r="Z128" i="33"/>
  <c r="Z27" i="33"/>
  <c r="Z35" i="33"/>
  <c r="Z302" i="33"/>
  <c r="Z295" i="33"/>
  <c r="Z300" i="33"/>
  <c r="Z267" i="33"/>
  <c r="Z265" i="33"/>
  <c r="Z233" i="33"/>
  <c r="Z232" i="33"/>
  <c r="Z234" i="33"/>
  <c r="Z226" i="33"/>
  <c r="Z228" i="33"/>
  <c r="Z159" i="33"/>
  <c r="Z160" i="33"/>
  <c r="Z129" i="33"/>
  <c r="Z130" i="33"/>
  <c r="Z93" i="33"/>
  <c r="Z127" i="33"/>
  <c r="Z134" i="33"/>
  <c r="Z38" i="33"/>
  <c r="Z70" i="33"/>
  <c r="Z71" i="33"/>
  <c r="Z30" i="33"/>
  <c r="Z68" i="33"/>
  <c r="Z29" i="33"/>
  <c r="Z292" i="33"/>
  <c r="Z268" i="33"/>
  <c r="Z229" i="33"/>
  <c r="Z236" i="33"/>
  <c r="Z163" i="33"/>
  <c r="Z135" i="33"/>
  <c r="Z97" i="33"/>
  <c r="Z94" i="33"/>
  <c r="Z102" i="33"/>
  <c r="Z36" i="33"/>
  <c r="AA4" i="33"/>
  <c r="Z301" i="33"/>
  <c r="Z291" i="33"/>
  <c r="Z266" i="33"/>
  <c r="Z225" i="33"/>
  <c r="Z202" i="33"/>
  <c r="Z203" i="33"/>
  <c r="Z193" i="33"/>
  <c r="Z168" i="33"/>
  <c r="Z101" i="33"/>
  <c r="Z64" i="33"/>
  <c r="Z96" i="33"/>
  <c r="Z31" i="33"/>
  <c r="Z299" i="33"/>
  <c r="Z261" i="33"/>
  <c r="Z260" i="33"/>
  <c r="Z194" i="33"/>
  <c r="Z192" i="33"/>
  <c r="Z166" i="33"/>
  <c r="Z136" i="33"/>
  <c r="Z133" i="33"/>
  <c r="Z63" i="33"/>
  <c r="Z95" i="33"/>
  <c r="Z62" i="33"/>
  <c r="Z294" i="33"/>
  <c r="Z262" i="33"/>
  <c r="Z227" i="33"/>
  <c r="Z201" i="33"/>
  <c r="Z199" i="33"/>
  <c r="Z167" i="33"/>
  <c r="Z126" i="33"/>
  <c r="Z104" i="33"/>
  <c r="Z34" i="33"/>
  <c r="Z67" i="33"/>
  <c r="Z37" i="33"/>
  <c r="AC5" i="24"/>
  <c r="AO5" i="33"/>
  <c r="AH5" i="20"/>
  <c r="AI5" i="20"/>
  <c r="AP5" i="33"/>
  <c r="AA302" i="33"/>
  <c r="AA295" i="33"/>
  <c r="AA293" i="33"/>
  <c r="AA258" i="33"/>
  <c r="AA269" i="33"/>
  <c r="AA228" i="33"/>
  <c r="AA226" i="33"/>
  <c r="AA235" i="33"/>
  <c r="AA227" i="33"/>
  <c r="AA200" i="33"/>
  <c r="AA167" i="33"/>
  <c r="AA168" i="33"/>
  <c r="AA130" i="33"/>
  <c r="AA133" i="33"/>
  <c r="AA94" i="33"/>
  <c r="AA128" i="33"/>
  <c r="AA102" i="33"/>
  <c r="AA35" i="33"/>
  <c r="AA71" i="33"/>
  <c r="AA68" i="33"/>
  <c r="AA27" i="33"/>
  <c r="AA69" i="33"/>
  <c r="AA30" i="33"/>
  <c r="AA300" i="33"/>
  <c r="AA292" i="33"/>
  <c r="AA267" i="33"/>
  <c r="AA265" i="33"/>
  <c r="AA260" i="33"/>
  <c r="AA236" i="33"/>
  <c r="AA201" i="33"/>
  <c r="AA196" i="33"/>
  <c r="AA199" i="33"/>
  <c r="AA166" i="33"/>
  <c r="AA229" i="33"/>
  <c r="AA159" i="33"/>
  <c r="AA163" i="33"/>
  <c r="AA104" i="33"/>
  <c r="AA169" i="33"/>
  <c r="AA95" i="33"/>
  <c r="AA64" i="33"/>
  <c r="AA103" i="33"/>
  <c r="AA61" i="33"/>
  <c r="AA37" i="33"/>
  <c r="AA129" i="33"/>
  <c r="AA28" i="33"/>
  <c r="AA36" i="33"/>
  <c r="AA301" i="33"/>
  <c r="AA291" i="33"/>
  <c r="AA266" i="33"/>
  <c r="AA233" i="33"/>
  <c r="AA203" i="33"/>
  <c r="AA161" i="33"/>
  <c r="AA126" i="33"/>
  <c r="AA194" i="33"/>
  <c r="AA70" i="33"/>
  <c r="AA67" i="33"/>
  <c r="AA97" i="33"/>
  <c r="AA34" i="33"/>
  <c r="AA299" i="33"/>
  <c r="AA262" i="33"/>
  <c r="AA234" i="33"/>
  <c r="AA195" i="33"/>
  <c r="AA193" i="33"/>
  <c r="AA225" i="33"/>
  <c r="AA137" i="33"/>
  <c r="AA134" i="33"/>
  <c r="AA60" i="33"/>
  <c r="AA96" i="33"/>
  <c r="AA63" i="33"/>
  <c r="AA298" i="33"/>
  <c r="AA268" i="33"/>
  <c r="AA261" i="33"/>
  <c r="AA202" i="33"/>
  <c r="AA170" i="33"/>
  <c r="AA162" i="33"/>
  <c r="AA127" i="33"/>
  <c r="AA101" i="33"/>
  <c r="AA29" i="33"/>
  <c r="AA62" i="33"/>
  <c r="AA38" i="33"/>
  <c r="AA294" i="33"/>
  <c r="AA259" i="33"/>
  <c r="AA232" i="33"/>
  <c r="AA192" i="33"/>
  <c r="AA160" i="33"/>
  <c r="AA136" i="33"/>
  <c r="AA100" i="33"/>
  <c r="AA135" i="33"/>
  <c r="AA93" i="33"/>
  <c r="AA31" i="33"/>
  <c r="AB4" i="33"/>
  <c r="AH104" i="20"/>
  <c r="AH128" i="20"/>
  <c r="AH294" i="20"/>
  <c r="AH203" i="20"/>
  <c r="AH100" i="20"/>
  <c r="AH292" i="20"/>
  <c r="AH293" i="20"/>
  <c r="AH291" i="20"/>
  <c r="AH261" i="20"/>
  <c r="AH102" i="20"/>
  <c r="AH201" i="20"/>
  <c r="AH258" i="20"/>
  <c r="AH199" i="20"/>
  <c r="AH262" i="20"/>
  <c r="AH260" i="20"/>
  <c r="AH227" i="20"/>
  <c r="AH159" i="20"/>
  <c r="AH295" i="20"/>
  <c r="AH259" i="20"/>
  <c r="AH228" i="20"/>
  <c r="AH196" i="20"/>
  <c r="AH97" i="20"/>
  <c r="AH166" i="20"/>
  <c r="AH160" i="20"/>
  <c r="AH63" i="20"/>
  <c r="AH137" i="20"/>
  <c r="AH130" i="20"/>
  <c r="AH127" i="20"/>
  <c r="AH95" i="20"/>
  <c r="AH229" i="20"/>
  <c r="AH162" i="20"/>
  <c r="AH94" i="20"/>
  <c r="AH202" i="20"/>
  <c r="AH133" i="20"/>
  <c r="AH60" i="20"/>
  <c r="AH101" i="20"/>
  <c r="AH194" i="20"/>
  <c r="AH103" i="20"/>
  <c r="AH61" i="20"/>
  <c r="AH170" i="20"/>
  <c r="AH193" i="20"/>
  <c r="AH161" i="20"/>
  <c r="AH200" i="20"/>
  <c r="AH192" i="20"/>
  <c r="AH136" i="20"/>
  <c r="AH226" i="20"/>
  <c r="AH129" i="20"/>
  <c r="AH163" i="20"/>
  <c r="AH167" i="20"/>
  <c r="AH96" i="20"/>
  <c r="AH62" i="20"/>
  <c r="AH135" i="20"/>
  <c r="AH232" i="20"/>
  <c r="AH267" i="20"/>
  <c r="AH299" i="20"/>
  <c r="AH265" i="20"/>
  <c r="AH302" i="20"/>
  <c r="AH30" i="20"/>
  <c r="AH134" i="20"/>
  <c r="AH169" i="20"/>
  <c r="AH298" i="20"/>
  <c r="AH234" i="20"/>
  <c r="AH28" i="20"/>
  <c r="AH233" i="20"/>
  <c r="AH29" i="20"/>
  <c r="AH236" i="20"/>
  <c r="AH268" i="20"/>
  <c r="AH225" i="20"/>
  <c r="AH126" i="20"/>
  <c r="AH64" i="20"/>
  <c r="AH93" i="20"/>
  <c r="AH168" i="20"/>
  <c r="AH31" i="20"/>
  <c r="AH301" i="20"/>
  <c r="AH300" i="20"/>
  <c r="AH27" i="20"/>
  <c r="AH195" i="20"/>
  <c r="AH266" i="20"/>
  <c r="AH269" i="20"/>
  <c r="AH235" i="20"/>
  <c r="AI4" i="20"/>
  <c r="AH36" i="20"/>
  <c r="AH38" i="20"/>
  <c r="AH71" i="20"/>
  <c r="AH70" i="20"/>
  <c r="AH37" i="20"/>
  <c r="AH68" i="20"/>
  <c r="AH34" i="20"/>
  <c r="AH35" i="20"/>
  <c r="AH67" i="20"/>
  <c r="AH69" i="20"/>
  <c r="AD5" i="24"/>
  <c r="AB96" i="24"/>
  <c r="AB194" i="24"/>
  <c r="AB160" i="24"/>
  <c r="AB64" i="24"/>
  <c r="AB293" i="24"/>
  <c r="AB259" i="24"/>
  <c r="AB260" i="24"/>
  <c r="AB93" i="24"/>
  <c r="AB97" i="24"/>
  <c r="AB94" i="24"/>
  <c r="AB30" i="24"/>
  <c r="AB302" i="24"/>
  <c r="AB298" i="24"/>
  <c r="AB267" i="24"/>
  <c r="AB234" i="24"/>
  <c r="AB200" i="24"/>
  <c r="AB169" i="24"/>
  <c r="AB167" i="24"/>
  <c r="AB135" i="24"/>
  <c r="AB100" i="24"/>
  <c r="AB70" i="24"/>
  <c r="AB35" i="24"/>
  <c r="AC4" i="24"/>
  <c r="AB195" i="24"/>
  <c r="AB128" i="24"/>
  <c r="AB126" i="24"/>
  <c r="AB295" i="24"/>
  <c r="AB292" i="24"/>
  <c r="AB229" i="24"/>
  <c r="AB227" i="24"/>
  <c r="AB196" i="24"/>
  <c r="AB63" i="24"/>
  <c r="AB95" i="24"/>
  <c r="AB28" i="24"/>
  <c r="AB301" i="24"/>
  <c r="AB268" i="24"/>
  <c r="AB266" i="24"/>
  <c r="AB232" i="24"/>
  <c r="AB170" i="24"/>
  <c r="AB203" i="24"/>
  <c r="AB134" i="24"/>
  <c r="AB137" i="24"/>
  <c r="AB67" i="24"/>
  <c r="AB71" i="24"/>
  <c r="AB38" i="24"/>
  <c r="AB36" i="24"/>
  <c r="AB193" i="24"/>
  <c r="AB61" i="24"/>
  <c r="AB130" i="24"/>
  <c r="AB162" i="24"/>
  <c r="AB262" i="24"/>
  <c r="AB294" i="24"/>
  <c r="AB226" i="24"/>
  <c r="AB161" i="24"/>
  <c r="AB228" i="24"/>
  <c r="AB60" i="24"/>
  <c r="AB31" i="24"/>
  <c r="AB27" i="24"/>
  <c r="AB299" i="24"/>
  <c r="AB265" i="24"/>
  <c r="AB236" i="24"/>
  <c r="AB233" i="24"/>
  <c r="AB168" i="24"/>
  <c r="AB201" i="24"/>
  <c r="AB104" i="24"/>
  <c r="AB136" i="24"/>
  <c r="AB133" i="24"/>
  <c r="AB68" i="24"/>
  <c r="AB34" i="24"/>
  <c r="AB192" i="24"/>
  <c r="AB163" i="24"/>
  <c r="AB129" i="24"/>
  <c r="AB159" i="24"/>
  <c r="AB291" i="24"/>
  <c r="AB258" i="24"/>
  <c r="AB261" i="24"/>
  <c r="AB225" i="24"/>
  <c r="AB127" i="24"/>
  <c r="AB62" i="24"/>
  <c r="AB29" i="24"/>
  <c r="AB300" i="24"/>
  <c r="AB269" i="24"/>
  <c r="AB235" i="24"/>
  <c r="AB202" i="24"/>
  <c r="AB166" i="24"/>
  <c r="AB199" i="24"/>
  <c r="AB101" i="24"/>
  <c r="AB102" i="24"/>
  <c r="AB103" i="24"/>
  <c r="AB37" i="24"/>
  <c r="AB69" i="24"/>
  <c r="AJ5" i="20"/>
  <c r="AC196" i="24"/>
  <c r="AC64" i="24"/>
  <c r="AC97" i="24"/>
  <c r="AC294" i="24"/>
  <c r="AC259" i="24"/>
  <c r="AC194" i="24"/>
  <c r="AC228" i="24"/>
  <c r="AC128" i="24"/>
  <c r="AC94" i="24"/>
  <c r="AC160" i="24"/>
  <c r="AC28" i="24"/>
  <c r="AC299" i="24"/>
  <c r="AC269" i="24"/>
  <c r="AC236" i="24"/>
  <c r="AC200" i="24"/>
  <c r="AC199" i="24"/>
  <c r="AC170" i="24"/>
  <c r="AC102" i="24"/>
  <c r="AC135" i="24"/>
  <c r="AC69" i="24"/>
  <c r="AC68" i="24"/>
  <c r="AC38" i="24"/>
  <c r="AC163" i="24"/>
  <c r="AC62" i="24"/>
  <c r="AC192" i="24"/>
  <c r="AC292" i="24"/>
  <c r="AC260" i="24"/>
  <c r="AC162" i="24"/>
  <c r="AC225" i="24"/>
  <c r="AC127" i="24"/>
  <c r="AC63" i="24"/>
  <c r="AC95" i="24"/>
  <c r="AC31" i="24"/>
  <c r="AC29" i="24"/>
  <c r="AC302" i="24"/>
  <c r="AC298" i="24"/>
  <c r="AC267" i="24"/>
  <c r="AC233" i="24"/>
  <c r="AC232" i="24"/>
  <c r="AC169" i="24"/>
  <c r="AC136" i="24"/>
  <c r="AC100" i="24"/>
  <c r="AC133" i="24"/>
  <c r="AC67" i="24"/>
  <c r="AD4" i="24"/>
  <c r="AC37" i="24"/>
  <c r="AC93" i="24"/>
  <c r="AC193" i="24"/>
  <c r="AC161" i="24"/>
  <c r="AC293" i="24"/>
  <c r="AC226" i="24"/>
  <c r="AC262" i="24"/>
  <c r="AC261" i="24"/>
  <c r="AC159" i="24"/>
  <c r="AC126" i="24"/>
  <c r="AC61" i="24"/>
  <c r="AC30" i="24"/>
  <c r="AC300" i="24"/>
  <c r="AC268" i="24"/>
  <c r="AC265" i="24"/>
  <c r="AC234" i="24"/>
  <c r="AC203" i="24"/>
  <c r="AC167" i="24"/>
  <c r="AC134" i="24"/>
  <c r="AC166" i="24"/>
  <c r="AC103" i="24"/>
  <c r="AC101" i="24"/>
  <c r="AC36" i="24"/>
  <c r="AC34" i="24"/>
  <c r="AC258" i="24"/>
  <c r="AC195" i="24"/>
  <c r="AC96" i="24"/>
  <c r="AC291" i="24"/>
  <c r="AC295" i="24"/>
  <c r="AC227" i="24"/>
  <c r="AC229" i="24"/>
  <c r="AC60" i="24"/>
  <c r="AC130" i="24"/>
  <c r="AC129" i="24"/>
  <c r="AC27" i="24"/>
  <c r="AC301" i="24"/>
  <c r="AC266" i="24"/>
  <c r="AC235" i="24"/>
  <c r="AC202" i="24"/>
  <c r="AC201" i="24"/>
  <c r="AC168" i="24"/>
  <c r="AC104" i="24"/>
  <c r="AC137" i="24"/>
  <c r="AC71" i="24"/>
  <c r="AC70" i="24"/>
  <c r="AC35" i="24"/>
  <c r="AE5" i="24"/>
  <c r="AI133" i="20"/>
  <c r="AI101" i="20"/>
  <c r="AI103" i="20"/>
  <c r="AI167" i="20"/>
  <c r="AI203" i="20"/>
  <c r="AI168" i="20"/>
  <c r="AI134" i="20"/>
  <c r="AI292" i="20"/>
  <c r="AI202" i="20"/>
  <c r="AI200" i="20"/>
  <c r="AI294" i="20"/>
  <c r="AI137" i="20"/>
  <c r="AI60" i="20"/>
  <c r="AI295" i="20"/>
  <c r="AI262" i="20"/>
  <c r="AI291" i="20"/>
  <c r="AI261" i="20"/>
  <c r="AI293" i="20"/>
  <c r="AI226" i="20"/>
  <c r="AI229" i="20"/>
  <c r="AI227" i="20"/>
  <c r="AI194" i="20"/>
  <c r="AI160" i="20"/>
  <c r="AI130" i="20"/>
  <c r="AI127" i="20"/>
  <c r="AI259" i="20"/>
  <c r="AI95" i="20"/>
  <c r="AI136" i="20"/>
  <c r="AI260" i="20"/>
  <c r="AI162" i="20"/>
  <c r="AI93" i="20"/>
  <c r="AI228" i="20"/>
  <c r="AI61" i="20"/>
  <c r="AI201" i="20"/>
  <c r="AI104" i="20"/>
  <c r="AI195" i="20"/>
  <c r="AI163" i="20"/>
  <c r="AI100" i="20"/>
  <c r="AI193" i="20"/>
  <c r="AI225" i="20"/>
  <c r="AI126" i="20"/>
  <c r="AI166" i="20"/>
  <c r="AI63" i="20"/>
  <c r="AI94" i="20"/>
  <c r="AI169" i="20"/>
  <c r="AI192" i="20"/>
  <c r="AI161" i="20"/>
  <c r="AI102" i="20"/>
  <c r="AI159" i="20"/>
  <c r="AI128" i="20"/>
  <c r="AI196" i="20"/>
  <c r="AI199" i="20"/>
  <c r="AI129" i="20"/>
  <c r="AI97" i="20"/>
  <c r="AI258" i="20"/>
  <c r="AI170" i="20"/>
  <c r="AI96" i="20"/>
  <c r="AI266" i="20"/>
  <c r="AI236" i="20"/>
  <c r="AI31" i="20"/>
  <c r="AI234" i="20"/>
  <c r="AI135" i="20"/>
  <c r="AI64" i="20"/>
  <c r="AI298" i="20"/>
  <c r="AI27" i="20"/>
  <c r="AI232" i="20"/>
  <c r="AI28" i="20"/>
  <c r="AI62" i="20"/>
  <c r="AI29" i="20"/>
  <c r="AI300" i="20"/>
  <c r="AI30" i="20"/>
  <c r="AI235" i="20"/>
  <c r="AI301" i="20"/>
  <c r="AI267" i="20"/>
  <c r="AI233" i="20"/>
  <c r="AI265" i="20"/>
  <c r="AI269" i="20"/>
  <c r="AI299" i="20"/>
  <c r="AI268" i="20"/>
  <c r="AI302" i="20"/>
  <c r="AJ4" i="20"/>
  <c r="AI35" i="20"/>
  <c r="AI38" i="20"/>
  <c r="AI67" i="20"/>
  <c r="AI69" i="20"/>
  <c r="AI37" i="20"/>
  <c r="AI71" i="20"/>
  <c r="AI34" i="20"/>
  <c r="AI36" i="20"/>
  <c r="AI70" i="20"/>
  <c r="AI68" i="20"/>
  <c r="AB300" i="33"/>
  <c r="AB292" i="33"/>
  <c r="AB293" i="33"/>
  <c r="AB259" i="33"/>
  <c r="AB258" i="33"/>
  <c r="AB229" i="33"/>
  <c r="AB202" i="33"/>
  <c r="AB226" i="33"/>
  <c r="AB228" i="33"/>
  <c r="AB232" i="33"/>
  <c r="AB168" i="33"/>
  <c r="AB159" i="33"/>
  <c r="AB127" i="33"/>
  <c r="AB101" i="33"/>
  <c r="AB129" i="33"/>
  <c r="AB136" i="33"/>
  <c r="AB67" i="33"/>
  <c r="AB104" i="33"/>
  <c r="AB126" i="33"/>
  <c r="AB38" i="33"/>
  <c r="AB100" i="33"/>
  <c r="AB29" i="33"/>
  <c r="AB37" i="33"/>
  <c r="AB295" i="33"/>
  <c r="AB291" i="33"/>
  <c r="AB267" i="33"/>
  <c r="AB266" i="33"/>
  <c r="AB262" i="33"/>
  <c r="AB227" i="33"/>
  <c r="AB192" i="33"/>
  <c r="AB199" i="33"/>
  <c r="AB200" i="33"/>
  <c r="AB167" i="33"/>
  <c r="AB169" i="33"/>
  <c r="AB137" i="33"/>
  <c r="AB134" i="33"/>
  <c r="AB170" i="33"/>
  <c r="AB96" i="33"/>
  <c r="AB93" i="33"/>
  <c r="AB36" i="33"/>
  <c r="AB68" i="33"/>
  <c r="AB69" i="33"/>
  <c r="AB28" i="33"/>
  <c r="AB64" i="33"/>
  <c r="AB31" i="33"/>
  <c r="AB294" i="33"/>
  <c r="AB269" i="33"/>
  <c r="AB233" i="33"/>
  <c r="AB203" i="33"/>
  <c r="AB201" i="33"/>
  <c r="AB160" i="33"/>
  <c r="AB95" i="33"/>
  <c r="AB103" i="33"/>
  <c r="AB94" i="33"/>
  <c r="AB34" i="33"/>
  <c r="AC4" i="33"/>
  <c r="AB301" i="33"/>
  <c r="AB299" i="33"/>
  <c r="AB260" i="33"/>
  <c r="AB234" i="33"/>
  <c r="AB193" i="33"/>
  <c r="AB161" i="33"/>
  <c r="AB133" i="33"/>
  <c r="AB135" i="33"/>
  <c r="AB71" i="33"/>
  <c r="AB62" i="33"/>
  <c r="AB130" i="33"/>
  <c r="AB35" i="33"/>
  <c r="AB302" i="33"/>
  <c r="AB268" i="33"/>
  <c r="AB261" i="33"/>
  <c r="AB196" i="33"/>
  <c r="AB225" i="33"/>
  <c r="AB162" i="33"/>
  <c r="AB166" i="33"/>
  <c r="AB102" i="33"/>
  <c r="AB61" i="33"/>
  <c r="AB97" i="33"/>
  <c r="AB60" i="33"/>
  <c r="AB27" i="33"/>
  <c r="AB298" i="33"/>
  <c r="AB265" i="33"/>
  <c r="AB235" i="33"/>
  <c r="AB236" i="33"/>
  <c r="AB194" i="33"/>
  <c r="AB163" i="33"/>
  <c r="AB128" i="33"/>
  <c r="AB195" i="33"/>
  <c r="AB30" i="33"/>
  <c r="AB63" i="33"/>
  <c r="AB70" i="33"/>
  <c r="AQ5" i="33"/>
  <c r="AC302" i="33"/>
  <c r="AC299" i="33"/>
  <c r="AC291" i="33"/>
  <c r="AC260" i="33"/>
  <c r="AC262" i="33"/>
  <c r="AC265" i="33"/>
  <c r="AC203" i="33"/>
  <c r="AC225" i="33"/>
  <c r="AC229" i="33"/>
  <c r="AC168" i="33"/>
  <c r="AC159" i="33"/>
  <c r="AC166" i="33"/>
  <c r="AC134" i="33"/>
  <c r="AC129" i="33"/>
  <c r="AC130" i="33"/>
  <c r="AC93" i="33"/>
  <c r="AC68" i="33"/>
  <c r="AC27" i="33"/>
  <c r="AC127" i="33"/>
  <c r="AC60" i="33"/>
  <c r="AC101" i="33"/>
  <c r="AC30" i="33"/>
  <c r="AC38" i="33"/>
  <c r="AC301" i="33"/>
  <c r="AC294" i="33"/>
  <c r="AC268" i="33"/>
  <c r="AC261" i="33"/>
  <c r="AC236" i="33"/>
  <c r="AC234" i="33"/>
  <c r="AC199" i="33"/>
  <c r="AC200" i="33"/>
  <c r="AC201" i="33"/>
  <c r="AC162" i="33"/>
  <c r="AC233" i="33"/>
  <c r="AC160" i="33"/>
  <c r="AC128" i="33"/>
  <c r="AC102" i="33"/>
  <c r="AC126" i="33"/>
  <c r="AC137" i="33"/>
  <c r="AC62" i="33"/>
  <c r="AC95" i="33"/>
  <c r="AC100" i="33"/>
  <c r="AC35" i="33"/>
  <c r="AC61" i="33"/>
  <c r="AC34" i="33"/>
  <c r="AC28" i="33"/>
  <c r="AC295" i="33"/>
  <c r="AC293" i="33"/>
  <c r="AC269" i="33"/>
  <c r="AC258" i="33"/>
  <c r="AC232" i="33"/>
  <c r="AC228" i="33"/>
  <c r="AC193" i="33"/>
  <c r="AC194" i="33"/>
  <c r="AC195" i="33"/>
  <c r="AC169" i="33"/>
  <c r="AC192" i="33"/>
  <c r="AC196" i="33"/>
  <c r="AC167" i="33"/>
  <c r="AC96" i="33"/>
  <c r="AC103" i="33"/>
  <c r="AC104" i="33"/>
  <c r="AC37" i="33"/>
  <c r="AC69" i="33"/>
  <c r="AC70" i="33"/>
  <c r="AC29" i="33"/>
  <c r="AC67" i="33"/>
  <c r="AC36" i="33"/>
  <c r="AC300" i="33"/>
  <c r="AC298" i="33"/>
  <c r="AC292" i="33"/>
  <c r="AC266" i="33"/>
  <c r="AC259" i="33"/>
  <c r="AC226" i="33"/>
  <c r="AC235" i="33"/>
  <c r="AC227" i="33"/>
  <c r="AC267" i="33"/>
  <c r="AC202" i="33"/>
  <c r="AC163" i="33"/>
  <c r="AC170" i="33"/>
  <c r="AC161" i="33"/>
  <c r="AC135" i="33"/>
  <c r="AC136" i="33"/>
  <c r="AC97" i="33"/>
  <c r="AC94" i="33"/>
  <c r="AC31" i="33"/>
  <c r="AC63" i="33"/>
  <c r="AC64" i="33"/>
  <c r="AC133" i="33"/>
  <c r="AC71" i="33"/>
  <c r="AD4" i="33"/>
  <c r="AK5" i="20"/>
  <c r="AR5" i="33"/>
  <c r="AJ104" i="20"/>
  <c r="AJ201" i="20"/>
  <c r="AJ102" i="20"/>
  <c r="AJ236" i="20"/>
  <c r="AJ167" i="20"/>
  <c r="AJ133" i="20"/>
  <c r="AJ293" i="20"/>
  <c r="AJ166" i="20"/>
  <c r="AJ295" i="20"/>
  <c r="AJ259" i="20"/>
  <c r="AJ291" i="20"/>
  <c r="AJ292" i="20"/>
  <c r="AJ294" i="20"/>
  <c r="AJ262" i="20"/>
  <c r="AJ261" i="20"/>
  <c r="AJ128" i="20"/>
  <c r="AJ202" i="20"/>
  <c r="AJ192" i="20"/>
  <c r="AJ260" i="20"/>
  <c r="AJ193" i="20"/>
  <c r="AJ161" i="20"/>
  <c r="AJ159" i="20"/>
  <c r="AJ229" i="20"/>
  <c r="AJ258" i="20"/>
  <c r="AJ228" i="20"/>
  <c r="AJ163" i="20"/>
  <c r="AJ225" i="20"/>
  <c r="AJ160" i="20"/>
  <c r="AJ64" i="20"/>
  <c r="AJ196" i="20"/>
  <c r="AJ194" i="20"/>
  <c r="AJ135" i="20"/>
  <c r="AJ126" i="20"/>
  <c r="AJ96" i="20"/>
  <c r="AJ200" i="20"/>
  <c r="AJ103" i="20"/>
  <c r="AJ227" i="20"/>
  <c r="AJ226" i="20"/>
  <c r="AJ195" i="20"/>
  <c r="AJ93" i="20"/>
  <c r="AJ168" i="20"/>
  <c r="AJ97" i="20"/>
  <c r="AJ63" i="20"/>
  <c r="AJ61" i="20"/>
  <c r="AJ134" i="20"/>
  <c r="AJ162" i="20"/>
  <c r="AJ94" i="20"/>
  <c r="AJ203" i="20"/>
  <c r="AJ62" i="20"/>
  <c r="AJ60" i="20"/>
  <c r="AJ101" i="20"/>
  <c r="AJ95" i="20"/>
  <c r="AJ100" i="20"/>
  <c r="AJ232" i="20"/>
  <c r="AJ31" i="20"/>
  <c r="AJ28" i="20"/>
  <c r="AJ235" i="20"/>
  <c r="AJ27" i="20"/>
  <c r="AJ268" i="20"/>
  <c r="AJ300" i="20"/>
  <c r="AJ170" i="20"/>
  <c r="AJ127" i="20"/>
  <c r="AJ29" i="20"/>
  <c r="AJ301" i="20"/>
  <c r="AJ233" i="20"/>
  <c r="AJ129" i="20"/>
  <c r="AJ137" i="20"/>
  <c r="AJ269" i="20"/>
  <c r="AJ299" i="20"/>
  <c r="AJ302" i="20"/>
  <c r="AJ266" i="20"/>
  <c r="AJ136" i="20"/>
  <c r="AJ265" i="20"/>
  <c r="AJ30" i="20"/>
  <c r="AJ298" i="20"/>
  <c r="AJ234" i="20"/>
  <c r="AJ130" i="20"/>
  <c r="AJ199" i="20"/>
  <c r="AJ267" i="20"/>
  <c r="AJ169" i="20"/>
  <c r="AJ69" i="20"/>
  <c r="AJ35" i="20"/>
  <c r="AK4" i="20"/>
  <c r="AJ38" i="20"/>
  <c r="AJ67" i="20"/>
  <c r="AJ71" i="20"/>
  <c r="AJ34" i="20"/>
  <c r="AJ37" i="20"/>
  <c r="AJ70" i="20"/>
  <c r="AJ68" i="20"/>
  <c r="AJ36" i="20"/>
  <c r="AF5" i="24"/>
  <c r="AD63" i="24"/>
  <c r="AD293" i="24"/>
  <c r="AD294" i="24"/>
  <c r="AD225" i="24"/>
  <c r="AD259" i="24"/>
  <c r="AD226" i="24"/>
  <c r="AD129" i="24"/>
  <c r="AD61" i="24"/>
  <c r="AD162" i="24"/>
  <c r="AD130" i="24"/>
  <c r="AD31" i="24"/>
  <c r="AD29" i="24"/>
  <c r="AD300" i="24"/>
  <c r="AD267" i="24"/>
  <c r="AD236" i="24"/>
  <c r="AD203" i="24"/>
  <c r="AD169" i="24"/>
  <c r="AD168" i="24"/>
  <c r="AD135" i="24"/>
  <c r="AD133" i="24"/>
  <c r="AD71" i="24"/>
  <c r="AD34" i="24"/>
  <c r="AD67" i="24"/>
  <c r="AD258" i="24"/>
  <c r="AD94" i="24"/>
  <c r="AD292" i="24"/>
  <c r="AD261" i="24"/>
  <c r="AD227" i="24"/>
  <c r="AD128" i="24"/>
  <c r="AD195" i="24"/>
  <c r="AD127" i="24"/>
  <c r="AD193" i="24"/>
  <c r="AD161" i="24"/>
  <c r="AD30" i="24"/>
  <c r="AD298" i="24"/>
  <c r="AD265" i="24"/>
  <c r="AD233" i="24"/>
  <c r="AD201" i="24"/>
  <c r="AD167" i="24"/>
  <c r="AD202" i="24"/>
  <c r="AD136" i="24"/>
  <c r="AD103" i="24"/>
  <c r="AD69" i="24"/>
  <c r="AD35" i="24"/>
  <c r="AD37" i="24"/>
  <c r="AD196" i="24"/>
  <c r="AD93" i="24"/>
  <c r="AD291" i="24"/>
  <c r="AD260" i="24"/>
  <c r="AD228" i="24"/>
  <c r="AD229" i="24"/>
  <c r="AD96" i="24"/>
  <c r="AD126" i="24"/>
  <c r="AD97" i="24"/>
  <c r="AD159" i="24"/>
  <c r="AD27" i="24"/>
  <c r="AD302" i="24"/>
  <c r="AD299" i="24"/>
  <c r="AD266" i="24"/>
  <c r="AD234" i="24"/>
  <c r="AD199" i="24"/>
  <c r="AD137" i="24"/>
  <c r="AD200" i="24"/>
  <c r="AD102" i="24"/>
  <c r="AD101" i="24"/>
  <c r="AD38" i="24"/>
  <c r="AD70" i="24"/>
  <c r="AD134" i="24"/>
  <c r="AD194" i="24"/>
  <c r="AD60" i="24"/>
  <c r="AD295" i="24"/>
  <c r="AD262" i="24"/>
  <c r="AD160" i="24"/>
  <c r="AD192" i="24"/>
  <c r="AD64" i="24"/>
  <c r="AD95" i="24"/>
  <c r="AD163" i="24"/>
  <c r="AD62" i="24"/>
  <c r="AD28" i="24"/>
  <c r="AD301" i="24"/>
  <c r="AD269" i="24"/>
  <c r="AD268" i="24"/>
  <c r="AD232" i="24"/>
  <c r="AD235" i="24"/>
  <c r="AD170" i="24"/>
  <c r="AD166" i="24"/>
  <c r="AD100" i="24"/>
  <c r="AD68" i="24"/>
  <c r="AD36" i="24"/>
  <c r="AD104" i="24"/>
  <c r="AE4" i="24"/>
  <c r="AG5" i="24"/>
  <c r="AE127" i="24"/>
  <c r="AE95" i="24"/>
  <c r="AE291" i="24"/>
  <c r="AE258" i="24"/>
  <c r="AE259" i="24"/>
  <c r="AE126" i="24"/>
  <c r="AE64" i="24"/>
  <c r="AE160" i="24"/>
  <c r="AE196" i="24"/>
  <c r="AE94" i="24"/>
  <c r="AE29" i="24"/>
  <c r="AE298" i="24"/>
  <c r="AE265" i="24"/>
  <c r="AE234" i="24"/>
  <c r="AE203" i="24"/>
  <c r="AE200" i="24"/>
  <c r="AE167" i="24"/>
  <c r="AE103" i="24"/>
  <c r="AE104" i="24"/>
  <c r="AE70" i="24"/>
  <c r="AE67" i="24"/>
  <c r="AE34" i="24"/>
  <c r="AE295" i="24"/>
  <c r="AE294" i="24"/>
  <c r="AE260" i="24"/>
  <c r="AE228" i="24"/>
  <c r="AE226" i="24"/>
  <c r="AE96" i="24"/>
  <c r="AE97" i="24"/>
  <c r="AE159" i="24"/>
  <c r="AE195" i="24"/>
  <c r="AE62" i="24"/>
  <c r="AE30" i="24"/>
  <c r="AE27" i="24"/>
  <c r="AE302" i="24"/>
  <c r="AE299" i="24"/>
  <c r="AE268" i="24"/>
  <c r="AE232" i="24"/>
  <c r="AE201" i="24"/>
  <c r="AE170" i="24"/>
  <c r="AE169" i="24"/>
  <c r="AE101" i="24"/>
  <c r="AE102" i="24"/>
  <c r="AE68" i="24"/>
  <c r="AE36" i="24"/>
  <c r="AF4" i="24"/>
  <c r="AE60" i="24"/>
  <c r="AE61" i="24"/>
  <c r="AE292" i="24"/>
  <c r="AE229" i="24"/>
  <c r="AE261" i="24"/>
  <c r="AE227" i="24"/>
  <c r="AE129" i="24"/>
  <c r="AE161" i="24"/>
  <c r="AE128" i="24"/>
  <c r="AE192" i="24"/>
  <c r="AE31" i="24"/>
  <c r="AE300" i="24"/>
  <c r="AE267" i="24"/>
  <c r="AE236" i="24"/>
  <c r="AE233" i="24"/>
  <c r="AE202" i="24"/>
  <c r="AE166" i="24"/>
  <c r="AE133" i="24"/>
  <c r="AE134" i="24"/>
  <c r="AE137" i="24"/>
  <c r="AE69" i="24"/>
  <c r="AE38" i="24"/>
  <c r="AE63" i="24"/>
  <c r="AE193" i="24"/>
  <c r="AE194" i="24"/>
  <c r="AE235" i="24"/>
  <c r="AE136" i="24"/>
  <c r="AE35" i="24"/>
  <c r="AE293" i="24"/>
  <c r="AE163" i="24"/>
  <c r="AE93" i="24"/>
  <c r="AE301" i="24"/>
  <c r="AE199" i="24"/>
  <c r="AE100" i="24"/>
  <c r="AE262" i="24"/>
  <c r="AE162" i="24"/>
  <c r="AE28" i="24"/>
  <c r="AE269" i="24"/>
  <c r="AE168" i="24"/>
  <c r="AE71" i="24"/>
  <c r="AE225" i="24"/>
  <c r="AE130" i="24"/>
  <c r="AE266" i="24"/>
  <c r="AE135" i="24"/>
  <c r="AE37" i="24"/>
  <c r="AK166" i="20"/>
  <c r="AK135" i="20"/>
  <c r="AK103" i="20"/>
  <c r="AK63" i="20"/>
  <c r="AK137" i="20"/>
  <c r="AK170" i="20"/>
  <c r="AK136" i="20"/>
  <c r="AK61" i="20"/>
  <c r="AK291" i="20"/>
  <c r="AK295" i="20"/>
  <c r="AK168" i="20"/>
  <c r="AK292" i="20"/>
  <c r="AK262" i="20"/>
  <c r="AK260" i="20"/>
  <c r="AK294" i="20"/>
  <c r="AK258" i="20"/>
  <c r="AK225" i="20"/>
  <c r="AK193" i="20"/>
  <c r="AK261" i="20"/>
  <c r="AK293" i="20"/>
  <c r="AK130" i="20"/>
  <c r="AK226" i="20"/>
  <c r="AK195" i="20"/>
  <c r="AK163" i="20"/>
  <c r="AK126" i="20"/>
  <c r="AK104" i="20"/>
  <c r="AK259" i="20"/>
  <c r="AK227" i="20"/>
  <c r="AK196" i="20"/>
  <c r="AK96" i="20"/>
  <c r="AK229" i="20"/>
  <c r="AK161" i="20"/>
  <c r="AK194" i="20"/>
  <c r="AK62" i="20"/>
  <c r="AK203" i="20"/>
  <c r="AK134" i="20"/>
  <c r="AK97" i="20"/>
  <c r="AK192" i="20"/>
  <c r="AK199" i="20"/>
  <c r="AK102" i="20"/>
  <c r="AK129" i="20"/>
  <c r="AK228" i="20"/>
  <c r="AK169" i="20"/>
  <c r="AK133" i="20"/>
  <c r="AK93" i="20"/>
  <c r="AK64" i="20"/>
  <c r="AK202" i="20"/>
  <c r="AK128" i="20"/>
  <c r="AK94" i="20"/>
  <c r="AK127" i="20"/>
  <c r="AK95" i="20"/>
  <c r="AK30" i="20"/>
  <c r="AK29" i="20"/>
  <c r="AK234" i="20"/>
  <c r="AK28" i="20"/>
  <c r="AK233" i="20"/>
  <c r="AK265" i="20"/>
  <c r="AK160" i="20"/>
  <c r="AK201" i="20"/>
  <c r="AK268" i="20"/>
  <c r="AK302" i="20"/>
  <c r="AK267" i="20"/>
  <c r="AK167" i="20"/>
  <c r="AK100" i="20"/>
  <c r="AK159" i="20"/>
  <c r="AK200" i="20"/>
  <c r="AK236" i="20"/>
  <c r="AK235" i="20"/>
  <c r="AK298" i="20"/>
  <c r="AK301" i="20"/>
  <c r="AK299" i="20"/>
  <c r="AK232" i="20"/>
  <c r="AK27" i="20"/>
  <c r="AK162" i="20"/>
  <c r="AK31" i="20"/>
  <c r="AK266" i="20"/>
  <c r="AK300" i="20"/>
  <c r="AK101" i="20"/>
  <c r="AK60" i="20"/>
  <c r="AK269" i="20"/>
  <c r="AK37" i="20"/>
  <c r="AK34" i="20"/>
  <c r="AL4" i="20"/>
  <c r="AK71" i="20"/>
  <c r="AK38" i="20"/>
  <c r="AK69" i="20"/>
  <c r="AK35" i="20"/>
  <c r="AK70" i="20"/>
  <c r="AK68" i="20"/>
  <c r="AK67" i="20"/>
  <c r="AK36" i="20"/>
  <c r="AL5" i="20"/>
  <c r="AD301" i="33"/>
  <c r="AD294" i="33"/>
  <c r="AD291" i="33"/>
  <c r="AD262" i="33"/>
  <c r="AD267" i="33"/>
  <c r="AD227" i="33"/>
  <c r="AD226" i="33"/>
  <c r="AD228" i="33"/>
  <c r="AD202" i="33"/>
  <c r="AD203" i="33"/>
  <c r="AD170" i="33"/>
  <c r="AD167" i="33"/>
  <c r="AD129" i="33"/>
  <c r="AD130" i="33"/>
  <c r="AD93" i="33"/>
  <c r="AD104" i="33"/>
  <c r="AD69" i="33"/>
  <c r="AD28" i="33"/>
  <c r="AD60" i="33"/>
  <c r="AD67" i="33"/>
  <c r="AD102" i="33"/>
  <c r="AD31" i="33"/>
  <c r="AD27" i="33"/>
  <c r="AD298" i="33"/>
  <c r="AD293" i="33"/>
  <c r="AD269" i="33"/>
  <c r="AD258" i="33"/>
  <c r="AD265" i="33"/>
  <c r="AD235" i="33"/>
  <c r="AD225" i="33"/>
  <c r="AD201" i="33"/>
  <c r="AD196" i="33"/>
  <c r="AD169" i="33"/>
  <c r="AD166" i="33"/>
  <c r="AD161" i="33"/>
  <c r="AD199" i="33"/>
  <c r="AD126" i="33"/>
  <c r="AD137" i="33"/>
  <c r="AD100" i="33"/>
  <c r="AD63" i="33"/>
  <c r="AD96" i="33"/>
  <c r="AD128" i="33"/>
  <c r="AD61" i="33"/>
  <c r="AD134" i="33"/>
  <c r="AE4" i="33"/>
  <c r="AD29" i="33"/>
  <c r="AD299" i="33"/>
  <c r="AD295" i="33"/>
  <c r="AD268" i="33"/>
  <c r="AD259" i="33"/>
  <c r="AD266" i="33"/>
  <c r="AD229" i="33"/>
  <c r="AD200" i="33"/>
  <c r="AD195" i="33"/>
  <c r="AD192" i="33"/>
  <c r="AD163" i="33"/>
  <c r="AD160" i="33"/>
  <c r="AD162" i="33"/>
  <c r="AD168" i="33"/>
  <c r="AD103" i="33"/>
  <c r="AD133" i="33"/>
  <c r="AD94" i="33"/>
  <c r="AD38" i="33"/>
  <c r="AD70" i="33"/>
  <c r="AD101" i="33"/>
  <c r="AD36" i="33"/>
  <c r="AD62" i="33"/>
  <c r="AD35" i="33"/>
  <c r="AD302" i="33"/>
  <c r="AD300" i="33"/>
  <c r="AD292" i="33"/>
  <c r="AD261" i="33"/>
  <c r="AD260" i="33"/>
  <c r="AD233" i="33"/>
  <c r="AD236" i="33"/>
  <c r="AD194" i="33"/>
  <c r="AD232" i="33"/>
  <c r="AD234" i="33"/>
  <c r="AD159" i="33"/>
  <c r="AD193" i="33"/>
  <c r="AD135" i="33"/>
  <c r="AD136" i="33"/>
  <c r="AD97" i="33"/>
  <c r="AD127" i="33"/>
  <c r="AD95" i="33"/>
  <c r="AD34" i="33"/>
  <c r="AD64" i="33"/>
  <c r="AD71" i="33"/>
  <c r="AD30" i="33"/>
  <c r="AD68" i="33"/>
  <c r="AD37" i="33"/>
  <c r="AS5" i="33"/>
  <c r="AT5" i="33"/>
  <c r="AM5" i="20"/>
  <c r="AE301" i="33"/>
  <c r="AE292" i="33"/>
  <c r="AE294" i="33"/>
  <c r="AE258" i="33"/>
  <c r="AE261" i="33"/>
  <c r="AE228" i="33"/>
  <c r="AE227" i="33"/>
  <c r="AE202" i="33"/>
  <c r="AE203" i="33"/>
  <c r="AE166" i="33"/>
  <c r="AE161" i="33"/>
  <c r="AE162" i="33"/>
  <c r="AE126" i="33"/>
  <c r="AE127" i="33"/>
  <c r="AE200" i="33"/>
  <c r="AE95" i="33"/>
  <c r="AE64" i="33"/>
  <c r="AE97" i="33"/>
  <c r="AE129" i="33"/>
  <c r="AE37" i="33"/>
  <c r="AE103" i="33"/>
  <c r="AE34" i="33"/>
  <c r="AE28" i="33"/>
  <c r="AE300" i="33"/>
  <c r="AE291" i="33"/>
  <c r="AE267" i="33"/>
  <c r="AE265" i="33"/>
  <c r="AE266" i="33"/>
  <c r="AE236" i="33"/>
  <c r="AE201" i="33"/>
  <c r="AE196" i="33"/>
  <c r="AE199" i="33"/>
  <c r="AE160" i="33"/>
  <c r="AE235" i="33"/>
  <c r="AE163" i="33"/>
  <c r="AE169" i="33"/>
  <c r="AE104" i="33"/>
  <c r="AE134" i="33"/>
  <c r="AE159" i="33"/>
  <c r="AE60" i="33"/>
  <c r="AE71" i="33"/>
  <c r="AE102" i="33"/>
  <c r="AE31" i="33"/>
  <c r="AE135" i="33"/>
  <c r="AF4" i="33"/>
  <c r="AE30" i="33"/>
  <c r="AE299" i="33"/>
  <c r="AE293" i="33"/>
  <c r="AE269" i="33"/>
  <c r="AE259" i="33"/>
  <c r="AE268" i="33"/>
  <c r="AE232" i="33"/>
  <c r="AE195" i="33"/>
  <c r="AE192" i="33"/>
  <c r="AE193" i="33"/>
  <c r="AE225" i="33"/>
  <c r="AE194" i="33"/>
  <c r="AE136" i="33"/>
  <c r="AE137" i="33"/>
  <c r="AE100" i="33"/>
  <c r="AE128" i="33"/>
  <c r="AE96" i="33"/>
  <c r="AE35" i="33"/>
  <c r="AE67" i="33"/>
  <c r="AE68" i="33"/>
  <c r="AE27" i="33"/>
  <c r="AE63" i="33"/>
  <c r="AE36" i="33"/>
  <c r="AE302" i="33"/>
  <c r="AE295" i="33"/>
  <c r="AE298" i="33"/>
  <c r="AE262" i="33"/>
  <c r="AE260" i="33"/>
  <c r="AE234" i="33"/>
  <c r="AE226" i="33"/>
  <c r="AE229" i="33"/>
  <c r="AE233" i="33"/>
  <c r="AE170" i="33"/>
  <c r="AE167" i="33"/>
  <c r="AE168" i="33"/>
  <c r="AE130" i="33"/>
  <c r="AE133" i="33"/>
  <c r="AE94" i="33"/>
  <c r="AE101" i="33"/>
  <c r="AE70" i="33"/>
  <c r="AE29" i="33"/>
  <c r="AE61" i="33"/>
  <c r="AE62" i="33"/>
  <c r="AE93" i="33"/>
  <c r="AE69" i="33"/>
  <c r="AE38" i="33"/>
  <c r="AL134" i="20"/>
  <c r="AL64" i="20"/>
  <c r="AL199" i="20"/>
  <c r="AL167" i="20"/>
  <c r="AL200" i="20"/>
  <c r="AL135" i="20"/>
  <c r="AL169" i="20"/>
  <c r="AL294" i="20"/>
  <c r="AL100" i="20"/>
  <c r="AL62" i="20"/>
  <c r="AL258" i="20"/>
  <c r="AL203" i="20"/>
  <c r="AL295" i="20"/>
  <c r="AL291" i="20"/>
  <c r="AL262" i="20"/>
  <c r="AL260" i="20"/>
  <c r="AL136" i="20"/>
  <c r="AL293" i="20"/>
  <c r="AL225" i="20"/>
  <c r="AL159" i="20"/>
  <c r="AL229" i="20"/>
  <c r="AL226" i="20"/>
  <c r="AL196" i="20"/>
  <c r="AL259" i="20"/>
  <c r="AL292" i="20"/>
  <c r="AL261" i="20"/>
  <c r="AL162" i="20"/>
  <c r="AL227" i="20"/>
  <c r="AL129" i="20"/>
  <c r="AL63" i="20"/>
  <c r="AL137" i="20"/>
  <c r="AL94" i="20"/>
  <c r="AL202" i="20"/>
  <c r="AL133" i="20"/>
  <c r="AL228" i="20"/>
  <c r="AL60" i="20"/>
  <c r="AL170" i="20"/>
  <c r="AL101" i="20"/>
  <c r="AL95" i="20"/>
  <c r="AL127" i="20"/>
  <c r="AL126" i="20"/>
  <c r="AL93" i="20"/>
  <c r="AL168" i="20"/>
  <c r="AL97" i="20"/>
  <c r="AL166" i="20"/>
  <c r="AL104" i="20"/>
  <c r="AL96" i="20"/>
  <c r="AL160" i="20"/>
  <c r="AL193" i="20"/>
  <c r="AL161" i="20"/>
  <c r="AL29" i="20"/>
  <c r="AL233" i="20"/>
  <c r="AL298" i="20"/>
  <c r="AL128" i="20"/>
  <c r="AL201" i="20"/>
  <c r="AL192" i="20"/>
  <c r="AL103" i="20"/>
  <c r="AL268" i="20"/>
  <c r="AL31" i="20"/>
  <c r="AL30" i="20"/>
  <c r="AL301" i="20"/>
  <c r="AL28" i="20"/>
  <c r="AL299" i="20"/>
  <c r="AL232" i="20"/>
  <c r="AL236" i="20"/>
  <c r="AL130" i="20"/>
  <c r="AL163" i="20"/>
  <c r="AL102" i="20"/>
  <c r="AL234" i="20"/>
  <c r="AL302" i="20"/>
  <c r="AL235" i="20"/>
  <c r="AL269" i="20"/>
  <c r="AL300" i="20"/>
  <c r="AL266" i="20"/>
  <c r="AL27" i="20"/>
  <c r="AL194" i="20"/>
  <c r="AL265" i="20"/>
  <c r="AL267" i="20"/>
  <c r="AL195" i="20"/>
  <c r="AL61" i="20"/>
  <c r="AL67" i="20"/>
  <c r="AL70" i="20"/>
  <c r="AM4" i="20"/>
  <c r="AL36" i="20"/>
  <c r="AL38" i="20"/>
  <c r="AL71" i="20"/>
  <c r="AL35" i="20"/>
  <c r="AL69" i="20"/>
  <c r="AL68" i="20"/>
  <c r="AL34" i="20"/>
  <c r="AL37" i="20"/>
  <c r="AF160" i="24"/>
  <c r="AF126" i="24"/>
  <c r="AF294" i="24"/>
  <c r="AF259" i="24"/>
  <c r="AF127" i="24"/>
  <c r="AF293" i="24"/>
  <c r="AF194" i="24"/>
  <c r="AF93" i="24"/>
  <c r="AF97" i="24"/>
  <c r="AF63" i="24"/>
  <c r="AF30" i="24"/>
  <c r="AF301" i="24"/>
  <c r="AF268" i="24"/>
  <c r="AF265" i="24"/>
  <c r="AF234" i="24"/>
  <c r="AF170" i="24"/>
  <c r="AF201" i="24"/>
  <c r="AF137" i="24"/>
  <c r="AF103" i="24"/>
  <c r="AF135" i="24"/>
  <c r="AF70" i="24"/>
  <c r="AF68" i="24"/>
  <c r="AF36" i="24"/>
  <c r="AF129" i="24"/>
  <c r="AF128" i="24"/>
  <c r="AF159" i="24"/>
  <c r="AF295" i="24"/>
  <c r="AF261" i="24"/>
  <c r="AF226" i="24"/>
  <c r="AF260" i="24"/>
  <c r="AF193" i="24"/>
  <c r="AF60" i="24"/>
  <c r="AF228" i="24"/>
  <c r="AF31" i="24"/>
  <c r="AF28" i="24"/>
  <c r="AF299" i="24"/>
  <c r="AF266" i="24"/>
  <c r="AF236" i="24"/>
  <c r="AF233" i="24"/>
  <c r="AF168" i="24"/>
  <c r="AF199" i="24"/>
  <c r="AF136" i="24"/>
  <c r="AF101" i="24"/>
  <c r="AF69" i="24"/>
  <c r="AF37" i="24"/>
  <c r="AF38" i="24"/>
  <c r="AF95" i="24"/>
  <c r="AF258" i="24"/>
  <c r="AF195" i="24"/>
  <c r="AF94" i="24"/>
  <c r="AF225" i="24"/>
  <c r="AF27" i="24"/>
  <c r="AF302" i="24"/>
  <c r="AF267" i="24"/>
  <c r="AF200" i="24"/>
  <c r="AF167" i="24"/>
  <c r="AF104" i="24"/>
  <c r="AF71" i="24"/>
  <c r="AF162" i="24"/>
  <c r="AF64" i="24"/>
  <c r="AF229" i="24"/>
  <c r="AF161" i="24"/>
  <c r="AF61" i="24"/>
  <c r="AF300" i="24"/>
  <c r="AF235" i="24"/>
  <c r="AF166" i="24"/>
  <c r="AF102" i="24"/>
  <c r="AF100" i="24"/>
  <c r="AF34" i="24"/>
  <c r="AF130" i="24"/>
  <c r="AF291" i="24"/>
  <c r="AF192" i="24"/>
  <c r="AF292" i="24"/>
  <c r="AF163" i="24"/>
  <c r="AF298" i="24"/>
  <c r="AF232" i="24"/>
  <c r="AF203" i="24"/>
  <c r="AF133" i="24"/>
  <c r="AF67" i="24"/>
  <c r="AG4" i="24"/>
  <c r="AF96" i="24"/>
  <c r="AF262" i="24"/>
  <c r="AF196" i="24"/>
  <c r="AF62" i="24"/>
  <c r="AF227" i="24"/>
  <c r="AF29" i="24"/>
  <c r="AF269" i="24"/>
  <c r="AF202" i="24"/>
  <c r="AF169" i="24"/>
  <c r="AF134" i="24"/>
  <c r="AF35" i="24"/>
  <c r="AH5" i="24"/>
  <c r="AG163" i="24"/>
  <c r="AG62" i="24"/>
  <c r="AG258" i="24"/>
  <c r="AG259" i="24"/>
  <c r="AG196" i="24"/>
  <c r="AG260" i="24"/>
  <c r="AG291" i="24"/>
  <c r="AG94" i="24"/>
  <c r="AG61" i="24"/>
  <c r="AG127" i="24"/>
  <c r="AG30" i="24"/>
  <c r="AG301" i="24"/>
  <c r="AG266" i="24"/>
  <c r="AG235" i="24"/>
  <c r="AG232" i="24"/>
  <c r="AG201" i="24"/>
  <c r="AG166" i="24"/>
  <c r="AG104" i="24"/>
  <c r="AG135" i="24"/>
  <c r="AG101" i="24"/>
  <c r="AG70" i="24"/>
  <c r="AG34" i="24"/>
  <c r="AG161" i="24"/>
  <c r="AG294" i="24"/>
  <c r="AG293" i="24"/>
  <c r="AG262" i="24"/>
  <c r="AG159" i="24"/>
  <c r="AG63" i="24"/>
  <c r="AG195" i="24"/>
  <c r="AG60" i="24"/>
  <c r="AG229" i="24"/>
  <c r="AG128" i="24"/>
  <c r="AG29" i="24"/>
  <c r="AG299" i="24"/>
  <c r="AG269" i="24"/>
  <c r="AG236" i="24"/>
  <c r="AG202" i="24"/>
  <c r="AG199" i="24"/>
  <c r="AG168" i="24"/>
  <c r="AG102" i="24"/>
  <c r="AG133" i="24"/>
  <c r="AG71" i="24"/>
  <c r="AG68" i="24"/>
  <c r="AH4" i="24"/>
  <c r="AG97" i="24"/>
  <c r="AG292" i="24"/>
  <c r="AG228" i="24"/>
  <c r="AG130" i="24"/>
  <c r="AG194" i="24"/>
  <c r="AG227" i="24"/>
  <c r="AG193" i="24"/>
  <c r="AG95" i="24"/>
  <c r="AG96" i="24"/>
  <c r="AG129" i="24"/>
  <c r="AG31" i="24"/>
  <c r="AG28" i="24"/>
  <c r="AG302" i="24"/>
  <c r="AG298" i="24"/>
  <c r="AG267" i="24"/>
  <c r="AG234" i="24"/>
  <c r="AG200" i="24"/>
  <c r="AG169" i="24"/>
  <c r="AG136" i="24"/>
  <c r="AG100" i="24"/>
  <c r="AG103" i="24"/>
  <c r="AG69" i="24"/>
  <c r="AG38" i="24"/>
  <c r="AG36" i="24"/>
  <c r="AG93" i="24"/>
  <c r="AG295" i="24"/>
  <c r="AG261" i="24"/>
  <c r="AG226" i="24"/>
  <c r="AG162" i="24"/>
  <c r="AG225" i="24"/>
  <c r="AG192" i="24"/>
  <c r="AG64" i="24"/>
  <c r="AG126" i="24"/>
  <c r="AG160" i="24"/>
  <c r="AG27" i="24"/>
  <c r="AG300" i="24"/>
  <c r="AG268" i="24"/>
  <c r="AG265" i="24"/>
  <c r="AG233" i="24"/>
  <c r="AG203" i="24"/>
  <c r="AG167" i="24"/>
  <c r="AG134" i="24"/>
  <c r="AG170" i="24"/>
  <c r="AG137" i="24"/>
  <c r="AG67" i="24"/>
  <c r="AG37" i="24"/>
  <c r="AG35" i="24"/>
  <c r="AF302" i="33"/>
  <c r="AF292" i="33"/>
  <c r="AF293" i="33"/>
  <c r="AF267" i="33"/>
  <c r="AF262" i="33"/>
  <c r="AF233" i="33"/>
  <c r="AF202" i="33"/>
  <c r="AF203" i="33"/>
  <c r="AF225" i="33"/>
  <c r="AF167" i="33"/>
  <c r="AF195" i="33"/>
  <c r="AF166" i="33"/>
  <c r="AF170" i="33"/>
  <c r="AF95" i="33"/>
  <c r="AF96" i="33"/>
  <c r="AF97" i="33"/>
  <c r="AF36" i="33"/>
  <c r="AF68" i="33"/>
  <c r="AF93" i="33"/>
  <c r="AF34" i="33"/>
  <c r="AF94" i="33"/>
  <c r="AF35" i="33"/>
  <c r="AF31" i="33"/>
  <c r="AF300" i="33"/>
  <c r="AF299" i="33"/>
  <c r="AF268" i="33"/>
  <c r="AF266" i="33"/>
  <c r="AF235" i="33"/>
  <c r="AF227" i="33"/>
  <c r="AF196" i="33"/>
  <c r="AF199" i="33"/>
  <c r="AF200" i="33"/>
  <c r="AF161" i="33"/>
  <c r="AF169" i="33"/>
  <c r="AF137" i="33"/>
  <c r="AF134" i="33"/>
  <c r="AF135" i="33"/>
  <c r="AF226" i="33"/>
  <c r="AF71" i="33"/>
  <c r="AF30" i="33"/>
  <c r="AF62" i="33"/>
  <c r="AF69" i="33"/>
  <c r="AF28" i="33"/>
  <c r="AF64" i="33"/>
  <c r="AF37" i="33"/>
  <c r="AG4" i="33"/>
  <c r="AF295" i="33"/>
  <c r="AF294" i="33"/>
  <c r="AF265" i="33"/>
  <c r="AF260" i="33"/>
  <c r="AF229" i="33"/>
  <c r="AF258" i="33"/>
  <c r="AF192" i="33"/>
  <c r="AF193" i="33"/>
  <c r="AF194" i="33"/>
  <c r="AF168" i="33"/>
  <c r="AF163" i="33"/>
  <c r="AF133" i="33"/>
  <c r="AF128" i="33"/>
  <c r="AF129" i="33"/>
  <c r="AF201" i="33"/>
  <c r="AF67" i="33"/>
  <c r="AF126" i="33"/>
  <c r="AF130" i="33"/>
  <c r="AF63" i="33"/>
  <c r="AF136" i="33"/>
  <c r="AF70" i="33"/>
  <c r="AF27" i="33"/>
  <c r="AF301" i="33"/>
  <c r="AF298" i="33"/>
  <c r="AF291" i="33"/>
  <c r="AF259" i="33"/>
  <c r="AF261" i="33"/>
  <c r="AF269" i="33"/>
  <c r="AF228" i="33"/>
  <c r="AF232" i="33"/>
  <c r="AF234" i="33"/>
  <c r="AF236" i="33"/>
  <c r="AF162" i="33"/>
  <c r="AF159" i="33"/>
  <c r="AF127" i="33"/>
  <c r="AF101" i="33"/>
  <c r="AF102" i="33"/>
  <c r="AF160" i="33"/>
  <c r="AF61" i="33"/>
  <c r="AF100" i="33"/>
  <c r="AF103" i="33"/>
  <c r="AF38" i="33"/>
  <c r="AF104" i="33"/>
  <c r="AF60" i="33"/>
  <c r="AF29" i="33"/>
  <c r="AI5" i="24"/>
  <c r="AM134" i="20"/>
  <c r="AM133" i="20"/>
  <c r="AM170" i="20"/>
  <c r="AM292" i="20"/>
  <c r="AM101" i="20"/>
  <c r="AM199" i="20"/>
  <c r="AM294" i="20"/>
  <c r="AM135" i="20"/>
  <c r="AM295" i="20"/>
  <c r="AM291" i="20"/>
  <c r="AM259" i="20"/>
  <c r="AM102" i="20"/>
  <c r="AM262" i="20"/>
  <c r="AM261" i="20"/>
  <c r="AM168" i="20"/>
  <c r="AM293" i="20"/>
  <c r="AM227" i="20"/>
  <c r="AM127" i="20"/>
  <c r="AM60" i="20"/>
  <c r="AM228" i="20"/>
  <c r="AM229" i="20"/>
  <c r="AM260" i="20"/>
  <c r="AM95" i="20"/>
  <c r="AM136" i="20"/>
  <c r="AM130" i="20"/>
  <c r="AM128" i="20"/>
  <c r="AM226" i="20"/>
  <c r="AM194" i="20"/>
  <c r="AM61" i="20"/>
  <c r="AM201" i="20"/>
  <c r="AM104" i="20"/>
  <c r="AM225" i="20"/>
  <c r="AM258" i="20"/>
  <c r="AM169" i="20"/>
  <c r="AM100" i="20"/>
  <c r="AM160" i="20"/>
  <c r="AM96" i="20"/>
  <c r="AM200" i="20"/>
  <c r="AM137" i="20"/>
  <c r="AM193" i="20"/>
  <c r="AM129" i="20"/>
  <c r="AM93" i="20"/>
  <c r="AM167" i="20"/>
  <c r="AM195" i="20"/>
  <c r="AM192" i="20"/>
  <c r="AM202" i="20"/>
  <c r="AM266" i="20"/>
  <c r="AM31" i="20"/>
  <c r="AM27" i="20"/>
  <c r="AM28" i="20"/>
  <c r="AM232" i="20"/>
  <c r="AM163" i="20"/>
  <c r="AM159" i="20"/>
  <c r="AM196" i="20"/>
  <c r="AM97" i="20"/>
  <c r="AM166" i="20"/>
  <c r="AM62" i="20"/>
  <c r="AM64" i="20"/>
  <c r="AM267" i="20"/>
  <c r="AM233" i="20"/>
  <c r="AM300" i="20"/>
  <c r="AM29" i="20"/>
  <c r="AM162" i="20"/>
  <c r="AM126" i="20"/>
  <c r="AM301" i="20"/>
  <c r="AM268" i="20"/>
  <c r="AM299" i="20"/>
  <c r="AM235" i="20"/>
  <c r="AM63" i="20"/>
  <c r="AM30" i="20"/>
  <c r="AM203" i="20"/>
  <c r="AM302" i="20"/>
  <c r="AM269" i="20"/>
  <c r="AM103" i="20"/>
  <c r="AM161" i="20"/>
  <c r="AM298" i="20"/>
  <c r="AM265" i="20"/>
  <c r="AM94" i="20"/>
  <c r="AM234" i="20"/>
  <c r="AM236" i="20"/>
  <c r="AM70" i="20"/>
  <c r="AM69" i="20"/>
  <c r="AM37" i="20"/>
  <c r="AN4" i="20"/>
  <c r="AM36" i="20"/>
  <c r="AM71" i="20"/>
  <c r="AM67" i="20"/>
  <c r="AM68" i="20"/>
  <c r="AM35" i="20"/>
  <c r="AM34" i="20"/>
  <c r="AM38" i="20"/>
  <c r="AN5" i="20"/>
  <c r="AU5" i="33"/>
  <c r="AJ5" i="24"/>
  <c r="AO5" i="20"/>
  <c r="AN100" i="20"/>
  <c r="AN101" i="20"/>
  <c r="AN170" i="20"/>
  <c r="AN295" i="20"/>
  <c r="AN294" i="20"/>
  <c r="AN137" i="20"/>
  <c r="AN169" i="20"/>
  <c r="AN203" i="20"/>
  <c r="AN291" i="20"/>
  <c r="AN293" i="20"/>
  <c r="AN292" i="20"/>
  <c r="AN202" i="20"/>
  <c r="AN259" i="20"/>
  <c r="AN192" i="20"/>
  <c r="AN227" i="20"/>
  <c r="AN225" i="20"/>
  <c r="AN229" i="20"/>
  <c r="AN260" i="20"/>
  <c r="AN228" i="20"/>
  <c r="AN258" i="20"/>
  <c r="AN163" i="20"/>
  <c r="AN261" i="20"/>
  <c r="AN195" i="20"/>
  <c r="AN128" i="20"/>
  <c r="AN135" i="20"/>
  <c r="AN201" i="20"/>
  <c r="AN130" i="20"/>
  <c r="AN200" i="20"/>
  <c r="AN103" i="20"/>
  <c r="AN96" i="20"/>
  <c r="AN93" i="20"/>
  <c r="AN168" i="20"/>
  <c r="AN159" i="20"/>
  <c r="AN262" i="20"/>
  <c r="AN193" i="20"/>
  <c r="AN160" i="20"/>
  <c r="AN226" i="20"/>
  <c r="AN161" i="20"/>
  <c r="AN102" i="20"/>
  <c r="AN127" i="20"/>
  <c r="AN62" i="20"/>
  <c r="AN196" i="20"/>
  <c r="AN199" i="20"/>
  <c r="AN136" i="20"/>
  <c r="AN61" i="20"/>
  <c r="AN64" i="20"/>
  <c r="AN126" i="20"/>
  <c r="AN104" i="20"/>
  <c r="AN167" i="20"/>
  <c r="AN301" i="20"/>
  <c r="AN266" i="20"/>
  <c r="AN29" i="20"/>
  <c r="AN236" i="20"/>
  <c r="AN268" i="20"/>
  <c r="AN162" i="20"/>
  <c r="AN95" i="20"/>
  <c r="AN63" i="20"/>
  <c r="AN60" i="20"/>
  <c r="AN94" i="20"/>
  <c r="AN265" i="20"/>
  <c r="AN233" i="20"/>
  <c r="AN299" i="20"/>
  <c r="AN302" i="20"/>
  <c r="AN27" i="20"/>
  <c r="AN166" i="20"/>
  <c r="AN194" i="20"/>
  <c r="AN97" i="20"/>
  <c r="AN134" i="20"/>
  <c r="AN30" i="20"/>
  <c r="AN267" i="20"/>
  <c r="AN298" i="20"/>
  <c r="AN269" i="20"/>
  <c r="AN232" i="20"/>
  <c r="AN28" i="20"/>
  <c r="AN234" i="20"/>
  <c r="AN133" i="20"/>
  <c r="AN129" i="20"/>
  <c r="AN235" i="20"/>
  <c r="AN300" i="20"/>
  <c r="AN31" i="20"/>
  <c r="AN70" i="20"/>
  <c r="AN34" i="20"/>
  <c r="AN68" i="20"/>
  <c r="AN71" i="20"/>
  <c r="AN67" i="20"/>
  <c r="AN37" i="20"/>
  <c r="AN69" i="20"/>
  <c r="AN36" i="20"/>
  <c r="AO4" i="20"/>
  <c r="AN38" i="20"/>
  <c r="AN35" i="20"/>
  <c r="AG302" i="33"/>
  <c r="AG298" i="33"/>
  <c r="AG291" i="33"/>
  <c r="AG267" i="33"/>
  <c r="AG262" i="33"/>
  <c r="AG232" i="33"/>
  <c r="AG228" i="33"/>
  <c r="AG193" i="33"/>
  <c r="AG194" i="33"/>
  <c r="AG168" i="33"/>
  <c r="AG169" i="33"/>
  <c r="AG170" i="33"/>
  <c r="AG167" i="33"/>
  <c r="AG129" i="33"/>
  <c r="AG130" i="33"/>
  <c r="AG93" i="33"/>
  <c r="AG62" i="33"/>
  <c r="AG127" i="33"/>
  <c r="AG133" i="33"/>
  <c r="AG64" i="33"/>
  <c r="AG137" i="33"/>
  <c r="AG61" i="33"/>
  <c r="AG30" i="33"/>
  <c r="AG301" i="33"/>
  <c r="AG299" i="33"/>
  <c r="AG292" i="33"/>
  <c r="AG266" i="33"/>
  <c r="AG265" i="33"/>
  <c r="AG226" i="33"/>
  <c r="AG229" i="33"/>
  <c r="AG233" i="33"/>
  <c r="AG235" i="33"/>
  <c r="AG162" i="33"/>
  <c r="AG163" i="33"/>
  <c r="AG166" i="33"/>
  <c r="AG134" i="33"/>
  <c r="AG102" i="33"/>
  <c r="AG126" i="33"/>
  <c r="AG161" i="33"/>
  <c r="AG37" i="33"/>
  <c r="AG101" i="33"/>
  <c r="AG104" i="33"/>
  <c r="AG60" i="33"/>
  <c r="AG95" i="33"/>
  <c r="AG36" i="33"/>
  <c r="AH4" i="33"/>
  <c r="AG300" i="33"/>
  <c r="AG294" i="33"/>
  <c r="AG268" i="33"/>
  <c r="AG260" i="33"/>
  <c r="AG258" i="33"/>
  <c r="AG259" i="33"/>
  <c r="AG203" i="33"/>
  <c r="AG225" i="33"/>
  <c r="AG201" i="33"/>
  <c r="AG227" i="33"/>
  <c r="AG159" i="33"/>
  <c r="AG160" i="33"/>
  <c r="AG128" i="33"/>
  <c r="AG96" i="33"/>
  <c r="AG103" i="33"/>
  <c r="AG100" i="33"/>
  <c r="AG31" i="33"/>
  <c r="AG69" i="33"/>
  <c r="AG94" i="33"/>
  <c r="AG35" i="33"/>
  <c r="AG67" i="33"/>
  <c r="AG38" i="33"/>
  <c r="AG34" i="33"/>
  <c r="AG295" i="33"/>
  <c r="AG293" i="33"/>
  <c r="AG269" i="33"/>
  <c r="AG261" i="33"/>
  <c r="AG236" i="33"/>
  <c r="AG234" i="33"/>
  <c r="AG199" i="33"/>
  <c r="AG200" i="33"/>
  <c r="AG195" i="33"/>
  <c r="AG192" i="33"/>
  <c r="AG196" i="33"/>
  <c r="AG202" i="33"/>
  <c r="AG135" i="33"/>
  <c r="AG136" i="33"/>
  <c r="AG97" i="33"/>
  <c r="AG68" i="33"/>
  <c r="AG27" i="33"/>
  <c r="AG63" i="33"/>
  <c r="AG70" i="33"/>
  <c r="AG29" i="33"/>
  <c r="AG71" i="33"/>
  <c r="AG28" i="33"/>
  <c r="AH63" i="24"/>
  <c r="AH94" i="24"/>
  <c r="AH293" i="24"/>
  <c r="AH227" i="24"/>
  <c r="AH292" i="24"/>
  <c r="AH61" i="24"/>
  <c r="AH259" i="24"/>
  <c r="AH194" i="24"/>
  <c r="AH126" i="24"/>
  <c r="AH159" i="24"/>
  <c r="AH27" i="24"/>
  <c r="AH298" i="24"/>
  <c r="AH265" i="24"/>
  <c r="AH234" i="24"/>
  <c r="AH203" i="24"/>
  <c r="AH167" i="24"/>
  <c r="AH170" i="24"/>
  <c r="AH103" i="24"/>
  <c r="AH100" i="24"/>
  <c r="AH68" i="24"/>
  <c r="AH34" i="24"/>
  <c r="AH102" i="24"/>
  <c r="AH62" i="24"/>
  <c r="AH97" i="24"/>
  <c r="AH262" i="24"/>
  <c r="AH291" i="24"/>
  <c r="AH195" i="24"/>
  <c r="AH129" i="24"/>
  <c r="AH229" i="24"/>
  <c r="AH96" i="24"/>
  <c r="AH226" i="24"/>
  <c r="AH161" i="24"/>
  <c r="AH28" i="24"/>
  <c r="AH302" i="24"/>
  <c r="AH299" i="24"/>
  <c r="AH268" i="24"/>
  <c r="AH233" i="24"/>
  <c r="AH201" i="24"/>
  <c r="AH137" i="24"/>
  <c r="AH168" i="24"/>
  <c r="AH134" i="24"/>
  <c r="AH70" i="24"/>
  <c r="AH71" i="24"/>
  <c r="AH35" i="24"/>
  <c r="AH37" i="24"/>
  <c r="AH60" i="24"/>
  <c r="AH295" i="24"/>
  <c r="AH260" i="24"/>
  <c r="AH261" i="24"/>
  <c r="AH192" i="24"/>
  <c r="AH160" i="24"/>
  <c r="AH95" i="24"/>
  <c r="AH64" i="24"/>
  <c r="AH93" i="24"/>
  <c r="AH162" i="24"/>
  <c r="AH31" i="24"/>
  <c r="AH29" i="24"/>
  <c r="AH301" i="24"/>
  <c r="AH269" i="24"/>
  <c r="AH266" i="24"/>
  <c r="AH235" i="24"/>
  <c r="AH199" i="24"/>
  <c r="AH202" i="24"/>
  <c r="AH166" i="24"/>
  <c r="AH104" i="24"/>
  <c r="AH67" i="24"/>
  <c r="AH38" i="24"/>
  <c r="AH101" i="24"/>
  <c r="AI4" i="24"/>
  <c r="AH193" i="24"/>
  <c r="AH294" i="24"/>
  <c r="AH258" i="24"/>
  <c r="AH228" i="24"/>
  <c r="AH128" i="24"/>
  <c r="AH225" i="24"/>
  <c r="AH196" i="24"/>
  <c r="AH127" i="24"/>
  <c r="AH130" i="24"/>
  <c r="AH163" i="24"/>
  <c r="AH30" i="24"/>
  <c r="AH300" i="24"/>
  <c r="AH267" i="24"/>
  <c r="AH236" i="24"/>
  <c r="AH232" i="24"/>
  <c r="AH169" i="24"/>
  <c r="AH200" i="24"/>
  <c r="AH133" i="24"/>
  <c r="AH135" i="24"/>
  <c r="AH136" i="24"/>
  <c r="AH36" i="24"/>
  <c r="AH69" i="24"/>
  <c r="AV5" i="33"/>
  <c r="AW5" i="33"/>
  <c r="AI61" i="24"/>
  <c r="AI194" i="24"/>
  <c r="AI294" i="24"/>
  <c r="AI262" i="24"/>
  <c r="AI228" i="24"/>
  <c r="AI126" i="24"/>
  <c r="AI259" i="24"/>
  <c r="AI93" i="24"/>
  <c r="AI160" i="24"/>
  <c r="AI128" i="24"/>
  <c r="AI30" i="24"/>
  <c r="AI27" i="24"/>
  <c r="AI298" i="24"/>
  <c r="AI265" i="24"/>
  <c r="AI234" i="24"/>
  <c r="AI201" i="24"/>
  <c r="AI170" i="24"/>
  <c r="AI135" i="24"/>
  <c r="AI169" i="24"/>
  <c r="AI104" i="24"/>
  <c r="AI70" i="24"/>
  <c r="AI35" i="24"/>
  <c r="AJ4" i="24"/>
  <c r="AI196" i="24"/>
  <c r="AI95" i="24"/>
  <c r="AI293" i="24"/>
  <c r="AI258" i="24"/>
  <c r="AI229" i="24"/>
  <c r="AI193" i="24"/>
  <c r="AI227" i="24"/>
  <c r="AI62" i="24"/>
  <c r="AI159" i="24"/>
  <c r="AI97" i="24"/>
  <c r="AI31" i="24"/>
  <c r="AI302" i="24"/>
  <c r="AI299" i="24"/>
  <c r="AI268" i="24"/>
  <c r="AI235" i="24"/>
  <c r="AI199" i="24"/>
  <c r="AI168" i="24"/>
  <c r="AI133" i="24"/>
  <c r="AI137" i="24"/>
  <c r="AI102" i="24"/>
  <c r="AI68" i="24"/>
  <c r="AI67" i="24"/>
  <c r="AI38" i="24"/>
  <c r="AI192" i="24"/>
  <c r="AI94" i="24"/>
  <c r="AI292" i="24"/>
  <c r="AI260" i="24"/>
  <c r="AI225" i="24"/>
  <c r="AI261" i="24"/>
  <c r="AI226" i="24"/>
  <c r="AI162" i="24"/>
  <c r="AI64" i="24"/>
  <c r="AI60" i="24"/>
  <c r="AI28" i="24"/>
  <c r="AI301" i="24"/>
  <c r="AI269" i="24"/>
  <c r="AI266" i="24"/>
  <c r="AI232" i="24"/>
  <c r="AI202" i="24"/>
  <c r="AI166" i="24"/>
  <c r="AI103" i="24"/>
  <c r="AI136" i="24"/>
  <c r="AI233" i="24"/>
  <c r="AI71" i="24"/>
  <c r="AI36" i="24"/>
  <c r="AI34" i="24"/>
  <c r="AI195" i="24"/>
  <c r="AI295" i="24"/>
  <c r="AI291" i="24"/>
  <c r="AI163" i="24"/>
  <c r="AI129" i="24"/>
  <c r="AI127" i="24"/>
  <c r="AI96" i="24"/>
  <c r="AI161" i="24"/>
  <c r="AI130" i="24"/>
  <c r="AI63" i="24"/>
  <c r="AI29" i="24"/>
  <c r="AI300" i="24"/>
  <c r="AI267" i="24"/>
  <c r="AI236" i="24"/>
  <c r="AI203" i="24"/>
  <c r="AI200" i="24"/>
  <c r="AI167" i="24"/>
  <c r="AI101" i="24"/>
  <c r="AI134" i="24"/>
  <c r="AI100" i="24"/>
  <c r="AI69" i="24"/>
  <c r="AI37" i="24"/>
  <c r="AP5" i="20"/>
  <c r="AK5" i="24"/>
  <c r="AH302" i="33"/>
  <c r="AH294" i="33"/>
  <c r="AH292" i="33"/>
  <c r="AH262" i="33"/>
  <c r="AH266" i="33"/>
  <c r="AH227" i="33"/>
  <c r="AH225" i="33"/>
  <c r="AH234" i="33"/>
  <c r="AH226" i="33"/>
  <c r="AH169" i="33"/>
  <c r="AH170" i="33"/>
  <c r="AH167" i="33"/>
  <c r="AH135" i="33"/>
  <c r="AH130" i="33"/>
  <c r="AH93" i="33"/>
  <c r="AH104" i="33"/>
  <c r="AH101" i="33"/>
  <c r="AH34" i="33"/>
  <c r="AH70" i="33"/>
  <c r="AH95" i="33"/>
  <c r="AH36" i="33"/>
  <c r="AH62" i="33"/>
  <c r="AH29" i="33"/>
  <c r="AH298" i="33"/>
  <c r="AH301" i="33"/>
  <c r="AH269" i="33"/>
  <c r="AH258" i="33"/>
  <c r="AH268" i="33"/>
  <c r="AH235" i="33"/>
  <c r="AH200" i="33"/>
  <c r="AH201" i="33"/>
  <c r="AH202" i="33"/>
  <c r="AH163" i="33"/>
  <c r="AH166" i="33"/>
  <c r="AH161" i="33"/>
  <c r="AH129" i="33"/>
  <c r="AH126" i="33"/>
  <c r="AH137" i="33"/>
  <c r="AH100" i="33"/>
  <c r="AH69" i="33"/>
  <c r="AH28" i="33"/>
  <c r="AH64" i="33"/>
  <c r="AH71" i="33"/>
  <c r="AH30" i="33"/>
  <c r="AH37" i="33"/>
  <c r="AH31" i="33"/>
  <c r="AH300" i="33"/>
  <c r="AH293" i="33"/>
  <c r="AH261" i="33"/>
  <c r="AH265" i="33"/>
  <c r="AH259" i="33"/>
  <c r="AH229" i="33"/>
  <c r="AH194" i="33"/>
  <c r="AH195" i="33"/>
  <c r="AH196" i="33"/>
  <c r="AH159" i="33"/>
  <c r="AH160" i="33"/>
  <c r="AH228" i="33"/>
  <c r="AH203" i="33"/>
  <c r="AH103" i="33"/>
  <c r="AH133" i="33"/>
  <c r="AH94" i="33"/>
  <c r="AH63" i="33"/>
  <c r="AH128" i="33"/>
  <c r="AH60" i="33"/>
  <c r="AH67" i="33"/>
  <c r="AH96" i="33"/>
  <c r="AH27" i="33"/>
  <c r="AH35" i="33"/>
  <c r="AH299" i="33"/>
  <c r="AH295" i="33"/>
  <c r="AH291" i="33"/>
  <c r="AH267" i="33"/>
  <c r="AH233" i="33"/>
  <c r="AH232" i="33"/>
  <c r="AH260" i="33"/>
  <c r="AH236" i="33"/>
  <c r="AH192" i="33"/>
  <c r="AH193" i="33"/>
  <c r="AH199" i="33"/>
  <c r="AH168" i="33"/>
  <c r="AH136" i="33"/>
  <c r="AH97" i="33"/>
  <c r="AH127" i="33"/>
  <c r="AH162" i="33"/>
  <c r="AH38" i="33"/>
  <c r="AH102" i="33"/>
  <c r="AH134" i="33"/>
  <c r="AH61" i="33"/>
  <c r="AH68" i="33"/>
  <c r="AI4" i="33"/>
  <c r="AO136" i="20"/>
  <c r="AO202" i="20"/>
  <c r="AO100" i="20"/>
  <c r="AO104" i="20"/>
  <c r="AO133" i="20"/>
  <c r="AO200" i="20"/>
  <c r="AO291" i="20"/>
  <c r="AO201" i="20"/>
  <c r="AO166" i="20"/>
  <c r="AO103" i="20"/>
  <c r="AO293" i="20"/>
  <c r="AO258" i="20"/>
  <c r="AO137" i="20"/>
  <c r="AO295" i="20"/>
  <c r="AO130" i="20"/>
  <c r="AO159" i="20"/>
  <c r="AO126" i="20"/>
  <c r="AO261" i="20"/>
  <c r="AO229" i="20"/>
  <c r="AO292" i="20"/>
  <c r="AO227" i="20"/>
  <c r="AO294" i="20"/>
  <c r="AO161" i="20"/>
  <c r="AO228" i="20"/>
  <c r="AO262" i="20"/>
  <c r="AO226" i="20"/>
  <c r="AO162" i="20"/>
  <c r="AO160" i="20"/>
  <c r="AO62" i="20"/>
  <c r="AO203" i="20"/>
  <c r="AO134" i="20"/>
  <c r="AO129" i="20"/>
  <c r="AO97" i="20"/>
  <c r="AO260" i="20"/>
  <c r="AO259" i="20"/>
  <c r="AO199" i="20"/>
  <c r="AO102" i="20"/>
  <c r="AO195" i="20"/>
  <c r="AO163" i="20"/>
  <c r="AO167" i="20"/>
  <c r="AO96" i="20"/>
  <c r="AO192" i="20"/>
  <c r="AO95" i="20"/>
  <c r="AO225" i="20"/>
  <c r="AO60" i="20"/>
  <c r="AO101" i="20"/>
  <c r="AO64" i="20"/>
  <c r="AO196" i="20"/>
  <c r="AO170" i="20"/>
  <c r="AO135" i="20"/>
  <c r="AO193" i="20"/>
  <c r="AO194" i="20"/>
  <c r="AO127" i="20"/>
  <c r="AO63" i="20"/>
  <c r="AO300" i="20"/>
  <c r="AO302" i="20"/>
  <c r="AO233" i="20"/>
  <c r="AO61" i="20"/>
  <c r="AO93" i="20"/>
  <c r="AO299" i="20"/>
  <c r="AO232" i="20"/>
  <c r="AO29" i="20"/>
  <c r="AO298" i="20"/>
  <c r="AO301" i="20"/>
  <c r="AO235" i="20"/>
  <c r="AO267" i="20"/>
  <c r="AO94" i="20"/>
  <c r="AO128" i="20"/>
  <c r="AO169" i="20"/>
  <c r="AO265" i="20"/>
  <c r="AO269" i="20"/>
  <c r="AO28" i="20"/>
  <c r="AO31" i="20"/>
  <c r="AO266" i="20"/>
  <c r="AO168" i="20"/>
  <c r="AO234" i="20"/>
  <c r="AO27" i="20"/>
  <c r="AO30" i="20"/>
  <c r="AO268" i="20"/>
  <c r="AO236" i="20"/>
  <c r="AO71" i="20"/>
  <c r="AO36" i="20"/>
  <c r="AO67" i="20"/>
  <c r="AO69" i="20"/>
  <c r="AO70" i="20"/>
  <c r="AO38" i="20"/>
  <c r="AO68" i="20"/>
  <c r="AO35" i="20"/>
  <c r="AP4" i="20"/>
  <c r="AO37" i="20"/>
  <c r="AO34" i="20"/>
  <c r="AQ5" i="20"/>
  <c r="AP61" i="20"/>
  <c r="AP201" i="20"/>
  <c r="AP103" i="20"/>
  <c r="AP167" i="20"/>
  <c r="AP200" i="20"/>
  <c r="AP102" i="20"/>
  <c r="AP168" i="20"/>
  <c r="AP199" i="20"/>
  <c r="AP295" i="20"/>
  <c r="AP262" i="20"/>
  <c r="AP260" i="20"/>
  <c r="AP104" i="20"/>
  <c r="AP292" i="20"/>
  <c r="AP261" i="20"/>
  <c r="AP293" i="20"/>
  <c r="AP196" i="20"/>
  <c r="AP226" i="20"/>
  <c r="AP195" i="20"/>
  <c r="AP193" i="20"/>
  <c r="AP163" i="20"/>
  <c r="AP161" i="20"/>
  <c r="AP294" i="20"/>
  <c r="AP259" i="20"/>
  <c r="AP228" i="20"/>
  <c r="AP162" i="20"/>
  <c r="AP129" i="20"/>
  <c r="AP258" i="20"/>
  <c r="AP291" i="20"/>
  <c r="AP225" i="20"/>
  <c r="AP194" i="20"/>
  <c r="AP192" i="20"/>
  <c r="AP94" i="20"/>
  <c r="AP202" i="20"/>
  <c r="AP133" i="20"/>
  <c r="AP127" i="20"/>
  <c r="AP159" i="20"/>
  <c r="AP60" i="20"/>
  <c r="AP170" i="20"/>
  <c r="AP101" i="20"/>
  <c r="AP229" i="20"/>
  <c r="AP97" i="20"/>
  <c r="AP166" i="20"/>
  <c r="AP63" i="20"/>
  <c r="AP203" i="20"/>
  <c r="AP96" i="20"/>
  <c r="AP137" i="20"/>
  <c r="AP95" i="20"/>
  <c r="AP64" i="20"/>
  <c r="AP62" i="20"/>
  <c r="AP160" i="20"/>
  <c r="AP100" i="20"/>
  <c r="AP136" i="20"/>
  <c r="AP268" i="20"/>
  <c r="AP298" i="20"/>
  <c r="AP301" i="20"/>
  <c r="AP29" i="20"/>
  <c r="AP267" i="20"/>
  <c r="AP227" i="20"/>
  <c r="AP126" i="20"/>
  <c r="AP128" i="20"/>
  <c r="AP93" i="20"/>
  <c r="AP135" i="20"/>
  <c r="AP235" i="20"/>
  <c r="AP299" i="20"/>
  <c r="AP269" i="20"/>
  <c r="AP300" i="20"/>
  <c r="AP232" i="20"/>
  <c r="AP28" i="20"/>
  <c r="AP130" i="20"/>
  <c r="AP27" i="20"/>
  <c r="AP265" i="20"/>
  <c r="AP234" i="20"/>
  <c r="AP266" i="20"/>
  <c r="AP236" i="20"/>
  <c r="AP31" i="20"/>
  <c r="AP233" i="20"/>
  <c r="AP30" i="20"/>
  <c r="AP302" i="20"/>
  <c r="AP169" i="20"/>
  <c r="AP134" i="20"/>
  <c r="AP68" i="20"/>
  <c r="AP37" i="20"/>
  <c r="AP38" i="20"/>
  <c r="AP67" i="20"/>
  <c r="AP69" i="20"/>
  <c r="AQ4" i="20"/>
  <c r="AP36" i="20"/>
  <c r="AP35" i="20"/>
  <c r="AP71" i="20"/>
  <c r="AP70" i="20"/>
  <c r="AP34" i="20"/>
  <c r="AI300" i="33"/>
  <c r="AI292" i="33"/>
  <c r="AI267" i="33"/>
  <c r="AI265" i="33"/>
  <c r="AI260" i="33"/>
  <c r="AI236" i="33"/>
  <c r="AI201" i="33"/>
  <c r="AI196" i="33"/>
  <c r="AI199" i="33"/>
  <c r="AI166" i="33"/>
  <c r="AI167" i="33"/>
  <c r="AI162" i="33"/>
  <c r="AI126" i="33"/>
  <c r="AI104" i="33"/>
  <c r="AI134" i="33"/>
  <c r="AI163" i="33"/>
  <c r="AI60" i="33"/>
  <c r="AI103" i="33"/>
  <c r="AI61" i="33"/>
  <c r="AI62" i="33"/>
  <c r="AI97" i="33"/>
  <c r="AI28" i="33"/>
  <c r="AI36" i="33"/>
  <c r="AI299" i="33"/>
  <c r="AI293" i="33"/>
  <c r="AI262" i="33"/>
  <c r="AI259" i="33"/>
  <c r="AI234" i="33"/>
  <c r="AI232" i="33"/>
  <c r="AI195" i="33"/>
  <c r="AI192" i="33"/>
  <c r="AI193" i="33"/>
  <c r="AI160" i="33"/>
  <c r="AI161" i="33"/>
  <c r="AI169" i="33"/>
  <c r="AI137" i="33"/>
  <c r="AI100" i="33"/>
  <c r="AI128" i="33"/>
  <c r="AI102" i="33"/>
  <c r="AI35" i="33"/>
  <c r="AI93" i="33"/>
  <c r="AI135" i="33"/>
  <c r="AI37" i="33"/>
  <c r="AI69" i="33"/>
  <c r="AJ4" i="33"/>
  <c r="AI301" i="33"/>
  <c r="AI298" i="33"/>
  <c r="AI294" i="33"/>
  <c r="AI268" i="33"/>
  <c r="AI269" i="33"/>
  <c r="AI261" i="33"/>
  <c r="AI233" i="33"/>
  <c r="AI202" i="33"/>
  <c r="AI203" i="33"/>
  <c r="AI170" i="33"/>
  <c r="AI194" i="33"/>
  <c r="AI168" i="33"/>
  <c r="AI130" i="33"/>
  <c r="AI127" i="33"/>
  <c r="AI159" i="33"/>
  <c r="AI95" i="33"/>
  <c r="AI64" i="33"/>
  <c r="AI129" i="33"/>
  <c r="AI67" i="33"/>
  <c r="AI68" i="33"/>
  <c r="AI27" i="33"/>
  <c r="AI38" i="33"/>
  <c r="AI34" i="33"/>
  <c r="AI302" i="33"/>
  <c r="AI266" i="33"/>
  <c r="AI227" i="33"/>
  <c r="AI136" i="33"/>
  <c r="AI70" i="33"/>
  <c r="AI31" i="33"/>
  <c r="AI295" i="33"/>
  <c r="AI228" i="33"/>
  <c r="AI225" i="33"/>
  <c r="AI133" i="33"/>
  <c r="AI29" i="33"/>
  <c r="AI63" i="33"/>
  <c r="AI291" i="33"/>
  <c r="AI226" i="33"/>
  <c r="AI229" i="33"/>
  <c r="AI94" i="33"/>
  <c r="AI71" i="33"/>
  <c r="AI30" i="33"/>
  <c r="AI258" i="33"/>
  <c r="AI235" i="33"/>
  <c r="AI200" i="33"/>
  <c r="AI101" i="33"/>
  <c r="AI96" i="33"/>
  <c r="AL5" i="24"/>
  <c r="AJ64" i="24"/>
  <c r="AJ295" i="24"/>
  <c r="AJ262" i="24"/>
  <c r="AJ226" i="24"/>
  <c r="AJ261" i="24"/>
  <c r="AJ130" i="24"/>
  <c r="AJ97" i="24"/>
  <c r="AJ225" i="24"/>
  <c r="AJ163" i="24"/>
  <c r="AJ193" i="24"/>
  <c r="AJ30" i="24"/>
  <c r="AJ299" i="24"/>
  <c r="AJ269" i="24"/>
  <c r="AJ235" i="24"/>
  <c r="AJ200" i="24"/>
  <c r="AJ203" i="24"/>
  <c r="AJ234" i="24"/>
  <c r="AJ100" i="24"/>
  <c r="AJ101" i="24"/>
  <c r="AJ68" i="24"/>
  <c r="AJ37" i="24"/>
  <c r="AK4" i="24"/>
  <c r="AJ96" i="24"/>
  <c r="AJ293" i="24"/>
  <c r="AJ258" i="24"/>
  <c r="AJ260" i="24"/>
  <c r="AJ162" i="24"/>
  <c r="AJ129" i="24"/>
  <c r="AJ127" i="24"/>
  <c r="AJ93" i="24"/>
  <c r="AJ95" i="24"/>
  <c r="AJ195" i="24"/>
  <c r="AJ28" i="24"/>
  <c r="AJ302" i="24"/>
  <c r="AJ298" i="24"/>
  <c r="AJ267" i="24"/>
  <c r="AJ232" i="24"/>
  <c r="AJ170" i="24"/>
  <c r="AJ201" i="24"/>
  <c r="AJ167" i="24"/>
  <c r="AJ135" i="24"/>
  <c r="AJ133" i="24"/>
  <c r="AJ69" i="24"/>
  <c r="AJ35" i="24"/>
  <c r="AJ38" i="24"/>
  <c r="AJ61" i="24"/>
  <c r="AJ292" i="24"/>
  <c r="AJ259" i="24"/>
  <c r="AJ161" i="24"/>
  <c r="AJ160" i="24"/>
  <c r="AJ128" i="24"/>
  <c r="AJ227" i="24"/>
  <c r="AJ63" i="24"/>
  <c r="AJ94" i="24"/>
  <c r="AJ192" i="24"/>
  <c r="AJ31" i="24"/>
  <c r="AJ27" i="24"/>
  <c r="AJ301" i="24"/>
  <c r="AJ268" i="24"/>
  <c r="AJ266" i="24"/>
  <c r="AJ233" i="24"/>
  <c r="AJ168" i="24"/>
  <c r="AJ199" i="24"/>
  <c r="AJ134" i="24"/>
  <c r="AJ136" i="24"/>
  <c r="AJ103" i="24"/>
  <c r="AJ137" i="24"/>
  <c r="AJ70" i="24"/>
  <c r="AJ34" i="24"/>
  <c r="AJ294" i="24"/>
  <c r="AJ291" i="24"/>
  <c r="AJ229" i="24"/>
  <c r="AJ196" i="24"/>
  <c r="AJ159" i="24"/>
  <c r="AJ126" i="24"/>
  <c r="AJ228" i="24"/>
  <c r="AJ62" i="24"/>
  <c r="AJ60" i="24"/>
  <c r="AJ194" i="24"/>
  <c r="AJ29" i="24"/>
  <c r="AJ300" i="24"/>
  <c r="AJ265" i="24"/>
  <c r="AJ236" i="24"/>
  <c r="AJ202" i="24"/>
  <c r="AJ166" i="24"/>
  <c r="AJ169" i="24"/>
  <c r="AJ104" i="24"/>
  <c r="AJ102" i="24"/>
  <c r="AJ71" i="24"/>
  <c r="AJ67" i="24"/>
  <c r="AJ36" i="24"/>
  <c r="AX5" i="33"/>
  <c r="AQ135" i="20"/>
  <c r="AQ229" i="20"/>
  <c r="AQ96" i="20"/>
  <c r="AQ60" i="20"/>
  <c r="AQ134" i="20"/>
  <c r="AQ102" i="20"/>
  <c r="AQ103" i="20"/>
  <c r="AQ166" i="20"/>
  <c r="AQ203" i="20"/>
  <c r="AQ62" i="20"/>
  <c r="AQ101" i="20"/>
  <c r="AQ63" i="20"/>
  <c r="AQ294" i="20"/>
  <c r="AQ295" i="20"/>
  <c r="AQ262" i="20"/>
  <c r="AQ261" i="20"/>
  <c r="AQ292" i="20"/>
  <c r="AQ293" i="20"/>
  <c r="AQ167" i="20"/>
  <c r="AQ64" i="20"/>
  <c r="AQ259" i="20"/>
  <c r="AQ228" i="20"/>
  <c r="AQ226" i="20"/>
  <c r="AQ291" i="20"/>
  <c r="AQ260" i="20"/>
  <c r="AQ194" i="20"/>
  <c r="AQ160" i="20"/>
  <c r="AQ196" i="20"/>
  <c r="AQ127" i="20"/>
  <c r="AQ61" i="20"/>
  <c r="AQ201" i="20"/>
  <c r="AQ104" i="20"/>
  <c r="AQ225" i="20"/>
  <c r="AQ169" i="20"/>
  <c r="AQ100" i="20"/>
  <c r="AQ128" i="20"/>
  <c r="AQ168" i="20"/>
  <c r="AQ133" i="20"/>
  <c r="AQ193" i="20"/>
  <c r="AQ161" i="20"/>
  <c r="AQ136" i="20"/>
  <c r="AQ93" i="20"/>
  <c r="AQ202" i="20"/>
  <c r="AQ192" i="20"/>
  <c r="AQ129" i="20"/>
  <c r="AQ97" i="20"/>
  <c r="AQ95" i="20"/>
  <c r="AQ195" i="20"/>
  <c r="AQ163" i="20"/>
  <c r="AQ159" i="20"/>
  <c r="AQ199" i="20"/>
  <c r="AQ235" i="20"/>
  <c r="AQ300" i="20"/>
  <c r="AQ28" i="20"/>
  <c r="AQ162" i="20"/>
  <c r="AQ170" i="20"/>
  <c r="AQ298" i="20"/>
  <c r="AQ267" i="20"/>
  <c r="AQ31" i="20"/>
  <c r="AQ268" i="20"/>
  <c r="AQ299" i="20"/>
  <c r="AQ266" i="20"/>
  <c r="AQ301" i="20"/>
  <c r="AQ227" i="20"/>
  <c r="AQ234" i="20"/>
  <c r="AQ269" i="20"/>
  <c r="AQ236" i="20"/>
  <c r="AQ30" i="20"/>
  <c r="AQ302" i="20"/>
  <c r="AQ130" i="20"/>
  <c r="AQ126" i="20"/>
  <c r="AQ200" i="20"/>
  <c r="AQ232" i="20"/>
  <c r="AQ265" i="20"/>
  <c r="AQ94" i="20"/>
  <c r="AQ258" i="20"/>
  <c r="AQ137" i="20"/>
  <c r="AQ29" i="20"/>
  <c r="AQ233" i="20"/>
  <c r="AQ27" i="20"/>
  <c r="AR4" i="20"/>
  <c r="AQ69" i="20"/>
  <c r="AQ71" i="20"/>
  <c r="AQ67" i="20"/>
  <c r="AQ37" i="20"/>
  <c r="AQ34" i="20"/>
  <c r="AQ70" i="20"/>
  <c r="AQ68" i="20"/>
  <c r="AQ38" i="20"/>
  <c r="AQ35" i="20"/>
  <c r="AQ36" i="20"/>
  <c r="AR5" i="20"/>
  <c r="AY5" i="33"/>
  <c r="AM5" i="24"/>
  <c r="AJ300" i="33"/>
  <c r="AJ292" i="33"/>
  <c r="AJ268" i="33"/>
  <c r="AJ266" i="33"/>
  <c r="AJ261" i="33"/>
  <c r="AJ227" i="33"/>
  <c r="AJ192" i="33"/>
  <c r="AJ199" i="33"/>
  <c r="AJ225" i="33"/>
  <c r="AJ161" i="33"/>
  <c r="AJ201" i="33"/>
  <c r="AJ170" i="33"/>
  <c r="AJ232" i="33"/>
  <c r="AJ95" i="33"/>
  <c r="AJ102" i="33"/>
  <c r="AJ103" i="33"/>
  <c r="AJ61" i="33"/>
  <c r="AJ104" i="33"/>
  <c r="AJ136" i="33"/>
  <c r="AJ38" i="33"/>
  <c r="AJ70" i="33"/>
  <c r="AJ31" i="33"/>
  <c r="AJ27" i="33"/>
  <c r="AJ295" i="33"/>
  <c r="AJ294" i="33"/>
  <c r="AJ265" i="33"/>
  <c r="AJ260" i="33"/>
  <c r="AJ235" i="33"/>
  <c r="AJ234" i="33"/>
  <c r="AJ236" i="33"/>
  <c r="AJ193" i="33"/>
  <c r="AJ200" i="33"/>
  <c r="AJ195" i="33"/>
  <c r="AJ169" i="33"/>
  <c r="AJ137" i="33"/>
  <c r="AJ134" i="33"/>
  <c r="AJ160" i="33"/>
  <c r="AJ96" i="33"/>
  <c r="AJ93" i="33"/>
  <c r="AJ36" i="33"/>
  <c r="AJ94" i="33"/>
  <c r="AJ97" i="33"/>
  <c r="AJ34" i="33"/>
  <c r="AJ60" i="33"/>
  <c r="AK4" i="33"/>
  <c r="AJ301" i="33"/>
  <c r="AJ298" i="33"/>
  <c r="AJ291" i="33"/>
  <c r="AJ259" i="33"/>
  <c r="AJ267" i="33"/>
  <c r="AJ229" i="33"/>
  <c r="AJ202" i="33"/>
  <c r="AJ226" i="33"/>
  <c r="AJ262" i="33"/>
  <c r="AJ194" i="33"/>
  <c r="AJ168" i="33"/>
  <c r="AJ163" i="33"/>
  <c r="AJ133" i="33"/>
  <c r="AJ128" i="33"/>
  <c r="AJ135" i="33"/>
  <c r="AJ166" i="33"/>
  <c r="AJ71" i="33"/>
  <c r="AJ30" i="33"/>
  <c r="AJ68" i="33"/>
  <c r="AJ69" i="33"/>
  <c r="AJ28" i="33"/>
  <c r="AJ64" i="33"/>
  <c r="AJ35" i="33"/>
  <c r="AJ302" i="33"/>
  <c r="AJ299" i="33"/>
  <c r="AJ293" i="33"/>
  <c r="AJ269" i="33"/>
  <c r="AJ258" i="33"/>
  <c r="AJ233" i="33"/>
  <c r="AJ196" i="33"/>
  <c r="AJ203" i="33"/>
  <c r="AJ228" i="33"/>
  <c r="AJ167" i="33"/>
  <c r="AJ162" i="33"/>
  <c r="AJ159" i="33"/>
  <c r="AJ127" i="33"/>
  <c r="AJ101" i="33"/>
  <c r="AJ129" i="33"/>
  <c r="AJ126" i="33"/>
  <c r="AJ67" i="33"/>
  <c r="AJ130" i="33"/>
  <c r="AJ62" i="33"/>
  <c r="AJ63" i="33"/>
  <c r="AJ100" i="33"/>
  <c r="AJ29" i="33"/>
  <c r="AJ37" i="33"/>
  <c r="AK129" i="24"/>
  <c r="AK97" i="24"/>
  <c r="AK127" i="24"/>
  <c r="AK295" i="24"/>
  <c r="AK293" i="24"/>
  <c r="AK193" i="24"/>
  <c r="AK159" i="24"/>
  <c r="AK163" i="24"/>
  <c r="AK192" i="24"/>
  <c r="AK61" i="24"/>
  <c r="AK28" i="24"/>
  <c r="AK301" i="24"/>
  <c r="AK268" i="24"/>
  <c r="AK265" i="24"/>
  <c r="AK202" i="24"/>
  <c r="AK201" i="24"/>
  <c r="AK232" i="24"/>
  <c r="AK136" i="24"/>
  <c r="AK100" i="24"/>
  <c r="AK103" i="24"/>
  <c r="AK67" i="24"/>
  <c r="AK38" i="24"/>
  <c r="AK35" i="24"/>
  <c r="AK96" i="24"/>
  <c r="AK64" i="24"/>
  <c r="AK294" i="24"/>
  <c r="AK261" i="24"/>
  <c r="AK226" i="24"/>
  <c r="AK260" i="24"/>
  <c r="AK225" i="24"/>
  <c r="AK161" i="24"/>
  <c r="AK229" i="24"/>
  <c r="AK95" i="24"/>
  <c r="AK31" i="24"/>
  <c r="AK29" i="24"/>
  <c r="AK300" i="24"/>
  <c r="AK266" i="24"/>
  <c r="AK235" i="24"/>
  <c r="AK200" i="24"/>
  <c r="AK199" i="24"/>
  <c r="AK170" i="24"/>
  <c r="AK134" i="24"/>
  <c r="AK168" i="24"/>
  <c r="AK101" i="24"/>
  <c r="AK70" i="24"/>
  <c r="AK37" i="24"/>
  <c r="AK126" i="24"/>
  <c r="AK62" i="24"/>
  <c r="AK292" i="24"/>
  <c r="AK259" i="24"/>
  <c r="AK262" i="24"/>
  <c r="AK194" i="24"/>
  <c r="AK130" i="24"/>
  <c r="AK94" i="24"/>
  <c r="AK60" i="24"/>
  <c r="AK196" i="24"/>
  <c r="AK30" i="24"/>
  <c r="AK299" i="24"/>
  <c r="AK269" i="24"/>
  <c r="AK233" i="24"/>
  <c r="AK236" i="24"/>
  <c r="AK169" i="24"/>
  <c r="AK166" i="24"/>
  <c r="AK104" i="24"/>
  <c r="AK135" i="24"/>
  <c r="AK71" i="24"/>
  <c r="AL4" i="24"/>
  <c r="AK34" i="24"/>
  <c r="AK160" i="24"/>
  <c r="AK128" i="24"/>
  <c r="AK93" i="24"/>
  <c r="AK291" i="24"/>
  <c r="AK227" i="24"/>
  <c r="AK258" i="24"/>
  <c r="AK162" i="24"/>
  <c r="AK228" i="24"/>
  <c r="AK195" i="24"/>
  <c r="AK63" i="24"/>
  <c r="AK27" i="24"/>
  <c r="AK302" i="24"/>
  <c r="AK298" i="24"/>
  <c r="AK267" i="24"/>
  <c r="AK234" i="24"/>
  <c r="AK203" i="24"/>
  <c r="AK167" i="24"/>
  <c r="AK137" i="24"/>
  <c r="AK102" i="24"/>
  <c r="AK133" i="24"/>
  <c r="AK69" i="24"/>
  <c r="AK68" i="24"/>
  <c r="AK36" i="24"/>
  <c r="AK300" i="33"/>
  <c r="AK302" i="33"/>
  <c r="AK292" i="33"/>
  <c r="AK266" i="33"/>
  <c r="AK258" i="33"/>
  <c r="AK232" i="33"/>
  <c r="AK228" i="33"/>
  <c r="AK193" i="33"/>
  <c r="AK194" i="33"/>
  <c r="AK192" i="33"/>
  <c r="AK196" i="33"/>
  <c r="AK202" i="33"/>
  <c r="AK134" i="33"/>
  <c r="AK102" i="33"/>
  <c r="AK130" i="33"/>
  <c r="AK93" i="33"/>
  <c r="AK94" i="33"/>
  <c r="AK31" i="33"/>
  <c r="AK69" i="33"/>
  <c r="AK70" i="33"/>
  <c r="AK29" i="33"/>
  <c r="AK67" i="33"/>
  <c r="AL4" i="33"/>
  <c r="AK301" i="33"/>
  <c r="AK299" i="33"/>
  <c r="AK291" i="33"/>
  <c r="AK260" i="33"/>
  <c r="AK259" i="33"/>
  <c r="AK226" i="33"/>
  <c r="AK235" i="33"/>
  <c r="AK227" i="33"/>
  <c r="AK229" i="33"/>
  <c r="AK168" i="33"/>
  <c r="AK169" i="33"/>
  <c r="AK170" i="33"/>
  <c r="AK128" i="33"/>
  <c r="AK96" i="33"/>
  <c r="AK126" i="33"/>
  <c r="AK167" i="33"/>
  <c r="AK68" i="33"/>
  <c r="AK27" i="33"/>
  <c r="AK63" i="33"/>
  <c r="AK64" i="33"/>
  <c r="AK101" i="33"/>
  <c r="AK30" i="33"/>
  <c r="AK38" i="33"/>
  <c r="AK295" i="33"/>
  <c r="AK294" i="33"/>
  <c r="AK268" i="33"/>
  <c r="AK267" i="33"/>
  <c r="AK262" i="33"/>
  <c r="AK265" i="33"/>
  <c r="AK203" i="33"/>
  <c r="AK225" i="33"/>
  <c r="AK201" i="33"/>
  <c r="AK162" i="33"/>
  <c r="AK163" i="33"/>
  <c r="AK166" i="33"/>
  <c r="AK135" i="33"/>
  <c r="AK161" i="33"/>
  <c r="AK103" i="33"/>
  <c r="AK127" i="33"/>
  <c r="AK62" i="33"/>
  <c r="AK133" i="33"/>
  <c r="AK137" i="33"/>
  <c r="AK60" i="33"/>
  <c r="AK71" i="33"/>
  <c r="AK34" i="33"/>
  <c r="AK28" i="33"/>
  <c r="AK298" i="33"/>
  <c r="AK293" i="33"/>
  <c r="AK269" i="33"/>
  <c r="AK261" i="33"/>
  <c r="AK236" i="33"/>
  <c r="AK234" i="33"/>
  <c r="AK199" i="33"/>
  <c r="AK200" i="33"/>
  <c r="AK195" i="33"/>
  <c r="AK233" i="33"/>
  <c r="AK159" i="33"/>
  <c r="AK160" i="33"/>
  <c r="AK129" i="33"/>
  <c r="AK136" i="33"/>
  <c r="AK97" i="33"/>
  <c r="AK104" i="33"/>
  <c r="AK37" i="33"/>
  <c r="AK95" i="33"/>
  <c r="AK100" i="33"/>
  <c r="AK35" i="33"/>
  <c r="AK61" i="33"/>
  <c r="AK36" i="33"/>
  <c r="AL94" i="24"/>
  <c r="AL162" i="24"/>
  <c r="AL63" i="24"/>
  <c r="AL294" i="24"/>
  <c r="AL291" i="24"/>
  <c r="AL258" i="24"/>
  <c r="AL128" i="24"/>
  <c r="AL195" i="24"/>
  <c r="AL95" i="24"/>
  <c r="AL193" i="24"/>
  <c r="AL31" i="24"/>
  <c r="AL29" i="24"/>
  <c r="AL300" i="24"/>
  <c r="AL267" i="24"/>
  <c r="AL236" i="24"/>
  <c r="AL235" i="24"/>
  <c r="AL169" i="24"/>
  <c r="AL200" i="24"/>
  <c r="AL101" i="24"/>
  <c r="AL133" i="24"/>
  <c r="AL70" i="24"/>
  <c r="AL68" i="24"/>
  <c r="AL37" i="24"/>
  <c r="AL60" i="24"/>
  <c r="AL161" i="24"/>
  <c r="AL127" i="24"/>
  <c r="AL293" i="24"/>
  <c r="AL225" i="24"/>
  <c r="AL229" i="24"/>
  <c r="AL262" i="24"/>
  <c r="AL196" i="24"/>
  <c r="AL61" i="24"/>
  <c r="AL64" i="24"/>
  <c r="AL30" i="24"/>
  <c r="AL298" i="24"/>
  <c r="AL266" i="24"/>
  <c r="AL234" i="24"/>
  <c r="AL203" i="24"/>
  <c r="AL167" i="24"/>
  <c r="AL170" i="24"/>
  <c r="AL136" i="24"/>
  <c r="AL103" i="24"/>
  <c r="AL67" i="24"/>
  <c r="AL38" i="24"/>
  <c r="AL71" i="24"/>
  <c r="AL159" i="24"/>
  <c r="AL130" i="24"/>
  <c r="AL129" i="24"/>
  <c r="AL260" i="24"/>
  <c r="AL261" i="24"/>
  <c r="AL227" i="24"/>
  <c r="AL160" i="24"/>
  <c r="AL228" i="24"/>
  <c r="AL62" i="24"/>
  <c r="AL96" i="24"/>
  <c r="AL27" i="24"/>
  <c r="AL302" i="24"/>
  <c r="AL299" i="24"/>
  <c r="AL268" i="24"/>
  <c r="AL233" i="24"/>
  <c r="AL201" i="24"/>
  <c r="AL137" i="24"/>
  <c r="AL168" i="24"/>
  <c r="AL102" i="24"/>
  <c r="AL100" i="24"/>
  <c r="AL134" i="24"/>
  <c r="AL36" i="24"/>
  <c r="AL35" i="24"/>
  <c r="AL93" i="24"/>
  <c r="AL163" i="24"/>
  <c r="AL126" i="24"/>
  <c r="AL295" i="24"/>
  <c r="AL292" i="24"/>
  <c r="AL259" i="24"/>
  <c r="AL194" i="24"/>
  <c r="AL226" i="24"/>
  <c r="AL192" i="24"/>
  <c r="AL97" i="24"/>
  <c r="AL28" i="24"/>
  <c r="AL301" i="24"/>
  <c r="AL269" i="24"/>
  <c r="AL265" i="24"/>
  <c r="AL232" i="24"/>
  <c r="AL199" i="24"/>
  <c r="AL202" i="24"/>
  <c r="AL135" i="24"/>
  <c r="AL166" i="24"/>
  <c r="AL69" i="24"/>
  <c r="AL104" i="24"/>
  <c r="AL34" i="24"/>
  <c r="AM4" i="24"/>
  <c r="AR199" i="20"/>
  <c r="AR203" i="20"/>
  <c r="AR169" i="20"/>
  <c r="AR170" i="20"/>
  <c r="AR166" i="20"/>
  <c r="AR294" i="20"/>
  <c r="AR133" i="20"/>
  <c r="AR202" i="20"/>
  <c r="AR134" i="20"/>
  <c r="AR293" i="20"/>
  <c r="AR292" i="20"/>
  <c r="AR262" i="20"/>
  <c r="AR136" i="20"/>
  <c r="AR259" i="20"/>
  <c r="AR291" i="20"/>
  <c r="AR229" i="20"/>
  <c r="AR261" i="20"/>
  <c r="AR226" i="20"/>
  <c r="AR163" i="20"/>
  <c r="AR258" i="20"/>
  <c r="AR195" i="20"/>
  <c r="AR200" i="20"/>
  <c r="AR103" i="20"/>
  <c r="AR126" i="20"/>
  <c r="AR295" i="20"/>
  <c r="AR192" i="20"/>
  <c r="AR93" i="20"/>
  <c r="AR168" i="20"/>
  <c r="AR64" i="20"/>
  <c r="AR135" i="20"/>
  <c r="AR193" i="20"/>
  <c r="AR161" i="20"/>
  <c r="AR94" i="20"/>
  <c r="AR160" i="20"/>
  <c r="AR167" i="20"/>
  <c r="AR104" i="20"/>
  <c r="AR196" i="20"/>
  <c r="AR127" i="20"/>
  <c r="AR227" i="20"/>
  <c r="AR128" i="20"/>
  <c r="AR130" i="20"/>
  <c r="AR159" i="20"/>
  <c r="AR129" i="20"/>
  <c r="AR201" i="20"/>
  <c r="AR137" i="20"/>
  <c r="AR194" i="20"/>
  <c r="AR61" i="20"/>
  <c r="AR101" i="20"/>
  <c r="AR60" i="20"/>
  <c r="AR233" i="20"/>
  <c r="AR299" i="20"/>
  <c r="AR302" i="20"/>
  <c r="AR301" i="20"/>
  <c r="AR232" i="20"/>
  <c r="AR236" i="20"/>
  <c r="AR95" i="20"/>
  <c r="AR62" i="20"/>
  <c r="AR100" i="20"/>
  <c r="AR268" i="20"/>
  <c r="AR30" i="20"/>
  <c r="AR267" i="20"/>
  <c r="AR298" i="20"/>
  <c r="AR162" i="20"/>
  <c r="AR97" i="20"/>
  <c r="AR63" i="20"/>
  <c r="AR260" i="20"/>
  <c r="AR234" i="20"/>
  <c r="AR31" i="20"/>
  <c r="AR28" i="20"/>
  <c r="AR235" i="20"/>
  <c r="AR265" i="20"/>
  <c r="AR269" i="20"/>
  <c r="AR96" i="20"/>
  <c r="AR29" i="20"/>
  <c r="AR102" i="20"/>
  <c r="AR266" i="20"/>
  <c r="AR27" i="20"/>
  <c r="AR228" i="20"/>
  <c r="AR225" i="20"/>
  <c r="AR300" i="20"/>
  <c r="AR70" i="20"/>
  <c r="AR68" i="20"/>
  <c r="AR67" i="20"/>
  <c r="AR69" i="20"/>
  <c r="AR37" i="20"/>
  <c r="AR35" i="20"/>
  <c r="AR38" i="20"/>
  <c r="AR71" i="20"/>
  <c r="AS4" i="20"/>
  <c r="AR34" i="20"/>
  <c r="AR36" i="20"/>
  <c r="AZ5" i="33"/>
  <c r="AS5" i="20"/>
  <c r="AN5" i="24"/>
  <c r="AT5" i="20"/>
  <c r="AM161" i="24"/>
  <c r="AM295" i="24"/>
  <c r="AM293" i="24"/>
  <c r="AM258" i="24"/>
  <c r="AM294" i="24"/>
  <c r="AM226" i="24"/>
  <c r="AM163" i="24"/>
  <c r="AM127" i="24"/>
  <c r="AM94" i="24"/>
  <c r="AM192" i="24"/>
  <c r="AM30" i="24"/>
  <c r="AM27" i="24"/>
  <c r="AM302" i="24"/>
  <c r="AM269" i="24"/>
  <c r="AM266" i="24"/>
  <c r="AM235" i="24"/>
  <c r="AM233" i="24"/>
  <c r="AM168" i="24"/>
  <c r="AM135" i="24"/>
  <c r="AM136" i="24"/>
  <c r="AM70" i="24"/>
  <c r="AM67" i="24"/>
  <c r="AM69" i="24"/>
  <c r="AM37" i="24"/>
  <c r="AM61" i="24"/>
  <c r="AM160" i="24"/>
  <c r="AM128" i="24"/>
  <c r="AM292" i="24"/>
  <c r="AM228" i="24"/>
  <c r="AM262" i="24"/>
  <c r="AM193" i="24"/>
  <c r="AM129" i="24"/>
  <c r="AM97" i="24"/>
  <c r="AM196" i="24"/>
  <c r="AM31" i="24"/>
  <c r="AM301" i="24"/>
  <c r="AM267" i="24"/>
  <c r="AM236" i="24"/>
  <c r="AM203" i="24"/>
  <c r="AM202" i="24"/>
  <c r="AM166" i="24"/>
  <c r="AM133" i="24"/>
  <c r="AM134" i="24"/>
  <c r="AM68" i="24"/>
  <c r="AM71" i="24"/>
  <c r="AM35" i="24"/>
  <c r="AM95" i="24"/>
  <c r="AM130" i="24"/>
  <c r="AM63" i="24"/>
  <c r="AM291" i="24"/>
  <c r="AM225" i="24"/>
  <c r="AM259" i="24"/>
  <c r="AM227" i="24"/>
  <c r="AM126" i="24"/>
  <c r="AM93" i="24"/>
  <c r="AM195" i="24"/>
  <c r="AM28" i="24"/>
  <c r="AM298" i="24"/>
  <c r="AM265" i="24"/>
  <c r="AM234" i="24"/>
  <c r="AM201" i="24"/>
  <c r="AM200" i="24"/>
  <c r="AM169" i="24"/>
  <c r="AM103" i="24"/>
  <c r="AM104" i="24"/>
  <c r="AM137" i="24"/>
  <c r="AM38" i="24"/>
  <c r="AM36" i="24"/>
  <c r="AM162" i="24"/>
  <c r="AM159" i="24"/>
  <c r="AM60" i="24"/>
  <c r="AM261" i="24"/>
  <c r="AM260" i="24"/>
  <c r="AM229" i="24"/>
  <c r="AM64" i="24"/>
  <c r="AM96" i="24"/>
  <c r="AM62" i="24"/>
  <c r="AM194" i="24"/>
  <c r="AM29" i="24"/>
  <c r="AM300" i="24"/>
  <c r="AM299" i="24"/>
  <c r="AM268" i="24"/>
  <c r="AM232" i="24"/>
  <c r="AM199" i="24"/>
  <c r="AM170" i="24"/>
  <c r="AM167" i="24"/>
  <c r="AM101" i="24"/>
  <c r="AM102" i="24"/>
  <c r="AM100" i="24"/>
  <c r="AM34" i="24"/>
  <c r="AN4" i="24"/>
  <c r="AS104" i="20"/>
  <c r="AS168" i="20"/>
  <c r="AS170" i="20"/>
  <c r="AS295" i="20"/>
  <c r="AS101" i="20"/>
  <c r="AS133" i="20"/>
  <c r="AS169" i="20"/>
  <c r="AS137" i="20"/>
  <c r="AS100" i="20"/>
  <c r="AS294" i="20"/>
  <c r="AS291" i="20"/>
  <c r="AS135" i="20"/>
  <c r="AS60" i="20"/>
  <c r="AS293" i="20"/>
  <c r="AS261" i="20"/>
  <c r="AS228" i="20"/>
  <c r="AS227" i="20"/>
  <c r="AS229" i="20"/>
  <c r="AS161" i="20"/>
  <c r="AS262" i="20"/>
  <c r="AS260" i="20"/>
  <c r="AS225" i="20"/>
  <c r="AS193" i="20"/>
  <c r="AS130" i="20"/>
  <c r="AS126" i="20"/>
  <c r="AS199" i="20"/>
  <c r="AS102" i="20"/>
  <c r="AS292" i="20"/>
  <c r="AS167" i="20"/>
  <c r="AS160" i="20"/>
  <c r="AS129" i="20"/>
  <c r="AS258" i="20"/>
  <c r="AS96" i="20"/>
  <c r="AS94" i="20"/>
  <c r="AS159" i="20"/>
  <c r="AS203" i="20"/>
  <c r="AS136" i="20"/>
  <c r="AS97" i="20"/>
  <c r="AS196" i="20"/>
  <c r="AS192" i="20"/>
  <c r="AS162" i="20"/>
  <c r="AS195" i="20"/>
  <c r="AS163" i="20"/>
  <c r="AS166" i="20"/>
  <c r="AS103" i="20"/>
  <c r="AS134" i="20"/>
  <c r="AS200" i="20"/>
  <c r="AS265" i="20"/>
  <c r="AS298" i="20"/>
  <c r="AS301" i="20"/>
  <c r="AS29" i="20"/>
  <c r="AS62" i="20"/>
  <c r="AS194" i="20"/>
  <c r="AS202" i="20"/>
  <c r="AS233" i="20"/>
  <c r="AS232" i="20"/>
  <c r="AS267" i="20"/>
  <c r="AS31" i="20"/>
  <c r="AS266" i="20"/>
  <c r="AS269" i="20"/>
  <c r="AS299" i="20"/>
  <c r="AS235" i="20"/>
  <c r="AS128" i="20"/>
  <c r="AS226" i="20"/>
  <c r="AS259" i="20"/>
  <c r="AS201" i="20"/>
  <c r="AS95" i="20"/>
  <c r="AS30" i="20"/>
  <c r="AS234" i="20"/>
  <c r="AS300" i="20"/>
  <c r="AS27" i="20"/>
  <c r="AS64" i="20"/>
  <c r="AS127" i="20"/>
  <c r="AS236" i="20"/>
  <c r="AS61" i="20"/>
  <c r="AS93" i="20"/>
  <c r="AS302" i="20"/>
  <c r="AS63" i="20"/>
  <c r="AS28" i="20"/>
  <c r="AS268" i="20"/>
  <c r="AS69" i="20"/>
  <c r="AS38" i="20"/>
  <c r="AS34" i="20"/>
  <c r="AS71" i="20"/>
  <c r="AS67" i="20"/>
  <c r="AS70" i="20"/>
  <c r="AS68" i="20"/>
  <c r="AS36" i="20"/>
  <c r="AT4" i="20"/>
  <c r="AS37" i="20"/>
  <c r="AS35" i="20"/>
  <c r="AL298" i="33"/>
  <c r="AL293" i="33"/>
  <c r="AL268" i="33"/>
  <c r="AL258" i="33"/>
  <c r="AL233" i="33"/>
  <c r="AL236" i="33"/>
  <c r="AL194" i="33"/>
  <c r="AL232" i="33"/>
  <c r="AL193" i="33"/>
  <c r="AL199" i="33"/>
  <c r="AL203" i="33"/>
  <c r="AL129" i="33"/>
  <c r="AL103" i="33"/>
  <c r="AL234" i="33"/>
  <c r="AL127" i="33"/>
  <c r="AL168" i="33"/>
  <c r="AL63" i="33"/>
  <c r="AL134" i="33"/>
  <c r="AL60" i="33"/>
  <c r="AL61" i="33"/>
  <c r="AL62" i="33"/>
  <c r="AL35" i="33"/>
  <c r="AL301" i="33"/>
  <c r="AL299" i="33"/>
  <c r="AL291" i="33"/>
  <c r="AL267" i="33"/>
  <c r="AL259" i="33"/>
  <c r="AL227" i="33"/>
  <c r="AL226" i="33"/>
  <c r="AL228" i="33"/>
  <c r="AL202" i="33"/>
  <c r="AL169" i="33"/>
  <c r="AL170" i="33"/>
  <c r="AL167" i="33"/>
  <c r="AL136" i="33"/>
  <c r="AL97" i="33"/>
  <c r="AL162" i="33"/>
  <c r="AL104" i="33"/>
  <c r="AL128" i="33"/>
  <c r="AL38" i="33"/>
  <c r="AL96" i="33"/>
  <c r="AL101" i="33"/>
  <c r="AL36" i="33"/>
  <c r="AL68" i="33"/>
  <c r="AL37" i="33"/>
  <c r="AL302" i="33"/>
  <c r="AL294" i="33"/>
  <c r="AL292" i="33"/>
  <c r="AL261" i="33"/>
  <c r="AL260" i="33"/>
  <c r="AL235" i="33"/>
  <c r="AL225" i="33"/>
  <c r="AL201" i="33"/>
  <c r="AL196" i="33"/>
  <c r="AL163" i="33"/>
  <c r="AL166" i="33"/>
  <c r="AL161" i="33"/>
  <c r="AL130" i="33"/>
  <c r="AL93" i="33"/>
  <c r="AL137" i="33"/>
  <c r="AL100" i="33"/>
  <c r="AL95" i="33"/>
  <c r="AL34" i="33"/>
  <c r="AL70" i="33"/>
  <c r="AL71" i="33"/>
  <c r="AL30" i="33"/>
  <c r="AL31" i="33"/>
  <c r="AL27" i="33"/>
  <c r="AL300" i="33"/>
  <c r="AL295" i="33"/>
  <c r="AL269" i="33"/>
  <c r="AL262" i="33"/>
  <c r="AL265" i="33"/>
  <c r="AL229" i="33"/>
  <c r="AL200" i="33"/>
  <c r="AL195" i="33"/>
  <c r="AL192" i="33"/>
  <c r="AL159" i="33"/>
  <c r="AL160" i="33"/>
  <c r="AL135" i="33"/>
  <c r="AL126" i="33"/>
  <c r="AL266" i="33"/>
  <c r="AL133" i="33"/>
  <c r="AL94" i="33"/>
  <c r="AL69" i="33"/>
  <c r="AL28" i="33"/>
  <c r="AL64" i="33"/>
  <c r="AL67" i="33"/>
  <c r="AL102" i="33"/>
  <c r="AM4" i="33"/>
  <c r="AL29" i="33"/>
  <c r="AO5" i="24"/>
  <c r="BA5" i="33"/>
  <c r="AP5" i="24"/>
  <c r="AM299" i="33"/>
  <c r="AM292" i="33"/>
  <c r="AM269" i="33"/>
  <c r="AM259" i="33"/>
  <c r="AM266" i="33"/>
  <c r="AM232" i="33"/>
  <c r="AM195" i="33"/>
  <c r="AM192" i="33"/>
  <c r="AM193" i="33"/>
  <c r="AM160" i="33"/>
  <c r="AM161" i="33"/>
  <c r="AM130" i="33"/>
  <c r="AM133" i="33"/>
  <c r="AM94" i="33"/>
  <c r="AM128" i="33"/>
  <c r="AM129" i="33"/>
  <c r="AM60" i="33"/>
  <c r="AM97" i="33"/>
  <c r="AM102" i="33"/>
  <c r="AM31" i="33"/>
  <c r="AM63" i="33"/>
  <c r="AM36" i="33"/>
  <c r="AM302" i="33"/>
  <c r="AM295" i="33"/>
  <c r="AM294" i="33"/>
  <c r="AM262" i="33"/>
  <c r="AM260" i="33"/>
  <c r="AM234" i="33"/>
  <c r="AM226" i="33"/>
  <c r="AM229" i="33"/>
  <c r="AM233" i="33"/>
  <c r="AM194" i="33"/>
  <c r="AM235" i="33"/>
  <c r="AM168" i="33"/>
  <c r="AM126" i="33"/>
  <c r="AM127" i="33"/>
  <c r="AM225" i="33"/>
  <c r="AM101" i="33"/>
  <c r="AM96" i="33"/>
  <c r="AM35" i="33"/>
  <c r="AM71" i="33"/>
  <c r="AM68" i="33"/>
  <c r="AM27" i="33"/>
  <c r="AM69" i="33"/>
  <c r="AM38" i="33"/>
  <c r="AM301" i="33"/>
  <c r="AM293" i="33"/>
  <c r="AM291" i="33"/>
  <c r="AM258" i="33"/>
  <c r="AM268" i="33"/>
  <c r="AM228" i="33"/>
  <c r="AM227" i="33"/>
  <c r="AM202" i="33"/>
  <c r="AM203" i="33"/>
  <c r="AM170" i="33"/>
  <c r="AM200" i="33"/>
  <c r="AM162" i="33"/>
  <c r="AM159" i="33"/>
  <c r="AM104" i="33"/>
  <c r="AM163" i="33"/>
  <c r="AM95" i="33"/>
  <c r="AM70" i="33"/>
  <c r="AM29" i="33"/>
  <c r="AM67" i="33"/>
  <c r="AM62" i="33"/>
  <c r="AM93" i="33"/>
  <c r="AM34" i="33"/>
  <c r="AM28" i="33"/>
  <c r="AM300" i="33"/>
  <c r="AM298" i="33"/>
  <c r="AM267" i="33"/>
  <c r="AM265" i="33"/>
  <c r="AM261" i="33"/>
  <c r="AM236" i="33"/>
  <c r="AM201" i="33"/>
  <c r="AM196" i="33"/>
  <c r="AM199" i="33"/>
  <c r="AM166" i="33"/>
  <c r="AM167" i="33"/>
  <c r="AM136" i="33"/>
  <c r="AM137" i="33"/>
  <c r="AM100" i="33"/>
  <c r="AM134" i="33"/>
  <c r="AM169" i="33"/>
  <c r="AM64" i="33"/>
  <c r="AM135" i="33"/>
  <c r="AM61" i="33"/>
  <c r="AM37" i="33"/>
  <c r="AM103" i="33"/>
  <c r="AN4" i="33"/>
  <c r="AM30" i="33"/>
  <c r="AT169" i="20"/>
  <c r="AT168" i="20"/>
  <c r="AT201" i="20"/>
  <c r="AT100" i="20"/>
  <c r="AT200" i="20"/>
  <c r="AT295" i="20"/>
  <c r="AT291" i="20"/>
  <c r="AT262" i="20"/>
  <c r="AT260" i="20"/>
  <c r="AT167" i="20"/>
  <c r="AT292" i="20"/>
  <c r="AT294" i="20"/>
  <c r="AT293" i="20"/>
  <c r="AT261" i="20"/>
  <c r="AT136" i="20"/>
  <c r="AT258" i="20"/>
  <c r="AT134" i="20"/>
  <c r="AT162" i="20"/>
  <c r="AT129" i="20"/>
  <c r="AT160" i="20"/>
  <c r="AT159" i="20"/>
  <c r="AT130" i="20"/>
  <c r="AT60" i="20"/>
  <c r="AT170" i="20"/>
  <c r="AT101" i="20"/>
  <c r="AT195" i="20"/>
  <c r="AT97" i="20"/>
  <c r="AT166" i="20"/>
  <c r="AT95" i="20"/>
  <c r="AT193" i="20"/>
  <c r="AT63" i="20"/>
  <c r="AT137" i="20"/>
  <c r="AT194" i="20"/>
  <c r="AT192" i="20"/>
  <c r="AT161" i="20"/>
  <c r="AT127" i="20"/>
  <c r="AT94" i="20"/>
  <c r="AT93" i="20"/>
  <c r="AT199" i="20"/>
  <c r="AT64" i="20"/>
  <c r="AT196" i="20"/>
  <c r="AT163" i="20"/>
  <c r="AT135" i="20"/>
  <c r="AT96" i="20"/>
  <c r="AT62" i="20"/>
  <c r="AT259" i="20"/>
  <c r="AT229" i="20"/>
  <c r="AT228" i="20"/>
  <c r="AT227" i="20"/>
  <c r="AT226" i="20"/>
  <c r="AT225" i="20"/>
  <c r="AT133" i="20"/>
  <c r="AT128" i="20"/>
  <c r="AT61" i="20"/>
  <c r="AT203" i="20"/>
  <c r="AT31" i="20"/>
  <c r="AT29" i="20"/>
  <c r="AT269" i="20"/>
  <c r="AT300" i="20"/>
  <c r="AT299" i="20"/>
  <c r="AT235" i="20"/>
  <c r="AT28" i="20"/>
  <c r="AT267" i="20"/>
  <c r="AT102" i="20"/>
  <c r="AT104" i="20"/>
  <c r="AT232" i="20"/>
  <c r="AT265" i="20"/>
  <c r="AT30" i="20"/>
  <c r="AT126" i="20"/>
  <c r="AT103" i="20"/>
  <c r="AT302" i="20"/>
  <c r="AT233" i="20"/>
  <c r="AT27" i="20"/>
  <c r="AT268" i="20"/>
  <c r="AT234" i="20"/>
  <c r="AT202" i="20"/>
  <c r="AT301" i="20"/>
  <c r="AT236" i="20"/>
  <c r="AT298" i="20"/>
  <c r="AT266" i="20"/>
  <c r="AT71" i="20"/>
  <c r="AT38" i="20"/>
  <c r="AT34" i="20"/>
  <c r="AT68" i="20"/>
  <c r="AT37" i="20"/>
  <c r="AT69" i="20"/>
  <c r="AT67" i="20"/>
  <c r="AT70" i="20"/>
  <c r="AU4" i="20"/>
  <c r="AT36" i="20"/>
  <c r="AT35" i="20"/>
  <c r="BB5" i="33"/>
  <c r="AN64" i="24"/>
  <c r="AN293" i="24"/>
  <c r="AN295" i="24"/>
  <c r="AN228" i="24"/>
  <c r="AN226" i="24"/>
  <c r="AN194" i="24"/>
  <c r="AN63" i="24"/>
  <c r="AN126" i="24"/>
  <c r="AN162" i="24"/>
  <c r="AN61" i="24"/>
  <c r="AN27" i="24"/>
  <c r="AN301" i="24"/>
  <c r="AN268" i="24"/>
  <c r="AN266" i="24"/>
  <c r="AN234" i="24"/>
  <c r="AN203" i="24"/>
  <c r="AN168" i="24"/>
  <c r="AN137" i="24"/>
  <c r="AN103" i="24"/>
  <c r="AN70" i="24"/>
  <c r="AN69" i="24"/>
  <c r="AN67" i="24"/>
  <c r="AN34" i="24"/>
  <c r="AN163" i="24"/>
  <c r="AN294" i="24"/>
  <c r="AN292" i="24"/>
  <c r="AN261" i="24"/>
  <c r="AN227" i="24"/>
  <c r="AN161" i="24"/>
  <c r="AN193" i="24"/>
  <c r="AN97" i="24"/>
  <c r="AN94" i="24"/>
  <c r="AN160" i="24"/>
  <c r="AN30" i="24"/>
  <c r="AN300" i="24"/>
  <c r="AN269" i="24"/>
  <c r="AN236" i="24"/>
  <c r="AN233" i="24"/>
  <c r="AN201" i="24"/>
  <c r="AN166" i="24"/>
  <c r="AN136" i="24"/>
  <c r="AN100" i="24"/>
  <c r="AN71" i="24"/>
  <c r="AN37" i="24"/>
  <c r="AN36" i="24"/>
  <c r="AN96" i="24"/>
  <c r="AN262" i="24"/>
  <c r="AN258" i="24"/>
  <c r="AN229" i="24"/>
  <c r="AN225" i="24"/>
  <c r="AN62" i="24"/>
  <c r="AN192" i="24"/>
  <c r="AN129" i="24"/>
  <c r="AN130" i="24"/>
  <c r="AN159" i="24"/>
  <c r="AN31" i="24"/>
  <c r="AN28" i="24"/>
  <c r="AN299" i="24"/>
  <c r="AN267" i="24"/>
  <c r="AN235" i="24"/>
  <c r="AN202" i="24"/>
  <c r="AN199" i="24"/>
  <c r="AN169" i="24"/>
  <c r="AN102" i="24"/>
  <c r="AN134" i="24"/>
  <c r="AN68" i="24"/>
  <c r="AN35" i="24"/>
  <c r="AO4" i="24"/>
  <c r="AN95" i="24"/>
  <c r="AN291" i="24"/>
  <c r="AN259" i="24"/>
  <c r="AN196" i="24"/>
  <c r="AN127" i="24"/>
  <c r="AN195" i="24"/>
  <c r="AN93" i="24"/>
  <c r="AN128" i="24"/>
  <c r="AN60" i="24"/>
  <c r="AN260" i="24"/>
  <c r="AN29" i="24"/>
  <c r="AN302" i="24"/>
  <c r="AN298" i="24"/>
  <c r="AN265" i="24"/>
  <c r="AN232" i="24"/>
  <c r="AN200" i="24"/>
  <c r="AN170" i="24"/>
  <c r="AN167" i="24"/>
  <c r="AN133" i="24"/>
  <c r="AN104" i="24"/>
  <c r="AN101" i="24"/>
  <c r="AN135" i="24"/>
  <c r="AN38" i="24"/>
  <c r="AU5" i="20"/>
  <c r="BC5" i="33"/>
  <c r="AO97" i="24"/>
  <c r="AO93" i="24"/>
  <c r="AO293" i="24"/>
  <c r="AO262" i="24"/>
  <c r="AO228" i="24"/>
  <c r="AO225" i="24"/>
  <c r="AO260" i="24"/>
  <c r="AO160" i="24"/>
  <c r="AO126" i="24"/>
  <c r="AO64" i="24"/>
  <c r="AO28" i="24"/>
  <c r="AO302" i="24"/>
  <c r="AO298" i="24"/>
  <c r="AO267" i="24"/>
  <c r="AO233" i="24"/>
  <c r="AO232" i="24"/>
  <c r="AO169" i="24"/>
  <c r="AO168" i="24"/>
  <c r="AO102" i="24"/>
  <c r="AO103" i="24"/>
  <c r="AO67" i="24"/>
  <c r="AO35" i="24"/>
  <c r="AO37" i="24"/>
  <c r="AO193" i="24"/>
  <c r="AO62" i="24"/>
  <c r="AO294" i="24"/>
  <c r="AO261" i="24"/>
  <c r="AO229" i="24"/>
  <c r="AO130" i="24"/>
  <c r="AO196" i="24"/>
  <c r="AO129" i="24"/>
  <c r="AO94" i="24"/>
  <c r="AO163" i="24"/>
  <c r="AO31" i="24"/>
  <c r="AO30" i="24"/>
  <c r="AO300" i="24"/>
  <c r="AO268" i="24"/>
  <c r="AO265" i="24"/>
  <c r="AO236" i="24"/>
  <c r="AO203" i="24"/>
  <c r="AO167" i="24"/>
  <c r="AO136" i="24"/>
  <c r="AO100" i="24"/>
  <c r="AO137" i="24"/>
  <c r="AO101" i="24"/>
  <c r="AP4" i="24"/>
  <c r="AO34" i="24"/>
  <c r="AO192" i="24"/>
  <c r="AO292" i="24"/>
  <c r="AO259" i="24"/>
  <c r="AO226" i="24"/>
  <c r="AO159" i="24"/>
  <c r="AO194" i="24"/>
  <c r="AO63" i="24"/>
  <c r="AO128" i="24"/>
  <c r="AO60" i="24"/>
  <c r="AO161" i="24"/>
  <c r="AO27" i="24"/>
  <c r="AO301" i="24"/>
  <c r="AO266" i="24"/>
  <c r="AO235" i="24"/>
  <c r="AO202" i="24"/>
  <c r="AO201" i="24"/>
  <c r="AO170" i="24"/>
  <c r="AO134" i="24"/>
  <c r="AO135" i="24"/>
  <c r="AO71" i="24"/>
  <c r="AO68" i="24"/>
  <c r="AO70" i="24"/>
  <c r="AO195" i="24"/>
  <c r="AO295" i="24"/>
  <c r="AO291" i="24"/>
  <c r="AO227" i="24"/>
  <c r="AO258" i="24"/>
  <c r="AO162" i="24"/>
  <c r="AO95" i="24"/>
  <c r="AO127" i="24"/>
  <c r="AO96" i="24"/>
  <c r="AO61" i="24"/>
  <c r="AO29" i="24"/>
  <c r="AO299" i="24"/>
  <c r="AO269" i="24"/>
  <c r="AO234" i="24"/>
  <c r="AO200" i="24"/>
  <c r="AO199" i="24"/>
  <c r="AO166" i="24"/>
  <c r="AO104" i="24"/>
  <c r="AO133" i="24"/>
  <c r="AO69" i="24"/>
  <c r="AO36" i="24"/>
  <c r="AO38" i="24"/>
  <c r="AQ5" i="24"/>
  <c r="AV5" i="20"/>
  <c r="AU103" i="20"/>
  <c r="AU200" i="20"/>
  <c r="AU137" i="20"/>
  <c r="AU199" i="20"/>
  <c r="AU135" i="20"/>
  <c r="AU295" i="20"/>
  <c r="AU269" i="20"/>
  <c r="AU102" i="20"/>
  <c r="AU202" i="20"/>
  <c r="AU292" i="20"/>
  <c r="AU293" i="20"/>
  <c r="AU259" i="20"/>
  <c r="AU228" i="20"/>
  <c r="AU229" i="20"/>
  <c r="AU226" i="20"/>
  <c r="AU194" i="20"/>
  <c r="AU160" i="20"/>
  <c r="AU225" i="20"/>
  <c r="AU192" i="20"/>
  <c r="AU162" i="20"/>
  <c r="AU294" i="20"/>
  <c r="AU291" i="20"/>
  <c r="AU261" i="20"/>
  <c r="AU195" i="20"/>
  <c r="AU159" i="20"/>
  <c r="AU169" i="20"/>
  <c r="AU100" i="20"/>
  <c r="AU193" i="20"/>
  <c r="AU163" i="20"/>
  <c r="AU95" i="20"/>
  <c r="AU136" i="20"/>
  <c r="AU93" i="20"/>
  <c r="AU196" i="20"/>
  <c r="AU262" i="20"/>
  <c r="AU64" i="20"/>
  <c r="AU62" i="20"/>
  <c r="AU60" i="20"/>
  <c r="AU101" i="20"/>
  <c r="AU94" i="20"/>
  <c r="AU127" i="20"/>
  <c r="AU61" i="20"/>
  <c r="AU170" i="20"/>
  <c r="AU161" i="20"/>
  <c r="AU104" i="20"/>
  <c r="AU63" i="20"/>
  <c r="AU134" i="20"/>
  <c r="AU203" i="20"/>
  <c r="AU129" i="20"/>
  <c r="AU133" i="20"/>
  <c r="AU168" i="20"/>
  <c r="AU265" i="20"/>
  <c r="AU268" i="20"/>
  <c r="AU299" i="20"/>
  <c r="AU201" i="20"/>
  <c r="AU96" i="20"/>
  <c r="AU260" i="20"/>
  <c r="AU97" i="20"/>
  <c r="AU126" i="20"/>
  <c r="AU167" i="20"/>
  <c r="AU236" i="20"/>
  <c r="AU234" i="20"/>
  <c r="AU266" i="20"/>
  <c r="AU128" i="20"/>
  <c r="AU130" i="20"/>
  <c r="AU166" i="20"/>
  <c r="AU302" i="20"/>
  <c r="AU30" i="20"/>
  <c r="AU27" i="20"/>
  <c r="AU232" i="20"/>
  <c r="AU298" i="20"/>
  <c r="AU301" i="20"/>
  <c r="AU267" i="20"/>
  <c r="AU300" i="20"/>
  <c r="AU29" i="20"/>
  <c r="AU227" i="20"/>
  <c r="AU235" i="20"/>
  <c r="AU258" i="20"/>
  <c r="AU31" i="20"/>
  <c r="AU233" i="20"/>
  <c r="AU28" i="20"/>
  <c r="AV4" i="20"/>
  <c r="AU35" i="20"/>
  <c r="AU36" i="20"/>
  <c r="AU71" i="20"/>
  <c r="AU38" i="20"/>
  <c r="AU68" i="20"/>
  <c r="AU67" i="20"/>
  <c r="AU37" i="20"/>
  <c r="AU34" i="20"/>
  <c r="AU70" i="20"/>
  <c r="AU69" i="20"/>
  <c r="AN301" i="33"/>
  <c r="AN299" i="33"/>
  <c r="AN293" i="33"/>
  <c r="AN266" i="33"/>
  <c r="AN262" i="33"/>
  <c r="AN258" i="33"/>
  <c r="AN202" i="33"/>
  <c r="AN203" i="33"/>
  <c r="AN225" i="33"/>
  <c r="AN167" i="33"/>
  <c r="AN162" i="33"/>
  <c r="AN159" i="33"/>
  <c r="AN160" i="33"/>
  <c r="AN95" i="33"/>
  <c r="AN102" i="33"/>
  <c r="AN130" i="33"/>
  <c r="AN61" i="33"/>
  <c r="AN100" i="33"/>
  <c r="AN93" i="33"/>
  <c r="AN34" i="33"/>
  <c r="AN104" i="33"/>
  <c r="AN35" i="33"/>
  <c r="AN31" i="33"/>
  <c r="AN300" i="33"/>
  <c r="AN292" i="33"/>
  <c r="AN268" i="33"/>
  <c r="AN260" i="33"/>
  <c r="AN235" i="33"/>
  <c r="AN233" i="33"/>
  <c r="AN196" i="33"/>
  <c r="AN199" i="33"/>
  <c r="AN200" i="33"/>
  <c r="AN161" i="33"/>
  <c r="AN226" i="33"/>
  <c r="AN137" i="33"/>
  <c r="AN134" i="33"/>
  <c r="AN166" i="33"/>
  <c r="AN96" i="33"/>
  <c r="AN97" i="33"/>
  <c r="AN36" i="33"/>
  <c r="AN68" i="33"/>
  <c r="AN69" i="33"/>
  <c r="AN28" i="33"/>
  <c r="AN60" i="33"/>
  <c r="AN37" i="33"/>
  <c r="AO4" i="33"/>
  <c r="AN295" i="33"/>
  <c r="AN294" i="33"/>
  <c r="AN265" i="33"/>
  <c r="AN261" i="33"/>
  <c r="AN229" i="33"/>
  <c r="AN227" i="33"/>
  <c r="AN192" i="33"/>
  <c r="AN193" i="33"/>
  <c r="AN194" i="33"/>
  <c r="AN201" i="33"/>
  <c r="AN169" i="33"/>
  <c r="AN133" i="33"/>
  <c r="AN128" i="33"/>
  <c r="AN135" i="33"/>
  <c r="AN236" i="33"/>
  <c r="AN71" i="33"/>
  <c r="AN30" i="33"/>
  <c r="AN62" i="33"/>
  <c r="AN63" i="33"/>
  <c r="AN94" i="33"/>
  <c r="AN64" i="33"/>
  <c r="AN27" i="33"/>
  <c r="AN302" i="33"/>
  <c r="AN298" i="33"/>
  <c r="AN291" i="33"/>
  <c r="AN259" i="33"/>
  <c r="AN269" i="33"/>
  <c r="AN267" i="33"/>
  <c r="AN228" i="33"/>
  <c r="AN232" i="33"/>
  <c r="AN234" i="33"/>
  <c r="AN195" i="33"/>
  <c r="AN168" i="33"/>
  <c r="AN163" i="33"/>
  <c r="AN127" i="33"/>
  <c r="AN101" i="33"/>
  <c r="AN129" i="33"/>
  <c r="AN170" i="33"/>
  <c r="AN67" i="33"/>
  <c r="AN136" i="33"/>
  <c r="AN103" i="33"/>
  <c r="AN38" i="33"/>
  <c r="AN126" i="33"/>
  <c r="AN70" i="33"/>
  <c r="AN29" i="33"/>
  <c r="AW5" i="20"/>
  <c r="AO295" i="33"/>
  <c r="AO293" i="33"/>
  <c r="AO269" i="33"/>
  <c r="AO262" i="33"/>
  <c r="AO259" i="33"/>
  <c r="AO234" i="33"/>
  <c r="AO199" i="33"/>
  <c r="AO200" i="33"/>
  <c r="AO195" i="33"/>
  <c r="AO162" i="33"/>
  <c r="AO159" i="33"/>
  <c r="AO134" i="33"/>
  <c r="AO129" i="33"/>
  <c r="AO136" i="33"/>
  <c r="AO97" i="33"/>
  <c r="AO100" i="33"/>
  <c r="AO31" i="33"/>
  <c r="AO69" i="33"/>
  <c r="AO70" i="33"/>
  <c r="AO29" i="33"/>
  <c r="AO67" i="33"/>
  <c r="AO28" i="33"/>
  <c r="AO302" i="33"/>
  <c r="AO298" i="33"/>
  <c r="AO291" i="33"/>
  <c r="AO266" i="33"/>
  <c r="AO265" i="33"/>
  <c r="AO236" i="33"/>
  <c r="AO228" i="33"/>
  <c r="AO193" i="33"/>
  <c r="AO194" i="33"/>
  <c r="AO227" i="33"/>
  <c r="AO202" i="33"/>
  <c r="AO170" i="33"/>
  <c r="AO128" i="33"/>
  <c r="AO102" i="33"/>
  <c r="AO130" i="33"/>
  <c r="AO93" i="33"/>
  <c r="AO68" i="33"/>
  <c r="AO27" i="33"/>
  <c r="AO63" i="33"/>
  <c r="AO64" i="33"/>
  <c r="AO127" i="33"/>
  <c r="AO71" i="33"/>
  <c r="AO30" i="33"/>
  <c r="AO301" i="33"/>
  <c r="AO299" i="33"/>
  <c r="AO292" i="33"/>
  <c r="AO260" i="33"/>
  <c r="AO267" i="33"/>
  <c r="AO232" i="33"/>
  <c r="AO229" i="33"/>
  <c r="AO233" i="33"/>
  <c r="AO235" i="33"/>
  <c r="AO196" i="33"/>
  <c r="AO169" i="33"/>
  <c r="AO166" i="33"/>
  <c r="AO161" i="33"/>
  <c r="AO96" i="33"/>
  <c r="AO126" i="33"/>
  <c r="AO192" i="33"/>
  <c r="AO62" i="33"/>
  <c r="AO137" i="33"/>
  <c r="AO104" i="33"/>
  <c r="AO60" i="33"/>
  <c r="AO95" i="33"/>
  <c r="AO36" i="33"/>
  <c r="AP4" i="33"/>
  <c r="AO300" i="33"/>
  <c r="AO294" i="33"/>
  <c r="AO268" i="33"/>
  <c r="AO261" i="33"/>
  <c r="AO258" i="33"/>
  <c r="AO226" i="33"/>
  <c r="AO203" i="33"/>
  <c r="AO225" i="33"/>
  <c r="AO201" i="33"/>
  <c r="AO168" i="33"/>
  <c r="AO163" i="33"/>
  <c r="AO160" i="33"/>
  <c r="AO135" i="33"/>
  <c r="AO167" i="33"/>
  <c r="AO103" i="33"/>
  <c r="AO133" i="33"/>
  <c r="AO37" i="33"/>
  <c r="AO101" i="33"/>
  <c r="AO94" i="33"/>
  <c r="AO35" i="33"/>
  <c r="AO61" i="33"/>
  <c r="AO38" i="33"/>
  <c r="AO34" i="33"/>
  <c r="AV137" i="20"/>
  <c r="AV62" i="20"/>
  <c r="AV170" i="20"/>
  <c r="AV199" i="20"/>
  <c r="AV136" i="20"/>
  <c r="AV61" i="20"/>
  <c r="AV104" i="20"/>
  <c r="AV167" i="20"/>
  <c r="AV102" i="20"/>
  <c r="AV63" i="20"/>
  <c r="AV203" i="20"/>
  <c r="AV293" i="20"/>
  <c r="AV201" i="20"/>
  <c r="AV261" i="20"/>
  <c r="AV166" i="20"/>
  <c r="AV294" i="20"/>
  <c r="AV259" i="20"/>
  <c r="AV295" i="20"/>
  <c r="AV291" i="20"/>
  <c r="AV260" i="20"/>
  <c r="AV195" i="20"/>
  <c r="AV228" i="20"/>
  <c r="AV196" i="20"/>
  <c r="AV194" i="20"/>
  <c r="AV128" i="20"/>
  <c r="AV101" i="20"/>
  <c r="AV227" i="20"/>
  <c r="AV225" i="20"/>
  <c r="AV192" i="20"/>
  <c r="AV258" i="20"/>
  <c r="AV93" i="20"/>
  <c r="AV168" i="20"/>
  <c r="AV96" i="20"/>
  <c r="AV292" i="20"/>
  <c r="AV64" i="20"/>
  <c r="AV135" i="20"/>
  <c r="AV226" i="20"/>
  <c r="AV202" i="20"/>
  <c r="AV103" i="20"/>
  <c r="AV234" i="20"/>
  <c r="AV100" i="20"/>
  <c r="AV127" i="20"/>
  <c r="AV229" i="20"/>
  <c r="AV163" i="20"/>
  <c r="AV200" i="20"/>
  <c r="AV126" i="20"/>
  <c r="AV169" i="20"/>
  <c r="AV95" i="20"/>
  <c r="AV193" i="20"/>
  <c r="AV162" i="20"/>
  <c r="AV159" i="20"/>
  <c r="AV130" i="20"/>
  <c r="AV236" i="20"/>
  <c r="AV300" i="20"/>
  <c r="AV30" i="20"/>
  <c r="AV267" i="20"/>
  <c r="AV298" i="20"/>
  <c r="AV266" i="20"/>
  <c r="AV232" i="20"/>
  <c r="AV262" i="20"/>
  <c r="AV133" i="20"/>
  <c r="AV31" i="20"/>
  <c r="AV28" i="20"/>
  <c r="AV27" i="20"/>
  <c r="AV235" i="20"/>
  <c r="AV161" i="20"/>
  <c r="AV160" i="20"/>
  <c r="AV60" i="20"/>
  <c r="AV94" i="20"/>
  <c r="AV269" i="20"/>
  <c r="AV268" i="20"/>
  <c r="AV29" i="20"/>
  <c r="AV233" i="20"/>
  <c r="AV265" i="20"/>
  <c r="AV299" i="20"/>
  <c r="AV134" i="20"/>
  <c r="AV301" i="20"/>
  <c r="AV129" i="20"/>
  <c r="AV97" i="20"/>
  <c r="AV302" i="20"/>
  <c r="AV69" i="20"/>
  <c r="AV67" i="20"/>
  <c r="AV35" i="20"/>
  <c r="AV38" i="20"/>
  <c r="AV37" i="20"/>
  <c r="AW4" i="20"/>
  <c r="AV34" i="20"/>
  <c r="AV68" i="20"/>
  <c r="AV70" i="20"/>
  <c r="AV71" i="20"/>
  <c r="AV36" i="20"/>
  <c r="BD5" i="33"/>
  <c r="AR5" i="24"/>
  <c r="AP229" i="24"/>
  <c r="AP126" i="24"/>
  <c r="AP94" i="24"/>
  <c r="AP294" i="24"/>
  <c r="AP260" i="24"/>
  <c r="AP226" i="24"/>
  <c r="AP160" i="24"/>
  <c r="AP128" i="24"/>
  <c r="AP162" i="24"/>
  <c r="AP64" i="24"/>
  <c r="AP31" i="24"/>
  <c r="AP29" i="24"/>
  <c r="AP301" i="24"/>
  <c r="AP269" i="24"/>
  <c r="AP265" i="24"/>
  <c r="AP235" i="24"/>
  <c r="AP199" i="24"/>
  <c r="AP167" i="24"/>
  <c r="AP166" i="24"/>
  <c r="AP134" i="24"/>
  <c r="AP136" i="24"/>
  <c r="AP70" i="24"/>
  <c r="AP34" i="24"/>
  <c r="AQ4" i="24"/>
  <c r="AP196" i="24"/>
  <c r="AP63" i="24"/>
  <c r="AP293" i="24"/>
  <c r="AP261" i="24"/>
  <c r="AP295" i="24"/>
  <c r="AP225" i="24"/>
  <c r="AP95" i="24"/>
  <c r="AP61" i="24"/>
  <c r="AP161" i="24"/>
  <c r="AP93" i="24"/>
  <c r="AP30" i="24"/>
  <c r="AP300" i="24"/>
  <c r="AP267" i="24"/>
  <c r="AP236" i="24"/>
  <c r="AP232" i="24"/>
  <c r="AP202" i="24"/>
  <c r="AP137" i="24"/>
  <c r="AP133" i="24"/>
  <c r="AP104" i="24"/>
  <c r="AP71" i="24"/>
  <c r="AP67" i="24"/>
  <c r="AP37" i="24"/>
  <c r="AP60" i="24"/>
  <c r="AP97" i="24"/>
  <c r="AP62" i="24"/>
  <c r="AP292" i="24"/>
  <c r="AP228" i="24"/>
  <c r="AP227" i="24"/>
  <c r="AP195" i="24"/>
  <c r="AP259" i="24"/>
  <c r="AP96" i="24"/>
  <c r="AP159" i="24"/>
  <c r="AP27" i="24"/>
  <c r="AP298" i="24"/>
  <c r="AP268" i="24"/>
  <c r="AP234" i="24"/>
  <c r="AP203" i="24"/>
  <c r="AP200" i="24"/>
  <c r="AP170" i="24"/>
  <c r="AP103" i="24"/>
  <c r="AP101" i="24"/>
  <c r="AP69" i="24"/>
  <c r="AP38" i="24"/>
  <c r="AP68" i="24"/>
  <c r="AP194" i="24"/>
  <c r="AP129" i="24"/>
  <c r="AP127" i="24"/>
  <c r="AP291" i="24"/>
  <c r="AP262" i="24"/>
  <c r="AP258" i="24"/>
  <c r="AP192" i="24"/>
  <c r="AP193" i="24"/>
  <c r="AP163" i="24"/>
  <c r="AP130" i="24"/>
  <c r="AP28" i="24"/>
  <c r="AP302" i="24"/>
  <c r="AP299" i="24"/>
  <c r="AP266" i="24"/>
  <c r="AP233" i="24"/>
  <c r="AP201" i="24"/>
  <c r="AP169" i="24"/>
  <c r="AP168" i="24"/>
  <c r="AP100" i="24"/>
  <c r="AP135" i="24"/>
  <c r="AP102" i="24"/>
  <c r="AP36" i="24"/>
  <c r="AP35" i="24"/>
  <c r="AQ227" i="24"/>
  <c r="AQ130" i="24"/>
  <c r="AQ160" i="24"/>
  <c r="AQ61" i="24"/>
  <c r="AQ95" i="24"/>
  <c r="AQ292" i="24"/>
  <c r="AQ262" i="24"/>
  <c r="AQ259" i="24"/>
  <c r="AQ126" i="24"/>
  <c r="AQ193" i="24"/>
  <c r="AQ64" i="24"/>
  <c r="AQ96" i="24"/>
  <c r="AQ28" i="24"/>
  <c r="AQ301" i="24"/>
  <c r="AQ299" i="24"/>
  <c r="AQ268" i="24"/>
  <c r="AQ235" i="24"/>
  <c r="AQ199" i="24"/>
  <c r="AQ170" i="24"/>
  <c r="AQ167" i="24"/>
  <c r="AQ103" i="24"/>
  <c r="AQ104" i="24"/>
  <c r="AQ69" i="24"/>
  <c r="AQ34" i="24"/>
  <c r="AQ100" i="24"/>
  <c r="AQ159" i="24"/>
  <c r="AQ226" i="24"/>
  <c r="AQ162" i="24"/>
  <c r="AQ161" i="24"/>
  <c r="AQ294" i="24"/>
  <c r="AQ258" i="24"/>
  <c r="AQ228" i="24"/>
  <c r="AQ195" i="24"/>
  <c r="AQ192" i="24"/>
  <c r="AQ93" i="24"/>
  <c r="AQ63" i="24"/>
  <c r="AQ31" i="24"/>
  <c r="AQ27" i="24"/>
  <c r="AQ300" i="24"/>
  <c r="AQ267" i="24"/>
  <c r="AQ236" i="24"/>
  <c r="AQ203" i="24"/>
  <c r="AQ202" i="24"/>
  <c r="AQ166" i="24"/>
  <c r="AQ135" i="24"/>
  <c r="AQ136" i="24"/>
  <c r="AQ70" i="24"/>
  <c r="AQ37" i="24"/>
  <c r="AQ35" i="24"/>
  <c r="AQ128" i="24"/>
  <c r="AQ260" i="24"/>
  <c r="AQ129" i="24"/>
  <c r="AQ62" i="24"/>
  <c r="AQ265" i="24"/>
  <c r="AQ201" i="24"/>
  <c r="AQ169" i="24"/>
  <c r="AQ134" i="24"/>
  <c r="AQ38" i="24"/>
  <c r="AQ94" i="24"/>
  <c r="AQ261" i="24"/>
  <c r="AQ225" i="24"/>
  <c r="AQ60" i="24"/>
  <c r="AQ302" i="24"/>
  <c r="AQ266" i="24"/>
  <c r="AQ233" i="24"/>
  <c r="AQ137" i="24"/>
  <c r="AQ102" i="24"/>
  <c r="AQ71" i="24"/>
  <c r="AQ293" i="24"/>
  <c r="AQ229" i="24"/>
  <c r="AQ163" i="24"/>
  <c r="AQ127" i="24"/>
  <c r="AQ30" i="24"/>
  <c r="AQ298" i="24"/>
  <c r="AQ234" i="24"/>
  <c r="AQ200" i="24"/>
  <c r="AQ133" i="24"/>
  <c r="AQ68" i="24"/>
  <c r="AR4" i="24"/>
  <c r="AQ295" i="24"/>
  <c r="AQ291" i="24"/>
  <c r="AQ196" i="24"/>
  <c r="AQ194" i="24"/>
  <c r="AQ97" i="24"/>
  <c r="AQ29" i="24"/>
  <c r="AQ269" i="24"/>
  <c r="AQ232" i="24"/>
  <c r="AQ168" i="24"/>
  <c r="AQ101" i="24"/>
  <c r="AQ67" i="24"/>
  <c r="AQ36" i="24"/>
  <c r="AP301" i="33"/>
  <c r="AP295" i="33"/>
  <c r="AP292" i="33"/>
  <c r="AP267" i="33"/>
  <c r="AP265" i="33"/>
  <c r="AP227" i="33"/>
  <c r="AP232" i="33"/>
  <c r="AP234" i="33"/>
  <c r="AP226" i="33"/>
  <c r="AP199" i="33"/>
  <c r="AP203" i="33"/>
  <c r="AP228" i="33"/>
  <c r="AP135" i="33"/>
  <c r="AP130" i="33"/>
  <c r="AP93" i="33"/>
  <c r="AP127" i="33"/>
  <c r="AP134" i="33"/>
  <c r="AP38" i="33"/>
  <c r="AP70" i="33"/>
  <c r="AP71" i="33"/>
  <c r="AP30" i="33"/>
  <c r="AP68" i="33"/>
  <c r="AP29" i="33"/>
  <c r="AP302" i="33"/>
  <c r="AP294" i="33"/>
  <c r="AP291" i="33"/>
  <c r="AP262" i="33"/>
  <c r="AP266" i="33"/>
  <c r="AP260" i="33"/>
  <c r="AP225" i="33"/>
  <c r="AP201" i="33"/>
  <c r="AP202" i="33"/>
  <c r="AP169" i="33"/>
  <c r="AP170" i="33"/>
  <c r="AP167" i="33"/>
  <c r="AP129" i="33"/>
  <c r="AP126" i="33"/>
  <c r="AP168" i="33"/>
  <c r="AP104" i="33"/>
  <c r="AP101" i="33"/>
  <c r="AP34" i="33"/>
  <c r="AP64" i="33"/>
  <c r="AP67" i="33"/>
  <c r="AP128" i="33"/>
  <c r="AP37" i="33"/>
  <c r="AP31" i="33"/>
  <c r="AP298" i="33"/>
  <c r="AP293" i="33"/>
  <c r="AP269" i="33"/>
  <c r="AP258" i="33"/>
  <c r="AP259" i="33"/>
  <c r="AP235" i="33"/>
  <c r="AP200" i="33"/>
  <c r="AP195" i="33"/>
  <c r="AP196" i="33"/>
  <c r="AP163" i="33"/>
  <c r="AP166" i="33"/>
  <c r="AP161" i="33"/>
  <c r="AP162" i="33"/>
  <c r="AP103" i="33"/>
  <c r="AP137" i="33"/>
  <c r="AP100" i="33"/>
  <c r="AP69" i="33"/>
  <c r="AP28" i="33"/>
  <c r="AP60" i="33"/>
  <c r="AP61" i="33"/>
  <c r="AP96" i="33"/>
  <c r="AP27" i="33"/>
  <c r="AP35" i="33"/>
  <c r="AP299" i="33"/>
  <c r="AP300" i="33"/>
  <c r="AP261" i="33"/>
  <c r="AP268" i="33"/>
  <c r="AP233" i="33"/>
  <c r="AP229" i="33"/>
  <c r="AP194" i="33"/>
  <c r="AP236" i="33"/>
  <c r="AP192" i="33"/>
  <c r="AP159" i="33"/>
  <c r="AP160" i="33"/>
  <c r="AP193" i="33"/>
  <c r="AP136" i="33"/>
  <c r="AP97" i="33"/>
  <c r="AP133" i="33"/>
  <c r="AP94" i="33"/>
  <c r="AP63" i="33"/>
  <c r="AP102" i="33"/>
  <c r="AP95" i="33"/>
  <c r="AP36" i="33"/>
  <c r="AP62" i="33"/>
  <c r="AQ4" i="33"/>
  <c r="AX5" i="20"/>
  <c r="AS5" i="24"/>
  <c r="BE5" i="33"/>
  <c r="AW166" i="20"/>
  <c r="AW60" i="20"/>
  <c r="AW64" i="20"/>
  <c r="AW133" i="20"/>
  <c r="AW100" i="20"/>
  <c r="AW200" i="20"/>
  <c r="AW202" i="20"/>
  <c r="AW101" i="20"/>
  <c r="AW291" i="20"/>
  <c r="AW295" i="20"/>
  <c r="AW103" i="20"/>
  <c r="AW294" i="20"/>
  <c r="AW229" i="20"/>
  <c r="AW227" i="20"/>
  <c r="AW228" i="20"/>
  <c r="AW161" i="20"/>
  <c r="AW259" i="20"/>
  <c r="AW260" i="20"/>
  <c r="AW225" i="20"/>
  <c r="AW193" i="20"/>
  <c r="AW258" i="20"/>
  <c r="AW130" i="20"/>
  <c r="AW226" i="20"/>
  <c r="AW167" i="20"/>
  <c r="AW293" i="20"/>
  <c r="AW292" i="20"/>
  <c r="AW96" i="20"/>
  <c r="AW62" i="20"/>
  <c r="AW203" i="20"/>
  <c r="AW134" i="20"/>
  <c r="AW262" i="20"/>
  <c r="AW126" i="20"/>
  <c r="AW102" i="20"/>
  <c r="AW129" i="20"/>
  <c r="AW97" i="20"/>
  <c r="AW104" i="20"/>
  <c r="AW192" i="20"/>
  <c r="AW199" i="20"/>
  <c r="AW201" i="20"/>
  <c r="AW261" i="20"/>
  <c r="AW163" i="20"/>
  <c r="AW94" i="20"/>
  <c r="AW127" i="20"/>
  <c r="AW137" i="20"/>
  <c r="AW95" i="20"/>
  <c r="AW194" i="20"/>
  <c r="AW128" i="20"/>
  <c r="AW159" i="20"/>
  <c r="AW61" i="20"/>
  <c r="AW63" i="20"/>
  <c r="AW300" i="20"/>
  <c r="AW31" i="20"/>
  <c r="AW266" i="20"/>
  <c r="AW168" i="20"/>
  <c r="AW160" i="20"/>
  <c r="AW136" i="20"/>
  <c r="AW93" i="20"/>
  <c r="AW299" i="20"/>
  <c r="AW30" i="20"/>
  <c r="AW234" i="20"/>
  <c r="AW265" i="20"/>
  <c r="AW27" i="20"/>
  <c r="AW269" i="20"/>
  <c r="AW196" i="20"/>
  <c r="AW135" i="20"/>
  <c r="AW170" i="20"/>
  <c r="AW267" i="20"/>
  <c r="AW233" i="20"/>
  <c r="AW268" i="20"/>
  <c r="AW302" i="20"/>
  <c r="AW28" i="20"/>
  <c r="AW236" i="20"/>
  <c r="AW232" i="20"/>
  <c r="AW162" i="20"/>
  <c r="AW301" i="20"/>
  <c r="AW195" i="20"/>
  <c r="AW169" i="20"/>
  <c r="AW235" i="20"/>
  <c r="AW298" i="20"/>
  <c r="AW29" i="20"/>
  <c r="AX4" i="20"/>
  <c r="AW34" i="20"/>
  <c r="AW71" i="20"/>
  <c r="AW69" i="20"/>
  <c r="AW70" i="20"/>
  <c r="AW35" i="20"/>
  <c r="AW68" i="20"/>
  <c r="AW38" i="20"/>
  <c r="AW67" i="20"/>
  <c r="AW37" i="20"/>
  <c r="AW36" i="20"/>
  <c r="AQ299" i="33"/>
  <c r="AQ292" i="33"/>
  <c r="AQ262" i="33"/>
  <c r="AQ259" i="33"/>
  <c r="AQ261" i="33"/>
  <c r="AQ232" i="33"/>
  <c r="AQ195" i="33"/>
  <c r="AQ192" i="33"/>
  <c r="AQ193" i="33"/>
  <c r="AQ166" i="33"/>
  <c r="AQ225" i="33"/>
  <c r="AQ136" i="33"/>
  <c r="AQ163" i="33"/>
  <c r="AQ104" i="33"/>
  <c r="AQ134" i="33"/>
  <c r="AQ135" i="33"/>
  <c r="AQ60" i="33"/>
  <c r="AQ93" i="33"/>
  <c r="AQ96" i="33"/>
  <c r="AQ31" i="33"/>
  <c r="AQ63" i="33"/>
  <c r="AR4" i="33"/>
  <c r="AQ302" i="33"/>
  <c r="AQ295" i="33"/>
  <c r="AQ294" i="33"/>
  <c r="AQ258" i="33"/>
  <c r="AQ269" i="33"/>
  <c r="AQ234" i="33"/>
  <c r="AQ226" i="33"/>
  <c r="AQ235" i="33"/>
  <c r="AQ227" i="33"/>
  <c r="AQ229" i="33"/>
  <c r="AQ160" i="33"/>
  <c r="AQ168" i="33"/>
  <c r="AQ130" i="33"/>
  <c r="AQ137" i="33"/>
  <c r="AQ100" i="33"/>
  <c r="AQ128" i="33"/>
  <c r="AQ102" i="33"/>
  <c r="AQ35" i="33"/>
  <c r="AQ71" i="33"/>
  <c r="AQ68" i="33"/>
  <c r="AQ27" i="33"/>
  <c r="AQ69" i="33"/>
  <c r="AQ30" i="33"/>
  <c r="AQ301" i="33"/>
  <c r="AQ298" i="33"/>
  <c r="AQ291" i="33"/>
  <c r="AQ268" i="33"/>
  <c r="AQ266" i="33"/>
  <c r="AQ228" i="33"/>
  <c r="AQ233" i="33"/>
  <c r="AQ202" i="33"/>
  <c r="AQ203" i="33"/>
  <c r="AQ200" i="33"/>
  <c r="AQ167" i="33"/>
  <c r="AQ162" i="33"/>
  <c r="AQ126" i="33"/>
  <c r="AQ133" i="33"/>
  <c r="AQ94" i="33"/>
  <c r="AQ101" i="33"/>
  <c r="AQ70" i="33"/>
  <c r="AQ29" i="33"/>
  <c r="AQ67" i="33"/>
  <c r="AQ62" i="33"/>
  <c r="AQ97" i="33"/>
  <c r="AQ38" i="33"/>
  <c r="AQ34" i="33"/>
  <c r="AQ300" i="33"/>
  <c r="AQ293" i="33"/>
  <c r="AQ267" i="33"/>
  <c r="AQ265" i="33"/>
  <c r="AQ260" i="33"/>
  <c r="AQ236" i="33"/>
  <c r="AQ201" i="33"/>
  <c r="AQ196" i="33"/>
  <c r="AQ199" i="33"/>
  <c r="AQ170" i="33"/>
  <c r="AQ161" i="33"/>
  <c r="AQ159" i="33"/>
  <c r="AQ194" i="33"/>
  <c r="AQ127" i="33"/>
  <c r="AQ169" i="33"/>
  <c r="AQ95" i="33"/>
  <c r="AQ64" i="33"/>
  <c r="AQ103" i="33"/>
  <c r="AQ61" i="33"/>
  <c r="AQ37" i="33"/>
  <c r="AQ129" i="33"/>
  <c r="AQ28" i="33"/>
  <c r="AQ36" i="33"/>
  <c r="AT5" i="24"/>
  <c r="AY5" i="20"/>
  <c r="AR192" i="24"/>
  <c r="AR163" i="24"/>
  <c r="AR61" i="24"/>
  <c r="AR291" i="24"/>
  <c r="AR292" i="24"/>
  <c r="AR260" i="24"/>
  <c r="AR196" i="24"/>
  <c r="AR62" i="24"/>
  <c r="AR129" i="24"/>
  <c r="AR162" i="24"/>
  <c r="AR28" i="24"/>
  <c r="AR301" i="24"/>
  <c r="AR268" i="24"/>
  <c r="AR266" i="24"/>
  <c r="AR233" i="24"/>
  <c r="AR170" i="24"/>
  <c r="AR203" i="24"/>
  <c r="AR137" i="24"/>
  <c r="AR135" i="24"/>
  <c r="AR67" i="24"/>
  <c r="AR37" i="24"/>
  <c r="AR38" i="24"/>
  <c r="AR36" i="24"/>
  <c r="AR194" i="24"/>
  <c r="AR64" i="24"/>
  <c r="AR294" i="24"/>
  <c r="AR261" i="24"/>
  <c r="AR259" i="24"/>
  <c r="AR227" i="24"/>
  <c r="AR93" i="24"/>
  <c r="AR126" i="24"/>
  <c r="AR159" i="24"/>
  <c r="AR60" i="24"/>
  <c r="AR29" i="24"/>
  <c r="AR300" i="24"/>
  <c r="AR269" i="24"/>
  <c r="AR235" i="24"/>
  <c r="AR200" i="24"/>
  <c r="AR166" i="24"/>
  <c r="AR199" i="24"/>
  <c r="AR104" i="24"/>
  <c r="AR102" i="24"/>
  <c r="AR71" i="24"/>
  <c r="AR103" i="24"/>
  <c r="AR133" i="24"/>
  <c r="AR193" i="24"/>
  <c r="AR293" i="24"/>
  <c r="AR161" i="24"/>
  <c r="AR128" i="24"/>
  <c r="AR95" i="24"/>
  <c r="AR30" i="24"/>
  <c r="AR302" i="24"/>
  <c r="AR267" i="24"/>
  <c r="AR234" i="24"/>
  <c r="AR167" i="24"/>
  <c r="AR100" i="24"/>
  <c r="AR69" i="24"/>
  <c r="AR195" i="24"/>
  <c r="AR96" i="24"/>
  <c r="AR258" i="24"/>
  <c r="AR127" i="24"/>
  <c r="AR130" i="24"/>
  <c r="AR27" i="24"/>
  <c r="AR299" i="24"/>
  <c r="AR236" i="24"/>
  <c r="AR168" i="24"/>
  <c r="AR134" i="24"/>
  <c r="AR70" i="24"/>
  <c r="AR34" i="24"/>
  <c r="AR228" i="24"/>
  <c r="AR262" i="24"/>
  <c r="AR229" i="24"/>
  <c r="AR97" i="24"/>
  <c r="AR160" i="24"/>
  <c r="AR298" i="24"/>
  <c r="AR232" i="24"/>
  <c r="AR169" i="24"/>
  <c r="AR101" i="24"/>
  <c r="AR68" i="24"/>
  <c r="AS4" i="24"/>
  <c r="AR225" i="24"/>
  <c r="AR295" i="24"/>
  <c r="AR226" i="24"/>
  <c r="AR94" i="24"/>
  <c r="AR63" i="24"/>
  <c r="AR31" i="24"/>
  <c r="AR265" i="24"/>
  <c r="AR202" i="24"/>
  <c r="AR201" i="24"/>
  <c r="AR136" i="24"/>
  <c r="AR35" i="24"/>
  <c r="AX93" i="20"/>
  <c r="AX104" i="20"/>
  <c r="AX134" i="20"/>
  <c r="AX169" i="20"/>
  <c r="AX201" i="20"/>
  <c r="AX135" i="20"/>
  <c r="AX203" i="20"/>
  <c r="AX168" i="20"/>
  <c r="AX294" i="20"/>
  <c r="AX292" i="20"/>
  <c r="AX261" i="20"/>
  <c r="AX258" i="20"/>
  <c r="AX102" i="20"/>
  <c r="AX293" i="20"/>
  <c r="AX260" i="20"/>
  <c r="AX259" i="20"/>
  <c r="AX159" i="20"/>
  <c r="AX295" i="20"/>
  <c r="AX227" i="20"/>
  <c r="AX229" i="20"/>
  <c r="AX196" i="20"/>
  <c r="AX262" i="20"/>
  <c r="AX97" i="20"/>
  <c r="AX166" i="20"/>
  <c r="AX225" i="20"/>
  <c r="AX162" i="20"/>
  <c r="AX63" i="20"/>
  <c r="AX137" i="20"/>
  <c r="AX228" i="20"/>
  <c r="AX129" i="20"/>
  <c r="AX94" i="20"/>
  <c r="AX202" i="20"/>
  <c r="AX133" i="20"/>
  <c r="AX226" i="20"/>
  <c r="AX291" i="20"/>
  <c r="AX170" i="20"/>
  <c r="AX95" i="20"/>
  <c r="AX167" i="20"/>
  <c r="AX61" i="20"/>
  <c r="AX130" i="20"/>
  <c r="AX160" i="20"/>
  <c r="AX103" i="20"/>
  <c r="AX195" i="20"/>
  <c r="AX127" i="20"/>
  <c r="AX200" i="20"/>
  <c r="AX126" i="20"/>
  <c r="AX60" i="20"/>
  <c r="AX194" i="20"/>
  <c r="AX163" i="20"/>
  <c r="AX30" i="20"/>
  <c r="AX265" i="20"/>
  <c r="AX27" i="20"/>
  <c r="AX235" i="20"/>
  <c r="AX101" i="20"/>
  <c r="AX128" i="20"/>
  <c r="AX199" i="20"/>
  <c r="AX266" i="20"/>
  <c r="AX299" i="20"/>
  <c r="AX233" i="20"/>
  <c r="AX136" i="20"/>
  <c r="AX192" i="20"/>
  <c r="AX161" i="20"/>
  <c r="AX100" i="20"/>
  <c r="AX62" i="20"/>
  <c r="AX64" i="20"/>
  <c r="AX234" i="20"/>
  <c r="AX232" i="20"/>
  <c r="AX298" i="20"/>
  <c r="AX29" i="20"/>
  <c r="AX28" i="20"/>
  <c r="AX301" i="20"/>
  <c r="AX236" i="20"/>
  <c r="AX302" i="20"/>
  <c r="AX268" i="20"/>
  <c r="AX300" i="20"/>
  <c r="AX193" i="20"/>
  <c r="AX267" i="20"/>
  <c r="AX269" i="20"/>
  <c r="AX96" i="20"/>
  <c r="AX31" i="20"/>
  <c r="AX71" i="20"/>
  <c r="AX70" i="20"/>
  <c r="AX37" i="20"/>
  <c r="AX68" i="20"/>
  <c r="AX34" i="20"/>
  <c r="AX35" i="20"/>
  <c r="AX67" i="20"/>
  <c r="AX69" i="20"/>
  <c r="AY4" i="20"/>
  <c r="AX36" i="20"/>
  <c r="AX38" i="20"/>
  <c r="BF5" i="33"/>
  <c r="AS62" i="24"/>
  <c r="AS229" i="24"/>
  <c r="AS93" i="24"/>
  <c r="AS292" i="24"/>
  <c r="AS259" i="24"/>
  <c r="AS162" i="24"/>
  <c r="AS60" i="24"/>
  <c r="AS193" i="24"/>
  <c r="AS63" i="24"/>
  <c r="AS128" i="24"/>
  <c r="AS27" i="24"/>
  <c r="AS302" i="24"/>
  <c r="AS298" i="24"/>
  <c r="AS267" i="24"/>
  <c r="AS233" i="24"/>
  <c r="AS232" i="24"/>
  <c r="AS169" i="24"/>
  <c r="AS136" i="24"/>
  <c r="AS100" i="24"/>
  <c r="AS133" i="24"/>
  <c r="AS67" i="24"/>
  <c r="AT4" i="24"/>
  <c r="AS37" i="24"/>
  <c r="AS64" i="24"/>
  <c r="AS225" i="24"/>
  <c r="AS295" i="24"/>
  <c r="AS291" i="24"/>
  <c r="AS227" i="24"/>
  <c r="AS261" i="24"/>
  <c r="AS159" i="24"/>
  <c r="AS192" i="24"/>
  <c r="AS61" i="24"/>
  <c r="AS127" i="24"/>
  <c r="AS28" i="24"/>
  <c r="AS300" i="24"/>
  <c r="AS268" i="24"/>
  <c r="AS265" i="24"/>
  <c r="AS234" i="24"/>
  <c r="AS203" i="24"/>
  <c r="AS167" i="24"/>
  <c r="AS134" i="24"/>
  <c r="AS166" i="24"/>
  <c r="AS103" i="24"/>
  <c r="AS70" i="24"/>
  <c r="AS36" i="24"/>
  <c r="AS34" i="24"/>
  <c r="AS228" i="24"/>
  <c r="AS96" i="24"/>
  <c r="AS293" i="24"/>
  <c r="AS260" i="24"/>
  <c r="AS262" i="24"/>
  <c r="AS130" i="24"/>
  <c r="AS94" i="24"/>
  <c r="AS161" i="24"/>
  <c r="AS160" i="24"/>
  <c r="AS126" i="24"/>
  <c r="AS31" i="24"/>
  <c r="AS29" i="24"/>
  <c r="AS301" i="24"/>
  <c r="AS266" i="24"/>
  <c r="AS235" i="24"/>
  <c r="AS202" i="24"/>
  <c r="AS201" i="24"/>
  <c r="AS168" i="24"/>
  <c r="AS104" i="24"/>
  <c r="AS137" i="24"/>
  <c r="AS71" i="24"/>
  <c r="AS101" i="24"/>
  <c r="AS35" i="24"/>
  <c r="AS196" i="24"/>
  <c r="AS97" i="24"/>
  <c r="AS294" i="24"/>
  <c r="AS226" i="24"/>
  <c r="AS194" i="24"/>
  <c r="AS258" i="24"/>
  <c r="AS195" i="24"/>
  <c r="AS163" i="24"/>
  <c r="AS129" i="24"/>
  <c r="AS95" i="24"/>
  <c r="AS30" i="24"/>
  <c r="AS299" i="24"/>
  <c r="AS269" i="24"/>
  <c r="AS236" i="24"/>
  <c r="AS200" i="24"/>
  <c r="AS199" i="24"/>
  <c r="AS170" i="24"/>
  <c r="AS102" i="24"/>
  <c r="AS135" i="24"/>
  <c r="AS69" i="24"/>
  <c r="AS68" i="24"/>
  <c r="AS38" i="24"/>
  <c r="AU5" i="24"/>
  <c r="AY167" i="20"/>
  <c r="AY203" i="20"/>
  <c r="AY134" i="20"/>
  <c r="AY202" i="20"/>
  <c r="AY168" i="20"/>
  <c r="AY292" i="20"/>
  <c r="AY103" i="20"/>
  <c r="AY291" i="20"/>
  <c r="AY294" i="20"/>
  <c r="AY262" i="20"/>
  <c r="AY261" i="20"/>
  <c r="AY229" i="20"/>
  <c r="AY226" i="20"/>
  <c r="AY258" i="20"/>
  <c r="AY194" i="20"/>
  <c r="AY160" i="20"/>
  <c r="AY133" i="20"/>
  <c r="AY295" i="20"/>
  <c r="AY130" i="20"/>
  <c r="AY127" i="20"/>
  <c r="AY260" i="20"/>
  <c r="AY225" i="20"/>
  <c r="AY259" i="20"/>
  <c r="AY228" i="20"/>
  <c r="AY95" i="20"/>
  <c r="AY136" i="20"/>
  <c r="AY227" i="20"/>
  <c r="AY192" i="20"/>
  <c r="AY161" i="20"/>
  <c r="AY159" i="20"/>
  <c r="AY128" i="20"/>
  <c r="AY170" i="20"/>
  <c r="AY293" i="20"/>
  <c r="AY61" i="20"/>
  <c r="AY201" i="20"/>
  <c r="AY104" i="20"/>
  <c r="AY162" i="20"/>
  <c r="AY169" i="20"/>
  <c r="AY163" i="20"/>
  <c r="AY93" i="20"/>
  <c r="AY135" i="20"/>
  <c r="AY129" i="20"/>
  <c r="AY97" i="20"/>
  <c r="AY166" i="20"/>
  <c r="AY195" i="20"/>
  <c r="AY126" i="20"/>
  <c r="AY102" i="20"/>
  <c r="AY64" i="20"/>
  <c r="AY63" i="20"/>
  <c r="AY137" i="20"/>
  <c r="AY200" i="20"/>
  <c r="AY236" i="20"/>
  <c r="AY269" i="20"/>
  <c r="AY301" i="20"/>
  <c r="AY62" i="20"/>
  <c r="AY101" i="20"/>
  <c r="AY60" i="20"/>
  <c r="AY30" i="20"/>
  <c r="AY266" i="20"/>
  <c r="AY31" i="20"/>
  <c r="AY27" i="20"/>
  <c r="AY232" i="20"/>
  <c r="AY302" i="20"/>
  <c r="AY234" i="20"/>
  <c r="AY28" i="20"/>
  <c r="AY193" i="20"/>
  <c r="AY199" i="20"/>
  <c r="AY94" i="20"/>
  <c r="AY265" i="20"/>
  <c r="AY233" i="20"/>
  <c r="AY298" i="20"/>
  <c r="AY300" i="20"/>
  <c r="AY100" i="20"/>
  <c r="AY96" i="20"/>
  <c r="AY299" i="20"/>
  <c r="AY267" i="20"/>
  <c r="AY196" i="20"/>
  <c r="AY268" i="20"/>
  <c r="AY235" i="20"/>
  <c r="AY29" i="20"/>
  <c r="AZ4" i="20"/>
  <c r="AY35" i="20"/>
  <c r="AY38" i="20"/>
  <c r="AY67" i="20"/>
  <c r="AY69" i="20"/>
  <c r="AY37" i="20"/>
  <c r="AY71" i="20"/>
  <c r="AY34" i="20"/>
  <c r="AY36" i="20"/>
  <c r="AY70" i="20"/>
  <c r="AY68" i="20"/>
  <c r="AZ5" i="20"/>
  <c r="AR300" i="33"/>
  <c r="AR298" i="33"/>
  <c r="AR293" i="33"/>
  <c r="AR265" i="33"/>
  <c r="AR260" i="33"/>
  <c r="AR229" i="33"/>
  <c r="AR234" i="33"/>
  <c r="AR236" i="33"/>
  <c r="AR193" i="33"/>
  <c r="AR194" i="33"/>
  <c r="AR168" i="33"/>
  <c r="AR163" i="33"/>
  <c r="AR133" i="33"/>
  <c r="AR128" i="33"/>
  <c r="AR170" i="33"/>
  <c r="AR96" i="33"/>
  <c r="AR71" i="33"/>
  <c r="AR30" i="33"/>
  <c r="AR62" i="33"/>
  <c r="AR63" i="33"/>
  <c r="AR100" i="33"/>
  <c r="AR70" i="33"/>
  <c r="AR35" i="33"/>
  <c r="AR302" i="33"/>
  <c r="AR292" i="33"/>
  <c r="AR299" i="33"/>
  <c r="AR259" i="33"/>
  <c r="AR258" i="33"/>
  <c r="AR262" i="33"/>
  <c r="AR202" i="33"/>
  <c r="AR226" i="33"/>
  <c r="AR228" i="33"/>
  <c r="AR201" i="33"/>
  <c r="AR162" i="33"/>
  <c r="AR159" i="33"/>
  <c r="AR127" i="33"/>
  <c r="AR101" i="33"/>
  <c r="AR135" i="33"/>
  <c r="AR136" i="33"/>
  <c r="AR67" i="33"/>
  <c r="AR104" i="33"/>
  <c r="AR126" i="33"/>
  <c r="AR38" i="33"/>
  <c r="AR130" i="33"/>
  <c r="AR29" i="33"/>
  <c r="AR37" i="33"/>
  <c r="AR295" i="33"/>
  <c r="AR294" i="33"/>
  <c r="AR268" i="33"/>
  <c r="AR269" i="33"/>
  <c r="AR261" i="33"/>
  <c r="AR233" i="33"/>
  <c r="AR196" i="33"/>
  <c r="AR203" i="33"/>
  <c r="AR225" i="33"/>
  <c r="AR167" i="33"/>
  <c r="AR232" i="33"/>
  <c r="AR160" i="33"/>
  <c r="AR166" i="33"/>
  <c r="AR95" i="33"/>
  <c r="AR129" i="33"/>
  <c r="AR103" i="33"/>
  <c r="AR61" i="33"/>
  <c r="AR94" i="33"/>
  <c r="AR97" i="33"/>
  <c r="AR34" i="33"/>
  <c r="AR60" i="33"/>
  <c r="AR31" i="33"/>
  <c r="AR27" i="33"/>
  <c r="AR301" i="33"/>
  <c r="AR291" i="33"/>
  <c r="AR267" i="33"/>
  <c r="AR266" i="33"/>
  <c r="AR235" i="33"/>
  <c r="AR227" i="33"/>
  <c r="AR192" i="33"/>
  <c r="AR199" i="33"/>
  <c r="AR200" i="33"/>
  <c r="AR161" i="33"/>
  <c r="AR169" i="33"/>
  <c r="AR137" i="33"/>
  <c r="AR134" i="33"/>
  <c r="AR195" i="33"/>
  <c r="AR102" i="33"/>
  <c r="AR93" i="33"/>
  <c r="AR36" i="33"/>
  <c r="AR68" i="33"/>
  <c r="AR69" i="33"/>
  <c r="AR28" i="33"/>
  <c r="AR64" i="33"/>
  <c r="AS4" i="33"/>
  <c r="BG5" i="33"/>
  <c r="AZ137" i="20"/>
  <c r="AZ199" i="20"/>
  <c r="AZ100" i="20"/>
  <c r="AZ293" i="20"/>
  <c r="AZ104" i="20"/>
  <c r="AZ166" i="20"/>
  <c r="AZ295" i="20"/>
  <c r="AZ136" i="20"/>
  <c r="AZ169" i="20"/>
  <c r="AZ167" i="20"/>
  <c r="AZ259" i="20"/>
  <c r="AZ294" i="20"/>
  <c r="AZ262" i="20"/>
  <c r="AZ133" i="20"/>
  <c r="AZ291" i="20"/>
  <c r="AZ258" i="20"/>
  <c r="AZ225" i="20"/>
  <c r="AZ162" i="20"/>
  <c r="AZ160" i="20"/>
  <c r="AZ128" i="20"/>
  <c r="AZ260" i="20"/>
  <c r="AZ192" i="20"/>
  <c r="AZ227" i="20"/>
  <c r="AZ226" i="20"/>
  <c r="AZ292" i="20"/>
  <c r="AZ229" i="20"/>
  <c r="AZ163" i="20"/>
  <c r="AZ193" i="20"/>
  <c r="AZ161" i="20"/>
  <c r="AZ159" i="20"/>
  <c r="AZ64" i="20"/>
  <c r="AZ261" i="20"/>
  <c r="AZ135" i="20"/>
  <c r="AZ196" i="20"/>
  <c r="AZ194" i="20"/>
  <c r="AZ195" i="20"/>
  <c r="AZ200" i="20"/>
  <c r="AZ103" i="20"/>
  <c r="AZ228" i="20"/>
  <c r="AZ170" i="20"/>
  <c r="AZ126" i="20"/>
  <c r="AZ129" i="20"/>
  <c r="AZ63" i="20"/>
  <c r="AZ61" i="20"/>
  <c r="AZ134" i="20"/>
  <c r="AZ96" i="20"/>
  <c r="AZ97" i="20"/>
  <c r="AZ203" i="20"/>
  <c r="AZ130" i="20"/>
  <c r="AZ93" i="20"/>
  <c r="AZ62" i="20"/>
  <c r="AZ127" i="20"/>
  <c r="AZ102" i="20"/>
  <c r="AZ236" i="20"/>
  <c r="AZ31" i="20"/>
  <c r="AZ28" i="20"/>
  <c r="AZ235" i="20"/>
  <c r="AZ234" i="20"/>
  <c r="AZ266" i="20"/>
  <c r="AZ168" i="20"/>
  <c r="AZ60" i="20"/>
  <c r="AZ265" i="20"/>
  <c r="AZ29" i="20"/>
  <c r="AZ27" i="20"/>
  <c r="AZ268" i="20"/>
  <c r="AZ202" i="20"/>
  <c r="AZ299" i="20"/>
  <c r="AZ302" i="20"/>
  <c r="AZ300" i="20"/>
  <c r="AZ233" i="20"/>
  <c r="AZ95" i="20"/>
  <c r="AZ30" i="20"/>
  <c r="AZ298" i="20"/>
  <c r="AZ301" i="20"/>
  <c r="AZ269" i="20"/>
  <c r="AZ267" i="20"/>
  <c r="AZ201" i="20"/>
  <c r="AZ232" i="20"/>
  <c r="AZ94" i="20"/>
  <c r="AZ101" i="20"/>
  <c r="AZ70" i="20"/>
  <c r="AZ68" i="20"/>
  <c r="AZ36" i="20"/>
  <c r="AZ69" i="20"/>
  <c r="AZ35" i="20"/>
  <c r="BA4" i="20"/>
  <c r="AZ38" i="20"/>
  <c r="AZ67" i="20"/>
  <c r="AZ71" i="20"/>
  <c r="AZ34" i="20"/>
  <c r="AZ37" i="20"/>
  <c r="BH5" i="33"/>
  <c r="AT63" i="24"/>
  <c r="AT295" i="24"/>
  <c r="AT291" i="24"/>
  <c r="AT229" i="24"/>
  <c r="AT227" i="24"/>
  <c r="AT195" i="24"/>
  <c r="AT126" i="24"/>
  <c r="AT196" i="24"/>
  <c r="AT163" i="24"/>
  <c r="AT96" i="24"/>
  <c r="AT27" i="24"/>
  <c r="AT300" i="24"/>
  <c r="AT267" i="24"/>
  <c r="AT236" i="24"/>
  <c r="AT235" i="24"/>
  <c r="AT169" i="24"/>
  <c r="AT168" i="24"/>
  <c r="AT135" i="24"/>
  <c r="AT133" i="24"/>
  <c r="AT134" i="24"/>
  <c r="AT38" i="24"/>
  <c r="AT70" i="24"/>
  <c r="AT226" i="24"/>
  <c r="AT294" i="24"/>
  <c r="AT261" i="24"/>
  <c r="AT160" i="24"/>
  <c r="AT228" i="24"/>
  <c r="AT192" i="24"/>
  <c r="AT130" i="24"/>
  <c r="AT194" i="24"/>
  <c r="AT162" i="24"/>
  <c r="AT64" i="24"/>
  <c r="AT28" i="24"/>
  <c r="AT298" i="24"/>
  <c r="AT265" i="24"/>
  <c r="AT234" i="24"/>
  <c r="AT203" i="24"/>
  <c r="AT167" i="24"/>
  <c r="AT202" i="24"/>
  <c r="AT136" i="24"/>
  <c r="AT103" i="24"/>
  <c r="AT104" i="24"/>
  <c r="AT36" i="24"/>
  <c r="AT37" i="24"/>
  <c r="AT94" i="24"/>
  <c r="AT293" i="24"/>
  <c r="AT260" i="24"/>
  <c r="AT259" i="24"/>
  <c r="AT258" i="24"/>
  <c r="AT129" i="24"/>
  <c r="AT95" i="24"/>
  <c r="AT97" i="24"/>
  <c r="AT161" i="24"/>
  <c r="AT62" i="24"/>
  <c r="AT31" i="24"/>
  <c r="AT29" i="24"/>
  <c r="AT302" i="24"/>
  <c r="AT299" i="24"/>
  <c r="AT266" i="24"/>
  <c r="AT233" i="24"/>
  <c r="AT201" i="24"/>
  <c r="AT137" i="24"/>
  <c r="AT200" i="24"/>
  <c r="AT102" i="24"/>
  <c r="AT101" i="24"/>
  <c r="AT71" i="24"/>
  <c r="AT34" i="24"/>
  <c r="AT67" i="24"/>
  <c r="AT60" i="24"/>
  <c r="AT93" i="24"/>
  <c r="AT292" i="24"/>
  <c r="AT225" i="24"/>
  <c r="AT262" i="24"/>
  <c r="AT128" i="24"/>
  <c r="AT127" i="24"/>
  <c r="AT61" i="24"/>
  <c r="AT193" i="24"/>
  <c r="AT159" i="24"/>
  <c r="AT30" i="24"/>
  <c r="AT301" i="24"/>
  <c r="AT269" i="24"/>
  <c r="AT268" i="24"/>
  <c r="AT232" i="24"/>
  <c r="AT199" i="24"/>
  <c r="AT170" i="24"/>
  <c r="AT166" i="24"/>
  <c r="AT100" i="24"/>
  <c r="AT68" i="24"/>
  <c r="AT69" i="24"/>
  <c r="AT35" i="24"/>
  <c r="AU4" i="24"/>
  <c r="BA5" i="20"/>
  <c r="AV5" i="24"/>
  <c r="AS302" i="33"/>
  <c r="AS294" i="33"/>
  <c r="AS268" i="33"/>
  <c r="AS261" i="33"/>
  <c r="AS262" i="33"/>
  <c r="AS226" i="33"/>
  <c r="AS203" i="33"/>
  <c r="AS225" i="33"/>
  <c r="AS201" i="33"/>
  <c r="AS168" i="33"/>
  <c r="AS159" i="33"/>
  <c r="AS160" i="33"/>
  <c r="AS167" i="33"/>
  <c r="AS96" i="33"/>
  <c r="AS103" i="33"/>
  <c r="AS137" i="33"/>
  <c r="AS62" i="33"/>
  <c r="AS95" i="33"/>
  <c r="AS100" i="33"/>
  <c r="AS35" i="33"/>
  <c r="AS61" i="33"/>
  <c r="AS34" i="33"/>
  <c r="AS28" i="33"/>
  <c r="AS295" i="33"/>
  <c r="AS293" i="33"/>
  <c r="AS269" i="33"/>
  <c r="AS258" i="33"/>
  <c r="AS265" i="33"/>
  <c r="AS234" i="33"/>
  <c r="AS199" i="33"/>
  <c r="AS200" i="33"/>
  <c r="AS195" i="33"/>
  <c r="AS162" i="33"/>
  <c r="AS192" i="33"/>
  <c r="AS161" i="33"/>
  <c r="AS135" i="33"/>
  <c r="AS136" i="33"/>
  <c r="AS97" i="33"/>
  <c r="AS104" i="33"/>
  <c r="AS37" i="33"/>
  <c r="AS69" i="33"/>
  <c r="AS70" i="33"/>
  <c r="AS29" i="33"/>
  <c r="AS67" i="33"/>
  <c r="AS36" i="33"/>
  <c r="AS301" i="33"/>
  <c r="AS298" i="33"/>
  <c r="AS292" i="33"/>
  <c r="AS266" i="33"/>
  <c r="AS267" i="33"/>
  <c r="AS236" i="33"/>
  <c r="AS228" i="33"/>
  <c r="AS193" i="33"/>
  <c r="AS194" i="33"/>
  <c r="AS233" i="33"/>
  <c r="AS169" i="33"/>
  <c r="AS170" i="33"/>
  <c r="AS134" i="33"/>
  <c r="AS129" i="33"/>
  <c r="AS130" i="33"/>
  <c r="AS93" i="33"/>
  <c r="AS94" i="33"/>
  <c r="AS31" i="33"/>
  <c r="AS63" i="33"/>
  <c r="AS64" i="33"/>
  <c r="AS133" i="33"/>
  <c r="AS71" i="33"/>
  <c r="AT4" i="33"/>
  <c r="AS300" i="33"/>
  <c r="AS299" i="33"/>
  <c r="AS291" i="33"/>
  <c r="AS260" i="33"/>
  <c r="AS259" i="33"/>
  <c r="AS232" i="33"/>
  <c r="AS235" i="33"/>
  <c r="AS227" i="33"/>
  <c r="AS229" i="33"/>
  <c r="AS202" i="33"/>
  <c r="AS163" i="33"/>
  <c r="AS166" i="33"/>
  <c r="AS128" i="33"/>
  <c r="AS102" i="33"/>
  <c r="AS126" i="33"/>
  <c r="AS196" i="33"/>
  <c r="AS68" i="33"/>
  <c r="AS27" i="33"/>
  <c r="AS127" i="33"/>
  <c r="AS60" i="33"/>
  <c r="AS101" i="33"/>
  <c r="AS30" i="33"/>
  <c r="AS38" i="33"/>
  <c r="AU95" i="24"/>
  <c r="AU127" i="24"/>
  <c r="AU291" i="24"/>
  <c r="AU258" i="24"/>
  <c r="AU261" i="24"/>
  <c r="AU129" i="24"/>
  <c r="AU161" i="24"/>
  <c r="AU128" i="24"/>
  <c r="AU196" i="24"/>
  <c r="AU93" i="24"/>
  <c r="AU29" i="24"/>
  <c r="AU302" i="24"/>
  <c r="AU299" i="24"/>
  <c r="AU268" i="24"/>
  <c r="AU232" i="24"/>
  <c r="AU201" i="24"/>
  <c r="AU170" i="24"/>
  <c r="AU169" i="24"/>
  <c r="AU101" i="24"/>
  <c r="AU102" i="24"/>
  <c r="AU71" i="24"/>
  <c r="AU36" i="24"/>
  <c r="AV4" i="24"/>
  <c r="AU63" i="24"/>
  <c r="AU294" i="24"/>
  <c r="AU260" i="24"/>
  <c r="AU228" i="24"/>
  <c r="AU193" i="24"/>
  <c r="AU96" i="24"/>
  <c r="AU160" i="24"/>
  <c r="AU64" i="24"/>
  <c r="AU195" i="24"/>
  <c r="AU62" i="24"/>
  <c r="AU27" i="24"/>
  <c r="AU301" i="24"/>
  <c r="AU269" i="24"/>
  <c r="AU266" i="24"/>
  <c r="AU235" i="24"/>
  <c r="AU199" i="24"/>
  <c r="AU168" i="24"/>
  <c r="AU135" i="24"/>
  <c r="AU136" i="24"/>
  <c r="AU100" i="24"/>
  <c r="AU137" i="24"/>
  <c r="AU37" i="24"/>
  <c r="AU35" i="24"/>
  <c r="AU60" i="24"/>
  <c r="AU61" i="24"/>
  <c r="AU293" i="24"/>
  <c r="AU262" i="24"/>
  <c r="AU225" i="24"/>
  <c r="AU226" i="24"/>
  <c r="AU126" i="24"/>
  <c r="AU159" i="24"/>
  <c r="AU94" i="24"/>
  <c r="AU194" i="24"/>
  <c r="AU30" i="24"/>
  <c r="AU31" i="24"/>
  <c r="AU300" i="24"/>
  <c r="AU267" i="24"/>
  <c r="AU236" i="24"/>
  <c r="AU233" i="24"/>
  <c r="AU202" i="24"/>
  <c r="AU166" i="24"/>
  <c r="AU133" i="24"/>
  <c r="AU134" i="24"/>
  <c r="AU70" i="24"/>
  <c r="AU69" i="24"/>
  <c r="AU38" i="24"/>
  <c r="AU227" i="24"/>
  <c r="AU295" i="24"/>
  <c r="AU292" i="24"/>
  <c r="AU229" i="24"/>
  <c r="AU259" i="24"/>
  <c r="AU163" i="24"/>
  <c r="AU162" i="24"/>
  <c r="AU130" i="24"/>
  <c r="AU97" i="24"/>
  <c r="AU192" i="24"/>
  <c r="AU28" i="24"/>
  <c r="AU298" i="24"/>
  <c r="AU265" i="24"/>
  <c r="AU234" i="24"/>
  <c r="AU203" i="24"/>
  <c r="AU200" i="24"/>
  <c r="AU167" i="24"/>
  <c r="AU103" i="24"/>
  <c r="AU104" i="24"/>
  <c r="AU68" i="24"/>
  <c r="AU67" i="24"/>
  <c r="AU34" i="24"/>
  <c r="AW5" i="24"/>
  <c r="BB5" i="20"/>
  <c r="BI5" i="33"/>
  <c r="BA168" i="20"/>
  <c r="BA201" i="20"/>
  <c r="BA135" i="20"/>
  <c r="BA60" i="20"/>
  <c r="BA95" i="20"/>
  <c r="BA61" i="20"/>
  <c r="BA63" i="20"/>
  <c r="BA170" i="20"/>
  <c r="BA200" i="20"/>
  <c r="BA137" i="20"/>
  <c r="BA101" i="20"/>
  <c r="BA136" i="20"/>
  <c r="BA291" i="20"/>
  <c r="BA260" i="20"/>
  <c r="BA295" i="20"/>
  <c r="BA229" i="20"/>
  <c r="BA292" i="20"/>
  <c r="BA262" i="20"/>
  <c r="BA225" i="20"/>
  <c r="BA193" i="20"/>
  <c r="BA196" i="20"/>
  <c r="BA194" i="20"/>
  <c r="BA192" i="20"/>
  <c r="BA258" i="20"/>
  <c r="BA130" i="20"/>
  <c r="BA126" i="20"/>
  <c r="BA259" i="20"/>
  <c r="BA226" i="20"/>
  <c r="BA228" i="20"/>
  <c r="BA195" i="20"/>
  <c r="BA163" i="20"/>
  <c r="BA161" i="20"/>
  <c r="BA96" i="20"/>
  <c r="BA261" i="20"/>
  <c r="BA62" i="20"/>
  <c r="BA203" i="20"/>
  <c r="BA134" i="20"/>
  <c r="BA94" i="20"/>
  <c r="BA199" i="20"/>
  <c r="BA102" i="20"/>
  <c r="BA293" i="20"/>
  <c r="BA97" i="20"/>
  <c r="BA100" i="20"/>
  <c r="BA160" i="20"/>
  <c r="BA93" i="20"/>
  <c r="BA227" i="20"/>
  <c r="BA169" i="20"/>
  <c r="BA159" i="20"/>
  <c r="BA128" i="20"/>
  <c r="BA167" i="20"/>
  <c r="BA133" i="20"/>
  <c r="BA162" i="20"/>
  <c r="BA294" i="20"/>
  <c r="BA268" i="20"/>
  <c r="BA236" i="20"/>
  <c r="BA30" i="20"/>
  <c r="BA27" i="20"/>
  <c r="BA234" i="20"/>
  <c r="BA299" i="20"/>
  <c r="BA28" i="20"/>
  <c r="BA235" i="20"/>
  <c r="BA302" i="20"/>
  <c r="BA300" i="20"/>
  <c r="BA233" i="20"/>
  <c r="BA265" i="20"/>
  <c r="BA129" i="20"/>
  <c r="BA202" i="20"/>
  <c r="BA104" i="20"/>
  <c r="BA298" i="20"/>
  <c r="BA301" i="20"/>
  <c r="BA267" i="20"/>
  <c r="BA31" i="20"/>
  <c r="BA266" i="20"/>
  <c r="BA29" i="20"/>
  <c r="BA166" i="20"/>
  <c r="BA232" i="20"/>
  <c r="BA64" i="20"/>
  <c r="BA127" i="20"/>
  <c r="BA103" i="20"/>
  <c r="BA269" i="20"/>
  <c r="BA68" i="20"/>
  <c r="BA34" i="20"/>
  <c r="BA70" i="20"/>
  <c r="BA37" i="20"/>
  <c r="BA71" i="20"/>
  <c r="BB4" i="20"/>
  <c r="BA35" i="20"/>
  <c r="BA38" i="20"/>
  <c r="BA69" i="20"/>
  <c r="BA67" i="20"/>
  <c r="BA36" i="20"/>
  <c r="AT301" i="33"/>
  <c r="AT300" i="33"/>
  <c r="AT292" i="33"/>
  <c r="AT261" i="33"/>
  <c r="AT259" i="33"/>
  <c r="AT227" i="33"/>
  <c r="AT236" i="33"/>
  <c r="AT194" i="33"/>
  <c r="AT232" i="33"/>
  <c r="AT203" i="33"/>
  <c r="AT170" i="33"/>
  <c r="AT193" i="33"/>
  <c r="AT162" i="33"/>
  <c r="AT136" i="33"/>
  <c r="AT97" i="33"/>
  <c r="AT127" i="33"/>
  <c r="AT95" i="33"/>
  <c r="AT34" i="33"/>
  <c r="AT64" i="33"/>
  <c r="AT71" i="33"/>
  <c r="AT30" i="33"/>
  <c r="AT68" i="33"/>
  <c r="AT37" i="33"/>
  <c r="AT302" i="33"/>
  <c r="AT294" i="33"/>
  <c r="AT291" i="33"/>
  <c r="AT262" i="33"/>
  <c r="AT260" i="33"/>
  <c r="AT266" i="33"/>
  <c r="AT226" i="33"/>
  <c r="AT228" i="33"/>
  <c r="AT202" i="33"/>
  <c r="AT169" i="33"/>
  <c r="AT166" i="33"/>
  <c r="AT167" i="33"/>
  <c r="AT135" i="33"/>
  <c r="AT130" i="33"/>
  <c r="AT93" i="33"/>
  <c r="AT104" i="33"/>
  <c r="AT69" i="33"/>
  <c r="AT28" i="33"/>
  <c r="AT60" i="33"/>
  <c r="AT67" i="33"/>
  <c r="AT134" i="33"/>
  <c r="AT31" i="33"/>
  <c r="AT27" i="33"/>
  <c r="AT298" i="33"/>
  <c r="AT293" i="33"/>
  <c r="AT269" i="33"/>
  <c r="AT258" i="33"/>
  <c r="AT265" i="33"/>
  <c r="AT235" i="33"/>
  <c r="AT225" i="33"/>
  <c r="AT201" i="33"/>
  <c r="AT196" i="33"/>
  <c r="AT163" i="33"/>
  <c r="AT160" i="33"/>
  <c r="AT161" i="33"/>
  <c r="AT129" i="33"/>
  <c r="AT126" i="33"/>
  <c r="AT137" i="33"/>
  <c r="AT100" i="33"/>
  <c r="AT63" i="33"/>
  <c r="AT96" i="33"/>
  <c r="AT128" i="33"/>
  <c r="AT61" i="33"/>
  <c r="AT102" i="33"/>
  <c r="AU4" i="33"/>
  <c r="AT29" i="33"/>
  <c r="AT299" i="33"/>
  <c r="AT295" i="33"/>
  <c r="AT268" i="33"/>
  <c r="AT267" i="33"/>
  <c r="AT233" i="33"/>
  <c r="AT229" i="33"/>
  <c r="AT200" i="33"/>
  <c r="AT195" i="33"/>
  <c r="AT192" i="33"/>
  <c r="AT159" i="33"/>
  <c r="AT234" i="33"/>
  <c r="AT199" i="33"/>
  <c r="AT168" i="33"/>
  <c r="AT103" i="33"/>
  <c r="AT133" i="33"/>
  <c r="AT94" i="33"/>
  <c r="AT38" i="33"/>
  <c r="AT70" i="33"/>
  <c r="AT101" i="33"/>
  <c r="AT36" i="33"/>
  <c r="AT62" i="33"/>
  <c r="AT35" i="33"/>
  <c r="AU302" i="33"/>
  <c r="AU295" i="33"/>
  <c r="AU294" i="33"/>
  <c r="AU262" i="33"/>
  <c r="AU260" i="33"/>
  <c r="AU228" i="33"/>
  <c r="AU227" i="33"/>
  <c r="AU202" i="33"/>
  <c r="AU233" i="33"/>
  <c r="AU235" i="33"/>
  <c r="AU225" i="33"/>
  <c r="AU168" i="33"/>
  <c r="AU130" i="33"/>
  <c r="AU137" i="33"/>
  <c r="AU100" i="33"/>
  <c r="AU101" i="33"/>
  <c r="AU70" i="33"/>
  <c r="AU29" i="33"/>
  <c r="AU61" i="33"/>
  <c r="AU62" i="33"/>
  <c r="AU103" i="33"/>
  <c r="AU69" i="33"/>
  <c r="AU38" i="33"/>
  <c r="AU300" i="33"/>
  <c r="AU292" i="33"/>
  <c r="AU267" i="33"/>
  <c r="AU265" i="33"/>
  <c r="AU266" i="33"/>
  <c r="AU232" i="33"/>
  <c r="AU195" i="33"/>
  <c r="AU192" i="33"/>
  <c r="AU199" i="33"/>
  <c r="AU166" i="33"/>
  <c r="AU161" i="33"/>
  <c r="AU163" i="33"/>
  <c r="AU200" i="33"/>
  <c r="AU127" i="33"/>
  <c r="AU134" i="33"/>
  <c r="AU159" i="33"/>
  <c r="AU60" i="33"/>
  <c r="AU71" i="33"/>
  <c r="AU102" i="33"/>
  <c r="AU31" i="33"/>
  <c r="AU93" i="33"/>
  <c r="AV4" i="33"/>
  <c r="AU30" i="33"/>
  <c r="AU299" i="33"/>
  <c r="AU269" i="33"/>
  <c r="AU234" i="33"/>
  <c r="AU229" i="33"/>
  <c r="AU193" i="33"/>
  <c r="AU194" i="33"/>
  <c r="AU169" i="33"/>
  <c r="AU128" i="33"/>
  <c r="AU35" i="33"/>
  <c r="AU68" i="33"/>
  <c r="AU63" i="33"/>
  <c r="AU293" i="33"/>
  <c r="AU258" i="33"/>
  <c r="AU236" i="33"/>
  <c r="AU196" i="33"/>
  <c r="AU170" i="33"/>
  <c r="AU162" i="33"/>
  <c r="AU133" i="33"/>
  <c r="AU95" i="33"/>
  <c r="AU97" i="33"/>
  <c r="AU37" i="33"/>
  <c r="AU34" i="33"/>
  <c r="AU291" i="33"/>
  <c r="AU259" i="33"/>
  <c r="AU226" i="33"/>
  <c r="AU268" i="33"/>
  <c r="AU160" i="33"/>
  <c r="AU136" i="33"/>
  <c r="AU104" i="33"/>
  <c r="AU96" i="33"/>
  <c r="AU67" i="33"/>
  <c r="AU27" i="33"/>
  <c r="AU36" i="33"/>
  <c r="AU301" i="33"/>
  <c r="AU298" i="33"/>
  <c r="AU261" i="33"/>
  <c r="AU201" i="33"/>
  <c r="AU203" i="33"/>
  <c r="AU167" i="33"/>
  <c r="AU126" i="33"/>
  <c r="AU94" i="33"/>
  <c r="AU64" i="33"/>
  <c r="AU129" i="33"/>
  <c r="AU135" i="33"/>
  <c r="AU28" i="33"/>
  <c r="BB135" i="20"/>
  <c r="BB169" i="20"/>
  <c r="BB62" i="20"/>
  <c r="BB200" i="20"/>
  <c r="BB102" i="20"/>
  <c r="BB100" i="20"/>
  <c r="BB64" i="20"/>
  <c r="BB295" i="20"/>
  <c r="BB103" i="20"/>
  <c r="BB136" i="20"/>
  <c r="BB294" i="20"/>
  <c r="BB258" i="20"/>
  <c r="BB134" i="20"/>
  <c r="BB302" i="20"/>
  <c r="BB262" i="20"/>
  <c r="BB260" i="20"/>
  <c r="BB199" i="20"/>
  <c r="BB159" i="20"/>
  <c r="BB228" i="20"/>
  <c r="BB292" i="20"/>
  <c r="BB291" i="20"/>
  <c r="BB261" i="20"/>
  <c r="BB225" i="20"/>
  <c r="BB196" i="20"/>
  <c r="BB226" i="20"/>
  <c r="BB162" i="20"/>
  <c r="BB227" i="20"/>
  <c r="BB129" i="20"/>
  <c r="BB63" i="20"/>
  <c r="BB137" i="20"/>
  <c r="BB95" i="20"/>
  <c r="BB94" i="20"/>
  <c r="BB202" i="20"/>
  <c r="BB133" i="20"/>
  <c r="BB259" i="20"/>
  <c r="BB127" i="20"/>
  <c r="BB293" i="20"/>
  <c r="BB60" i="20"/>
  <c r="BB170" i="20"/>
  <c r="BB101" i="20"/>
  <c r="BB160" i="20"/>
  <c r="BB201" i="20"/>
  <c r="BB192" i="20"/>
  <c r="BB96" i="20"/>
  <c r="BB97" i="20"/>
  <c r="BB166" i="20"/>
  <c r="BB128" i="20"/>
  <c r="BB195" i="20"/>
  <c r="BB163" i="20"/>
  <c r="BB229" i="20"/>
  <c r="BB130" i="20"/>
  <c r="BB168" i="20"/>
  <c r="BB194" i="20"/>
  <c r="BB268" i="20"/>
  <c r="BB27" i="20"/>
  <c r="BB233" i="20"/>
  <c r="BB29" i="20"/>
  <c r="BB61" i="20"/>
  <c r="BB203" i="20"/>
  <c r="BB301" i="20"/>
  <c r="BB93" i="20"/>
  <c r="BB193" i="20"/>
  <c r="BB126" i="20"/>
  <c r="BB167" i="20"/>
  <c r="BB235" i="20"/>
  <c r="BB267" i="20"/>
  <c r="BB269" i="20"/>
  <c r="BB28" i="20"/>
  <c r="BB300" i="20"/>
  <c r="BB232" i="20"/>
  <c r="BB298" i="20"/>
  <c r="BB236" i="20"/>
  <c r="BB104" i="20"/>
  <c r="BB30" i="20"/>
  <c r="BB234" i="20"/>
  <c r="BB161" i="20"/>
  <c r="BB31" i="20"/>
  <c r="BB266" i="20"/>
  <c r="BB265" i="20"/>
  <c r="BB299" i="20"/>
  <c r="BB71" i="20"/>
  <c r="BB35" i="20"/>
  <c r="BB69" i="20"/>
  <c r="BB68" i="20"/>
  <c r="BB34" i="20"/>
  <c r="BB37" i="20"/>
  <c r="BB67" i="20"/>
  <c r="BB70" i="20"/>
  <c r="BC4" i="20"/>
  <c r="BB36" i="20"/>
  <c r="BB38" i="20"/>
  <c r="AV96" i="24"/>
  <c r="AV159" i="24"/>
  <c r="AV162" i="24"/>
  <c r="AV262" i="24"/>
  <c r="AV293" i="24"/>
  <c r="AV127" i="24"/>
  <c r="AV194" i="24"/>
  <c r="AV192" i="24"/>
  <c r="AV163" i="24"/>
  <c r="AV93" i="24"/>
  <c r="AV31" i="24"/>
  <c r="AV28" i="24"/>
  <c r="AV300" i="24"/>
  <c r="AV269" i="24"/>
  <c r="AV235" i="24"/>
  <c r="AV202" i="24"/>
  <c r="AV166" i="24"/>
  <c r="AV169" i="24"/>
  <c r="AV102" i="24"/>
  <c r="AV134" i="24"/>
  <c r="AV135" i="24"/>
  <c r="AV35" i="24"/>
  <c r="AV34" i="24"/>
  <c r="AV95" i="24"/>
  <c r="AV128" i="24"/>
  <c r="AV129" i="24"/>
  <c r="AV292" i="24"/>
  <c r="AV294" i="24"/>
  <c r="AV229" i="24"/>
  <c r="AV193" i="24"/>
  <c r="AV161" i="24"/>
  <c r="AV62" i="24"/>
  <c r="AV60" i="24"/>
  <c r="AV29" i="24"/>
  <c r="AV302" i="24"/>
  <c r="AV298" i="24"/>
  <c r="AV267" i="24"/>
  <c r="AV232" i="24"/>
  <c r="AV200" i="24"/>
  <c r="AV203" i="24"/>
  <c r="AV167" i="24"/>
  <c r="AV133" i="24"/>
  <c r="AV104" i="24"/>
  <c r="AV100" i="24"/>
  <c r="AV71" i="24"/>
  <c r="AW4" i="24"/>
  <c r="AV160" i="24"/>
  <c r="AV130" i="24"/>
  <c r="AV291" i="24"/>
  <c r="AV258" i="24"/>
  <c r="AV261" i="24"/>
  <c r="AV196" i="24"/>
  <c r="AV228" i="24"/>
  <c r="AV227" i="24"/>
  <c r="AV97" i="24"/>
  <c r="AV61" i="24"/>
  <c r="AV27" i="24"/>
  <c r="AV301" i="24"/>
  <c r="AV268" i="24"/>
  <c r="AV265" i="24"/>
  <c r="AV234" i="24"/>
  <c r="AV170" i="24"/>
  <c r="AV201" i="24"/>
  <c r="AV137" i="24"/>
  <c r="AV103" i="24"/>
  <c r="AV69" i="24"/>
  <c r="AV70" i="24"/>
  <c r="AV68" i="24"/>
  <c r="AV36" i="24"/>
  <c r="AV126" i="24"/>
  <c r="AV64" i="24"/>
  <c r="AV295" i="24"/>
  <c r="AV259" i="24"/>
  <c r="AV226" i="24"/>
  <c r="AV260" i="24"/>
  <c r="AV195" i="24"/>
  <c r="AV225" i="24"/>
  <c r="AV94" i="24"/>
  <c r="AV63" i="24"/>
  <c r="AV30" i="24"/>
  <c r="AV299" i="24"/>
  <c r="AV266" i="24"/>
  <c r="AV236" i="24"/>
  <c r="AV233" i="24"/>
  <c r="AV168" i="24"/>
  <c r="AV199" i="24"/>
  <c r="AV136" i="24"/>
  <c r="AV101" i="24"/>
  <c r="AV67" i="24"/>
  <c r="AV37" i="24"/>
  <c r="AV38" i="24"/>
  <c r="BC5" i="20"/>
  <c r="BJ5" i="33"/>
  <c r="AX5" i="24"/>
  <c r="BD5" i="20"/>
  <c r="AW93" i="24"/>
  <c r="AW128" i="24"/>
  <c r="AW97" i="24"/>
  <c r="AW129" i="24"/>
  <c r="AW293" i="24"/>
  <c r="AW259" i="24"/>
  <c r="AW226" i="24"/>
  <c r="AW225" i="24"/>
  <c r="AW194" i="24"/>
  <c r="AW60" i="24"/>
  <c r="AW31" i="24"/>
  <c r="AW28" i="24"/>
  <c r="AW300" i="24"/>
  <c r="AW268" i="24"/>
  <c r="AW265" i="24"/>
  <c r="AW233" i="24"/>
  <c r="AW203" i="24"/>
  <c r="AW167" i="24"/>
  <c r="AW134" i="24"/>
  <c r="AW170" i="24"/>
  <c r="AW101" i="24"/>
  <c r="AW137" i="24"/>
  <c r="AW37" i="24"/>
  <c r="AW35" i="24"/>
  <c r="AW163" i="24"/>
  <c r="AW127" i="24"/>
  <c r="AW62" i="24"/>
  <c r="AW294" i="24"/>
  <c r="AW291" i="24"/>
  <c r="AW261" i="24"/>
  <c r="AW130" i="24"/>
  <c r="AW196" i="24"/>
  <c r="AW162" i="24"/>
  <c r="AW95" i="24"/>
  <c r="AW27" i="24"/>
  <c r="AW301" i="24"/>
  <c r="AW266" i="24"/>
  <c r="AW235" i="24"/>
  <c r="AW232" i="24"/>
  <c r="AW201" i="24"/>
  <c r="AW166" i="24"/>
  <c r="AW104" i="24"/>
  <c r="AW135" i="24"/>
  <c r="AW71" i="24"/>
  <c r="AW70" i="24"/>
  <c r="AW34" i="24"/>
  <c r="AW161" i="24"/>
  <c r="AW195" i="24"/>
  <c r="AW160" i="24"/>
  <c r="AW295" i="24"/>
  <c r="AW262" i="24"/>
  <c r="AW258" i="24"/>
  <c r="AW159" i="24"/>
  <c r="AW229" i="24"/>
  <c r="AW61" i="24"/>
  <c r="AW64" i="24"/>
  <c r="AW30" i="24"/>
  <c r="AW299" i="24"/>
  <c r="AW269" i="24"/>
  <c r="AW236" i="24"/>
  <c r="AW202" i="24"/>
  <c r="AW199" i="24"/>
  <c r="AW168" i="24"/>
  <c r="AW102" i="24"/>
  <c r="AW133" i="24"/>
  <c r="AW69" i="24"/>
  <c r="AW68" i="24"/>
  <c r="AX4" i="24"/>
  <c r="AW126" i="24"/>
  <c r="AW192" i="24"/>
  <c r="AW193" i="24"/>
  <c r="AW292" i="24"/>
  <c r="AW260" i="24"/>
  <c r="AW228" i="24"/>
  <c r="AW227" i="24"/>
  <c r="AW63" i="24"/>
  <c r="AW94" i="24"/>
  <c r="AW96" i="24"/>
  <c r="AW29" i="24"/>
  <c r="AW302" i="24"/>
  <c r="AW298" i="24"/>
  <c r="AW267" i="24"/>
  <c r="AW234" i="24"/>
  <c r="AW200" i="24"/>
  <c r="AW169" i="24"/>
  <c r="AW136" i="24"/>
  <c r="AW100" i="24"/>
  <c r="AW103" i="24"/>
  <c r="AW67" i="24"/>
  <c r="AW38" i="24"/>
  <c r="AW36" i="24"/>
  <c r="AV295" i="33"/>
  <c r="AV294" i="33"/>
  <c r="AV265" i="33"/>
  <c r="AV260" i="33"/>
  <c r="AV235" i="33"/>
  <c r="AV228" i="33"/>
  <c r="AV232" i="33"/>
  <c r="AV234" i="33"/>
  <c r="AV258" i="33"/>
  <c r="AV168" i="33"/>
  <c r="AV169" i="33"/>
  <c r="AV137" i="33"/>
  <c r="AV134" i="33"/>
  <c r="AV201" i="33"/>
  <c r="AV96" i="33"/>
  <c r="AV67" i="33"/>
  <c r="AV126" i="33"/>
  <c r="AV130" i="33"/>
  <c r="AV63" i="33"/>
  <c r="AV94" i="33"/>
  <c r="AV70" i="33"/>
  <c r="AV37" i="33"/>
  <c r="AV302" i="33"/>
  <c r="AV298" i="33"/>
  <c r="AV293" i="33"/>
  <c r="AV259" i="33"/>
  <c r="AV261" i="33"/>
  <c r="AV229" i="33"/>
  <c r="AV202" i="33"/>
  <c r="AV203" i="33"/>
  <c r="AV225" i="33"/>
  <c r="AV167" i="33"/>
  <c r="AV162" i="33"/>
  <c r="AV163" i="33"/>
  <c r="AV133" i="33"/>
  <c r="AV128" i="33"/>
  <c r="AV135" i="33"/>
  <c r="AV160" i="33"/>
  <c r="AV61" i="33"/>
  <c r="AV100" i="33"/>
  <c r="AV103" i="33"/>
  <c r="AV38" i="33"/>
  <c r="AV104" i="33"/>
  <c r="AV60" i="33"/>
  <c r="AV27" i="33"/>
  <c r="AV300" i="33"/>
  <c r="AV292" i="33"/>
  <c r="AV291" i="33"/>
  <c r="AV267" i="33"/>
  <c r="AV262" i="33"/>
  <c r="AV233" i="33"/>
  <c r="AV196" i="33"/>
  <c r="AV199" i="33"/>
  <c r="AV200" i="33"/>
  <c r="AV161" i="33"/>
  <c r="AV236" i="33"/>
  <c r="AV159" i="33"/>
  <c r="AV127" i="33"/>
  <c r="AV101" i="33"/>
  <c r="AV129" i="33"/>
  <c r="AV97" i="33"/>
  <c r="AV36" i="33"/>
  <c r="AV68" i="33"/>
  <c r="AV93" i="33"/>
  <c r="AV34" i="33"/>
  <c r="AV136" i="33"/>
  <c r="AV35" i="33"/>
  <c r="AV29" i="33"/>
  <c r="AV301" i="33"/>
  <c r="AV299" i="33"/>
  <c r="AV268" i="33"/>
  <c r="AV266" i="33"/>
  <c r="AV269" i="33"/>
  <c r="AV227" i="33"/>
  <c r="AV192" i="33"/>
  <c r="AV193" i="33"/>
  <c r="AV194" i="33"/>
  <c r="AV226" i="33"/>
  <c r="AV195" i="33"/>
  <c r="AV166" i="33"/>
  <c r="AV170" i="33"/>
  <c r="AV95" i="33"/>
  <c r="AV102" i="33"/>
  <c r="AV71" i="33"/>
  <c r="AV30" i="33"/>
  <c r="AV62" i="33"/>
  <c r="AV69" i="33"/>
  <c r="AV28" i="33"/>
  <c r="AV64" i="33"/>
  <c r="AW4" i="33"/>
  <c r="AV31" i="33"/>
  <c r="AY5" i="24"/>
  <c r="BC292" i="20"/>
  <c r="BC126" i="20"/>
  <c r="BC294" i="20"/>
  <c r="BC259" i="20"/>
  <c r="BC94" i="20"/>
  <c r="BC262" i="20"/>
  <c r="BC261" i="20"/>
  <c r="BC295" i="20"/>
  <c r="BC293" i="20"/>
  <c r="BC291" i="20"/>
  <c r="BC127" i="20"/>
  <c r="BC227" i="20"/>
  <c r="BC228" i="20"/>
  <c r="BC226" i="20"/>
  <c r="BC194" i="20"/>
  <c r="BC229" i="20"/>
  <c r="BC95" i="20"/>
  <c r="BC260" i="20"/>
  <c r="BC61" i="20"/>
  <c r="BC93" i="20"/>
  <c r="BC160" i="20"/>
  <c r="BC128" i="20"/>
  <c r="BC258" i="20"/>
  <c r="BC130" i="20"/>
  <c r="BC192" i="20"/>
  <c r="BC196" i="20"/>
  <c r="BC129" i="20"/>
  <c r="BC195" i="20"/>
  <c r="BC163" i="20"/>
  <c r="BC159" i="20"/>
  <c r="BC162" i="20"/>
  <c r="BC96" i="20"/>
  <c r="BC225" i="20"/>
  <c r="BC161" i="20"/>
  <c r="BC97" i="20"/>
  <c r="BC64" i="20"/>
  <c r="BC27" i="20"/>
  <c r="BC266" i="20"/>
  <c r="BC167" i="20"/>
  <c r="BC268" i="20"/>
  <c r="BC265" i="20"/>
  <c r="BC30" i="20"/>
  <c r="BC28" i="20"/>
  <c r="BC101" i="20"/>
  <c r="BC102" i="20"/>
  <c r="BC235" i="20"/>
  <c r="BC62" i="20"/>
  <c r="BC31" i="20"/>
  <c r="BC29" i="20"/>
  <c r="BC103" i="20"/>
  <c r="BC267" i="20"/>
  <c r="BC193" i="20"/>
  <c r="BC232" i="20"/>
  <c r="BC133" i="20"/>
  <c r="BC136" i="20"/>
  <c r="BC300" i="20"/>
  <c r="BC301" i="20"/>
  <c r="BC201" i="20"/>
  <c r="BC104" i="20"/>
  <c r="BC203" i="20"/>
  <c r="BC234" i="20"/>
  <c r="BC168" i="20"/>
  <c r="BC169" i="20"/>
  <c r="BC166" i="20"/>
  <c r="BC299" i="20"/>
  <c r="BC298" i="20"/>
  <c r="BC269" i="20"/>
  <c r="BC137" i="20"/>
  <c r="BC63" i="20"/>
  <c r="BC233" i="20"/>
  <c r="BC135" i="20"/>
  <c r="BC100" i="20"/>
  <c r="BC200" i="20"/>
  <c r="BC170" i="20"/>
  <c r="BC202" i="20"/>
  <c r="BC60" i="20"/>
  <c r="BC134" i="20"/>
  <c r="BC236" i="20"/>
  <c r="BC199" i="20"/>
  <c r="BC302" i="20"/>
  <c r="BD4" i="20"/>
  <c r="BC71" i="20"/>
  <c r="BC38" i="20"/>
  <c r="BC69" i="20"/>
  <c r="BC70" i="20"/>
  <c r="BC67" i="20"/>
  <c r="BC34" i="20"/>
  <c r="BC68" i="20"/>
  <c r="BC36" i="20"/>
  <c r="BC37" i="20"/>
  <c r="BC35" i="20"/>
  <c r="BK5" i="33"/>
  <c r="BD295" i="20"/>
  <c r="BD294" i="20"/>
  <c r="BD291" i="20"/>
  <c r="BD292" i="20"/>
  <c r="BD60" i="20"/>
  <c r="BD129" i="20"/>
  <c r="BD293" i="20"/>
  <c r="BD192" i="20"/>
  <c r="BD262" i="20"/>
  <c r="BD261" i="20"/>
  <c r="BD130" i="20"/>
  <c r="BD229" i="20"/>
  <c r="BD227" i="20"/>
  <c r="BD163" i="20"/>
  <c r="BD228" i="20"/>
  <c r="BD195" i="20"/>
  <c r="BD258" i="20"/>
  <c r="BD260" i="20"/>
  <c r="BD259" i="20"/>
  <c r="BD162" i="20"/>
  <c r="BD128" i="20"/>
  <c r="BD93" i="20"/>
  <c r="BD126" i="20"/>
  <c r="BD225" i="20"/>
  <c r="BD160" i="20"/>
  <c r="BD196" i="20"/>
  <c r="BD62" i="20"/>
  <c r="BD64" i="20"/>
  <c r="BD159" i="20"/>
  <c r="BD226" i="20"/>
  <c r="BD95" i="20"/>
  <c r="BD193" i="20"/>
  <c r="BD194" i="20"/>
  <c r="BD63" i="20"/>
  <c r="BD127" i="20"/>
  <c r="BD94" i="20"/>
  <c r="BD97" i="20"/>
  <c r="BD29" i="20"/>
  <c r="BD267" i="20"/>
  <c r="BD96" i="20"/>
  <c r="BD27" i="20"/>
  <c r="BD167" i="20"/>
  <c r="BD169" i="20"/>
  <c r="BD61" i="20"/>
  <c r="BD30" i="20"/>
  <c r="BD168" i="20"/>
  <c r="BD102" i="20"/>
  <c r="BD233" i="20"/>
  <c r="BD28" i="20"/>
  <c r="BD101" i="20"/>
  <c r="BD234" i="20"/>
  <c r="BD301" i="20"/>
  <c r="BD299" i="20"/>
  <c r="BD135" i="20"/>
  <c r="BD298" i="20"/>
  <c r="BD104" i="20"/>
  <c r="BD266" i="20"/>
  <c r="BD103" i="20"/>
  <c r="BD235" i="20"/>
  <c r="BD232" i="20"/>
  <c r="BD166" i="20"/>
  <c r="BD201" i="20"/>
  <c r="BD200" i="20"/>
  <c r="BD137" i="20"/>
  <c r="BD31" i="20"/>
  <c r="BD268" i="20"/>
  <c r="BD300" i="20"/>
  <c r="BD134" i="20"/>
  <c r="BD202" i="20"/>
  <c r="BD236" i="20"/>
  <c r="BD170" i="20"/>
  <c r="BD161" i="20"/>
  <c r="BD136" i="20"/>
  <c r="BD203" i="20"/>
  <c r="BD265" i="20"/>
  <c r="BD100" i="20"/>
  <c r="BD199" i="20"/>
  <c r="BD133" i="20"/>
  <c r="BD302" i="20"/>
  <c r="BD269" i="20"/>
  <c r="BE4" i="20"/>
  <c r="BD68" i="20"/>
  <c r="BD36" i="20"/>
  <c r="BD37" i="20"/>
  <c r="BD34" i="20"/>
  <c r="BD35" i="20"/>
  <c r="BD67" i="20"/>
  <c r="BD69" i="20"/>
  <c r="BD70" i="20"/>
  <c r="BD71" i="20"/>
  <c r="BD38" i="20"/>
  <c r="AW295" i="33"/>
  <c r="AW293" i="33"/>
  <c r="AW269" i="33"/>
  <c r="AW261" i="33"/>
  <c r="AW236" i="33"/>
  <c r="AW228" i="33"/>
  <c r="AW193" i="33"/>
  <c r="AW194" i="33"/>
  <c r="AW195" i="33"/>
  <c r="AW169" i="33"/>
  <c r="AW170" i="33"/>
  <c r="AW134" i="33"/>
  <c r="AW129" i="33"/>
  <c r="AW130" i="33"/>
  <c r="AW93" i="33"/>
  <c r="AW68" i="33"/>
  <c r="AW27" i="33"/>
  <c r="AW63" i="33"/>
  <c r="AW70" i="33"/>
  <c r="AW29" i="33"/>
  <c r="AW71" i="33"/>
  <c r="AW28" i="33"/>
  <c r="AW302" i="33"/>
  <c r="AW298" i="33"/>
  <c r="AW291" i="33"/>
  <c r="AW267" i="33"/>
  <c r="AW262" i="33"/>
  <c r="AW232" i="33"/>
  <c r="AW229" i="33"/>
  <c r="AW233" i="33"/>
  <c r="AW259" i="33"/>
  <c r="AW168" i="33"/>
  <c r="AW163" i="33"/>
  <c r="AW166" i="33"/>
  <c r="AW128" i="33"/>
  <c r="AW102" i="33"/>
  <c r="AW126" i="33"/>
  <c r="AW202" i="33"/>
  <c r="AW62" i="33"/>
  <c r="AW127" i="33"/>
  <c r="AW133" i="33"/>
  <c r="AW64" i="33"/>
  <c r="AW137" i="33"/>
  <c r="AW61" i="33"/>
  <c r="AW30" i="33"/>
  <c r="AW300" i="33"/>
  <c r="AW299" i="33"/>
  <c r="AW292" i="33"/>
  <c r="AW266" i="33"/>
  <c r="AW265" i="33"/>
  <c r="AW226" i="33"/>
  <c r="AW203" i="33"/>
  <c r="AW225" i="33"/>
  <c r="AW235" i="33"/>
  <c r="AW162" i="33"/>
  <c r="AW159" i="33"/>
  <c r="AW160" i="33"/>
  <c r="AW227" i="33"/>
  <c r="AW96" i="33"/>
  <c r="AW103" i="33"/>
  <c r="AW161" i="33"/>
  <c r="AW37" i="33"/>
  <c r="AW101" i="33"/>
  <c r="AW104" i="33"/>
  <c r="AW60" i="33"/>
  <c r="AW95" i="33"/>
  <c r="AW36" i="33"/>
  <c r="AX4" i="33"/>
  <c r="AW301" i="33"/>
  <c r="AW294" i="33"/>
  <c r="AW268" i="33"/>
  <c r="AW260" i="33"/>
  <c r="AW258" i="33"/>
  <c r="AW234" i="33"/>
  <c r="AW199" i="33"/>
  <c r="AW200" i="33"/>
  <c r="AW201" i="33"/>
  <c r="AW192" i="33"/>
  <c r="AW196" i="33"/>
  <c r="AW167" i="33"/>
  <c r="AW135" i="33"/>
  <c r="AW136" i="33"/>
  <c r="AW97" i="33"/>
  <c r="AW100" i="33"/>
  <c r="AW31" i="33"/>
  <c r="AW69" i="33"/>
  <c r="AW94" i="33"/>
  <c r="AW35" i="33"/>
  <c r="AW67" i="33"/>
  <c r="AW38" i="33"/>
  <c r="AW34" i="33"/>
  <c r="AX196" i="24"/>
  <c r="AX162" i="24"/>
  <c r="AX130" i="24"/>
  <c r="AX294" i="24"/>
  <c r="AX260" i="24"/>
  <c r="AX258" i="24"/>
  <c r="AX160" i="24"/>
  <c r="AX229" i="24"/>
  <c r="AX127" i="24"/>
  <c r="AX96" i="24"/>
  <c r="AX30" i="24"/>
  <c r="AX300" i="24"/>
  <c r="AX267" i="24"/>
  <c r="AX236" i="24"/>
  <c r="AX232" i="24"/>
  <c r="AX169" i="24"/>
  <c r="AX200" i="24"/>
  <c r="AX133" i="24"/>
  <c r="AX135" i="24"/>
  <c r="AX67" i="24"/>
  <c r="AX38" i="24"/>
  <c r="AX136" i="24"/>
  <c r="AX194" i="24"/>
  <c r="AX161" i="24"/>
  <c r="AX63" i="24"/>
  <c r="AX292" i="24"/>
  <c r="AX227" i="24"/>
  <c r="AX228" i="24"/>
  <c r="AX61" i="24"/>
  <c r="AX226" i="24"/>
  <c r="AX126" i="24"/>
  <c r="AX93" i="24"/>
  <c r="AX27" i="24"/>
  <c r="AX298" i="24"/>
  <c r="AX265" i="24"/>
  <c r="AX234" i="24"/>
  <c r="AX203" i="24"/>
  <c r="AX167" i="24"/>
  <c r="AX170" i="24"/>
  <c r="AX103" i="24"/>
  <c r="AX100" i="24"/>
  <c r="AX102" i="24"/>
  <c r="AX36" i="24"/>
  <c r="AX35" i="24"/>
  <c r="AX94" i="24"/>
  <c r="AX163" i="24"/>
  <c r="AX97" i="24"/>
  <c r="AX62" i="24"/>
  <c r="AX291" i="24"/>
  <c r="AX262" i="24"/>
  <c r="AX195" i="24"/>
  <c r="AX225" i="24"/>
  <c r="AX95" i="24"/>
  <c r="AX64" i="24"/>
  <c r="AX28" i="24"/>
  <c r="AX302" i="24"/>
  <c r="AX299" i="24"/>
  <c r="AX268" i="24"/>
  <c r="AX233" i="24"/>
  <c r="AX201" i="24"/>
  <c r="AX137" i="24"/>
  <c r="AX168" i="24"/>
  <c r="AX134" i="24"/>
  <c r="AX101" i="24"/>
  <c r="AX68" i="24"/>
  <c r="AX34" i="24"/>
  <c r="AX37" i="24"/>
  <c r="AX259" i="24"/>
  <c r="AX159" i="24"/>
  <c r="AX60" i="24"/>
  <c r="AX293" i="24"/>
  <c r="AX295" i="24"/>
  <c r="AX261" i="24"/>
  <c r="AX192" i="24"/>
  <c r="AX128" i="24"/>
  <c r="AX129" i="24"/>
  <c r="AX193" i="24"/>
  <c r="AX31" i="24"/>
  <c r="AX29" i="24"/>
  <c r="AX301" i="24"/>
  <c r="AX269" i="24"/>
  <c r="AX266" i="24"/>
  <c r="AX235" i="24"/>
  <c r="AX199" i="24"/>
  <c r="AX202" i="24"/>
  <c r="AX166" i="24"/>
  <c r="AX104" i="24"/>
  <c r="AX70" i="24"/>
  <c r="AX71" i="24"/>
  <c r="AX69" i="24"/>
  <c r="AY4" i="24"/>
  <c r="AZ5" i="24"/>
  <c r="BE5" i="20"/>
  <c r="BL5" i="33"/>
  <c r="AY295" i="24"/>
  <c r="AY294" i="24"/>
  <c r="AY228" i="24"/>
  <c r="AY129" i="24"/>
  <c r="AY227" i="24"/>
  <c r="AY127" i="24"/>
  <c r="AY195" i="24"/>
  <c r="AY62" i="24"/>
  <c r="AY160" i="24"/>
  <c r="AY63" i="24"/>
  <c r="AY28" i="24"/>
  <c r="AY301" i="24"/>
  <c r="AY269" i="24"/>
  <c r="AY266" i="24"/>
  <c r="AY232" i="24"/>
  <c r="AY202" i="24"/>
  <c r="AY166" i="24"/>
  <c r="AY133" i="24"/>
  <c r="AY137" i="24"/>
  <c r="AY102" i="24"/>
  <c r="AY71" i="24"/>
  <c r="AY67" i="24"/>
  <c r="AY34" i="24"/>
  <c r="AY61" i="24"/>
  <c r="AY293" i="24"/>
  <c r="AY262" i="24"/>
  <c r="AY225" i="24"/>
  <c r="AY126" i="24"/>
  <c r="AY226" i="24"/>
  <c r="AY97" i="24"/>
  <c r="AY196" i="24"/>
  <c r="AY259" i="24"/>
  <c r="AY159" i="24"/>
  <c r="AY29" i="24"/>
  <c r="AY300" i="24"/>
  <c r="AY267" i="24"/>
  <c r="AY236" i="24"/>
  <c r="AY203" i="24"/>
  <c r="AY200" i="24"/>
  <c r="AY233" i="24"/>
  <c r="AY103" i="24"/>
  <c r="AY136" i="24"/>
  <c r="AY100" i="24"/>
  <c r="AY69" i="24"/>
  <c r="AY37" i="24"/>
  <c r="AY95" i="24"/>
  <c r="AY292" i="24"/>
  <c r="AY258" i="24"/>
  <c r="AY163" i="24"/>
  <c r="AY229" i="24"/>
  <c r="AY128" i="24"/>
  <c r="AY192" i="24"/>
  <c r="AY96" i="24"/>
  <c r="AY162" i="24"/>
  <c r="AY60" i="24"/>
  <c r="AY27" i="24"/>
  <c r="AY298" i="24"/>
  <c r="AY265" i="24"/>
  <c r="AY234" i="24"/>
  <c r="AY201" i="24"/>
  <c r="AY170" i="24"/>
  <c r="AY167" i="24"/>
  <c r="AY101" i="24"/>
  <c r="AY134" i="24"/>
  <c r="AY70" i="24"/>
  <c r="AY35" i="24"/>
  <c r="AZ4" i="24"/>
  <c r="AY94" i="24"/>
  <c r="AY291" i="24"/>
  <c r="AY260" i="24"/>
  <c r="AY261" i="24"/>
  <c r="AY193" i="24"/>
  <c r="AY64" i="24"/>
  <c r="AY194" i="24"/>
  <c r="AY93" i="24"/>
  <c r="AY161" i="24"/>
  <c r="AY130" i="24"/>
  <c r="AY30" i="24"/>
  <c r="AY31" i="24"/>
  <c r="AY302" i="24"/>
  <c r="AY299" i="24"/>
  <c r="AY268" i="24"/>
  <c r="AY235" i="24"/>
  <c r="AY199" i="24"/>
  <c r="AY168" i="24"/>
  <c r="AY135" i="24"/>
  <c r="AY169" i="24"/>
  <c r="AY104" i="24"/>
  <c r="AY68" i="24"/>
  <c r="AY36" i="24"/>
  <c r="AY38" i="24"/>
  <c r="BM5" i="33"/>
  <c r="BF5" i="20"/>
  <c r="BA5" i="24"/>
  <c r="AX298" i="33"/>
  <c r="AX293" i="33"/>
  <c r="AX291" i="33"/>
  <c r="AX265" i="33"/>
  <c r="AX233" i="33"/>
  <c r="AX235" i="33"/>
  <c r="AX200" i="33"/>
  <c r="AX195" i="33"/>
  <c r="AX196" i="33"/>
  <c r="AX159" i="33"/>
  <c r="AX166" i="33"/>
  <c r="AX161" i="33"/>
  <c r="AX129" i="33"/>
  <c r="AX103" i="33"/>
  <c r="AX133" i="33"/>
  <c r="AX94" i="33"/>
  <c r="AX63" i="33"/>
  <c r="AX128" i="33"/>
  <c r="AX60" i="33"/>
  <c r="AX67" i="33"/>
  <c r="AX96" i="33"/>
  <c r="AX27" i="33"/>
  <c r="AX35" i="33"/>
  <c r="AX300" i="33"/>
  <c r="AX295" i="33"/>
  <c r="AX261" i="33"/>
  <c r="AX266" i="33"/>
  <c r="AX227" i="33"/>
  <c r="AX229" i="33"/>
  <c r="AX194" i="33"/>
  <c r="AX236" i="33"/>
  <c r="AX192" i="33"/>
  <c r="AX228" i="33"/>
  <c r="AX160" i="33"/>
  <c r="AX203" i="33"/>
  <c r="AX136" i="33"/>
  <c r="AX97" i="33"/>
  <c r="AX127" i="33"/>
  <c r="AX162" i="33"/>
  <c r="AX38" i="33"/>
  <c r="AX102" i="33"/>
  <c r="AX134" i="33"/>
  <c r="AX61" i="33"/>
  <c r="AX68" i="33"/>
  <c r="AY4" i="33"/>
  <c r="AX301" i="33"/>
  <c r="AX299" i="33"/>
  <c r="AX292" i="33"/>
  <c r="AX262" i="33"/>
  <c r="AX268" i="33"/>
  <c r="AX267" i="33"/>
  <c r="AX232" i="33"/>
  <c r="AX234" i="33"/>
  <c r="AX226" i="33"/>
  <c r="AX169" i="33"/>
  <c r="AX193" i="33"/>
  <c r="AX199" i="33"/>
  <c r="AX168" i="33"/>
  <c r="AX130" i="33"/>
  <c r="AX93" i="33"/>
  <c r="AX104" i="33"/>
  <c r="AX101" i="33"/>
  <c r="AX34" i="33"/>
  <c r="AX70" i="33"/>
  <c r="AX95" i="33"/>
  <c r="AX36" i="33"/>
  <c r="AX62" i="33"/>
  <c r="AX29" i="33"/>
  <c r="AX302" i="33"/>
  <c r="AX294" i="33"/>
  <c r="AX269" i="33"/>
  <c r="AX258" i="33"/>
  <c r="AX259" i="33"/>
  <c r="AX260" i="33"/>
  <c r="AX225" i="33"/>
  <c r="AX201" i="33"/>
  <c r="AX202" i="33"/>
  <c r="AX163" i="33"/>
  <c r="AX170" i="33"/>
  <c r="AX167" i="33"/>
  <c r="AX135" i="33"/>
  <c r="AX126" i="33"/>
  <c r="AX137" i="33"/>
  <c r="AX100" i="33"/>
  <c r="AX69" i="33"/>
  <c r="AX28" i="33"/>
  <c r="AX64" i="33"/>
  <c r="AX71" i="33"/>
  <c r="AX30" i="33"/>
  <c r="AX37" i="33"/>
  <c r="AX31" i="33"/>
  <c r="BE291" i="20"/>
  <c r="BE295" i="20"/>
  <c r="BE294" i="20"/>
  <c r="BE229" i="20"/>
  <c r="BE258" i="20"/>
  <c r="BE293" i="20"/>
  <c r="BE292" i="20"/>
  <c r="BE260" i="20"/>
  <c r="BE262" i="20"/>
  <c r="BE261" i="20"/>
  <c r="BE130" i="20"/>
  <c r="BE126" i="20"/>
  <c r="BE259" i="20"/>
  <c r="BE159" i="20"/>
  <c r="BE227" i="20"/>
  <c r="BE161" i="20"/>
  <c r="BE62" i="20"/>
  <c r="BE196" i="20"/>
  <c r="BE194" i="20"/>
  <c r="BE226" i="20"/>
  <c r="BE225" i="20"/>
  <c r="BE228" i="20"/>
  <c r="BE193" i="20"/>
  <c r="BE162" i="20"/>
  <c r="BE129" i="20"/>
  <c r="BE97" i="20"/>
  <c r="BE195" i="20"/>
  <c r="BE163" i="20"/>
  <c r="BE94" i="20"/>
  <c r="BE63" i="20"/>
  <c r="BE61" i="20"/>
  <c r="BE127" i="20"/>
  <c r="BE93" i="20"/>
  <c r="BE192" i="20"/>
  <c r="BE95" i="20"/>
  <c r="BE60" i="20"/>
  <c r="BE27" i="20"/>
  <c r="BE101" i="20"/>
  <c r="BE267" i="20"/>
  <c r="BE128" i="20"/>
  <c r="BE169" i="20"/>
  <c r="BE103" i="20"/>
  <c r="BE268" i="20"/>
  <c r="BE31" i="20"/>
  <c r="BE29" i="20"/>
  <c r="BE266" i="20"/>
  <c r="BE167" i="20"/>
  <c r="BE265" i="20"/>
  <c r="BE200" i="20"/>
  <c r="BE202" i="20"/>
  <c r="BE201" i="20"/>
  <c r="BE170" i="20"/>
  <c r="BE64" i="20"/>
  <c r="BE30" i="20"/>
  <c r="BE299" i="20"/>
  <c r="BE301" i="20"/>
  <c r="BE135" i="20"/>
  <c r="BE133" i="20"/>
  <c r="BE100" i="20"/>
  <c r="BE269" i="20"/>
  <c r="BE298" i="20"/>
  <c r="BE302" i="20"/>
  <c r="BE203" i="20"/>
  <c r="BE232" i="20"/>
  <c r="BE234" i="20"/>
  <c r="BE235" i="20"/>
  <c r="BE134" i="20"/>
  <c r="BE199" i="20"/>
  <c r="BE160" i="20"/>
  <c r="BE96" i="20"/>
  <c r="BE233" i="20"/>
  <c r="BE300" i="20"/>
  <c r="BE136" i="20"/>
  <c r="BE104" i="20"/>
  <c r="BE28" i="20"/>
  <c r="BE166" i="20"/>
  <c r="BE236" i="20"/>
  <c r="BE137" i="20"/>
  <c r="BE168" i="20"/>
  <c r="BE102" i="20"/>
  <c r="BF4" i="20"/>
  <c r="BE71" i="20"/>
  <c r="BE69" i="20"/>
  <c r="BE68" i="20"/>
  <c r="BE38" i="20"/>
  <c r="BE36" i="20"/>
  <c r="BE37" i="20"/>
  <c r="BE34" i="20"/>
  <c r="BE70" i="20"/>
  <c r="BE67" i="20"/>
  <c r="BE35" i="20"/>
  <c r="BB5" i="24"/>
  <c r="BG5" i="20"/>
  <c r="BN5" i="33"/>
  <c r="BF61" i="20"/>
  <c r="BF293" i="20"/>
  <c r="BF262" i="20"/>
  <c r="BF260" i="20"/>
  <c r="BF292" i="20"/>
  <c r="BF261" i="20"/>
  <c r="BF196" i="20"/>
  <c r="BF294" i="20"/>
  <c r="BF258" i="20"/>
  <c r="BF162" i="20"/>
  <c r="BF226" i="20"/>
  <c r="BF195" i="20"/>
  <c r="BF193" i="20"/>
  <c r="BF163" i="20"/>
  <c r="BF161" i="20"/>
  <c r="BF129" i="20"/>
  <c r="BF291" i="20"/>
  <c r="BF159" i="20"/>
  <c r="BF229" i="20"/>
  <c r="BF194" i="20"/>
  <c r="BF94" i="20"/>
  <c r="BF192" i="20"/>
  <c r="BF60" i="20"/>
  <c r="BF97" i="20"/>
  <c r="BF127" i="20"/>
  <c r="BF95" i="20"/>
  <c r="BF225" i="20"/>
  <c r="BF227" i="20"/>
  <c r="BF259" i="20"/>
  <c r="BF64" i="20"/>
  <c r="BF62" i="20"/>
  <c r="BF228" i="20"/>
  <c r="BF126" i="20"/>
  <c r="BF96" i="20"/>
  <c r="BF128" i="20"/>
  <c r="BF160" i="20"/>
  <c r="BF30" i="20"/>
  <c r="BF167" i="20"/>
  <c r="BF168" i="20"/>
  <c r="BF101" i="20"/>
  <c r="BF295" i="20"/>
  <c r="BF29" i="20"/>
  <c r="BF267" i="20"/>
  <c r="BF102" i="20"/>
  <c r="BF103" i="20"/>
  <c r="BF268" i="20"/>
  <c r="BF130" i="20"/>
  <c r="BF31" i="20"/>
  <c r="BF28" i="20"/>
  <c r="BF301" i="20"/>
  <c r="BF234" i="20"/>
  <c r="BF200" i="20"/>
  <c r="BF202" i="20"/>
  <c r="BF199" i="20"/>
  <c r="BF170" i="20"/>
  <c r="BF63" i="20"/>
  <c r="BF266" i="20"/>
  <c r="BF299" i="20"/>
  <c r="BF136" i="20"/>
  <c r="BF201" i="20"/>
  <c r="BF166" i="20"/>
  <c r="BF135" i="20"/>
  <c r="BF298" i="20"/>
  <c r="BF236" i="20"/>
  <c r="BF203" i="20"/>
  <c r="BF93" i="20"/>
  <c r="BF169" i="20"/>
  <c r="BF235" i="20"/>
  <c r="BF232" i="20"/>
  <c r="BF233" i="20"/>
  <c r="BF265" i="20"/>
  <c r="BF133" i="20"/>
  <c r="BF100" i="20"/>
  <c r="BF269" i="20"/>
  <c r="BF302" i="20"/>
  <c r="BF134" i="20"/>
  <c r="BF137" i="20"/>
  <c r="BF27" i="20"/>
  <c r="BF104" i="20"/>
  <c r="BF300" i="20"/>
  <c r="BG4" i="20"/>
  <c r="BF68" i="20"/>
  <c r="BF34" i="20"/>
  <c r="BF36" i="20"/>
  <c r="BF37" i="20"/>
  <c r="BF69" i="20"/>
  <c r="BF71" i="20"/>
  <c r="BF35" i="20"/>
  <c r="BF38" i="20"/>
  <c r="BF70" i="20"/>
  <c r="BF67" i="20"/>
  <c r="AY300" i="33"/>
  <c r="AY298" i="33"/>
  <c r="AY267" i="33"/>
  <c r="AY265" i="33"/>
  <c r="AY260" i="33"/>
  <c r="AY232" i="33"/>
  <c r="AY195" i="33"/>
  <c r="AY192" i="33"/>
  <c r="AY193" i="33"/>
  <c r="AY160" i="33"/>
  <c r="AY200" i="33"/>
  <c r="AY136" i="33"/>
  <c r="AY133" i="33"/>
  <c r="AY94" i="33"/>
  <c r="AY128" i="33"/>
  <c r="AY163" i="33"/>
  <c r="AY60" i="33"/>
  <c r="AY103" i="33"/>
  <c r="AY61" i="33"/>
  <c r="AY62" i="33"/>
  <c r="AY97" i="33"/>
  <c r="AY28" i="33"/>
  <c r="AY36" i="33"/>
  <c r="AY299" i="33"/>
  <c r="AY292" i="33"/>
  <c r="AY262" i="33"/>
  <c r="AY259" i="33"/>
  <c r="AY234" i="33"/>
  <c r="AY226" i="33"/>
  <c r="AY235" i="33"/>
  <c r="AY227" i="33"/>
  <c r="AY225" i="33"/>
  <c r="AY194" i="33"/>
  <c r="AY168" i="33"/>
  <c r="AY130" i="33"/>
  <c r="AY127" i="33"/>
  <c r="AY229" i="33"/>
  <c r="AY101" i="33"/>
  <c r="AY102" i="33"/>
  <c r="AY35" i="33"/>
  <c r="AY93" i="33"/>
  <c r="AY135" i="33"/>
  <c r="AY37" i="33"/>
  <c r="AY69" i="33"/>
  <c r="AZ4" i="33"/>
  <c r="AY302" i="33"/>
  <c r="AY295" i="33"/>
  <c r="AY291" i="33"/>
  <c r="AY258" i="33"/>
  <c r="AY266" i="33"/>
  <c r="AY228" i="33"/>
  <c r="AY233" i="33"/>
  <c r="AY202" i="33"/>
  <c r="AY203" i="33"/>
  <c r="AY170" i="33"/>
  <c r="AY167" i="33"/>
  <c r="AY162" i="33"/>
  <c r="AY126" i="33"/>
  <c r="AY104" i="33"/>
  <c r="AY159" i="33"/>
  <c r="AY95" i="33"/>
  <c r="AY70" i="33"/>
  <c r="AY29" i="33"/>
  <c r="AY71" i="33"/>
  <c r="AY96" i="33"/>
  <c r="AY31" i="33"/>
  <c r="AY63" i="33"/>
  <c r="AY30" i="33"/>
  <c r="AY301" i="33"/>
  <c r="AY293" i="33"/>
  <c r="AY294" i="33"/>
  <c r="AY268" i="33"/>
  <c r="AY269" i="33"/>
  <c r="AY236" i="33"/>
  <c r="AY201" i="33"/>
  <c r="AY196" i="33"/>
  <c r="AY199" i="33"/>
  <c r="AY166" i="33"/>
  <c r="AY161" i="33"/>
  <c r="AY169" i="33"/>
  <c r="AY137" i="33"/>
  <c r="AY100" i="33"/>
  <c r="AY134" i="33"/>
  <c r="AY261" i="33"/>
  <c r="AY64" i="33"/>
  <c r="AY129" i="33"/>
  <c r="AY67" i="33"/>
  <c r="AY68" i="33"/>
  <c r="AY27" i="33"/>
  <c r="AY38" i="33"/>
  <c r="AY34" i="33"/>
  <c r="AZ61" i="24"/>
  <c r="AZ294" i="24"/>
  <c r="AZ262" i="24"/>
  <c r="AZ226" i="24"/>
  <c r="AZ227" i="24"/>
  <c r="AZ228" i="24"/>
  <c r="AZ160" i="24"/>
  <c r="AZ128" i="24"/>
  <c r="AZ95" i="24"/>
  <c r="AZ194" i="24"/>
  <c r="AZ30" i="24"/>
  <c r="AZ300" i="24"/>
  <c r="AZ265" i="24"/>
  <c r="AZ236" i="24"/>
  <c r="AZ234" i="24"/>
  <c r="AZ168" i="24"/>
  <c r="AZ199" i="24"/>
  <c r="AZ104" i="24"/>
  <c r="AZ136" i="24"/>
  <c r="AZ68" i="24"/>
  <c r="AZ67" i="24"/>
  <c r="AZ70" i="24"/>
  <c r="AZ96" i="24"/>
  <c r="AZ291" i="24"/>
  <c r="AZ258" i="24"/>
  <c r="AZ261" i="24"/>
  <c r="AZ127" i="24"/>
  <c r="AZ225" i="24"/>
  <c r="AZ159" i="24"/>
  <c r="AZ126" i="24"/>
  <c r="AZ60" i="24"/>
  <c r="AZ193" i="24"/>
  <c r="AZ28" i="24"/>
  <c r="AZ299" i="24"/>
  <c r="AZ269" i="24"/>
  <c r="AZ235" i="24"/>
  <c r="AZ202" i="24"/>
  <c r="AZ166" i="24"/>
  <c r="AZ169" i="24"/>
  <c r="AZ100" i="24"/>
  <c r="AZ102" i="24"/>
  <c r="AZ69" i="24"/>
  <c r="AZ37" i="24"/>
  <c r="BA4" i="24"/>
  <c r="AZ64" i="24"/>
  <c r="AZ293" i="24"/>
  <c r="AZ259" i="24"/>
  <c r="AZ161" i="24"/>
  <c r="AZ97" i="24"/>
  <c r="AZ93" i="24"/>
  <c r="AZ130" i="24"/>
  <c r="AZ63" i="24"/>
  <c r="AZ163" i="24"/>
  <c r="AZ192" i="24"/>
  <c r="AZ31" i="24"/>
  <c r="AZ27" i="24"/>
  <c r="AZ302" i="24"/>
  <c r="AZ298" i="24"/>
  <c r="AZ267" i="24"/>
  <c r="AZ232" i="24"/>
  <c r="AZ200" i="24"/>
  <c r="AZ203" i="24"/>
  <c r="AZ167" i="24"/>
  <c r="AZ137" i="24"/>
  <c r="AZ101" i="24"/>
  <c r="AZ133" i="24"/>
  <c r="AZ35" i="24"/>
  <c r="AZ38" i="24"/>
  <c r="AZ295" i="24"/>
  <c r="AZ292" i="24"/>
  <c r="AZ229" i="24"/>
  <c r="AZ260" i="24"/>
  <c r="AZ196" i="24"/>
  <c r="AZ162" i="24"/>
  <c r="AZ129" i="24"/>
  <c r="AZ62" i="24"/>
  <c r="AZ195" i="24"/>
  <c r="AZ94" i="24"/>
  <c r="AZ29" i="24"/>
  <c r="AZ301" i="24"/>
  <c r="AZ268" i="24"/>
  <c r="AZ266" i="24"/>
  <c r="AZ233" i="24"/>
  <c r="AZ170" i="24"/>
  <c r="AZ201" i="24"/>
  <c r="AZ134" i="24"/>
  <c r="AZ135" i="24"/>
  <c r="AZ71" i="24"/>
  <c r="AZ103" i="24"/>
  <c r="AZ36" i="24"/>
  <c r="AZ34" i="24"/>
  <c r="BG63" i="20"/>
  <c r="BG294" i="20"/>
  <c r="BG64" i="20"/>
  <c r="BG295" i="20"/>
  <c r="BG62" i="20"/>
  <c r="BG262" i="20"/>
  <c r="BG261" i="20"/>
  <c r="BG293" i="20"/>
  <c r="BG225" i="20"/>
  <c r="BG260" i="20"/>
  <c r="BG228" i="20"/>
  <c r="BG258" i="20"/>
  <c r="BG259" i="20"/>
  <c r="BG291" i="20"/>
  <c r="BG226" i="20"/>
  <c r="BG194" i="20"/>
  <c r="BG160" i="20"/>
  <c r="BG61" i="20"/>
  <c r="BG229" i="20"/>
  <c r="BG227" i="20"/>
  <c r="BG292" i="20"/>
  <c r="BG127" i="20"/>
  <c r="BG93" i="20"/>
  <c r="BG95" i="20"/>
  <c r="BG128" i="20"/>
  <c r="BG126" i="20"/>
  <c r="BG94" i="20"/>
  <c r="BG196" i="20"/>
  <c r="BG129" i="20"/>
  <c r="BG192" i="20"/>
  <c r="BG96" i="20"/>
  <c r="BG31" i="20"/>
  <c r="BG234" i="20"/>
  <c r="BG130" i="20"/>
  <c r="BG163" i="20"/>
  <c r="BG159" i="20"/>
  <c r="BG28" i="20"/>
  <c r="BG266" i="20"/>
  <c r="BG167" i="20"/>
  <c r="BG268" i="20"/>
  <c r="BG267" i="20"/>
  <c r="BG265" i="20"/>
  <c r="BG195" i="20"/>
  <c r="BG162" i="20"/>
  <c r="BG60" i="20"/>
  <c r="BG101" i="20"/>
  <c r="BG102" i="20"/>
  <c r="BG299" i="20"/>
  <c r="BG168" i="20"/>
  <c r="BG166" i="20"/>
  <c r="BG201" i="20"/>
  <c r="BG200" i="20"/>
  <c r="BG100" i="20"/>
  <c r="BG269" i="20"/>
  <c r="BG199" i="20"/>
  <c r="BG302" i="20"/>
  <c r="BG193" i="20"/>
  <c r="BG29" i="20"/>
  <c r="BG235" i="20"/>
  <c r="BG232" i="20"/>
  <c r="BG298" i="20"/>
  <c r="BG170" i="20"/>
  <c r="BG137" i="20"/>
  <c r="BG104" i="20"/>
  <c r="BG97" i="20"/>
  <c r="BG161" i="20"/>
  <c r="BG27" i="20"/>
  <c r="BG103" i="20"/>
  <c r="BG133" i="20"/>
  <c r="BG135" i="20"/>
  <c r="BG301" i="20"/>
  <c r="BG300" i="20"/>
  <c r="BG202" i="20"/>
  <c r="BG236" i="20"/>
  <c r="BG30" i="20"/>
  <c r="BG169" i="20"/>
  <c r="BG233" i="20"/>
  <c r="BG136" i="20"/>
  <c r="BG203" i="20"/>
  <c r="BG134" i="20"/>
  <c r="BH4" i="20"/>
  <c r="BG71" i="20"/>
  <c r="BG38" i="20"/>
  <c r="BG68" i="20"/>
  <c r="BG69" i="20"/>
  <c r="BG70" i="20"/>
  <c r="BG36" i="20"/>
  <c r="BG35" i="20"/>
  <c r="BG67" i="20"/>
  <c r="BG37" i="20"/>
  <c r="BG34" i="20"/>
  <c r="AZ302" i="33"/>
  <c r="AZ299" i="33"/>
  <c r="AZ293" i="33"/>
  <c r="AZ269" i="33"/>
  <c r="AZ267" i="33"/>
  <c r="AZ262" i="33"/>
  <c r="AZ202" i="33"/>
  <c r="AZ226" i="33"/>
  <c r="AZ228" i="33"/>
  <c r="AZ167" i="33"/>
  <c r="AZ168" i="33"/>
  <c r="AZ163" i="33"/>
  <c r="AZ133" i="33"/>
  <c r="AZ101" i="33"/>
  <c r="AZ129" i="33"/>
  <c r="AZ126" i="33"/>
  <c r="AZ67" i="33"/>
  <c r="AZ130" i="33"/>
  <c r="AZ62" i="33"/>
  <c r="AZ63" i="33"/>
  <c r="AZ100" i="33"/>
  <c r="AZ29" i="33"/>
  <c r="AZ27" i="33"/>
  <c r="AZ300" i="33"/>
  <c r="AZ292" i="33"/>
  <c r="AZ268" i="33"/>
  <c r="AZ266" i="33"/>
  <c r="AZ261" i="33"/>
  <c r="AZ233" i="33"/>
  <c r="AZ196" i="33"/>
  <c r="AZ203" i="33"/>
  <c r="AZ225" i="33"/>
  <c r="AZ161" i="33"/>
  <c r="AZ162" i="33"/>
  <c r="AZ159" i="33"/>
  <c r="AZ127" i="33"/>
  <c r="AZ95" i="33"/>
  <c r="AZ102" i="33"/>
  <c r="AZ103" i="33"/>
  <c r="AZ61" i="33"/>
  <c r="AZ104" i="33"/>
  <c r="AZ136" i="33"/>
  <c r="AZ38" i="33"/>
  <c r="AZ70" i="33"/>
  <c r="AZ31" i="33"/>
  <c r="BA4" i="33"/>
  <c r="AZ295" i="33"/>
  <c r="AZ294" i="33"/>
  <c r="AZ265" i="33"/>
  <c r="AZ260" i="33"/>
  <c r="AZ235" i="33"/>
  <c r="AZ227" i="33"/>
  <c r="AZ192" i="33"/>
  <c r="AZ199" i="33"/>
  <c r="AZ200" i="33"/>
  <c r="AZ232" i="33"/>
  <c r="AZ201" i="33"/>
  <c r="AZ170" i="33"/>
  <c r="AZ134" i="33"/>
  <c r="AZ160" i="33"/>
  <c r="AZ96" i="33"/>
  <c r="AZ93" i="33"/>
  <c r="AZ36" i="33"/>
  <c r="AZ94" i="33"/>
  <c r="AZ97" i="33"/>
  <c r="AZ34" i="33"/>
  <c r="AZ60" i="33"/>
  <c r="AZ35" i="33"/>
  <c r="AZ301" i="33"/>
  <c r="AZ298" i="33"/>
  <c r="AZ291" i="33"/>
  <c r="AZ259" i="33"/>
  <c r="AZ258" i="33"/>
  <c r="AZ229" i="33"/>
  <c r="AZ234" i="33"/>
  <c r="AZ236" i="33"/>
  <c r="AZ193" i="33"/>
  <c r="AZ194" i="33"/>
  <c r="AZ195" i="33"/>
  <c r="AZ169" i="33"/>
  <c r="AZ137" i="33"/>
  <c r="AZ128" i="33"/>
  <c r="AZ135" i="33"/>
  <c r="AZ166" i="33"/>
  <c r="AZ71" i="33"/>
  <c r="AZ30" i="33"/>
  <c r="AZ68" i="33"/>
  <c r="AZ69" i="33"/>
  <c r="AZ28" i="33"/>
  <c r="AZ64" i="33"/>
  <c r="AZ37" i="33"/>
  <c r="BC5" i="24"/>
  <c r="BA128" i="24"/>
  <c r="BA62" i="24"/>
  <c r="BA126" i="24"/>
  <c r="BA291" i="24"/>
  <c r="BA226" i="24"/>
  <c r="BA194" i="24"/>
  <c r="BA94" i="24"/>
  <c r="BA60" i="24"/>
  <c r="BA228" i="24"/>
  <c r="BA61" i="24"/>
  <c r="BA27" i="24"/>
  <c r="BA302" i="24"/>
  <c r="BA298" i="24"/>
  <c r="BA267" i="24"/>
  <c r="BA234" i="24"/>
  <c r="BA203" i="24"/>
  <c r="BA169" i="24"/>
  <c r="BA166" i="24"/>
  <c r="BA104" i="24"/>
  <c r="BA133" i="24"/>
  <c r="BA69" i="24"/>
  <c r="BB4" i="24"/>
  <c r="BA36" i="24"/>
  <c r="BA127" i="24"/>
  <c r="BA93" i="24"/>
  <c r="BA294" i="24"/>
  <c r="BA259" i="24"/>
  <c r="BA192" i="24"/>
  <c r="BA195" i="24"/>
  <c r="BA159" i="24"/>
  <c r="BA163" i="24"/>
  <c r="BA225" i="24"/>
  <c r="BA262" i="24"/>
  <c r="BA28" i="24"/>
  <c r="BA301" i="24"/>
  <c r="BA268" i="24"/>
  <c r="BA265" i="24"/>
  <c r="BA236" i="24"/>
  <c r="BA201" i="24"/>
  <c r="BA167" i="24"/>
  <c r="BA137" i="24"/>
  <c r="BA102" i="24"/>
  <c r="BA103" i="24"/>
  <c r="BA67" i="24"/>
  <c r="BA38" i="24"/>
  <c r="BA35" i="24"/>
  <c r="BA129" i="24"/>
  <c r="BA96" i="24"/>
  <c r="BA292" i="24"/>
  <c r="BA261" i="24"/>
  <c r="BA260" i="24"/>
  <c r="BA162" i="24"/>
  <c r="BA258" i="24"/>
  <c r="BA161" i="24"/>
  <c r="BA95" i="24"/>
  <c r="BA196" i="24"/>
  <c r="BA31" i="24"/>
  <c r="BA29" i="24"/>
  <c r="BA300" i="24"/>
  <c r="BA266" i="24"/>
  <c r="BA235" i="24"/>
  <c r="BA202" i="24"/>
  <c r="BA199" i="24"/>
  <c r="BA170" i="24"/>
  <c r="BA136" i="24"/>
  <c r="BA100" i="24"/>
  <c r="BA101" i="24"/>
  <c r="BA70" i="24"/>
  <c r="BA37" i="24"/>
  <c r="BA160" i="24"/>
  <c r="BA64" i="24"/>
  <c r="BA97" i="24"/>
  <c r="BA295" i="24"/>
  <c r="BA227" i="24"/>
  <c r="BA293" i="24"/>
  <c r="BA193" i="24"/>
  <c r="BA130" i="24"/>
  <c r="BA229" i="24"/>
  <c r="BA63" i="24"/>
  <c r="BA30" i="24"/>
  <c r="BA299" i="24"/>
  <c r="BA269" i="24"/>
  <c r="BA233" i="24"/>
  <c r="BA200" i="24"/>
  <c r="BA232" i="24"/>
  <c r="BA168" i="24"/>
  <c r="BA134" i="24"/>
  <c r="BA135" i="24"/>
  <c r="BA71" i="24"/>
  <c r="BA68" i="24"/>
  <c r="BA34" i="24"/>
  <c r="BO5" i="33"/>
  <c r="BH5" i="20"/>
  <c r="BB162" i="24"/>
  <c r="BB63" i="24"/>
  <c r="BB293" i="24"/>
  <c r="BB225" i="24"/>
  <c r="BB128" i="24"/>
  <c r="BB160" i="24"/>
  <c r="BB193" i="24"/>
  <c r="BB95" i="24"/>
  <c r="BB126" i="24"/>
  <c r="BB96" i="24"/>
  <c r="BB30" i="24"/>
  <c r="BB300" i="24"/>
  <c r="BB267" i="24"/>
  <c r="BB235" i="24"/>
  <c r="BB232" i="24"/>
  <c r="BB169" i="24"/>
  <c r="BB200" i="24"/>
  <c r="BB101" i="24"/>
  <c r="BB133" i="24"/>
  <c r="BB69" i="24"/>
  <c r="BB68" i="24"/>
  <c r="BB71" i="24"/>
  <c r="BB159" i="24"/>
  <c r="BB94" i="24"/>
  <c r="BB295" i="24"/>
  <c r="BB229" i="24"/>
  <c r="BB227" i="24"/>
  <c r="BB195" i="24"/>
  <c r="BB228" i="24"/>
  <c r="BB61" i="24"/>
  <c r="BB127" i="24"/>
  <c r="BB97" i="24"/>
  <c r="BB27" i="24"/>
  <c r="BB298" i="24"/>
  <c r="BB266" i="24"/>
  <c r="BB236" i="24"/>
  <c r="BB203" i="24"/>
  <c r="BB167" i="24"/>
  <c r="BB170" i="24"/>
  <c r="BB166" i="24"/>
  <c r="BB103" i="24"/>
  <c r="BB100" i="24"/>
  <c r="BB38" i="24"/>
  <c r="BB37" i="24"/>
  <c r="BB60" i="24"/>
  <c r="BB161" i="24"/>
  <c r="BB93" i="24"/>
  <c r="BB260" i="24"/>
  <c r="BB261" i="24"/>
  <c r="BB291" i="24"/>
  <c r="BB194" i="24"/>
  <c r="BB258" i="24"/>
  <c r="BB226" i="24"/>
  <c r="BB129" i="24"/>
  <c r="BB28" i="24"/>
  <c r="BB302" i="24"/>
  <c r="BB299" i="24"/>
  <c r="BB268" i="24"/>
  <c r="BB234" i="24"/>
  <c r="BB201" i="24"/>
  <c r="BB137" i="24"/>
  <c r="BB168" i="24"/>
  <c r="BB136" i="24"/>
  <c r="BB134" i="24"/>
  <c r="BB70" i="24"/>
  <c r="BB36" i="24"/>
  <c r="BB35" i="24"/>
  <c r="BB163" i="24"/>
  <c r="BB130" i="24"/>
  <c r="BB294" i="24"/>
  <c r="BB259" i="24"/>
  <c r="BB292" i="24"/>
  <c r="BB196" i="24"/>
  <c r="BB192" i="24"/>
  <c r="BB262" i="24"/>
  <c r="BB62" i="24"/>
  <c r="BB64" i="24"/>
  <c r="BB31" i="24"/>
  <c r="BB29" i="24"/>
  <c r="BB301" i="24"/>
  <c r="BB269" i="24"/>
  <c r="BB265" i="24"/>
  <c r="BB233" i="24"/>
  <c r="BB199" i="24"/>
  <c r="BB202" i="24"/>
  <c r="BB135" i="24"/>
  <c r="BB102" i="24"/>
  <c r="BB104" i="24"/>
  <c r="BB67" i="24"/>
  <c r="BB34" i="24"/>
  <c r="BC4" i="24"/>
  <c r="BA301" i="33"/>
  <c r="BA298" i="33"/>
  <c r="BA292" i="33"/>
  <c r="BA266" i="33"/>
  <c r="BA258" i="33"/>
  <c r="BA232" i="33"/>
  <c r="BA265" i="33"/>
  <c r="BA193" i="33"/>
  <c r="BA194" i="33"/>
  <c r="BA192" i="33"/>
  <c r="BA169" i="33"/>
  <c r="BA170" i="33"/>
  <c r="BA128" i="33"/>
  <c r="BA96" i="33"/>
  <c r="BA126" i="33"/>
  <c r="BA233" i="33"/>
  <c r="BA94" i="33"/>
  <c r="BA31" i="33"/>
  <c r="BA69" i="33"/>
  <c r="BA70" i="33"/>
  <c r="BA29" i="33"/>
  <c r="BA67" i="33"/>
  <c r="BB4" i="33"/>
  <c r="BA300" i="33"/>
  <c r="BA299" i="33"/>
  <c r="BA291" i="33"/>
  <c r="BA260" i="33"/>
  <c r="BA259" i="33"/>
  <c r="BA226" i="33"/>
  <c r="BA235" i="33"/>
  <c r="BA227" i="33"/>
  <c r="BA229" i="33"/>
  <c r="BA168" i="33"/>
  <c r="BA163" i="33"/>
  <c r="BA166" i="33"/>
  <c r="BA135" i="33"/>
  <c r="BA161" i="33"/>
  <c r="BA103" i="33"/>
  <c r="BA167" i="33"/>
  <c r="BA68" i="33"/>
  <c r="BA27" i="33"/>
  <c r="BA63" i="33"/>
  <c r="BA64" i="33"/>
  <c r="BA101" i="33"/>
  <c r="BA30" i="33"/>
  <c r="BA38" i="33"/>
  <c r="BA295" i="33"/>
  <c r="BA294" i="33"/>
  <c r="BA268" i="33"/>
  <c r="BA267" i="33"/>
  <c r="BA262" i="33"/>
  <c r="BA234" i="33"/>
  <c r="BA203" i="33"/>
  <c r="BA225" i="33"/>
  <c r="BA201" i="33"/>
  <c r="BA162" i="33"/>
  <c r="BA159" i="33"/>
  <c r="BA160" i="33"/>
  <c r="BA129" i="33"/>
  <c r="BA136" i="33"/>
  <c r="BA97" i="33"/>
  <c r="BA127" i="33"/>
  <c r="BA62" i="33"/>
  <c r="BA133" i="33"/>
  <c r="BA137" i="33"/>
  <c r="BA60" i="33"/>
  <c r="BA71" i="33"/>
  <c r="BA34" i="33"/>
  <c r="BA28" i="33"/>
  <c r="BA302" i="33"/>
  <c r="BA293" i="33"/>
  <c r="BA269" i="33"/>
  <c r="BA261" i="33"/>
  <c r="BA236" i="33"/>
  <c r="BA228" i="33"/>
  <c r="BA199" i="33"/>
  <c r="BA200" i="33"/>
  <c r="BA195" i="33"/>
  <c r="BA196" i="33"/>
  <c r="BA202" i="33"/>
  <c r="BA134" i="33"/>
  <c r="BA102" i="33"/>
  <c r="BA130" i="33"/>
  <c r="BA93" i="33"/>
  <c r="BA104" i="33"/>
  <c r="BA37" i="33"/>
  <c r="BA95" i="33"/>
  <c r="BA100" i="33"/>
  <c r="BA35" i="33"/>
  <c r="BA61" i="33"/>
  <c r="BA36" i="33"/>
  <c r="BP5" i="33"/>
  <c r="BH60" i="20"/>
  <c r="BH294" i="20"/>
  <c r="BH295" i="20"/>
  <c r="BH293" i="20"/>
  <c r="BH292" i="20"/>
  <c r="BH259" i="20"/>
  <c r="BH229" i="20"/>
  <c r="BH227" i="20"/>
  <c r="BH163" i="20"/>
  <c r="BH262" i="20"/>
  <c r="BH226" i="20"/>
  <c r="BH195" i="20"/>
  <c r="BH260" i="20"/>
  <c r="BH261" i="20"/>
  <c r="BH192" i="20"/>
  <c r="BH128" i="20"/>
  <c r="BH93" i="20"/>
  <c r="BH291" i="20"/>
  <c r="BH258" i="20"/>
  <c r="BH64" i="20"/>
  <c r="BH130" i="20"/>
  <c r="BH126" i="20"/>
  <c r="BH96" i="20"/>
  <c r="BH228" i="20"/>
  <c r="BH129" i="20"/>
  <c r="BH127" i="20"/>
  <c r="BH97" i="20"/>
  <c r="BH225" i="20"/>
  <c r="BH94" i="20"/>
  <c r="BH193" i="20"/>
  <c r="BH159" i="20"/>
  <c r="BH95" i="20"/>
  <c r="BH27" i="20"/>
  <c r="BH266" i="20"/>
  <c r="BH103" i="20"/>
  <c r="BH301" i="20"/>
  <c r="BH196" i="20"/>
  <c r="BH162" i="20"/>
  <c r="BH61" i="20"/>
  <c r="BH63" i="20"/>
  <c r="BH30" i="20"/>
  <c r="BH267" i="20"/>
  <c r="BH161" i="20"/>
  <c r="BH194" i="20"/>
  <c r="BH31" i="20"/>
  <c r="BH28" i="20"/>
  <c r="BH167" i="20"/>
  <c r="BH169" i="20"/>
  <c r="BH268" i="20"/>
  <c r="BH168" i="20"/>
  <c r="BH265" i="20"/>
  <c r="BH233" i="20"/>
  <c r="BH136" i="20"/>
  <c r="BH200" i="20"/>
  <c r="BH100" i="20"/>
  <c r="BH269" i="20"/>
  <c r="BH298" i="20"/>
  <c r="BH203" i="20"/>
  <c r="BH102" i="20"/>
  <c r="BH235" i="20"/>
  <c r="BH199" i="20"/>
  <c r="BH137" i="20"/>
  <c r="BH62" i="20"/>
  <c r="BH234" i="20"/>
  <c r="BH299" i="20"/>
  <c r="BH232" i="20"/>
  <c r="BH202" i="20"/>
  <c r="BH201" i="20"/>
  <c r="BH135" i="20"/>
  <c r="BH133" i="20"/>
  <c r="BH236" i="20"/>
  <c r="BH170" i="20"/>
  <c r="BH104" i="20"/>
  <c r="BH160" i="20"/>
  <c r="BH166" i="20"/>
  <c r="BH302" i="20"/>
  <c r="BH29" i="20"/>
  <c r="BH300" i="20"/>
  <c r="BH134" i="20"/>
  <c r="BH101" i="20"/>
  <c r="BI4" i="20"/>
  <c r="BH68" i="20"/>
  <c r="BH71" i="20"/>
  <c r="BH67" i="20"/>
  <c r="BH34" i="20"/>
  <c r="BH35" i="20"/>
  <c r="BH69" i="20"/>
  <c r="BH70" i="20"/>
  <c r="BH37" i="20"/>
  <c r="BH38" i="20"/>
  <c r="BH36" i="20"/>
  <c r="BI5" i="20"/>
  <c r="BD5" i="24"/>
  <c r="BE5" i="24"/>
  <c r="BJ5" i="20"/>
  <c r="BI294" i="20"/>
  <c r="BI295" i="20"/>
  <c r="BI292" i="20"/>
  <c r="BI262" i="20"/>
  <c r="BI293" i="20"/>
  <c r="BI229" i="20"/>
  <c r="BI258" i="20"/>
  <c r="BI227" i="20"/>
  <c r="BI228" i="20"/>
  <c r="BI161" i="20"/>
  <c r="BI291" i="20"/>
  <c r="BI261" i="20"/>
  <c r="BI225" i="20"/>
  <c r="BI193" i="20"/>
  <c r="BI260" i="20"/>
  <c r="BI94" i="20"/>
  <c r="BI159" i="20"/>
  <c r="BI129" i="20"/>
  <c r="BI226" i="20"/>
  <c r="BI259" i="20"/>
  <c r="BI126" i="20"/>
  <c r="BI96" i="20"/>
  <c r="BI160" i="20"/>
  <c r="BI97" i="20"/>
  <c r="BI130" i="20"/>
  <c r="BI195" i="20"/>
  <c r="BI162" i="20"/>
  <c r="BI63" i="20"/>
  <c r="BI62" i="20"/>
  <c r="BI93" i="20"/>
  <c r="BI128" i="20"/>
  <c r="BI163" i="20"/>
  <c r="BI60" i="20"/>
  <c r="BI95" i="20"/>
  <c r="BI127" i="20"/>
  <c r="BI28" i="20"/>
  <c r="BI167" i="20"/>
  <c r="BI194" i="20"/>
  <c r="BI31" i="20"/>
  <c r="BI101" i="20"/>
  <c r="BI268" i="20"/>
  <c r="BI267" i="20"/>
  <c r="BI196" i="20"/>
  <c r="BI30" i="20"/>
  <c r="BI29" i="20"/>
  <c r="BI169" i="20"/>
  <c r="BI103" i="20"/>
  <c r="BI61" i="20"/>
  <c r="BI235" i="20"/>
  <c r="BI300" i="20"/>
  <c r="BI27" i="20"/>
  <c r="BI265" i="20"/>
  <c r="BI301" i="20"/>
  <c r="BI168" i="20"/>
  <c r="BI202" i="20"/>
  <c r="BI133" i="20"/>
  <c r="BI137" i="20"/>
  <c r="BI104" i="20"/>
  <c r="BI302" i="20"/>
  <c r="BI192" i="20"/>
  <c r="BI232" i="20"/>
  <c r="BI234" i="20"/>
  <c r="BI134" i="20"/>
  <c r="BI136" i="20"/>
  <c r="BI200" i="20"/>
  <c r="BI135" i="20"/>
  <c r="BI170" i="20"/>
  <c r="BI100" i="20"/>
  <c r="BI298" i="20"/>
  <c r="BI269" i="20"/>
  <c r="BI199" i="20"/>
  <c r="BI64" i="20"/>
  <c r="BI201" i="20"/>
  <c r="BI236" i="20"/>
  <c r="BI203" i="20"/>
  <c r="BI266" i="20"/>
  <c r="BI299" i="20"/>
  <c r="BI233" i="20"/>
  <c r="BI166" i="20"/>
  <c r="BI102" i="20"/>
  <c r="BJ4" i="20"/>
  <c r="BI70" i="20"/>
  <c r="BI71" i="20"/>
  <c r="BI36" i="20"/>
  <c r="BI35" i="20"/>
  <c r="BI69" i="20"/>
  <c r="BI37" i="20"/>
  <c r="BI34" i="20"/>
  <c r="BI67" i="20"/>
  <c r="BI68" i="20"/>
  <c r="BI38" i="20"/>
  <c r="BB302" i="33"/>
  <c r="BB294" i="33"/>
  <c r="BB292" i="33"/>
  <c r="BB261" i="33"/>
  <c r="BB260" i="33"/>
  <c r="BB266" i="33"/>
  <c r="BB226" i="33"/>
  <c r="BB228" i="33"/>
  <c r="BB202" i="33"/>
  <c r="BB169" i="33"/>
  <c r="BB199" i="33"/>
  <c r="BB203" i="33"/>
  <c r="BB129" i="33"/>
  <c r="BB103" i="33"/>
  <c r="BB137" i="33"/>
  <c r="BB100" i="33"/>
  <c r="BB95" i="33"/>
  <c r="BB34" i="33"/>
  <c r="BB70" i="33"/>
  <c r="BB71" i="33"/>
  <c r="BB30" i="33"/>
  <c r="BB31" i="33"/>
  <c r="BB27" i="33"/>
  <c r="BB300" i="33"/>
  <c r="BB295" i="33"/>
  <c r="BB269" i="33"/>
  <c r="BB262" i="33"/>
  <c r="BB265" i="33"/>
  <c r="BB235" i="33"/>
  <c r="BB225" i="33"/>
  <c r="BB201" i="33"/>
  <c r="BB196" i="33"/>
  <c r="BB163" i="33"/>
  <c r="BB170" i="33"/>
  <c r="BB167" i="33"/>
  <c r="BB136" i="33"/>
  <c r="BB97" i="33"/>
  <c r="BB133" i="33"/>
  <c r="BB94" i="33"/>
  <c r="BB69" i="33"/>
  <c r="BB28" i="33"/>
  <c r="BB64" i="33"/>
  <c r="BB67" i="33"/>
  <c r="BB102" i="33"/>
  <c r="BC4" i="33"/>
  <c r="BB29" i="33"/>
  <c r="BB298" i="33"/>
  <c r="BB293" i="33"/>
  <c r="BB268" i="33"/>
  <c r="BB258" i="33"/>
  <c r="BB233" i="33"/>
  <c r="BB229" i="33"/>
  <c r="BB200" i="33"/>
  <c r="BB195" i="33"/>
  <c r="BB192" i="33"/>
  <c r="BB159" i="33"/>
  <c r="BB166" i="33"/>
  <c r="BB161" i="33"/>
  <c r="BB130" i="33"/>
  <c r="BB93" i="33"/>
  <c r="BB127" i="33"/>
  <c r="BB168" i="33"/>
  <c r="BB63" i="33"/>
  <c r="BB134" i="33"/>
  <c r="BB60" i="33"/>
  <c r="BB61" i="33"/>
  <c r="BB62" i="33"/>
  <c r="BB35" i="33"/>
  <c r="BB301" i="33"/>
  <c r="BB299" i="33"/>
  <c r="BB291" i="33"/>
  <c r="BB267" i="33"/>
  <c r="BB259" i="33"/>
  <c r="BB227" i="33"/>
  <c r="BB236" i="33"/>
  <c r="BB194" i="33"/>
  <c r="BB232" i="33"/>
  <c r="BB193" i="33"/>
  <c r="BB234" i="33"/>
  <c r="BB160" i="33"/>
  <c r="BB135" i="33"/>
  <c r="BB126" i="33"/>
  <c r="BB162" i="33"/>
  <c r="BB104" i="33"/>
  <c r="BB128" i="33"/>
  <c r="BB38" i="33"/>
  <c r="BB96" i="33"/>
  <c r="BB101" i="33"/>
  <c r="BB36" i="33"/>
  <c r="BB68" i="33"/>
  <c r="BB37" i="33"/>
  <c r="BQ5" i="33"/>
  <c r="BC63" i="24"/>
  <c r="BC258" i="24"/>
  <c r="BC226" i="24"/>
  <c r="BC229" i="24"/>
  <c r="BC291" i="24"/>
  <c r="BC196" i="24"/>
  <c r="BC64" i="24"/>
  <c r="BC127" i="24"/>
  <c r="BC130" i="24"/>
  <c r="BC162" i="24"/>
  <c r="BC30" i="24"/>
  <c r="BC27" i="24"/>
  <c r="BC95" i="24"/>
  <c r="BC259" i="24"/>
  <c r="BC261" i="24"/>
  <c r="BC292" i="24"/>
  <c r="BC163" i="24"/>
  <c r="BC195" i="24"/>
  <c r="BC96" i="24"/>
  <c r="BC93" i="24"/>
  <c r="BC159" i="24"/>
  <c r="BC94" i="24"/>
  <c r="BC31" i="24"/>
  <c r="BC60" i="24"/>
  <c r="BC295" i="24"/>
  <c r="BC228" i="24"/>
  <c r="BC260" i="24"/>
  <c r="BC193" i="24"/>
  <c r="BC129" i="24"/>
  <c r="BC194" i="24"/>
  <c r="BC97" i="24"/>
  <c r="BC62" i="24"/>
  <c r="BC160" i="24"/>
  <c r="BC28" i="24"/>
  <c r="BD4" i="24"/>
  <c r="BC61" i="24"/>
  <c r="BC294" i="24"/>
  <c r="BC225" i="24"/>
  <c r="BC262" i="24"/>
  <c r="BC293" i="24"/>
  <c r="BC126" i="24"/>
  <c r="BC192" i="24"/>
  <c r="BC227" i="24"/>
  <c r="BC128" i="24"/>
  <c r="BC161" i="24"/>
  <c r="BC29" i="24"/>
  <c r="BC102" i="24"/>
  <c r="BC201" i="24"/>
  <c r="BC266" i="24"/>
  <c r="BC103" i="24"/>
  <c r="BC232" i="24"/>
  <c r="BC235" i="24"/>
  <c r="BC100" i="24"/>
  <c r="BC170" i="24"/>
  <c r="BC36" i="24"/>
  <c r="BC101" i="24"/>
  <c r="BC167" i="24"/>
  <c r="BC37" i="24"/>
  <c r="BC267" i="24"/>
  <c r="BC202" i="24"/>
  <c r="BC70" i="24"/>
  <c r="BC67" i="24"/>
  <c r="BC169" i="24"/>
  <c r="BC203" i="24"/>
  <c r="BC298" i="24"/>
  <c r="BC166" i="24"/>
  <c r="BC35" i="24"/>
  <c r="BC233" i="24"/>
  <c r="BC68" i="24"/>
  <c r="BC69" i="24"/>
  <c r="BC168" i="24"/>
  <c r="BC301" i="24"/>
  <c r="BC136" i="24"/>
  <c r="BC38" i="24"/>
  <c r="BC199" i="24"/>
  <c r="BC200" i="24"/>
  <c r="BC268" i="24"/>
  <c r="BC299" i="24"/>
  <c r="BC135" i="24"/>
  <c r="BC134" i="24"/>
  <c r="BC34" i="24"/>
  <c r="BC265" i="24"/>
  <c r="BC133" i="24"/>
  <c r="BC300" i="24"/>
  <c r="BC236" i="24"/>
  <c r="BC71" i="24"/>
  <c r="BC137" i="24"/>
  <c r="BC269" i="24"/>
  <c r="BC104" i="24"/>
  <c r="BC302" i="24"/>
  <c r="BC234" i="24"/>
  <c r="BD261" i="24"/>
  <c r="BD193" i="24"/>
  <c r="BD295" i="24"/>
  <c r="BD293" i="24"/>
  <c r="BD196" i="24"/>
  <c r="BD62" i="24"/>
  <c r="BD228" i="24"/>
  <c r="BD94" i="24"/>
  <c r="BD129" i="24"/>
  <c r="BD63" i="24"/>
  <c r="BD28" i="24"/>
  <c r="BD195" i="24"/>
  <c r="BD96" i="24"/>
  <c r="BD262" i="24"/>
  <c r="BD292" i="24"/>
  <c r="BD229" i="24"/>
  <c r="BD161" i="24"/>
  <c r="BD227" i="24"/>
  <c r="BD162" i="24"/>
  <c r="BD128" i="24"/>
  <c r="BD61" i="24"/>
  <c r="BD31" i="24"/>
  <c r="BD30" i="24"/>
  <c r="BE4" i="24"/>
  <c r="BD192" i="24"/>
  <c r="BD95" i="24"/>
  <c r="BD294" i="24"/>
  <c r="BD258" i="24"/>
  <c r="BD127" i="24"/>
  <c r="BD226" i="24"/>
  <c r="BD225" i="24"/>
  <c r="BD160" i="24"/>
  <c r="BD126" i="24"/>
  <c r="BD163" i="24"/>
  <c r="BD29" i="24"/>
  <c r="BD194" i="24"/>
  <c r="BD64" i="24"/>
  <c r="BD291" i="24"/>
  <c r="BD259" i="24"/>
  <c r="BD260" i="24"/>
  <c r="BD97" i="24"/>
  <c r="BD130" i="24"/>
  <c r="BD159" i="24"/>
  <c r="BD93" i="24"/>
  <c r="BD60" i="24"/>
  <c r="BD27" i="24"/>
  <c r="BD300" i="24"/>
  <c r="BD37" i="24"/>
  <c r="BD202" i="24"/>
  <c r="BD36" i="24"/>
  <c r="BD232" i="24"/>
  <c r="BD201" i="24"/>
  <c r="BD38" i="24"/>
  <c r="BD268" i="24"/>
  <c r="BD269" i="24"/>
  <c r="BD265" i="24"/>
  <c r="BD166" i="24"/>
  <c r="BD169" i="24"/>
  <c r="BD168" i="24"/>
  <c r="BD104" i="24"/>
  <c r="BD103" i="24"/>
  <c r="BD67" i="24"/>
  <c r="BD167" i="24"/>
  <c r="BD266" i="24"/>
  <c r="BD68" i="24"/>
  <c r="BD69" i="24"/>
  <c r="BD100" i="24"/>
  <c r="BD200" i="24"/>
  <c r="BD299" i="24"/>
  <c r="BD135" i="24"/>
  <c r="BD102" i="24"/>
  <c r="BD233" i="24"/>
  <c r="BD35" i="24"/>
  <c r="BD101" i="24"/>
  <c r="BD199" i="24"/>
  <c r="BD236" i="24"/>
  <c r="BD34" i="24"/>
  <c r="BD136" i="24"/>
  <c r="BD71" i="24"/>
  <c r="BD298" i="24"/>
  <c r="BD302" i="24"/>
  <c r="BD134" i="24"/>
  <c r="BD70" i="24"/>
  <c r="BD137" i="24"/>
  <c r="BD234" i="24"/>
  <c r="BD267" i="24"/>
  <c r="BD203" i="24"/>
  <c r="BD133" i="24"/>
  <c r="BD301" i="24"/>
  <c r="BD170" i="24"/>
  <c r="BD235" i="24"/>
  <c r="BR5" i="33"/>
  <c r="BF5" i="24"/>
  <c r="BJ295" i="20"/>
  <c r="BJ262" i="20"/>
  <c r="BJ293" i="20"/>
  <c r="BJ260" i="20"/>
  <c r="BJ292" i="20"/>
  <c r="BJ261" i="20"/>
  <c r="BJ291" i="20"/>
  <c r="BJ258" i="20"/>
  <c r="BJ162" i="20"/>
  <c r="BJ226" i="20"/>
  <c r="BJ129" i="20"/>
  <c r="BJ259" i="20"/>
  <c r="BJ229" i="20"/>
  <c r="BJ227" i="20"/>
  <c r="BJ159" i="20"/>
  <c r="BJ294" i="20"/>
  <c r="BJ225" i="20"/>
  <c r="BJ160" i="20"/>
  <c r="BJ130" i="20"/>
  <c r="BJ60" i="20"/>
  <c r="BJ97" i="20"/>
  <c r="BJ195" i="20"/>
  <c r="BJ163" i="20"/>
  <c r="BJ196" i="20"/>
  <c r="BJ63" i="20"/>
  <c r="BJ193" i="20"/>
  <c r="BJ128" i="20"/>
  <c r="BJ64" i="20"/>
  <c r="BJ228" i="20"/>
  <c r="BJ95" i="20"/>
  <c r="BJ194" i="20"/>
  <c r="BJ161" i="20"/>
  <c r="BJ93" i="20"/>
  <c r="BJ192" i="20"/>
  <c r="BJ61" i="20"/>
  <c r="BJ127" i="20"/>
  <c r="BJ62" i="20"/>
  <c r="BJ126" i="20"/>
  <c r="BJ29" i="20"/>
  <c r="BJ266" i="20"/>
  <c r="BJ167" i="20"/>
  <c r="BJ168" i="20"/>
  <c r="BJ101" i="20"/>
  <c r="BJ268" i="20"/>
  <c r="BJ94" i="20"/>
  <c r="BJ96" i="20"/>
  <c r="BJ31" i="20"/>
  <c r="BJ30" i="20"/>
  <c r="BJ102" i="20"/>
  <c r="BJ103" i="20"/>
  <c r="BJ301" i="20"/>
  <c r="BJ27" i="20"/>
  <c r="BJ232" i="20"/>
  <c r="BJ300" i="20"/>
  <c r="BJ135" i="20"/>
  <c r="BJ133" i="20"/>
  <c r="BJ166" i="20"/>
  <c r="BJ134" i="20"/>
  <c r="BJ136" i="20"/>
  <c r="BJ104" i="20"/>
  <c r="BJ265" i="20"/>
  <c r="BJ233" i="20"/>
  <c r="BJ202" i="20"/>
  <c r="BJ201" i="20"/>
  <c r="BJ200" i="20"/>
  <c r="BJ199" i="20"/>
  <c r="BJ203" i="20"/>
  <c r="BJ169" i="20"/>
  <c r="BJ299" i="20"/>
  <c r="BJ100" i="20"/>
  <c r="BJ269" i="20"/>
  <c r="BJ236" i="20"/>
  <c r="BJ170" i="20"/>
  <c r="BJ302" i="20"/>
  <c r="BJ28" i="20"/>
  <c r="BJ235" i="20"/>
  <c r="BJ137" i="20"/>
  <c r="BJ298" i="20"/>
  <c r="BJ234" i="20"/>
  <c r="BJ267" i="20"/>
  <c r="BK4" i="20"/>
  <c r="BJ37" i="20"/>
  <c r="BJ67" i="20"/>
  <c r="BJ36" i="20"/>
  <c r="BJ35" i="20"/>
  <c r="BJ38" i="20"/>
  <c r="BJ68" i="20"/>
  <c r="BJ69" i="20"/>
  <c r="BJ71" i="20"/>
  <c r="BJ70" i="20"/>
  <c r="BJ34" i="20"/>
  <c r="BK5" i="20"/>
  <c r="BC301" i="33"/>
  <c r="BC292" i="33"/>
  <c r="BC269" i="33"/>
  <c r="BC259" i="33"/>
  <c r="BC266" i="33"/>
  <c r="BC232" i="33"/>
  <c r="BC195" i="33"/>
  <c r="BC192" i="33"/>
  <c r="BC193" i="33"/>
  <c r="BC160" i="33"/>
  <c r="BC168" i="33"/>
  <c r="BC130" i="33"/>
  <c r="BC137" i="33"/>
  <c r="BC100" i="33"/>
  <c r="BC128" i="33"/>
  <c r="BC129" i="33"/>
  <c r="BC60" i="33"/>
  <c r="BC97" i="33"/>
  <c r="BC102" i="33"/>
  <c r="BC31" i="33"/>
  <c r="BC63" i="33"/>
  <c r="BC36" i="33"/>
  <c r="BC302" i="33"/>
  <c r="BC295" i="33"/>
  <c r="BC294" i="33"/>
  <c r="BC262" i="33"/>
  <c r="BC260" i="33"/>
  <c r="BC234" i="33"/>
  <c r="BC226" i="33"/>
  <c r="BC229" i="33"/>
  <c r="BC233" i="33"/>
  <c r="BC194" i="33"/>
  <c r="BC200" i="33"/>
  <c r="BC162" i="33"/>
  <c r="BC126" i="33"/>
  <c r="BC133" i="33"/>
  <c r="BC94" i="33"/>
  <c r="BC101" i="33"/>
  <c r="BC96" i="33"/>
  <c r="BC35" i="33"/>
  <c r="BC71" i="33"/>
  <c r="BC68" i="33"/>
  <c r="BC27" i="33"/>
  <c r="BC69" i="33"/>
  <c r="BC38" i="33"/>
  <c r="BC300" i="33"/>
  <c r="BC293" i="33"/>
  <c r="BC291" i="33"/>
  <c r="BC258" i="33"/>
  <c r="BC268" i="33"/>
  <c r="BC228" i="33"/>
  <c r="BC227" i="33"/>
  <c r="BC202" i="33"/>
  <c r="BC203" i="33"/>
  <c r="BC170" i="33"/>
  <c r="BC167" i="33"/>
  <c r="BC235" i="33"/>
  <c r="BC225" i="33"/>
  <c r="BC127" i="33"/>
  <c r="BC163" i="33"/>
  <c r="BC95" i="33"/>
  <c r="BC70" i="33"/>
  <c r="BC29" i="33"/>
  <c r="BC67" i="33"/>
  <c r="BC62" i="33"/>
  <c r="BC93" i="33"/>
  <c r="BC34" i="33"/>
  <c r="BC28" i="33"/>
  <c r="BC299" i="33"/>
  <c r="BC298" i="33"/>
  <c r="BC267" i="33"/>
  <c r="BC265" i="33"/>
  <c r="BC261" i="33"/>
  <c r="BC236" i="33"/>
  <c r="BC201" i="33"/>
  <c r="BC196" i="33"/>
  <c r="BC199" i="33"/>
  <c r="BC166" i="33"/>
  <c r="BC161" i="33"/>
  <c r="BC136" i="33"/>
  <c r="BC159" i="33"/>
  <c r="BC104" i="33"/>
  <c r="BC134" i="33"/>
  <c r="BC169" i="33"/>
  <c r="BC64" i="33"/>
  <c r="BC135" i="33"/>
  <c r="BC61" i="33"/>
  <c r="BC37" i="33"/>
  <c r="BC103" i="33"/>
  <c r="BD4" i="33"/>
  <c r="BC30" i="33"/>
  <c r="BL5" i="20"/>
  <c r="BG5" i="24"/>
  <c r="BS5" i="33"/>
  <c r="BK295" i="20"/>
  <c r="BK293" i="20"/>
  <c r="BK294" i="20"/>
  <c r="BK291" i="20"/>
  <c r="BK292" i="20"/>
  <c r="BK228" i="20"/>
  <c r="BK260" i="20"/>
  <c r="BK227" i="20"/>
  <c r="BK195" i="20"/>
  <c r="BK193" i="20"/>
  <c r="BK163" i="20"/>
  <c r="BK161" i="20"/>
  <c r="BK159" i="20"/>
  <c r="BK261" i="20"/>
  <c r="BK259" i="20"/>
  <c r="BK226" i="20"/>
  <c r="BK194" i="20"/>
  <c r="BK160" i="20"/>
  <c r="BK262" i="20"/>
  <c r="BK225" i="20"/>
  <c r="BK192" i="20"/>
  <c r="BK162" i="20"/>
  <c r="BK93" i="20"/>
  <c r="BK127" i="20"/>
  <c r="BK95" i="20"/>
  <c r="BK61" i="20"/>
  <c r="BK128" i="20"/>
  <c r="BK196" i="20"/>
  <c r="BK96" i="20"/>
  <c r="BK64" i="20"/>
  <c r="BK62" i="20"/>
  <c r="BK60" i="20"/>
  <c r="BK130" i="20"/>
  <c r="BK97" i="20"/>
  <c r="BK258" i="20"/>
  <c r="BK126" i="20"/>
  <c r="BK30" i="20"/>
  <c r="BK169" i="20"/>
  <c r="BK103" i="20"/>
  <c r="BK235" i="20"/>
  <c r="BK31" i="20"/>
  <c r="BK29" i="20"/>
  <c r="BK168" i="20"/>
  <c r="BK229" i="20"/>
  <c r="BK94" i="20"/>
  <c r="BK27" i="20"/>
  <c r="BK266" i="20"/>
  <c r="BK167" i="20"/>
  <c r="BK234" i="20"/>
  <c r="BK133" i="20"/>
  <c r="BK200" i="20"/>
  <c r="BK166" i="20"/>
  <c r="BK298" i="20"/>
  <c r="BK269" i="20"/>
  <c r="BK203" i="20"/>
  <c r="BK268" i="20"/>
  <c r="BK300" i="20"/>
  <c r="BK233" i="20"/>
  <c r="BK135" i="20"/>
  <c r="BK201" i="20"/>
  <c r="BK170" i="20"/>
  <c r="BK104" i="20"/>
  <c r="BK101" i="20"/>
  <c r="BK267" i="20"/>
  <c r="BK301" i="20"/>
  <c r="BK232" i="20"/>
  <c r="BK202" i="20"/>
  <c r="BK134" i="20"/>
  <c r="BK199" i="20"/>
  <c r="BK137" i="20"/>
  <c r="BK63" i="20"/>
  <c r="BK129" i="20"/>
  <c r="BK100" i="20"/>
  <c r="BK102" i="20"/>
  <c r="BK136" i="20"/>
  <c r="BK28" i="20"/>
  <c r="BK299" i="20"/>
  <c r="BK302" i="20"/>
  <c r="BK265" i="20"/>
  <c r="BK236" i="20"/>
  <c r="BL4" i="20"/>
  <c r="BK69" i="20"/>
  <c r="BK68" i="20"/>
  <c r="BK34" i="20"/>
  <c r="BK35" i="20"/>
  <c r="BK70" i="20"/>
  <c r="BK38" i="20"/>
  <c r="BK67" i="20"/>
  <c r="BK37" i="20"/>
  <c r="BK71" i="20"/>
  <c r="BK36" i="20"/>
  <c r="BD295" i="33"/>
  <c r="BD294" i="33"/>
  <c r="BD265" i="33"/>
  <c r="BD261" i="33"/>
  <c r="BD258" i="33"/>
  <c r="BD227" i="33"/>
  <c r="BD192" i="33"/>
  <c r="BD193" i="33"/>
  <c r="BD194" i="33"/>
  <c r="BD161" i="33"/>
  <c r="BD162" i="33"/>
  <c r="BD137" i="33"/>
  <c r="BD134" i="33"/>
  <c r="BD166" i="33"/>
  <c r="BD96" i="33"/>
  <c r="BD71" i="33"/>
  <c r="BD30" i="33"/>
  <c r="BD62" i="33"/>
  <c r="BD63" i="33"/>
  <c r="BD94" i="33"/>
  <c r="BD64" i="33"/>
  <c r="BD27" i="33"/>
  <c r="BD302" i="33"/>
  <c r="BD298" i="33"/>
  <c r="BD291" i="33"/>
  <c r="BD259" i="33"/>
  <c r="BD269" i="33"/>
  <c r="BD235" i="33"/>
  <c r="BD228" i="33"/>
  <c r="BD232" i="33"/>
  <c r="BD234" i="33"/>
  <c r="BD226" i="33"/>
  <c r="BD236" i="33"/>
  <c r="BD169" i="33"/>
  <c r="BD133" i="33"/>
  <c r="BD128" i="33"/>
  <c r="BD135" i="33"/>
  <c r="BD170" i="33"/>
  <c r="BD67" i="33"/>
  <c r="BD136" i="33"/>
  <c r="BD103" i="33"/>
  <c r="BD38" i="33"/>
  <c r="BD104" i="33"/>
  <c r="BD70" i="33"/>
  <c r="BE4" i="33"/>
  <c r="BD301" i="33"/>
  <c r="BD299" i="33"/>
  <c r="BD293" i="33"/>
  <c r="BD266" i="33"/>
  <c r="BD267" i="33"/>
  <c r="BD229" i="33"/>
  <c r="BD202" i="33"/>
  <c r="BD203" i="33"/>
  <c r="BD225" i="33"/>
  <c r="BD195" i="33"/>
  <c r="BD201" i="33"/>
  <c r="BD163" i="33"/>
  <c r="BD127" i="33"/>
  <c r="BD101" i="33"/>
  <c r="BD129" i="33"/>
  <c r="BD130" i="33"/>
  <c r="BD61" i="33"/>
  <c r="BD100" i="33"/>
  <c r="BD93" i="33"/>
  <c r="BD34" i="33"/>
  <c r="BD126" i="33"/>
  <c r="BD35" i="33"/>
  <c r="BD29" i="33"/>
  <c r="BD300" i="33"/>
  <c r="BD292" i="33"/>
  <c r="BD268" i="33"/>
  <c r="BD260" i="33"/>
  <c r="BD262" i="33"/>
  <c r="BD233" i="33"/>
  <c r="BD196" i="33"/>
  <c r="BD199" i="33"/>
  <c r="BD200" i="33"/>
  <c r="BD167" i="33"/>
  <c r="BD168" i="33"/>
  <c r="BD159" i="33"/>
  <c r="BD160" i="33"/>
  <c r="BD95" i="33"/>
  <c r="BD102" i="33"/>
  <c r="BD97" i="33"/>
  <c r="BD36" i="33"/>
  <c r="BD68" i="33"/>
  <c r="BD69" i="33"/>
  <c r="BD28" i="33"/>
  <c r="BD60" i="33"/>
  <c r="BD37" i="33"/>
  <c r="BD31" i="33"/>
  <c r="BE97" i="24"/>
  <c r="BE93" i="24"/>
  <c r="BE293" i="24"/>
  <c r="BE262" i="24"/>
  <c r="BE226" i="24"/>
  <c r="BE194" i="24"/>
  <c r="BE128" i="24"/>
  <c r="BE63" i="24"/>
  <c r="BE163" i="24"/>
  <c r="BE61" i="24"/>
  <c r="BE31" i="24"/>
  <c r="BE28" i="24"/>
  <c r="BE196" i="24"/>
  <c r="BE62" i="24"/>
  <c r="BE294" i="24"/>
  <c r="BE258" i="24"/>
  <c r="BE227" i="24"/>
  <c r="BE162" i="24"/>
  <c r="BE127" i="24"/>
  <c r="BE229" i="24"/>
  <c r="BE161" i="24"/>
  <c r="BE64" i="24"/>
  <c r="BE27" i="24"/>
  <c r="BF4" i="24"/>
  <c r="BE193" i="24"/>
  <c r="BE195" i="24"/>
  <c r="BE292" i="24"/>
  <c r="BE291" i="24"/>
  <c r="BE225" i="24"/>
  <c r="BE130" i="24"/>
  <c r="BE160" i="24"/>
  <c r="BE126" i="24"/>
  <c r="BE94" i="24"/>
  <c r="BE96" i="24"/>
  <c r="BE29" i="24"/>
  <c r="BE192" i="24"/>
  <c r="BE261" i="24"/>
  <c r="BE295" i="24"/>
  <c r="BE259" i="24"/>
  <c r="BE159" i="24"/>
  <c r="BE228" i="24"/>
  <c r="BE129" i="24"/>
  <c r="BE260" i="24"/>
  <c r="BE60" i="24"/>
  <c r="BE95" i="24"/>
  <c r="BE30" i="24"/>
  <c r="BE168" i="24"/>
  <c r="BE103" i="24"/>
  <c r="BE36" i="24"/>
  <c r="BE67" i="24"/>
  <c r="BE135" i="24"/>
  <c r="BE101" i="24"/>
  <c r="BE134" i="24"/>
  <c r="BE234" i="24"/>
  <c r="BE199" i="24"/>
  <c r="BE166" i="24"/>
  <c r="BE37" i="24"/>
  <c r="BE300" i="24"/>
  <c r="BE298" i="24"/>
  <c r="BE302" i="24"/>
  <c r="BE170" i="24"/>
  <c r="BE102" i="24"/>
  <c r="BE167" i="24"/>
  <c r="BE236" i="24"/>
  <c r="BE169" i="24"/>
  <c r="BE267" i="24"/>
  <c r="BE35" i="24"/>
  <c r="BE201" i="24"/>
  <c r="BE203" i="24"/>
  <c r="BE268" i="24"/>
  <c r="BE232" i="24"/>
  <c r="BE269" i="24"/>
  <c r="BE265" i="24"/>
  <c r="BE69" i="24"/>
  <c r="BE202" i="24"/>
  <c r="BE200" i="24"/>
  <c r="BE38" i="24"/>
  <c r="BE100" i="24"/>
  <c r="BE137" i="24"/>
  <c r="BE301" i="24"/>
  <c r="BE136" i="24"/>
  <c r="BE266" i="24"/>
  <c r="BE235" i="24"/>
  <c r="BE133" i="24"/>
  <c r="BE70" i="24"/>
  <c r="BE71" i="24"/>
  <c r="BE104" i="24"/>
  <c r="BE68" i="24"/>
  <c r="BE34" i="24"/>
  <c r="BE299" i="24"/>
  <c r="BE233" i="24"/>
  <c r="BE295" i="33"/>
  <c r="BE293" i="33"/>
  <c r="BE269" i="33"/>
  <c r="BE267" i="33"/>
  <c r="BE236" i="33"/>
  <c r="BE234" i="33"/>
  <c r="BE199" i="33"/>
  <c r="BE200" i="33"/>
  <c r="BE195" i="33"/>
  <c r="BE202" i="33"/>
  <c r="BE227" i="33"/>
  <c r="BE134" i="33"/>
  <c r="BE129" i="33"/>
  <c r="BE167" i="33"/>
  <c r="BE103" i="33"/>
  <c r="BE100" i="33"/>
  <c r="BE31" i="33"/>
  <c r="BE69" i="33"/>
  <c r="BE70" i="33"/>
  <c r="BE29" i="33"/>
  <c r="BE67" i="33"/>
  <c r="BE28" i="33"/>
  <c r="BE302" i="33"/>
  <c r="BE298" i="33"/>
  <c r="BE291" i="33"/>
  <c r="BE266" i="33"/>
  <c r="BE262" i="33"/>
  <c r="BE232" i="33"/>
  <c r="BE228" i="33"/>
  <c r="BE193" i="33"/>
  <c r="BE194" i="33"/>
  <c r="BE196" i="33"/>
  <c r="BE169" i="33"/>
  <c r="BE170" i="33"/>
  <c r="BE128" i="33"/>
  <c r="BE102" i="33"/>
  <c r="BE136" i="33"/>
  <c r="BE97" i="33"/>
  <c r="BE68" i="33"/>
  <c r="BE27" i="33"/>
  <c r="BE63" i="33"/>
  <c r="BE64" i="33"/>
  <c r="BE95" i="33"/>
  <c r="BE71" i="33"/>
  <c r="BE30" i="33"/>
  <c r="BE301" i="33"/>
  <c r="BE299" i="33"/>
  <c r="BE292" i="33"/>
  <c r="BE260" i="33"/>
  <c r="BE265" i="33"/>
  <c r="BE226" i="33"/>
  <c r="BE229" i="33"/>
  <c r="BE233" i="33"/>
  <c r="BE235" i="33"/>
  <c r="BE168" i="33"/>
  <c r="BE163" i="33"/>
  <c r="BE166" i="33"/>
  <c r="BE161" i="33"/>
  <c r="BE96" i="33"/>
  <c r="BE130" i="33"/>
  <c r="BE93" i="33"/>
  <c r="BE62" i="33"/>
  <c r="BE137" i="33"/>
  <c r="BE104" i="33"/>
  <c r="BE60" i="33"/>
  <c r="BE127" i="33"/>
  <c r="BE36" i="33"/>
  <c r="BF4" i="33"/>
  <c r="BE300" i="33"/>
  <c r="BE294" i="33"/>
  <c r="BE268" i="33"/>
  <c r="BE261" i="33"/>
  <c r="BE258" i="33"/>
  <c r="BE259" i="33"/>
  <c r="BE203" i="33"/>
  <c r="BE225" i="33"/>
  <c r="BE201" i="33"/>
  <c r="BE162" i="33"/>
  <c r="BE159" i="33"/>
  <c r="BE160" i="33"/>
  <c r="BE135" i="33"/>
  <c r="BE192" i="33"/>
  <c r="BE126" i="33"/>
  <c r="BE133" i="33"/>
  <c r="BE37" i="33"/>
  <c r="BE101" i="33"/>
  <c r="BE94" i="33"/>
  <c r="BE35" i="33"/>
  <c r="BE61" i="33"/>
  <c r="BE38" i="33"/>
  <c r="BE34" i="33"/>
  <c r="BL60" i="20"/>
  <c r="BL63" i="20"/>
  <c r="BL62" i="20"/>
  <c r="BL293" i="20"/>
  <c r="BL295" i="20"/>
  <c r="BL261" i="20"/>
  <c r="BL259" i="20"/>
  <c r="BL97" i="20"/>
  <c r="BL291" i="20"/>
  <c r="BL195" i="20"/>
  <c r="BL226" i="20"/>
  <c r="BL292" i="20"/>
  <c r="BL128" i="20"/>
  <c r="BL61" i="20"/>
  <c r="BL260" i="20"/>
  <c r="BL262" i="20"/>
  <c r="BL294" i="20"/>
  <c r="BL228" i="20"/>
  <c r="BL192" i="20"/>
  <c r="BL196" i="20"/>
  <c r="BL194" i="20"/>
  <c r="BL225" i="20"/>
  <c r="BL93" i="20"/>
  <c r="BL227" i="20"/>
  <c r="BL64" i="20"/>
  <c r="BL126" i="20"/>
  <c r="BL229" i="20"/>
  <c r="BL163" i="20"/>
  <c r="BL96" i="20"/>
  <c r="BL159" i="20"/>
  <c r="BL127" i="20"/>
  <c r="BL95" i="20"/>
  <c r="BL130" i="20"/>
  <c r="BL258" i="20"/>
  <c r="BL162" i="20"/>
  <c r="BL193" i="20"/>
  <c r="BL161" i="20"/>
  <c r="BL30" i="20"/>
  <c r="BL169" i="20"/>
  <c r="BL168" i="20"/>
  <c r="BL102" i="20"/>
  <c r="BL160" i="20"/>
  <c r="BL31" i="20"/>
  <c r="BL28" i="20"/>
  <c r="BL267" i="20"/>
  <c r="BL103" i="20"/>
  <c r="BL129" i="20"/>
  <c r="BL94" i="20"/>
  <c r="BL29" i="20"/>
  <c r="BL27" i="20"/>
  <c r="BL266" i="20"/>
  <c r="BL265" i="20"/>
  <c r="BL202" i="20"/>
  <c r="BL166" i="20"/>
  <c r="BL298" i="20"/>
  <c r="BL236" i="20"/>
  <c r="BL137" i="20"/>
  <c r="BL199" i="20"/>
  <c r="BL203" i="20"/>
  <c r="BL167" i="20"/>
  <c r="BL234" i="20"/>
  <c r="BL269" i="20"/>
  <c r="BL302" i="20"/>
  <c r="BL235" i="20"/>
  <c r="BL134" i="20"/>
  <c r="BL201" i="20"/>
  <c r="BL200" i="20"/>
  <c r="BL135" i="20"/>
  <c r="BL133" i="20"/>
  <c r="BL100" i="20"/>
  <c r="BL104" i="20"/>
  <c r="BL300" i="20"/>
  <c r="BL299" i="20"/>
  <c r="BL170" i="20"/>
  <c r="BL232" i="20"/>
  <c r="BL233" i="20"/>
  <c r="BL136" i="20"/>
  <c r="BL268" i="20"/>
  <c r="BL101" i="20"/>
  <c r="BL301" i="20"/>
  <c r="BM4" i="20"/>
  <c r="BL70" i="20"/>
  <c r="BL38" i="20"/>
  <c r="BL68" i="20"/>
  <c r="BL69" i="20"/>
  <c r="BL71" i="20"/>
  <c r="BL67" i="20"/>
  <c r="BL36" i="20"/>
  <c r="BL34" i="20"/>
  <c r="BL37" i="20"/>
  <c r="BL35" i="20"/>
  <c r="BT5" i="33"/>
  <c r="BF194" i="24"/>
  <c r="BF97" i="24"/>
  <c r="BF292" i="24"/>
  <c r="BF295" i="24"/>
  <c r="BF227" i="24"/>
  <c r="BF193" i="24"/>
  <c r="BF128" i="24"/>
  <c r="BF159" i="24"/>
  <c r="BF61" i="24"/>
  <c r="BF96" i="24"/>
  <c r="BF31" i="24"/>
  <c r="BF29" i="24"/>
  <c r="BF60" i="24"/>
  <c r="BF126" i="24"/>
  <c r="BF63" i="24"/>
  <c r="BF291" i="24"/>
  <c r="BF294" i="24"/>
  <c r="BF258" i="24"/>
  <c r="BF195" i="24"/>
  <c r="BF163" i="24"/>
  <c r="BF130" i="24"/>
  <c r="BF64" i="24"/>
  <c r="BF30" i="24"/>
  <c r="BG4" i="24"/>
  <c r="BF196" i="24"/>
  <c r="BF94" i="24"/>
  <c r="BF62" i="24"/>
  <c r="BF261" i="24"/>
  <c r="BF228" i="24"/>
  <c r="BF225" i="24"/>
  <c r="BF192" i="24"/>
  <c r="BF162" i="24"/>
  <c r="BF95" i="24"/>
  <c r="BF226" i="24"/>
  <c r="BF27" i="24"/>
  <c r="BF129" i="24"/>
  <c r="BF127" i="24"/>
  <c r="BF293" i="24"/>
  <c r="BF262" i="24"/>
  <c r="BF260" i="24"/>
  <c r="BF259" i="24"/>
  <c r="BF229" i="24"/>
  <c r="BF161" i="24"/>
  <c r="BF160" i="24"/>
  <c r="BF93" i="24"/>
  <c r="BF28" i="24"/>
  <c r="BF299" i="24"/>
  <c r="BF136" i="24"/>
  <c r="BF37" i="24"/>
  <c r="BF269" i="24"/>
  <c r="BF266" i="24"/>
  <c r="BF68" i="24"/>
  <c r="BF232" i="24"/>
  <c r="BF133" i="24"/>
  <c r="BF101" i="24"/>
  <c r="BF298" i="24"/>
  <c r="BF168" i="24"/>
  <c r="BF104" i="24"/>
  <c r="BF167" i="24"/>
  <c r="BF69" i="24"/>
  <c r="BF202" i="24"/>
  <c r="BF70" i="24"/>
  <c r="BF34" i="24"/>
  <c r="BF203" i="24"/>
  <c r="BF102" i="24"/>
  <c r="BF166" i="24"/>
  <c r="BF137" i="24"/>
  <c r="BF234" i="24"/>
  <c r="BF199" i="24"/>
  <c r="BF38" i="24"/>
  <c r="BF236" i="24"/>
  <c r="BF267" i="24"/>
  <c r="BF103" i="24"/>
  <c r="BF268" i="24"/>
  <c r="BF301" i="24"/>
  <c r="BF100" i="24"/>
  <c r="BF67" i="24"/>
  <c r="BF36" i="24"/>
  <c r="BF135" i="24"/>
  <c r="BF169" i="24"/>
  <c r="BF71" i="24"/>
  <c r="BF233" i="24"/>
  <c r="BF35" i="24"/>
  <c r="BF201" i="24"/>
  <c r="BF200" i="24"/>
  <c r="BF302" i="24"/>
  <c r="BF235" i="24"/>
  <c r="BF300" i="24"/>
  <c r="BF134" i="24"/>
  <c r="BF265" i="24"/>
  <c r="BF170" i="24"/>
  <c r="BH5" i="24"/>
  <c r="BM5" i="20"/>
  <c r="BN5" i="20"/>
  <c r="BM294" i="20"/>
  <c r="BM293" i="20"/>
  <c r="BM291" i="20"/>
  <c r="BM229" i="20"/>
  <c r="BM227" i="20"/>
  <c r="BM295" i="20"/>
  <c r="BM226" i="20"/>
  <c r="BM161" i="20"/>
  <c r="BM225" i="20"/>
  <c r="BM292" i="20"/>
  <c r="BM193" i="20"/>
  <c r="BM260" i="20"/>
  <c r="BM262" i="20"/>
  <c r="BM130" i="20"/>
  <c r="BM258" i="20"/>
  <c r="BM126" i="20"/>
  <c r="BM96" i="20"/>
  <c r="BM228" i="20"/>
  <c r="BM97" i="20"/>
  <c r="BM94" i="20"/>
  <c r="BM64" i="20"/>
  <c r="BM62" i="20"/>
  <c r="BM159" i="20"/>
  <c r="BM127" i="20"/>
  <c r="BM195" i="20"/>
  <c r="BM163" i="20"/>
  <c r="BM261" i="20"/>
  <c r="BM162" i="20"/>
  <c r="BM95" i="20"/>
  <c r="BM194" i="20"/>
  <c r="BM129" i="20"/>
  <c r="BM192" i="20"/>
  <c r="BM63" i="20"/>
  <c r="BM31" i="20"/>
  <c r="BM29" i="20"/>
  <c r="BM28" i="20"/>
  <c r="BM266" i="20"/>
  <c r="BM103" i="20"/>
  <c r="BM259" i="20"/>
  <c r="BM30" i="20"/>
  <c r="BM300" i="20"/>
  <c r="BM160" i="20"/>
  <c r="BM61" i="20"/>
  <c r="BM93" i="20"/>
  <c r="BM101" i="20"/>
  <c r="BM268" i="20"/>
  <c r="BM128" i="20"/>
  <c r="BM60" i="20"/>
  <c r="BM233" i="20"/>
  <c r="BM301" i="20"/>
  <c r="BM166" i="20"/>
  <c r="BM134" i="20"/>
  <c r="BM200" i="20"/>
  <c r="BM236" i="20"/>
  <c r="BM199" i="20"/>
  <c r="BM267" i="20"/>
  <c r="BM234" i="20"/>
  <c r="BM235" i="20"/>
  <c r="BM133" i="20"/>
  <c r="BM135" i="20"/>
  <c r="BM100" i="20"/>
  <c r="BM170" i="20"/>
  <c r="BM196" i="20"/>
  <c r="BM167" i="20"/>
  <c r="BM169" i="20"/>
  <c r="BM265" i="20"/>
  <c r="BM168" i="20"/>
  <c r="BM202" i="20"/>
  <c r="BM104" i="20"/>
  <c r="BM302" i="20"/>
  <c r="BM203" i="20"/>
  <c r="BM232" i="20"/>
  <c r="BM269" i="20"/>
  <c r="BM137" i="20"/>
  <c r="BM201" i="20"/>
  <c r="BM136" i="20"/>
  <c r="BM298" i="20"/>
  <c r="BM299" i="20"/>
  <c r="BM27" i="20"/>
  <c r="BM102" i="20"/>
  <c r="BN4" i="20"/>
  <c r="BM70" i="20"/>
  <c r="BM36" i="20"/>
  <c r="BM37" i="20"/>
  <c r="BM34" i="20"/>
  <c r="BM71" i="20"/>
  <c r="BM35" i="20"/>
  <c r="BM38" i="20"/>
  <c r="BM69" i="20"/>
  <c r="BM67" i="20"/>
  <c r="BM68" i="20"/>
  <c r="BU5" i="33"/>
  <c r="BI5" i="24"/>
  <c r="BG162" i="24"/>
  <c r="BG94" i="24"/>
  <c r="BG294" i="24"/>
  <c r="BG260" i="24"/>
  <c r="BG259" i="24"/>
  <c r="BG126" i="24"/>
  <c r="BG196" i="24"/>
  <c r="BG227" i="24"/>
  <c r="BG62" i="24"/>
  <c r="BG97" i="24"/>
  <c r="BG28" i="24"/>
  <c r="BH4" i="24"/>
  <c r="BG130" i="24"/>
  <c r="BG127" i="24"/>
  <c r="BG95" i="24"/>
  <c r="BG293" i="24"/>
  <c r="BG262" i="24"/>
  <c r="BG225" i="24"/>
  <c r="BG228" i="24"/>
  <c r="BG195" i="24"/>
  <c r="BG226" i="24"/>
  <c r="BG64" i="24"/>
  <c r="BG29" i="24"/>
  <c r="BG159" i="24"/>
  <c r="BG160" i="24"/>
  <c r="BG295" i="24"/>
  <c r="BG261" i="24"/>
  <c r="BG292" i="24"/>
  <c r="BG194" i="24"/>
  <c r="BG229" i="24"/>
  <c r="BG192" i="24"/>
  <c r="BG96" i="24"/>
  <c r="BG60" i="24"/>
  <c r="BG31" i="24"/>
  <c r="BG27" i="24"/>
  <c r="BG161" i="24"/>
  <c r="BG128" i="24"/>
  <c r="BG61" i="24"/>
  <c r="BG258" i="24"/>
  <c r="BG291" i="24"/>
  <c r="BG129" i="24"/>
  <c r="BG163" i="24"/>
  <c r="BG193" i="24"/>
  <c r="BG93" i="24"/>
  <c r="BG63" i="24"/>
  <c r="BG30" i="24"/>
  <c r="BG101" i="24"/>
  <c r="BG168" i="24"/>
  <c r="BG70" i="24"/>
  <c r="BG167" i="24"/>
  <c r="BG134" i="24"/>
  <c r="BG236" i="24"/>
  <c r="BG102" i="24"/>
  <c r="BG266" i="24"/>
  <c r="BG67" i="24"/>
  <c r="BG169" i="24"/>
  <c r="BG69" i="24"/>
  <c r="BG233" i="24"/>
  <c r="BG199" i="24"/>
  <c r="BG166" i="24"/>
  <c r="BG235" i="24"/>
  <c r="BG38" i="24"/>
  <c r="BG71" i="24"/>
  <c r="BG133" i="24"/>
  <c r="BG68" i="24"/>
  <c r="BG170" i="24"/>
  <c r="BG265" i="24"/>
  <c r="BG232" i="24"/>
  <c r="BG35" i="24"/>
  <c r="BG202" i="24"/>
  <c r="BG135" i="24"/>
  <c r="BG301" i="24"/>
  <c r="BG299" i="24"/>
  <c r="BG34" i="24"/>
  <c r="BG268" i="24"/>
  <c r="BG37" i="24"/>
  <c r="BG201" i="24"/>
  <c r="BG100" i="24"/>
  <c r="BG137" i="24"/>
  <c r="BG103" i="24"/>
  <c r="BG200" i="24"/>
  <c r="BG267" i="24"/>
  <c r="BG36" i="24"/>
  <c r="BG136" i="24"/>
  <c r="BG298" i="24"/>
  <c r="BG300" i="24"/>
  <c r="BG234" i="24"/>
  <c r="BG203" i="24"/>
  <c r="BG269" i="24"/>
  <c r="BG104" i="24"/>
  <c r="BG302" i="24"/>
  <c r="BF299" i="33"/>
  <c r="BF293" i="33"/>
  <c r="BF261" i="33"/>
  <c r="BF268" i="33"/>
  <c r="BF260" i="33"/>
  <c r="BF229" i="33"/>
  <c r="BF194" i="33"/>
  <c r="BF236" i="33"/>
  <c r="BF192" i="33"/>
  <c r="BF163" i="33"/>
  <c r="BF166" i="33"/>
  <c r="BF135" i="33"/>
  <c r="BF130" i="33"/>
  <c r="BF93" i="33"/>
  <c r="BF127" i="33"/>
  <c r="BF193" i="33"/>
  <c r="BF63" i="33"/>
  <c r="BF102" i="33"/>
  <c r="BF95" i="33"/>
  <c r="BF36" i="33"/>
  <c r="BF62" i="33"/>
  <c r="BG4" i="33"/>
  <c r="BF301" i="33"/>
  <c r="BF295" i="33"/>
  <c r="BF292" i="33"/>
  <c r="BF267" i="33"/>
  <c r="BF265" i="33"/>
  <c r="BF233" i="33"/>
  <c r="BF232" i="33"/>
  <c r="BF234" i="33"/>
  <c r="BF226" i="33"/>
  <c r="BF228" i="33"/>
  <c r="BF159" i="33"/>
  <c r="BF160" i="33"/>
  <c r="BF129" i="33"/>
  <c r="BF126" i="33"/>
  <c r="BF168" i="33"/>
  <c r="BF104" i="33"/>
  <c r="BF134" i="33"/>
  <c r="BF38" i="33"/>
  <c r="BF70" i="33"/>
  <c r="BF71" i="33"/>
  <c r="BF30" i="33"/>
  <c r="BF68" i="33"/>
  <c r="BF29" i="33"/>
  <c r="BF302" i="33"/>
  <c r="BF294" i="33"/>
  <c r="BF291" i="33"/>
  <c r="BF262" i="33"/>
  <c r="BF266" i="33"/>
  <c r="BF227" i="33"/>
  <c r="BF225" i="33"/>
  <c r="BF201" i="33"/>
  <c r="BF202" i="33"/>
  <c r="BF199" i="33"/>
  <c r="BF203" i="33"/>
  <c r="BF167" i="33"/>
  <c r="BF162" i="33"/>
  <c r="BF103" i="33"/>
  <c r="BF137" i="33"/>
  <c r="BF100" i="33"/>
  <c r="BF101" i="33"/>
  <c r="BF34" i="33"/>
  <c r="BF64" i="33"/>
  <c r="BF67" i="33"/>
  <c r="BF128" i="33"/>
  <c r="BF37" i="33"/>
  <c r="BF31" i="33"/>
  <c r="BF298" i="33"/>
  <c r="BF300" i="33"/>
  <c r="BF269" i="33"/>
  <c r="BF258" i="33"/>
  <c r="BF259" i="33"/>
  <c r="BF235" i="33"/>
  <c r="BF200" i="33"/>
  <c r="BF195" i="33"/>
  <c r="BF196" i="33"/>
  <c r="BF169" i="33"/>
  <c r="BF170" i="33"/>
  <c r="BF161" i="33"/>
  <c r="BF136" i="33"/>
  <c r="BF97" i="33"/>
  <c r="BF133" i="33"/>
  <c r="BF94" i="33"/>
  <c r="BF69" i="33"/>
  <c r="BF28" i="33"/>
  <c r="BF60" i="33"/>
  <c r="BF61" i="33"/>
  <c r="BF96" i="33"/>
  <c r="BF27" i="33"/>
  <c r="BF35" i="33"/>
  <c r="BJ5" i="24"/>
  <c r="BO5" i="20"/>
  <c r="BH160" i="24"/>
  <c r="BH159" i="24"/>
  <c r="BH64" i="24"/>
  <c r="BH293" i="24"/>
  <c r="BH294" i="24"/>
  <c r="BH260" i="24"/>
  <c r="BH196" i="24"/>
  <c r="BH97" i="24"/>
  <c r="BH195" i="24"/>
  <c r="BH94" i="24"/>
  <c r="BH31" i="24"/>
  <c r="BH27" i="24"/>
  <c r="BI4" i="24"/>
  <c r="BH162" i="24"/>
  <c r="BH96" i="24"/>
  <c r="BH262" i="24"/>
  <c r="BH261" i="24"/>
  <c r="BH229" i="24"/>
  <c r="BH227" i="24"/>
  <c r="BH225" i="24"/>
  <c r="BH63" i="24"/>
  <c r="BH194" i="24"/>
  <c r="BH95" i="24"/>
  <c r="BH29" i="24"/>
  <c r="BH61" i="24"/>
  <c r="BH128" i="24"/>
  <c r="BH129" i="24"/>
  <c r="BH291" i="24"/>
  <c r="BH258" i="24"/>
  <c r="BH226" i="24"/>
  <c r="BH161" i="24"/>
  <c r="BH127" i="24"/>
  <c r="BH60" i="24"/>
  <c r="BH193" i="24"/>
  <c r="BH30" i="24"/>
  <c r="BH163" i="24"/>
  <c r="BH126" i="24"/>
  <c r="BH130" i="24"/>
  <c r="BH295" i="24"/>
  <c r="BH259" i="24"/>
  <c r="BH292" i="24"/>
  <c r="BH93" i="24"/>
  <c r="BH228" i="24"/>
  <c r="BH62" i="24"/>
  <c r="BH192" i="24"/>
  <c r="BH28" i="24"/>
  <c r="BH268" i="24"/>
  <c r="BH38" i="24"/>
  <c r="BH298" i="24"/>
  <c r="BH69" i="24"/>
  <c r="BH71" i="24"/>
  <c r="BH203" i="24"/>
  <c r="BH67" i="24"/>
  <c r="BH168" i="24"/>
  <c r="BH265" i="24"/>
  <c r="BH104" i="24"/>
  <c r="BH269" i="24"/>
  <c r="BH70" i="24"/>
  <c r="BH101" i="24"/>
  <c r="BH134" i="24"/>
  <c r="BH102" i="24"/>
  <c r="BH267" i="24"/>
  <c r="BH135" i="24"/>
  <c r="BH199" i="24"/>
  <c r="BH166" i="24"/>
  <c r="BH302" i="24"/>
  <c r="BH136" i="24"/>
  <c r="BH299" i="24"/>
  <c r="BH170" i="24"/>
  <c r="BH100" i="24"/>
  <c r="BH301" i="24"/>
  <c r="BH202" i="24"/>
  <c r="BH233" i="24"/>
  <c r="BH103" i="24"/>
  <c r="BH37" i="24"/>
  <c r="BH167" i="24"/>
  <c r="BH169" i="24"/>
  <c r="BH133" i="24"/>
  <c r="BH137" i="24"/>
  <c r="BH35" i="24"/>
  <c r="BH266" i="24"/>
  <c r="BH68" i="24"/>
  <c r="BH300" i="24"/>
  <c r="BH232" i="24"/>
  <c r="BH200" i="24"/>
  <c r="BH36" i="24"/>
  <c r="BH201" i="24"/>
  <c r="BH34" i="24"/>
  <c r="BH234" i="24"/>
  <c r="BH235" i="24"/>
  <c r="BH236" i="24"/>
  <c r="BV5" i="33"/>
  <c r="BG299" i="33"/>
  <c r="BG292" i="33"/>
  <c r="BG262" i="33"/>
  <c r="BG259" i="33"/>
  <c r="BG234" i="33"/>
  <c r="BG232" i="33"/>
  <c r="BG195" i="33"/>
  <c r="BG192" i="33"/>
  <c r="BG193" i="33"/>
  <c r="BG160" i="33"/>
  <c r="BG225" i="33"/>
  <c r="BG159" i="33"/>
  <c r="BG163" i="33"/>
  <c r="BG104" i="33"/>
  <c r="BG134" i="33"/>
  <c r="BG135" i="33"/>
  <c r="BG60" i="33"/>
  <c r="BG93" i="33"/>
  <c r="BG96" i="33"/>
  <c r="BG31" i="33"/>
  <c r="BG63" i="33"/>
  <c r="BH4" i="33"/>
  <c r="BG302" i="33"/>
  <c r="BG295" i="33"/>
  <c r="BG294" i="33"/>
  <c r="BG258" i="33"/>
  <c r="BG269" i="33"/>
  <c r="BG228" i="33"/>
  <c r="BG226" i="33"/>
  <c r="BG235" i="33"/>
  <c r="BG227" i="33"/>
  <c r="BG200" i="33"/>
  <c r="BG167" i="33"/>
  <c r="BG168" i="33"/>
  <c r="BG136" i="33"/>
  <c r="BG137" i="33"/>
  <c r="BG100" i="33"/>
  <c r="BG128" i="33"/>
  <c r="BG102" i="33"/>
  <c r="BG35" i="33"/>
  <c r="BG71" i="33"/>
  <c r="BG68" i="33"/>
  <c r="BG27" i="33"/>
  <c r="BG69" i="33"/>
  <c r="BG30" i="33"/>
  <c r="BG301" i="33"/>
  <c r="BG298" i="33"/>
  <c r="BG291" i="33"/>
  <c r="BG268" i="33"/>
  <c r="BG266" i="33"/>
  <c r="BG261" i="33"/>
  <c r="BG233" i="33"/>
  <c r="BG202" i="33"/>
  <c r="BG203" i="33"/>
  <c r="BG170" i="33"/>
  <c r="BG161" i="33"/>
  <c r="BG162" i="33"/>
  <c r="BG130" i="33"/>
  <c r="BG133" i="33"/>
  <c r="BG94" i="33"/>
  <c r="BG101" i="33"/>
  <c r="BG70" i="33"/>
  <c r="BG29" i="33"/>
  <c r="BG67" i="33"/>
  <c r="BG62" i="33"/>
  <c r="BG129" i="33"/>
  <c r="BG38" i="33"/>
  <c r="BG34" i="33"/>
  <c r="BG300" i="33"/>
  <c r="BG293" i="33"/>
  <c r="BG267" i="33"/>
  <c r="BG265" i="33"/>
  <c r="BG260" i="33"/>
  <c r="BG236" i="33"/>
  <c r="BG201" i="33"/>
  <c r="BG196" i="33"/>
  <c r="BG199" i="33"/>
  <c r="BG166" i="33"/>
  <c r="BG229" i="33"/>
  <c r="BG194" i="33"/>
  <c r="BG126" i="33"/>
  <c r="BG127" i="33"/>
  <c r="BG169" i="33"/>
  <c r="BG95" i="33"/>
  <c r="BG64" i="33"/>
  <c r="BG103" i="33"/>
  <c r="BG61" i="33"/>
  <c r="BG37" i="33"/>
  <c r="BG97" i="33"/>
  <c r="BG28" i="33"/>
  <c r="BG36" i="33"/>
  <c r="BN292" i="20"/>
  <c r="BN293" i="20"/>
  <c r="BN258" i="20"/>
  <c r="BN291" i="20"/>
  <c r="BN228" i="20"/>
  <c r="BN294" i="20"/>
  <c r="BN159" i="20"/>
  <c r="BN262" i="20"/>
  <c r="BN259" i="20"/>
  <c r="BN196" i="20"/>
  <c r="BN162" i="20"/>
  <c r="BN97" i="20"/>
  <c r="BN129" i="20"/>
  <c r="BN63" i="20"/>
  <c r="BN127" i="20"/>
  <c r="BN160" i="20"/>
  <c r="BN130" i="20"/>
  <c r="BN95" i="20"/>
  <c r="BN295" i="20"/>
  <c r="BN227" i="20"/>
  <c r="BN94" i="20"/>
  <c r="BN260" i="20"/>
  <c r="BN229" i="20"/>
  <c r="BN195" i="20"/>
  <c r="BN163" i="20"/>
  <c r="BN226" i="20"/>
  <c r="BN194" i="20"/>
  <c r="BN126" i="20"/>
  <c r="BN61" i="20"/>
  <c r="BN225" i="20"/>
  <c r="BN261" i="20"/>
  <c r="BN60" i="20"/>
  <c r="BN193" i="20"/>
  <c r="BN161" i="20"/>
  <c r="BN128" i="20"/>
  <c r="BN29" i="20"/>
  <c r="BN27" i="20"/>
  <c r="BN169" i="20"/>
  <c r="BN268" i="20"/>
  <c r="BN192" i="20"/>
  <c r="BN64" i="20"/>
  <c r="BN30" i="20"/>
  <c r="BN266" i="20"/>
  <c r="BN299" i="20"/>
  <c r="BN96" i="20"/>
  <c r="BN93" i="20"/>
  <c r="BN31" i="20"/>
  <c r="BN167" i="20"/>
  <c r="BN168" i="20"/>
  <c r="BN101" i="20"/>
  <c r="BN235" i="20"/>
  <c r="BN62" i="20"/>
  <c r="BN103" i="20"/>
  <c r="BN301" i="20"/>
  <c r="BN166" i="20"/>
  <c r="BN170" i="20"/>
  <c r="BN102" i="20"/>
  <c r="BN234" i="20"/>
  <c r="BN300" i="20"/>
  <c r="BN133" i="20"/>
  <c r="BN134" i="20"/>
  <c r="BN200" i="20"/>
  <c r="BN135" i="20"/>
  <c r="BN100" i="20"/>
  <c r="BN137" i="20"/>
  <c r="BN28" i="20"/>
  <c r="BN233" i="20"/>
  <c r="BN136" i="20"/>
  <c r="BN202" i="20"/>
  <c r="BN201" i="20"/>
  <c r="BN236" i="20"/>
  <c r="BN298" i="20"/>
  <c r="BN104" i="20"/>
  <c r="BN232" i="20"/>
  <c r="BN302" i="20"/>
  <c r="BN265" i="20"/>
  <c r="BN269" i="20"/>
  <c r="BN203" i="20"/>
  <c r="BN267" i="20"/>
  <c r="BN199" i="20"/>
  <c r="BO4" i="20"/>
  <c r="BN68" i="20"/>
  <c r="BN71" i="20"/>
  <c r="BN34" i="20"/>
  <c r="BN69" i="20"/>
  <c r="BN70" i="20"/>
  <c r="BN37" i="20"/>
  <c r="BN35" i="20"/>
  <c r="BN36" i="20"/>
  <c r="BN67" i="20"/>
  <c r="BN38" i="20"/>
  <c r="BO60" i="20"/>
  <c r="BO292" i="20"/>
  <c r="BO294" i="20"/>
  <c r="BO291" i="20"/>
  <c r="BO261" i="20"/>
  <c r="BO295" i="20"/>
  <c r="BO262" i="20"/>
  <c r="BO259" i="20"/>
  <c r="BO226" i="20"/>
  <c r="BO194" i="20"/>
  <c r="BO160" i="20"/>
  <c r="BO227" i="20"/>
  <c r="BO127" i="20"/>
  <c r="BO293" i="20"/>
  <c r="BO229" i="20"/>
  <c r="BO130" i="20"/>
  <c r="BO228" i="20"/>
  <c r="BO195" i="20"/>
  <c r="BO95" i="20"/>
  <c r="BO128" i="20"/>
  <c r="BO193" i="20"/>
  <c r="BO93" i="20"/>
  <c r="BO258" i="20"/>
  <c r="BO61" i="20"/>
  <c r="BO161" i="20"/>
  <c r="BO162" i="20"/>
  <c r="BO159" i="20"/>
  <c r="BO126" i="20"/>
  <c r="BO94" i="20"/>
  <c r="BO225" i="20"/>
  <c r="BO260" i="20"/>
  <c r="BO63" i="20"/>
  <c r="BO192" i="20"/>
  <c r="BO129" i="20"/>
  <c r="BO62" i="20"/>
  <c r="BO97" i="20"/>
  <c r="BO196" i="20"/>
  <c r="BO29" i="20"/>
  <c r="BO101" i="20"/>
  <c r="BO102" i="20"/>
  <c r="BO265" i="20"/>
  <c r="BO96" i="20"/>
  <c r="BO27" i="20"/>
  <c r="BO31" i="20"/>
  <c r="BO169" i="20"/>
  <c r="BO103" i="20"/>
  <c r="BO163" i="20"/>
  <c r="BO64" i="20"/>
  <c r="BO28" i="20"/>
  <c r="BO267" i="20"/>
  <c r="BO30" i="20"/>
  <c r="BO234" i="20"/>
  <c r="BO235" i="20"/>
  <c r="BO168" i="20"/>
  <c r="BO269" i="20"/>
  <c r="BO203" i="20"/>
  <c r="BO266" i="20"/>
  <c r="BO268" i="20"/>
  <c r="BO135" i="20"/>
  <c r="BO100" i="20"/>
  <c r="BO298" i="20"/>
  <c r="BO301" i="20"/>
  <c r="BO300" i="20"/>
  <c r="BO233" i="20"/>
  <c r="BO232" i="20"/>
  <c r="BO136" i="20"/>
  <c r="BO202" i="20"/>
  <c r="BO134" i="20"/>
  <c r="BO133" i="20"/>
  <c r="BO236" i="20"/>
  <c r="BO137" i="20"/>
  <c r="BO104" i="20"/>
  <c r="BO302" i="20"/>
  <c r="BO200" i="20"/>
  <c r="BO167" i="20"/>
  <c r="BO299" i="20"/>
  <c r="BO166" i="20"/>
  <c r="BO199" i="20"/>
  <c r="BO170" i="20"/>
  <c r="BO201" i="20"/>
  <c r="BP4" i="20"/>
  <c r="BO38" i="20"/>
  <c r="BO68" i="20"/>
  <c r="BO69" i="20"/>
  <c r="BO67" i="20"/>
  <c r="BO36" i="20"/>
  <c r="BO35" i="20"/>
  <c r="BO70" i="20"/>
  <c r="BO37" i="20"/>
  <c r="BO71" i="20"/>
  <c r="BO34" i="20"/>
  <c r="BI161" i="24"/>
  <c r="BI97" i="24"/>
  <c r="BI292" i="24"/>
  <c r="BI291" i="24"/>
  <c r="BI227" i="24"/>
  <c r="BI228" i="24"/>
  <c r="BI130" i="24"/>
  <c r="BI128" i="24"/>
  <c r="BI193" i="24"/>
  <c r="BI196" i="24"/>
  <c r="BI31" i="24"/>
  <c r="BI29" i="24"/>
  <c r="BJ4" i="24"/>
  <c r="BI64" i="24"/>
  <c r="BI96" i="24"/>
  <c r="BI226" i="24"/>
  <c r="BI295" i="24"/>
  <c r="BI194" i="24"/>
  <c r="BI225" i="24"/>
  <c r="BI94" i="24"/>
  <c r="BI127" i="24"/>
  <c r="BI192" i="24"/>
  <c r="BI95" i="24"/>
  <c r="BI30" i="24"/>
  <c r="BI62" i="24"/>
  <c r="BI294" i="24"/>
  <c r="BI262" i="24"/>
  <c r="BI259" i="24"/>
  <c r="BI162" i="24"/>
  <c r="BI159" i="24"/>
  <c r="BI63" i="24"/>
  <c r="BI61" i="24"/>
  <c r="BI126" i="24"/>
  <c r="BI160" i="24"/>
  <c r="BI27" i="24"/>
  <c r="BI163" i="24"/>
  <c r="BI93" i="24"/>
  <c r="BI293" i="24"/>
  <c r="BI261" i="24"/>
  <c r="BI260" i="24"/>
  <c r="BI229" i="24"/>
  <c r="BI60" i="24"/>
  <c r="BI129" i="24"/>
  <c r="BI195" i="24"/>
  <c r="BI258" i="24"/>
  <c r="BI28" i="24"/>
  <c r="BI200" i="24"/>
  <c r="BI35" i="24"/>
  <c r="BI235" i="24"/>
  <c r="BI300" i="24"/>
  <c r="BI301" i="24"/>
  <c r="BI71" i="24"/>
  <c r="BI68" i="24"/>
  <c r="BI133" i="24"/>
  <c r="BI137" i="24"/>
  <c r="BI101" i="24"/>
  <c r="BI104" i="24"/>
  <c r="BI232" i="24"/>
  <c r="BI100" i="24"/>
  <c r="BI236" i="24"/>
  <c r="BI167" i="24"/>
  <c r="BI169" i="24"/>
  <c r="BI134" i="24"/>
  <c r="BI69" i="24"/>
  <c r="BI70" i="24"/>
  <c r="BI136" i="24"/>
  <c r="BI269" i="24"/>
  <c r="BI170" i="24"/>
  <c r="BI202" i="24"/>
  <c r="BI67" i="24"/>
  <c r="BI168" i="24"/>
  <c r="BI233" i="24"/>
  <c r="BI267" i="24"/>
  <c r="BI234" i="24"/>
  <c r="BI103" i="24"/>
  <c r="BI102" i="24"/>
  <c r="BI299" i="24"/>
  <c r="BI203" i="24"/>
  <c r="BI265" i="24"/>
  <c r="BI166" i="24"/>
  <c r="BI38" i="24"/>
  <c r="BI199" i="24"/>
  <c r="BI266" i="24"/>
  <c r="BI36" i="24"/>
  <c r="BI268" i="24"/>
  <c r="BI201" i="24"/>
  <c r="BI135" i="24"/>
  <c r="BI37" i="24"/>
  <c r="BI34" i="24"/>
  <c r="BI298" i="24"/>
  <c r="BI302" i="24"/>
  <c r="BK5" i="24"/>
  <c r="BH302" i="33"/>
  <c r="BH294" i="33"/>
  <c r="BH268" i="33"/>
  <c r="BH269" i="33"/>
  <c r="BH261" i="33"/>
  <c r="BH233" i="33"/>
  <c r="BH196" i="33"/>
  <c r="BH203" i="33"/>
  <c r="BH225" i="33"/>
  <c r="BH201" i="33"/>
  <c r="BH162" i="33"/>
  <c r="BH160" i="33"/>
  <c r="BH195" i="33"/>
  <c r="BH101" i="33"/>
  <c r="BH129" i="33"/>
  <c r="BH103" i="33"/>
  <c r="BH61" i="33"/>
  <c r="BH94" i="33"/>
  <c r="BH97" i="33"/>
  <c r="BH34" i="33"/>
  <c r="BH60" i="33"/>
  <c r="BI4" i="33"/>
  <c r="BH27" i="33"/>
  <c r="BH295" i="33"/>
  <c r="BH291" i="33"/>
  <c r="BH267" i="33"/>
  <c r="BH266" i="33"/>
  <c r="BH262" i="33"/>
  <c r="BH227" i="33"/>
  <c r="BH192" i="33"/>
  <c r="BH199" i="33"/>
  <c r="BH200" i="33"/>
  <c r="BH167" i="33"/>
  <c r="BH169" i="33"/>
  <c r="BH137" i="33"/>
  <c r="BH166" i="33"/>
  <c r="BH95" i="33"/>
  <c r="BH102" i="33"/>
  <c r="BH93" i="33"/>
  <c r="BH36" i="33"/>
  <c r="BH68" i="33"/>
  <c r="BH69" i="33"/>
  <c r="BH28" i="33"/>
  <c r="BH64" i="33"/>
  <c r="BH31" i="33"/>
  <c r="BH301" i="33"/>
  <c r="BH298" i="33"/>
  <c r="BH299" i="33"/>
  <c r="BH265" i="33"/>
  <c r="BH260" i="33"/>
  <c r="BH235" i="33"/>
  <c r="BH234" i="33"/>
  <c r="BH236" i="33"/>
  <c r="BH193" i="33"/>
  <c r="BH194" i="33"/>
  <c r="BH161" i="33"/>
  <c r="BH163" i="33"/>
  <c r="BH133" i="33"/>
  <c r="BH134" i="33"/>
  <c r="BH170" i="33"/>
  <c r="BH96" i="33"/>
  <c r="BH71" i="33"/>
  <c r="BH30" i="33"/>
  <c r="BH62" i="33"/>
  <c r="BH63" i="33"/>
  <c r="BH100" i="33"/>
  <c r="BH70" i="33"/>
  <c r="BH35" i="33"/>
  <c r="BH300" i="33"/>
  <c r="BH292" i="33"/>
  <c r="BH293" i="33"/>
  <c r="BH259" i="33"/>
  <c r="BH258" i="33"/>
  <c r="BH229" i="33"/>
  <c r="BH202" i="33"/>
  <c r="BH226" i="33"/>
  <c r="BH228" i="33"/>
  <c r="BH232" i="33"/>
  <c r="BH168" i="33"/>
  <c r="BH159" i="33"/>
  <c r="BH127" i="33"/>
  <c r="BH128" i="33"/>
  <c r="BH135" i="33"/>
  <c r="BH136" i="33"/>
  <c r="BH67" i="33"/>
  <c r="BH104" i="33"/>
  <c r="BH126" i="33"/>
  <c r="BH38" i="33"/>
  <c r="BH130" i="33"/>
  <c r="BH29" i="33"/>
  <c r="BH37" i="33"/>
  <c r="BW5" i="33"/>
  <c r="BP5" i="20"/>
  <c r="BP293" i="20"/>
  <c r="BP295" i="20"/>
  <c r="BP261" i="20"/>
  <c r="BP259" i="20"/>
  <c r="BP291" i="20"/>
  <c r="BP292" i="20"/>
  <c r="BP262" i="20"/>
  <c r="BP294" i="20"/>
  <c r="BP227" i="20"/>
  <c r="BP128" i="20"/>
  <c r="BP192" i="20"/>
  <c r="BP225" i="20"/>
  <c r="BP228" i="20"/>
  <c r="BP162" i="20"/>
  <c r="BP160" i="20"/>
  <c r="BP229" i="20"/>
  <c r="BP258" i="20"/>
  <c r="BP163" i="20"/>
  <c r="BP193" i="20"/>
  <c r="BP64" i="20"/>
  <c r="BP195" i="20"/>
  <c r="BP126" i="20"/>
  <c r="BP96" i="20"/>
  <c r="BP260" i="20"/>
  <c r="BP161" i="20"/>
  <c r="BP196" i="20"/>
  <c r="BP194" i="20"/>
  <c r="BP159" i="20"/>
  <c r="BP97" i="20"/>
  <c r="BP62" i="20"/>
  <c r="BP60" i="20"/>
  <c r="BP226" i="20"/>
  <c r="BP94" i="20"/>
  <c r="BP95" i="20"/>
  <c r="BP93" i="20"/>
  <c r="BP63" i="20"/>
  <c r="BP61" i="20"/>
  <c r="BP31" i="20"/>
  <c r="BP28" i="20"/>
  <c r="BP167" i="20"/>
  <c r="BP267" i="20"/>
  <c r="BP268" i="20"/>
  <c r="BP129" i="20"/>
  <c r="BP130" i="20"/>
  <c r="BP29" i="20"/>
  <c r="BP266" i="20"/>
  <c r="BP102" i="20"/>
  <c r="BP235" i="20"/>
  <c r="BP27" i="20"/>
  <c r="BP103" i="20"/>
  <c r="BP301" i="20"/>
  <c r="BP201" i="20"/>
  <c r="BP200" i="20"/>
  <c r="BP135" i="20"/>
  <c r="BP236" i="20"/>
  <c r="BP137" i="20"/>
  <c r="BP302" i="20"/>
  <c r="BP299" i="20"/>
  <c r="BP133" i="20"/>
  <c r="BP269" i="20"/>
  <c r="BP170" i="20"/>
  <c r="BP127" i="20"/>
  <c r="BP234" i="20"/>
  <c r="BP168" i="20"/>
  <c r="BP202" i="20"/>
  <c r="BP136" i="20"/>
  <c r="BP166" i="20"/>
  <c r="BP298" i="20"/>
  <c r="BP104" i="20"/>
  <c r="BP203" i="20"/>
  <c r="BP169" i="20"/>
  <c r="BP300" i="20"/>
  <c r="BP265" i="20"/>
  <c r="BP134" i="20"/>
  <c r="BP100" i="20"/>
  <c r="BP30" i="20"/>
  <c r="BP233" i="20"/>
  <c r="BP232" i="20"/>
  <c r="BP199" i="20"/>
  <c r="BP101" i="20"/>
  <c r="BQ4" i="20"/>
  <c r="BP69" i="20"/>
  <c r="BP68" i="20"/>
  <c r="BP34" i="20"/>
  <c r="BP70" i="20"/>
  <c r="BP71" i="20"/>
  <c r="BP67" i="20"/>
  <c r="BP36" i="20"/>
  <c r="BP37" i="20"/>
  <c r="BP35" i="20"/>
  <c r="BP38" i="20"/>
  <c r="BQ5" i="20"/>
  <c r="BX5" i="33"/>
  <c r="BI301" i="33"/>
  <c r="BI298" i="33"/>
  <c r="BI292" i="33"/>
  <c r="BI266" i="33"/>
  <c r="BI259" i="33"/>
  <c r="BI232" i="33"/>
  <c r="BI228" i="33"/>
  <c r="BI193" i="33"/>
  <c r="BI194" i="33"/>
  <c r="BI202" i="33"/>
  <c r="BI163" i="33"/>
  <c r="BI170" i="33"/>
  <c r="BI134" i="33"/>
  <c r="BI129" i="33"/>
  <c r="BI136" i="33"/>
  <c r="BI97" i="33"/>
  <c r="BI94" i="33"/>
  <c r="BI31" i="33"/>
  <c r="BI63" i="33"/>
  <c r="BI64" i="33"/>
  <c r="BI101" i="33"/>
  <c r="BI71" i="33"/>
  <c r="BJ4" i="33"/>
  <c r="BI300" i="33"/>
  <c r="BI299" i="33"/>
  <c r="BI291" i="33"/>
  <c r="BI260" i="33"/>
  <c r="BI262" i="33"/>
  <c r="BI226" i="33"/>
  <c r="BI235" i="33"/>
  <c r="BI227" i="33"/>
  <c r="BI229" i="33"/>
  <c r="BI168" i="33"/>
  <c r="BI159" i="33"/>
  <c r="BI166" i="33"/>
  <c r="BI128" i="33"/>
  <c r="BI102" i="33"/>
  <c r="BI130" i="33"/>
  <c r="BI93" i="33"/>
  <c r="BI68" i="33"/>
  <c r="BI27" i="33"/>
  <c r="BI127" i="33"/>
  <c r="BI60" i="33"/>
  <c r="BI133" i="33"/>
  <c r="BI30" i="33"/>
  <c r="BI38" i="33"/>
  <c r="BI302" i="33"/>
  <c r="BI294" i="33"/>
  <c r="BI268" i="33"/>
  <c r="BI261" i="33"/>
  <c r="BI267" i="33"/>
  <c r="BI265" i="33"/>
  <c r="BI203" i="33"/>
  <c r="BI225" i="33"/>
  <c r="BI201" i="33"/>
  <c r="BI162" i="33"/>
  <c r="BI233" i="33"/>
  <c r="BI160" i="33"/>
  <c r="BI167" i="33"/>
  <c r="BI96" i="33"/>
  <c r="BI126" i="33"/>
  <c r="BI137" i="33"/>
  <c r="BI62" i="33"/>
  <c r="BI95" i="33"/>
  <c r="BI100" i="33"/>
  <c r="BI35" i="33"/>
  <c r="BI61" i="33"/>
  <c r="BI34" i="33"/>
  <c r="BI28" i="33"/>
  <c r="BI295" i="33"/>
  <c r="BI293" i="33"/>
  <c r="BI269" i="33"/>
  <c r="BI258" i="33"/>
  <c r="BI236" i="33"/>
  <c r="BI234" i="33"/>
  <c r="BI199" i="33"/>
  <c r="BI200" i="33"/>
  <c r="BI195" i="33"/>
  <c r="BI169" i="33"/>
  <c r="BI192" i="33"/>
  <c r="BI161" i="33"/>
  <c r="BI135" i="33"/>
  <c r="BI196" i="33"/>
  <c r="BI103" i="33"/>
  <c r="BI104" i="33"/>
  <c r="BI37" i="33"/>
  <c r="BI69" i="33"/>
  <c r="BI70" i="33"/>
  <c r="BI29" i="33"/>
  <c r="BI67" i="33"/>
  <c r="BI36" i="33"/>
  <c r="BL5" i="24"/>
  <c r="BJ193" i="24"/>
  <c r="BJ93" i="24"/>
  <c r="BJ292" i="24"/>
  <c r="BJ260" i="24"/>
  <c r="BJ228" i="24"/>
  <c r="BJ192" i="24"/>
  <c r="BJ129" i="24"/>
  <c r="BJ96" i="24"/>
  <c r="BJ95" i="24"/>
  <c r="BJ163" i="24"/>
  <c r="BJ28" i="24"/>
  <c r="BK4" i="24"/>
  <c r="BJ63" i="24"/>
  <c r="BJ293" i="24"/>
  <c r="BJ291" i="24"/>
  <c r="BJ225" i="24"/>
  <c r="BJ160" i="24"/>
  <c r="BJ258" i="24"/>
  <c r="BJ127" i="24"/>
  <c r="BJ64" i="24"/>
  <c r="BJ61" i="24"/>
  <c r="BJ162" i="24"/>
  <c r="BJ31" i="24"/>
  <c r="BJ29" i="24"/>
  <c r="BJ60" i="24"/>
  <c r="BJ295" i="24"/>
  <c r="BJ261" i="24"/>
  <c r="BJ227" i="24"/>
  <c r="BJ226" i="24"/>
  <c r="BJ229" i="24"/>
  <c r="BJ126" i="24"/>
  <c r="BJ196" i="24"/>
  <c r="BJ97" i="24"/>
  <c r="BJ161" i="24"/>
  <c r="BJ30" i="24"/>
  <c r="BJ94" i="24"/>
  <c r="BJ294" i="24"/>
  <c r="BJ262" i="24"/>
  <c r="BJ259" i="24"/>
  <c r="BJ128" i="24"/>
  <c r="BJ195" i="24"/>
  <c r="BJ130" i="24"/>
  <c r="BJ194" i="24"/>
  <c r="BJ62" i="24"/>
  <c r="BJ159" i="24"/>
  <c r="BJ27" i="24"/>
  <c r="BJ35" i="24"/>
  <c r="BJ101" i="24"/>
  <c r="BJ136" i="24"/>
  <c r="BJ68" i="24"/>
  <c r="BJ70" i="24"/>
  <c r="BJ268" i="24"/>
  <c r="BJ103" i="24"/>
  <c r="BJ269" i="24"/>
  <c r="BJ203" i="24"/>
  <c r="BJ298" i="24"/>
  <c r="BJ199" i="24"/>
  <c r="BJ200" i="24"/>
  <c r="BJ133" i="24"/>
  <c r="BJ267" i="24"/>
  <c r="BJ134" i="24"/>
  <c r="BJ34" i="24"/>
  <c r="BJ300" i="24"/>
  <c r="BJ69" i="24"/>
  <c r="BJ135" i="24"/>
  <c r="BJ265" i="24"/>
  <c r="BJ167" i="24"/>
  <c r="BJ71" i="24"/>
  <c r="BJ168" i="24"/>
  <c r="BJ169" i="24"/>
  <c r="BJ232" i="24"/>
  <c r="BJ104" i="24"/>
  <c r="BJ201" i="24"/>
  <c r="BJ235" i="24"/>
  <c r="BJ301" i="24"/>
  <c r="BJ202" i="24"/>
  <c r="BJ36" i="24"/>
  <c r="BJ166" i="24"/>
  <c r="BJ67" i="24"/>
  <c r="BJ137" i="24"/>
  <c r="BJ102" i="24"/>
  <c r="BJ170" i="24"/>
  <c r="BJ38" i="24"/>
  <c r="BJ37" i="24"/>
  <c r="BJ233" i="24"/>
  <c r="BJ299" i="24"/>
  <c r="BJ266" i="24"/>
  <c r="BJ234" i="24"/>
  <c r="BJ100" i="24"/>
  <c r="BJ302" i="24"/>
  <c r="BJ236" i="24"/>
  <c r="BY5" i="33"/>
  <c r="BR5" i="20"/>
  <c r="BQ61" i="20"/>
  <c r="BQ291" i="20"/>
  <c r="BQ295" i="20"/>
  <c r="BQ292" i="20"/>
  <c r="BQ262" i="20"/>
  <c r="BQ260" i="20"/>
  <c r="BQ63" i="20"/>
  <c r="BQ229" i="20"/>
  <c r="BQ294" i="20"/>
  <c r="BQ261" i="20"/>
  <c r="BQ225" i="20"/>
  <c r="BQ293" i="20"/>
  <c r="BQ193" i="20"/>
  <c r="BQ130" i="20"/>
  <c r="BQ196" i="20"/>
  <c r="BQ194" i="20"/>
  <c r="BQ192" i="20"/>
  <c r="BQ126" i="20"/>
  <c r="BQ258" i="20"/>
  <c r="BQ228" i="20"/>
  <c r="BQ96" i="20"/>
  <c r="BQ129" i="20"/>
  <c r="BQ163" i="20"/>
  <c r="BQ62" i="20"/>
  <c r="BQ97" i="20"/>
  <c r="BQ227" i="20"/>
  <c r="BQ226" i="20"/>
  <c r="BQ64" i="20"/>
  <c r="BQ128" i="20"/>
  <c r="BQ162" i="20"/>
  <c r="BQ161" i="20"/>
  <c r="BQ94" i="20"/>
  <c r="BQ259" i="20"/>
  <c r="BQ30" i="20"/>
  <c r="BQ265" i="20"/>
  <c r="BQ195" i="20"/>
  <c r="BQ160" i="20"/>
  <c r="BQ60" i="20"/>
  <c r="BQ95" i="20"/>
  <c r="BQ27" i="20"/>
  <c r="BQ28" i="20"/>
  <c r="BQ167" i="20"/>
  <c r="BQ103" i="20"/>
  <c r="BQ127" i="20"/>
  <c r="BQ266" i="20"/>
  <c r="BQ267" i="20"/>
  <c r="BQ301" i="20"/>
  <c r="BQ93" i="20"/>
  <c r="BQ233" i="20"/>
  <c r="BQ235" i="20"/>
  <c r="BQ169" i="20"/>
  <c r="BQ166" i="20"/>
  <c r="BQ202" i="20"/>
  <c r="BQ199" i="20"/>
  <c r="BQ203" i="20"/>
  <c r="BQ29" i="20"/>
  <c r="BQ168" i="20"/>
  <c r="BQ101" i="20"/>
  <c r="BQ268" i="20"/>
  <c r="BQ300" i="20"/>
  <c r="BQ135" i="20"/>
  <c r="BQ137" i="20"/>
  <c r="BQ159" i="20"/>
  <c r="BQ232" i="20"/>
  <c r="BQ299" i="20"/>
  <c r="BQ134" i="20"/>
  <c r="BQ236" i="20"/>
  <c r="BQ31" i="20"/>
  <c r="BQ136" i="20"/>
  <c r="BQ201" i="20"/>
  <c r="BQ100" i="20"/>
  <c r="BQ234" i="20"/>
  <c r="BQ133" i="20"/>
  <c r="BQ200" i="20"/>
  <c r="BQ298" i="20"/>
  <c r="BQ269" i="20"/>
  <c r="BQ170" i="20"/>
  <c r="BQ104" i="20"/>
  <c r="BQ302" i="20"/>
  <c r="BQ102" i="20"/>
  <c r="BR4" i="20"/>
  <c r="BQ68" i="20"/>
  <c r="BQ36" i="20"/>
  <c r="BQ37" i="20"/>
  <c r="BQ35" i="20"/>
  <c r="BQ71" i="20"/>
  <c r="BQ70" i="20"/>
  <c r="BQ69" i="20"/>
  <c r="BQ67" i="20"/>
  <c r="BQ34" i="20"/>
  <c r="BQ38" i="20"/>
  <c r="BK195" i="24"/>
  <c r="BK192" i="24"/>
  <c r="BK61" i="24"/>
  <c r="BK291" i="24"/>
  <c r="BK261" i="24"/>
  <c r="BK225" i="24"/>
  <c r="BK227" i="24"/>
  <c r="BK129" i="24"/>
  <c r="BK160" i="24"/>
  <c r="BK97" i="24"/>
  <c r="BK31" i="24"/>
  <c r="BK194" i="24"/>
  <c r="BK295" i="24"/>
  <c r="BK95" i="24"/>
  <c r="BK294" i="24"/>
  <c r="BK229" i="24"/>
  <c r="BK259" i="24"/>
  <c r="BK126" i="24"/>
  <c r="BK64" i="24"/>
  <c r="BK159" i="24"/>
  <c r="BK94" i="24"/>
  <c r="BK29" i="24"/>
  <c r="BK60" i="24"/>
  <c r="BK127" i="24"/>
  <c r="BK293" i="24"/>
  <c r="BK260" i="24"/>
  <c r="BK258" i="24"/>
  <c r="BK226" i="24"/>
  <c r="BK96" i="24"/>
  <c r="BK162" i="24"/>
  <c r="BK130" i="24"/>
  <c r="BK93" i="24"/>
  <c r="BK30" i="24"/>
  <c r="BK27" i="24"/>
  <c r="BL4" i="24"/>
  <c r="BK196" i="24"/>
  <c r="BK63" i="24"/>
  <c r="BK292" i="24"/>
  <c r="BK262" i="24"/>
  <c r="BK228" i="24"/>
  <c r="BK193" i="24"/>
  <c r="BK163" i="24"/>
  <c r="BK161" i="24"/>
  <c r="BK128" i="24"/>
  <c r="BK62" i="24"/>
  <c r="BK28" i="24"/>
  <c r="BK170" i="24"/>
  <c r="BK135" i="24"/>
  <c r="BK70" i="24"/>
  <c r="BK168" i="24"/>
  <c r="BK136" i="24"/>
  <c r="BK233" i="24"/>
  <c r="BK298" i="24"/>
  <c r="BK265" i="24"/>
  <c r="BK269" i="24"/>
  <c r="BK300" i="24"/>
  <c r="BK200" i="24"/>
  <c r="BK102" i="24"/>
  <c r="BK166" i="24"/>
  <c r="BK302" i="24"/>
  <c r="BK201" i="24"/>
  <c r="BK202" i="24"/>
  <c r="BK267" i="24"/>
  <c r="BK101" i="24"/>
  <c r="BK266" i="24"/>
  <c r="BK232" i="24"/>
  <c r="BK234" i="24"/>
  <c r="BK133" i="24"/>
  <c r="BK35" i="24"/>
  <c r="BK36" i="24"/>
  <c r="BK203" i="24"/>
  <c r="BK71" i="24"/>
  <c r="BK38" i="24"/>
  <c r="BK68" i="24"/>
  <c r="BK67" i="24"/>
  <c r="BK69" i="24"/>
  <c r="BK236" i="24"/>
  <c r="BK169" i="24"/>
  <c r="BK37" i="24"/>
  <c r="BK268" i="24"/>
  <c r="BK103" i="24"/>
  <c r="BK100" i="24"/>
  <c r="BK167" i="24"/>
  <c r="BK235" i="24"/>
  <c r="BK34" i="24"/>
  <c r="BK134" i="24"/>
  <c r="BK104" i="24"/>
  <c r="BK199" i="24"/>
  <c r="BK301" i="24"/>
  <c r="BK299" i="24"/>
  <c r="BK137" i="24"/>
  <c r="BM5" i="24"/>
  <c r="BJ298" i="33"/>
  <c r="BJ293" i="33"/>
  <c r="BJ269" i="33"/>
  <c r="BJ258" i="33"/>
  <c r="BJ265" i="33"/>
  <c r="BJ235" i="33"/>
  <c r="BJ225" i="33"/>
  <c r="BJ201" i="33"/>
  <c r="BJ196" i="33"/>
  <c r="BJ169" i="33"/>
  <c r="BJ166" i="33"/>
  <c r="BJ161" i="33"/>
  <c r="BJ168" i="33"/>
  <c r="BJ103" i="33"/>
  <c r="BJ133" i="33"/>
  <c r="BJ94" i="33"/>
  <c r="BJ63" i="33"/>
  <c r="BJ96" i="33"/>
  <c r="BJ128" i="33"/>
  <c r="BJ61" i="33"/>
  <c r="BJ102" i="33"/>
  <c r="BK4" i="33"/>
  <c r="BJ29" i="33"/>
  <c r="BJ299" i="33"/>
  <c r="BJ295" i="33"/>
  <c r="BJ268" i="33"/>
  <c r="BJ259" i="33"/>
  <c r="BJ266" i="33"/>
  <c r="BJ229" i="33"/>
  <c r="BJ200" i="33"/>
  <c r="BJ195" i="33"/>
  <c r="BJ192" i="33"/>
  <c r="BJ163" i="33"/>
  <c r="BJ160" i="33"/>
  <c r="BJ162" i="33"/>
  <c r="BJ136" i="33"/>
  <c r="BJ97" i="33"/>
  <c r="BJ127" i="33"/>
  <c r="BJ199" i="33"/>
  <c r="BJ38" i="33"/>
  <c r="BJ70" i="33"/>
  <c r="BJ101" i="33"/>
  <c r="BJ36" i="33"/>
  <c r="BJ62" i="33"/>
  <c r="BJ35" i="33"/>
  <c r="BJ301" i="33"/>
  <c r="BJ300" i="33"/>
  <c r="BJ292" i="33"/>
  <c r="BJ261" i="33"/>
  <c r="BJ260" i="33"/>
  <c r="BJ233" i="33"/>
  <c r="BJ236" i="33"/>
  <c r="BJ194" i="33"/>
  <c r="BJ232" i="33"/>
  <c r="BJ234" i="33"/>
  <c r="BJ159" i="33"/>
  <c r="BJ193" i="33"/>
  <c r="BJ135" i="33"/>
  <c r="BJ130" i="33"/>
  <c r="BJ93" i="33"/>
  <c r="BJ104" i="33"/>
  <c r="BJ95" i="33"/>
  <c r="BJ34" i="33"/>
  <c r="BJ64" i="33"/>
  <c r="BJ71" i="33"/>
  <c r="BJ30" i="33"/>
  <c r="BJ68" i="33"/>
  <c r="BJ37" i="33"/>
  <c r="BJ302" i="33"/>
  <c r="BJ294" i="33"/>
  <c r="BJ291" i="33"/>
  <c r="BJ262" i="33"/>
  <c r="BJ267" i="33"/>
  <c r="BJ227" i="33"/>
  <c r="BJ226" i="33"/>
  <c r="BJ228" i="33"/>
  <c r="BJ202" i="33"/>
  <c r="BJ203" i="33"/>
  <c r="BJ170" i="33"/>
  <c r="BJ167" i="33"/>
  <c r="BJ129" i="33"/>
  <c r="BJ126" i="33"/>
  <c r="BJ137" i="33"/>
  <c r="BJ100" i="33"/>
  <c r="BJ69" i="33"/>
  <c r="BJ28" i="33"/>
  <c r="BJ60" i="33"/>
  <c r="BJ67" i="33"/>
  <c r="BJ134" i="33"/>
  <c r="BJ31" i="33"/>
  <c r="BJ27" i="33"/>
  <c r="BN5" i="24"/>
  <c r="BZ5" i="33"/>
  <c r="BK299" i="33"/>
  <c r="BK298" i="33"/>
  <c r="BK262" i="33"/>
  <c r="BK260" i="33"/>
  <c r="BK228" i="33"/>
  <c r="BK226" i="33"/>
  <c r="BK229" i="33"/>
  <c r="BK233" i="33"/>
  <c r="BK170" i="33"/>
  <c r="BK167" i="33"/>
  <c r="BK168" i="33"/>
  <c r="BK136" i="33"/>
  <c r="BK137" i="33"/>
  <c r="BK100" i="33"/>
  <c r="BK101" i="33"/>
  <c r="BK96" i="33"/>
  <c r="BK35" i="33"/>
  <c r="BK67" i="33"/>
  <c r="BK68" i="33"/>
  <c r="BK27" i="33"/>
  <c r="BK63" i="33"/>
  <c r="BK36" i="33"/>
  <c r="BK302" i="33"/>
  <c r="BK295" i="33"/>
  <c r="BK291" i="33"/>
  <c r="BK258" i="33"/>
  <c r="BK261" i="33"/>
  <c r="BK268" i="33"/>
  <c r="BK227" i="33"/>
  <c r="BK202" i="33"/>
  <c r="BK203" i="33"/>
  <c r="BK166" i="33"/>
  <c r="BK161" i="33"/>
  <c r="BK162" i="33"/>
  <c r="BK130" i="33"/>
  <c r="BK133" i="33"/>
  <c r="BK94" i="33"/>
  <c r="BK95" i="33"/>
  <c r="BK70" i="33"/>
  <c r="BK29" i="33"/>
  <c r="BK61" i="33"/>
  <c r="BK62" i="33"/>
  <c r="BK135" i="33"/>
  <c r="BK69" i="33"/>
  <c r="BK38" i="33"/>
  <c r="BK301" i="33"/>
  <c r="BK293" i="33"/>
  <c r="BK267" i="33"/>
  <c r="BK265" i="33"/>
  <c r="BK266" i="33"/>
  <c r="BK236" i="33"/>
  <c r="BK201" i="33"/>
  <c r="BK196" i="33"/>
  <c r="BK199" i="33"/>
  <c r="BK160" i="33"/>
  <c r="BK235" i="33"/>
  <c r="BK200" i="33"/>
  <c r="BK126" i="33"/>
  <c r="BK127" i="33"/>
  <c r="BK134" i="33"/>
  <c r="BK159" i="33"/>
  <c r="BK64" i="33"/>
  <c r="BK97" i="33"/>
  <c r="BK129" i="33"/>
  <c r="BK37" i="33"/>
  <c r="BK93" i="33"/>
  <c r="BK34" i="33"/>
  <c r="BK28" i="33"/>
  <c r="BK300" i="33"/>
  <c r="BK292" i="33"/>
  <c r="BK269" i="33"/>
  <c r="BK259" i="33"/>
  <c r="BK234" i="33"/>
  <c r="BK232" i="33"/>
  <c r="BK195" i="33"/>
  <c r="BK192" i="33"/>
  <c r="BK193" i="33"/>
  <c r="BK225" i="33"/>
  <c r="BK194" i="33"/>
  <c r="BK163" i="33"/>
  <c r="BK169" i="33"/>
  <c r="BK104" i="33"/>
  <c r="BK128" i="33"/>
  <c r="BK294" i="33"/>
  <c r="BK60" i="33"/>
  <c r="BK71" i="33"/>
  <c r="BK102" i="33"/>
  <c r="BK31" i="33"/>
  <c r="BK103" i="33"/>
  <c r="BL4" i="33"/>
  <c r="BK30" i="33"/>
  <c r="BS5" i="20"/>
  <c r="BL159" i="24"/>
  <c r="BL228" i="24"/>
  <c r="BL128" i="24"/>
  <c r="BL291" i="24"/>
  <c r="BL258" i="24"/>
  <c r="BL261" i="24"/>
  <c r="BL226" i="24"/>
  <c r="BL193" i="24"/>
  <c r="BL163" i="24"/>
  <c r="BL61" i="24"/>
  <c r="BL27" i="24"/>
  <c r="BL227" i="24"/>
  <c r="BL126" i="24"/>
  <c r="BL96" i="24"/>
  <c r="BL295" i="24"/>
  <c r="BL259" i="24"/>
  <c r="BL229" i="24"/>
  <c r="BL196" i="24"/>
  <c r="BL161" i="24"/>
  <c r="BL94" i="24"/>
  <c r="BL97" i="24"/>
  <c r="BL30" i="24"/>
  <c r="BL162" i="24"/>
  <c r="BL130" i="24"/>
  <c r="BL95" i="24"/>
  <c r="BL294" i="24"/>
  <c r="BL293" i="24"/>
  <c r="BL195" i="24"/>
  <c r="BL192" i="24"/>
  <c r="BL194" i="24"/>
  <c r="BL93" i="24"/>
  <c r="BL63" i="24"/>
  <c r="BL31" i="24"/>
  <c r="BL28" i="24"/>
  <c r="BM4" i="24"/>
  <c r="BL225" i="24"/>
  <c r="BL160" i="24"/>
  <c r="BL129" i="24"/>
  <c r="BL64" i="24"/>
  <c r="BL262" i="24"/>
  <c r="BL292" i="24"/>
  <c r="BL127" i="24"/>
  <c r="BL260" i="24"/>
  <c r="BL62" i="24"/>
  <c r="BL60" i="24"/>
  <c r="BL29" i="24"/>
  <c r="BL69" i="24"/>
  <c r="BL267" i="24"/>
  <c r="BL202" i="24"/>
  <c r="BL133" i="24"/>
  <c r="BL265" i="24"/>
  <c r="BL300" i="24"/>
  <c r="BL136" i="24"/>
  <c r="BL71" i="24"/>
  <c r="BL103" i="24"/>
  <c r="BL135" i="24"/>
  <c r="BL301" i="24"/>
  <c r="BL166" i="24"/>
  <c r="BL203" i="24"/>
  <c r="BL137" i="24"/>
  <c r="BL235" i="24"/>
  <c r="BL67" i="24"/>
  <c r="BL38" i="24"/>
  <c r="BL167" i="24"/>
  <c r="BL101" i="24"/>
  <c r="BL168" i="24"/>
  <c r="BL102" i="24"/>
  <c r="BL100" i="24"/>
  <c r="BL201" i="24"/>
  <c r="BL36" i="24"/>
  <c r="BL68" i="24"/>
  <c r="BL266" i="24"/>
  <c r="BL37" i="24"/>
  <c r="BL302" i="24"/>
  <c r="BL233" i="24"/>
  <c r="BL70" i="24"/>
  <c r="BL200" i="24"/>
  <c r="BL104" i="24"/>
  <c r="BL169" i="24"/>
  <c r="BL170" i="24"/>
  <c r="BL134" i="24"/>
  <c r="BL299" i="24"/>
  <c r="BL236" i="24"/>
  <c r="BL298" i="24"/>
  <c r="BL269" i="24"/>
  <c r="BL234" i="24"/>
  <c r="BL268" i="24"/>
  <c r="BL35" i="24"/>
  <c r="BL199" i="24"/>
  <c r="BL34" i="24"/>
  <c r="BL232" i="24"/>
  <c r="BR64" i="20"/>
  <c r="BR62" i="20"/>
  <c r="BR258" i="20"/>
  <c r="BR291" i="20"/>
  <c r="BR262" i="20"/>
  <c r="BR260" i="20"/>
  <c r="BR292" i="20"/>
  <c r="BR159" i="20"/>
  <c r="BR261" i="20"/>
  <c r="BR228" i="20"/>
  <c r="BR196" i="20"/>
  <c r="BR294" i="20"/>
  <c r="BR225" i="20"/>
  <c r="BR162" i="20"/>
  <c r="BR259" i="20"/>
  <c r="BR229" i="20"/>
  <c r="BR129" i="20"/>
  <c r="BR63" i="20"/>
  <c r="BR94" i="20"/>
  <c r="BR227" i="20"/>
  <c r="BR60" i="20"/>
  <c r="BR95" i="20"/>
  <c r="BR97" i="20"/>
  <c r="BR163" i="20"/>
  <c r="BR295" i="20"/>
  <c r="BR226" i="20"/>
  <c r="BR93" i="20"/>
  <c r="BR194" i="20"/>
  <c r="BR161" i="20"/>
  <c r="BR293" i="20"/>
  <c r="BR127" i="20"/>
  <c r="BR96" i="20"/>
  <c r="BR128" i="20"/>
  <c r="BR160" i="20"/>
  <c r="BR29" i="20"/>
  <c r="BR102" i="20"/>
  <c r="BR103" i="20"/>
  <c r="BR126" i="20"/>
  <c r="BR31" i="20"/>
  <c r="BR169" i="20"/>
  <c r="BR267" i="20"/>
  <c r="BR61" i="20"/>
  <c r="BR195" i="20"/>
  <c r="BR30" i="20"/>
  <c r="BR266" i="20"/>
  <c r="BR300" i="20"/>
  <c r="BR168" i="20"/>
  <c r="BR101" i="20"/>
  <c r="BR235" i="20"/>
  <c r="BR265" i="20"/>
  <c r="BR233" i="20"/>
  <c r="BR135" i="20"/>
  <c r="BR137" i="20"/>
  <c r="BR192" i="20"/>
  <c r="BR130" i="20"/>
  <c r="BR27" i="20"/>
  <c r="BR167" i="20"/>
  <c r="BR234" i="20"/>
  <c r="BR133" i="20"/>
  <c r="BR136" i="20"/>
  <c r="BR100" i="20"/>
  <c r="BR199" i="20"/>
  <c r="BR302" i="20"/>
  <c r="BR299" i="20"/>
  <c r="BR201" i="20"/>
  <c r="BR236" i="20"/>
  <c r="BR170" i="20"/>
  <c r="BR193" i="20"/>
  <c r="BR301" i="20"/>
  <c r="BR202" i="20"/>
  <c r="BR28" i="20"/>
  <c r="BR298" i="20"/>
  <c r="BR104" i="20"/>
  <c r="BR268" i="20"/>
  <c r="BR269" i="20"/>
  <c r="BR232" i="20"/>
  <c r="BR200" i="20"/>
  <c r="BR166" i="20"/>
  <c r="BR134" i="20"/>
  <c r="BR203" i="20"/>
  <c r="BS4" i="20"/>
  <c r="BR68" i="20"/>
  <c r="BR69" i="20"/>
  <c r="BR36" i="20"/>
  <c r="BR37" i="20"/>
  <c r="BR38" i="20"/>
  <c r="BR67" i="20"/>
  <c r="BR35" i="20"/>
  <c r="BR70" i="20"/>
  <c r="BR71" i="20"/>
  <c r="BR34" i="20"/>
  <c r="BM229" i="24"/>
  <c r="BM62" i="24"/>
  <c r="BM293" i="24"/>
  <c r="BM259" i="24"/>
  <c r="BM130" i="24"/>
  <c r="BM227" i="24"/>
  <c r="BM63" i="24"/>
  <c r="BM95" i="24"/>
  <c r="BM128" i="24"/>
  <c r="BM192" i="24"/>
  <c r="BM30" i="24"/>
  <c r="BM163" i="24"/>
  <c r="BM295" i="24"/>
  <c r="BM261" i="24"/>
  <c r="BM291" i="24"/>
  <c r="BM226" i="24"/>
  <c r="BM225" i="24"/>
  <c r="BM94" i="24"/>
  <c r="BM64" i="24"/>
  <c r="BM129" i="24"/>
  <c r="BM193" i="24"/>
  <c r="BM29" i="24"/>
  <c r="BM97" i="24"/>
  <c r="BM294" i="24"/>
  <c r="BM258" i="24"/>
  <c r="BM262" i="24"/>
  <c r="BM260" i="24"/>
  <c r="BM194" i="24"/>
  <c r="BM60" i="24"/>
  <c r="BM126" i="24"/>
  <c r="BM160" i="24"/>
  <c r="BM195" i="24"/>
  <c r="BM31" i="24"/>
  <c r="BM28" i="24"/>
  <c r="BM161" i="24"/>
  <c r="BM93" i="24"/>
  <c r="BM292" i="24"/>
  <c r="BM228" i="24"/>
  <c r="BM196" i="24"/>
  <c r="BM159" i="24"/>
  <c r="BM162" i="24"/>
  <c r="BM61" i="24"/>
  <c r="BM127" i="24"/>
  <c r="BM96" i="24"/>
  <c r="BM27" i="24"/>
  <c r="BN4" i="24"/>
  <c r="BM299" i="24"/>
  <c r="BM301" i="24"/>
  <c r="BM137" i="24"/>
  <c r="BM268" i="24"/>
  <c r="BM135" i="24"/>
  <c r="BM265" i="24"/>
  <c r="BM269" i="24"/>
  <c r="BM236" i="24"/>
  <c r="BM34" i="24"/>
  <c r="BM37" i="24"/>
  <c r="BM68" i="24"/>
  <c r="BM234" i="24"/>
  <c r="BM300" i="24"/>
  <c r="BM168" i="24"/>
  <c r="BM266" i="24"/>
  <c r="BM38" i="24"/>
  <c r="BM203" i="24"/>
  <c r="BM167" i="24"/>
  <c r="BM298" i="24"/>
  <c r="BM233" i="24"/>
  <c r="BM67" i="24"/>
  <c r="BM100" i="24"/>
  <c r="BM166" i="24"/>
  <c r="BM170" i="24"/>
  <c r="BM35" i="24"/>
  <c r="BM235" i="24"/>
  <c r="BM201" i="24"/>
  <c r="BM103" i="24"/>
  <c r="BM169" i="24"/>
  <c r="BM267" i="24"/>
  <c r="BM136" i="24"/>
  <c r="BM202" i="24"/>
  <c r="BM102" i="24"/>
  <c r="BM200" i="24"/>
  <c r="BM104" i="24"/>
  <c r="BM232" i="24"/>
  <c r="BM134" i="24"/>
  <c r="BM101" i="24"/>
  <c r="BM69" i="24"/>
  <c r="BM70" i="24"/>
  <c r="BM71" i="24"/>
  <c r="BM36" i="24"/>
  <c r="BM302" i="24"/>
  <c r="BM199" i="24"/>
  <c r="BM133" i="24"/>
  <c r="CA5" i="33"/>
  <c r="BT5" i="20"/>
  <c r="BS292" i="20"/>
  <c r="BS294" i="20"/>
  <c r="BS60" i="20"/>
  <c r="BS295" i="20"/>
  <c r="BS291" i="20"/>
  <c r="BS259" i="20"/>
  <c r="BS262" i="20"/>
  <c r="BS293" i="20"/>
  <c r="BS229" i="20"/>
  <c r="BS260" i="20"/>
  <c r="BS258" i="20"/>
  <c r="BS127" i="20"/>
  <c r="BS261" i="20"/>
  <c r="BS228" i="20"/>
  <c r="BS227" i="20"/>
  <c r="BS95" i="20"/>
  <c r="BS160" i="20"/>
  <c r="BS61" i="20"/>
  <c r="BS130" i="20"/>
  <c r="BS225" i="20"/>
  <c r="BS128" i="20"/>
  <c r="BS96" i="20"/>
  <c r="BS194" i="20"/>
  <c r="BS93" i="20"/>
  <c r="BS226" i="20"/>
  <c r="BS129" i="20"/>
  <c r="BS62" i="20"/>
  <c r="BS64" i="20"/>
  <c r="BS31" i="20"/>
  <c r="BS27" i="20"/>
  <c r="BS266" i="20"/>
  <c r="BS167" i="20"/>
  <c r="BS192" i="20"/>
  <c r="BS161" i="20"/>
  <c r="BS267" i="20"/>
  <c r="BS101" i="20"/>
  <c r="BS102" i="20"/>
  <c r="BS300" i="20"/>
  <c r="BS301" i="20"/>
  <c r="BS126" i="20"/>
  <c r="BS193" i="20"/>
  <c r="BS63" i="20"/>
  <c r="BS162" i="20"/>
  <c r="BS28" i="20"/>
  <c r="BS103" i="20"/>
  <c r="BS265" i="20"/>
  <c r="BS159" i="20"/>
  <c r="BS268" i="20"/>
  <c r="BS233" i="20"/>
  <c r="BS135" i="20"/>
  <c r="BS201" i="20"/>
  <c r="BS100" i="20"/>
  <c r="BS236" i="20"/>
  <c r="BS170" i="20"/>
  <c r="BS199" i="20"/>
  <c r="BS104" i="20"/>
  <c r="BS97" i="20"/>
  <c r="BS163" i="20"/>
  <c r="BS29" i="20"/>
  <c r="BS169" i="20"/>
  <c r="BS202" i="20"/>
  <c r="BS134" i="20"/>
  <c r="BS137" i="20"/>
  <c r="BS302" i="20"/>
  <c r="BS94" i="20"/>
  <c r="BS235" i="20"/>
  <c r="BS299" i="20"/>
  <c r="BS136" i="20"/>
  <c r="BS298" i="20"/>
  <c r="BS269" i="20"/>
  <c r="BS195" i="20"/>
  <c r="BS196" i="20"/>
  <c r="BS234" i="20"/>
  <c r="BS168" i="20"/>
  <c r="BS30" i="20"/>
  <c r="BS200" i="20"/>
  <c r="BS166" i="20"/>
  <c r="BS133" i="20"/>
  <c r="BS232" i="20"/>
  <c r="BS203" i="20"/>
  <c r="BT4" i="20"/>
  <c r="BS70" i="20"/>
  <c r="BS34" i="20"/>
  <c r="BS35" i="20"/>
  <c r="BS38" i="20"/>
  <c r="BS67" i="20"/>
  <c r="BS37" i="20"/>
  <c r="BS36" i="20"/>
  <c r="BS68" i="20"/>
  <c r="BS69" i="20"/>
  <c r="BS71" i="20"/>
  <c r="BL302" i="33"/>
  <c r="BL298" i="33"/>
  <c r="BL293" i="33"/>
  <c r="BL259" i="33"/>
  <c r="BL261" i="33"/>
  <c r="BL233" i="33"/>
  <c r="BL196" i="33"/>
  <c r="BL199" i="33"/>
  <c r="BL225" i="33"/>
  <c r="BL236" i="33"/>
  <c r="BL162" i="33"/>
  <c r="BL159" i="33"/>
  <c r="BL127" i="33"/>
  <c r="BL128" i="33"/>
  <c r="BL135" i="33"/>
  <c r="BL160" i="33"/>
  <c r="BL61" i="33"/>
  <c r="BL100" i="33"/>
  <c r="BL103" i="33"/>
  <c r="BL38" i="33"/>
  <c r="BL136" i="33"/>
  <c r="BL60" i="33"/>
  <c r="BM4" i="33"/>
  <c r="BL301" i="33"/>
  <c r="BL292" i="33"/>
  <c r="BL291" i="33"/>
  <c r="BL267" i="33"/>
  <c r="BL262" i="33"/>
  <c r="BL227" i="33"/>
  <c r="BL192" i="33"/>
  <c r="BL193" i="33"/>
  <c r="BL200" i="33"/>
  <c r="BL167" i="33"/>
  <c r="BL195" i="33"/>
  <c r="BL166" i="33"/>
  <c r="BL201" i="33"/>
  <c r="BL101" i="33"/>
  <c r="BL129" i="33"/>
  <c r="BL97" i="33"/>
  <c r="BL36" i="33"/>
  <c r="BL68" i="33"/>
  <c r="BL93" i="33"/>
  <c r="BL34" i="33"/>
  <c r="BL94" i="33"/>
  <c r="BL35" i="33"/>
  <c r="BL29" i="33"/>
  <c r="BL300" i="33"/>
  <c r="BL299" i="33"/>
  <c r="BL268" i="33"/>
  <c r="BL266" i="33"/>
  <c r="BL235" i="33"/>
  <c r="BL228" i="33"/>
  <c r="BL232" i="33"/>
  <c r="BL258" i="33"/>
  <c r="BL194" i="33"/>
  <c r="BL161" i="33"/>
  <c r="BL169" i="33"/>
  <c r="BL137" i="33"/>
  <c r="BL170" i="33"/>
  <c r="BL95" i="33"/>
  <c r="BL102" i="33"/>
  <c r="BL71" i="33"/>
  <c r="BL30" i="33"/>
  <c r="BL62" i="33"/>
  <c r="BL69" i="33"/>
  <c r="BL28" i="33"/>
  <c r="BL64" i="33"/>
  <c r="BL37" i="33"/>
  <c r="BL31" i="33"/>
  <c r="BL295" i="33"/>
  <c r="BL294" i="33"/>
  <c r="BL265" i="33"/>
  <c r="BL260" i="33"/>
  <c r="BL229" i="33"/>
  <c r="BL202" i="33"/>
  <c r="BL203" i="33"/>
  <c r="BL234" i="33"/>
  <c r="BL269" i="33"/>
  <c r="BL168" i="33"/>
  <c r="BL163" i="33"/>
  <c r="BL133" i="33"/>
  <c r="BL134" i="33"/>
  <c r="BL226" i="33"/>
  <c r="BL96" i="33"/>
  <c r="BL67" i="33"/>
  <c r="BL126" i="33"/>
  <c r="BL130" i="33"/>
  <c r="BL63" i="33"/>
  <c r="BL104" i="33"/>
  <c r="BL70" i="33"/>
  <c r="BL27" i="33"/>
  <c r="BO5" i="24"/>
  <c r="BU5" i="20"/>
  <c r="BP5" i="24"/>
  <c r="CB5" i="33"/>
  <c r="BN63" i="24"/>
  <c r="BN295" i="24"/>
  <c r="BN291" i="24"/>
  <c r="BN227" i="24"/>
  <c r="BN192" i="24"/>
  <c r="BN160" i="24"/>
  <c r="BN64" i="24"/>
  <c r="BN162" i="24"/>
  <c r="BN93" i="24"/>
  <c r="BN127" i="24"/>
  <c r="BN30" i="24"/>
  <c r="BN60" i="24"/>
  <c r="BN226" i="24"/>
  <c r="BN293" i="24"/>
  <c r="BN260" i="24"/>
  <c r="BN228" i="24"/>
  <c r="BN225" i="24"/>
  <c r="BN95" i="24"/>
  <c r="BN159" i="24"/>
  <c r="BN229" i="24"/>
  <c r="BN196" i="24"/>
  <c r="BN28" i="24"/>
  <c r="BN62" i="24"/>
  <c r="BN292" i="24"/>
  <c r="BN195" i="24"/>
  <c r="BN96" i="24"/>
  <c r="BN193" i="24"/>
  <c r="BN31" i="24"/>
  <c r="BN97" i="24"/>
  <c r="BN262" i="24"/>
  <c r="BN128" i="24"/>
  <c r="BN130" i="24"/>
  <c r="BN194" i="24"/>
  <c r="BN27" i="24"/>
  <c r="BN94" i="24"/>
  <c r="BN258" i="24"/>
  <c r="BN61" i="24"/>
  <c r="BN161" i="24"/>
  <c r="BN129" i="24"/>
  <c r="BN29" i="24"/>
  <c r="BN294" i="24"/>
  <c r="BN261" i="24"/>
  <c r="BN259" i="24"/>
  <c r="BN163" i="24"/>
  <c r="BN126" i="24"/>
  <c r="BO4" i="24"/>
  <c r="BN200" i="24"/>
  <c r="BN299" i="24"/>
  <c r="BN169" i="24"/>
  <c r="BN168" i="24"/>
  <c r="BN34" i="24"/>
  <c r="BN133" i="24"/>
  <c r="BN100" i="24"/>
  <c r="BN137" i="24"/>
  <c r="BN300" i="24"/>
  <c r="BN166" i="24"/>
  <c r="BN199" i="24"/>
  <c r="BN265" i="24"/>
  <c r="BN170" i="24"/>
  <c r="BN103" i="24"/>
  <c r="BN269" i="24"/>
  <c r="BN267" i="24"/>
  <c r="BN69" i="24"/>
  <c r="BN201" i="24"/>
  <c r="BN67" i="24"/>
  <c r="BN203" i="24"/>
  <c r="BN266" i="24"/>
  <c r="BN268" i="24"/>
  <c r="BN134" i="24"/>
  <c r="BN202" i="24"/>
  <c r="BN235" i="24"/>
  <c r="BN298" i="24"/>
  <c r="BN234" i="24"/>
  <c r="BN104" i="24"/>
  <c r="BN167" i="24"/>
  <c r="BN101" i="24"/>
  <c r="BN135" i="24"/>
  <c r="BN70" i="24"/>
  <c r="BN36" i="24"/>
  <c r="BN37" i="24"/>
  <c r="BN38" i="24"/>
  <c r="BN68" i="24"/>
  <c r="BN35" i="24"/>
  <c r="BN136" i="24"/>
  <c r="BN102" i="24"/>
  <c r="BN232" i="24"/>
  <c r="BN301" i="24"/>
  <c r="BN71" i="24"/>
  <c r="BN233" i="24"/>
  <c r="BN236" i="24"/>
  <c r="BN302" i="24"/>
  <c r="BM300" i="33"/>
  <c r="BM299" i="33"/>
  <c r="BM268" i="33"/>
  <c r="BM260" i="33"/>
  <c r="BM265" i="33"/>
  <c r="BM226" i="33"/>
  <c r="BM229" i="33"/>
  <c r="BM233" i="33"/>
  <c r="BM235" i="33"/>
  <c r="BM162" i="33"/>
  <c r="BM163" i="33"/>
  <c r="BM166" i="33"/>
  <c r="BM128" i="33"/>
  <c r="BM96" i="33"/>
  <c r="BM126" i="33"/>
  <c r="BM161" i="33"/>
  <c r="BM37" i="33"/>
  <c r="BM101" i="33"/>
  <c r="BM104" i="33"/>
  <c r="BM60" i="33"/>
  <c r="BM137" i="33"/>
  <c r="BM36" i="33"/>
  <c r="BN4" i="33"/>
  <c r="BM301" i="33"/>
  <c r="BM294" i="33"/>
  <c r="BM269" i="33"/>
  <c r="BM292" i="33"/>
  <c r="BM258" i="33"/>
  <c r="BM259" i="33"/>
  <c r="BM203" i="33"/>
  <c r="BM225" i="33"/>
  <c r="BM201" i="33"/>
  <c r="BM227" i="33"/>
  <c r="BM159" i="33"/>
  <c r="BM160" i="33"/>
  <c r="BM135" i="33"/>
  <c r="BM202" i="33"/>
  <c r="BM103" i="33"/>
  <c r="BM100" i="33"/>
  <c r="BM31" i="33"/>
  <c r="BM69" i="33"/>
  <c r="BM94" i="33"/>
  <c r="BM35" i="33"/>
  <c r="BM67" i="33"/>
  <c r="BM38" i="33"/>
  <c r="BM34" i="33"/>
  <c r="BM295" i="33"/>
  <c r="BM293" i="33"/>
  <c r="BM267" i="33"/>
  <c r="BM261" i="33"/>
  <c r="BM236" i="33"/>
  <c r="BM234" i="33"/>
  <c r="BM199" i="33"/>
  <c r="BM200" i="33"/>
  <c r="BM195" i="33"/>
  <c r="BM192" i="33"/>
  <c r="BM196" i="33"/>
  <c r="BM167" i="33"/>
  <c r="BM129" i="33"/>
  <c r="BM136" i="33"/>
  <c r="BM97" i="33"/>
  <c r="BM68" i="33"/>
  <c r="BM27" i="33"/>
  <c r="BM63" i="33"/>
  <c r="BM70" i="33"/>
  <c r="BM29" i="33"/>
  <c r="BM71" i="33"/>
  <c r="BM28" i="33"/>
  <c r="BM302" i="33"/>
  <c r="BM298" i="33"/>
  <c r="BM291" i="33"/>
  <c r="BM266" i="33"/>
  <c r="BM262" i="33"/>
  <c r="BM232" i="33"/>
  <c r="BM228" i="33"/>
  <c r="BM193" i="33"/>
  <c r="BM194" i="33"/>
  <c r="BM168" i="33"/>
  <c r="BM169" i="33"/>
  <c r="BM170" i="33"/>
  <c r="BM134" i="33"/>
  <c r="BM102" i="33"/>
  <c r="BM130" i="33"/>
  <c r="BM93" i="33"/>
  <c r="BM62" i="33"/>
  <c r="BM127" i="33"/>
  <c r="BM133" i="33"/>
  <c r="BM64" i="33"/>
  <c r="BM95" i="33"/>
  <c r="BM61" i="33"/>
  <c r="BM30" i="33"/>
  <c r="BT295" i="20"/>
  <c r="BT291" i="20"/>
  <c r="BT94" i="20"/>
  <c r="BT293" i="20"/>
  <c r="BT294" i="20"/>
  <c r="BT192" i="20"/>
  <c r="BT261" i="20"/>
  <c r="BT292" i="20"/>
  <c r="BT229" i="20"/>
  <c r="BT260" i="20"/>
  <c r="BT163" i="20"/>
  <c r="BT225" i="20"/>
  <c r="BT130" i="20"/>
  <c r="BT259" i="20"/>
  <c r="BT258" i="20"/>
  <c r="BT195" i="20"/>
  <c r="BT128" i="20"/>
  <c r="BT226" i="20"/>
  <c r="BT228" i="20"/>
  <c r="BT96" i="20"/>
  <c r="BT161" i="20"/>
  <c r="BT93" i="20"/>
  <c r="BT162" i="20"/>
  <c r="BT159" i="20"/>
  <c r="BT64" i="20"/>
  <c r="BT63" i="20"/>
  <c r="BT61" i="20"/>
  <c r="BT193" i="20"/>
  <c r="BT126" i="20"/>
  <c r="BT196" i="20"/>
  <c r="BT262" i="20"/>
  <c r="BT127" i="20"/>
  <c r="BT62" i="20"/>
  <c r="BT60" i="20"/>
  <c r="BT29" i="20"/>
  <c r="BT301" i="20"/>
  <c r="BT268" i="20"/>
  <c r="BT169" i="20"/>
  <c r="BT103" i="20"/>
  <c r="BT160" i="20"/>
  <c r="BT227" i="20"/>
  <c r="BT167" i="20"/>
  <c r="BT168" i="20"/>
  <c r="BT267" i="20"/>
  <c r="BT299" i="20"/>
  <c r="BT30" i="20"/>
  <c r="BT27" i="20"/>
  <c r="BT266" i="20"/>
  <c r="BT102" i="20"/>
  <c r="BT235" i="20"/>
  <c r="BT129" i="20"/>
  <c r="BT234" i="20"/>
  <c r="BT302" i="20"/>
  <c r="BT95" i="20"/>
  <c r="BT31" i="20"/>
  <c r="BT265" i="20"/>
  <c r="BT202" i="20"/>
  <c r="BT201" i="20"/>
  <c r="BT200" i="20"/>
  <c r="BT133" i="20"/>
  <c r="BT203" i="20"/>
  <c r="BT97" i="20"/>
  <c r="BT300" i="20"/>
  <c r="BT232" i="20"/>
  <c r="BT233" i="20"/>
  <c r="BT100" i="20"/>
  <c r="BT298" i="20"/>
  <c r="BT137" i="20"/>
  <c r="BT104" i="20"/>
  <c r="BT194" i="20"/>
  <c r="BT135" i="20"/>
  <c r="BT134" i="20"/>
  <c r="BT170" i="20"/>
  <c r="BT166" i="20"/>
  <c r="BT236" i="20"/>
  <c r="BT136" i="20"/>
  <c r="BT28" i="20"/>
  <c r="BT269" i="20"/>
  <c r="BT199" i="20"/>
  <c r="BT101" i="20"/>
  <c r="BU4" i="20"/>
  <c r="BT68" i="20"/>
  <c r="BT36" i="20"/>
  <c r="BT69" i="20"/>
  <c r="BT70" i="20"/>
  <c r="BT71" i="20"/>
  <c r="BT67" i="20"/>
  <c r="BT37" i="20"/>
  <c r="BT34" i="20"/>
  <c r="BT35" i="20"/>
  <c r="BT38" i="20"/>
  <c r="BN302" i="33"/>
  <c r="BN294" i="33"/>
  <c r="BN291" i="33"/>
  <c r="BN258" i="33"/>
  <c r="BN268" i="33"/>
  <c r="BN235" i="33"/>
  <c r="BN225" i="33"/>
  <c r="BN201" i="33"/>
  <c r="BN202" i="33"/>
  <c r="BN163" i="33"/>
  <c r="BN166" i="33"/>
  <c r="BN161" i="33"/>
  <c r="BN136" i="33"/>
  <c r="BN97" i="33"/>
  <c r="BN127" i="33"/>
  <c r="BN228" i="33"/>
  <c r="BN69" i="33"/>
  <c r="BN28" i="33"/>
  <c r="BN64" i="33"/>
  <c r="BN71" i="33"/>
  <c r="BN30" i="33"/>
  <c r="BN37" i="33"/>
  <c r="BN31" i="33"/>
  <c r="BN298" i="33"/>
  <c r="BN293" i="33"/>
  <c r="BN269" i="33"/>
  <c r="BN265" i="33"/>
  <c r="BN259" i="33"/>
  <c r="BN229" i="33"/>
  <c r="BN200" i="33"/>
  <c r="BN195" i="33"/>
  <c r="BN196" i="33"/>
  <c r="BN159" i="33"/>
  <c r="BN160" i="33"/>
  <c r="BN168" i="33"/>
  <c r="BN130" i="33"/>
  <c r="BN93" i="33"/>
  <c r="BN104" i="33"/>
  <c r="BN203" i="33"/>
  <c r="BN63" i="33"/>
  <c r="BN128" i="33"/>
  <c r="BN60" i="33"/>
  <c r="BN67" i="33"/>
  <c r="BN96" i="33"/>
  <c r="BN27" i="33"/>
  <c r="BN35" i="33"/>
  <c r="BN300" i="33"/>
  <c r="BN295" i="33"/>
  <c r="BN261" i="33"/>
  <c r="BN267" i="33"/>
  <c r="BN233" i="33"/>
  <c r="BN260" i="33"/>
  <c r="BN194" i="33"/>
  <c r="BN236" i="33"/>
  <c r="BN192" i="33"/>
  <c r="BN193" i="33"/>
  <c r="BN199" i="33"/>
  <c r="BN135" i="33"/>
  <c r="BN126" i="33"/>
  <c r="BN137" i="33"/>
  <c r="BN100" i="33"/>
  <c r="BN162" i="33"/>
  <c r="BN38" i="33"/>
  <c r="BN102" i="33"/>
  <c r="BN134" i="33"/>
  <c r="BN61" i="33"/>
  <c r="BN68" i="33"/>
  <c r="BO4" i="33"/>
  <c r="BN301" i="33"/>
  <c r="BN299" i="33"/>
  <c r="BN292" i="33"/>
  <c r="BN262" i="33"/>
  <c r="BN266" i="33"/>
  <c r="BN227" i="33"/>
  <c r="BN232" i="33"/>
  <c r="BN234" i="33"/>
  <c r="BN226" i="33"/>
  <c r="BN169" i="33"/>
  <c r="BN170" i="33"/>
  <c r="BN167" i="33"/>
  <c r="BN129" i="33"/>
  <c r="BN103" i="33"/>
  <c r="BN133" i="33"/>
  <c r="BN94" i="33"/>
  <c r="BN101" i="33"/>
  <c r="BN34" i="33"/>
  <c r="BN70" i="33"/>
  <c r="BN95" i="33"/>
  <c r="BN36" i="33"/>
  <c r="BN62" i="33"/>
  <c r="BN29" i="33"/>
  <c r="BU291" i="20"/>
  <c r="BU293" i="20"/>
  <c r="BU229" i="20"/>
  <c r="BU258" i="20"/>
  <c r="BU292" i="20"/>
  <c r="BU261" i="20"/>
  <c r="BU259" i="20"/>
  <c r="BU130" i="20"/>
  <c r="BU162" i="20"/>
  <c r="BU160" i="20"/>
  <c r="BU126" i="20"/>
  <c r="BU260" i="20"/>
  <c r="BU295" i="20"/>
  <c r="BU294" i="20"/>
  <c r="BU227" i="20"/>
  <c r="BU161" i="20"/>
  <c r="BU159" i="20"/>
  <c r="BU62" i="20"/>
  <c r="BU225" i="20"/>
  <c r="BU193" i="20"/>
  <c r="BU226" i="20"/>
  <c r="BU194" i="20"/>
  <c r="BU192" i="20"/>
  <c r="BU129" i="20"/>
  <c r="BU95" i="20"/>
  <c r="BU262" i="20"/>
  <c r="BU93" i="20"/>
  <c r="BU195" i="20"/>
  <c r="BU94" i="20"/>
  <c r="BU63" i="20"/>
  <c r="BU61" i="20"/>
  <c r="BU64" i="20"/>
  <c r="BU196" i="20"/>
  <c r="BU96" i="20"/>
  <c r="BU163" i="20"/>
  <c r="BU60" i="20"/>
  <c r="BU128" i="20"/>
  <c r="BU268" i="20"/>
  <c r="BU169" i="20"/>
  <c r="BU101" i="20"/>
  <c r="BU97" i="20"/>
  <c r="BU27" i="20"/>
  <c r="BU266" i="20"/>
  <c r="BU168" i="20"/>
  <c r="BU28" i="20"/>
  <c r="BU31" i="20"/>
  <c r="BU167" i="20"/>
  <c r="BU103" i="20"/>
  <c r="BU265" i="20"/>
  <c r="BU228" i="20"/>
  <c r="BU30" i="20"/>
  <c r="BU136" i="20"/>
  <c r="BU202" i="20"/>
  <c r="BU302" i="20"/>
  <c r="BU267" i="20"/>
  <c r="BU300" i="20"/>
  <c r="BU166" i="20"/>
  <c r="BU135" i="20"/>
  <c r="BU134" i="20"/>
  <c r="BU133" i="20"/>
  <c r="BU100" i="20"/>
  <c r="BU236" i="20"/>
  <c r="BU137" i="20"/>
  <c r="BU170" i="20"/>
  <c r="BU104" i="20"/>
  <c r="BU203" i="20"/>
  <c r="BU29" i="20"/>
  <c r="BU234" i="20"/>
  <c r="BU299" i="20"/>
  <c r="BU127" i="20"/>
  <c r="BU301" i="20"/>
  <c r="BU298" i="20"/>
  <c r="BU200" i="20"/>
  <c r="BU201" i="20"/>
  <c r="BU233" i="20"/>
  <c r="BU269" i="20"/>
  <c r="BU232" i="20"/>
  <c r="BU235" i="20"/>
  <c r="BU199" i="20"/>
  <c r="BU102" i="20"/>
  <c r="BV4" i="20"/>
  <c r="BU71" i="20"/>
  <c r="BU70" i="20"/>
  <c r="BU67" i="20"/>
  <c r="BU35" i="20"/>
  <c r="BU68" i="20"/>
  <c r="BU34" i="20"/>
  <c r="BU69" i="20"/>
  <c r="BU38" i="20"/>
  <c r="BU36" i="20"/>
  <c r="BU37" i="20"/>
  <c r="BO94" i="24"/>
  <c r="BO293" i="24"/>
  <c r="BO258" i="24"/>
  <c r="BO163" i="24"/>
  <c r="BO129" i="24"/>
  <c r="BO127" i="24"/>
  <c r="BO64" i="24"/>
  <c r="BO159" i="24"/>
  <c r="BO196" i="24"/>
  <c r="BO128" i="24"/>
  <c r="BO30" i="24"/>
  <c r="BO27" i="24"/>
  <c r="BO61" i="24"/>
  <c r="BO292" i="24"/>
  <c r="BO260" i="24"/>
  <c r="BO228" i="24"/>
  <c r="BO126" i="24"/>
  <c r="BO96" i="24"/>
  <c r="BO162" i="24"/>
  <c r="BO97" i="24"/>
  <c r="BO195" i="24"/>
  <c r="BO60" i="24"/>
  <c r="BO31" i="24"/>
  <c r="BO295" i="24"/>
  <c r="BO291" i="24"/>
  <c r="BO261" i="24"/>
  <c r="BO229" i="24"/>
  <c r="BO193" i="24"/>
  <c r="BO93" i="24"/>
  <c r="BO161" i="24"/>
  <c r="BO226" i="24"/>
  <c r="BO194" i="24"/>
  <c r="BO63" i="24"/>
  <c r="BO28" i="24"/>
  <c r="BP4" i="24"/>
  <c r="BO95" i="24"/>
  <c r="BO294" i="24"/>
  <c r="BO262" i="24"/>
  <c r="BO259" i="24"/>
  <c r="BO225" i="24"/>
  <c r="BO130" i="24"/>
  <c r="BO62" i="24"/>
  <c r="BO160" i="24"/>
  <c r="BO227" i="24"/>
  <c r="BO192" i="24"/>
  <c r="BO29" i="24"/>
  <c r="BO101" i="24"/>
  <c r="BO135" i="24"/>
  <c r="BO202" i="24"/>
  <c r="BO265" i="24"/>
  <c r="BO234" i="24"/>
  <c r="BO136" i="24"/>
  <c r="BO300" i="24"/>
  <c r="BO302" i="24"/>
  <c r="BO298" i="24"/>
  <c r="BO104" i="24"/>
  <c r="BO203" i="24"/>
  <c r="BO232" i="24"/>
  <c r="BO67" i="24"/>
  <c r="BO137" i="24"/>
  <c r="BO170" i="24"/>
  <c r="BO71" i="24"/>
  <c r="BO134" i="24"/>
  <c r="BO267" i="24"/>
  <c r="BO69" i="24"/>
  <c r="BO70" i="24"/>
  <c r="BO269" i="24"/>
  <c r="BO167" i="24"/>
  <c r="BO169" i="24"/>
  <c r="BO299" i="24"/>
  <c r="BO38" i="24"/>
  <c r="BO236" i="24"/>
  <c r="BO201" i="24"/>
  <c r="BO200" i="24"/>
  <c r="BO266" i="24"/>
  <c r="BO268" i="24"/>
  <c r="BO35" i="24"/>
  <c r="BO133" i="24"/>
  <c r="BO235" i="24"/>
  <c r="BO301" i="24"/>
  <c r="BO233" i="24"/>
  <c r="BO36" i="24"/>
  <c r="BO37" i="24"/>
  <c r="BO103" i="24"/>
  <c r="BO199" i="24"/>
  <c r="BO102" i="24"/>
  <c r="BO100" i="24"/>
  <c r="BO34" i="24"/>
  <c r="BO166" i="24"/>
  <c r="BO68" i="24"/>
  <c r="BO168" i="24"/>
  <c r="CC5" i="33"/>
  <c r="BQ5" i="24"/>
  <c r="BV5" i="20"/>
  <c r="BW5" i="20"/>
  <c r="BR5" i="24"/>
  <c r="BP61" i="24"/>
  <c r="BP292" i="24"/>
  <c r="BP258" i="24"/>
  <c r="BP261" i="24"/>
  <c r="BP97" i="24"/>
  <c r="BP194" i="24"/>
  <c r="BP160" i="24"/>
  <c r="BP128" i="24"/>
  <c r="BP62" i="24"/>
  <c r="BP228" i="24"/>
  <c r="BP29" i="24"/>
  <c r="BP96" i="24"/>
  <c r="BP294" i="24"/>
  <c r="BP259" i="24"/>
  <c r="BP161" i="24"/>
  <c r="BP227" i="24"/>
  <c r="BP193" i="24"/>
  <c r="BP159" i="24"/>
  <c r="BP126" i="24"/>
  <c r="BP95" i="24"/>
  <c r="BP94" i="24"/>
  <c r="BP30" i="24"/>
  <c r="BQ4" i="24"/>
  <c r="BP295" i="24"/>
  <c r="BP291" i="24"/>
  <c r="BP229" i="24"/>
  <c r="BP260" i="24"/>
  <c r="BP127" i="24"/>
  <c r="BP192" i="24"/>
  <c r="BP130" i="24"/>
  <c r="BP93" i="24"/>
  <c r="BP163" i="24"/>
  <c r="BP60" i="24"/>
  <c r="BP28" i="24"/>
  <c r="BP64" i="24"/>
  <c r="BP293" i="24"/>
  <c r="BP262" i="24"/>
  <c r="BP226" i="24"/>
  <c r="BP196" i="24"/>
  <c r="BP195" i="24"/>
  <c r="BP162" i="24"/>
  <c r="BP129" i="24"/>
  <c r="BP63" i="24"/>
  <c r="BP225" i="24"/>
  <c r="BP31" i="24"/>
  <c r="BP27" i="24"/>
  <c r="BP71" i="24"/>
  <c r="BP166" i="24"/>
  <c r="BP201" i="24"/>
  <c r="BP170" i="24"/>
  <c r="BP266" i="24"/>
  <c r="BP298" i="24"/>
  <c r="BP235" i="24"/>
  <c r="BP133" i="24"/>
  <c r="BP35" i="24"/>
  <c r="BP202" i="24"/>
  <c r="BP137" i="24"/>
  <c r="BP199" i="24"/>
  <c r="BP135" i="24"/>
  <c r="BP203" i="24"/>
  <c r="BP167" i="24"/>
  <c r="BP38" i="24"/>
  <c r="BP232" i="24"/>
  <c r="BP136" i="24"/>
  <c r="BP200" i="24"/>
  <c r="BP302" i="24"/>
  <c r="BP299" i="24"/>
  <c r="BP69" i="24"/>
  <c r="BP301" i="24"/>
  <c r="BP265" i="24"/>
  <c r="BP68" i="24"/>
  <c r="BP101" i="24"/>
  <c r="BP103" i="24"/>
  <c r="BP67" i="24"/>
  <c r="BP169" i="24"/>
  <c r="BP70" i="24"/>
  <c r="BP268" i="24"/>
  <c r="BP267" i="24"/>
  <c r="BP300" i="24"/>
  <c r="BP100" i="24"/>
  <c r="BP233" i="24"/>
  <c r="BP36" i="24"/>
  <c r="BP102" i="24"/>
  <c r="BP37" i="24"/>
  <c r="BP34" i="24"/>
  <c r="BP134" i="24"/>
  <c r="BP168" i="24"/>
  <c r="BP234" i="24"/>
  <c r="BP269" i="24"/>
  <c r="BP104" i="24"/>
  <c r="BP236" i="24"/>
  <c r="BO301" i="33"/>
  <c r="BO293" i="33"/>
  <c r="BO294" i="33"/>
  <c r="BO268" i="33"/>
  <c r="BO269" i="33"/>
  <c r="BO261" i="33"/>
  <c r="BO233" i="33"/>
  <c r="BO202" i="33"/>
  <c r="BO203" i="33"/>
  <c r="BO170" i="33"/>
  <c r="BO194" i="33"/>
  <c r="BO168" i="33"/>
  <c r="BO130" i="33"/>
  <c r="BO127" i="33"/>
  <c r="BO159" i="33"/>
  <c r="BO95" i="33"/>
  <c r="BO64" i="33"/>
  <c r="BO129" i="33"/>
  <c r="BO67" i="33"/>
  <c r="BO68" i="33"/>
  <c r="BO27" i="33"/>
  <c r="BO38" i="33"/>
  <c r="BO34" i="33"/>
  <c r="BO300" i="33"/>
  <c r="BO298" i="33"/>
  <c r="BO267" i="33"/>
  <c r="BO265" i="33"/>
  <c r="BO260" i="33"/>
  <c r="BO236" i="33"/>
  <c r="BO201" i="33"/>
  <c r="BO196" i="33"/>
  <c r="BO199" i="33"/>
  <c r="BO166" i="33"/>
  <c r="BO167" i="33"/>
  <c r="BO162" i="33"/>
  <c r="BO126" i="33"/>
  <c r="BO104" i="33"/>
  <c r="BO134" i="33"/>
  <c r="BO163" i="33"/>
  <c r="BO60" i="33"/>
  <c r="BO103" i="33"/>
  <c r="BO61" i="33"/>
  <c r="BO62" i="33"/>
  <c r="BO97" i="33"/>
  <c r="BO28" i="33"/>
  <c r="BO36" i="33"/>
  <c r="BO299" i="33"/>
  <c r="BO292" i="33"/>
  <c r="BO262" i="33"/>
  <c r="BO259" i="33"/>
  <c r="BO234" i="33"/>
  <c r="BO232" i="33"/>
  <c r="BO195" i="33"/>
  <c r="BO192" i="33"/>
  <c r="BO193" i="33"/>
  <c r="BO160" i="33"/>
  <c r="BO161" i="33"/>
  <c r="BO169" i="33"/>
  <c r="BO137" i="33"/>
  <c r="BO100" i="33"/>
  <c r="BO128" i="33"/>
  <c r="BO102" i="33"/>
  <c r="BO35" i="33"/>
  <c r="BO93" i="33"/>
  <c r="BO135" i="33"/>
  <c r="BO37" i="33"/>
  <c r="BO69" i="33"/>
  <c r="BP4" i="33"/>
  <c r="BO302" i="33"/>
  <c r="BO295" i="33"/>
  <c r="BO291" i="33"/>
  <c r="BO258" i="33"/>
  <c r="BO266" i="33"/>
  <c r="BO228" i="33"/>
  <c r="BO226" i="33"/>
  <c r="BO235" i="33"/>
  <c r="BO227" i="33"/>
  <c r="BO225" i="33"/>
  <c r="BO229" i="33"/>
  <c r="BO200" i="33"/>
  <c r="BO136" i="33"/>
  <c r="BO133" i="33"/>
  <c r="BO94" i="33"/>
  <c r="BO101" i="33"/>
  <c r="BO70" i="33"/>
  <c r="BO29" i="33"/>
  <c r="BO71" i="33"/>
  <c r="BO96" i="33"/>
  <c r="BO31" i="33"/>
  <c r="BO63" i="33"/>
  <c r="BO30" i="33"/>
  <c r="CD5" i="33"/>
  <c r="BV93" i="20"/>
  <c r="BV61" i="20"/>
  <c r="BV262" i="20"/>
  <c r="BV261" i="20"/>
  <c r="BV260" i="20"/>
  <c r="BV292" i="20"/>
  <c r="BV295" i="20"/>
  <c r="BV294" i="20"/>
  <c r="BV258" i="20"/>
  <c r="BV225" i="20"/>
  <c r="BV194" i="20"/>
  <c r="BV192" i="20"/>
  <c r="BV259" i="20"/>
  <c r="BV162" i="20"/>
  <c r="BV129" i="20"/>
  <c r="BV226" i="20"/>
  <c r="BV195" i="20"/>
  <c r="BV193" i="20"/>
  <c r="BV163" i="20"/>
  <c r="BV161" i="20"/>
  <c r="BV293" i="20"/>
  <c r="BV94" i="20"/>
  <c r="BV127" i="20"/>
  <c r="BV60" i="20"/>
  <c r="BV196" i="20"/>
  <c r="BV97" i="20"/>
  <c r="BV229" i="20"/>
  <c r="BV130" i="20"/>
  <c r="BV228" i="20"/>
  <c r="BV227" i="20"/>
  <c r="BV159" i="20"/>
  <c r="BV291" i="20"/>
  <c r="BV126" i="20"/>
  <c r="BV63" i="20"/>
  <c r="BV160" i="20"/>
  <c r="BV95" i="20"/>
  <c r="BV27" i="20"/>
  <c r="BV266" i="20"/>
  <c r="BV167" i="20"/>
  <c r="BV168" i="20"/>
  <c r="BV101" i="20"/>
  <c r="BV268" i="20"/>
  <c r="BV30" i="20"/>
  <c r="BV31" i="20"/>
  <c r="BV102" i="20"/>
  <c r="BV103" i="20"/>
  <c r="BV301" i="20"/>
  <c r="BV64" i="20"/>
  <c r="BV28" i="20"/>
  <c r="BV169" i="20"/>
  <c r="BV267" i="20"/>
  <c r="BV62" i="20"/>
  <c r="BV128" i="20"/>
  <c r="BV299" i="20"/>
  <c r="BV202" i="20"/>
  <c r="BV136" i="20"/>
  <c r="BV201" i="20"/>
  <c r="BV200" i="20"/>
  <c r="BV100" i="20"/>
  <c r="BV236" i="20"/>
  <c r="BV199" i="20"/>
  <c r="BV137" i="20"/>
  <c r="BV104" i="20"/>
  <c r="BV234" i="20"/>
  <c r="BV265" i="20"/>
  <c r="BV298" i="20"/>
  <c r="BV170" i="20"/>
  <c r="BV302" i="20"/>
  <c r="BV29" i="20"/>
  <c r="BV233" i="20"/>
  <c r="BV232" i="20"/>
  <c r="BV135" i="20"/>
  <c r="BV203" i="20"/>
  <c r="BV96" i="20"/>
  <c r="BV300" i="20"/>
  <c r="BV235" i="20"/>
  <c r="BV166" i="20"/>
  <c r="BV133" i="20"/>
  <c r="BV134" i="20"/>
  <c r="BV269" i="20"/>
  <c r="BW4" i="20"/>
  <c r="BV67" i="20"/>
  <c r="BV37" i="20"/>
  <c r="BV38" i="20"/>
  <c r="BV71" i="20"/>
  <c r="BV68" i="20"/>
  <c r="BV36" i="20"/>
  <c r="BV35" i="20"/>
  <c r="BV69" i="20"/>
  <c r="BV70" i="20"/>
  <c r="BV34" i="20"/>
  <c r="BW62" i="20"/>
  <c r="BW64" i="20"/>
  <c r="BW294" i="20"/>
  <c r="BW295" i="20"/>
  <c r="BW96" i="20"/>
  <c r="BW262" i="20"/>
  <c r="BW63" i="20"/>
  <c r="BW292" i="20"/>
  <c r="BW293" i="20"/>
  <c r="BW60" i="20"/>
  <c r="BW196" i="20"/>
  <c r="BW228" i="20"/>
  <c r="BW229" i="20"/>
  <c r="BW225" i="20"/>
  <c r="BW226" i="20"/>
  <c r="BW194" i="20"/>
  <c r="BW160" i="20"/>
  <c r="BW259" i="20"/>
  <c r="BW127" i="20"/>
  <c r="BW61" i="20"/>
  <c r="BW128" i="20"/>
  <c r="BW261" i="20"/>
  <c r="BW258" i="20"/>
  <c r="BW291" i="20"/>
  <c r="BW260" i="20"/>
  <c r="BW227" i="20"/>
  <c r="BW95" i="20"/>
  <c r="BW130" i="20"/>
  <c r="BW162" i="20"/>
  <c r="BW193" i="20"/>
  <c r="BW161" i="20"/>
  <c r="BW129" i="20"/>
  <c r="BW97" i="20"/>
  <c r="BW192" i="20"/>
  <c r="BW267" i="20"/>
  <c r="BW268" i="20"/>
  <c r="BW195" i="20"/>
  <c r="BW94" i="20"/>
  <c r="BW266" i="20"/>
  <c r="BW167" i="20"/>
  <c r="BW126" i="20"/>
  <c r="BW163" i="20"/>
  <c r="BW29" i="20"/>
  <c r="BW28" i="20"/>
  <c r="BW30" i="20"/>
  <c r="BW101" i="20"/>
  <c r="BW102" i="20"/>
  <c r="BW234" i="20"/>
  <c r="BW232" i="20"/>
  <c r="BW135" i="20"/>
  <c r="BW236" i="20"/>
  <c r="BW137" i="20"/>
  <c r="BW302" i="20"/>
  <c r="BW93" i="20"/>
  <c r="BW31" i="20"/>
  <c r="BW27" i="20"/>
  <c r="BW301" i="20"/>
  <c r="BW300" i="20"/>
  <c r="BW233" i="20"/>
  <c r="BW133" i="20"/>
  <c r="BW136" i="20"/>
  <c r="BW202" i="20"/>
  <c r="BW134" i="20"/>
  <c r="BW269" i="20"/>
  <c r="BW199" i="20"/>
  <c r="BW265" i="20"/>
  <c r="BW235" i="20"/>
  <c r="BW299" i="20"/>
  <c r="BW169" i="20"/>
  <c r="BW166" i="20"/>
  <c r="BW201" i="20"/>
  <c r="BW200" i="20"/>
  <c r="BW298" i="20"/>
  <c r="BW170" i="20"/>
  <c r="BW159" i="20"/>
  <c r="BW168" i="20"/>
  <c r="BW103" i="20"/>
  <c r="BW100" i="20"/>
  <c r="BW104" i="20"/>
  <c r="BW203" i="20"/>
  <c r="BX4" i="20"/>
  <c r="BW68" i="20"/>
  <c r="BW34" i="20"/>
  <c r="BW69" i="20"/>
  <c r="BW67" i="20"/>
  <c r="BW36" i="20"/>
  <c r="BW35" i="20"/>
  <c r="BW38" i="20"/>
  <c r="BW70" i="20"/>
  <c r="BW37" i="20"/>
  <c r="BW71" i="20"/>
  <c r="CE5" i="33"/>
  <c r="BS5" i="24"/>
  <c r="BX5" i="20"/>
  <c r="BP295" i="33"/>
  <c r="BP294" i="33"/>
  <c r="BP265" i="33"/>
  <c r="BP260" i="33"/>
  <c r="BP235" i="33"/>
  <c r="BP234" i="33"/>
  <c r="BP262" i="33"/>
  <c r="BP199" i="33"/>
  <c r="BP200" i="33"/>
  <c r="BP195" i="33"/>
  <c r="BP169" i="33"/>
  <c r="BP170" i="33"/>
  <c r="BP134" i="33"/>
  <c r="BP160" i="33"/>
  <c r="BP96" i="33"/>
  <c r="BP93" i="33"/>
  <c r="BP36" i="33"/>
  <c r="BP94" i="33"/>
  <c r="BP97" i="33"/>
  <c r="BP34" i="33"/>
  <c r="BP60" i="33"/>
  <c r="BP35" i="33"/>
  <c r="BP301" i="33"/>
  <c r="BP298" i="33"/>
  <c r="BP291" i="33"/>
  <c r="BP259" i="33"/>
  <c r="BP267" i="33"/>
  <c r="BP229" i="33"/>
  <c r="BP202" i="33"/>
  <c r="BP236" i="33"/>
  <c r="BP193" i="33"/>
  <c r="BP194" i="33"/>
  <c r="BP168" i="33"/>
  <c r="BP163" i="33"/>
  <c r="BP137" i="33"/>
  <c r="BP128" i="33"/>
  <c r="BP135" i="33"/>
  <c r="BP166" i="33"/>
  <c r="BP71" i="33"/>
  <c r="BP30" i="33"/>
  <c r="BP68" i="33"/>
  <c r="BP69" i="33"/>
  <c r="BP28" i="33"/>
  <c r="BP64" i="33"/>
  <c r="BP37" i="33"/>
  <c r="BP302" i="33"/>
  <c r="BP299" i="33"/>
  <c r="BP293" i="33"/>
  <c r="BP269" i="33"/>
  <c r="BP258" i="33"/>
  <c r="BP233" i="33"/>
  <c r="BP196" i="33"/>
  <c r="BP226" i="33"/>
  <c r="BP228" i="33"/>
  <c r="BP167" i="33"/>
  <c r="BP162" i="33"/>
  <c r="BP159" i="33"/>
  <c r="BP133" i="33"/>
  <c r="BP101" i="33"/>
  <c r="BP129" i="33"/>
  <c r="BP126" i="33"/>
  <c r="BP67" i="33"/>
  <c r="BP130" i="33"/>
  <c r="BP62" i="33"/>
  <c r="BP63" i="33"/>
  <c r="BP100" i="33"/>
  <c r="BP29" i="33"/>
  <c r="BP27" i="33"/>
  <c r="BP300" i="33"/>
  <c r="BP292" i="33"/>
  <c r="BP268" i="33"/>
  <c r="BP266" i="33"/>
  <c r="BP261" i="33"/>
  <c r="BP227" i="33"/>
  <c r="BP192" i="33"/>
  <c r="BP203" i="33"/>
  <c r="BP225" i="33"/>
  <c r="BP161" i="33"/>
  <c r="BP201" i="33"/>
  <c r="BP232" i="33"/>
  <c r="BP127" i="33"/>
  <c r="BP95" i="33"/>
  <c r="BP102" i="33"/>
  <c r="BP103" i="33"/>
  <c r="BP61" i="33"/>
  <c r="BP104" i="33"/>
  <c r="BP136" i="33"/>
  <c r="BP38" i="33"/>
  <c r="BP70" i="33"/>
  <c r="BP31" i="33"/>
  <c r="BQ4" i="33"/>
  <c r="BQ127" i="24"/>
  <c r="BQ129" i="24"/>
  <c r="BQ294" i="24"/>
  <c r="BQ259" i="24"/>
  <c r="BQ226" i="24"/>
  <c r="BQ193" i="24"/>
  <c r="BQ130" i="24"/>
  <c r="BQ195" i="24"/>
  <c r="BQ163" i="24"/>
  <c r="BQ95" i="24"/>
  <c r="BQ27" i="24"/>
  <c r="BQ160" i="24"/>
  <c r="BQ64" i="24"/>
  <c r="BQ291" i="24"/>
  <c r="BQ227" i="24"/>
  <c r="BQ260" i="24"/>
  <c r="BQ162" i="24"/>
  <c r="BQ225" i="24"/>
  <c r="BQ192" i="24"/>
  <c r="BQ161" i="24"/>
  <c r="BQ61" i="24"/>
  <c r="BQ28" i="24"/>
  <c r="BR4" i="24"/>
  <c r="BQ97" i="24"/>
  <c r="BQ128" i="24"/>
  <c r="BQ62" i="24"/>
  <c r="BQ292" i="24"/>
  <c r="BQ261" i="24"/>
  <c r="BQ194" i="24"/>
  <c r="BQ159" i="24"/>
  <c r="BQ94" i="24"/>
  <c r="BQ229" i="24"/>
  <c r="BQ60" i="24"/>
  <c r="BQ31" i="24"/>
  <c r="BQ29" i="24"/>
  <c r="BQ96" i="24"/>
  <c r="BQ126" i="24"/>
  <c r="BQ93" i="24"/>
  <c r="BQ295" i="24"/>
  <c r="BQ293" i="24"/>
  <c r="BQ258" i="24"/>
  <c r="BQ262" i="24"/>
  <c r="BQ228" i="24"/>
  <c r="BQ196" i="24"/>
  <c r="BQ63" i="24"/>
  <c r="BQ30" i="24"/>
  <c r="BQ69" i="24"/>
  <c r="BQ267" i="24"/>
  <c r="BQ234" i="24"/>
  <c r="BQ71" i="24"/>
  <c r="BQ133" i="24"/>
  <c r="BQ233" i="24"/>
  <c r="BQ235" i="24"/>
  <c r="BQ135" i="24"/>
  <c r="BQ301" i="24"/>
  <c r="BQ302" i="24"/>
  <c r="BQ101" i="24"/>
  <c r="BQ298" i="24"/>
  <c r="BQ134" i="24"/>
  <c r="BQ300" i="24"/>
  <c r="BQ201" i="24"/>
  <c r="BQ202" i="24"/>
  <c r="BQ36" i="24"/>
  <c r="BQ37" i="24"/>
  <c r="BQ269" i="24"/>
  <c r="BQ103" i="24"/>
  <c r="BQ137" i="24"/>
  <c r="BQ199" i="24"/>
  <c r="BQ265" i="24"/>
  <c r="BQ100" i="24"/>
  <c r="BQ38" i="24"/>
  <c r="BQ168" i="24"/>
  <c r="BQ200" i="24"/>
  <c r="BQ67" i="24"/>
  <c r="BQ167" i="24"/>
  <c r="BQ136" i="24"/>
  <c r="BQ35" i="24"/>
  <c r="BQ170" i="24"/>
  <c r="BQ266" i="24"/>
  <c r="BQ102" i="24"/>
  <c r="BQ70" i="24"/>
  <c r="BQ236" i="24"/>
  <c r="BQ34" i="24"/>
  <c r="BQ232" i="24"/>
  <c r="BQ104" i="24"/>
  <c r="BQ166" i="24"/>
  <c r="BQ268" i="24"/>
  <c r="BQ299" i="24"/>
  <c r="BQ68" i="24"/>
  <c r="BQ169" i="24"/>
  <c r="BQ203" i="24"/>
  <c r="BQ302" i="33"/>
  <c r="BQ294" i="33"/>
  <c r="BQ268" i="33"/>
  <c r="BQ267" i="33"/>
  <c r="BQ262" i="33"/>
  <c r="BQ265" i="33"/>
  <c r="BQ203" i="33"/>
  <c r="BQ225" i="33"/>
  <c r="BQ201" i="33"/>
  <c r="BQ162" i="33"/>
  <c r="BQ163" i="33"/>
  <c r="BQ166" i="33"/>
  <c r="BQ135" i="33"/>
  <c r="BQ161" i="33"/>
  <c r="BQ103" i="33"/>
  <c r="BQ127" i="33"/>
  <c r="BQ62" i="33"/>
  <c r="BQ133" i="33"/>
  <c r="BQ137" i="33"/>
  <c r="BQ60" i="33"/>
  <c r="BQ71" i="33"/>
  <c r="BQ34" i="33"/>
  <c r="BQ28" i="33"/>
  <c r="BQ300" i="33"/>
  <c r="BQ298" i="33"/>
  <c r="BQ292" i="33"/>
  <c r="BQ266" i="33"/>
  <c r="BQ258" i="33"/>
  <c r="BQ232" i="33"/>
  <c r="BQ228" i="33"/>
  <c r="BQ193" i="33"/>
  <c r="BQ194" i="33"/>
  <c r="BQ192" i="33"/>
  <c r="BQ196" i="33"/>
  <c r="BQ202" i="33"/>
  <c r="BQ134" i="33"/>
  <c r="BQ102" i="33"/>
  <c r="BQ130" i="33"/>
  <c r="BQ93" i="33"/>
  <c r="BQ94" i="33"/>
  <c r="BQ31" i="33"/>
  <c r="BQ69" i="33"/>
  <c r="BQ70" i="33"/>
  <c r="BQ29" i="33"/>
  <c r="BQ67" i="33"/>
  <c r="BR4" i="33"/>
  <c r="BQ301" i="33"/>
  <c r="BQ291" i="33"/>
  <c r="BQ259" i="33"/>
  <c r="BQ235" i="33"/>
  <c r="BQ229" i="33"/>
  <c r="BQ169" i="33"/>
  <c r="BQ128" i="33"/>
  <c r="BQ126" i="33"/>
  <c r="BQ68" i="33"/>
  <c r="BQ63" i="33"/>
  <c r="BQ101" i="33"/>
  <c r="BQ38" i="33"/>
  <c r="BQ295" i="33"/>
  <c r="BQ269" i="33"/>
  <c r="BQ236" i="33"/>
  <c r="BQ199" i="33"/>
  <c r="BQ195" i="33"/>
  <c r="BQ159" i="33"/>
  <c r="BQ129" i="33"/>
  <c r="BQ97" i="33"/>
  <c r="BQ37" i="33"/>
  <c r="BQ100" i="33"/>
  <c r="BQ61" i="33"/>
  <c r="BQ299" i="33"/>
  <c r="BQ260" i="33"/>
  <c r="BQ226" i="33"/>
  <c r="BQ227" i="33"/>
  <c r="BQ168" i="33"/>
  <c r="BQ170" i="33"/>
  <c r="BQ96" i="33"/>
  <c r="BQ167" i="33"/>
  <c r="BQ27" i="33"/>
  <c r="BQ64" i="33"/>
  <c r="BQ30" i="33"/>
  <c r="BQ293" i="33"/>
  <c r="BQ261" i="33"/>
  <c r="BQ234" i="33"/>
  <c r="BQ200" i="33"/>
  <c r="BQ233" i="33"/>
  <c r="BQ160" i="33"/>
  <c r="BQ136" i="33"/>
  <c r="BQ104" i="33"/>
  <c r="BQ95" i="33"/>
  <c r="BQ35" i="33"/>
  <c r="BQ36" i="33"/>
  <c r="BX293" i="20"/>
  <c r="BX292" i="20"/>
  <c r="BX262" i="20"/>
  <c r="BX294" i="20"/>
  <c r="BX261" i="20"/>
  <c r="BX259" i="20"/>
  <c r="BX229" i="20"/>
  <c r="BX163" i="20"/>
  <c r="BX196" i="20"/>
  <c r="BX258" i="20"/>
  <c r="BX227" i="20"/>
  <c r="BX195" i="20"/>
  <c r="BX228" i="20"/>
  <c r="BX295" i="20"/>
  <c r="BX291" i="20"/>
  <c r="BX226" i="20"/>
  <c r="BX128" i="20"/>
  <c r="BX126" i="20"/>
  <c r="BX93" i="20"/>
  <c r="BX64" i="20"/>
  <c r="BX192" i="20"/>
  <c r="BX162" i="20"/>
  <c r="BX94" i="20"/>
  <c r="BX194" i="20"/>
  <c r="BX130" i="20"/>
  <c r="BX96" i="20"/>
  <c r="BX193" i="20"/>
  <c r="BX161" i="20"/>
  <c r="BX225" i="20"/>
  <c r="BX260" i="20"/>
  <c r="BX160" i="20"/>
  <c r="BX129" i="20"/>
  <c r="BX159" i="20"/>
  <c r="BX62" i="20"/>
  <c r="BX235" i="20"/>
  <c r="BX97" i="20"/>
  <c r="BX63" i="20"/>
  <c r="BX30" i="20"/>
  <c r="BX169" i="20"/>
  <c r="BX268" i="20"/>
  <c r="BX127" i="20"/>
  <c r="BX60" i="20"/>
  <c r="BX31" i="20"/>
  <c r="BX28" i="20"/>
  <c r="BX167" i="20"/>
  <c r="BX168" i="20"/>
  <c r="BX95" i="20"/>
  <c r="BX233" i="20"/>
  <c r="BX298" i="20"/>
  <c r="BX27" i="20"/>
  <c r="BX301" i="20"/>
  <c r="BX232" i="20"/>
  <c r="BX133" i="20"/>
  <c r="BX135" i="20"/>
  <c r="BX200" i="20"/>
  <c r="BX166" i="20"/>
  <c r="BX269" i="20"/>
  <c r="BX236" i="20"/>
  <c r="BX199" i="20"/>
  <c r="BX137" i="20"/>
  <c r="BX104" i="20"/>
  <c r="BX203" i="20"/>
  <c r="BX61" i="20"/>
  <c r="BX29" i="20"/>
  <c r="BX266" i="20"/>
  <c r="BX102" i="20"/>
  <c r="BX103" i="20"/>
  <c r="BX300" i="20"/>
  <c r="BX299" i="20"/>
  <c r="BX202" i="20"/>
  <c r="BX302" i="20"/>
  <c r="BX267" i="20"/>
  <c r="BX234" i="20"/>
  <c r="BX201" i="20"/>
  <c r="BX136" i="20"/>
  <c r="BX170" i="20"/>
  <c r="BX134" i="20"/>
  <c r="BX100" i="20"/>
  <c r="BX265" i="20"/>
  <c r="BX101" i="20"/>
  <c r="BY4" i="20"/>
  <c r="BX36" i="20"/>
  <c r="BX37" i="20"/>
  <c r="BX70" i="20"/>
  <c r="BX69" i="20"/>
  <c r="BX35" i="20"/>
  <c r="BX71" i="20"/>
  <c r="BX68" i="20"/>
  <c r="BX67" i="20"/>
  <c r="BX34" i="20"/>
  <c r="BX38" i="20"/>
  <c r="BR93" i="24"/>
  <c r="BR162" i="24"/>
  <c r="BR193" i="24"/>
  <c r="BR126" i="24"/>
  <c r="BR225" i="24"/>
  <c r="BR292" i="24"/>
  <c r="BR229" i="24"/>
  <c r="BR160" i="24"/>
  <c r="BR192" i="24"/>
  <c r="BR62" i="24"/>
  <c r="BR31" i="24"/>
  <c r="BR29" i="24"/>
  <c r="BS4" i="24"/>
  <c r="BR60" i="24"/>
  <c r="BR161" i="24"/>
  <c r="BR130" i="24"/>
  <c r="BR295" i="24"/>
  <c r="BR262" i="24"/>
  <c r="BR291" i="24"/>
  <c r="BR227" i="24"/>
  <c r="BR228" i="24"/>
  <c r="BR196" i="24"/>
  <c r="BR64" i="24"/>
  <c r="BR30" i="24"/>
  <c r="BR94" i="24"/>
  <c r="BR129" i="24"/>
  <c r="BR127" i="24"/>
  <c r="BR293" i="24"/>
  <c r="BR258" i="24"/>
  <c r="BR261" i="24"/>
  <c r="BR128" i="24"/>
  <c r="BR226" i="24"/>
  <c r="BR95" i="24"/>
  <c r="BR96" i="24"/>
  <c r="BR27" i="24"/>
  <c r="BR163" i="24"/>
  <c r="BR159" i="24"/>
  <c r="BR63" i="24"/>
  <c r="BR260" i="24"/>
  <c r="BR294" i="24"/>
  <c r="BR259" i="24"/>
  <c r="BR194" i="24"/>
  <c r="BR195" i="24"/>
  <c r="BR61" i="24"/>
  <c r="BR97" i="24"/>
  <c r="BR28" i="24"/>
  <c r="BR135" i="24"/>
  <c r="BR38" i="24"/>
  <c r="BR201" i="24"/>
  <c r="BR200" i="24"/>
  <c r="BR36" i="24"/>
  <c r="BR70" i="24"/>
  <c r="BR133" i="24"/>
  <c r="BR168" i="24"/>
  <c r="BR235" i="24"/>
  <c r="BR300" i="24"/>
  <c r="BR268" i="24"/>
  <c r="BR236" i="24"/>
  <c r="BR265" i="24"/>
  <c r="BR202" i="24"/>
  <c r="BR269" i="24"/>
  <c r="BR69" i="24"/>
  <c r="BR136" i="24"/>
  <c r="BR167" i="24"/>
  <c r="BR232" i="24"/>
  <c r="BR68" i="24"/>
  <c r="BR170" i="24"/>
  <c r="BR298" i="24"/>
  <c r="BR299" i="24"/>
  <c r="BR203" i="24"/>
  <c r="BR71" i="24"/>
  <c r="BR104" i="24"/>
  <c r="BR134" i="24"/>
  <c r="BR266" i="24"/>
  <c r="BR35" i="24"/>
  <c r="BR137" i="24"/>
  <c r="BR34" i="24"/>
  <c r="BR102" i="24"/>
  <c r="BR234" i="24"/>
  <c r="BR302" i="24"/>
  <c r="BR101" i="24"/>
  <c r="BR103" i="24"/>
  <c r="BR199" i="24"/>
  <c r="BR67" i="24"/>
  <c r="BR100" i="24"/>
  <c r="BR267" i="24"/>
  <c r="BR37" i="24"/>
  <c r="BR301" i="24"/>
  <c r="BR166" i="24"/>
  <c r="BR169" i="24"/>
  <c r="BR233" i="24"/>
  <c r="BY5" i="20"/>
  <c r="BT5" i="24"/>
  <c r="CF5" i="33"/>
  <c r="BS195" i="24"/>
  <c r="BS128" i="24"/>
  <c r="BS63" i="24"/>
  <c r="BS161" i="24"/>
  <c r="BS294" i="24"/>
  <c r="BS260" i="24"/>
  <c r="BS229" i="24"/>
  <c r="BS64" i="24"/>
  <c r="BS126" i="24"/>
  <c r="BS62" i="24"/>
  <c r="BS31" i="24"/>
  <c r="BT4" i="24"/>
  <c r="BS159" i="24"/>
  <c r="BS130" i="24"/>
  <c r="BS162" i="24"/>
  <c r="BS293" i="24"/>
  <c r="BS258" i="24"/>
  <c r="BS262" i="24"/>
  <c r="BS226" i="24"/>
  <c r="BS127" i="24"/>
  <c r="BS96" i="24"/>
  <c r="BS94" i="24"/>
  <c r="BS28" i="24"/>
  <c r="BS95" i="24"/>
  <c r="BS196" i="24"/>
  <c r="BS192" i="24"/>
  <c r="BS60" i="24"/>
  <c r="BS292" i="24"/>
  <c r="BS228" i="24"/>
  <c r="BS261" i="24"/>
  <c r="BS193" i="24"/>
  <c r="BS163" i="24"/>
  <c r="BS97" i="24"/>
  <c r="BS29" i="24"/>
  <c r="BS61" i="24"/>
  <c r="BS194" i="24"/>
  <c r="BS160" i="24"/>
  <c r="BS295" i="24"/>
  <c r="BS291" i="24"/>
  <c r="BS225" i="24"/>
  <c r="BS259" i="24"/>
  <c r="BS227" i="24"/>
  <c r="BS129" i="24"/>
  <c r="BS93" i="24"/>
  <c r="BS30" i="24"/>
  <c r="BS27" i="24"/>
  <c r="BS200" i="24"/>
  <c r="BS103" i="24"/>
  <c r="BS135" i="24"/>
  <c r="BS235" i="24"/>
  <c r="BS299" i="24"/>
  <c r="BS199" i="24"/>
  <c r="BS71" i="24"/>
  <c r="BS101" i="24"/>
  <c r="BS166" i="24"/>
  <c r="BS298" i="24"/>
  <c r="BS70" i="24"/>
  <c r="BS267" i="24"/>
  <c r="BS102" i="24"/>
  <c r="BS168" i="24"/>
  <c r="BS38" i="24"/>
  <c r="BS234" i="24"/>
  <c r="BS34" i="24"/>
  <c r="BS203" i="24"/>
  <c r="BS268" i="24"/>
  <c r="BS36" i="24"/>
  <c r="BS170" i="24"/>
  <c r="BS201" i="24"/>
  <c r="BS136" i="24"/>
  <c r="BS233" i="24"/>
  <c r="BS269" i="24"/>
  <c r="BS100" i="24"/>
  <c r="BS169" i="24"/>
  <c r="BS300" i="24"/>
  <c r="BS133" i="24"/>
  <c r="BS167" i="24"/>
  <c r="BS69" i="24"/>
  <c r="BS266" i="24"/>
  <c r="BS37" i="24"/>
  <c r="BS67" i="24"/>
  <c r="BS68" i="24"/>
  <c r="BS301" i="24"/>
  <c r="BS104" i="24"/>
  <c r="BS232" i="24"/>
  <c r="BS202" i="24"/>
  <c r="BS265" i="24"/>
  <c r="BS134" i="24"/>
  <c r="BS35" i="24"/>
  <c r="BS137" i="24"/>
  <c r="BS236" i="24"/>
  <c r="BS302" i="24"/>
  <c r="BR300" i="33"/>
  <c r="BR295" i="33"/>
  <c r="BR269" i="33"/>
  <c r="BR301" i="33"/>
  <c r="BR299" i="33"/>
  <c r="BR291" i="33"/>
  <c r="BR294" i="33"/>
  <c r="BR267" i="33"/>
  <c r="BR259" i="33"/>
  <c r="BR227" i="33"/>
  <c r="BR226" i="33"/>
  <c r="BR228" i="33"/>
  <c r="BR232" i="33"/>
  <c r="BR193" i="33"/>
  <c r="BR199" i="33"/>
  <c r="BR203" i="33"/>
  <c r="BR129" i="33"/>
  <c r="BR126" i="33"/>
  <c r="BR162" i="33"/>
  <c r="BR104" i="33"/>
  <c r="BR128" i="33"/>
  <c r="BR38" i="33"/>
  <c r="BR96" i="33"/>
  <c r="BR101" i="33"/>
  <c r="BR36" i="33"/>
  <c r="BR68" i="33"/>
  <c r="BR37" i="33"/>
  <c r="BR293" i="33"/>
  <c r="BR261" i="33"/>
  <c r="BR260" i="33"/>
  <c r="BR235" i="33"/>
  <c r="BR225" i="33"/>
  <c r="BR201" i="33"/>
  <c r="BR202" i="33"/>
  <c r="BR169" i="33"/>
  <c r="BR170" i="33"/>
  <c r="BR167" i="33"/>
  <c r="BR234" i="33"/>
  <c r="BR103" i="33"/>
  <c r="BR137" i="33"/>
  <c r="BR100" i="33"/>
  <c r="BR95" i="33"/>
  <c r="BR34" i="33"/>
  <c r="BR70" i="33"/>
  <c r="BR71" i="33"/>
  <c r="BR30" i="33"/>
  <c r="BR31" i="33"/>
  <c r="BR27" i="33"/>
  <c r="BR302" i="33"/>
  <c r="BR292" i="33"/>
  <c r="BR262" i="33"/>
  <c r="BR265" i="33"/>
  <c r="BR229" i="33"/>
  <c r="BR200" i="33"/>
  <c r="BR195" i="33"/>
  <c r="BR196" i="33"/>
  <c r="BR163" i="33"/>
  <c r="BR166" i="33"/>
  <c r="BR161" i="33"/>
  <c r="BR136" i="33"/>
  <c r="BR97" i="33"/>
  <c r="BR133" i="33"/>
  <c r="BR94" i="33"/>
  <c r="BR69" i="33"/>
  <c r="BR28" i="33"/>
  <c r="BR64" i="33"/>
  <c r="BR67" i="33"/>
  <c r="BR102" i="33"/>
  <c r="BS4" i="33"/>
  <c r="BR29" i="33"/>
  <c r="BR298" i="33"/>
  <c r="BR268" i="33"/>
  <c r="BR258" i="33"/>
  <c r="BR233" i="33"/>
  <c r="BR236" i="33"/>
  <c r="BR194" i="33"/>
  <c r="BR266" i="33"/>
  <c r="BR192" i="33"/>
  <c r="BR159" i="33"/>
  <c r="BR160" i="33"/>
  <c r="BR135" i="33"/>
  <c r="BR130" i="33"/>
  <c r="BR93" i="33"/>
  <c r="BR127" i="33"/>
  <c r="BR168" i="33"/>
  <c r="BR63" i="33"/>
  <c r="BR134" i="33"/>
  <c r="BR60" i="33"/>
  <c r="BR61" i="33"/>
  <c r="BR62" i="33"/>
  <c r="BR35" i="33"/>
  <c r="CG5" i="33"/>
  <c r="BY295" i="20"/>
  <c r="BY294" i="20"/>
  <c r="BY127" i="20"/>
  <c r="BY293" i="20"/>
  <c r="BY291" i="20"/>
  <c r="BY260" i="20"/>
  <c r="BY262" i="20"/>
  <c r="BY258" i="20"/>
  <c r="BY227" i="20"/>
  <c r="BY161" i="20"/>
  <c r="BY292" i="20"/>
  <c r="BY228" i="20"/>
  <c r="BY225" i="20"/>
  <c r="BY196" i="20"/>
  <c r="BY193" i="20"/>
  <c r="BY261" i="20"/>
  <c r="BY126" i="20"/>
  <c r="BY97" i="20"/>
  <c r="BY259" i="20"/>
  <c r="BY229" i="20"/>
  <c r="BY162" i="20"/>
  <c r="BY159" i="20"/>
  <c r="BY130" i="20"/>
  <c r="BY96" i="20"/>
  <c r="BY94" i="20"/>
  <c r="BY194" i="20"/>
  <c r="BY226" i="20"/>
  <c r="BY63" i="20"/>
  <c r="BY62" i="20"/>
  <c r="BY128" i="20"/>
  <c r="BY160" i="20"/>
  <c r="BY192" i="20"/>
  <c r="BY61" i="20"/>
  <c r="BY60" i="20"/>
  <c r="BY129" i="20"/>
  <c r="BY31" i="20"/>
  <c r="BY28" i="20"/>
  <c r="BY268" i="20"/>
  <c r="BY169" i="20"/>
  <c r="BY101" i="20"/>
  <c r="BY195" i="20"/>
  <c r="BY93" i="20"/>
  <c r="BY64" i="20"/>
  <c r="BY30" i="20"/>
  <c r="BY29" i="20"/>
  <c r="BY266" i="20"/>
  <c r="BY167" i="20"/>
  <c r="BY265" i="20"/>
  <c r="BY235" i="20"/>
  <c r="BY300" i="20"/>
  <c r="BY301" i="20"/>
  <c r="BY166" i="20"/>
  <c r="BY168" i="20"/>
  <c r="BY100" i="20"/>
  <c r="BY236" i="20"/>
  <c r="BY137" i="20"/>
  <c r="BY104" i="20"/>
  <c r="BY163" i="20"/>
  <c r="BY27" i="20"/>
  <c r="BY299" i="20"/>
  <c r="BY200" i="20"/>
  <c r="BY202" i="20"/>
  <c r="BY298" i="20"/>
  <c r="BY170" i="20"/>
  <c r="BY203" i="20"/>
  <c r="BY267" i="20"/>
  <c r="BY234" i="20"/>
  <c r="BY201" i="20"/>
  <c r="BY135" i="20"/>
  <c r="BY133" i="20"/>
  <c r="BY302" i="20"/>
  <c r="BY95" i="20"/>
  <c r="BY233" i="20"/>
  <c r="BY199" i="20"/>
  <c r="BY134" i="20"/>
  <c r="BY269" i="20"/>
  <c r="BY232" i="20"/>
  <c r="BY136" i="20"/>
  <c r="BY103" i="20"/>
  <c r="BY102" i="20"/>
  <c r="BZ4" i="20"/>
  <c r="BY69" i="20"/>
  <c r="BY67" i="20"/>
  <c r="BY70" i="20"/>
  <c r="BY34" i="20"/>
  <c r="BY38" i="20"/>
  <c r="BY71" i="20"/>
  <c r="BY68" i="20"/>
  <c r="BY36" i="20"/>
  <c r="BY37" i="20"/>
  <c r="BY35" i="20"/>
  <c r="BU5" i="24"/>
  <c r="BZ5" i="20"/>
  <c r="BZ291" i="20"/>
  <c r="BZ262" i="20"/>
  <c r="BZ260" i="20"/>
  <c r="BZ292" i="20"/>
  <c r="BZ295" i="20"/>
  <c r="BZ294" i="20"/>
  <c r="BZ258" i="20"/>
  <c r="BZ261" i="20"/>
  <c r="BZ293" i="20"/>
  <c r="BZ228" i="20"/>
  <c r="BZ162" i="20"/>
  <c r="BZ259" i="20"/>
  <c r="BZ130" i="20"/>
  <c r="BZ129" i="20"/>
  <c r="BZ227" i="20"/>
  <c r="BZ159" i="20"/>
  <c r="BZ229" i="20"/>
  <c r="BZ60" i="20"/>
  <c r="BZ194" i="20"/>
  <c r="BZ97" i="20"/>
  <c r="BZ95" i="20"/>
  <c r="BZ192" i="20"/>
  <c r="BZ225" i="20"/>
  <c r="BZ160" i="20"/>
  <c r="BZ63" i="20"/>
  <c r="BZ195" i="20"/>
  <c r="BZ163" i="20"/>
  <c r="BZ127" i="20"/>
  <c r="BZ193" i="20"/>
  <c r="BZ93" i="20"/>
  <c r="BZ61" i="20"/>
  <c r="BZ64" i="20"/>
  <c r="BZ161" i="20"/>
  <c r="BZ226" i="20"/>
  <c r="BZ62" i="20"/>
  <c r="BZ96" i="20"/>
  <c r="BZ94" i="20"/>
  <c r="BZ128" i="20"/>
  <c r="BZ196" i="20"/>
  <c r="BZ126" i="20"/>
  <c r="BZ31" i="20"/>
  <c r="BZ27" i="20"/>
  <c r="BZ235" i="20"/>
  <c r="BZ29" i="20"/>
  <c r="BZ28" i="20"/>
  <c r="BZ167" i="20"/>
  <c r="BZ168" i="20"/>
  <c r="BZ101" i="20"/>
  <c r="BZ301" i="20"/>
  <c r="BZ30" i="20"/>
  <c r="BZ169" i="20"/>
  <c r="BZ102" i="20"/>
  <c r="BZ103" i="20"/>
  <c r="BZ268" i="20"/>
  <c r="BZ267" i="20"/>
  <c r="BZ266" i="20"/>
  <c r="BZ299" i="20"/>
  <c r="BZ135" i="20"/>
  <c r="BZ133" i="20"/>
  <c r="BZ200" i="20"/>
  <c r="BZ100" i="20"/>
  <c r="BZ298" i="20"/>
  <c r="BZ236" i="20"/>
  <c r="BZ232" i="20"/>
  <c r="BZ233" i="20"/>
  <c r="BZ136" i="20"/>
  <c r="BZ202" i="20"/>
  <c r="BZ201" i="20"/>
  <c r="BZ104" i="20"/>
  <c r="BZ203" i="20"/>
  <c r="BZ300" i="20"/>
  <c r="BZ166" i="20"/>
  <c r="BZ137" i="20"/>
  <c r="BZ199" i="20"/>
  <c r="BZ265" i="20"/>
  <c r="BZ302" i="20"/>
  <c r="BZ234" i="20"/>
  <c r="BZ134" i="20"/>
  <c r="BZ269" i="20"/>
  <c r="BZ170" i="20"/>
  <c r="CA4" i="20"/>
  <c r="BZ68" i="20"/>
  <c r="BZ69" i="20"/>
  <c r="BZ36" i="20"/>
  <c r="BZ37" i="20"/>
  <c r="BZ71" i="20"/>
  <c r="BZ34" i="20"/>
  <c r="BZ38" i="20"/>
  <c r="BZ70" i="20"/>
  <c r="BZ67" i="20"/>
  <c r="BZ35" i="20"/>
  <c r="BV5" i="24"/>
  <c r="CH5" i="33"/>
  <c r="BS300" i="33"/>
  <c r="BS298" i="33"/>
  <c r="BS267" i="33"/>
  <c r="BS265" i="33"/>
  <c r="BS261" i="33"/>
  <c r="BS236" i="33"/>
  <c r="BS201" i="33"/>
  <c r="BS196" i="33"/>
  <c r="BS199" i="33"/>
  <c r="BS166" i="33"/>
  <c r="BS167" i="33"/>
  <c r="BS225" i="33"/>
  <c r="BS159" i="33"/>
  <c r="BS104" i="33"/>
  <c r="BS134" i="33"/>
  <c r="BS169" i="33"/>
  <c r="BS64" i="33"/>
  <c r="BS135" i="33"/>
  <c r="BS61" i="33"/>
  <c r="BS37" i="33"/>
  <c r="BS103" i="33"/>
  <c r="BT4" i="33"/>
  <c r="BS30" i="33"/>
  <c r="BS299" i="33"/>
  <c r="BS292" i="33"/>
  <c r="BS269" i="33"/>
  <c r="BS259" i="33"/>
  <c r="BS266" i="33"/>
  <c r="BS232" i="33"/>
  <c r="BS195" i="33"/>
  <c r="BS192" i="33"/>
  <c r="BS193" i="33"/>
  <c r="BS160" i="33"/>
  <c r="BS161" i="33"/>
  <c r="BS136" i="33"/>
  <c r="BS137" i="33"/>
  <c r="BS100" i="33"/>
  <c r="BS128" i="33"/>
  <c r="BS129" i="33"/>
  <c r="BS60" i="33"/>
  <c r="BS97" i="33"/>
  <c r="BS102" i="33"/>
  <c r="BS31" i="33"/>
  <c r="BS63" i="33"/>
  <c r="BS36" i="33"/>
  <c r="BS302" i="33"/>
  <c r="BS295" i="33"/>
  <c r="BS294" i="33"/>
  <c r="BS262" i="33"/>
  <c r="BS260" i="33"/>
  <c r="BS234" i="33"/>
  <c r="BS226" i="33"/>
  <c r="BS229" i="33"/>
  <c r="BS233" i="33"/>
  <c r="BS194" i="33"/>
  <c r="BS235" i="33"/>
  <c r="BS168" i="33"/>
  <c r="BS130" i="33"/>
  <c r="BS133" i="33"/>
  <c r="BS94" i="33"/>
  <c r="BS101" i="33"/>
  <c r="BS96" i="33"/>
  <c r="BS35" i="33"/>
  <c r="BS71" i="33"/>
  <c r="BS68" i="33"/>
  <c r="BS27" i="33"/>
  <c r="BS69" i="33"/>
  <c r="BS38" i="33"/>
  <c r="BS301" i="33"/>
  <c r="BS293" i="33"/>
  <c r="BS291" i="33"/>
  <c r="BS258" i="33"/>
  <c r="BS268" i="33"/>
  <c r="BS228" i="33"/>
  <c r="BS227" i="33"/>
  <c r="BS202" i="33"/>
  <c r="BS203" i="33"/>
  <c r="BS170" i="33"/>
  <c r="BS200" i="33"/>
  <c r="BS162" i="33"/>
  <c r="BS126" i="33"/>
  <c r="BS127" i="33"/>
  <c r="BS163" i="33"/>
  <c r="BS95" i="33"/>
  <c r="BS70" i="33"/>
  <c r="BS29" i="33"/>
  <c r="BS67" i="33"/>
  <c r="BS62" i="33"/>
  <c r="BS93" i="33"/>
  <c r="BS34" i="33"/>
  <c r="BS28" i="33"/>
  <c r="BT260" i="24"/>
  <c r="BT192" i="24"/>
  <c r="BT95" i="24"/>
  <c r="BT262" i="24"/>
  <c r="BT259" i="24"/>
  <c r="BT127" i="24"/>
  <c r="BT128" i="24"/>
  <c r="BT227" i="24"/>
  <c r="BT97" i="24"/>
  <c r="BT162" i="24"/>
  <c r="BT27" i="24"/>
  <c r="BT195" i="24"/>
  <c r="BT163" i="24"/>
  <c r="BT295" i="24"/>
  <c r="BT291" i="24"/>
  <c r="BT229" i="24"/>
  <c r="BT161" i="24"/>
  <c r="BT126" i="24"/>
  <c r="BT225" i="24"/>
  <c r="BT94" i="24"/>
  <c r="BT160" i="24"/>
  <c r="BT28" i="24"/>
  <c r="BT194" i="24"/>
  <c r="BT64" i="24"/>
  <c r="BT293" i="24"/>
  <c r="BT294" i="24"/>
  <c r="BT261" i="24"/>
  <c r="BT62" i="24"/>
  <c r="BT226" i="24"/>
  <c r="BT93" i="24"/>
  <c r="BT130" i="24"/>
  <c r="BT159" i="24"/>
  <c r="BT31" i="24"/>
  <c r="BT30" i="24"/>
  <c r="BU4" i="24"/>
  <c r="BT193" i="24"/>
  <c r="BT96" i="24"/>
  <c r="BT292" i="24"/>
  <c r="BT258" i="24"/>
  <c r="BT196" i="24"/>
  <c r="BT129" i="24"/>
  <c r="BT228" i="24"/>
  <c r="BT63" i="24"/>
  <c r="BT61" i="24"/>
  <c r="BT60" i="24"/>
  <c r="BT29" i="24"/>
  <c r="BT135" i="24"/>
  <c r="BT38" i="24"/>
  <c r="BT300" i="24"/>
  <c r="BT236" i="24"/>
  <c r="BT137" i="24"/>
  <c r="BT67" i="24"/>
  <c r="BT36" i="24"/>
  <c r="BT102" i="24"/>
  <c r="BT170" i="24"/>
  <c r="BT35" i="24"/>
  <c r="BT104" i="24"/>
  <c r="BT167" i="24"/>
  <c r="BT103" i="24"/>
  <c r="BT235" i="24"/>
  <c r="BT166" i="24"/>
  <c r="BT101" i="24"/>
  <c r="BT169" i="24"/>
  <c r="BT266" i="24"/>
  <c r="BT201" i="24"/>
  <c r="BT269" i="24"/>
  <c r="BT301" i="24"/>
  <c r="BT232" i="24"/>
  <c r="BT133" i="24"/>
  <c r="BT70" i="24"/>
  <c r="BT199" i="24"/>
  <c r="BT100" i="24"/>
  <c r="BT298" i="24"/>
  <c r="BT69" i="24"/>
  <c r="BT265" i="24"/>
  <c r="BT267" i="24"/>
  <c r="BT200" i="24"/>
  <c r="BT168" i="24"/>
  <c r="BT203" i="24"/>
  <c r="BT68" i="24"/>
  <c r="BT71" i="24"/>
  <c r="BT134" i="24"/>
  <c r="BT34" i="24"/>
  <c r="BT268" i="24"/>
  <c r="BT136" i="24"/>
  <c r="BT299" i="24"/>
  <c r="BT302" i="24"/>
  <c r="BT37" i="24"/>
  <c r="BT202" i="24"/>
  <c r="BT233" i="24"/>
  <c r="BT234" i="24"/>
  <c r="CA5" i="20"/>
  <c r="BW5" i="24"/>
  <c r="CA295" i="20"/>
  <c r="CA292" i="20"/>
  <c r="CA293" i="20"/>
  <c r="CA261" i="20"/>
  <c r="CA228" i="20"/>
  <c r="CA294" i="20"/>
  <c r="CA291" i="20"/>
  <c r="CA262" i="20"/>
  <c r="CA226" i="20"/>
  <c r="CA194" i="20"/>
  <c r="CA160" i="20"/>
  <c r="CA229" i="20"/>
  <c r="CA258" i="20"/>
  <c r="CA195" i="20"/>
  <c r="CA193" i="20"/>
  <c r="CA163" i="20"/>
  <c r="CA161" i="20"/>
  <c r="CA159" i="20"/>
  <c r="CA259" i="20"/>
  <c r="CA260" i="20"/>
  <c r="CA192" i="20"/>
  <c r="CA162" i="20"/>
  <c r="CA128" i="20"/>
  <c r="CA225" i="20"/>
  <c r="CA95" i="20"/>
  <c r="CA93" i="20"/>
  <c r="CA127" i="20"/>
  <c r="CA63" i="20"/>
  <c r="CA97" i="20"/>
  <c r="CA227" i="20"/>
  <c r="CA196" i="20"/>
  <c r="CA64" i="20"/>
  <c r="CA62" i="20"/>
  <c r="CA60" i="20"/>
  <c r="CA96" i="20"/>
  <c r="CA28" i="20"/>
  <c r="CA103" i="20"/>
  <c r="CA300" i="20"/>
  <c r="CA301" i="20"/>
  <c r="CA94" i="20"/>
  <c r="CA130" i="20"/>
  <c r="CA29" i="20"/>
  <c r="CA267" i="20"/>
  <c r="CA265" i="20"/>
  <c r="CA61" i="20"/>
  <c r="CA129" i="20"/>
  <c r="CA30" i="20"/>
  <c r="CA27" i="20"/>
  <c r="CA268" i="20"/>
  <c r="CA266" i="20"/>
  <c r="CA167" i="20"/>
  <c r="CA168" i="20"/>
  <c r="CA169" i="20"/>
  <c r="CA235" i="20"/>
  <c r="CA102" i="20"/>
  <c r="CA202" i="20"/>
  <c r="CA134" i="20"/>
  <c r="CA236" i="20"/>
  <c r="CA137" i="20"/>
  <c r="CA199" i="20"/>
  <c r="CA203" i="20"/>
  <c r="CA299" i="20"/>
  <c r="CA232" i="20"/>
  <c r="CA136" i="20"/>
  <c r="CA100" i="20"/>
  <c r="CA298" i="20"/>
  <c r="CA269" i="20"/>
  <c r="CA104" i="20"/>
  <c r="CA302" i="20"/>
  <c r="CA31" i="20"/>
  <c r="CA234" i="20"/>
  <c r="CA200" i="20"/>
  <c r="CA166" i="20"/>
  <c r="CA170" i="20"/>
  <c r="CA126" i="20"/>
  <c r="CA101" i="20"/>
  <c r="CA233" i="20"/>
  <c r="CA201" i="20"/>
  <c r="CA133" i="20"/>
  <c r="CA135" i="20"/>
  <c r="CB4" i="20"/>
  <c r="CA69" i="20"/>
  <c r="CA68" i="20"/>
  <c r="CA35" i="20"/>
  <c r="CA67" i="20"/>
  <c r="CA70" i="20"/>
  <c r="CA36" i="20"/>
  <c r="CA37" i="20"/>
  <c r="CA34" i="20"/>
  <c r="CA38" i="20"/>
  <c r="CA71" i="20"/>
  <c r="BU62" i="24"/>
  <c r="BU291" i="24"/>
  <c r="BU259" i="24"/>
  <c r="BU226" i="24"/>
  <c r="BU225" i="24"/>
  <c r="BU162" i="24"/>
  <c r="BU193" i="24"/>
  <c r="BU128" i="24"/>
  <c r="BU60" i="24"/>
  <c r="BU161" i="24"/>
  <c r="BU28" i="24"/>
  <c r="BV4" i="24"/>
  <c r="BU97" i="24"/>
  <c r="BU294" i="24"/>
  <c r="BU262" i="24"/>
  <c r="BU227" i="24"/>
  <c r="BU130" i="24"/>
  <c r="BU63" i="24"/>
  <c r="BU192" i="24"/>
  <c r="BU127" i="24"/>
  <c r="BU61" i="24"/>
  <c r="BU64" i="24"/>
  <c r="BU31" i="24"/>
  <c r="BU30" i="24"/>
  <c r="BU260" i="24"/>
  <c r="BU93" i="24"/>
  <c r="BU295" i="24"/>
  <c r="BU261" i="24"/>
  <c r="BU159" i="24"/>
  <c r="BU229" i="24"/>
  <c r="BU95" i="24"/>
  <c r="BU160" i="24"/>
  <c r="BU126" i="24"/>
  <c r="BU96" i="24"/>
  <c r="BU27" i="24"/>
  <c r="BU196" i="24"/>
  <c r="BU292" i="24"/>
  <c r="BU293" i="24"/>
  <c r="BU258" i="24"/>
  <c r="BU228" i="24"/>
  <c r="BU194" i="24"/>
  <c r="BU195" i="24"/>
  <c r="BU129" i="24"/>
  <c r="BU94" i="24"/>
  <c r="BU163" i="24"/>
  <c r="BU29" i="24"/>
  <c r="BU169" i="24"/>
  <c r="BU35" i="24"/>
  <c r="BU168" i="24"/>
  <c r="BU202" i="24"/>
  <c r="BU234" i="24"/>
  <c r="BU36" i="24"/>
  <c r="BU38" i="24"/>
  <c r="BU299" i="24"/>
  <c r="BU265" i="24"/>
  <c r="BU104" i="24"/>
  <c r="BU37" i="24"/>
  <c r="BU135" i="24"/>
  <c r="BU71" i="24"/>
  <c r="BU235" i="24"/>
  <c r="BU102" i="24"/>
  <c r="BU67" i="24"/>
  <c r="BU69" i="24"/>
  <c r="BU269" i="24"/>
  <c r="BU268" i="24"/>
  <c r="BU267" i="24"/>
  <c r="BU302" i="24"/>
  <c r="BU201" i="24"/>
  <c r="BU233" i="24"/>
  <c r="BU199" i="24"/>
  <c r="BU166" i="24"/>
  <c r="BU103" i="24"/>
  <c r="BU101" i="24"/>
  <c r="BU300" i="24"/>
  <c r="BU70" i="24"/>
  <c r="BU137" i="24"/>
  <c r="BU134" i="24"/>
  <c r="BU232" i="24"/>
  <c r="BU34" i="24"/>
  <c r="BU203" i="24"/>
  <c r="BU200" i="24"/>
  <c r="BU133" i="24"/>
  <c r="BU298" i="24"/>
  <c r="BU236" i="24"/>
  <c r="BU301" i="24"/>
  <c r="BU136" i="24"/>
  <c r="BU266" i="24"/>
  <c r="BU170" i="24"/>
  <c r="BU100" i="24"/>
  <c r="BU167" i="24"/>
  <c r="BU68" i="24"/>
  <c r="BT301" i="33"/>
  <c r="BT299" i="33"/>
  <c r="BT293" i="33"/>
  <c r="BT266" i="33"/>
  <c r="BT262" i="33"/>
  <c r="BT233" i="33"/>
  <c r="BT196" i="33"/>
  <c r="BT203" i="33"/>
  <c r="BT225" i="33"/>
  <c r="BT167" i="33"/>
  <c r="BT162" i="33"/>
  <c r="BT159" i="33"/>
  <c r="BT160" i="33"/>
  <c r="BT95" i="33"/>
  <c r="BT129" i="33"/>
  <c r="BT130" i="33"/>
  <c r="BT61" i="33"/>
  <c r="BT100" i="33"/>
  <c r="BT93" i="33"/>
  <c r="BT34" i="33"/>
  <c r="BT104" i="33"/>
  <c r="BT35" i="33"/>
  <c r="BT29" i="33"/>
  <c r="BT300" i="33"/>
  <c r="BT292" i="33"/>
  <c r="BT268" i="33"/>
  <c r="BT260" i="33"/>
  <c r="BT235" i="33"/>
  <c r="BT227" i="33"/>
  <c r="BT192" i="33"/>
  <c r="BT199" i="33"/>
  <c r="BT200" i="33"/>
  <c r="BT161" i="33"/>
  <c r="BT226" i="33"/>
  <c r="BT137" i="33"/>
  <c r="BT134" i="33"/>
  <c r="BT236" i="33"/>
  <c r="BT102" i="33"/>
  <c r="BT97" i="33"/>
  <c r="BT36" i="33"/>
  <c r="BT68" i="33"/>
  <c r="BT69" i="33"/>
  <c r="BT28" i="33"/>
  <c r="BT60" i="33"/>
  <c r="BU4" i="33"/>
  <c r="BT31" i="33"/>
  <c r="BT295" i="33"/>
  <c r="BT294" i="33"/>
  <c r="BT265" i="33"/>
  <c r="BT261" i="33"/>
  <c r="BT229" i="33"/>
  <c r="BT228" i="33"/>
  <c r="BT267" i="33"/>
  <c r="BT193" i="33"/>
  <c r="BT194" i="33"/>
  <c r="BT201" i="33"/>
  <c r="BT169" i="33"/>
  <c r="BT133" i="33"/>
  <c r="BT128" i="33"/>
  <c r="BT166" i="33"/>
  <c r="BT96" i="33"/>
  <c r="BT71" i="33"/>
  <c r="BT30" i="33"/>
  <c r="BT62" i="33"/>
  <c r="BT63" i="33"/>
  <c r="BT126" i="33"/>
  <c r="BT64" i="33"/>
  <c r="BT37" i="33"/>
  <c r="BT302" i="33"/>
  <c r="BT298" i="33"/>
  <c r="BT291" i="33"/>
  <c r="BT259" i="33"/>
  <c r="BT269" i="33"/>
  <c r="BT258" i="33"/>
  <c r="BT202" i="33"/>
  <c r="BT232" i="33"/>
  <c r="BT234" i="33"/>
  <c r="BT195" i="33"/>
  <c r="BT168" i="33"/>
  <c r="BT163" i="33"/>
  <c r="BT127" i="33"/>
  <c r="BT101" i="33"/>
  <c r="BT135" i="33"/>
  <c r="BT170" i="33"/>
  <c r="BT67" i="33"/>
  <c r="BT136" i="33"/>
  <c r="BT103" i="33"/>
  <c r="BT38" i="33"/>
  <c r="BT94" i="33"/>
  <c r="BT70" i="33"/>
  <c r="BT27" i="33"/>
  <c r="CB5" i="20"/>
  <c r="CI5" i="33"/>
  <c r="BU295" i="33"/>
  <c r="BU293" i="33"/>
  <c r="BU269" i="33"/>
  <c r="BU262" i="33"/>
  <c r="BU259" i="33"/>
  <c r="BU234" i="33"/>
  <c r="BU199" i="33"/>
  <c r="BU200" i="33"/>
  <c r="BU195" i="33"/>
  <c r="BU162" i="33"/>
  <c r="BU159" i="33"/>
  <c r="BU134" i="33"/>
  <c r="BU135" i="33"/>
  <c r="BU167" i="33"/>
  <c r="BU103" i="33"/>
  <c r="BU100" i="33"/>
  <c r="BU31" i="33"/>
  <c r="BU69" i="33"/>
  <c r="BU70" i="33"/>
  <c r="BU29" i="33"/>
  <c r="BU67" i="33"/>
  <c r="BU28" i="33"/>
  <c r="BU302" i="33"/>
  <c r="BU298" i="33"/>
  <c r="BU291" i="33"/>
  <c r="BU266" i="33"/>
  <c r="BU265" i="33"/>
  <c r="BU236" i="33"/>
  <c r="BU228" i="33"/>
  <c r="BU193" i="33"/>
  <c r="BU194" i="33"/>
  <c r="BU227" i="33"/>
  <c r="BU202" i="33"/>
  <c r="BU170" i="33"/>
  <c r="BU128" i="33"/>
  <c r="BU129" i="33"/>
  <c r="BU136" i="33"/>
  <c r="BU97" i="33"/>
  <c r="BU68" i="33"/>
  <c r="BU27" i="33"/>
  <c r="BU63" i="33"/>
  <c r="BU64" i="33"/>
  <c r="BU95" i="33"/>
  <c r="BU71" i="33"/>
  <c r="BU30" i="33"/>
  <c r="BU301" i="33"/>
  <c r="BU299" i="33"/>
  <c r="BU292" i="33"/>
  <c r="BU260" i="33"/>
  <c r="BU267" i="33"/>
  <c r="BU232" i="33"/>
  <c r="BU229" i="33"/>
  <c r="BU233" i="33"/>
  <c r="BU235" i="33"/>
  <c r="BU196" i="33"/>
  <c r="BU169" i="33"/>
  <c r="BU166" i="33"/>
  <c r="BU192" i="33"/>
  <c r="BU102" i="33"/>
  <c r="BU130" i="33"/>
  <c r="BU93" i="33"/>
  <c r="BU62" i="33"/>
  <c r="BU137" i="33"/>
  <c r="BU104" i="33"/>
  <c r="BU60" i="33"/>
  <c r="BU127" i="33"/>
  <c r="BU36" i="33"/>
  <c r="BV4" i="33"/>
  <c r="BU300" i="33"/>
  <c r="BU294" i="33"/>
  <c r="BU268" i="33"/>
  <c r="BU261" i="33"/>
  <c r="BU258" i="33"/>
  <c r="BU226" i="33"/>
  <c r="BU203" i="33"/>
  <c r="BU225" i="33"/>
  <c r="BU201" i="33"/>
  <c r="BU168" i="33"/>
  <c r="BU163" i="33"/>
  <c r="BU160" i="33"/>
  <c r="BU161" i="33"/>
  <c r="BU96" i="33"/>
  <c r="BU126" i="33"/>
  <c r="BU133" i="33"/>
  <c r="BU37" i="33"/>
  <c r="BU101" i="33"/>
  <c r="BU94" i="33"/>
  <c r="BU35" i="33"/>
  <c r="BU61" i="33"/>
  <c r="BU38" i="33"/>
  <c r="BU34" i="33"/>
  <c r="BV127" i="24"/>
  <c r="BV94" i="24"/>
  <c r="BV293" i="24"/>
  <c r="BV228" i="24"/>
  <c r="BV258" i="24"/>
  <c r="BV259" i="24"/>
  <c r="BV193" i="24"/>
  <c r="BV196" i="24"/>
  <c r="BV162" i="24"/>
  <c r="BV93" i="24"/>
  <c r="BV31" i="24"/>
  <c r="BV29" i="24"/>
  <c r="BV97" i="24"/>
  <c r="BV129" i="24"/>
  <c r="BV292" i="24"/>
  <c r="BV262" i="24"/>
  <c r="BV225" i="24"/>
  <c r="BV160" i="24"/>
  <c r="BV128" i="24"/>
  <c r="BV194" i="24"/>
  <c r="BV161" i="24"/>
  <c r="BV229" i="24"/>
  <c r="BV30" i="24"/>
  <c r="BV60" i="24"/>
  <c r="BV63" i="24"/>
  <c r="BV295" i="24"/>
  <c r="BV291" i="24"/>
  <c r="BV260" i="24"/>
  <c r="BV195" i="24"/>
  <c r="BV95" i="24"/>
  <c r="BV61" i="24"/>
  <c r="BV64" i="24"/>
  <c r="BV159" i="24"/>
  <c r="BV27" i="24"/>
  <c r="BW4" i="24"/>
  <c r="BV126" i="24"/>
  <c r="BV62" i="24"/>
  <c r="BV294" i="24"/>
  <c r="BV261" i="24"/>
  <c r="BV227" i="24"/>
  <c r="BV192" i="24"/>
  <c r="BV226" i="24"/>
  <c r="BV96" i="24"/>
  <c r="BV163" i="24"/>
  <c r="BV130" i="24"/>
  <c r="BV28" i="24"/>
  <c r="BV170" i="24"/>
  <c r="BV201" i="24"/>
  <c r="BV38" i="24"/>
  <c r="BV68" i="24"/>
  <c r="BV137" i="24"/>
  <c r="BV70" i="24"/>
  <c r="BV102" i="24"/>
  <c r="BV298" i="24"/>
  <c r="BV100" i="24"/>
  <c r="BV71" i="24"/>
  <c r="BV35" i="24"/>
  <c r="BV37" i="24"/>
  <c r="BV232" i="24"/>
  <c r="BV104" i="24"/>
  <c r="BV268" i="24"/>
  <c r="BV69" i="24"/>
  <c r="BV133" i="24"/>
  <c r="BV265" i="24"/>
  <c r="BV267" i="24"/>
  <c r="BV269" i="24"/>
  <c r="BV103" i="24"/>
  <c r="BV266" i="24"/>
  <c r="BV136" i="24"/>
  <c r="BV234" i="24"/>
  <c r="BV134" i="24"/>
  <c r="BV200" i="24"/>
  <c r="BV300" i="24"/>
  <c r="BV235" i="24"/>
  <c r="BV236" i="24"/>
  <c r="BV167" i="24"/>
  <c r="BV169" i="24"/>
  <c r="BV168" i="24"/>
  <c r="BV34" i="24"/>
  <c r="BV301" i="24"/>
  <c r="BV233" i="24"/>
  <c r="BV202" i="24"/>
  <c r="BV101" i="24"/>
  <c r="BV36" i="24"/>
  <c r="BV299" i="24"/>
  <c r="BV135" i="24"/>
  <c r="BV302" i="24"/>
  <c r="BV67" i="24"/>
  <c r="BV199" i="24"/>
  <c r="BV166" i="24"/>
  <c r="BV203" i="24"/>
  <c r="CB60" i="20"/>
  <c r="CB61" i="20"/>
  <c r="CB293" i="20"/>
  <c r="CB63" i="20"/>
  <c r="CB62" i="20"/>
  <c r="CB294" i="20"/>
  <c r="CB261" i="20"/>
  <c r="CB259" i="20"/>
  <c r="CB295" i="20"/>
  <c r="CB291" i="20"/>
  <c r="CB260" i="20"/>
  <c r="CB225" i="20"/>
  <c r="CB195" i="20"/>
  <c r="CB262" i="20"/>
  <c r="CB226" i="20"/>
  <c r="CB128" i="20"/>
  <c r="CB292" i="20"/>
  <c r="CB192" i="20"/>
  <c r="CB93" i="20"/>
  <c r="CB96" i="20"/>
  <c r="CB228" i="20"/>
  <c r="CB229" i="20"/>
  <c r="CB196" i="20"/>
  <c r="CB163" i="20"/>
  <c r="CB258" i="20"/>
  <c r="CB64" i="20"/>
  <c r="CB227" i="20"/>
  <c r="CB194" i="20"/>
  <c r="CB126" i="20"/>
  <c r="CB130" i="20"/>
  <c r="CB159" i="20"/>
  <c r="CB97" i="20"/>
  <c r="CB30" i="20"/>
  <c r="CB169" i="20"/>
  <c r="CB102" i="20"/>
  <c r="CB103" i="20"/>
  <c r="CB267" i="20"/>
  <c r="CB129" i="20"/>
  <c r="CB162" i="20"/>
  <c r="CB94" i="20"/>
  <c r="CB31" i="20"/>
  <c r="CB28" i="20"/>
  <c r="CB95" i="20"/>
  <c r="CB193" i="20"/>
  <c r="CB161" i="20"/>
  <c r="CB29" i="20"/>
  <c r="CB266" i="20"/>
  <c r="CB268" i="20"/>
  <c r="CB232" i="20"/>
  <c r="CB201" i="20"/>
  <c r="CB170" i="20"/>
  <c r="CB127" i="20"/>
  <c r="CB168" i="20"/>
  <c r="CB235" i="20"/>
  <c r="CB234" i="20"/>
  <c r="CB300" i="20"/>
  <c r="CB133" i="20"/>
  <c r="CB134" i="20"/>
  <c r="CB136" i="20"/>
  <c r="CB100" i="20"/>
  <c r="CB199" i="20"/>
  <c r="CB203" i="20"/>
  <c r="CB27" i="20"/>
  <c r="CB167" i="20"/>
  <c r="CB233" i="20"/>
  <c r="CB299" i="20"/>
  <c r="CB135" i="20"/>
  <c r="CB166" i="20"/>
  <c r="CB202" i="20"/>
  <c r="CB269" i="20"/>
  <c r="CB137" i="20"/>
  <c r="CB104" i="20"/>
  <c r="CB302" i="20"/>
  <c r="CB160" i="20"/>
  <c r="CB298" i="20"/>
  <c r="CB200" i="20"/>
  <c r="CB236" i="20"/>
  <c r="CB101" i="20"/>
  <c r="CB265" i="20"/>
  <c r="CB301" i="20"/>
  <c r="CC4" i="20"/>
  <c r="CB68" i="20"/>
  <c r="CB67" i="20"/>
  <c r="CB37" i="20"/>
  <c r="CB36" i="20"/>
  <c r="CB34" i="20"/>
  <c r="CB35" i="20"/>
  <c r="CB71" i="20"/>
  <c r="CB69" i="20"/>
  <c r="CB70" i="20"/>
  <c r="CB38" i="20"/>
  <c r="CC5" i="20"/>
  <c r="BX5" i="24"/>
  <c r="CJ5" i="33"/>
  <c r="CD5" i="20"/>
  <c r="CC64" i="20"/>
  <c r="CC294" i="20"/>
  <c r="CC291" i="20"/>
  <c r="CC229" i="20"/>
  <c r="CC258" i="20"/>
  <c r="CC227" i="20"/>
  <c r="CC261" i="20"/>
  <c r="CC161" i="20"/>
  <c r="CC228" i="20"/>
  <c r="CC295" i="20"/>
  <c r="CC262" i="20"/>
  <c r="CC225" i="20"/>
  <c r="CC196" i="20"/>
  <c r="CC226" i="20"/>
  <c r="CC193" i="20"/>
  <c r="CC259" i="20"/>
  <c r="CC293" i="20"/>
  <c r="CC292" i="20"/>
  <c r="CC130" i="20"/>
  <c r="CC96" i="20"/>
  <c r="CC129" i="20"/>
  <c r="CC62" i="20"/>
  <c r="CC94" i="20"/>
  <c r="CC128" i="20"/>
  <c r="CC260" i="20"/>
  <c r="CC97" i="20"/>
  <c r="CC127" i="20"/>
  <c r="CC162" i="20"/>
  <c r="CC163" i="20"/>
  <c r="CC93" i="20"/>
  <c r="CC31" i="20"/>
  <c r="CC103" i="20"/>
  <c r="CC267" i="20"/>
  <c r="CC268" i="20"/>
  <c r="CC194" i="20"/>
  <c r="CC60" i="20"/>
  <c r="CC30" i="20"/>
  <c r="CC28" i="20"/>
  <c r="CC160" i="20"/>
  <c r="CC195" i="20"/>
  <c r="CC27" i="20"/>
  <c r="CC169" i="20"/>
  <c r="CC101" i="20"/>
  <c r="CC265" i="20"/>
  <c r="CC159" i="20"/>
  <c r="CC61" i="20"/>
  <c r="CC266" i="20"/>
  <c r="CC300" i="20"/>
  <c r="CC201" i="20"/>
  <c r="CC269" i="20"/>
  <c r="CC302" i="20"/>
  <c r="CC126" i="20"/>
  <c r="CC63" i="20"/>
  <c r="CC234" i="20"/>
  <c r="CC232" i="20"/>
  <c r="CC233" i="20"/>
  <c r="CC168" i="20"/>
  <c r="CC166" i="20"/>
  <c r="CC136" i="20"/>
  <c r="CC133" i="20"/>
  <c r="CC104" i="20"/>
  <c r="CC95" i="20"/>
  <c r="CC192" i="20"/>
  <c r="CC29" i="20"/>
  <c r="CC301" i="20"/>
  <c r="CC235" i="20"/>
  <c r="CC135" i="20"/>
  <c r="CC200" i="20"/>
  <c r="CC100" i="20"/>
  <c r="CC298" i="20"/>
  <c r="CC236" i="20"/>
  <c r="CC170" i="20"/>
  <c r="CC203" i="20"/>
  <c r="CC167" i="20"/>
  <c r="CC299" i="20"/>
  <c r="CC134" i="20"/>
  <c r="CC202" i="20"/>
  <c r="CC137" i="20"/>
  <c r="CC199" i="20"/>
  <c r="CC102" i="20"/>
  <c r="CD4" i="20"/>
  <c r="CC34" i="20"/>
  <c r="CC38" i="20"/>
  <c r="CC67" i="20"/>
  <c r="CC68" i="20"/>
  <c r="CC71" i="20"/>
  <c r="CC37" i="20"/>
  <c r="CC69" i="20"/>
  <c r="CC35" i="20"/>
  <c r="CC70" i="20"/>
  <c r="CC36" i="20"/>
  <c r="BW159" i="24"/>
  <c r="BW95" i="24"/>
  <c r="BW128" i="24"/>
  <c r="BW261" i="24"/>
  <c r="BW192" i="24"/>
  <c r="BW225" i="24"/>
  <c r="BW193" i="24"/>
  <c r="BW259" i="24"/>
  <c r="BW60" i="24"/>
  <c r="BW97" i="24"/>
  <c r="BW30" i="24"/>
  <c r="BW162" i="24"/>
  <c r="BW94" i="24"/>
  <c r="BW294" i="24"/>
  <c r="BW262" i="24"/>
  <c r="BW129" i="24"/>
  <c r="BW196" i="24"/>
  <c r="BW293" i="24"/>
  <c r="BW93" i="24"/>
  <c r="BW63" i="24"/>
  <c r="BW227" i="24"/>
  <c r="BW28" i="24"/>
  <c r="BX4" i="24"/>
  <c r="BW161" i="24"/>
  <c r="BW295" i="24"/>
  <c r="BW258" i="24"/>
  <c r="BW228" i="24"/>
  <c r="BW126" i="24"/>
  <c r="BW195" i="24"/>
  <c r="BW291" i="24"/>
  <c r="BW62" i="24"/>
  <c r="BW96" i="24"/>
  <c r="BW226" i="24"/>
  <c r="BW29" i="24"/>
  <c r="BW160" i="24"/>
  <c r="BW130" i="24"/>
  <c r="BW61" i="24"/>
  <c r="BW260" i="24"/>
  <c r="BW229" i="24"/>
  <c r="BW292" i="24"/>
  <c r="BW163" i="24"/>
  <c r="BW194" i="24"/>
  <c r="BW64" i="24"/>
  <c r="BW127" i="24"/>
  <c r="BW31" i="24"/>
  <c r="BW27" i="24"/>
  <c r="BW135" i="24"/>
  <c r="BW102" i="24"/>
  <c r="BW104" i="24"/>
  <c r="BW232" i="24"/>
  <c r="BW300" i="24"/>
  <c r="BW299" i="24"/>
  <c r="BW37" i="24"/>
  <c r="BW136" i="24"/>
  <c r="BW233" i="24"/>
  <c r="BW201" i="24"/>
  <c r="BW100" i="24"/>
  <c r="BW34" i="24"/>
  <c r="BW36" i="24"/>
  <c r="BW268" i="24"/>
  <c r="BW167" i="24"/>
  <c r="BW269" i="24"/>
  <c r="BW267" i="24"/>
  <c r="BW69" i="24"/>
  <c r="BW134" i="24"/>
  <c r="BW200" i="24"/>
  <c r="BW133" i="24"/>
  <c r="BW203" i="24"/>
  <c r="BW103" i="24"/>
  <c r="BW234" i="24"/>
  <c r="BW67" i="24"/>
  <c r="BW70" i="24"/>
  <c r="BW202" i="24"/>
  <c r="BW169" i="24"/>
  <c r="BW166" i="24"/>
  <c r="BW265" i="24"/>
  <c r="BW170" i="24"/>
  <c r="BW35" i="24"/>
  <c r="BW302" i="24"/>
  <c r="BW101" i="24"/>
  <c r="BW199" i="24"/>
  <c r="BW301" i="24"/>
  <c r="BW71" i="24"/>
  <c r="BW298" i="24"/>
  <c r="BW168" i="24"/>
  <c r="BW68" i="24"/>
  <c r="BW266" i="24"/>
  <c r="BW38" i="24"/>
  <c r="BW137" i="24"/>
  <c r="BW235" i="24"/>
  <c r="BW236" i="24"/>
  <c r="CK5" i="33"/>
  <c r="BY5" i="24"/>
  <c r="BV302" i="33"/>
  <c r="BV295" i="33"/>
  <c r="BV291" i="33"/>
  <c r="BV262" i="33"/>
  <c r="BV266" i="33"/>
  <c r="BV260" i="33"/>
  <c r="BV225" i="33"/>
  <c r="BV201" i="33"/>
  <c r="BV202" i="33"/>
  <c r="BV169" i="33"/>
  <c r="BV170" i="33"/>
  <c r="BV167" i="33"/>
  <c r="BV162" i="33"/>
  <c r="BV103" i="33"/>
  <c r="BV168" i="33"/>
  <c r="BV104" i="33"/>
  <c r="BV101" i="33"/>
  <c r="BV34" i="33"/>
  <c r="BV64" i="33"/>
  <c r="BV67" i="33"/>
  <c r="BV96" i="33"/>
  <c r="BV37" i="33"/>
  <c r="BV31" i="33"/>
  <c r="BV298" i="33"/>
  <c r="BV294" i="33"/>
  <c r="BV269" i="33"/>
  <c r="BV258" i="33"/>
  <c r="BV259" i="33"/>
  <c r="BV235" i="33"/>
  <c r="BV200" i="33"/>
  <c r="BV195" i="33"/>
  <c r="BV196" i="33"/>
  <c r="BV163" i="33"/>
  <c r="BV166" i="33"/>
  <c r="BV161" i="33"/>
  <c r="BV136" i="33"/>
  <c r="BV97" i="33"/>
  <c r="BV137" i="33"/>
  <c r="BV100" i="33"/>
  <c r="BV69" i="33"/>
  <c r="BV28" i="33"/>
  <c r="BV60" i="33"/>
  <c r="BV61" i="33"/>
  <c r="BV128" i="33"/>
  <c r="BV27" i="33"/>
  <c r="BV35" i="33"/>
  <c r="BV299" i="33"/>
  <c r="BV293" i="33"/>
  <c r="BV261" i="33"/>
  <c r="BV268" i="33"/>
  <c r="BV233" i="33"/>
  <c r="BV229" i="33"/>
  <c r="BV194" i="33"/>
  <c r="BV236" i="33"/>
  <c r="BV192" i="33"/>
  <c r="BV159" i="33"/>
  <c r="BV160" i="33"/>
  <c r="BV135" i="33"/>
  <c r="BV130" i="33"/>
  <c r="BV93" i="33"/>
  <c r="BV133" i="33"/>
  <c r="BV94" i="33"/>
  <c r="BV63" i="33"/>
  <c r="BV102" i="33"/>
  <c r="BV95" i="33"/>
  <c r="BV36" i="33"/>
  <c r="BV62" i="33"/>
  <c r="BW4" i="33"/>
  <c r="BV301" i="33"/>
  <c r="BV300" i="33"/>
  <c r="BV292" i="33"/>
  <c r="BV267" i="33"/>
  <c r="BV265" i="33"/>
  <c r="BV227" i="33"/>
  <c r="BV232" i="33"/>
  <c r="BV234" i="33"/>
  <c r="BV226" i="33"/>
  <c r="BV199" i="33"/>
  <c r="BV203" i="33"/>
  <c r="BV228" i="33"/>
  <c r="BV129" i="33"/>
  <c r="BV126" i="33"/>
  <c r="BV193" i="33"/>
  <c r="BV127" i="33"/>
  <c r="BV134" i="33"/>
  <c r="BV38" i="33"/>
  <c r="BV70" i="33"/>
  <c r="BV71" i="33"/>
  <c r="BV30" i="33"/>
  <c r="BV68" i="33"/>
  <c r="BV29" i="33"/>
  <c r="BW302" i="33"/>
  <c r="BW295" i="33"/>
  <c r="BW294" i="33"/>
  <c r="BW258" i="33"/>
  <c r="BW269" i="33"/>
  <c r="BW234" i="33"/>
  <c r="BW226" i="33"/>
  <c r="BW235" i="33"/>
  <c r="BW227" i="33"/>
  <c r="BW229" i="33"/>
  <c r="BW160" i="33"/>
  <c r="BW168" i="33"/>
  <c r="BW130" i="33"/>
  <c r="BW133" i="33"/>
  <c r="BW94" i="33"/>
  <c r="BW101" i="33"/>
  <c r="BW102" i="33"/>
  <c r="BW35" i="33"/>
  <c r="BW71" i="33"/>
  <c r="BW68" i="33"/>
  <c r="BW27" i="33"/>
  <c r="BW69" i="33"/>
  <c r="BW30" i="33"/>
  <c r="BW301" i="33"/>
  <c r="BW298" i="33"/>
  <c r="BW291" i="33"/>
  <c r="BW268" i="33"/>
  <c r="BW266" i="33"/>
  <c r="BW228" i="33"/>
  <c r="BW233" i="33"/>
  <c r="BW202" i="33"/>
  <c r="BW203" i="33"/>
  <c r="BW200" i="33"/>
  <c r="BW167" i="33"/>
  <c r="BW162" i="33"/>
  <c r="BW126" i="33"/>
  <c r="BW127" i="33"/>
  <c r="BW169" i="33"/>
  <c r="BW95" i="33"/>
  <c r="BW70" i="33"/>
  <c r="BW29" i="33"/>
  <c r="BW67" i="33"/>
  <c r="BW62" i="33"/>
  <c r="BW129" i="33"/>
  <c r="BW38" i="33"/>
  <c r="BW34" i="33"/>
  <c r="BW300" i="33"/>
  <c r="BW293" i="33"/>
  <c r="BW267" i="33"/>
  <c r="BW265" i="33"/>
  <c r="BW260" i="33"/>
  <c r="BW236" i="33"/>
  <c r="BW201" i="33"/>
  <c r="BW196" i="33"/>
  <c r="BW199" i="33"/>
  <c r="BW170" i="33"/>
  <c r="BW161" i="33"/>
  <c r="BW159" i="33"/>
  <c r="BW163" i="33"/>
  <c r="BW104" i="33"/>
  <c r="BW134" i="33"/>
  <c r="BW194" i="33"/>
  <c r="BW64" i="33"/>
  <c r="BW103" i="33"/>
  <c r="BW61" i="33"/>
  <c r="BW37" i="33"/>
  <c r="BW97" i="33"/>
  <c r="BW28" i="33"/>
  <c r="BW36" i="33"/>
  <c r="BW299" i="33"/>
  <c r="BW292" i="33"/>
  <c r="BW262" i="33"/>
  <c r="BW259" i="33"/>
  <c r="BW261" i="33"/>
  <c r="BW232" i="33"/>
  <c r="BW195" i="33"/>
  <c r="BW192" i="33"/>
  <c r="BW193" i="33"/>
  <c r="BW166" i="33"/>
  <c r="BW225" i="33"/>
  <c r="BW136" i="33"/>
  <c r="BW137" i="33"/>
  <c r="BW100" i="33"/>
  <c r="BW128" i="33"/>
  <c r="BW135" i="33"/>
  <c r="BW60" i="33"/>
  <c r="BW93" i="33"/>
  <c r="BW96" i="33"/>
  <c r="BW31" i="33"/>
  <c r="BW63" i="33"/>
  <c r="BX4" i="33"/>
  <c r="CL5" i="33"/>
  <c r="BZ5" i="24"/>
  <c r="BX61" i="24"/>
  <c r="BX262" i="24"/>
  <c r="BX294" i="24"/>
  <c r="BX226" i="24"/>
  <c r="BX161" i="24"/>
  <c r="BX93" i="24"/>
  <c r="BX194" i="24"/>
  <c r="BX63" i="24"/>
  <c r="BX129" i="24"/>
  <c r="BX162" i="24"/>
  <c r="BX28" i="24"/>
  <c r="BX163" i="24"/>
  <c r="BX291" i="24"/>
  <c r="BX259" i="24"/>
  <c r="BX227" i="24"/>
  <c r="BX196" i="24"/>
  <c r="BX97" i="24"/>
  <c r="BX193" i="24"/>
  <c r="BX60" i="24"/>
  <c r="BX130" i="24"/>
  <c r="BX95" i="24"/>
  <c r="BX31" i="24"/>
  <c r="BX27" i="24"/>
  <c r="BX96" i="24"/>
  <c r="BX295" i="24"/>
  <c r="BX229" i="24"/>
  <c r="BX261" i="24"/>
  <c r="BX293" i="24"/>
  <c r="BX62" i="24"/>
  <c r="BX192" i="24"/>
  <c r="BX126" i="24"/>
  <c r="BX159" i="24"/>
  <c r="BX228" i="24"/>
  <c r="BX29" i="24"/>
  <c r="BX64" i="24"/>
  <c r="BX258" i="24"/>
  <c r="BX260" i="24"/>
  <c r="BX292" i="24"/>
  <c r="BX127" i="24"/>
  <c r="BX195" i="24"/>
  <c r="BX94" i="24"/>
  <c r="BX128" i="24"/>
  <c r="BX160" i="24"/>
  <c r="BX225" i="24"/>
  <c r="BX30" i="24"/>
  <c r="BY4" i="24"/>
  <c r="BX203" i="24"/>
  <c r="BX233" i="24"/>
  <c r="BX68" i="24"/>
  <c r="BX300" i="24"/>
  <c r="BX269" i="24"/>
  <c r="BX268" i="24"/>
  <c r="BX37" i="24"/>
  <c r="BX166" i="24"/>
  <c r="BX168" i="24"/>
  <c r="BX301" i="24"/>
  <c r="BX136" i="24"/>
  <c r="BX200" i="24"/>
  <c r="BX201" i="24"/>
  <c r="BX38" i="24"/>
  <c r="BX298" i="24"/>
  <c r="BX34" i="24"/>
  <c r="BX137" i="24"/>
  <c r="BX266" i="24"/>
  <c r="BX104" i="24"/>
  <c r="BX267" i="24"/>
  <c r="BX232" i="24"/>
  <c r="BX133" i="24"/>
  <c r="BX135" i="24"/>
  <c r="BX103" i="24"/>
  <c r="BX36" i="24"/>
  <c r="BX302" i="24"/>
  <c r="BX69" i="24"/>
  <c r="BX235" i="24"/>
  <c r="BX170" i="24"/>
  <c r="BX234" i="24"/>
  <c r="BX67" i="24"/>
  <c r="BX71" i="24"/>
  <c r="BX299" i="24"/>
  <c r="BX35" i="24"/>
  <c r="BX202" i="24"/>
  <c r="BX199" i="24"/>
  <c r="BX102" i="24"/>
  <c r="BX265" i="24"/>
  <c r="BX169" i="24"/>
  <c r="BX100" i="24"/>
  <c r="BX70" i="24"/>
  <c r="BX134" i="24"/>
  <c r="BX167" i="24"/>
  <c r="BX101" i="24"/>
  <c r="BX236" i="24"/>
  <c r="CD294" i="20"/>
  <c r="CD292" i="20"/>
  <c r="CD258" i="20"/>
  <c r="CD291" i="20"/>
  <c r="CD293" i="20"/>
  <c r="CD295" i="20"/>
  <c r="CD261" i="20"/>
  <c r="CD259" i="20"/>
  <c r="CD227" i="20"/>
  <c r="CD31" i="20"/>
  <c r="CD262" i="20"/>
  <c r="CD228" i="20"/>
  <c r="CD159" i="20"/>
  <c r="CD260" i="20"/>
  <c r="CD129" i="20"/>
  <c r="CD97" i="20"/>
  <c r="CD130" i="20"/>
  <c r="CD196" i="20"/>
  <c r="CD229" i="20"/>
  <c r="CD63" i="20"/>
  <c r="CD225" i="20"/>
  <c r="CD94" i="20"/>
  <c r="CD160" i="20"/>
  <c r="CD126" i="20"/>
  <c r="CD60" i="20"/>
  <c r="CD127" i="20"/>
  <c r="CD194" i="20"/>
  <c r="CD95" i="20"/>
  <c r="CD226" i="20"/>
  <c r="CD28" i="20"/>
  <c r="CD299" i="20"/>
  <c r="CD162" i="20"/>
  <c r="CD61" i="20"/>
  <c r="CD161" i="20"/>
  <c r="CD96" i="20"/>
  <c r="CD62" i="20"/>
  <c r="CD64" i="20"/>
  <c r="CD30" i="20"/>
  <c r="CD27" i="20"/>
  <c r="CD267" i="20"/>
  <c r="CD266" i="20"/>
  <c r="CD195" i="20"/>
  <c r="CD192" i="20"/>
  <c r="CD128" i="20"/>
  <c r="CD29" i="20"/>
  <c r="CD167" i="20"/>
  <c r="CD168" i="20"/>
  <c r="CD101" i="20"/>
  <c r="CD93" i="20"/>
  <c r="CD202" i="20"/>
  <c r="CD133" i="20"/>
  <c r="CD200" i="20"/>
  <c r="CD137" i="20"/>
  <c r="CD302" i="20"/>
  <c r="CD193" i="20"/>
  <c r="CD103" i="20"/>
  <c r="CD235" i="20"/>
  <c r="CD232" i="20"/>
  <c r="CD201" i="20"/>
  <c r="CD136" i="20"/>
  <c r="CD298" i="20"/>
  <c r="CD269" i="20"/>
  <c r="CD236" i="20"/>
  <c r="CD170" i="20"/>
  <c r="CD102" i="20"/>
  <c r="CD268" i="20"/>
  <c r="CD233" i="20"/>
  <c r="CD265" i="20"/>
  <c r="CD234" i="20"/>
  <c r="CD166" i="20"/>
  <c r="CD135" i="20"/>
  <c r="CD199" i="20"/>
  <c r="CD163" i="20"/>
  <c r="CD301" i="20"/>
  <c r="CD104" i="20"/>
  <c r="CD134" i="20"/>
  <c r="CD100" i="20"/>
  <c r="CD169" i="20"/>
  <c r="CD300" i="20"/>
  <c r="CD203" i="20"/>
  <c r="CE4" i="20"/>
  <c r="CD69" i="20"/>
  <c r="CD71" i="20"/>
  <c r="CD36" i="20"/>
  <c r="CD34" i="20"/>
  <c r="CD68" i="20"/>
  <c r="CD67" i="20"/>
  <c r="CD35" i="20"/>
  <c r="CD70" i="20"/>
  <c r="CD38" i="20"/>
  <c r="CD37" i="20"/>
  <c r="CE5" i="20"/>
  <c r="CF5" i="20"/>
  <c r="CE292" i="20"/>
  <c r="CE293" i="20"/>
  <c r="CE261" i="20"/>
  <c r="CE294" i="20"/>
  <c r="CE262" i="20"/>
  <c r="CE295" i="20"/>
  <c r="CE229" i="20"/>
  <c r="CE226" i="20"/>
  <c r="CE194" i="20"/>
  <c r="CE160" i="20"/>
  <c r="CE225" i="20"/>
  <c r="CE259" i="20"/>
  <c r="CE258" i="20"/>
  <c r="CE127" i="20"/>
  <c r="CE227" i="20"/>
  <c r="CE291" i="20"/>
  <c r="CE95" i="20"/>
  <c r="CE195" i="20"/>
  <c r="CE163" i="20"/>
  <c r="CE196" i="20"/>
  <c r="CE61" i="20"/>
  <c r="CE193" i="20"/>
  <c r="CE161" i="20"/>
  <c r="CE97" i="20"/>
  <c r="CE64" i="20"/>
  <c r="CE130" i="20"/>
  <c r="CE192" i="20"/>
  <c r="CE62" i="20"/>
  <c r="CE260" i="20"/>
  <c r="CE128" i="20"/>
  <c r="CE93" i="20"/>
  <c r="CE126" i="20"/>
  <c r="CE162" i="20"/>
  <c r="CE94" i="20"/>
  <c r="CE96" i="20"/>
  <c r="CE29" i="20"/>
  <c r="CE31" i="20"/>
  <c r="CE268" i="20"/>
  <c r="CE101" i="20"/>
  <c r="CE102" i="20"/>
  <c r="CE228" i="20"/>
  <c r="CE129" i="20"/>
  <c r="CE27" i="20"/>
  <c r="CE30" i="20"/>
  <c r="CE103" i="20"/>
  <c r="CE234" i="20"/>
  <c r="CE60" i="20"/>
  <c r="CE267" i="20"/>
  <c r="CE265" i="20"/>
  <c r="CE159" i="20"/>
  <c r="CE28" i="20"/>
  <c r="CE167" i="20"/>
  <c r="CE301" i="20"/>
  <c r="CE300" i="20"/>
  <c r="CE233" i="20"/>
  <c r="CE136" i="20"/>
  <c r="CE202" i="20"/>
  <c r="CE134" i="20"/>
  <c r="CE170" i="20"/>
  <c r="CE235" i="20"/>
  <c r="CE232" i="20"/>
  <c r="CE299" i="20"/>
  <c r="CE166" i="20"/>
  <c r="CE201" i="20"/>
  <c r="CE133" i="20"/>
  <c r="CE200" i="20"/>
  <c r="CE269" i="20"/>
  <c r="CE63" i="20"/>
  <c r="CE266" i="20"/>
  <c r="CE236" i="20"/>
  <c r="CE298" i="20"/>
  <c r="CE104" i="20"/>
  <c r="CE203" i="20"/>
  <c r="CE137" i="20"/>
  <c r="CE100" i="20"/>
  <c r="CE199" i="20"/>
  <c r="CE168" i="20"/>
  <c r="CE135" i="20"/>
  <c r="CE302" i="20"/>
  <c r="CE169" i="20"/>
  <c r="CF4" i="20"/>
  <c r="CE67" i="20"/>
  <c r="CE68" i="20"/>
  <c r="CE38" i="20"/>
  <c r="CE69" i="20"/>
  <c r="CE70" i="20"/>
  <c r="CE36" i="20"/>
  <c r="CE37" i="20"/>
  <c r="CE71" i="20"/>
  <c r="CE34" i="20"/>
  <c r="CE35" i="20"/>
  <c r="BY64" i="24"/>
  <c r="BY96" i="24"/>
  <c r="BY292" i="24"/>
  <c r="BY259" i="24"/>
  <c r="BY162" i="24"/>
  <c r="BY229" i="24"/>
  <c r="BY291" i="24"/>
  <c r="BY196" i="24"/>
  <c r="BY128" i="24"/>
  <c r="BY161" i="24"/>
  <c r="BY30" i="24"/>
  <c r="BY62" i="24"/>
  <c r="BY93" i="24"/>
  <c r="BY293" i="24"/>
  <c r="BY227" i="24"/>
  <c r="BY262" i="24"/>
  <c r="BY228" i="24"/>
  <c r="BY159" i="24"/>
  <c r="BY160" i="24"/>
  <c r="BY127" i="24"/>
  <c r="BY163" i="24"/>
  <c r="BY27" i="24"/>
  <c r="BY193" i="24"/>
  <c r="BY97" i="24"/>
  <c r="BY260" i="24"/>
  <c r="BY194" i="24"/>
  <c r="BY130" i="24"/>
  <c r="BY225" i="24"/>
  <c r="BY258" i="24"/>
  <c r="BY63" i="24"/>
  <c r="BY126" i="24"/>
  <c r="BY61" i="24"/>
  <c r="BY28" i="24"/>
  <c r="BY195" i="24"/>
  <c r="BY192" i="24"/>
  <c r="BY294" i="24"/>
  <c r="BY226" i="24"/>
  <c r="BY295" i="24"/>
  <c r="BY261" i="24"/>
  <c r="BY60" i="24"/>
  <c r="BY94" i="24"/>
  <c r="BY129" i="24"/>
  <c r="BY95" i="24"/>
  <c r="BY31" i="24"/>
  <c r="BY29" i="24"/>
  <c r="BZ4" i="24"/>
  <c r="BY69" i="24"/>
  <c r="BY268" i="24"/>
  <c r="BY300" i="24"/>
  <c r="BY102" i="24"/>
  <c r="BY34" i="24"/>
  <c r="BY37" i="24"/>
  <c r="BY137" i="24"/>
  <c r="BY266" i="24"/>
  <c r="BY100" i="24"/>
  <c r="BY298" i="24"/>
  <c r="BY232" i="24"/>
  <c r="BY136" i="24"/>
  <c r="BY104" i="24"/>
  <c r="BY202" i="24"/>
  <c r="BY134" i="24"/>
  <c r="BY199" i="24"/>
  <c r="BY265" i="24"/>
  <c r="BY233" i="24"/>
  <c r="BY302" i="24"/>
  <c r="BY203" i="24"/>
  <c r="BY167" i="24"/>
  <c r="BY36" i="24"/>
  <c r="BY35" i="24"/>
  <c r="BY236" i="24"/>
  <c r="BY71" i="24"/>
  <c r="BY170" i="24"/>
  <c r="BY269" i="24"/>
  <c r="BY267" i="24"/>
  <c r="BY169" i="24"/>
  <c r="BY70" i="24"/>
  <c r="BY166" i="24"/>
  <c r="BY200" i="24"/>
  <c r="BY201" i="24"/>
  <c r="BY38" i="24"/>
  <c r="BY103" i="24"/>
  <c r="BY235" i="24"/>
  <c r="BY135" i="24"/>
  <c r="BY301" i="24"/>
  <c r="BY68" i="24"/>
  <c r="BY133" i="24"/>
  <c r="BY67" i="24"/>
  <c r="BY168" i="24"/>
  <c r="BY101" i="24"/>
  <c r="BY234" i="24"/>
  <c r="BY299" i="24"/>
  <c r="CM5" i="33"/>
  <c r="BX302" i="33"/>
  <c r="BX292" i="33"/>
  <c r="BX293" i="33"/>
  <c r="BX259" i="33"/>
  <c r="BX258" i="33"/>
  <c r="BX262" i="33"/>
  <c r="BX202" i="33"/>
  <c r="BX226" i="33"/>
  <c r="BX228" i="33"/>
  <c r="BX201" i="33"/>
  <c r="BX162" i="33"/>
  <c r="BX159" i="33"/>
  <c r="BX133" i="33"/>
  <c r="BX128" i="33"/>
  <c r="BX135" i="33"/>
  <c r="BX136" i="33"/>
  <c r="BX67" i="33"/>
  <c r="BX104" i="33"/>
  <c r="BX126" i="33"/>
  <c r="BX38" i="33"/>
  <c r="BX100" i="33"/>
  <c r="BX29" i="33"/>
  <c r="BX37" i="33"/>
  <c r="BX295" i="33"/>
  <c r="BX294" i="33"/>
  <c r="BX268" i="33"/>
  <c r="BX269" i="33"/>
  <c r="BX261" i="33"/>
  <c r="BX233" i="33"/>
  <c r="BX196" i="33"/>
  <c r="BX203" i="33"/>
  <c r="BX225" i="33"/>
  <c r="BX167" i="33"/>
  <c r="BX232" i="33"/>
  <c r="BX195" i="33"/>
  <c r="BX127" i="33"/>
  <c r="BX101" i="33"/>
  <c r="BX129" i="33"/>
  <c r="BX103" i="33"/>
  <c r="BX61" i="33"/>
  <c r="BX94" i="33"/>
  <c r="BX97" i="33"/>
  <c r="BX34" i="33"/>
  <c r="BX60" i="33"/>
  <c r="BX31" i="33"/>
  <c r="BX27" i="33"/>
  <c r="BX298" i="33"/>
  <c r="BX299" i="33"/>
  <c r="BX267" i="33"/>
  <c r="BX266" i="33"/>
  <c r="BX235" i="33"/>
  <c r="BX227" i="33"/>
  <c r="BX192" i="33"/>
  <c r="BX199" i="33"/>
  <c r="BX200" i="33"/>
  <c r="BX161" i="33"/>
  <c r="BX169" i="33"/>
  <c r="BX160" i="33"/>
  <c r="BX166" i="33"/>
  <c r="BX95" i="33"/>
  <c r="BX102" i="33"/>
  <c r="BX93" i="33"/>
  <c r="BX36" i="33"/>
  <c r="BX68" i="33"/>
  <c r="BX69" i="33"/>
  <c r="BX28" i="33"/>
  <c r="BX64" i="33"/>
  <c r="BY4" i="33"/>
  <c r="BX300" i="33"/>
  <c r="BX301" i="33"/>
  <c r="BX291" i="33"/>
  <c r="BX265" i="33"/>
  <c r="BX260" i="33"/>
  <c r="BX229" i="33"/>
  <c r="BX234" i="33"/>
  <c r="BX236" i="33"/>
  <c r="BX193" i="33"/>
  <c r="BX194" i="33"/>
  <c r="BX168" i="33"/>
  <c r="BX163" i="33"/>
  <c r="BX137" i="33"/>
  <c r="BX134" i="33"/>
  <c r="BX170" i="33"/>
  <c r="BX96" i="33"/>
  <c r="BX71" i="33"/>
  <c r="BX30" i="33"/>
  <c r="BX62" i="33"/>
  <c r="BX63" i="33"/>
  <c r="BX130" i="33"/>
  <c r="BX70" i="33"/>
  <c r="BX35" i="33"/>
  <c r="CA5" i="24"/>
  <c r="CB5" i="24"/>
  <c r="CN5" i="33"/>
  <c r="BZ63" i="24"/>
  <c r="BZ94" i="24"/>
  <c r="BZ294" i="24"/>
  <c r="BZ260" i="24"/>
  <c r="BZ262" i="24"/>
  <c r="BZ128" i="24"/>
  <c r="BZ129" i="24"/>
  <c r="BZ130" i="24"/>
  <c r="BZ162" i="24"/>
  <c r="BZ96" i="24"/>
  <c r="BZ27" i="24"/>
  <c r="BZ60" i="24"/>
  <c r="BZ93" i="24"/>
  <c r="BZ292" i="24"/>
  <c r="BZ225" i="24"/>
  <c r="BZ227" i="24"/>
  <c r="BZ258" i="24"/>
  <c r="BZ127" i="24"/>
  <c r="BZ95" i="24"/>
  <c r="BZ161" i="24"/>
  <c r="BZ64" i="24"/>
  <c r="BZ28" i="24"/>
  <c r="CA4" i="24"/>
  <c r="BZ196" i="24"/>
  <c r="BZ293" i="24"/>
  <c r="BZ291" i="24"/>
  <c r="BZ259" i="24"/>
  <c r="BZ228" i="24"/>
  <c r="BZ195" i="24"/>
  <c r="BZ126" i="24"/>
  <c r="BZ61" i="24"/>
  <c r="BZ159" i="24"/>
  <c r="BZ193" i="24"/>
  <c r="BZ31" i="24"/>
  <c r="BZ29" i="24"/>
  <c r="BZ194" i="24"/>
  <c r="BZ295" i="24"/>
  <c r="BZ261" i="24"/>
  <c r="BZ160" i="24"/>
  <c r="BZ229" i="24"/>
  <c r="BZ226" i="24"/>
  <c r="BZ192" i="24"/>
  <c r="BZ163" i="24"/>
  <c r="BZ97" i="24"/>
  <c r="BZ62" i="24"/>
  <c r="BZ30" i="24"/>
  <c r="BZ234" i="24"/>
  <c r="BZ134" i="24"/>
  <c r="BZ137" i="24"/>
  <c r="BZ235" i="24"/>
  <c r="BZ167" i="24"/>
  <c r="BZ36" i="24"/>
  <c r="BZ266" i="24"/>
  <c r="BZ133" i="24"/>
  <c r="BZ34" i="24"/>
  <c r="BZ37" i="24"/>
  <c r="BZ168" i="24"/>
  <c r="BZ38" i="24"/>
  <c r="BZ69" i="24"/>
  <c r="BZ170" i="24"/>
  <c r="BZ232" i="24"/>
  <c r="BZ199" i="24"/>
  <c r="BZ268" i="24"/>
  <c r="BZ269" i="24"/>
  <c r="BZ265" i="24"/>
  <c r="BZ166" i="24"/>
  <c r="BZ300" i="24"/>
  <c r="BZ203" i="24"/>
  <c r="BZ236" i="24"/>
  <c r="BZ136" i="24"/>
  <c r="BZ100" i="24"/>
  <c r="BZ103" i="24"/>
  <c r="BZ70" i="24"/>
  <c r="BZ101" i="24"/>
  <c r="BZ67" i="24"/>
  <c r="BZ104" i="24"/>
  <c r="BZ169" i="24"/>
  <c r="BZ299" i="24"/>
  <c r="BZ200" i="24"/>
  <c r="BZ201" i="24"/>
  <c r="BZ302" i="24"/>
  <c r="BZ135" i="24"/>
  <c r="BZ102" i="24"/>
  <c r="BZ202" i="24"/>
  <c r="BZ68" i="24"/>
  <c r="BZ267" i="24"/>
  <c r="BZ301" i="24"/>
  <c r="BZ71" i="24"/>
  <c r="BZ35" i="24"/>
  <c r="BZ298" i="24"/>
  <c r="BZ233" i="24"/>
  <c r="BY301" i="33"/>
  <c r="BY298" i="33"/>
  <c r="BY292" i="33"/>
  <c r="BY266" i="33"/>
  <c r="BY267" i="33"/>
  <c r="BY236" i="33"/>
  <c r="BY228" i="33"/>
  <c r="BY193" i="33"/>
  <c r="BY194" i="33"/>
  <c r="BY233" i="33"/>
  <c r="BY169" i="33"/>
  <c r="BY170" i="33"/>
  <c r="BY134" i="33"/>
  <c r="BY135" i="33"/>
  <c r="BY136" i="33"/>
  <c r="BY97" i="33"/>
  <c r="BY94" i="33"/>
  <c r="BY31" i="33"/>
  <c r="BY63" i="33"/>
  <c r="BY64" i="33"/>
  <c r="BY101" i="33"/>
  <c r="BY71" i="33"/>
  <c r="BZ4" i="33"/>
  <c r="BY300" i="33"/>
  <c r="BY299" i="33"/>
  <c r="BY291" i="33"/>
  <c r="BY260" i="33"/>
  <c r="BY259" i="33"/>
  <c r="BY232" i="33"/>
  <c r="BY235" i="33"/>
  <c r="BY227" i="33"/>
  <c r="BY229" i="33"/>
  <c r="BY202" i="33"/>
  <c r="BY163" i="33"/>
  <c r="BY166" i="33"/>
  <c r="BY128" i="33"/>
  <c r="BY129" i="33"/>
  <c r="BY130" i="33"/>
  <c r="BY93" i="33"/>
  <c r="BY68" i="33"/>
  <c r="BY27" i="33"/>
  <c r="BY127" i="33"/>
  <c r="BY60" i="33"/>
  <c r="BY133" i="33"/>
  <c r="BY30" i="33"/>
  <c r="BY38" i="33"/>
  <c r="BY302" i="33"/>
  <c r="BY294" i="33"/>
  <c r="BY268" i="33"/>
  <c r="BY261" i="33"/>
  <c r="BY262" i="33"/>
  <c r="BY226" i="33"/>
  <c r="BY203" i="33"/>
  <c r="BY225" i="33"/>
  <c r="BY201" i="33"/>
  <c r="BY168" i="33"/>
  <c r="BY159" i="33"/>
  <c r="BY160" i="33"/>
  <c r="BY196" i="33"/>
  <c r="BY102" i="33"/>
  <c r="BY126" i="33"/>
  <c r="BY137" i="33"/>
  <c r="BY62" i="33"/>
  <c r="BY95" i="33"/>
  <c r="BY100" i="33"/>
  <c r="BY35" i="33"/>
  <c r="BY61" i="33"/>
  <c r="BY34" i="33"/>
  <c r="BY28" i="33"/>
  <c r="BY295" i="33"/>
  <c r="BY293" i="33"/>
  <c r="BY269" i="33"/>
  <c r="BY258" i="33"/>
  <c r="BY265" i="33"/>
  <c r="BY234" i="33"/>
  <c r="BY199" i="33"/>
  <c r="BY200" i="33"/>
  <c r="BY195" i="33"/>
  <c r="BY162" i="33"/>
  <c r="BY192" i="33"/>
  <c r="BY161" i="33"/>
  <c r="BY167" i="33"/>
  <c r="BY96" i="33"/>
  <c r="BY103" i="33"/>
  <c r="BY104" i="33"/>
  <c r="BY37" i="33"/>
  <c r="BY69" i="33"/>
  <c r="BY70" i="33"/>
  <c r="BY29" i="33"/>
  <c r="BY67" i="33"/>
  <c r="BY36" i="33"/>
  <c r="CF293" i="20"/>
  <c r="CF295" i="20"/>
  <c r="CF261" i="20"/>
  <c r="CF259" i="20"/>
  <c r="CF262" i="20"/>
  <c r="CF291" i="20"/>
  <c r="CF258" i="20"/>
  <c r="CF228" i="20"/>
  <c r="CF193" i="20"/>
  <c r="CF161" i="20"/>
  <c r="CF159" i="20"/>
  <c r="CF128" i="20"/>
  <c r="CF292" i="20"/>
  <c r="CF294" i="20"/>
  <c r="CF227" i="20"/>
  <c r="CF192" i="20"/>
  <c r="CF229" i="20"/>
  <c r="CF260" i="20"/>
  <c r="CF163" i="20"/>
  <c r="CF225" i="20"/>
  <c r="CF226" i="20"/>
  <c r="CF162" i="20"/>
  <c r="CF160" i="20"/>
  <c r="CF195" i="20"/>
  <c r="CF64" i="20"/>
  <c r="CF126" i="20"/>
  <c r="CF96" i="20"/>
  <c r="CF95" i="20"/>
  <c r="CF93" i="20"/>
  <c r="CF194" i="20"/>
  <c r="CF129" i="20"/>
  <c r="CF62" i="20"/>
  <c r="CF60" i="20"/>
  <c r="CF97" i="20"/>
  <c r="CF196" i="20"/>
  <c r="CF31" i="20"/>
  <c r="CF28" i="20"/>
  <c r="CF266" i="20"/>
  <c r="CF268" i="20"/>
  <c r="CF267" i="20"/>
  <c r="CF167" i="20"/>
  <c r="CF130" i="20"/>
  <c r="CF29" i="20"/>
  <c r="CF102" i="20"/>
  <c r="CF103" i="20"/>
  <c r="CF94" i="20"/>
  <c r="CF63" i="20"/>
  <c r="CF127" i="20"/>
  <c r="CF169" i="20"/>
  <c r="CF265" i="20"/>
  <c r="CF202" i="20"/>
  <c r="CF201" i="20"/>
  <c r="CF200" i="20"/>
  <c r="CF166" i="20"/>
  <c r="CF199" i="20"/>
  <c r="CF302" i="20"/>
  <c r="CF61" i="20"/>
  <c r="CF234" i="20"/>
  <c r="CF299" i="20"/>
  <c r="CF168" i="20"/>
  <c r="CF30" i="20"/>
  <c r="CF301" i="20"/>
  <c r="CF235" i="20"/>
  <c r="CF136" i="20"/>
  <c r="CF100" i="20"/>
  <c r="CF269" i="20"/>
  <c r="CF170" i="20"/>
  <c r="CF137" i="20"/>
  <c r="CF104" i="20"/>
  <c r="CF203" i="20"/>
  <c r="CF300" i="20"/>
  <c r="CF133" i="20"/>
  <c r="CF232" i="20"/>
  <c r="CF233" i="20"/>
  <c r="CF134" i="20"/>
  <c r="CF298" i="20"/>
  <c r="CF236" i="20"/>
  <c r="CF27" i="20"/>
  <c r="CF135" i="20"/>
  <c r="CF101" i="20"/>
  <c r="CG4" i="20"/>
  <c r="CF67" i="20"/>
  <c r="CF68" i="20"/>
  <c r="CF36" i="20"/>
  <c r="CF35" i="20"/>
  <c r="CF38" i="20"/>
  <c r="CF71" i="20"/>
  <c r="CF34" i="20"/>
  <c r="CF69" i="20"/>
  <c r="CF70" i="20"/>
  <c r="CF37" i="20"/>
  <c r="CG5" i="20"/>
  <c r="BZ298" i="33"/>
  <c r="BZ293" i="33"/>
  <c r="BZ295" i="33"/>
  <c r="BZ258" i="33"/>
  <c r="BZ265" i="33"/>
  <c r="BZ235" i="33"/>
  <c r="BZ225" i="33"/>
  <c r="BZ201" i="33"/>
  <c r="BZ196" i="33"/>
  <c r="BZ163" i="33"/>
  <c r="BZ160" i="33"/>
  <c r="BZ161" i="33"/>
  <c r="BZ168" i="33"/>
  <c r="BZ103" i="33"/>
  <c r="BZ137" i="33"/>
  <c r="BZ100" i="33"/>
  <c r="BZ63" i="33"/>
  <c r="BZ96" i="33"/>
  <c r="BZ128" i="33"/>
  <c r="BZ61" i="33"/>
  <c r="BZ134" i="33"/>
  <c r="CA4" i="33"/>
  <c r="BZ29" i="33"/>
  <c r="BZ299" i="33"/>
  <c r="BZ292" i="33"/>
  <c r="BZ268" i="33"/>
  <c r="BZ267" i="33"/>
  <c r="BZ233" i="33"/>
  <c r="BZ229" i="33"/>
  <c r="BZ200" i="33"/>
  <c r="BZ195" i="33"/>
  <c r="BZ192" i="33"/>
  <c r="BZ159" i="33"/>
  <c r="BZ234" i="33"/>
  <c r="BZ162" i="33"/>
  <c r="BZ136" i="33"/>
  <c r="BZ97" i="33"/>
  <c r="BZ133" i="33"/>
  <c r="BZ94" i="33"/>
  <c r="BZ38" i="33"/>
  <c r="BZ70" i="33"/>
  <c r="BZ101" i="33"/>
  <c r="BZ36" i="33"/>
  <c r="BZ62" i="33"/>
  <c r="BZ35" i="33"/>
  <c r="BZ301" i="33"/>
  <c r="BZ300" i="33"/>
  <c r="BZ291" i="33"/>
  <c r="BZ261" i="33"/>
  <c r="BZ259" i="33"/>
  <c r="BZ227" i="33"/>
  <c r="BZ236" i="33"/>
  <c r="BZ194" i="33"/>
  <c r="BZ232" i="33"/>
  <c r="BZ203" i="33"/>
  <c r="BZ170" i="33"/>
  <c r="BZ193" i="33"/>
  <c r="BZ135" i="33"/>
  <c r="BZ130" i="33"/>
  <c r="BZ93" i="33"/>
  <c r="BZ127" i="33"/>
  <c r="BZ95" i="33"/>
  <c r="BZ34" i="33"/>
  <c r="BZ64" i="33"/>
  <c r="BZ71" i="33"/>
  <c r="BZ30" i="33"/>
  <c r="BZ68" i="33"/>
  <c r="BZ37" i="33"/>
  <c r="BZ302" i="33"/>
  <c r="BZ294" i="33"/>
  <c r="BZ269" i="33"/>
  <c r="BZ262" i="33"/>
  <c r="BZ260" i="33"/>
  <c r="BZ266" i="33"/>
  <c r="BZ226" i="33"/>
  <c r="BZ228" i="33"/>
  <c r="BZ202" i="33"/>
  <c r="BZ169" i="33"/>
  <c r="BZ166" i="33"/>
  <c r="BZ167" i="33"/>
  <c r="BZ129" i="33"/>
  <c r="BZ126" i="33"/>
  <c r="BZ199" i="33"/>
  <c r="BZ104" i="33"/>
  <c r="BZ69" i="33"/>
  <c r="BZ28" i="33"/>
  <c r="BZ60" i="33"/>
  <c r="BZ67" i="33"/>
  <c r="BZ102" i="33"/>
  <c r="BZ31" i="33"/>
  <c r="BZ27" i="33"/>
  <c r="CO5" i="33"/>
  <c r="CH5" i="20"/>
  <c r="CC5" i="24"/>
  <c r="CA295" i="24"/>
  <c r="CA292" i="24"/>
  <c r="CA229" i="24"/>
  <c r="CA225" i="24"/>
  <c r="CA163" i="24"/>
  <c r="CA161" i="24"/>
  <c r="CA128" i="24"/>
  <c r="CA64" i="24"/>
  <c r="CA194" i="24"/>
  <c r="CA62" i="24"/>
  <c r="CA31" i="24"/>
  <c r="CA60" i="24"/>
  <c r="CA63" i="24"/>
  <c r="CA291" i="24"/>
  <c r="CA294" i="24"/>
  <c r="CA259" i="24"/>
  <c r="CA129" i="24"/>
  <c r="CA160" i="24"/>
  <c r="CA96" i="24"/>
  <c r="CA94" i="24"/>
  <c r="CA195" i="24"/>
  <c r="CA30" i="24"/>
  <c r="CA27" i="24"/>
  <c r="CB4" i="24"/>
  <c r="CA95" i="24"/>
  <c r="CA61" i="24"/>
  <c r="CA260" i="24"/>
  <c r="CA258" i="24"/>
  <c r="CA193" i="24"/>
  <c r="CA227" i="24"/>
  <c r="CA159" i="24"/>
  <c r="CA126" i="24"/>
  <c r="CA97" i="24"/>
  <c r="CA196" i="24"/>
  <c r="CA28" i="24"/>
  <c r="CA127" i="24"/>
  <c r="CA293" i="24"/>
  <c r="CA262" i="24"/>
  <c r="CA228" i="24"/>
  <c r="CA261" i="24"/>
  <c r="CA162" i="24"/>
  <c r="CA130" i="24"/>
  <c r="CA226" i="24"/>
  <c r="CA192" i="24"/>
  <c r="CA93" i="24"/>
  <c r="CA29" i="24"/>
  <c r="CA266" i="24"/>
  <c r="CA168" i="24"/>
  <c r="CA169" i="24"/>
  <c r="CA300" i="24"/>
  <c r="CA200" i="24"/>
  <c r="CA233" i="24"/>
  <c r="CA232" i="24"/>
  <c r="CA135" i="24"/>
  <c r="CA235" i="24"/>
  <c r="CA34" i="24"/>
  <c r="CA71" i="24"/>
  <c r="CA136" i="24"/>
  <c r="CA267" i="24"/>
  <c r="CA268" i="24"/>
  <c r="CA70" i="24"/>
  <c r="CA37" i="24"/>
  <c r="CA100" i="24"/>
  <c r="CA199" i="24"/>
  <c r="CA298" i="24"/>
  <c r="CA265" i="24"/>
  <c r="CA166" i="24"/>
  <c r="CA234" i="24"/>
  <c r="CA104" i="24"/>
  <c r="CA299" i="24"/>
  <c r="CA67" i="24"/>
  <c r="CA167" i="24"/>
  <c r="CA68" i="24"/>
  <c r="CA202" i="24"/>
  <c r="CA133" i="24"/>
  <c r="CA201" i="24"/>
  <c r="CA269" i="24"/>
  <c r="CA35" i="24"/>
  <c r="CA69" i="24"/>
  <c r="CA134" i="24"/>
  <c r="CA102" i="24"/>
  <c r="CA36" i="24"/>
  <c r="CA203" i="24"/>
  <c r="CA101" i="24"/>
  <c r="CA38" i="24"/>
  <c r="CA103" i="24"/>
  <c r="CA170" i="24"/>
  <c r="CA236" i="24"/>
  <c r="CA137" i="24"/>
  <c r="CA301" i="24"/>
  <c r="CA302" i="24"/>
  <c r="CG61" i="20"/>
  <c r="CG95" i="20"/>
  <c r="CG63" i="20"/>
  <c r="CG291" i="20"/>
  <c r="CG60" i="20"/>
  <c r="CG260" i="20"/>
  <c r="CG229" i="20"/>
  <c r="CG292" i="20"/>
  <c r="CG262" i="20"/>
  <c r="CG295" i="20"/>
  <c r="CG261" i="20"/>
  <c r="CG294" i="20"/>
  <c r="CG225" i="20"/>
  <c r="CG196" i="20"/>
  <c r="CG193" i="20"/>
  <c r="CG226" i="20"/>
  <c r="CG195" i="20"/>
  <c r="CG163" i="20"/>
  <c r="CG130" i="20"/>
  <c r="CG126" i="20"/>
  <c r="CG194" i="20"/>
  <c r="CG192" i="20"/>
  <c r="CG258" i="20"/>
  <c r="CG259" i="20"/>
  <c r="CG96" i="20"/>
  <c r="CG227" i="20"/>
  <c r="CG228" i="20"/>
  <c r="CG62" i="20"/>
  <c r="CG94" i="20"/>
  <c r="CG161" i="20"/>
  <c r="CG129" i="20"/>
  <c r="CG293" i="20"/>
  <c r="CG64" i="20"/>
  <c r="CG160" i="20"/>
  <c r="CG93" i="20"/>
  <c r="CG159" i="20"/>
  <c r="CG97" i="20"/>
  <c r="CG162" i="20"/>
  <c r="CG30" i="20"/>
  <c r="CG267" i="20"/>
  <c r="CG168" i="20"/>
  <c r="CG127" i="20"/>
  <c r="CG28" i="20"/>
  <c r="CG103" i="20"/>
  <c r="CG268" i="20"/>
  <c r="CG128" i="20"/>
  <c r="CG29" i="20"/>
  <c r="CG27" i="20"/>
  <c r="CG167" i="20"/>
  <c r="CG233" i="20"/>
  <c r="CG235" i="20"/>
  <c r="CG169" i="20"/>
  <c r="CG135" i="20"/>
  <c r="CG100" i="20"/>
  <c r="CG302" i="20"/>
  <c r="CG301" i="20"/>
  <c r="CG232" i="20"/>
  <c r="CG300" i="20"/>
  <c r="CG134" i="20"/>
  <c r="CG200" i="20"/>
  <c r="CG133" i="20"/>
  <c r="CG298" i="20"/>
  <c r="CG31" i="20"/>
  <c r="CG101" i="20"/>
  <c r="CG299" i="20"/>
  <c r="CG166" i="20"/>
  <c r="CG202" i="20"/>
  <c r="CG201" i="20"/>
  <c r="CG236" i="20"/>
  <c r="CG170" i="20"/>
  <c r="CG199" i="20"/>
  <c r="CG203" i="20"/>
  <c r="CG136" i="20"/>
  <c r="CG104" i="20"/>
  <c r="CG266" i="20"/>
  <c r="CG234" i="20"/>
  <c r="CG137" i="20"/>
  <c r="CG265" i="20"/>
  <c r="CG269" i="20"/>
  <c r="CG102" i="20"/>
  <c r="CH4" i="20"/>
  <c r="CG71" i="20"/>
  <c r="CG38" i="20"/>
  <c r="CG69" i="20"/>
  <c r="CG68" i="20"/>
  <c r="CG37" i="20"/>
  <c r="CG34" i="20"/>
  <c r="CG35" i="20"/>
  <c r="CG67" i="20"/>
  <c r="CG70" i="20"/>
  <c r="CG36" i="20"/>
  <c r="CH62" i="20"/>
  <c r="CH294" i="20"/>
  <c r="CH295" i="20"/>
  <c r="CH258" i="20"/>
  <c r="CH262" i="20"/>
  <c r="CH260" i="20"/>
  <c r="CH291" i="20"/>
  <c r="CH226" i="20"/>
  <c r="CH159" i="20"/>
  <c r="CH64" i="20"/>
  <c r="CH196" i="20"/>
  <c r="CH162" i="20"/>
  <c r="CH129" i="20"/>
  <c r="CH63" i="20"/>
  <c r="CH95" i="20"/>
  <c r="CH94" i="20"/>
  <c r="CH127" i="20"/>
  <c r="CH293" i="20"/>
  <c r="CH60" i="20"/>
  <c r="CH227" i="20"/>
  <c r="CH193" i="20"/>
  <c r="CH161" i="20"/>
  <c r="CH96" i="20"/>
  <c r="CH292" i="20"/>
  <c r="CH160" i="20"/>
  <c r="CH128" i="20"/>
  <c r="CH228" i="20"/>
  <c r="CH192" i="20"/>
  <c r="CH126" i="20"/>
  <c r="CH195" i="20"/>
  <c r="CH163" i="20"/>
  <c r="CH225" i="20"/>
  <c r="CH97" i="20"/>
  <c r="CH261" i="20"/>
  <c r="CH61" i="20"/>
  <c r="CH27" i="20"/>
  <c r="CH29" i="20"/>
  <c r="CH28" i="20"/>
  <c r="CH30" i="20"/>
  <c r="CH169" i="20"/>
  <c r="CH102" i="20"/>
  <c r="CH103" i="20"/>
  <c r="CH93" i="20"/>
  <c r="CH259" i="20"/>
  <c r="CH130" i="20"/>
  <c r="CH266" i="20"/>
  <c r="CH235" i="20"/>
  <c r="CH300" i="20"/>
  <c r="CH233" i="20"/>
  <c r="CH133" i="20"/>
  <c r="CH269" i="20"/>
  <c r="CH104" i="20"/>
  <c r="CH229" i="20"/>
  <c r="CH31" i="20"/>
  <c r="CH168" i="20"/>
  <c r="CH101" i="20"/>
  <c r="CH268" i="20"/>
  <c r="CH232" i="20"/>
  <c r="CH234" i="20"/>
  <c r="CH299" i="20"/>
  <c r="CH166" i="20"/>
  <c r="CH236" i="20"/>
  <c r="CH298" i="20"/>
  <c r="CH137" i="20"/>
  <c r="CH203" i="20"/>
  <c r="CH167" i="20"/>
  <c r="CH301" i="20"/>
  <c r="CH265" i="20"/>
  <c r="CH134" i="20"/>
  <c r="CH136" i="20"/>
  <c r="CH199" i="20"/>
  <c r="CH302" i="20"/>
  <c r="CH194" i="20"/>
  <c r="CH202" i="20"/>
  <c r="CH200" i="20"/>
  <c r="CH100" i="20"/>
  <c r="CH201" i="20"/>
  <c r="CH170" i="20"/>
  <c r="CH267" i="20"/>
  <c r="CH135" i="20"/>
  <c r="CI4" i="20"/>
  <c r="CH68" i="20"/>
  <c r="CH67" i="20"/>
  <c r="CH37" i="20"/>
  <c r="CH34" i="20"/>
  <c r="CH70" i="20"/>
  <c r="CH36" i="20"/>
  <c r="CH35" i="20"/>
  <c r="CH69" i="20"/>
  <c r="CH71" i="20"/>
  <c r="CH38" i="20"/>
  <c r="CD5" i="24"/>
  <c r="CP5" i="33"/>
  <c r="CB96" i="24"/>
  <c r="CB129" i="24"/>
  <c r="CB291" i="24"/>
  <c r="CB258" i="24"/>
  <c r="CB226" i="24"/>
  <c r="CB193" i="24"/>
  <c r="CB227" i="24"/>
  <c r="CB195" i="24"/>
  <c r="CB97" i="24"/>
  <c r="CB61" i="24"/>
  <c r="CB27" i="24"/>
  <c r="CB126" i="24"/>
  <c r="CB162" i="24"/>
  <c r="CB293" i="24"/>
  <c r="CB261" i="24"/>
  <c r="CB295" i="24"/>
  <c r="CB127" i="24"/>
  <c r="CB225" i="24"/>
  <c r="CB192" i="24"/>
  <c r="CB94" i="24"/>
  <c r="CB63" i="24"/>
  <c r="CB30" i="24"/>
  <c r="CB95" i="24"/>
  <c r="CB159" i="24"/>
  <c r="CB130" i="24"/>
  <c r="CB294" i="24"/>
  <c r="CB259" i="24"/>
  <c r="CB260" i="24"/>
  <c r="CB229" i="24"/>
  <c r="CB228" i="24"/>
  <c r="CB161" i="24"/>
  <c r="CB93" i="24"/>
  <c r="CB31" i="24"/>
  <c r="CB28" i="24"/>
  <c r="CB160" i="24"/>
  <c r="CB128" i="24"/>
  <c r="CB64" i="24"/>
  <c r="CB262" i="24"/>
  <c r="CB292" i="24"/>
  <c r="CB194" i="24"/>
  <c r="CB196" i="24"/>
  <c r="CB163" i="24"/>
  <c r="CB62" i="24"/>
  <c r="CB60" i="24"/>
  <c r="CB29" i="24"/>
  <c r="CC4" i="24"/>
  <c r="CB299" i="24"/>
  <c r="CB300" i="24"/>
  <c r="CB265" i="24"/>
  <c r="CB203" i="24"/>
  <c r="CB134" i="24"/>
  <c r="CB68" i="24"/>
  <c r="CB37" i="24"/>
  <c r="CB235" i="24"/>
  <c r="CB298" i="24"/>
  <c r="CB234" i="24"/>
  <c r="CB169" i="24"/>
  <c r="CB104" i="24"/>
  <c r="CB36" i="24"/>
  <c r="CB201" i="24"/>
  <c r="CB268" i="24"/>
  <c r="CB136" i="24"/>
  <c r="CB135" i="24"/>
  <c r="CB236" i="24"/>
  <c r="CB301" i="24"/>
  <c r="CB35" i="24"/>
  <c r="CB69" i="24"/>
  <c r="CB168" i="24"/>
  <c r="CB101" i="24"/>
  <c r="CB200" i="24"/>
  <c r="CB266" i="24"/>
  <c r="CB267" i="24"/>
  <c r="CB170" i="24"/>
  <c r="CB102" i="24"/>
  <c r="CB103" i="24"/>
  <c r="CB34" i="24"/>
  <c r="CB133" i="24"/>
  <c r="CB67" i="24"/>
  <c r="CB269" i="24"/>
  <c r="CB100" i="24"/>
  <c r="CB202" i="24"/>
  <c r="CB232" i="24"/>
  <c r="CB38" i="24"/>
  <c r="CB233" i="24"/>
  <c r="CB70" i="24"/>
  <c r="CB137" i="24"/>
  <c r="CB167" i="24"/>
  <c r="CB166" i="24"/>
  <c r="CB199" i="24"/>
  <c r="CB71" i="24"/>
  <c r="CB302" i="24"/>
  <c r="CA301" i="33"/>
  <c r="CA293" i="33"/>
  <c r="CA294" i="33"/>
  <c r="CA258" i="33"/>
  <c r="CA261" i="33"/>
  <c r="CA268" i="33"/>
  <c r="CA227" i="33"/>
  <c r="CA202" i="33"/>
  <c r="CA203" i="33"/>
  <c r="CA170" i="33"/>
  <c r="CA167" i="33"/>
  <c r="CA162" i="33"/>
  <c r="CA126" i="33"/>
  <c r="CA127" i="33"/>
  <c r="CA134" i="33"/>
  <c r="CA200" i="33"/>
  <c r="CA64" i="33"/>
  <c r="CA97" i="33"/>
  <c r="CA129" i="33"/>
  <c r="CA37" i="33"/>
  <c r="CA103" i="33"/>
  <c r="CA34" i="33"/>
  <c r="CA28" i="33"/>
  <c r="CA300" i="33"/>
  <c r="CA292" i="33"/>
  <c r="CA267" i="33"/>
  <c r="CA265" i="33"/>
  <c r="CA266" i="33"/>
  <c r="CA236" i="33"/>
  <c r="CA201" i="33"/>
  <c r="CA196" i="33"/>
  <c r="CA199" i="33"/>
  <c r="CA166" i="33"/>
  <c r="CA161" i="33"/>
  <c r="CA163" i="33"/>
  <c r="CA169" i="33"/>
  <c r="CA104" i="33"/>
  <c r="CA128" i="33"/>
  <c r="CA159" i="33"/>
  <c r="CA60" i="33"/>
  <c r="CA71" i="33"/>
  <c r="CA102" i="33"/>
  <c r="CA31" i="33"/>
  <c r="CA93" i="33"/>
  <c r="CB4" i="33"/>
  <c r="CA30" i="33"/>
  <c r="CA299" i="33"/>
  <c r="CA298" i="33"/>
  <c r="CA269" i="33"/>
  <c r="CA259" i="33"/>
  <c r="CA234" i="33"/>
  <c r="CA232" i="33"/>
  <c r="CA195" i="33"/>
  <c r="CA192" i="33"/>
  <c r="CA193" i="33"/>
  <c r="CA160" i="33"/>
  <c r="CA194" i="33"/>
  <c r="CA136" i="33"/>
  <c r="CA137" i="33"/>
  <c r="CA100" i="33"/>
  <c r="CA101" i="33"/>
  <c r="CA96" i="33"/>
  <c r="CA35" i="33"/>
  <c r="CA67" i="33"/>
  <c r="CA68" i="33"/>
  <c r="CA27" i="33"/>
  <c r="CA63" i="33"/>
  <c r="CA36" i="33"/>
  <c r="CA302" i="33"/>
  <c r="CA295" i="33"/>
  <c r="CA291" i="33"/>
  <c r="CA262" i="33"/>
  <c r="CA260" i="33"/>
  <c r="CA228" i="33"/>
  <c r="CA226" i="33"/>
  <c r="CA229" i="33"/>
  <c r="CA233" i="33"/>
  <c r="CA235" i="33"/>
  <c r="CA225" i="33"/>
  <c r="CA168" i="33"/>
  <c r="CA130" i="33"/>
  <c r="CA133" i="33"/>
  <c r="CA94" i="33"/>
  <c r="CA95" i="33"/>
  <c r="CA70" i="33"/>
  <c r="CA29" i="33"/>
  <c r="CA61" i="33"/>
  <c r="CA62" i="33"/>
  <c r="CA135" i="33"/>
  <c r="CA69" i="33"/>
  <c r="CA38" i="33"/>
  <c r="CI5" i="20"/>
  <c r="CE5" i="24"/>
  <c r="CB302" i="33"/>
  <c r="CB298" i="33"/>
  <c r="CB293" i="33"/>
  <c r="CB259" i="33"/>
  <c r="CB261" i="33"/>
  <c r="CB269" i="33"/>
  <c r="CB202" i="33"/>
  <c r="CB232" i="33"/>
  <c r="CB234" i="33"/>
  <c r="CB167" i="33"/>
  <c r="CB162" i="33"/>
  <c r="CB163" i="33"/>
  <c r="CB137" i="33"/>
  <c r="CB134" i="33"/>
  <c r="CB135" i="33"/>
  <c r="CB160" i="33"/>
  <c r="CB61" i="33"/>
  <c r="CB100" i="33"/>
  <c r="CB103" i="33"/>
  <c r="CB38" i="33"/>
  <c r="CB94" i="33"/>
  <c r="CB60" i="33"/>
  <c r="CB29" i="33"/>
  <c r="CB300" i="33"/>
  <c r="CB292" i="33"/>
  <c r="CB291" i="33"/>
  <c r="CB267" i="33"/>
  <c r="CB262" i="33"/>
  <c r="CB233" i="33"/>
  <c r="CB196" i="33"/>
  <c r="CB203" i="33"/>
  <c r="CB225" i="33"/>
  <c r="CB161" i="33"/>
  <c r="CB236" i="33"/>
  <c r="CB159" i="33"/>
  <c r="CB133" i="33"/>
  <c r="CB128" i="33"/>
  <c r="CB129" i="33"/>
  <c r="CB97" i="33"/>
  <c r="CB36" i="33"/>
  <c r="CB68" i="33"/>
  <c r="CB93" i="33"/>
  <c r="CB34" i="33"/>
  <c r="CB104" i="33"/>
  <c r="CB35" i="33"/>
  <c r="CB31" i="33"/>
  <c r="CB301" i="33"/>
  <c r="CB299" i="33"/>
  <c r="CB268" i="33"/>
  <c r="CB266" i="33"/>
  <c r="CB235" i="33"/>
  <c r="CB227" i="33"/>
  <c r="CB192" i="33"/>
  <c r="CB199" i="33"/>
  <c r="CB200" i="33"/>
  <c r="CB226" i="33"/>
  <c r="CB195" i="33"/>
  <c r="CB201" i="33"/>
  <c r="CB127" i="33"/>
  <c r="CB101" i="33"/>
  <c r="CB102" i="33"/>
  <c r="CB71" i="33"/>
  <c r="CB30" i="33"/>
  <c r="CB62" i="33"/>
  <c r="CB69" i="33"/>
  <c r="CB28" i="33"/>
  <c r="CB64" i="33"/>
  <c r="CB37" i="33"/>
  <c r="CC4" i="33"/>
  <c r="CB295" i="33"/>
  <c r="CB294" i="33"/>
  <c r="CB265" i="33"/>
  <c r="CB260" i="33"/>
  <c r="CB229" i="33"/>
  <c r="CB228" i="33"/>
  <c r="CB258" i="33"/>
  <c r="CB193" i="33"/>
  <c r="CB194" i="33"/>
  <c r="CB168" i="33"/>
  <c r="CB169" i="33"/>
  <c r="CB166" i="33"/>
  <c r="CB170" i="33"/>
  <c r="CB95" i="33"/>
  <c r="CB96" i="33"/>
  <c r="CB67" i="33"/>
  <c r="CB126" i="33"/>
  <c r="CB130" i="33"/>
  <c r="CB63" i="33"/>
  <c r="CB136" i="33"/>
  <c r="CB70" i="33"/>
  <c r="CB27" i="33"/>
  <c r="CC161" i="24"/>
  <c r="CC129" i="24"/>
  <c r="CC294" i="24"/>
  <c r="CC261" i="24"/>
  <c r="CC258" i="24"/>
  <c r="CC130" i="24"/>
  <c r="CC196" i="24"/>
  <c r="CC225" i="24"/>
  <c r="CC95" i="24"/>
  <c r="CC193" i="24"/>
  <c r="CC27" i="24"/>
  <c r="CC160" i="24"/>
  <c r="CC97" i="24"/>
  <c r="CC292" i="24"/>
  <c r="CC262" i="24"/>
  <c r="CC260" i="24"/>
  <c r="CC159" i="24"/>
  <c r="CC162" i="24"/>
  <c r="CC94" i="24"/>
  <c r="CC64" i="24"/>
  <c r="CC192" i="24"/>
  <c r="CC30" i="24"/>
  <c r="CC93" i="24"/>
  <c r="CC128" i="24"/>
  <c r="CC62" i="24"/>
  <c r="CC295" i="24"/>
  <c r="CC293" i="24"/>
  <c r="CC228" i="24"/>
  <c r="CC63" i="24"/>
  <c r="CC229" i="24"/>
  <c r="CC60" i="24"/>
  <c r="CC96" i="24"/>
  <c r="CC29" i="24"/>
  <c r="CC126" i="24"/>
  <c r="CC127" i="24"/>
  <c r="CC163" i="24"/>
  <c r="CC291" i="24"/>
  <c r="CC259" i="24"/>
  <c r="CC226" i="24"/>
  <c r="CC194" i="24"/>
  <c r="CC227" i="24"/>
  <c r="CC61" i="24"/>
  <c r="CC195" i="24"/>
  <c r="CC31" i="24"/>
  <c r="CC28" i="24"/>
  <c r="CD4" i="24"/>
  <c r="CC104" i="24"/>
  <c r="CC168" i="24"/>
  <c r="CC101" i="24"/>
  <c r="CC267" i="24"/>
  <c r="CC135" i="24"/>
  <c r="CC166" i="24"/>
  <c r="CC265" i="24"/>
  <c r="CC133" i="24"/>
  <c r="CC100" i="24"/>
  <c r="CC134" i="24"/>
  <c r="CC203" i="24"/>
  <c r="CC37" i="24"/>
  <c r="CC69" i="24"/>
  <c r="CC300" i="24"/>
  <c r="CC38" i="24"/>
  <c r="CC298" i="24"/>
  <c r="CC67" i="24"/>
  <c r="CC202" i="24"/>
  <c r="CC68" i="24"/>
  <c r="CC167" i="24"/>
  <c r="CC169" i="24"/>
  <c r="CC236" i="24"/>
  <c r="CC70" i="24"/>
  <c r="CC199" i="24"/>
  <c r="CC103" i="24"/>
  <c r="CC299" i="24"/>
  <c r="CC201" i="24"/>
  <c r="CC170" i="24"/>
  <c r="CC234" i="24"/>
  <c r="CC269" i="24"/>
  <c r="CC235" i="24"/>
  <c r="CC200" i="24"/>
  <c r="CC71" i="24"/>
  <c r="CC232" i="24"/>
  <c r="CC268" i="24"/>
  <c r="CC136" i="24"/>
  <c r="CC301" i="24"/>
  <c r="CC36" i="24"/>
  <c r="CC137" i="24"/>
  <c r="CC102" i="24"/>
  <c r="CC233" i="24"/>
  <c r="CC266" i="24"/>
  <c r="CC35" i="24"/>
  <c r="CC34" i="24"/>
  <c r="CC302" i="24"/>
  <c r="CI292" i="20"/>
  <c r="CI293" i="20"/>
  <c r="CI294" i="20"/>
  <c r="CI259" i="20"/>
  <c r="CI262" i="20"/>
  <c r="CI295" i="20"/>
  <c r="CI291" i="20"/>
  <c r="CI127" i="20"/>
  <c r="CI228" i="20"/>
  <c r="CI160" i="20"/>
  <c r="CI95" i="20"/>
  <c r="CI227" i="20"/>
  <c r="CI61" i="20"/>
  <c r="CI93" i="20"/>
  <c r="CI226" i="20"/>
  <c r="CI194" i="20"/>
  <c r="CI130" i="20"/>
  <c r="CI261" i="20"/>
  <c r="CI193" i="20"/>
  <c r="CI161" i="20"/>
  <c r="CI229" i="20"/>
  <c r="CI196" i="20"/>
  <c r="CI192" i="20"/>
  <c r="CI195" i="20"/>
  <c r="CI163" i="20"/>
  <c r="CI159" i="20"/>
  <c r="CI96" i="20"/>
  <c r="CI225" i="20"/>
  <c r="CI260" i="20"/>
  <c r="CI27" i="20"/>
  <c r="CI266" i="20"/>
  <c r="CI167" i="20"/>
  <c r="CI268" i="20"/>
  <c r="CI265" i="20"/>
  <c r="CI162" i="20"/>
  <c r="CI62" i="20"/>
  <c r="CI30" i="20"/>
  <c r="CI101" i="20"/>
  <c r="CI102" i="20"/>
  <c r="CI235" i="20"/>
  <c r="CI258" i="20"/>
  <c r="CI97" i="20"/>
  <c r="CI63" i="20"/>
  <c r="CI126" i="20"/>
  <c r="CI31" i="20"/>
  <c r="CI103" i="20"/>
  <c r="CI300" i="20"/>
  <c r="CI301" i="20"/>
  <c r="CI60" i="20"/>
  <c r="CI29" i="20"/>
  <c r="CI267" i="20"/>
  <c r="CI299" i="20"/>
  <c r="CI169" i="20"/>
  <c r="CI136" i="20"/>
  <c r="CI199" i="20"/>
  <c r="CI128" i="20"/>
  <c r="CI64" i="20"/>
  <c r="CI94" i="20"/>
  <c r="CI28" i="20"/>
  <c r="CI234" i="20"/>
  <c r="CI200" i="20"/>
  <c r="CI166" i="20"/>
  <c r="CI236" i="20"/>
  <c r="CI170" i="20"/>
  <c r="CI233" i="20"/>
  <c r="CI232" i="20"/>
  <c r="CI168" i="20"/>
  <c r="CI135" i="20"/>
  <c r="CI201" i="20"/>
  <c r="CI133" i="20"/>
  <c r="CI100" i="20"/>
  <c r="CI137" i="20"/>
  <c r="CI203" i="20"/>
  <c r="CI129" i="20"/>
  <c r="CI134" i="20"/>
  <c r="CI269" i="20"/>
  <c r="CI104" i="20"/>
  <c r="CI202" i="20"/>
  <c r="CI298" i="20"/>
  <c r="CI302" i="20"/>
  <c r="CJ4" i="20"/>
  <c r="CI67" i="20"/>
  <c r="CI35" i="20"/>
  <c r="CI38" i="20"/>
  <c r="CI69" i="20"/>
  <c r="CI37" i="20"/>
  <c r="CI71" i="20"/>
  <c r="CI68" i="20"/>
  <c r="CI70" i="20"/>
  <c r="CI36" i="20"/>
  <c r="CI34" i="20"/>
  <c r="CJ5" i="20"/>
  <c r="CQ5" i="33"/>
  <c r="CJ295" i="20"/>
  <c r="CJ291" i="20"/>
  <c r="CJ294" i="20"/>
  <c r="CJ292" i="20"/>
  <c r="CJ261" i="20"/>
  <c r="CJ228" i="20"/>
  <c r="CJ192" i="20"/>
  <c r="CJ259" i="20"/>
  <c r="CJ229" i="20"/>
  <c r="CJ163" i="20"/>
  <c r="CJ195" i="20"/>
  <c r="CJ130" i="20"/>
  <c r="CJ262" i="20"/>
  <c r="CJ293" i="20"/>
  <c r="CJ193" i="20"/>
  <c r="CJ160" i="20"/>
  <c r="CJ93" i="20"/>
  <c r="CJ161" i="20"/>
  <c r="CJ126" i="20"/>
  <c r="CJ196" i="20"/>
  <c r="CJ62" i="20"/>
  <c r="CJ260" i="20"/>
  <c r="CJ128" i="20"/>
  <c r="CJ127" i="20"/>
  <c r="CJ61" i="20"/>
  <c r="CJ60" i="20"/>
  <c r="CJ95" i="20"/>
  <c r="CJ226" i="20"/>
  <c r="CJ96" i="20"/>
  <c r="CJ162" i="20"/>
  <c r="CJ159" i="20"/>
  <c r="CJ194" i="20"/>
  <c r="CJ94" i="20"/>
  <c r="CJ29" i="20"/>
  <c r="CJ168" i="20"/>
  <c r="CJ64" i="20"/>
  <c r="CJ97" i="20"/>
  <c r="CJ266" i="20"/>
  <c r="CJ167" i="20"/>
  <c r="CJ227" i="20"/>
  <c r="CJ63" i="20"/>
  <c r="CJ258" i="20"/>
  <c r="CJ129" i="20"/>
  <c r="CJ30" i="20"/>
  <c r="CJ27" i="20"/>
  <c r="CJ267" i="20"/>
  <c r="CJ102" i="20"/>
  <c r="CJ103" i="20"/>
  <c r="CJ31" i="20"/>
  <c r="CJ169" i="20"/>
  <c r="CJ268" i="20"/>
  <c r="CJ235" i="20"/>
  <c r="CJ234" i="20"/>
  <c r="CJ300" i="20"/>
  <c r="CJ133" i="20"/>
  <c r="CJ134" i="20"/>
  <c r="CJ202" i="20"/>
  <c r="CJ135" i="20"/>
  <c r="CJ269" i="20"/>
  <c r="CJ170" i="20"/>
  <c r="CJ137" i="20"/>
  <c r="CJ203" i="20"/>
  <c r="CJ225" i="20"/>
  <c r="CJ299" i="20"/>
  <c r="CJ200" i="20"/>
  <c r="CJ166" i="20"/>
  <c r="CJ100" i="20"/>
  <c r="CJ298" i="20"/>
  <c r="CJ302" i="20"/>
  <c r="CJ28" i="20"/>
  <c r="CJ233" i="20"/>
  <c r="CJ236" i="20"/>
  <c r="CJ104" i="20"/>
  <c r="CJ136" i="20"/>
  <c r="CJ199" i="20"/>
  <c r="CJ232" i="20"/>
  <c r="CJ201" i="20"/>
  <c r="CJ101" i="20"/>
  <c r="CJ265" i="20"/>
  <c r="CJ301" i="20"/>
  <c r="CK4" i="20"/>
  <c r="CJ68" i="20"/>
  <c r="CJ67" i="20"/>
  <c r="CJ70" i="20"/>
  <c r="CJ71" i="20"/>
  <c r="CJ38" i="20"/>
  <c r="CJ36" i="20"/>
  <c r="CJ69" i="20"/>
  <c r="CJ37" i="20"/>
  <c r="CJ34" i="20"/>
  <c r="CJ35" i="20"/>
  <c r="CR5" i="33"/>
  <c r="CK5" i="20"/>
  <c r="CD162" i="24"/>
  <c r="CD97" i="24"/>
  <c r="CD60" i="24"/>
  <c r="CD294" i="24"/>
  <c r="CD262" i="24"/>
  <c r="CD195" i="24"/>
  <c r="CD160" i="24"/>
  <c r="CD128" i="24"/>
  <c r="CD126" i="24"/>
  <c r="CD259" i="24"/>
  <c r="CD28" i="24"/>
  <c r="CD163" i="24"/>
  <c r="CD159" i="24"/>
  <c r="CD293" i="24"/>
  <c r="CD295" i="24"/>
  <c r="CD261" i="24"/>
  <c r="CD192" i="24"/>
  <c r="CD226" i="24"/>
  <c r="CD95" i="24"/>
  <c r="CD64" i="24"/>
  <c r="CD196" i="24"/>
  <c r="CD31" i="24"/>
  <c r="CD29" i="24"/>
  <c r="CD161" i="24"/>
  <c r="CD63" i="24"/>
  <c r="CD292" i="24"/>
  <c r="CD260" i="24"/>
  <c r="CD258" i="24"/>
  <c r="CD229" i="24"/>
  <c r="CD193" i="24"/>
  <c r="CD129" i="24"/>
  <c r="CD96" i="24"/>
  <c r="CD194" i="24"/>
  <c r="CD30" i="24"/>
  <c r="CE4" i="24"/>
  <c r="CD94" i="24"/>
  <c r="CD130" i="24"/>
  <c r="CD62" i="24"/>
  <c r="CD291" i="24"/>
  <c r="CD227" i="24"/>
  <c r="CD228" i="24"/>
  <c r="CD225" i="24"/>
  <c r="CD61" i="24"/>
  <c r="CD127" i="24"/>
  <c r="CD93" i="24"/>
  <c r="CD27" i="24"/>
  <c r="CD135" i="24"/>
  <c r="CD69" i="24"/>
  <c r="CD168" i="24"/>
  <c r="CD137" i="24"/>
  <c r="CD267" i="24"/>
  <c r="CD202" i="24"/>
  <c r="CD268" i="24"/>
  <c r="CD67" i="24"/>
  <c r="CD136" i="24"/>
  <c r="CD167" i="24"/>
  <c r="CD201" i="24"/>
  <c r="CD34" i="24"/>
  <c r="CD266" i="24"/>
  <c r="CD169" i="24"/>
  <c r="CD103" i="24"/>
  <c r="CD134" i="24"/>
  <c r="CD36" i="24"/>
  <c r="CD199" i="24"/>
  <c r="CD301" i="24"/>
  <c r="CD265" i="24"/>
  <c r="CD235" i="24"/>
  <c r="CD71" i="24"/>
  <c r="CD234" i="24"/>
  <c r="CD37" i="24"/>
  <c r="CD70" i="24"/>
  <c r="CD236" i="24"/>
  <c r="CD269" i="24"/>
  <c r="CD101" i="24"/>
  <c r="CD104" i="24"/>
  <c r="CD133" i="24"/>
  <c r="CD299" i="24"/>
  <c r="CD170" i="24"/>
  <c r="CD298" i="24"/>
  <c r="CD200" i="24"/>
  <c r="CD232" i="24"/>
  <c r="CD233" i="24"/>
  <c r="CD203" i="24"/>
  <c r="CD68" i="24"/>
  <c r="CD35" i="24"/>
  <c r="CD302" i="24"/>
  <c r="CD102" i="24"/>
  <c r="CD100" i="24"/>
  <c r="CD166" i="24"/>
  <c r="CD300" i="24"/>
  <c r="CD38" i="24"/>
  <c r="CC295" i="33"/>
  <c r="CC293" i="33"/>
  <c r="CC269" i="33"/>
  <c r="CC261" i="33"/>
  <c r="CC236" i="33"/>
  <c r="CC228" i="33"/>
  <c r="CC193" i="33"/>
  <c r="CC200" i="33"/>
  <c r="CC195" i="33"/>
  <c r="CC169" i="33"/>
  <c r="CC170" i="33"/>
  <c r="CC167" i="33"/>
  <c r="CC135" i="33"/>
  <c r="CC136" i="33"/>
  <c r="CC97" i="33"/>
  <c r="CC68" i="33"/>
  <c r="CC27" i="33"/>
  <c r="CC63" i="33"/>
  <c r="CC70" i="33"/>
  <c r="CC29" i="33"/>
  <c r="CC71" i="33"/>
  <c r="CC28" i="33"/>
  <c r="CC302" i="33"/>
  <c r="CC298" i="33"/>
  <c r="CC291" i="33"/>
  <c r="CC267" i="33"/>
  <c r="CC262" i="33"/>
  <c r="CC232" i="33"/>
  <c r="CC229" i="33"/>
  <c r="CC259" i="33"/>
  <c r="CC194" i="33"/>
  <c r="CC168" i="33"/>
  <c r="CC163" i="33"/>
  <c r="CC166" i="33"/>
  <c r="CC134" i="33"/>
  <c r="CC129" i="33"/>
  <c r="CC130" i="33"/>
  <c r="CC93" i="33"/>
  <c r="CC62" i="33"/>
  <c r="CC127" i="33"/>
  <c r="CC133" i="33"/>
  <c r="CC64" i="33"/>
  <c r="CC137" i="33"/>
  <c r="CC61" i="33"/>
  <c r="CC30" i="33"/>
  <c r="CC300" i="33"/>
  <c r="CC299" i="33"/>
  <c r="CC292" i="33"/>
  <c r="CC266" i="33"/>
  <c r="CC265" i="33"/>
  <c r="CC226" i="33"/>
  <c r="CC203" i="33"/>
  <c r="CC233" i="33"/>
  <c r="CC235" i="33"/>
  <c r="CC162" i="33"/>
  <c r="CC159" i="33"/>
  <c r="CC160" i="33"/>
  <c r="CC128" i="33"/>
  <c r="CC102" i="33"/>
  <c r="CC126" i="33"/>
  <c r="CC161" i="33"/>
  <c r="CC37" i="33"/>
  <c r="CC101" i="33"/>
  <c r="CC104" i="33"/>
  <c r="CC60" i="33"/>
  <c r="CC95" i="33"/>
  <c r="CC36" i="33"/>
  <c r="CD4" i="33"/>
  <c r="CC301" i="33"/>
  <c r="CC294" i="33"/>
  <c r="CC268" i="33"/>
  <c r="CC260" i="33"/>
  <c r="CC258" i="33"/>
  <c r="CC234" i="33"/>
  <c r="CC199" i="33"/>
  <c r="CC225" i="33"/>
  <c r="CC201" i="33"/>
  <c r="CC192" i="33"/>
  <c r="CC196" i="33"/>
  <c r="CC227" i="33"/>
  <c r="CC202" i="33"/>
  <c r="CC96" i="33"/>
  <c r="CC103" i="33"/>
  <c r="CC100" i="33"/>
  <c r="CC31" i="33"/>
  <c r="CC69" i="33"/>
  <c r="CC94" i="33"/>
  <c r="CC35" i="33"/>
  <c r="CC67" i="33"/>
  <c r="CC38" i="33"/>
  <c r="CC34" i="33"/>
  <c r="CF5" i="24"/>
  <c r="CG5" i="24"/>
  <c r="CE61" i="24"/>
  <c r="CE294" i="24"/>
  <c r="CE292" i="24"/>
  <c r="CE228" i="24"/>
  <c r="CE226" i="24"/>
  <c r="CE259" i="24"/>
  <c r="CE192" i="24"/>
  <c r="CE97" i="24"/>
  <c r="CE62" i="24"/>
  <c r="CE161" i="24"/>
  <c r="CE29" i="24"/>
  <c r="CF4" i="24"/>
  <c r="CE95" i="24"/>
  <c r="CE293" i="24"/>
  <c r="CE291" i="24"/>
  <c r="CE229" i="24"/>
  <c r="CE163" i="24"/>
  <c r="CE196" i="24"/>
  <c r="CE193" i="24"/>
  <c r="CE127" i="24"/>
  <c r="CE130" i="24"/>
  <c r="CE160" i="24"/>
  <c r="CE31" i="24"/>
  <c r="CE94" i="24"/>
  <c r="CE262" i="24"/>
  <c r="CE260" i="24"/>
  <c r="CE225" i="24"/>
  <c r="CE129" i="24"/>
  <c r="CE195" i="24"/>
  <c r="CE64" i="24"/>
  <c r="CE96" i="24"/>
  <c r="CE63" i="24"/>
  <c r="CE159" i="24"/>
  <c r="CE30" i="24"/>
  <c r="CE27" i="24"/>
  <c r="CE295" i="24"/>
  <c r="CE126" i="24"/>
  <c r="CE162" i="24"/>
  <c r="CE258" i="24"/>
  <c r="CE194" i="24"/>
  <c r="CE60" i="24"/>
  <c r="CE261" i="24"/>
  <c r="CE128" i="24"/>
  <c r="CE28" i="24"/>
  <c r="CE227" i="24"/>
  <c r="CE93" i="24"/>
  <c r="CE36" i="24"/>
  <c r="CE136" i="24"/>
  <c r="CE137" i="24"/>
  <c r="CE202" i="24"/>
  <c r="CE199" i="24"/>
  <c r="CE69" i="24"/>
  <c r="CE103" i="24"/>
  <c r="CE201" i="24"/>
  <c r="CE104" i="24"/>
  <c r="CE301" i="24"/>
  <c r="CE236" i="24"/>
  <c r="CE34" i="24"/>
  <c r="CE170" i="24"/>
  <c r="CE269" i="24"/>
  <c r="CE35" i="24"/>
  <c r="CE68" i="24"/>
  <c r="CE200" i="24"/>
  <c r="CE203" i="24"/>
  <c r="CE298" i="24"/>
  <c r="CE101" i="24"/>
  <c r="CE134" i="24"/>
  <c r="CE235" i="24"/>
  <c r="CE234" i="24"/>
  <c r="CE133" i="24"/>
  <c r="CE166" i="24"/>
  <c r="CE169" i="24"/>
  <c r="CE102" i="24"/>
  <c r="CE268" i="24"/>
  <c r="CE266" i="24"/>
  <c r="CE67" i="24"/>
  <c r="CE38" i="24"/>
  <c r="CE302" i="24"/>
  <c r="CE71" i="24"/>
  <c r="CE267" i="24"/>
  <c r="CE100" i="24"/>
  <c r="CE233" i="24"/>
  <c r="CE167" i="24"/>
  <c r="CE168" i="24"/>
  <c r="CE70" i="24"/>
  <c r="CE300" i="24"/>
  <c r="CE37" i="24"/>
  <c r="CE135" i="24"/>
  <c r="CE232" i="24"/>
  <c r="CE265" i="24"/>
  <c r="CE299" i="24"/>
  <c r="CL5" i="20"/>
  <c r="CS5" i="33"/>
  <c r="CD298" i="33"/>
  <c r="CD293" i="33"/>
  <c r="CD291" i="33"/>
  <c r="CD265" i="33"/>
  <c r="CD233" i="33"/>
  <c r="CD235" i="33"/>
  <c r="CD200" i="33"/>
  <c r="CD195" i="33"/>
  <c r="CD196" i="33"/>
  <c r="CD159" i="33"/>
  <c r="CD166" i="33"/>
  <c r="CD161" i="33"/>
  <c r="CD136" i="33"/>
  <c r="CD97" i="33"/>
  <c r="CD133" i="33"/>
  <c r="CD94" i="33"/>
  <c r="CD63" i="33"/>
  <c r="CD128" i="33"/>
  <c r="CD60" i="33"/>
  <c r="CD67" i="33"/>
  <c r="CD96" i="33"/>
  <c r="CD27" i="33"/>
  <c r="CD35" i="33"/>
  <c r="CD300" i="33"/>
  <c r="CD295" i="33"/>
  <c r="CD261" i="33"/>
  <c r="CD266" i="33"/>
  <c r="CD227" i="33"/>
  <c r="CD229" i="33"/>
  <c r="CD194" i="33"/>
  <c r="CD236" i="33"/>
  <c r="CD192" i="33"/>
  <c r="CD228" i="33"/>
  <c r="CD160" i="33"/>
  <c r="CD168" i="33"/>
  <c r="CD130" i="33"/>
  <c r="CD93" i="33"/>
  <c r="CD127" i="33"/>
  <c r="CD162" i="33"/>
  <c r="CD38" i="33"/>
  <c r="CD102" i="33"/>
  <c r="CD134" i="33"/>
  <c r="CD61" i="33"/>
  <c r="CD68" i="33"/>
  <c r="CE4" i="33"/>
  <c r="CD301" i="33"/>
  <c r="CD299" i="33"/>
  <c r="CD292" i="33"/>
  <c r="CD262" i="33"/>
  <c r="CD268" i="33"/>
  <c r="CD260" i="33"/>
  <c r="CD232" i="33"/>
  <c r="CD234" i="33"/>
  <c r="CD226" i="33"/>
  <c r="CD169" i="33"/>
  <c r="CD193" i="33"/>
  <c r="CD199" i="33"/>
  <c r="CD135" i="33"/>
  <c r="CD126" i="33"/>
  <c r="CD203" i="33"/>
  <c r="CD104" i="33"/>
  <c r="CD101" i="33"/>
  <c r="CD34" i="33"/>
  <c r="CD70" i="33"/>
  <c r="CD95" i="33"/>
  <c r="CD36" i="33"/>
  <c r="CD62" i="33"/>
  <c r="CD29" i="33"/>
  <c r="CD302" i="33"/>
  <c r="CD294" i="33"/>
  <c r="CD269" i="33"/>
  <c r="CD258" i="33"/>
  <c r="CD259" i="33"/>
  <c r="CD267" i="33"/>
  <c r="CD225" i="33"/>
  <c r="CD201" i="33"/>
  <c r="CD202" i="33"/>
  <c r="CD163" i="33"/>
  <c r="CD170" i="33"/>
  <c r="CD167" i="33"/>
  <c r="CD129" i="33"/>
  <c r="CD103" i="33"/>
  <c r="CD137" i="33"/>
  <c r="CD100" i="33"/>
  <c r="CD69" i="33"/>
  <c r="CD28" i="33"/>
  <c r="CD64" i="33"/>
  <c r="CD71" i="33"/>
  <c r="CD30" i="33"/>
  <c r="CD37" i="33"/>
  <c r="CD31" i="33"/>
  <c r="CK291" i="20"/>
  <c r="CK292" i="20"/>
  <c r="CK229" i="20"/>
  <c r="CK261" i="20"/>
  <c r="CK258" i="20"/>
  <c r="CK294" i="20"/>
  <c r="CK295" i="20"/>
  <c r="CK293" i="20"/>
  <c r="CK130" i="20"/>
  <c r="CK126" i="20"/>
  <c r="CK162" i="20"/>
  <c r="CK160" i="20"/>
  <c r="CK260" i="20"/>
  <c r="CK227" i="20"/>
  <c r="CK161" i="20"/>
  <c r="CK225" i="20"/>
  <c r="CK193" i="20"/>
  <c r="CK62" i="20"/>
  <c r="CK195" i="20"/>
  <c r="CK228" i="20"/>
  <c r="CK196" i="20"/>
  <c r="CK159" i="20"/>
  <c r="CK194" i="20"/>
  <c r="CK97" i="20"/>
  <c r="CK94" i="20"/>
  <c r="CK262" i="20"/>
  <c r="CK192" i="20"/>
  <c r="CK60" i="20"/>
  <c r="CK259" i="20"/>
  <c r="CK96" i="20"/>
  <c r="CK163" i="20"/>
  <c r="CK129" i="20"/>
  <c r="CK127" i="20"/>
  <c r="CK95" i="20"/>
  <c r="CK63" i="20"/>
  <c r="CK61" i="20"/>
  <c r="CK64" i="20"/>
  <c r="CK93" i="20"/>
  <c r="CK28" i="20"/>
  <c r="CK266" i="20"/>
  <c r="CK167" i="20"/>
  <c r="CK101" i="20"/>
  <c r="CK232" i="20"/>
  <c r="CK226" i="20"/>
  <c r="CK265" i="20"/>
  <c r="CK31" i="20"/>
  <c r="CK27" i="20"/>
  <c r="CK29" i="20"/>
  <c r="CK103" i="20"/>
  <c r="CK268" i="20"/>
  <c r="CK128" i="20"/>
  <c r="CK267" i="20"/>
  <c r="CK233" i="20"/>
  <c r="CK166" i="20"/>
  <c r="CK200" i="20"/>
  <c r="CK133" i="20"/>
  <c r="CK202" i="20"/>
  <c r="CK100" i="20"/>
  <c r="CK236" i="20"/>
  <c r="CK203" i="20"/>
  <c r="CK235" i="20"/>
  <c r="CK300" i="20"/>
  <c r="CK136" i="20"/>
  <c r="CK135" i="20"/>
  <c r="CK298" i="20"/>
  <c r="CK137" i="20"/>
  <c r="CK170" i="20"/>
  <c r="CK299" i="20"/>
  <c r="CK168" i="20"/>
  <c r="CK201" i="20"/>
  <c r="CK134" i="20"/>
  <c r="CK269" i="20"/>
  <c r="CK104" i="20"/>
  <c r="CK302" i="20"/>
  <c r="CK30" i="20"/>
  <c r="CK234" i="20"/>
  <c r="CK169" i="20"/>
  <c r="CK301" i="20"/>
  <c r="CK199" i="20"/>
  <c r="CK102" i="20"/>
  <c r="CL4" i="20"/>
  <c r="CK67" i="20"/>
  <c r="CK36" i="20"/>
  <c r="CK37" i="20"/>
  <c r="CK69" i="20"/>
  <c r="CK71" i="20"/>
  <c r="CK70" i="20"/>
  <c r="CK34" i="20"/>
  <c r="CK35" i="20"/>
  <c r="CK38" i="20"/>
  <c r="CK68" i="20"/>
  <c r="CE301" i="33"/>
  <c r="CE293" i="33"/>
  <c r="CE294" i="33"/>
  <c r="CE268" i="33"/>
  <c r="CE269" i="33"/>
  <c r="CE236" i="33"/>
  <c r="CE201" i="33"/>
  <c r="CE196" i="33"/>
  <c r="CE203" i="33"/>
  <c r="CE170" i="33"/>
  <c r="CE167" i="33"/>
  <c r="CE162" i="33"/>
  <c r="CE126" i="33"/>
  <c r="CE127" i="33"/>
  <c r="CE159" i="33"/>
  <c r="CE95" i="33"/>
  <c r="CE64" i="33"/>
  <c r="CE129" i="33"/>
  <c r="CE67" i="33"/>
  <c r="CE68" i="33"/>
  <c r="CE27" i="33"/>
  <c r="CE38" i="33"/>
  <c r="CE34" i="33"/>
  <c r="CE300" i="33"/>
  <c r="CE298" i="33"/>
  <c r="CE267" i="33"/>
  <c r="CE265" i="33"/>
  <c r="CE260" i="33"/>
  <c r="CE232" i="33"/>
  <c r="CE195" i="33"/>
  <c r="CE192" i="33"/>
  <c r="CE199" i="33"/>
  <c r="CE166" i="33"/>
  <c r="CE161" i="33"/>
  <c r="CE169" i="33"/>
  <c r="CE229" i="33"/>
  <c r="CE104" i="33"/>
  <c r="CE134" i="33"/>
  <c r="CE163" i="33"/>
  <c r="CE60" i="33"/>
  <c r="CE103" i="33"/>
  <c r="CE61" i="33"/>
  <c r="CE62" i="33"/>
  <c r="CE97" i="33"/>
  <c r="CE28" i="33"/>
  <c r="CE36" i="33"/>
  <c r="CE299" i="33"/>
  <c r="CE292" i="33"/>
  <c r="CE262" i="33"/>
  <c r="CE259" i="33"/>
  <c r="CE234" i="33"/>
  <c r="CE226" i="33"/>
  <c r="CE235" i="33"/>
  <c r="CE261" i="33"/>
  <c r="CE193" i="33"/>
  <c r="CE160" i="33"/>
  <c r="CE200" i="33"/>
  <c r="CE136" i="33"/>
  <c r="CE137" i="33"/>
  <c r="CE100" i="33"/>
  <c r="CE128" i="33"/>
  <c r="CE102" i="33"/>
  <c r="CE35" i="33"/>
  <c r="CE93" i="33"/>
  <c r="CE135" i="33"/>
  <c r="CE37" i="33"/>
  <c r="CE69" i="33"/>
  <c r="CF4" i="33"/>
  <c r="CE302" i="33"/>
  <c r="CE295" i="33"/>
  <c r="CE291" i="33"/>
  <c r="CE258" i="33"/>
  <c r="CE266" i="33"/>
  <c r="CE228" i="33"/>
  <c r="CE233" i="33"/>
  <c r="CE202" i="33"/>
  <c r="CE227" i="33"/>
  <c r="CE225" i="33"/>
  <c r="CE194" i="33"/>
  <c r="CE168" i="33"/>
  <c r="CE130" i="33"/>
  <c r="CE133" i="33"/>
  <c r="CE94" i="33"/>
  <c r="CE101" i="33"/>
  <c r="CE70" i="33"/>
  <c r="CE29" i="33"/>
  <c r="CE71" i="33"/>
  <c r="CE96" i="33"/>
  <c r="CE31" i="33"/>
  <c r="CE63" i="33"/>
  <c r="CE30" i="33"/>
  <c r="CT5" i="33"/>
  <c r="CM5" i="20"/>
  <c r="CL61" i="20"/>
  <c r="CL294" i="20"/>
  <c r="CL295" i="20"/>
  <c r="CL293" i="20"/>
  <c r="CL262" i="20"/>
  <c r="CL260" i="20"/>
  <c r="CL292" i="20"/>
  <c r="CL261" i="20"/>
  <c r="CL229" i="20"/>
  <c r="CL291" i="20"/>
  <c r="CL162" i="20"/>
  <c r="CL227" i="20"/>
  <c r="CL225" i="20"/>
  <c r="CL194" i="20"/>
  <c r="CL192" i="20"/>
  <c r="CL129" i="20"/>
  <c r="CL196" i="20"/>
  <c r="CL163" i="20"/>
  <c r="CL94" i="20"/>
  <c r="CL226" i="20"/>
  <c r="CL161" i="20"/>
  <c r="CL60" i="20"/>
  <c r="CL258" i="20"/>
  <c r="CL259" i="20"/>
  <c r="CL159" i="20"/>
  <c r="CL228" i="20"/>
  <c r="CL195" i="20"/>
  <c r="CL97" i="20"/>
  <c r="CL127" i="20"/>
  <c r="CL95" i="20"/>
  <c r="CL64" i="20"/>
  <c r="CL62" i="20"/>
  <c r="CL126" i="20"/>
  <c r="CL193" i="20"/>
  <c r="CL63" i="20"/>
  <c r="CL160" i="20"/>
  <c r="CL130" i="20"/>
  <c r="CL96" i="20"/>
  <c r="CL31" i="20"/>
  <c r="CL266" i="20"/>
  <c r="CL167" i="20"/>
  <c r="CL168" i="20"/>
  <c r="CL101" i="20"/>
  <c r="CL301" i="20"/>
  <c r="CL29" i="20"/>
  <c r="CL27" i="20"/>
  <c r="CL30" i="20"/>
  <c r="CL102" i="20"/>
  <c r="CL103" i="20"/>
  <c r="CL268" i="20"/>
  <c r="CL128" i="20"/>
  <c r="CL267" i="20"/>
  <c r="CL235" i="20"/>
  <c r="CL234" i="20"/>
  <c r="CL265" i="20"/>
  <c r="CL300" i="20"/>
  <c r="CL136" i="20"/>
  <c r="CL201" i="20"/>
  <c r="CL302" i="20"/>
  <c r="CL93" i="20"/>
  <c r="CL169" i="20"/>
  <c r="CL299" i="20"/>
  <c r="CL166" i="20"/>
  <c r="CL104" i="20"/>
  <c r="CL28" i="20"/>
  <c r="CL200" i="20"/>
  <c r="CL133" i="20"/>
  <c r="CL100" i="20"/>
  <c r="CL170" i="20"/>
  <c r="CL203" i="20"/>
  <c r="CL232" i="20"/>
  <c r="CL298" i="20"/>
  <c r="CL134" i="20"/>
  <c r="CL269" i="20"/>
  <c r="CL199" i="20"/>
  <c r="CL137" i="20"/>
  <c r="CL202" i="20"/>
  <c r="CL233" i="20"/>
  <c r="CL135" i="20"/>
  <c r="CL236" i="20"/>
  <c r="CM4" i="20"/>
  <c r="CL67" i="20"/>
  <c r="CL34" i="20"/>
  <c r="CL35" i="20"/>
  <c r="CL70" i="20"/>
  <c r="CL71" i="20"/>
  <c r="CL36" i="20"/>
  <c r="CL37" i="20"/>
  <c r="CL69" i="20"/>
  <c r="CL68" i="20"/>
  <c r="CL38" i="20"/>
  <c r="CF194" i="24"/>
  <c r="CF61" i="24"/>
  <c r="CF295" i="24"/>
  <c r="CF262" i="24"/>
  <c r="CF229" i="24"/>
  <c r="CF228" i="24"/>
  <c r="CF97" i="24"/>
  <c r="CF160" i="24"/>
  <c r="CF128" i="24"/>
  <c r="CF95" i="24"/>
  <c r="CF30" i="24"/>
  <c r="CF193" i="24"/>
  <c r="CF96" i="24"/>
  <c r="CF292" i="24"/>
  <c r="CF258" i="24"/>
  <c r="CF226" i="24"/>
  <c r="CF225" i="24"/>
  <c r="CF196" i="24"/>
  <c r="CF159" i="24"/>
  <c r="CF126" i="24"/>
  <c r="CF163" i="24"/>
  <c r="CF28" i="24"/>
  <c r="CF192" i="24"/>
  <c r="CF64" i="24"/>
  <c r="CF293" i="24"/>
  <c r="CF259" i="24"/>
  <c r="CF260" i="24"/>
  <c r="CF161" i="24"/>
  <c r="CF93" i="24"/>
  <c r="CF130" i="24"/>
  <c r="CF63" i="24"/>
  <c r="CF94" i="24"/>
  <c r="CF31" i="24"/>
  <c r="CF27" i="24"/>
  <c r="CG4" i="24"/>
  <c r="CF294" i="24"/>
  <c r="CF127" i="24"/>
  <c r="CF60" i="24"/>
  <c r="CF291" i="24"/>
  <c r="CF162" i="24"/>
  <c r="CF29" i="24"/>
  <c r="CF261" i="24"/>
  <c r="CF129" i="24"/>
  <c r="CF195" i="24"/>
  <c r="CF227" i="24"/>
  <c r="CF62" i="24"/>
  <c r="CF234" i="24"/>
  <c r="CF100" i="24"/>
  <c r="CF135" i="24"/>
  <c r="CF104" i="24"/>
  <c r="CF233" i="24"/>
  <c r="CF201" i="24"/>
  <c r="CF199" i="24"/>
  <c r="CF69" i="24"/>
  <c r="CF34" i="24"/>
  <c r="CF203" i="24"/>
  <c r="CF38" i="24"/>
  <c r="CF101" i="24"/>
  <c r="CF299" i="24"/>
  <c r="CF67" i="24"/>
  <c r="CF232" i="24"/>
  <c r="CF268" i="24"/>
  <c r="CF35" i="24"/>
  <c r="CF133" i="24"/>
  <c r="CF202" i="24"/>
  <c r="CF302" i="24"/>
  <c r="CF134" i="24"/>
  <c r="CF137" i="24"/>
  <c r="CF102" i="24"/>
  <c r="CF36" i="24"/>
  <c r="CF235" i="24"/>
  <c r="CF301" i="24"/>
  <c r="CF269" i="24"/>
  <c r="CF170" i="24"/>
  <c r="CF169" i="24"/>
  <c r="CF103" i="24"/>
  <c r="CF37" i="24"/>
  <c r="CF300" i="24"/>
  <c r="CF267" i="24"/>
  <c r="CF136" i="24"/>
  <c r="CF265" i="24"/>
  <c r="CF298" i="24"/>
  <c r="CF68" i="24"/>
  <c r="CF266" i="24"/>
  <c r="CF70" i="24"/>
  <c r="CF166" i="24"/>
  <c r="CF200" i="24"/>
  <c r="CF236" i="24"/>
  <c r="CF168" i="24"/>
  <c r="CF167" i="24"/>
  <c r="CF71" i="24"/>
  <c r="CH5" i="24"/>
  <c r="CG127" i="24"/>
  <c r="CG129" i="24"/>
  <c r="CG128" i="24"/>
  <c r="CG160" i="24"/>
  <c r="CG291" i="24"/>
  <c r="CG227" i="24"/>
  <c r="CG195" i="24"/>
  <c r="CG94" i="24"/>
  <c r="CG262" i="24"/>
  <c r="CG61" i="24"/>
  <c r="CG27" i="24"/>
  <c r="CH4" i="24"/>
  <c r="CG196" i="24"/>
  <c r="CG126" i="24"/>
  <c r="CG64" i="24"/>
  <c r="CG96" i="24"/>
  <c r="CG295" i="24"/>
  <c r="CG261" i="24"/>
  <c r="CG194" i="24"/>
  <c r="CG258" i="24"/>
  <c r="CG130" i="24"/>
  <c r="CG163" i="24"/>
  <c r="CG28" i="24"/>
  <c r="CG225" i="24"/>
  <c r="CG229" i="24"/>
  <c r="CG62" i="24"/>
  <c r="CG294" i="24"/>
  <c r="CG293" i="24"/>
  <c r="CG226" i="24"/>
  <c r="CG192" i="24"/>
  <c r="CG193" i="24"/>
  <c r="CG60" i="24"/>
  <c r="CG161" i="24"/>
  <c r="CG31" i="24"/>
  <c r="CG29" i="24"/>
  <c r="CG93" i="24"/>
  <c r="CG162" i="24"/>
  <c r="CG30" i="24"/>
  <c r="CG292" i="24"/>
  <c r="CG159" i="24"/>
  <c r="CG228" i="24"/>
  <c r="CG259" i="24"/>
  <c r="CG95" i="24"/>
  <c r="CG97" i="24"/>
  <c r="CG260" i="24"/>
  <c r="CG63" i="24"/>
  <c r="CG137" i="24"/>
  <c r="CG299" i="24"/>
  <c r="CG38" i="24"/>
  <c r="CG34" i="24"/>
  <c r="CG301" i="24"/>
  <c r="CG203" i="24"/>
  <c r="CG265" i="24"/>
  <c r="CG232" i="24"/>
  <c r="CG169" i="24"/>
  <c r="CG266" i="24"/>
  <c r="CG267" i="24"/>
  <c r="CG300" i="24"/>
  <c r="CG200" i="24"/>
  <c r="CG100" i="24"/>
  <c r="CG199" i="24"/>
  <c r="CG101" i="24"/>
  <c r="CG136" i="24"/>
  <c r="CG133" i="24"/>
  <c r="CG67" i="24"/>
  <c r="CG70" i="24"/>
  <c r="CG268" i="24"/>
  <c r="CG167" i="24"/>
  <c r="CG36" i="24"/>
  <c r="CG102" i="24"/>
  <c r="CG234" i="24"/>
  <c r="CG202" i="24"/>
  <c r="CG68" i="24"/>
  <c r="CG236" i="24"/>
  <c r="CG69" i="24"/>
  <c r="CG135" i="24"/>
  <c r="CG201" i="24"/>
  <c r="CG170" i="24"/>
  <c r="CG104" i="24"/>
  <c r="CG166" i="24"/>
  <c r="CG134" i="24"/>
  <c r="CG233" i="24"/>
  <c r="CG103" i="24"/>
  <c r="CG71" i="24"/>
  <c r="CG298" i="24"/>
  <c r="CG37" i="24"/>
  <c r="CG35" i="24"/>
  <c r="CG302" i="24"/>
  <c r="CG235" i="24"/>
  <c r="CG269" i="24"/>
  <c r="CG168" i="24"/>
  <c r="CI5" i="24"/>
  <c r="CM64" i="20"/>
  <c r="CM60" i="20"/>
  <c r="CM63" i="20"/>
  <c r="CM294" i="20"/>
  <c r="CM62" i="20"/>
  <c r="CM295" i="20"/>
  <c r="CM262" i="20"/>
  <c r="CM259" i="20"/>
  <c r="CM227" i="20"/>
  <c r="CM293" i="20"/>
  <c r="CM228" i="20"/>
  <c r="CM291" i="20"/>
  <c r="CM196" i="20"/>
  <c r="CM292" i="20"/>
  <c r="CM226" i="20"/>
  <c r="CM225" i="20"/>
  <c r="CM194" i="20"/>
  <c r="CM160" i="20"/>
  <c r="CM258" i="20"/>
  <c r="CM229" i="20"/>
  <c r="CM261" i="20"/>
  <c r="CM61" i="20"/>
  <c r="CM127" i="20"/>
  <c r="CM128" i="20"/>
  <c r="CM93" i="20"/>
  <c r="CM129" i="20"/>
  <c r="CM162" i="20"/>
  <c r="CM161" i="20"/>
  <c r="CM126" i="20"/>
  <c r="CM94" i="20"/>
  <c r="CM193" i="20"/>
  <c r="CM159" i="20"/>
  <c r="CM195" i="20"/>
  <c r="CM95" i="20"/>
  <c r="CM260" i="20"/>
  <c r="CM30" i="20"/>
  <c r="CM267" i="20"/>
  <c r="CM268" i="20"/>
  <c r="CM234" i="20"/>
  <c r="CM163" i="20"/>
  <c r="CM96" i="20"/>
  <c r="CM266" i="20"/>
  <c r="CM167" i="20"/>
  <c r="CM265" i="20"/>
  <c r="CM97" i="20"/>
  <c r="CM192" i="20"/>
  <c r="CM130" i="20"/>
  <c r="CM31" i="20"/>
  <c r="CM29" i="20"/>
  <c r="CM101" i="20"/>
  <c r="CM102" i="20"/>
  <c r="CM27" i="20"/>
  <c r="CM103" i="20"/>
  <c r="CM299" i="20"/>
  <c r="CM166" i="20"/>
  <c r="CM201" i="20"/>
  <c r="CM133" i="20"/>
  <c r="CM200" i="20"/>
  <c r="CM100" i="20"/>
  <c r="CM104" i="20"/>
  <c r="CM169" i="20"/>
  <c r="CM236" i="20"/>
  <c r="CM199" i="20"/>
  <c r="CM28" i="20"/>
  <c r="CM168" i="20"/>
  <c r="CM135" i="20"/>
  <c r="CM269" i="20"/>
  <c r="CM137" i="20"/>
  <c r="CM235" i="20"/>
  <c r="CM233" i="20"/>
  <c r="CM136" i="20"/>
  <c r="CM203" i="20"/>
  <c r="CM232" i="20"/>
  <c r="CM134" i="20"/>
  <c r="CM301" i="20"/>
  <c r="CM300" i="20"/>
  <c r="CM202" i="20"/>
  <c r="CM298" i="20"/>
  <c r="CM170" i="20"/>
  <c r="CM302" i="20"/>
  <c r="CN4" i="20"/>
  <c r="CM67" i="20"/>
  <c r="CM35" i="20"/>
  <c r="CM38" i="20"/>
  <c r="CM69" i="20"/>
  <c r="CM36" i="20"/>
  <c r="CM37" i="20"/>
  <c r="CM34" i="20"/>
  <c r="CM70" i="20"/>
  <c r="CM71" i="20"/>
  <c r="CM68" i="20"/>
  <c r="CN5" i="20"/>
  <c r="CU5" i="33"/>
  <c r="CF301" i="33"/>
  <c r="CF298" i="33"/>
  <c r="CF291" i="33"/>
  <c r="CF259" i="33"/>
  <c r="CF258" i="33"/>
  <c r="CF229" i="33"/>
  <c r="CF227" i="33"/>
  <c r="CF192" i="33"/>
  <c r="CF199" i="33"/>
  <c r="CF194" i="33"/>
  <c r="CF195" i="33"/>
  <c r="CF169" i="33"/>
  <c r="CF137" i="33"/>
  <c r="CF128" i="33"/>
  <c r="CF135" i="33"/>
  <c r="CF166" i="33"/>
  <c r="CF71" i="33"/>
  <c r="CF30" i="33"/>
  <c r="CF68" i="33"/>
  <c r="CF69" i="33"/>
  <c r="CF28" i="33"/>
  <c r="CF64" i="33"/>
  <c r="CF35" i="33"/>
  <c r="CF302" i="33"/>
  <c r="CF299" i="33"/>
  <c r="CF268" i="33"/>
  <c r="CF269" i="33"/>
  <c r="CF267" i="33"/>
  <c r="CF225" i="33"/>
  <c r="CF234" i="33"/>
  <c r="CF236" i="33"/>
  <c r="CF193" i="33"/>
  <c r="CF167" i="33"/>
  <c r="CF168" i="33"/>
  <c r="CF163" i="33"/>
  <c r="CF133" i="33"/>
  <c r="CF101" i="33"/>
  <c r="CF129" i="33"/>
  <c r="CF126" i="33"/>
  <c r="CF67" i="33"/>
  <c r="CF130" i="33"/>
  <c r="CF62" i="33"/>
  <c r="CF63" i="33"/>
  <c r="CF100" i="33"/>
  <c r="CF29" i="33"/>
  <c r="CF37" i="33"/>
  <c r="CF300" i="33"/>
  <c r="CF292" i="33"/>
  <c r="CF293" i="33"/>
  <c r="CF266" i="33"/>
  <c r="CF261" i="33"/>
  <c r="CF262" i="33"/>
  <c r="CF202" i="33"/>
  <c r="CF226" i="33"/>
  <c r="CF228" i="33"/>
  <c r="CF161" i="33"/>
  <c r="CF162" i="33"/>
  <c r="CF159" i="33"/>
  <c r="CF127" i="33"/>
  <c r="CF95" i="33"/>
  <c r="CF102" i="33"/>
  <c r="CF103" i="33"/>
  <c r="CF61" i="33"/>
  <c r="CF104" i="33"/>
  <c r="CF136" i="33"/>
  <c r="CF38" i="33"/>
  <c r="CF70" i="33"/>
  <c r="CG4" i="33"/>
  <c r="CF27" i="33"/>
  <c r="CF295" i="33"/>
  <c r="CF294" i="33"/>
  <c r="CF265" i="33"/>
  <c r="CF260" i="33"/>
  <c r="CF235" i="33"/>
  <c r="CF233" i="33"/>
  <c r="CF196" i="33"/>
  <c r="CF203" i="33"/>
  <c r="CF200" i="33"/>
  <c r="CF232" i="33"/>
  <c r="CF201" i="33"/>
  <c r="CF170" i="33"/>
  <c r="CF134" i="33"/>
  <c r="CF160" i="33"/>
  <c r="CF96" i="33"/>
  <c r="CF93" i="33"/>
  <c r="CF36" i="33"/>
  <c r="CF94" i="33"/>
  <c r="CF97" i="33"/>
  <c r="CF34" i="33"/>
  <c r="CF60" i="33"/>
  <c r="CF31" i="33"/>
  <c r="CO5" i="20"/>
  <c r="CG295" i="33"/>
  <c r="CG294" i="33"/>
  <c r="CG268" i="33"/>
  <c r="CG267" i="33"/>
  <c r="CG262" i="33"/>
  <c r="CG234" i="33"/>
  <c r="CG199" i="33"/>
  <c r="CG194" i="33"/>
  <c r="CG195" i="33"/>
  <c r="CG162" i="33"/>
  <c r="CG159" i="33"/>
  <c r="CG160" i="33"/>
  <c r="CG129" i="33"/>
  <c r="CG161" i="33"/>
  <c r="CG103" i="33"/>
  <c r="CG127" i="33"/>
  <c r="CG62" i="33"/>
  <c r="CG133" i="33"/>
  <c r="CG137" i="33"/>
  <c r="CG60" i="33"/>
  <c r="CG71" i="33"/>
  <c r="CG34" i="33"/>
  <c r="CG28" i="33"/>
  <c r="CG298" i="33"/>
  <c r="CG293" i="33"/>
  <c r="CG269" i="33"/>
  <c r="CG261" i="33"/>
  <c r="CG236" i="33"/>
  <c r="CG228" i="33"/>
  <c r="CG193" i="33"/>
  <c r="CG229" i="33"/>
  <c r="CG265" i="33"/>
  <c r="CG196" i="33"/>
  <c r="CG202" i="33"/>
  <c r="CG134" i="33"/>
  <c r="CG102" i="33"/>
  <c r="CG136" i="33"/>
  <c r="CG97" i="33"/>
  <c r="CG104" i="33"/>
  <c r="CG37" i="33"/>
  <c r="CG95" i="33"/>
  <c r="CG100" i="33"/>
  <c r="CG35" i="33"/>
  <c r="CG61" i="33"/>
  <c r="CG36" i="33"/>
  <c r="CG301" i="33"/>
  <c r="CG299" i="33"/>
  <c r="CG292" i="33"/>
  <c r="CG266" i="33"/>
  <c r="CG258" i="33"/>
  <c r="CG232" i="33"/>
  <c r="CG235" i="33"/>
  <c r="CG227" i="33"/>
  <c r="CG225" i="33"/>
  <c r="CG192" i="33"/>
  <c r="CG169" i="33"/>
  <c r="CG170" i="33"/>
  <c r="CG128" i="33"/>
  <c r="CG96" i="33"/>
  <c r="CG130" i="33"/>
  <c r="CG93" i="33"/>
  <c r="CG94" i="33"/>
  <c r="CG31" i="33"/>
  <c r="CG69" i="33"/>
  <c r="CG70" i="33"/>
  <c r="CG29" i="33"/>
  <c r="CG67" i="33"/>
  <c r="CH4" i="33"/>
  <c r="CG300" i="33"/>
  <c r="CG302" i="33"/>
  <c r="CG291" i="33"/>
  <c r="CG260" i="33"/>
  <c r="CG259" i="33"/>
  <c r="CG226" i="33"/>
  <c r="CG203" i="33"/>
  <c r="CG200" i="33"/>
  <c r="CG201" i="33"/>
  <c r="CG168" i="33"/>
  <c r="CG163" i="33"/>
  <c r="CG166" i="33"/>
  <c r="CG135" i="33"/>
  <c r="CG233" i="33"/>
  <c r="CG126" i="33"/>
  <c r="CG167" i="33"/>
  <c r="CG68" i="33"/>
  <c r="CG27" i="33"/>
  <c r="CG63" i="33"/>
  <c r="CG64" i="33"/>
  <c r="CG101" i="33"/>
  <c r="CG30" i="33"/>
  <c r="CG38" i="33"/>
  <c r="CV5" i="33"/>
  <c r="CN162" i="20"/>
  <c r="CN159" i="20"/>
  <c r="CN160" i="20"/>
  <c r="CN161" i="20"/>
  <c r="CN229" i="20"/>
  <c r="CN295" i="20"/>
  <c r="CN294" i="20"/>
  <c r="CN293" i="20"/>
  <c r="CN292" i="20"/>
  <c r="CN261" i="20"/>
  <c r="CN259" i="20"/>
  <c r="CN262" i="20"/>
  <c r="CN163" i="20"/>
  <c r="CN291" i="20"/>
  <c r="CN195" i="20"/>
  <c r="CN227" i="20"/>
  <c r="CN228" i="20"/>
  <c r="CN260" i="20"/>
  <c r="CN128" i="20"/>
  <c r="CN225" i="20"/>
  <c r="CN258" i="20"/>
  <c r="CN93" i="20"/>
  <c r="CN226" i="20"/>
  <c r="CN192" i="20"/>
  <c r="CN64" i="20"/>
  <c r="CN126" i="20"/>
  <c r="CN96" i="20"/>
  <c r="CN130" i="20"/>
  <c r="CN129" i="20"/>
  <c r="CN194" i="20"/>
  <c r="CN97" i="20"/>
  <c r="CN196" i="20"/>
  <c r="CN94" i="20"/>
  <c r="CN61" i="20"/>
  <c r="CN63" i="20"/>
  <c r="CN169" i="20"/>
  <c r="CN127" i="20"/>
  <c r="CN30" i="20"/>
  <c r="CN27" i="20"/>
  <c r="CN265" i="20"/>
  <c r="CN168" i="20"/>
  <c r="CN95" i="20"/>
  <c r="CN60" i="20"/>
  <c r="CN62" i="20"/>
  <c r="CN31" i="20"/>
  <c r="CN28" i="20"/>
  <c r="CN266" i="20"/>
  <c r="CN167" i="20"/>
  <c r="CN301" i="20"/>
  <c r="CN267" i="20"/>
  <c r="CN268" i="20"/>
  <c r="CN235" i="20"/>
  <c r="CN234" i="20"/>
  <c r="CN233" i="20"/>
  <c r="CN133" i="20"/>
  <c r="CN201" i="20"/>
  <c r="CN236" i="20"/>
  <c r="CN137" i="20"/>
  <c r="CN170" i="20"/>
  <c r="CN29" i="20"/>
  <c r="CN299" i="20"/>
  <c r="CN232" i="20"/>
  <c r="CN134" i="20"/>
  <c r="CN202" i="20"/>
  <c r="CN199" i="20"/>
  <c r="CN302" i="20"/>
  <c r="CN193" i="20"/>
  <c r="CN300" i="20"/>
  <c r="CN100" i="20"/>
  <c r="CN298" i="20"/>
  <c r="CN269" i="20"/>
  <c r="CN203" i="20"/>
  <c r="CN135" i="20"/>
  <c r="CN102" i="20"/>
  <c r="CN136" i="20"/>
  <c r="CN200" i="20"/>
  <c r="CN104" i="20"/>
  <c r="CN103" i="20"/>
  <c r="CN166" i="20"/>
  <c r="CN101" i="20"/>
  <c r="CO4" i="20"/>
  <c r="CN67" i="20"/>
  <c r="CN71" i="20"/>
  <c r="CN69" i="20"/>
  <c r="CN36" i="20"/>
  <c r="CN37" i="20"/>
  <c r="CN34" i="20"/>
  <c r="CN38" i="20"/>
  <c r="CN70" i="20"/>
  <c r="CN35" i="20"/>
  <c r="CN68" i="20"/>
  <c r="CJ5" i="24"/>
  <c r="CH161" i="24"/>
  <c r="CH63" i="24"/>
  <c r="CH293" i="24"/>
  <c r="CH259" i="24"/>
  <c r="CH292" i="24"/>
  <c r="CH128" i="24"/>
  <c r="CH195" i="24"/>
  <c r="CH95" i="24"/>
  <c r="CH127" i="24"/>
  <c r="CH64" i="24"/>
  <c r="CH30" i="24"/>
  <c r="CH60" i="24"/>
  <c r="CH226" i="24"/>
  <c r="CH162" i="24"/>
  <c r="CH295" i="24"/>
  <c r="CH225" i="24"/>
  <c r="CH291" i="24"/>
  <c r="CH227" i="24"/>
  <c r="CH192" i="24"/>
  <c r="CH61" i="24"/>
  <c r="CH129" i="24"/>
  <c r="CH27" i="24"/>
  <c r="CH163" i="24"/>
  <c r="CH159" i="24"/>
  <c r="CH94" i="24"/>
  <c r="CH260" i="24"/>
  <c r="CH229" i="24"/>
  <c r="CH258" i="24"/>
  <c r="CH160" i="24"/>
  <c r="CH194" i="24"/>
  <c r="CH62" i="24"/>
  <c r="CH96" i="24"/>
  <c r="CH28" i="24"/>
  <c r="CH93" i="24"/>
  <c r="CH228" i="24"/>
  <c r="CH31" i="24"/>
  <c r="CH294" i="24"/>
  <c r="CH262" i="24"/>
  <c r="CH29" i="24"/>
  <c r="CH130" i="24"/>
  <c r="CH261" i="24"/>
  <c r="CH126" i="24"/>
  <c r="CH193" i="24"/>
  <c r="CH196" i="24"/>
  <c r="CH97" i="24"/>
  <c r="CI4" i="24"/>
  <c r="CH201" i="24"/>
  <c r="CH266" i="24"/>
  <c r="CH235" i="24"/>
  <c r="CH199" i="24"/>
  <c r="CH36" i="24"/>
  <c r="CH233" i="24"/>
  <c r="CH101" i="24"/>
  <c r="CH169" i="24"/>
  <c r="CH167" i="24"/>
  <c r="CH133" i="24"/>
  <c r="CH103" i="24"/>
  <c r="CH265" i="24"/>
  <c r="CH268" i="24"/>
  <c r="CH136" i="24"/>
  <c r="CH269" i="24"/>
  <c r="CH168" i="24"/>
  <c r="CH134" i="24"/>
  <c r="CH71" i="24"/>
  <c r="CH234" i="24"/>
  <c r="CH104" i="24"/>
  <c r="CH135" i="24"/>
  <c r="CH170" i="24"/>
  <c r="CH35" i="24"/>
  <c r="CH203" i="24"/>
  <c r="CH68" i="24"/>
  <c r="CH202" i="24"/>
  <c r="CH267" i="24"/>
  <c r="CH70" i="24"/>
  <c r="CH301" i="24"/>
  <c r="CH166" i="24"/>
  <c r="CH236" i="24"/>
  <c r="CH137" i="24"/>
  <c r="CH102" i="24"/>
  <c r="CH67" i="24"/>
  <c r="CH232" i="24"/>
  <c r="CH302" i="24"/>
  <c r="CH69" i="24"/>
  <c r="CH34" i="24"/>
  <c r="CH298" i="24"/>
  <c r="CH38" i="24"/>
  <c r="CH37" i="24"/>
  <c r="CH200" i="24"/>
  <c r="CH100" i="24"/>
  <c r="CH299" i="24"/>
  <c r="CH300" i="24"/>
  <c r="CW5" i="33"/>
  <c r="CK5" i="24"/>
  <c r="CI227" i="24"/>
  <c r="CI195" i="24"/>
  <c r="CI294" i="24"/>
  <c r="CI228" i="24"/>
  <c r="CI262" i="24"/>
  <c r="CI193" i="24"/>
  <c r="CI64" i="24"/>
  <c r="CI62" i="24"/>
  <c r="CI160" i="24"/>
  <c r="CI94" i="24"/>
  <c r="CI29" i="24"/>
  <c r="CI60" i="24"/>
  <c r="CI192" i="24"/>
  <c r="CI95" i="24"/>
  <c r="CI258" i="24"/>
  <c r="CI226" i="24"/>
  <c r="CI291" i="24"/>
  <c r="CI129" i="24"/>
  <c r="CI97" i="24"/>
  <c r="CI130" i="24"/>
  <c r="CI162" i="24"/>
  <c r="CI31" i="24"/>
  <c r="CI194" i="24"/>
  <c r="CI293" i="24"/>
  <c r="CI260" i="24"/>
  <c r="CI126" i="24"/>
  <c r="CI159" i="24"/>
  <c r="CI196" i="24"/>
  <c r="CI261" i="24"/>
  <c r="CI292" i="24"/>
  <c r="CI96" i="24"/>
  <c r="CI161" i="24"/>
  <c r="CI30" i="24"/>
  <c r="CI61" i="24"/>
  <c r="CI259" i="24"/>
  <c r="CI229" i="24"/>
  <c r="CI93" i="24"/>
  <c r="CI127" i="24"/>
  <c r="CI28" i="24"/>
  <c r="CI63" i="24"/>
  <c r="CI295" i="24"/>
  <c r="CI225" i="24"/>
  <c r="CI163" i="24"/>
  <c r="CI128" i="24"/>
  <c r="CI27" i="24"/>
  <c r="CJ4" i="24"/>
  <c r="CI69" i="24"/>
  <c r="CI168" i="24"/>
  <c r="CI267" i="24"/>
  <c r="CI203" i="24"/>
  <c r="CI37" i="24"/>
  <c r="CI234" i="24"/>
  <c r="CI166" i="24"/>
  <c r="CI136" i="24"/>
  <c r="CI301" i="24"/>
  <c r="CI133" i="24"/>
  <c r="CI302" i="24"/>
  <c r="CI201" i="24"/>
  <c r="CI35" i="24"/>
  <c r="CI265" i="24"/>
  <c r="CI100" i="24"/>
  <c r="CI269" i="24"/>
  <c r="CI169" i="24"/>
  <c r="CI38" i="24"/>
  <c r="CI235" i="24"/>
  <c r="CI68" i="24"/>
  <c r="CI236" i="24"/>
  <c r="CI202" i="24"/>
  <c r="CI70" i="24"/>
  <c r="CI134" i="24"/>
  <c r="CI102" i="24"/>
  <c r="CI101" i="24"/>
  <c r="CI103" i="24"/>
  <c r="CI104" i="24"/>
  <c r="CI298" i="24"/>
  <c r="CI167" i="24"/>
  <c r="CI135" i="24"/>
  <c r="CI266" i="24"/>
  <c r="CI268" i="24"/>
  <c r="CI67" i="24"/>
  <c r="CI199" i="24"/>
  <c r="CI34" i="24"/>
  <c r="CI233" i="24"/>
  <c r="CI299" i="24"/>
  <c r="CI71" i="24"/>
  <c r="CI300" i="24"/>
  <c r="CI36" i="24"/>
  <c r="CI232" i="24"/>
  <c r="CI137" i="24"/>
  <c r="CI170" i="24"/>
  <c r="CI200" i="24"/>
  <c r="CH302" i="33"/>
  <c r="CH294" i="33"/>
  <c r="CH292" i="33"/>
  <c r="CH261" i="33"/>
  <c r="CH260" i="33"/>
  <c r="CH266" i="33"/>
  <c r="CH226" i="33"/>
  <c r="CH225" i="33"/>
  <c r="CH202" i="33"/>
  <c r="CH169" i="33"/>
  <c r="CH199" i="33"/>
  <c r="CH203" i="33"/>
  <c r="CH129" i="33"/>
  <c r="CH103" i="33"/>
  <c r="CH137" i="33"/>
  <c r="CH100" i="33"/>
  <c r="CH95" i="33"/>
  <c r="CH34" i="33"/>
  <c r="CH70" i="33"/>
  <c r="CH71" i="33"/>
  <c r="CH30" i="33"/>
  <c r="CH31" i="33"/>
  <c r="CH27" i="33"/>
  <c r="CH300" i="33"/>
  <c r="CH295" i="33"/>
  <c r="CH269" i="33"/>
  <c r="CH262" i="33"/>
  <c r="CH265" i="33"/>
  <c r="CH235" i="33"/>
  <c r="CH200" i="33"/>
  <c r="CH201" i="33"/>
  <c r="CH196" i="33"/>
  <c r="CH163" i="33"/>
  <c r="CH170" i="33"/>
  <c r="CH167" i="33"/>
  <c r="CH136" i="33"/>
  <c r="CH97" i="33"/>
  <c r="CH133" i="33"/>
  <c r="CH94" i="33"/>
  <c r="CH69" i="33"/>
  <c r="CH28" i="33"/>
  <c r="CH64" i="33"/>
  <c r="CH67" i="33"/>
  <c r="CH102" i="33"/>
  <c r="CI4" i="33"/>
  <c r="CH29" i="33"/>
  <c r="CH298" i="33"/>
  <c r="CH293" i="33"/>
  <c r="CH268" i="33"/>
  <c r="CH258" i="33"/>
  <c r="CH233" i="33"/>
  <c r="CH229" i="33"/>
  <c r="CH194" i="33"/>
  <c r="CH195" i="33"/>
  <c r="CH192" i="33"/>
  <c r="CH159" i="33"/>
  <c r="CH166" i="33"/>
  <c r="CH161" i="33"/>
  <c r="CH130" i="33"/>
  <c r="CH93" i="33"/>
  <c r="CH127" i="33"/>
  <c r="CH168" i="33"/>
  <c r="CH63" i="33"/>
  <c r="CH134" i="33"/>
  <c r="CH60" i="33"/>
  <c r="CH61" i="33"/>
  <c r="CH62" i="33"/>
  <c r="CH35" i="33"/>
  <c r="CH299" i="33"/>
  <c r="CH227" i="33"/>
  <c r="CH193" i="33"/>
  <c r="CH126" i="33"/>
  <c r="CH38" i="33"/>
  <c r="CH68" i="33"/>
  <c r="CH291" i="33"/>
  <c r="CH236" i="33"/>
  <c r="CH234" i="33"/>
  <c r="CH162" i="33"/>
  <c r="CH96" i="33"/>
  <c r="CH37" i="33"/>
  <c r="CH267" i="33"/>
  <c r="CH228" i="33"/>
  <c r="CH160" i="33"/>
  <c r="CH104" i="33"/>
  <c r="CH101" i="33"/>
  <c r="CH301" i="33"/>
  <c r="CH259" i="33"/>
  <c r="CH232" i="33"/>
  <c r="CH135" i="33"/>
  <c r="CH128" i="33"/>
  <c r="CH36" i="33"/>
  <c r="CP5" i="20"/>
  <c r="CO163" i="20"/>
  <c r="CO294" i="20"/>
  <c r="CO292" i="20"/>
  <c r="CO262" i="20"/>
  <c r="CO295" i="20"/>
  <c r="CO259" i="20"/>
  <c r="CO291" i="20"/>
  <c r="CO260" i="20"/>
  <c r="CO227" i="20"/>
  <c r="CO161" i="20"/>
  <c r="CO229" i="20"/>
  <c r="CO258" i="20"/>
  <c r="CO225" i="20"/>
  <c r="CO196" i="20"/>
  <c r="CO193" i="20"/>
  <c r="CO261" i="20"/>
  <c r="CO228" i="20"/>
  <c r="CO94" i="20"/>
  <c r="CO130" i="20"/>
  <c r="CO129" i="20"/>
  <c r="CO293" i="20"/>
  <c r="CO126" i="20"/>
  <c r="CO96" i="20"/>
  <c r="CO97" i="20"/>
  <c r="CO226" i="20"/>
  <c r="CO162" i="20"/>
  <c r="CO159" i="20"/>
  <c r="CO62" i="20"/>
  <c r="CO160" i="20"/>
  <c r="CO93" i="20"/>
  <c r="CO60" i="20"/>
  <c r="CO195" i="20"/>
  <c r="CO128" i="20"/>
  <c r="CO61" i="20"/>
  <c r="CO127" i="20"/>
  <c r="CO27" i="20"/>
  <c r="CO167" i="20"/>
  <c r="CO169" i="20"/>
  <c r="CO95" i="20"/>
  <c r="CO192" i="20"/>
  <c r="CO194" i="20"/>
  <c r="CO31" i="20"/>
  <c r="CO266" i="20"/>
  <c r="CO267" i="20"/>
  <c r="CO168" i="20"/>
  <c r="CO101" i="20"/>
  <c r="CO63" i="20"/>
  <c r="CO64" i="20"/>
  <c r="CO30" i="20"/>
  <c r="CO28" i="20"/>
  <c r="CO29" i="20"/>
  <c r="CO268" i="20"/>
  <c r="CO300" i="20"/>
  <c r="CO133" i="20"/>
  <c r="CO199" i="20"/>
  <c r="CO104" i="20"/>
  <c r="CO103" i="20"/>
  <c r="CO233" i="20"/>
  <c r="CO299" i="20"/>
  <c r="CO301" i="20"/>
  <c r="CO134" i="20"/>
  <c r="CO135" i="20"/>
  <c r="CO269" i="20"/>
  <c r="CO170" i="20"/>
  <c r="CO137" i="20"/>
  <c r="CO302" i="20"/>
  <c r="CO203" i="20"/>
  <c r="CO234" i="20"/>
  <c r="CO166" i="20"/>
  <c r="CO136" i="20"/>
  <c r="CO202" i="20"/>
  <c r="CO200" i="20"/>
  <c r="CO236" i="20"/>
  <c r="CO298" i="20"/>
  <c r="CO201" i="20"/>
  <c r="CO232" i="20"/>
  <c r="CO235" i="20"/>
  <c r="CO100" i="20"/>
  <c r="CO102" i="20"/>
  <c r="CO265" i="20"/>
  <c r="CP4" i="20"/>
  <c r="CO34" i="20"/>
  <c r="CO71" i="20"/>
  <c r="CO68" i="20"/>
  <c r="CO69" i="20"/>
  <c r="CO70" i="20"/>
  <c r="CO67" i="20"/>
  <c r="CO36" i="20"/>
  <c r="CO37" i="20"/>
  <c r="CO35" i="20"/>
  <c r="CO38" i="20"/>
  <c r="CI299" i="33"/>
  <c r="CI298" i="33"/>
  <c r="CI267" i="33"/>
  <c r="CI265" i="33"/>
  <c r="CI261" i="33"/>
  <c r="CI236" i="33"/>
  <c r="CI225" i="33"/>
  <c r="CI202" i="33"/>
  <c r="CI203" i="33"/>
  <c r="CI170" i="33"/>
  <c r="CI167" i="33"/>
  <c r="CI136" i="33"/>
  <c r="CI137" i="33"/>
  <c r="CI100" i="33"/>
  <c r="CI128" i="33"/>
  <c r="CI169" i="33"/>
  <c r="CI64" i="33"/>
  <c r="CI135" i="33"/>
  <c r="CI61" i="33"/>
  <c r="CI37" i="33"/>
  <c r="CI103" i="33"/>
  <c r="CJ4" i="33"/>
  <c r="CI30" i="33"/>
  <c r="CI301" i="33"/>
  <c r="CI292" i="33"/>
  <c r="CI269" i="33"/>
  <c r="CI259" i="33"/>
  <c r="CI266" i="33"/>
  <c r="CI232" i="33"/>
  <c r="CI201" i="33"/>
  <c r="CI196" i="33"/>
  <c r="CI199" i="33"/>
  <c r="CI166" i="33"/>
  <c r="CI161" i="33"/>
  <c r="CI130" i="33"/>
  <c r="CI133" i="33"/>
  <c r="CI94" i="33"/>
  <c r="CI101" i="33"/>
  <c r="CI129" i="33"/>
  <c r="CI60" i="33"/>
  <c r="CI97" i="33"/>
  <c r="CI102" i="33"/>
  <c r="CI31" i="33"/>
  <c r="CI63" i="33"/>
  <c r="CI36" i="33"/>
  <c r="CI302" i="33"/>
  <c r="CI295" i="33"/>
  <c r="CI294" i="33"/>
  <c r="CI262" i="33"/>
  <c r="CI260" i="33"/>
  <c r="CI234" i="33"/>
  <c r="CI226" i="33"/>
  <c r="CI195" i="33"/>
  <c r="CI192" i="33"/>
  <c r="CI193" i="33"/>
  <c r="CI160" i="33"/>
  <c r="CI168" i="33"/>
  <c r="CI126" i="33"/>
  <c r="CI127" i="33"/>
  <c r="CI163" i="33"/>
  <c r="CI95" i="33"/>
  <c r="CI96" i="33"/>
  <c r="CI35" i="33"/>
  <c r="CI71" i="33"/>
  <c r="CI68" i="33"/>
  <c r="CI27" i="33"/>
  <c r="CI69" i="33"/>
  <c r="CI38" i="33"/>
  <c r="CI293" i="33"/>
  <c r="CI228" i="33"/>
  <c r="CI194" i="33"/>
  <c r="CI104" i="33"/>
  <c r="CI29" i="33"/>
  <c r="CI34" i="33"/>
  <c r="CI291" i="33"/>
  <c r="CI227" i="33"/>
  <c r="CI200" i="33"/>
  <c r="CI134" i="33"/>
  <c r="CI67" i="33"/>
  <c r="CI28" i="33"/>
  <c r="CI258" i="33"/>
  <c r="CI229" i="33"/>
  <c r="CI162" i="33"/>
  <c r="CI235" i="33"/>
  <c r="CI62" i="33"/>
  <c r="CI300" i="33"/>
  <c r="CI268" i="33"/>
  <c r="CI233" i="33"/>
  <c r="CI159" i="33"/>
  <c r="CI70" i="33"/>
  <c r="CI93" i="33"/>
  <c r="CJ227" i="24"/>
  <c r="CJ96" i="24"/>
  <c r="CJ262" i="24"/>
  <c r="CJ293" i="24"/>
  <c r="CJ127" i="24"/>
  <c r="CJ161" i="24"/>
  <c r="CJ94" i="24"/>
  <c r="CJ194" i="24"/>
  <c r="CJ160" i="24"/>
  <c r="CJ128" i="24"/>
  <c r="CJ30" i="24"/>
  <c r="CJ228" i="24"/>
  <c r="CJ294" i="24"/>
  <c r="CJ291" i="24"/>
  <c r="CJ196" i="24"/>
  <c r="CJ226" i="24"/>
  <c r="CJ130" i="24"/>
  <c r="CJ93" i="24"/>
  <c r="CJ192" i="24"/>
  <c r="CJ63" i="24"/>
  <c r="CJ60" i="24"/>
  <c r="CJ29" i="24"/>
  <c r="CK4" i="24"/>
  <c r="CJ292" i="24"/>
  <c r="CJ229" i="24"/>
  <c r="CJ97" i="24"/>
  <c r="CJ162" i="24"/>
  <c r="CJ61" i="24"/>
  <c r="CJ64" i="24"/>
  <c r="CJ295" i="24"/>
  <c r="CJ260" i="24"/>
  <c r="CJ163" i="24"/>
  <c r="CJ159" i="24"/>
  <c r="CJ31" i="24"/>
  <c r="CJ225" i="24"/>
  <c r="CJ258" i="24"/>
  <c r="CJ62" i="24"/>
  <c r="CJ195" i="24"/>
  <c r="CJ129" i="24"/>
  <c r="CJ27" i="24"/>
  <c r="CJ95" i="24"/>
  <c r="CJ259" i="24"/>
  <c r="CJ261" i="24"/>
  <c r="CJ193" i="24"/>
  <c r="CJ126" i="24"/>
  <c r="CJ28" i="24"/>
  <c r="CJ300" i="24"/>
  <c r="CJ102" i="24"/>
  <c r="CJ203" i="24"/>
  <c r="CJ36" i="24"/>
  <c r="CJ100" i="24"/>
  <c r="CJ134" i="24"/>
  <c r="CJ35" i="24"/>
  <c r="CJ268" i="24"/>
  <c r="CJ68" i="24"/>
  <c r="CJ70" i="24"/>
  <c r="CJ266" i="24"/>
  <c r="CJ136" i="24"/>
  <c r="CJ69" i="24"/>
  <c r="CJ232" i="24"/>
  <c r="CJ200" i="24"/>
  <c r="CJ199" i="24"/>
  <c r="CJ202" i="24"/>
  <c r="CJ71" i="24"/>
  <c r="CJ233" i="24"/>
  <c r="CJ302" i="24"/>
  <c r="CJ135" i="24"/>
  <c r="CJ34" i="24"/>
  <c r="CJ168" i="24"/>
  <c r="CJ169" i="24"/>
  <c r="CJ301" i="24"/>
  <c r="CJ235" i="24"/>
  <c r="CJ104" i="24"/>
  <c r="CJ37" i="24"/>
  <c r="CJ170" i="24"/>
  <c r="CJ236" i="24"/>
  <c r="CJ103" i="24"/>
  <c r="CJ269" i="24"/>
  <c r="CJ166" i="24"/>
  <c r="CJ67" i="24"/>
  <c r="CJ137" i="24"/>
  <c r="CJ201" i="24"/>
  <c r="CJ38" i="24"/>
  <c r="CJ167" i="24"/>
  <c r="CJ234" i="24"/>
  <c r="CJ267" i="24"/>
  <c r="CJ133" i="24"/>
  <c r="CJ298" i="24"/>
  <c r="CJ265" i="24"/>
  <c r="CJ101" i="24"/>
  <c r="CJ299" i="24"/>
  <c r="CQ5" i="20"/>
  <c r="CL5" i="24"/>
  <c r="CX5" i="33"/>
  <c r="CP295" i="20"/>
  <c r="CP262" i="20"/>
  <c r="CP260" i="20"/>
  <c r="CP292" i="20"/>
  <c r="CP291" i="20"/>
  <c r="CP293" i="20"/>
  <c r="CP258" i="20"/>
  <c r="CP294" i="20"/>
  <c r="CP162" i="20"/>
  <c r="CP160" i="20"/>
  <c r="CP129" i="20"/>
  <c r="CP226" i="20"/>
  <c r="CP130" i="20"/>
  <c r="CP259" i="20"/>
  <c r="CP229" i="20"/>
  <c r="CP159" i="20"/>
  <c r="CP261" i="20"/>
  <c r="CP60" i="20"/>
  <c r="CP97" i="20"/>
  <c r="CP194" i="20"/>
  <c r="CP161" i="20"/>
  <c r="CP196" i="20"/>
  <c r="CP63" i="20"/>
  <c r="CP227" i="20"/>
  <c r="CP192" i="20"/>
  <c r="CP195" i="20"/>
  <c r="CP163" i="20"/>
  <c r="CP128" i="20"/>
  <c r="CP62" i="20"/>
  <c r="CP225" i="20"/>
  <c r="CP94" i="20"/>
  <c r="CP95" i="20"/>
  <c r="CP127" i="20"/>
  <c r="CP61" i="20"/>
  <c r="CP93" i="20"/>
  <c r="CP266" i="20"/>
  <c r="CP301" i="20"/>
  <c r="CP193" i="20"/>
  <c r="CP96" i="20"/>
  <c r="CP64" i="20"/>
  <c r="CP29" i="20"/>
  <c r="CP27" i="20"/>
  <c r="CP167" i="20"/>
  <c r="CP168" i="20"/>
  <c r="CP169" i="20"/>
  <c r="CP101" i="20"/>
  <c r="CP30" i="20"/>
  <c r="CP31" i="20"/>
  <c r="CP28" i="20"/>
  <c r="CP102" i="20"/>
  <c r="CP103" i="20"/>
  <c r="CP299" i="20"/>
  <c r="CP234" i="20"/>
  <c r="CP232" i="20"/>
  <c r="CP166" i="20"/>
  <c r="CP133" i="20"/>
  <c r="CP135" i="20"/>
  <c r="CP269" i="20"/>
  <c r="CP170" i="20"/>
  <c r="CP268" i="20"/>
  <c r="CP265" i="20"/>
  <c r="CP201" i="20"/>
  <c r="CP136" i="20"/>
  <c r="CP267" i="20"/>
  <c r="CP235" i="20"/>
  <c r="CP300" i="20"/>
  <c r="CP233" i="20"/>
  <c r="CP202" i="20"/>
  <c r="CP100" i="20"/>
  <c r="CP104" i="20"/>
  <c r="CP302" i="20"/>
  <c r="CP228" i="20"/>
  <c r="CP126" i="20"/>
  <c r="CP137" i="20"/>
  <c r="CP200" i="20"/>
  <c r="CP298" i="20"/>
  <c r="CP203" i="20"/>
  <c r="CP134" i="20"/>
  <c r="CP199" i="20"/>
  <c r="CP236" i="20"/>
  <c r="CQ4" i="20"/>
  <c r="CP67" i="20"/>
  <c r="CP35" i="20"/>
  <c r="CP70" i="20"/>
  <c r="CP36" i="20"/>
  <c r="CP68" i="20"/>
  <c r="CP71" i="20"/>
  <c r="CP37" i="20"/>
  <c r="CP34" i="20"/>
  <c r="CP38" i="20"/>
  <c r="CP69" i="20"/>
  <c r="CJ295" i="33"/>
  <c r="CJ294" i="33"/>
  <c r="CJ265" i="33"/>
  <c r="CJ261" i="33"/>
  <c r="CJ258" i="33"/>
  <c r="CJ233" i="33"/>
  <c r="CJ196" i="33"/>
  <c r="CJ199" i="33"/>
  <c r="CJ194" i="33"/>
  <c r="CJ161" i="33"/>
  <c r="CJ162" i="33"/>
  <c r="CJ137" i="33"/>
  <c r="CJ134" i="33"/>
  <c r="CJ166" i="33"/>
  <c r="CJ96" i="33"/>
  <c r="CJ71" i="33"/>
  <c r="CJ30" i="33"/>
  <c r="CJ62" i="33"/>
  <c r="CJ63" i="33"/>
  <c r="CJ126" i="33"/>
  <c r="CJ64" i="33"/>
  <c r="CJ27" i="33"/>
  <c r="CJ302" i="33"/>
  <c r="CJ298" i="33"/>
  <c r="CJ291" i="33"/>
  <c r="CJ259" i="33"/>
  <c r="CJ269" i="33"/>
  <c r="CJ235" i="33"/>
  <c r="CJ227" i="33"/>
  <c r="CJ192" i="33"/>
  <c r="CJ193" i="33"/>
  <c r="CJ226" i="33"/>
  <c r="CJ236" i="33"/>
  <c r="CJ169" i="33"/>
  <c r="CJ133" i="33"/>
  <c r="CJ128" i="33"/>
  <c r="CJ135" i="33"/>
  <c r="CJ170" i="33"/>
  <c r="CJ67" i="33"/>
  <c r="CJ136" i="33"/>
  <c r="CJ103" i="33"/>
  <c r="CJ38" i="33"/>
  <c r="CJ94" i="33"/>
  <c r="CJ70" i="33"/>
  <c r="CK4" i="33"/>
  <c r="CJ301" i="33"/>
  <c r="CJ299" i="33"/>
  <c r="CJ293" i="33"/>
  <c r="CJ266" i="33"/>
  <c r="CJ267" i="33"/>
  <c r="CJ229" i="33"/>
  <c r="CJ228" i="33"/>
  <c r="CJ232" i="33"/>
  <c r="CJ234" i="33"/>
  <c r="CJ195" i="33"/>
  <c r="CJ201" i="33"/>
  <c r="CJ163" i="33"/>
  <c r="CJ127" i="33"/>
  <c r="CJ101" i="33"/>
  <c r="CJ129" i="33"/>
  <c r="CJ130" i="33"/>
  <c r="CJ61" i="33"/>
  <c r="CJ100" i="33"/>
  <c r="CJ93" i="33"/>
  <c r="CJ34" i="33"/>
  <c r="CJ104" i="33"/>
  <c r="CJ35" i="33"/>
  <c r="CJ29" i="33"/>
  <c r="CJ292" i="33"/>
  <c r="CJ225" i="33"/>
  <c r="CJ167" i="33"/>
  <c r="CJ95" i="33"/>
  <c r="CJ68" i="33"/>
  <c r="CJ37" i="33"/>
  <c r="CJ268" i="33"/>
  <c r="CJ202" i="33"/>
  <c r="CJ168" i="33"/>
  <c r="CJ102" i="33"/>
  <c r="CJ69" i="33"/>
  <c r="CJ31" i="33"/>
  <c r="CJ260" i="33"/>
  <c r="CJ203" i="33"/>
  <c r="CJ159" i="33"/>
  <c r="CJ97" i="33"/>
  <c r="CJ28" i="33"/>
  <c r="CJ300" i="33"/>
  <c r="CJ262" i="33"/>
  <c r="CJ200" i="33"/>
  <c r="CJ160" i="33"/>
  <c r="CJ36" i="33"/>
  <c r="CJ60" i="33"/>
  <c r="CK97" i="24"/>
  <c r="CK293" i="24"/>
  <c r="CK225" i="24"/>
  <c r="CK227" i="24"/>
  <c r="CK194" i="24"/>
  <c r="CK129" i="24"/>
  <c r="CK63" i="24"/>
  <c r="CK94" i="24"/>
  <c r="CK95" i="24"/>
  <c r="CK64" i="24"/>
  <c r="CK27" i="24"/>
  <c r="CK229" i="24"/>
  <c r="CK292" i="24"/>
  <c r="CK259" i="24"/>
  <c r="CK226" i="24"/>
  <c r="CK130" i="24"/>
  <c r="CK261" i="24"/>
  <c r="CK127" i="24"/>
  <c r="CK193" i="24"/>
  <c r="CK61" i="24"/>
  <c r="CK163" i="24"/>
  <c r="CK30" i="24"/>
  <c r="CK93" i="24"/>
  <c r="CK262" i="24"/>
  <c r="CK228" i="24"/>
  <c r="CK126" i="24"/>
  <c r="CK96" i="24"/>
  <c r="CK31" i="24"/>
  <c r="CK295" i="24"/>
  <c r="CK159" i="24"/>
  <c r="CK162" i="24"/>
  <c r="CK195" i="24"/>
  <c r="CK196" i="24"/>
  <c r="CK29" i="24"/>
  <c r="CK291" i="24"/>
  <c r="CK258" i="24"/>
  <c r="CK160" i="24"/>
  <c r="CK192" i="24"/>
  <c r="CK161" i="24"/>
  <c r="CK28" i="24"/>
  <c r="CK62" i="24"/>
  <c r="CK294" i="24"/>
  <c r="CK260" i="24"/>
  <c r="CK128" i="24"/>
  <c r="CK60" i="24"/>
  <c r="CL4" i="24"/>
  <c r="CK267" i="24"/>
  <c r="CK69" i="24"/>
  <c r="CK298" i="24"/>
  <c r="CK236" i="24"/>
  <c r="CK235" i="24"/>
  <c r="CK134" i="24"/>
  <c r="CK133" i="24"/>
  <c r="CK34" i="24"/>
  <c r="CK266" i="24"/>
  <c r="CK102" i="24"/>
  <c r="CK68" i="24"/>
  <c r="CK301" i="24"/>
  <c r="CK201" i="24"/>
  <c r="CK232" i="24"/>
  <c r="CK265" i="24"/>
  <c r="CK199" i="24"/>
  <c r="CK104" i="24"/>
  <c r="CK203" i="24"/>
  <c r="CK100" i="24"/>
  <c r="CK103" i="24"/>
  <c r="CK299" i="24"/>
  <c r="CK169" i="24"/>
  <c r="CK233" i="24"/>
  <c r="CK166" i="24"/>
  <c r="CK70" i="24"/>
  <c r="CK268" i="24"/>
  <c r="CK167" i="24"/>
  <c r="CK37" i="24"/>
  <c r="CK35" i="24"/>
  <c r="CK67" i="24"/>
  <c r="CK36" i="24"/>
  <c r="CK202" i="24"/>
  <c r="CK38" i="24"/>
  <c r="CK269" i="24"/>
  <c r="CK101" i="24"/>
  <c r="CK168" i="24"/>
  <c r="CK200" i="24"/>
  <c r="CK136" i="24"/>
  <c r="CK135" i="24"/>
  <c r="CK71" i="24"/>
  <c r="CK170" i="24"/>
  <c r="CK302" i="24"/>
  <c r="CK137" i="24"/>
  <c r="CK234" i="24"/>
  <c r="CK300" i="24"/>
  <c r="CQ295" i="20"/>
  <c r="CQ294" i="20"/>
  <c r="CQ291" i="20"/>
  <c r="CQ261" i="20"/>
  <c r="CQ292" i="20"/>
  <c r="CQ293" i="20"/>
  <c r="CQ262" i="20"/>
  <c r="CQ228" i="20"/>
  <c r="CQ258" i="20"/>
  <c r="CQ225" i="20"/>
  <c r="CQ192" i="20"/>
  <c r="CQ162" i="20"/>
  <c r="CQ226" i="20"/>
  <c r="CQ260" i="20"/>
  <c r="CQ194" i="20"/>
  <c r="CQ160" i="20"/>
  <c r="CQ227" i="20"/>
  <c r="CQ195" i="20"/>
  <c r="CQ193" i="20"/>
  <c r="CQ163" i="20"/>
  <c r="CQ161" i="20"/>
  <c r="CQ159" i="20"/>
  <c r="CQ93" i="20"/>
  <c r="CQ127" i="20"/>
  <c r="CQ229" i="20"/>
  <c r="CQ95" i="20"/>
  <c r="CQ196" i="20"/>
  <c r="CQ96" i="20"/>
  <c r="CQ63" i="20"/>
  <c r="CQ94" i="20"/>
  <c r="CQ61" i="20"/>
  <c r="CQ128" i="20"/>
  <c r="CQ130" i="20"/>
  <c r="CQ259" i="20"/>
  <c r="CQ97" i="20"/>
  <c r="CQ30" i="20"/>
  <c r="CQ267" i="20"/>
  <c r="CQ168" i="20"/>
  <c r="CQ103" i="20"/>
  <c r="CQ235" i="20"/>
  <c r="CQ64" i="20"/>
  <c r="CQ129" i="20"/>
  <c r="CQ31" i="20"/>
  <c r="CQ29" i="20"/>
  <c r="CQ268" i="20"/>
  <c r="CQ300" i="20"/>
  <c r="CQ301" i="20"/>
  <c r="CQ62" i="20"/>
  <c r="CQ126" i="20"/>
  <c r="CQ27" i="20"/>
  <c r="CQ266" i="20"/>
  <c r="CQ167" i="20"/>
  <c r="CQ169" i="20"/>
  <c r="CQ101" i="20"/>
  <c r="CQ234" i="20"/>
  <c r="CQ232" i="20"/>
  <c r="CQ200" i="20"/>
  <c r="CQ166" i="20"/>
  <c r="CQ104" i="20"/>
  <c r="CQ102" i="20"/>
  <c r="CQ233" i="20"/>
  <c r="CQ135" i="20"/>
  <c r="CQ201" i="20"/>
  <c r="CQ236" i="20"/>
  <c r="CQ60" i="20"/>
  <c r="CQ265" i="20"/>
  <c r="CQ202" i="20"/>
  <c r="CQ134" i="20"/>
  <c r="CQ133" i="20"/>
  <c r="CQ298" i="20"/>
  <c r="CQ269" i="20"/>
  <c r="CQ302" i="20"/>
  <c r="CQ136" i="20"/>
  <c r="CQ299" i="20"/>
  <c r="CQ170" i="20"/>
  <c r="CQ203" i="20"/>
  <c r="CQ28" i="20"/>
  <c r="CQ199" i="20"/>
  <c r="CQ137" i="20"/>
  <c r="CQ100" i="20"/>
  <c r="CR4" i="20"/>
  <c r="CQ67" i="20"/>
  <c r="CQ36" i="20"/>
  <c r="CQ69" i="20"/>
  <c r="CQ71" i="20"/>
  <c r="CQ37" i="20"/>
  <c r="CQ35" i="20"/>
  <c r="CQ38" i="20"/>
  <c r="CQ70" i="20"/>
  <c r="CQ68" i="20"/>
  <c r="CQ34" i="20"/>
  <c r="CY5" i="33"/>
  <c r="CM5" i="24"/>
  <c r="CR5" i="20"/>
  <c r="CK295" i="33"/>
  <c r="CK293" i="33"/>
  <c r="CK269" i="33"/>
  <c r="CK267" i="33"/>
  <c r="CK236" i="33"/>
  <c r="CK234" i="33"/>
  <c r="CK199" i="33"/>
  <c r="CK194" i="33"/>
  <c r="CK196" i="33"/>
  <c r="CK169" i="33"/>
  <c r="CK170" i="33"/>
  <c r="CK134" i="33"/>
  <c r="CK129" i="33"/>
  <c r="CK136" i="33"/>
  <c r="CK97" i="33"/>
  <c r="CK100" i="33"/>
  <c r="CK31" i="33"/>
  <c r="CK69" i="33"/>
  <c r="CK70" i="33"/>
  <c r="CK29" i="33"/>
  <c r="CK67" i="33"/>
  <c r="CK28" i="33"/>
  <c r="CK302" i="33"/>
  <c r="CK298" i="33"/>
  <c r="CK291" i="33"/>
  <c r="CK266" i="33"/>
  <c r="CK262" i="33"/>
  <c r="CK232" i="33"/>
  <c r="CK228" i="33"/>
  <c r="CK193" i="33"/>
  <c r="CK235" i="33"/>
  <c r="CK168" i="33"/>
  <c r="CK163" i="33"/>
  <c r="CK166" i="33"/>
  <c r="CK128" i="33"/>
  <c r="CK102" i="33"/>
  <c r="CK130" i="33"/>
  <c r="CK93" i="33"/>
  <c r="CK68" i="33"/>
  <c r="CK27" i="33"/>
  <c r="CK63" i="33"/>
  <c r="CK64" i="33"/>
  <c r="CK127" i="33"/>
  <c r="CK71" i="33"/>
  <c r="CK30" i="33"/>
  <c r="CK301" i="33"/>
  <c r="CK299" i="33"/>
  <c r="CK292" i="33"/>
  <c r="CK260" i="33"/>
  <c r="CK265" i="33"/>
  <c r="CK226" i="33"/>
  <c r="CK229" i="33"/>
  <c r="CK233" i="33"/>
  <c r="CK201" i="33"/>
  <c r="CK162" i="33"/>
  <c r="CK159" i="33"/>
  <c r="CK160" i="33"/>
  <c r="CK161" i="33"/>
  <c r="CK96" i="33"/>
  <c r="CK126" i="33"/>
  <c r="CK225" i="33"/>
  <c r="CK62" i="33"/>
  <c r="CK137" i="33"/>
  <c r="CK104" i="33"/>
  <c r="CK60" i="33"/>
  <c r="CK95" i="33"/>
  <c r="CK36" i="33"/>
  <c r="CL4" i="33"/>
  <c r="CK300" i="33"/>
  <c r="CK258" i="33"/>
  <c r="CK195" i="33"/>
  <c r="CK135" i="33"/>
  <c r="CK37" i="33"/>
  <c r="CK61" i="33"/>
  <c r="CK294" i="33"/>
  <c r="CK259" i="33"/>
  <c r="CK202" i="33"/>
  <c r="CK167" i="33"/>
  <c r="CK101" i="33"/>
  <c r="CK38" i="33"/>
  <c r="CK268" i="33"/>
  <c r="CK203" i="33"/>
  <c r="CK227" i="33"/>
  <c r="CK103" i="33"/>
  <c r="CK94" i="33"/>
  <c r="CK34" i="33"/>
  <c r="CK261" i="33"/>
  <c r="CK200" i="33"/>
  <c r="CK192" i="33"/>
  <c r="CK133" i="33"/>
  <c r="CK35" i="33"/>
  <c r="CS5" i="20"/>
  <c r="CN5" i="24"/>
  <c r="CR97" i="20"/>
  <c r="CR61" i="20"/>
  <c r="CR63" i="20"/>
  <c r="CR94" i="20"/>
  <c r="CR62" i="20"/>
  <c r="CR60" i="20"/>
  <c r="CR293" i="20"/>
  <c r="CR295" i="20"/>
  <c r="CR261" i="20"/>
  <c r="CR294" i="20"/>
  <c r="CR259" i="20"/>
  <c r="CR291" i="20"/>
  <c r="CR229" i="20"/>
  <c r="CR262" i="20"/>
  <c r="CR196" i="20"/>
  <c r="CR195" i="20"/>
  <c r="CR227" i="20"/>
  <c r="CR194" i="20"/>
  <c r="CR225" i="20"/>
  <c r="CR128" i="20"/>
  <c r="CR260" i="20"/>
  <c r="CR192" i="20"/>
  <c r="CR226" i="20"/>
  <c r="CR163" i="20"/>
  <c r="CR93" i="20"/>
  <c r="CR258" i="20"/>
  <c r="CR228" i="20"/>
  <c r="CR64" i="20"/>
  <c r="CR126" i="20"/>
  <c r="CR96" i="20"/>
  <c r="CR292" i="20"/>
  <c r="CR160" i="20"/>
  <c r="CR127" i="20"/>
  <c r="CR95" i="20"/>
  <c r="CR159" i="20"/>
  <c r="CR130" i="20"/>
  <c r="CR162" i="20"/>
  <c r="CR129" i="20"/>
  <c r="CR30" i="20"/>
  <c r="CR27" i="20"/>
  <c r="CR28" i="20"/>
  <c r="CR102" i="20"/>
  <c r="CR103" i="20"/>
  <c r="CR268" i="20"/>
  <c r="CR193" i="20"/>
  <c r="CR31" i="20"/>
  <c r="CR267" i="20"/>
  <c r="CR265" i="20"/>
  <c r="CR235" i="20"/>
  <c r="CR161" i="20"/>
  <c r="CR29" i="20"/>
  <c r="CR168" i="20"/>
  <c r="CR266" i="20"/>
  <c r="CR169" i="20"/>
  <c r="CR233" i="20"/>
  <c r="CR300" i="20"/>
  <c r="CR166" i="20"/>
  <c r="CR202" i="20"/>
  <c r="CR100" i="20"/>
  <c r="CR236" i="20"/>
  <c r="CR137" i="20"/>
  <c r="CR104" i="20"/>
  <c r="CR302" i="20"/>
  <c r="CR232" i="20"/>
  <c r="CR170" i="20"/>
  <c r="CR299" i="20"/>
  <c r="CR133" i="20"/>
  <c r="CR134" i="20"/>
  <c r="CR298" i="20"/>
  <c r="CR199" i="20"/>
  <c r="CR203" i="20"/>
  <c r="CR200" i="20"/>
  <c r="CR269" i="20"/>
  <c r="CR234" i="20"/>
  <c r="CR136" i="20"/>
  <c r="CR135" i="20"/>
  <c r="CR167" i="20"/>
  <c r="CR201" i="20"/>
  <c r="CR101" i="20"/>
  <c r="CR301" i="20"/>
  <c r="CS4" i="20"/>
  <c r="CR70" i="20"/>
  <c r="CR69" i="20"/>
  <c r="CR38" i="20"/>
  <c r="CR71" i="20"/>
  <c r="CR34" i="20"/>
  <c r="CR36" i="20"/>
  <c r="CR68" i="20"/>
  <c r="CR67" i="20"/>
  <c r="CR37" i="20"/>
  <c r="CR35" i="20"/>
  <c r="CL129" i="24"/>
  <c r="CL63" i="24"/>
  <c r="CL126" i="24"/>
  <c r="CL294" i="24"/>
  <c r="CL293" i="24"/>
  <c r="CL258" i="24"/>
  <c r="CL193" i="24"/>
  <c r="CL160" i="24"/>
  <c r="CL159" i="24"/>
  <c r="CL194" i="24"/>
  <c r="CL31" i="24"/>
  <c r="CL29" i="24"/>
  <c r="CL226" i="24"/>
  <c r="CL97" i="24"/>
  <c r="CL291" i="24"/>
  <c r="CL262" i="24"/>
  <c r="CL227" i="24"/>
  <c r="CL192" i="24"/>
  <c r="CL229" i="24"/>
  <c r="CL162" i="24"/>
  <c r="CL61" i="24"/>
  <c r="CL93" i="24"/>
  <c r="CL27" i="24"/>
  <c r="CL127" i="24"/>
  <c r="CL295" i="24"/>
  <c r="CL225" i="24"/>
  <c r="CL95" i="24"/>
  <c r="CL196" i="24"/>
  <c r="CL62" i="24"/>
  <c r="CL261" i="24"/>
  <c r="CL195" i="24"/>
  <c r="CL163" i="24"/>
  <c r="CL64" i="24"/>
  <c r="CL30" i="24"/>
  <c r="CL94" i="24"/>
  <c r="CL228" i="24"/>
  <c r="CL259" i="24"/>
  <c r="CL161" i="24"/>
  <c r="CL96" i="24"/>
  <c r="CL28" i="24"/>
  <c r="CL60" i="24"/>
  <c r="CL292" i="24"/>
  <c r="CL260" i="24"/>
  <c r="CL128" i="24"/>
  <c r="CL130" i="24"/>
  <c r="CM4" i="24"/>
  <c r="CL235" i="24"/>
  <c r="CL268" i="24"/>
  <c r="CL67" i="24"/>
  <c r="CL298" i="24"/>
  <c r="CL302" i="24"/>
  <c r="CL136" i="24"/>
  <c r="CL34" i="24"/>
  <c r="CL199" i="24"/>
  <c r="CL70" i="24"/>
  <c r="CL37" i="24"/>
  <c r="CL266" i="24"/>
  <c r="CL101" i="24"/>
  <c r="CL233" i="24"/>
  <c r="CL169" i="24"/>
  <c r="CL265" i="24"/>
  <c r="CL166" i="24"/>
  <c r="CL71" i="24"/>
  <c r="CL100" i="24"/>
  <c r="CL135" i="24"/>
  <c r="CL35" i="24"/>
  <c r="CL299" i="24"/>
  <c r="CL300" i="24"/>
  <c r="CL167" i="24"/>
  <c r="CL236" i="24"/>
  <c r="CL137" i="24"/>
  <c r="CL203" i="24"/>
  <c r="CL36" i="24"/>
  <c r="CL202" i="24"/>
  <c r="CL170" i="24"/>
  <c r="CL200" i="24"/>
  <c r="CL133" i="24"/>
  <c r="CL103" i="24"/>
  <c r="CL69" i="24"/>
  <c r="CL234" i="24"/>
  <c r="CL232" i="24"/>
  <c r="CL269" i="24"/>
  <c r="CL301" i="24"/>
  <c r="CL168" i="24"/>
  <c r="CL104" i="24"/>
  <c r="CL68" i="24"/>
  <c r="CL134" i="24"/>
  <c r="CL102" i="24"/>
  <c r="CL38" i="24"/>
  <c r="CL267" i="24"/>
  <c r="CL201" i="24"/>
  <c r="CZ5" i="33"/>
  <c r="CO5" i="24"/>
  <c r="CM94" i="24"/>
  <c r="CM128" i="24"/>
  <c r="CM295" i="24"/>
  <c r="CM292" i="24"/>
  <c r="CM259" i="24"/>
  <c r="CM129" i="24"/>
  <c r="CM194" i="24"/>
  <c r="CM192" i="24"/>
  <c r="CM96" i="24"/>
  <c r="CM60" i="24"/>
  <c r="CM28" i="24"/>
  <c r="CM95" i="24"/>
  <c r="CM159" i="24"/>
  <c r="CM160" i="24"/>
  <c r="CM291" i="24"/>
  <c r="CM262" i="24"/>
  <c r="CM126" i="24"/>
  <c r="CM163" i="24"/>
  <c r="CM193" i="24"/>
  <c r="CM93" i="24"/>
  <c r="CM63" i="24"/>
  <c r="CM29" i="24"/>
  <c r="CM162" i="24"/>
  <c r="CM61" i="24"/>
  <c r="CM294" i="24"/>
  <c r="CM258" i="24"/>
  <c r="CM261" i="24"/>
  <c r="CM228" i="24"/>
  <c r="CM196" i="24"/>
  <c r="CM227" i="24"/>
  <c r="CM62" i="24"/>
  <c r="CM97" i="24"/>
  <c r="CM31" i="24"/>
  <c r="CM27" i="24"/>
  <c r="CN4" i="24"/>
  <c r="CM130" i="24"/>
  <c r="CM161" i="24"/>
  <c r="CM127" i="24"/>
  <c r="CM293" i="24"/>
  <c r="CM260" i="24"/>
  <c r="CM225" i="24"/>
  <c r="CM229" i="24"/>
  <c r="CM195" i="24"/>
  <c r="CM226" i="24"/>
  <c r="CM64" i="24"/>
  <c r="CM30" i="24"/>
  <c r="CM68" i="24"/>
  <c r="CM38" i="24"/>
  <c r="CM170" i="24"/>
  <c r="CM201" i="24"/>
  <c r="CM235" i="24"/>
  <c r="CM265" i="24"/>
  <c r="CM134" i="24"/>
  <c r="CM103" i="24"/>
  <c r="CM100" i="24"/>
  <c r="CM269" i="24"/>
  <c r="CM166" i="24"/>
  <c r="CM300" i="24"/>
  <c r="CM34" i="24"/>
  <c r="CM199" i="24"/>
  <c r="CM137" i="24"/>
  <c r="CM135" i="24"/>
  <c r="CM71" i="24"/>
  <c r="CM202" i="24"/>
  <c r="CM104" i="24"/>
  <c r="CM266" i="24"/>
  <c r="CM268" i="24"/>
  <c r="CM35" i="24"/>
  <c r="CM36" i="24"/>
  <c r="CM203" i="24"/>
  <c r="CM298" i="24"/>
  <c r="CM133" i="24"/>
  <c r="CM69" i="24"/>
  <c r="CM167" i="24"/>
  <c r="CM267" i="24"/>
  <c r="CM233" i="24"/>
  <c r="CM67" i="24"/>
  <c r="CM236" i="24"/>
  <c r="CM234" i="24"/>
  <c r="CM37" i="24"/>
  <c r="CM168" i="24"/>
  <c r="CM101" i="24"/>
  <c r="CM136" i="24"/>
  <c r="CM70" i="24"/>
  <c r="CM299" i="24"/>
  <c r="CM102" i="24"/>
  <c r="CM200" i="24"/>
  <c r="CM232" i="24"/>
  <c r="CM301" i="24"/>
  <c r="CM169" i="24"/>
  <c r="CM302" i="24"/>
  <c r="CS64" i="20"/>
  <c r="CS93" i="20"/>
  <c r="CS294" i="20"/>
  <c r="CS293" i="20"/>
  <c r="CS291" i="20"/>
  <c r="CS229" i="20"/>
  <c r="CS260" i="20"/>
  <c r="CS227" i="20"/>
  <c r="CS262" i="20"/>
  <c r="CS161" i="20"/>
  <c r="CS292" i="20"/>
  <c r="CS258" i="20"/>
  <c r="CS225" i="20"/>
  <c r="CS196" i="20"/>
  <c r="CS193" i="20"/>
  <c r="CS295" i="20"/>
  <c r="CS226" i="20"/>
  <c r="CS130" i="20"/>
  <c r="CS261" i="20"/>
  <c r="CS228" i="20"/>
  <c r="CS129" i="20"/>
  <c r="CS126" i="20"/>
  <c r="CS96" i="20"/>
  <c r="CS97" i="20"/>
  <c r="CS62" i="20"/>
  <c r="CS160" i="20"/>
  <c r="CS127" i="20"/>
  <c r="CS192" i="20"/>
  <c r="CS128" i="20"/>
  <c r="CS94" i="20"/>
  <c r="CS159" i="20"/>
  <c r="CS95" i="20"/>
  <c r="CS195" i="20"/>
  <c r="CS163" i="20"/>
  <c r="CS162" i="20"/>
  <c r="CS194" i="20"/>
  <c r="CS60" i="20"/>
  <c r="CS31" i="20"/>
  <c r="CS61" i="20"/>
  <c r="CS27" i="20"/>
  <c r="CS30" i="20"/>
  <c r="CS28" i="20"/>
  <c r="CS29" i="20"/>
  <c r="CS268" i="20"/>
  <c r="CS167" i="20"/>
  <c r="CS169" i="20"/>
  <c r="CS259" i="20"/>
  <c r="CS266" i="20"/>
  <c r="CS267" i="20"/>
  <c r="CS168" i="20"/>
  <c r="CS101" i="20"/>
  <c r="CS103" i="20"/>
  <c r="CS235" i="20"/>
  <c r="CS232" i="20"/>
  <c r="CS133" i="20"/>
  <c r="CS200" i="20"/>
  <c r="CS298" i="20"/>
  <c r="CS104" i="20"/>
  <c r="CS203" i="20"/>
  <c r="CS300" i="20"/>
  <c r="CS233" i="20"/>
  <c r="CS136" i="20"/>
  <c r="CS134" i="20"/>
  <c r="CS135" i="20"/>
  <c r="CS201" i="20"/>
  <c r="CS100" i="20"/>
  <c r="CS269" i="20"/>
  <c r="CS170" i="20"/>
  <c r="CS302" i="20"/>
  <c r="CS301" i="20"/>
  <c r="CS166" i="20"/>
  <c r="CS236" i="20"/>
  <c r="CS63" i="20"/>
  <c r="CS199" i="20"/>
  <c r="CS137" i="20"/>
  <c r="CS234" i="20"/>
  <c r="CS299" i="20"/>
  <c r="CS202" i="20"/>
  <c r="CS102" i="20"/>
  <c r="CS265" i="20"/>
  <c r="CT4" i="20"/>
  <c r="CS37" i="20"/>
  <c r="CS34" i="20"/>
  <c r="CS68" i="20"/>
  <c r="CS71" i="20"/>
  <c r="CS67" i="20"/>
  <c r="CS35" i="20"/>
  <c r="CS38" i="20"/>
  <c r="CS69" i="20"/>
  <c r="CS70" i="20"/>
  <c r="CS36" i="20"/>
  <c r="CT5" i="20"/>
  <c r="CL302" i="33"/>
  <c r="CL294" i="33"/>
  <c r="CL291" i="33"/>
  <c r="CL262" i="33"/>
  <c r="CL266" i="33"/>
  <c r="CL227" i="33"/>
  <c r="CL200" i="33"/>
  <c r="CL195" i="33"/>
  <c r="CL202" i="33"/>
  <c r="CL199" i="33"/>
  <c r="CL203" i="33"/>
  <c r="CL167" i="33"/>
  <c r="CL193" i="33"/>
  <c r="CL126" i="33"/>
  <c r="CL168" i="33"/>
  <c r="CL104" i="33"/>
  <c r="CL101" i="33"/>
  <c r="CL34" i="33"/>
  <c r="CL64" i="33"/>
  <c r="CL67" i="33"/>
  <c r="CL96" i="33"/>
  <c r="CL37" i="33"/>
  <c r="CL31" i="33"/>
  <c r="CL298" i="33"/>
  <c r="CL293" i="33"/>
  <c r="CL269" i="33"/>
  <c r="CL258" i="33"/>
  <c r="CL259" i="33"/>
  <c r="CL235" i="33"/>
  <c r="CL194" i="33"/>
  <c r="CL236" i="33"/>
  <c r="CL196" i="33"/>
  <c r="CL169" i="33"/>
  <c r="CL170" i="33"/>
  <c r="CL161" i="33"/>
  <c r="CL162" i="33"/>
  <c r="CL103" i="33"/>
  <c r="CL137" i="33"/>
  <c r="CL100" i="33"/>
  <c r="CL69" i="33"/>
  <c r="CL28" i="33"/>
  <c r="CL60" i="33"/>
  <c r="CL299" i="33"/>
  <c r="CL292" i="33"/>
  <c r="CL261" i="33"/>
  <c r="CL268" i="33"/>
  <c r="CL260" i="33"/>
  <c r="CL229" i="33"/>
  <c r="CL234" i="33"/>
  <c r="CL226" i="33"/>
  <c r="CL192" i="33"/>
  <c r="CL163" i="33"/>
  <c r="CL166" i="33"/>
  <c r="CL135" i="33"/>
  <c r="CL136" i="33"/>
  <c r="CL97" i="33"/>
  <c r="CL133" i="33"/>
  <c r="CL94" i="33"/>
  <c r="CL63" i="33"/>
  <c r="CL102" i="33"/>
  <c r="CL95" i="33"/>
  <c r="CL36" i="33"/>
  <c r="CL62" i="33"/>
  <c r="CM4" i="33"/>
  <c r="CL295" i="33"/>
  <c r="CL233" i="33"/>
  <c r="CL228" i="33"/>
  <c r="CL130" i="33"/>
  <c r="CL38" i="33"/>
  <c r="CL30" i="33"/>
  <c r="CL29" i="33"/>
  <c r="CL300" i="33"/>
  <c r="CL232" i="33"/>
  <c r="CL159" i="33"/>
  <c r="CL93" i="33"/>
  <c r="CL70" i="33"/>
  <c r="CL128" i="33"/>
  <c r="CL35" i="33"/>
  <c r="CL267" i="33"/>
  <c r="CL201" i="33"/>
  <c r="CL160" i="33"/>
  <c r="CL127" i="33"/>
  <c r="CL71" i="33"/>
  <c r="CL68" i="33"/>
  <c r="CL301" i="33"/>
  <c r="CL265" i="33"/>
  <c r="CL225" i="33"/>
  <c r="CL129" i="33"/>
  <c r="CL134" i="33"/>
  <c r="CL61" i="33"/>
  <c r="CL27" i="33"/>
  <c r="DA5" i="33"/>
  <c r="CN163" i="24"/>
  <c r="CN162" i="24"/>
  <c r="CN130" i="24"/>
  <c r="CN64" i="24"/>
  <c r="CN293" i="24"/>
  <c r="CN258" i="24"/>
  <c r="CN261" i="24"/>
  <c r="CN228" i="24"/>
  <c r="CN225" i="24"/>
  <c r="CN62" i="24"/>
  <c r="CN28" i="24"/>
  <c r="CN96" i="24"/>
  <c r="CN160" i="24"/>
  <c r="CN129" i="24"/>
  <c r="CN128" i="24"/>
  <c r="CN295" i="24"/>
  <c r="CN259" i="24"/>
  <c r="CN260" i="24"/>
  <c r="CN93" i="24"/>
  <c r="CN97" i="24"/>
  <c r="CN94" i="24"/>
  <c r="CN31" i="24"/>
  <c r="CN27" i="24"/>
  <c r="CO4" i="24"/>
  <c r="CN194" i="24"/>
  <c r="CN193" i="24"/>
  <c r="CN192" i="24"/>
  <c r="CN262" i="24"/>
  <c r="CN294" i="24"/>
  <c r="CN229" i="24"/>
  <c r="CN227" i="24"/>
  <c r="CN196" i="24"/>
  <c r="CN63" i="24"/>
  <c r="CN95" i="24"/>
  <c r="CN29" i="24"/>
  <c r="CN61" i="24"/>
  <c r="CN159" i="24"/>
  <c r="CN195" i="24"/>
  <c r="CN126" i="24"/>
  <c r="CN291" i="24"/>
  <c r="CN292" i="24"/>
  <c r="CN226" i="24"/>
  <c r="CN161" i="24"/>
  <c r="CN127" i="24"/>
  <c r="CN60" i="24"/>
  <c r="CN30" i="24"/>
  <c r="CN202" i="24"/>
  <c r="CN235" i="24"/>
  <c r="CN300" i="24"/>
  <c r="CN266" i="24"/>
  <c r="CN232" i="24"/>
  <c r="CN102" i="24"/>
  <c r="CN201" i="24"/>
  <c r="CN167" i="24"/>
  <c r="CN101" i="24"/>
  <c r="CN269" i="24"/>
  <c r="CN298" i="24"/>
  <c r="CN38" i="24"/>
  <c r="CN199" i="24"/>
  <c r="CN233" i="24"/>
  <c r="CN137" i="24"/>
  <c r="CN136" i="24"/>
  <c r="CN267" i="24"/>
  <c r="CN135" i="24"/>
  <c r="CN166" i="24"/>
  <c r="CN168" i="24"/>
  <c r="CN265" i="24"/>
  <c r="CN200" i="24"/>
  <c r="CN71" i="24"/>
  <c r="CN301" i="24"/>
  <c r="CN268" i="24"/>
  <c r="CN68" i="24"/>
  <c r="CN70" i="24"/>
  <c r="CN203" i="24"/>
  <c r="CN103" i="24"/>
  <c r="CN37" i="24"/>
  <c r="CN36" i="24"/>
  <c r="CN104" i="24"/>
  <c r="CN67" i="24"/>
  <c r="CN133" i="24"/>
  <c r="CN34" i="24"/>
  <c r="CN170" i="24"/>
  <c r="CN236" i="24"/>
  <c r="CN299" i="24"/>
  <c r="CN134" i="24"/>
  <c r="CN302" i="24"/>
  <c r="CN69" i="24"/>
  <c r="CN35" i="24"/>
  <c r="CN100" i="24"/>
  <c r="CN169" i="24"/>
  <c r="CN234" i="24"/>
  <c r="CP5" i="24"/>
  <c r="DB5" i="33"/>
  <c r="CM299" i="33"/>
  <c r="CM292" i="33"/>
  <c r="CM262" i="33"/>
  <c r="CM259" i="33"/>
  <c r="CM234" i="33"/>
  <c r="CM232" i="33"/>
  <c r="CM195" i="33"/>
  <c r="CM196" i="33"/>
  <c r="CM199" i="33"/>
  <c r="CM166" i="33"/>
  <c r="CM229" i="33"/>
  <c r="CM136" i="33"/>
  <c r="CM137" i="33"/>
  <c r="CM100" i="33"/>
  <c r="CM134" i="33"/>
  <c r="CM135" i="33"/>
  <c r="CM60" i="33"/>
  <c r="CM93" i="33"/>
  <c r="CM96" i="33"/>
  <c r="CM31" i="33"/>
  <c r="CM63" i="33"/>
  <c r="CN4" i="33"/>
  <c r="CM301" i="33"/>
  <c r="CM298" i="33"/>
  <c r="CM291" i="33"/>
  <c r="CM268" i="33"/>
  <c r="CM266" i="33"/>
  <c r="CM261" i="33"/>
  <c r="CM233" i="33"/>
  <c r="CM225" i="33"/>
  <c r="CM227" i="33"/>
  <c r="CM200" i="33"/>
  <c r="CM167" i="33"/>
  <c r="CM162" i="33"/>
  <c r="CM126" i="33"/>
  <c r="CM127" i="33"/>
  <c r="CM194" i="33"/>
  <c r="CM101" i="33"/>
  <c r="CM70" i="33"/>
  <c r="CM29" i="33"/>
  <c r="CM67" i="33"/>
  <c r="CM62" i="33"/>
  <c r="CM97" i="33"/>
  <c r="CM38" i="33"/>
  <c r="CM34" i="33"/>
  <c r="CM300" i="33"/>
  <c r="CM267" i="33"/>
  <c r="CM260" i="33"/>
  <c r="CM201" i="33"/>
  <c r="CM203" i="33"/>
  <c r="CM161" i="33"/>
  <c r="CM163" i="33"/>
  <c r="CM169" i="33"/>
  <c r="CM64" i="33"/>
  <c r="CM61" i="33"/>
  <c r="CM129" i="33"/>
  <c r="CM36" i="33"/>
  <c r="CM295" i="33"/>
  <c r="CM258" i="33"/>
  <c r="CM228" i="33"/>
  <c r="CM235" i="33"/>
  <c r="CM193" i="33"/>
  <c r="CM168" i="33"/>
  <c r="CM133" i="33"/>
  <c r="CM128" i="33"/>
  <c r="CM35" i="33"/>
  <c r="CM68" i="33"/>
  <c r="CM69" i="33"/>
  <c r="CM293" i="33"/>
  <c r="CM265" i="33"/>
  <c r="CM236" i="33"/>
  <c r="CM202" i="33"/>
  <c r="CM170" i="33"/>
  <c r="CM159" i="33"/>
  <c r="CM104" i="33"/>
  <c r="CM95" i="33"/>
  <c r="CM103" i="33"/>
  <c r="CM37" i="33"/>
  <c r="CM28" i="33"/>
  <c r="CM302" i="33"/>
  <c r="CM294" i="33"/>
  <c r="CM269" i="33"/>
  <c r="CM226" i="33"/>
  <c r="CM192" i="33"/>
  <c r="CM160" i="33"/>
  <c r="CM130" i="33"/>
  <c r="CM94" i="33"/>
  <c r="CM102" i="33"/>
  <c r="CM71" i="33"/>
  <c r="CM27" i="33"/>
  <c r="CM30" i="33"/>
  <c r="CU5" i="20"/>
  <c r="CT128" i="20"/>
  <c r="CT294" i="20"/>
  <c r="CT292" i="20"/>
  <c r="CT293" i="20"/>
  <c r="CT291" i="20"/>
  <c r="CT258" i="20"/>
  <c r="CT262" i="20"/>
  <c r="CT260" i="20"/>
  <c r="CT227" i="20"/>
  <c r="CT295" i="20"/>
  <c r="CT159" i="20"/>
  <c r="CT229" i="20"/>
  <c r="CT196" i="20"/>
  <c r="CT259" i="20"/>
  <c r="CT228" i="20"/>
  <c r="CT261" i="20"/>
  <c r="CT97" i="20"/>
  <c r="CT63" i="20"/>
  <c r="CT127" i="20"/>
  <c r="CT162" i="20"/>
  <c r="CT94" i="20"/>
  <c r="CT95" i="20"/>
  <c r="CT130" i="20"/>
  <c r="CT60" i="20"/>
  <c r="CT160" i="20"/>
  <c r="CT192" i="20"/>
  <c r="CT225" i="20"/>
  <c r="CT61" i="20"/>
  <c r="CT195" i="20"/>
  <c r="CT163" i="20"/>
  <c r="CT129" i="20"/>
  <c r="CT194" i="20"/>
  <c r="CT226" i="20"/>
  <c r="CT96" i="20"/>
  <c r="CT64" i="20"/>
  <c r="CT29" i="20"/>
  <c r="CT31" i="20"/>
  <c r="CT267" i="20"/>
  <c r="CT235" i="20"/>
  <c r="CT126" i="20"/>
  <c r="CT93" i="20"/>
  <c r="CT30" i="20"/>
  <c r="CT27" i="20"/>
  <c r="CT193" i="20"/>
  <c r="CT62" i="20"/>
  <c r="CT28" i="20"/>
  <c r="CT266" i="20"/>
  <c r="CT167" i="20"/>
  <c r="CT168" i="20"/>
  <c r="CT169" i="20"/>
  <c r="CT101" i="20"/>
  <c r="CT268" i="20"/>
  <c r="CT299" i="20"/>
  <c r="CT136" i="20"/>
  <c r="CT166" i="20"/>
  <c r="CT135" i="20"/>
  <c r="CT236" i="20"/>
  <c r="CT269" i="20"/>
  <c r="CT199" i="20"/>
  <c r="CT265" i="20"/>
  <c r="CT133" i="20"/>
  <c r="CT100" i="20"/>
  <c r="CT298" i="20"/>
  <c r="CT104" i="20"/>
  <c r="CT302" i="20"/>
  <c r="CT161" i="20"/>
  <c r="CT103" i="20"/>
  <c r="CT301" i="20"/>
  <c r="CT233" i="20"/>
  <c r="CT300" i="20"/>
  <c r="CT202" i="20"/>
  <c r="CT201" i="20"/>
  <c r="CT200" i="20"/>
  <c r="CT134" i="20"/>
  <c r="CT170" i="20"/>
  <c r="CT137" i="20"/>
  <c r="CT102" i="20"/>
  <c r="CT232" i="20"/>
  <c r="CT203" i="20"/>
  <c r="CT234" i="20"/>
  <c r="CU4" i="20"/>
  <c r="CT69" i="20"/>
  <c r="CT71" i="20"/>
  <c r="CT70" i="20"/>
  <c r="CT36" i="20"/>
  <c r="CT37" i="20"/>
  <c r="CT35" i="20"/>
  <c r="CT38" i="20"/>
  <c r="CT68" i="20"/>
  <c r="CT67" i="20"/>
  <c r="CT34" i="20"/>
  <c r="DC5" i="33"/>
  <c r="CN295" i="33"/>
  <c r="CN291" i="33"/>
  <c r="CN267" i="33"/>
  <c r="CN266" i="33"/>
  <c r="CN262" i="33"/>
  <c r="CN233" i="33"/>
  <c r="CN196" i="33"/>
  <c r="CN203" i="33"/>
  <c r="CN200" i="33"/>
  <c r="CN167" i="33"/>
  <c r="CN169" i="33"/>
  <c r="CN137" i="33"/>
  <c r="CN134" i="33"/>
  <c r="CN170" i="33"/>
  <c r="CN96" i="33"/>
  <c r="CN93" i="33"/>
  <c r="CN36" i="33"/>
  <c r="CN68" i="33"/>
  <c r="CN69" i="33"/>
  <c r="CN28" i="33"/>
  <c r="CN64" i="33"/>
  <c r="CN35" i="33"/>
  <c r="CN300" i="33"/>
  <c r="CN292" i="33"/>
  <c r="CN299" i="33"/>
  <c r="CN259" i="33"/>
  <c r="CN258" i="33"/>
  <c r="CN229" i="33"/>
  <c r="CN234" i="33"/>
  <c r="CN236" i="33"/>
  <c r="CN193" i="33"/>
  <c r="CN232" i="33"/>
  <c r="CN168" i="33"/>
  <c r="CN159" i="33"/>
  <c r="CN127" i="33"/>
  <c r="CN101" i="33"/>
  <c r="CN129" i="33"/>
  <c r="CN136" i="33"/>
  <c r="CN67" i="33"/>
  <c r="CN104" i="33"/>
  <c r="CN126" i="33"/>
  <c r="CN38" i="33"/>
  <c r="CN100" i="33"/>
  <c r="CN29" i="33"/>
  <c r="CN27" i="33"/>
  <c r="CN302" i="33"/>
  <c r="CN268" i="33"/>
  <c r="CN261" i="33"/>
  <c r="CN202" i="33"/>
  <c r="CN228" i="33"/>
  <c r="CN162" i="33"/>
  <c r="CN166" i="33"/>
  <c r="CN102" i="33"/>
  <c r="CN61" i="33"/>
  <c r="CN97" i="33"/>
  <c r="CN60" i="33"/>
  <c r="CO4" i="33"/>
  <c r="CN298" i="33"/>
  <c r="CN265" i="33"/>
  <c r="CN235" i="33"/>
  <c r="CN192" i="33"/>
  <c r="CN194" i="33"/>
  <c r="CN163" i="33"/>
  <c r="CN128" i="33"/>
  <c r="CN195" i="33"/>
  <c r="CN30" i="33"/>
  <c r="CN63" i="33"/>
  <c r="CN70" i="33"/>
  <c r="CN294" i="33"/>
  <c r="CN269" i="33"/>
  <c r="CN225" i="33"/>
  <c r="CN226" i="33"/>
  <c r="CN201" i="33"/>
  <c r="CN160" i="33"/>
  <c r="CN95" i="33"/>
  <c r="CN103" i="33"/>
  <c r="CN94" i="33"/>
  <c r="CN34" i="33"/>
  <c r="CN31" i="33"/>
  <c r="CN301" i="33"/>
  <c r="CN293" i="33"/>
  <c r="CN260" i="33"/>
  <c r="CN227" i="33"/>
  <c r="CN199" i="33"/>
  <c r="CN161" i="33"/>
  <c r="CN133" i="33"/>
  <c r="CN135" i="33"/>
  <c r="CN71" i="33"/>
  <c r="CN62" i="33"/>
  <c r="CN130" i="33"/>
  <c r="CN37" i="33"/>
  <c r="CQ5" i="24"/>
  <c r="CU292" i="20"/>
  <c r="CU293" i="20"/>
  <c r="CU294" i="20"/>
  <c r="CU295" i="20"/>
  <c r="CU262" i="20"/>
  <c r="CU291" i="20"/>
  <c r="CU261" i="20"/>
  <c r="CU226" i="20"/>
  <c r="CU194" i="20"/>
  <c r="CU160" i="20"/>
  <c r="CU258" i="20"/>
  <c r="CU130" i="20"/>
  <c r="CU127" i="20"/>
  <c r="CU259" i="20"/>
  <c r="CU229" i="20"/>
  <c r="CU227" i="20"/>
  <c r="CU95" i="20"/>
  <c r="CU192" i="20"/>
  <c r="CU162" i="20"/>
  <c r="CU159" i="20"/>
  <c r="CU228" i="20"/>
  <c r="CU61" i="20"/>
  <c r="CU260" i="20"/>
  <c r="CU195" i="20"/>
  <c r="CU163" i="20"/>
  <c r="CU128" i="20"/>
  <c r="CU93" i="20"/>
  <c r="CU126" i="20"/>
  <c r="CU60" i="20"/>
  <c r="CU94" i="20"/>
  <c r="CU63" i="20"/>
  <c r="CU193" i="20"/>
  <c r="CU64" i="20"/>
  <c r="CU97" i="20"/>
  <c r="CU29" i="20"/>
  <c r="CU30" i="20"/>
  <c r="CU101" i="20"/>
  <c r="CU102" i="20"/>
  <c r="CU265" i="20"/>
  <c r="CU196" i="20"/>
  <c r="CU27" i="20"/>
  <c r="CU31" i="20"/>
  <c r="CU267" i="20"/>
  <c r="CU268" i="20"/>
  <c r="CU168" i="20"/>
  <c r="CU103" i="20"/>
  <c r="CU161" i="20"/>
  <c r="CU96" i="20"/>
  <c r="CU28" i="20"/>
  <c r="CU234" i="20"/>
  <c r="CU129" i="20"/>
  <c r="CU300" i="20"/>
  <c r="CU232" i="20"/>
  <c r="CU133" i="20"/>
  <c r="CU199" i="20"/>
  <c r="CU167" i="20"/>
  <c r="CU135" i="20"/>
  <c r="CU236" i="20"/>
  <c r="CU170" i="20"/>
  <c r="CU104" i="20"/>
  <c r="CU302" i="20"/>
  <c r="CU203" i="20"/>
  <c r="CU225" i="20"/>
  <c r="CU235" i="20"/>
  <c r="CU301" i="20"/>
  <c r="CU233" i="20"/>
  <c r="CU169" i="20"/>
  <c r="CU136" i="20"/>
  <c r="CU202" i="20"/>
  <c r="CU134" i="20"/>
  <c r="CU100" i="20"/>
  <c r="CU269" i="20"/>
  <c r="CU62" i="20"/>
  <c r="CU299" i="20"/>
  <c r="CU166" i="20"/>
  <c r="CU298" i="20"/>
  <c r="CU201" i="20"/>
  <c r="CU266" i="20"/>
  <c r="CU200" i="20"/>
  <c r="CU137" i="20"/>
  <c r="CV4" i="20"/>
  <c r="CU71" i="20"/>
  <c r="CU67" i="20"/>
  <c r="CU70" i="20"/>
  <c r="CU68" i="20"/>
  <c r="CU36" i="20"/>
  <c r="CU69" i="20"/>
  <c r="CU37" i="20"/>
  <c r="CU34" i="20"/>
  <c r="CU35" i="20"/>
  <c r="CU38" i="20"/>
  <c r="CV5" i="20"/>
  <c r="CO161" i="24"/>
  <c r="CO96" i="24"/>
  <c r="CO293" i="24"/>
  <c r="CO291" i="24"/>
  <c r="CO262" i="24"/>
  <c r="CO162" i="24"/>
  <c r="CO159" i="24"/>
  <c r="CO129" i="24"/>
  <c r="CO63" i="24"/>
  <c r="CO95" i="24"/>
  <c r="CO28" i="24"/>
  <c r="CO258" i="24"/>
  <c r="CO64" i="24"/>
  <c r="CO295" i="24"/>
  <c r="CO226" i="24"/>
  <c r="CO227" i="24"/>
  <c r="CO229" i="24"/>
  <c r="CO60" i="24"/>
  <c r="CO128" i="24"/>
  <c r="CO160" i="24"/>
  <c r="CO193" i="24"/>
  <c r="CO31" i="24"/>
  <c r="CO29" i="24"/>
  <c r="CP4" i="24"/>
  <c r="CO196" i="24"/>
  <c r="CO62" i="24"/>
  <c r="CO294" i="24"/>
  <c r="CO259" i="24"/>
  <c r="CO261" i="24"/>
  <c r="CO228" i="24"/>
  <c r="CO130" i="24"/>
  <c r="CO127" i="24"/>
  <c r="CO192" i="24"/>
  <c r="CO195" i="24"/>
  <c r="CO30" i="24"/>
  <c r="CO93" i="24"/>
  <c r="CO163" i="24"/>
  <c r="CO97" i="24"/>
  <c r="CO292" i="24"/>
  <c r="CO260" i="24"/>
  <c r="CO194" i="24"/>
  <c r="CO225" i="24"/>
  <c r="CO94" i="24"/>
  <c r="CO126" i="24"/>
  <c r="CO61" i="24"/>
  <c r="CO27" i="24"/>
  <c r="CO268" i="24"/>
  <c r="CO69" i="24"/>
  <c r="CO136" i="24"/>
  <c r="CO35" i="24"/>
  <c r="CO301" i="24"/>
  <c r="CO71" i="24"/>
  <c r="CO234" i="24"/>
  <c r="CO100" i="24"/>
  <c r="CO67" i="24"/>
  <c r="CO233" i="24"/>
  <c r="CO302" i="24"/>
  <c r="CO265" i="24"/>
  <c r="CO266" i="24"/>
  <c r="CO167" i="24"/>
  <c r="CO269" i="24"/>
  <c r="CO135" i="24"/>
  <c r="CO37" i="24"/>
  <c r="CO232" i="24"/>
  <c r="CO170" i="24"/>
  <c r="CO200" i="24"/>
  <c r="CO202" i="24"/>
  <c r="CO102" i="24"/>
  <c r="CO199" i="24"/>
  <c r="CO169" i="24"/>
  <c r="CO168" i="24"/>
  <c r="CO133" i="24"/>
  <c r="CO299" i="24"/>
  <c r="CO298" i="24"/>
  <c r="CO34" i="24"/>
  <c r="CO166" i="24"/>
  <c r="CO103" i="24"/>
  <c r="CO70" i="24"/>
  <c r="CO134" i="24"/>
  <c r="CO68" i="24"/>
  <c r="CO300" i="24"/>
  <c r="CO201" i="24"/>
  <c r="CO267" i="24"/>
  <c r="CO203" i="24"/>
  <c r="CO235" i="24"/>
  <c r="CO104" i="24"/>
  <c r="CO38" i="24"/>
  <c r="CO101" i="24"/>
  <c r="CO36" i="24"/>
  <c r="CO137" i="24"/>
  <c r="CO236" i="24"/>
  <c r="CO300" i="33"/>
  <c r="CO299" i="33"/>
  <c r="CO291" i="33"/>
  <c r="CO260" i="33"/>
  <c r="CO262" i="33"/>
  <c r="CO267" i="33"/>
  <c r="CO235" i="33"/>
  <c r="CO193" i="33"/>
  <c r="CO229" i="33"/>
  <c r="CO168" i="33"/>
  <c r="CO159" i="33"/>
  <c r="CO166" i="33"/>
  <c r="CO134" i="33"/>
  <c r="CO129" i="33"/>
  <c r="CO130" i="33"/>
  <c r="CO93" i="33"/>
  <c r="CO68" i="33"/>
  <c r="CO27" i="33"/>
  <c r="CO127" i="33"/>
  <c r="CO60" i="33"/>
  <c r="CO101" i="33"/>
  <c r="CO30" i="33"/>
  <c r="CO38" i="33"/>
  <c r="CO295" i="33"/>
  <c r="CO293" i="33"/>
  <c r="CO269" i="33"/>
  <c r="CO258" i="33"/>
  <c r="CO232" i="33"/>
  <c r="CO234" i="33"/>
  <c r="CO203" i="33"/>
  <c r="CO200" i="33"/>
  <c r="CO195" i="33"/>
  <c r="CO169" i="33"/>
  <c r="CO192" i="33"/>
  <c r="CO196" i="33"/>
  <c r="CO167" i="33"/>
  <c r="CO96" i="33"/>
  <c r="CO103" i="33"/>
  <c r="CO104" i="33"/>
  <c r="CO37" i="33"/>
  <c r="CO69" i="33"/>
  <c r="CO70" i="33"/>
  <c r="CO29" i="33"/>
  <c r="CO67" i="33"/>
  <c r="CO36" i="33"/>
  <c r="CO301" i="33"/>
  <c r="CO292" i="33"/>
  <c r="CO259" i="33"/>
  <c r="CO228" i="33"/>
  <c r="CO194" i="33"/>
  <c r="CO163" i="33"/>
  <c r="CO161" i="33"/>
  <c r="CO136" i="33"/>
  <c r="CO94" i="33"/>
  <c r="CO63" i="33"/>
  <c r="CO133" i="33"/>
  <c r="CP4" i="33"/>
  <c r="CO302" i="33"/>
  <c r="CO268" i="33"/>
  <c r="CO236" i="33"/>
  <c r="CO225" i="33"/>
  <c r="CO201" i="33"/>
  <c r="CO233" i="33"/>
  <c r="CO128" i="33"/>
  <c r="CO126" i="33"/>
  <c r="CO62" i="33"/>
  <c r="CO100" i="33"/>
  <c r="CO61" i="33"/>
  <c r="CO28" i="33"/>
  <c r="CO298" i="33"/>
  <c r="CO266" i="33"/>
  <c r="CO226" i="33"/>
  <c r="CO199" i="33"/>
  <c r="CO202" i="33"/>
  <c r="CO170" i="33"/>
  <c r="CO135" i="33"/>
  <c r="CO97" i="33"/>
  <c r="CO31" i="33"/>
  <c r="CO64" i="33"/>
  <c r="CO71" i="33"/>
  <c r="CO294" i="33"/>
  <c r="CO261" i="33"/>
  <c r="CO265" i="33"/>
  <c r="CO227" i="33"/>
  <c r="CO162" i="33"/>
  <c r="CO160" i="33"/>
  <c r="CO102" i="33"/>
  <c r="CO137" i="33"/>
  <c r="CO95" i="33"/>
  <c r="CO35" i="33"/>
  <c r="CO34" i="33"/>
  <c r="CP63" i="24"/>
  <c r="CP295" i="24"/>
  <c r="CP262" i="24"/>
  <c r="CP160" i="24"/>
  <c r="CP226" i="24"/>
  <c r="CP127" i="24"/>
  <c r="CP95" i="24"/>
  <c r="CP162" i="24"/>
  <c r="CP194" i="24"/>
  <c r="CP258" i="24"/>
  <c r="CP30" i="24"/>
  <c r="CP94" i="24"/>
  <c r="CP292" i="24"/>
  <c r="CP294" i="24"/>
  <c r="CP225" i="24"/>
  <c r="CP259" i="24"/>
  <c r="CP229" i="24"/>
  <c r="CP126" i="24"/>
  <c r="CP61" i="24"/>
  <c r="CP161" i="24"/>
  <c r="CP196" i="24"/>
  <c r="CP27" i="24"/>
  <c r="CP93" i="24"/>
  <c r="CP291" i="24"/>
  <c r="CP261" i="24"/>
  <c r="CP227" i="24"/>
  <c r="CP128" i="24"/>
  <c r="CP195" i="24"/>
  <c r="CP96" i="24"/>
  <c r="CP97" i="24"/>
  <c r="CP159" i="24"/>
  <c r="CP193" i="24"/>
  <c r="CP28" i="24"/>
  <c r="CP60" i="24"/>
  <c r="CP293" i="24"/>
  <c r="CP260" i="24"/>
  <c r="CP228" i="24"/>
  <c r="CP192" i="24"/>
  <c r="CP129" i="24"/>
  <c r="CP64" i="24"/>
  <c r="CP163" i="24"/>
  <c r="CP130" i="24"/>
  <c r="CP62" i="24"/>
  <c r="CP31" i="24"/>
  <c r="CP29" i="24"/>
  <c r="CQ4" i="24"/>
  <c r="CP232" i="24"/>
  <c r="CP170" i="24"/>
  <c r="CP68" i="24"/>
  <c r="CP34" i="24"/>
  <c r="CP101" i="24"/>
  <c r="CP235" i="24"/>
  <c r="CP37" i="24"/>
  <c r="CP169" i="24"/>
  <c r="CP167" i="24"/>
  <c r="CP36" i="24"/>
  <c r="CP67" i="24"/>
  <c r="CP302" i="24"/>
  <c r="CP134" i="24"/>
  <c r="CP104" i="24"/>
  <c r="CP38" i="24"/>
  <c r="CP135" i="24"/>
  <c r="CP133" i="24"/>
  <c r="CP35" i="24"/>
  <c r="CP201" i="24"/>
  <c r="CP69" i="24"/>
  <c r="CP136" i="24"/>
  <c r="CP102" i="24"/>
  <c r="CP266" i="24"/>
  <c r="CP100" i="24"/>
  <c r="CP265" i="24"/>
  <c r="CP299" i="24"/>
  <c r="CP166" i="24"/>
  <c r="CP103" i="24"/>
  <c r="CP267" i="24"/>
  <c r="CP70" i="24"/>
  <c r="CP71" i="24"/>
  <c r="CP168" i="24"/>
  <c r="CP203" i="24"/>
  <c r="CP234" i="24"/>
  <c r="CP301" i="24"/>
  <c r="CP200" i="24"/>
  <c r="CP269" i="24"/>
  <c r="CP202" i="24"/>
  <c r="CP199" i="24"/>
  <c r="CP236" i="24"/>
  <c r="CP137" i="24"/>
  <c r="CP268" i="24"/>
  <c r="CP300" i="24"/>
  <c r="CP298" i="24"/>
  <c r="CP233" i="24"/>
  <c r="CW5" i="20"/>
  <c r="CV293" i="20"/>
  <c r="CV295" i="20"/>
  <c r="CV294" i="20"/>
  <c r="CV261" i="20"/>
  <c r="CV259" i="20"/>
  <c r="CV291" i="20"/>
  <c r="CV292" i="20"/>
  <c r="CV262" i="20"/>
  <c r="CV128" i="20"/>
  <c r="CV228" i="20"/>
  <c r="CV192" i="20"/>
  <c r="CV193" i="20"/>
  <c r="CV161" i="20"/>
  <c r="CV159" i="20"/>
  <c r="CV258" i="20"/>
  <c r="CV163" i="20"/>
  <c r="CV260" i="20"/>
  <c r="CV229" i="20"/>
  <c r="CV162" i="20"/>
  <c r="CV64" i="20"/>
  <c r="CV194" i="20"/>
  <c r="CV225" i="20"/>
  <c r="CV160" i="20"/>
  <c r="CV126" i="20"/>
  <c r="CV96" i="20"/>
  <c r="CV93" i="20"/>
  <c r="CV226" i="20"/>
  <c r="CV97" i="20"/>
  <c r="CV63" i="20"/>
  <c r="CV61" i="20"/>
  <c r="CV94" i="20"/>
  <c r="CV62" i="20"/>
  <c r="CV60" i="20"/>
  <c r="CV129" i="20"/>
  <c r="CV227" i="20"/>
  <c r="CV130" i="20"/>
  <c r="CV31" i="20"/>
  <c r="CV27" i="20"/>
  <c r="CV267" i="20"/>
  <c r="CV167" i="20"/>
  <c r="CV235" i="20"/>
  <c r="CV196" i="20"/>
  <c r="CV127" i="20"/>
  <c r="CV29" i="20"/>
  <c r="CV28" i="20"/>
  <c r="CV268" i="20"/>
  <c r="CV169" i="20"/>
  <c r="CV102" i="20"/>
  <c r="CV103" i="20"/>
  <c r="CV232" i="20"/>
  <c r="CV95" i="20"/>
  <c r="CV265" i="20"/>
  <c r="CV301" i="20"/>
  <c r="CV299" i="20"/>
  <c r="CV269" i="20"/>
  <c r="CV236" i="20"/>
  <c r="CV195" i="20"/>
  <c r="CV30" i="20"/>
  <c r="CV234" i="20"/>
  <c r="CV200" i="20"/>
  <c r="CV201" i="20"/>
  <c r="CV100" i="20"/>
  <c r="CV137" i="20"/>
  <c r="CV168" i="20"/>
  <c r="CV136" i="20"/>
  <c r="CV135" i="20"/>
  <c r="CV166" i="20"/>
  <c r="CV134" i="20"/>
  <c r="CV199" i="20"/>
  <c r="CV266" i="20"/>
  <c r="CV133" i="20"/>
  <c r="CV298" i="20"/>
  <c r="CV170" i="20"/>
  <c r="CV104" i="20"/>
  <c r="CV302" i="20"/>
  <c r="CV233" i="20"/>
  <c r="CV203" i="20"/>
  <c r="CV300" i="20"/>
  <c r="CV202" i="20"/>
  <c r="CV101" i="20"/>
  <c r="CW4" i="20"/>
  <c r="CV71" i="20"/>
  <c r="CV34" i="20"/>
  <c r="CV70" i="20"/>
  <c r="CV69" i="20"/>
  <c r="CV37" i="20"/>
  <c r="CV35" i="20"/>
  <c r="CV38" i="20"/>
  <c r="CV68" i="20"/>
  <c r="CV67" i="20"/>
  <c r="CV36" i="20"/>
  <c r="CR5" i="24"/>
  <c r="DD5" i="33"/>
  <c r="DC6" i="33"/>
  <c r="DE5" i="33"/>
  <c r="DD6" i="33"/>
  <c r="CQ61" i="24"/>
  <c r="CQ293" i="24"/>
  <c r="CQ260" i="24"/>
  <c r="CQ228" i="24"/>
  <c r="CQ226" i="24"/>
  <c r="CQ96" i="24"/>
  <c r="CQ97" i="24"/>
  <c r="CQ159" i="24"/>
  <c r="CQ62" i="24"/>
  <c r="CQ192" i="24"/>
  <c r="CQ28" i="24"/>
  <c r="CQ95" i="24"/>
  <c r="CQ294" i="24"/>
  <c r="CQ262" i="24"/>
  <c r="CQ225" i="24"/>
  <c r="CQ193" i="24"/>
  <c r="CQ163" i="24"/>
  <c r="CQ162" i="24"/>
  <c r="CQ130" i="24"/>
  <c r="CQ196" i="24"/>
  <c r="CQ93" i="24"/>
  <c r="CQ31" i="24"/>
  <c r="CR4" i="24"/>
  <c r="CQ60" i="24"/>
  <c r="CQ295" i="24"/>
  <c r="CQ292" i="24"/>
  <c r="CQ229" i="24"/>
  <c r="CQ259" i="24"/>
  <c r="CQ126" i="24"/>
  <c r="CQ129" i="24"/>
  <c r="CQ161" i="24"/>
  <c r="CQ128" i="24"/>
  <c r="CQ195" i="24"/>
  <c r="CQ29" i="24"/>
  <c r="CQ63" i="24"/>
  <c r="CQ127" i="24"/>
  <c r="CQ291" i="24"/>
  <c r="CQ258" i="24"/>
  <c r="CQ261" i="24"/>
  <c r="CQ227" i="24"/>
  <c r="CQ64" i="24"/>
  <c r="CQ160" i="24"/>
  <c r="CQ94" i="24"/>
  <c r="CQ194" i="24"/>
  <c r="CQ30" i="24"/>
  <c r="CQ27" i="24"/>
  <c r="CQ35" i="24"/>
  <c r="CQ200" i="24"/>
  <c r="CQ102" i="24"/>
  <c r="CQ233" i="24"/>
  <c r="CQ135" i="24"/>
  <c r="CQ299" i="24"/>
  <c r="CQ100" i="24"/>
  <c r="CQ67" i="24"/>
  <c r="CQ170" i="24"/>
  <c r="CQ302" i="24"/>
  <c r="CQ133" i="24"/>
  <c r="CQ104" i="24"/>
  <c r="CQ34" i="24"/>
  <c r="CQ103" i="24"/>
  <c r="CQ137" i="24"/>
  <c r="CQ69" i="24"/>
  <c r="CQ235" i="24"/>
  <c r="CQ236" i="24"/>
  <c r="CQ202" i="24"/>
  <c r="CQ36" i="24"/>
  <c r="CQ70" i="24"/>
  <c r="CQ232" i="24"/>
  <c r="CQ68" i="24"/>
  <c r="CQ298" i="24"/>
  <c r="CQ265" i="24"/>
  <c r="CQ269" i="24"/>
  <c r="CQ169" i="24"/>
  <c r="CQ37" i="24"/>
  <c r="CQ167" i="24"/>
  <c r="CQ301" i="24"/>
  <c r="CQ71" i="24"/>
  <c r="CQ201" i="24"/>
  <c r="CQ199" i="24"/>
  <c r="CQ166" i="24"/>
  <c r="CQ101" i="24"/>
  <c r="CQ266" i="24"/>
  <c r="CQ300" i="24"/>
  <c r="CQ268" i="24"/>
  <c r="CQ267" i="24"/>
  <c r="CQ134" i="24"/>
  <c r="CQ136" i="24"/>
  <c r="CQ38" i="24"/>
  <c r="CQ168" i="24"/>
  <c r="CQ234" i="24"/>
  <c r="CQ203" i="24"/>
  <c r="CS5" i="24"/>
  <c r="CW61" i="20"/>
  <c r="CW60" i="20"/>
  <c r="CW291" i="20"/>
  <c r="CW295" i="20"/>
  <c r="CW63" i="20"/>
  <c r="CW292" i="20"/>
  <c r="CW262" i="20"/>
  <c r="CW261" i="20"/>
  <c r="CW260" i="20"/>
  <c r="CW229" i="20"/>
  <c r="CW294" i="20"/>
  <c r="CW258" i="20"/>
  <c r="CW225" i="20"/>
  <c r="CW196" i="20"/>
  <c r="CW193" i="20"/>
  <c r="CW130" i="20"/>
  <c r="CW226" i="20"/>
  <c r="CW195" i="20"/>
  <c r="CW163" i="20"/>
  <c r="CW126" i="20"/>
  <c r="CW227" i="20"/>
  <c r="CW293" i="20"/>
  <c r="CW96" i="20"/>
  <c r="CW161" i="20"/>
  <c r="CW259" i="20"/>
  <c r="CW62" i="20"/>
  <c r="CW97" i="20"/>
  <c r="CW94" i="20"/>
  <c r="CW194" i="20"/>
  <c r="CW129" i="20"/>
  <c r="CW128" i="20"/>
  <c r="CW93" i="20"/>
  <c r="CW192" i="20"/>
  <c r="CW64" i="20"/>
  <c r="CW127" i="20"/>
  <c r="CW162" i="20"/>
  <c r="CW30" i="20"/>
  <c r="CW29" i="20"/>
  <c r="CW168" i="20"/>
  <c r="CW103" i="20"/>
  <c r="CW301" i="20"/>
  <c r="CW228" i="20"/>
  <c r="CW167" i="20"/>
  <c r="CW160" i="20"/>
  <c r="CW95" i="20"/>
  <c r="CW265" i="20"/>
  <c r="CW159" i="20"/>
  <c r="CW235" i="20"/>
  <c r="CW232" i="20"/>
  <c r="CW233" i="20"/>
  <c r="CW133" i="20"/>
  <c r="CW135" i="20"/>
  <c r="CW134" i="20"/>
  <c r="CW298" i="20"/>
  <c r="CW137" i="20"/>
  <c r="CW203" i="20"/>
  <c r="CW31" i="20"/>
  <c r="CW27" i="20"/>
  <c r="CW169" i="20"/>
  <c r="CW201" i="20"/>
  <c r="CW166" i="20"/>
  <c r="CW28" i="20"/>
  <c r="CW266" i="20"/>
  <c r="CW267" i="20"/>
  <c r="CW300" i="20"/>
  <c r="CW200" i="20"/>
  <c r="CW202" i="20"/>
  <c r="CW170" i="20"/>
  <c r="CW302" i="20"/>
  <c r="CW234" i="20"/>
  <c r="CW236" i="20"/>
  <c r="CW199" i="20"/>
  <c r="CW268" i="20"/>
  <c r="CW299" i="20"/>
  <c r="CW100" i="20"/>
  <c r="CW101" i="20"/>
  <c r="CW136" i="20"/>
  <c r="CW269" i="20"/>
  <c r="CW104" i="20"/>
  <c r="CW102" i="20"/>
  <c r="CX4" i="20"/>
  <c r="CW69" i="20"/>
  <c r="CW70" i="20"/>
  <c r="CW67" i="20"/>
  <c r="CW37" i="20"/>
  <c r="CW34" i="20"/>
  <c r="CW35" i="20"/>
  <c r="CW38" i="20"/>
  <c r="CW36" i="20"/>
  <c r="CW68" i="20"/>
  <c r="CW71" i="20"/>
  <c r="CX5" i="20"/>
  <c r="CP302" i="33"/>
  <c r="CP294" i="33"/>
  <c r="CP295" i="33"/>
  <c r="CP262" i="33"/>
  <c r="CP267" i="33"/>
  <c r="CP227" i="33"/>
  <c r="CP226" i="33"/>
  <c r="CP201" i="33"/>
  <c r="CP196" i="33"/>
  <c r="CP169" i="33"/>
  <c r="CP166" i="33"/>
  <c r="CP167" i="33"/>
  <c r="CP129" i="33"/>
  <c r="CP130" i="33"/>
  <c r="CP299" i="33"/>
  <c r="CP292" i="33"/>
  <c r="CP268" i="33"/>
  <c r="CP259" i="33"/>
  <c r="CP266" i="33"/>
  <c r="CP229" i="33"/>
  <c r="CP194" i="33"/>
  <c r="CP232" i="33"/>
  <c r="CP234" i="33"/>
  <c r="CP159" i="33"/>
  <c r="CP225" i="33"/>
  <c r="CP162" i="33"/>
  <c r="CP168" i="33"/>
  <c r="CP103" i="33"/>
  <c r="CP301" i="33"/>
  <c r="CP291" i="33"/>
  <c r="CP260" i="33"/>
  <c r="CP236" i="33"/>
  <c r="CP202" i="33"/>
  <c r="CP170" i="33"/>
  <c r="CP135" i="33"/>
  <c r="CP97" i="33"/>
  <c r="CP127" i="33"/>
  <c r="CP95" i="33"/>
  <c r="CP34" i="33"/>
  <c r="CP64" i="33"/>
  <c r="CP71" i="33"/>
  <c r="CP30" i="33"/>
  <c r="CP68" i="33"/>
  <c r="CP37" i="33"/>
  <c r="CP298" i="33"/>
  <c r="CP269" i="33"/>
  <c r="CP265" i="33"/>
  <c r="CP200" i="33"/>
  <c r="CP192" i="33"/>
  <c r="CP160" i="33"/>
  <c r="CP199" i="33"/>
  <c r="CP93" i="33"/>
  <c r="CP104" i="33"/>
  <c r="CP69" i="33"/>
  <c r="CP28" i="33"/>
  <c r="CP60" i="33"/>
  <c r="CP67" i="33"/>
  <c r="CP102" i="33"/>
  <c r="CP31" i="33"/>
  <c r="CP27" i="33"/>
  <c r="CP300" i="33"/>
  <c r="CP261" i="33"/>
  <c r="CP233" i="33"/>
  <c r="CP228" i="33"/>
  <c r="CP203" i="33"/>
  <c r="CP193" i="33"/>
  <c r="CP136" i="33"/>
  <c r="CP137" i="33"/>
  <c r="CP100" i="33"/>
  <c r="CP63" i="33"/>
  <c r="CP96" i="33"/>
  <c r="CP128" i="33"/>
  <c r="CP61" i="33"/>
  <c r="CP134" i="33"/>
  <c r="CQ4" i="33"/>
  <c r="CP29" i="33"/>
  <c r="CP293" i="33"/>
  <c r="CP258" i="33"/>
  <c r="CP235" i="33"/>
  <c r="CP195" i="33"/>
  <c r="CP163" i="33"/>
  <c r="CP161" i="33"/>
  <c r="CP126" i="33"/>
  <c r="CP133" i="33"/>
  <c r="CP94" i="33"/>
  <c r="CP38" i="33"/>
  <c r="CP70" i="33"/>
  <c r="CP101" i="33"/>
  <c r="CP36" i="33"/>
  <c r="CP62" i="33"/>
  <c r="CP35" i="33"/>
  <c r="CY5" i="20"/>
  <c r="DE6" i="33"/>
  <c r="DF5" i="33"/>
  <c r="CR160" i="24"/>
  <c r="CR128" i="24"/>
  <c r="CR126" i="24"/>
  <c r="CR258" i="24"/>
  <c r="CR292" i="24"/>
  <c r="CR226" i="24"/>
  <c r="CR194" i="24"/>
  <c r="CR62" i="24"/>
  <c r="CR60" i="24"/>
  <c r="CR227" i="24"/>
  <c r="CR30" i="24"/>
  <c r="CR159" i="24"/>
  <c r="CR96" i="24"/>
  <c r="CR291" i="24"/>
  <c r="CR259" i="24"/>
  <c r="CR229" i="24"/>
  <c r="CR196" i="24"/>
  <c r="CR193" i="24"/>
  <c r="CR94" i="24"/>
  <c r="CR61" i="24"/>
  <c r="CR225" i="24"/>
  <c r="CR31" i="24"/>
  <c r="CR28" i="24"/>
  <c r="CR64" i="24"/>
  <c r="CR95" i="24"/>
  <c r="CR295" i="24"/>
  <c r="CR293" i="24"/>
  <c r="CR192" i="24"/>
  <c r="CR195" i="24"/>
  <c r="CR161" i="24"/>
  <c r="CR163" i="24"/>
  <c r="CR97" i="24"/>
  <c r="CR63" i="24"/>
  <c r="CR29" i="24"/>
  <c r="CS4" i="24"/>
  <c r="CR162" i="24"/>
  <c r="CR129" i="24"/>
  <c r="CR130" i="24"/>
  <c r="CR262" i="24"/>
  <c r="CR261" i="24"/>
  <c r="CR127" i="24"/>
  <c r="CR294" i="24"/>
  <c r="CR260" i="24"/>
  <c r="CR93" i="24"/>
  <c r="CR228" i="24"/>
  <c r="CR27" i="24"/>
  <c r="CR102" i="24"/>
  <c r="CR234" i="24"/>
  <c r="CR134" i="24"/>
  <c r="CR267" i="24"/>
  <c r="CR36" i="24"/>
  <c r="CR268" i="24"/>
  <c r="CR71" i="24"/>
  <c r="CR67" i="24"/>
  <c r="CR100" i="24"/>
  <c r="CR302" i="24"/>
  <c r="CR203" i="24"/>
  <c r="CR170" i="24"/>
  <c r="CR299" i="24"/>
  <c r="CR136" i="24"/>
  <c r="CR103" i="24"/>
  <c r="CR202" i="24"/>
  <c r="CR236" i="24"/>
  <c r="CR200" i="24"/>
  <c r="CR68" i="24"/>
  <c r="CR166" i="24"/>
  <c r="CR38" i="24"/>
  <c r="CR301" i="24"/>
  <c r="CR266" i="24"/>
  <c r="CR35" i="24"/>
  <c r="CR104" i="24"/>
  <c r="CR298" i="24"/>
  <c r="CR37" i="24"/>
  <c r="CR300" i="24"/>
  <c r="CR133" i="24"/>
  <c r="CR168" i="24"/>
  <c r="CR137" i="24"/>
  <c r="CR199" i="24"/>
  <c r="CR70" i="24"/>
  <c r="CR201" i="24"/>
  <c r="CR69" i="24"/>
  <c r="CR135" i="24"/>
  <c r="CR235" i="24"/>
  <c r="CR265" i="24"/>
  <c r="CR232" i="24"/>
  <c r="CR34" i="24"/>
  <c r="CR169" i="24"/>
  <c r="CR101" i="24"/>
  <c r="CR167" i="24"/>
  <c r="CR269" i="24"/>
  <c r="CR233" i="24"/>
  <c r="CX64" i="20"/>
  <c r="CX294" i="20"/>
  <c r="CX258" i="20"/>
  <c r="CX295" i="20"/>
  <c r="CX291" i="20"/>
  <c r="CX62" i="20"/>
  <c r="CX262" i="20"/>
  <c r="CX260" i="20"/>
  <c r="CX225" i="20"/>
  <c r="CX159" i="20"/>
  <c r="CX226" i="20"/>
  <c r="CX292" i="20"/>
  <c r="CX293" i="20"/>
  <c r="CX261" i="20"/>
  <c r="CX162" i="20"/>
  <c r="CX129" i="20"/>
  <c r="CX196" i="20"/>
  <c r="CX63" i="20"/>
  <c r="CX259" i="20"/>
  <c r="CX94" i="20"/>
  <c r="CX95" i="20"/>
  <c r="CX60" i="20"/>
  <c r="CX127" i="20"/>
  <c r="CX126" i="20"/>
  <c r="CX229" i="20"/>
  <c r="CX93" i="20"/>
  <c r="CX195" i="20"/>
  <c r="CX97" i="20"/>
  <c r="CX96" i="20"/>
  <c r="CX194" i="20"/>
  <c r="CX28" i="20"/>
  <c r="CX27" i="20"/>
  <c r="CX266" i="20"/>
  <c r="CX102" i="20"/>
  <c r="CX103" i="20"/>
  <c r="CX268" i="20"/>
  <c r="CX300" i="20"/>
  <c r="CX228" i="20"/>
  <c r="CX160" i="20"/>
  <c r="CX193" i="20"/>
  <c r="CX161" i="20"/>
  <c r="CX61" i="20"/>
  <c r="CX31" i="20"/>
  <c r="CX29" i="20"/>
  <c r="CX234" i="20"/>
  <c r="CX192" i="20"/>
  <c r="CX267" i="20"/>
  <c r="CX168" i="20"/>
  <c r="CX227" i="20"/>
  <c r="CX169" i="20"/>
  <c r="CX265" i="20"/>
  <c r="CX233" i="20"/>
  <c r="CX133" i="20"/>
  <c r="CX298" i="20"/>
  <c r="CX170" i="20"/>
  <c r="CX128" i="20"/>
  <c r="CX130" i="20"/>
  <c r="CX301" i="20"/>
  <c r="CX100" i="20"/>
  <c r="CX269" i="20"/>
  <c r="CX104" i="20"/>
  <c r="CX30" i="20"/>
  <c r="CX101" i="20"/>
  <c r="CX232" i="20"/>
  <c r="CX134" i="20"/>
  <c r="CX202" i="20"/>
  <c r="CX201" i="20"/>
  <c r="CX236" i="20"/>
  <c r="CX137" i="20"/>
  <c r="CX302" i="20"/>
  <c r="CX203" i="20"/>
  <c r="CX163" i="20"/>
  <c r="CX200" i="20"/>
  <c r="CX199" i="20"/>
  <c r="CX167" i="20"/>
  <c r="CX136" i="20"/>
  <c r="CX166" i="20"/>
  <c r="CX235" i="20"/>
  <c r="CX299" i="20"/>
  <c r="CX135" i="20"/>
  <c r="CY4" i="20"/>
  <c r="CX36" i="20"/>
  <c r="CX70" i="20"/>
  <c r="CX71" i="20"/>
  <c r="CX69" i="20"/>
  <c r="CX68" i="20"/>
  <c r="CX37" i="20"/>
  <c r="CX34" i="20"/>
  <c r="CX67" i="20"/>
  <c r="CX35" i="20"/>
  <c r="CX38" i="20"/>
  <c r="CQ301" i="33"/>
  <c r="CQ293" i="33"/>
  <c r="CQ294" i="33"/>
  <c r="CQ258" i="33"/>
  <c r="CQ261" i="33"/>
  <c r="CQ228" i="33"/>
  <c r="CQ227" i="33"/>
  <c r="CQ202" i="33"/>
  <c r="CQ225" i="33"/>
  <c r="CQ170" i="33"/>
  <c r="CQ161" i="33"/>
  <c r="CQ162" i="33"/>
  <c r="CQ126" i="33"/>
  <c r="CQ127" i="33"/>
  <c r="CQ200" i="33"/>
  <c r="CQ95" i="33"/>
  <c r="CQ64" i="33"/>
  <c r="CQ97" i="33"/>
  <c r="CQ129" i="33"/>
  <c r="CQ37" i="33"/>
  <c r="CQ103" i="33"/>
  <c r="CQ34" i="33"/>
  <c r="CQ28" i="33"/>
  <c r="CQ300" i="33"/>
  <c r="CQ292" i="33"/>
  <c r="CQ267" i="33"/>
  <c r="CQ265" i="33"/>
  <c r="CQ266" i="33"/>
  <c r="CQ236" i="33"/>
  <c r="CQ201" i="33"/>
  <c r="CQ196" i="33"/>
  <c r="CQ203" i="33"/>
  <c r="CQ166" i="33"/>
  <c r="CQ235" i="33"/>
  <c r="CQ163" i="33"/>
  <c r="CQ169" i="33"/>
  <c r="CQ104" i="33"/>
  <c r="CQ134" i="33"/>
  <c r="CQ159" i="33"/>
  <c r="CQ60" i="33"/>
  <c r="CQ71" i="33"/>
  <c r="CQ102" i="33"/>
  <c r="CQ31" i="33"/>
  <c r="CQ135" i="33"/>
  <c r="CR4" i="33"/>
  <c r="CQ30" i="33"/>
  <c r="CQ299" i="33"/>
  <c r="CQ291" i="33"/>
  <c r="CQ269" i="33"/>
  <c r="CQ259" i="33"/>
  <c r="CQ268" i="33"/>
  <c r="CQ232" i="33"/>
  <c r="CQ195" i="33"/>
  <c r="CQ192" i="33"/>
  <c r="CQ199" i="33"/>
  <c r="CQ160" i="33"/>
  <c r="CQ194" i="33"/>
  <c r="CQ136" i="33"/>
  <c r="CQ137" i="33"/>
  <c r="CQ100" i="33"/>
  <c r="CQ128" i="33"/>
  <c r="CQ96" i="33"/>
  <c r="CQ35" i="33"/>
  <c r="CQ67" i="33"/>
  <c r="CQ68" i="33"/>
  <c r="CQ27" i="33"/>
  <c r="CQ63" i="33"/>
  <c r="CQ36" i="33"/>
  <c r="CQ302" i="33"/>
  <c r="CQ295" i="33"/>
  <c r="CQ298" i="33"/>
  <c r="CQ262" i="33"/>
  <c r="CQ260" i="33"/>
  <c r="CQ234" i="33"/>
  <c r="CQ226" i="33"/>
  <c r="CQ229" i="33"/>
  <c r="CQ233" i="33"/>
  <c r="CQ193" i="33"/>
  <c r="CQ167" i="33"/>
  <c r="CQ168" i="33"/>
  <c r="CQ130" i="33"/>
  <c r="CQ133" i="33"/>
  <c r="CQ94" i="33"/>
  <c r="CQ101" i="33"/>
  <c r="CQ70" i="33"/>
  <c r="CQ29" i="33"/>
  <c r="CQ61" i="33"/>
  <c r="CQ62" i="33"/>
  <c r="CQ93" i="33"/>
  <c r="CQ69" i="33"/>
  <c r="CQ38" i="33"/>
  <c r="CT5" i="24"/>
  <c r="CS163" i="24"/>
  <c r="CS294" i="24"/>
  <c r="CS258" i="24"/>
  <c r="CS262" i="24"/>
  <c r="CS196" i="24"/>
  <c r="CS162" i="24"/>
  <c r="CS195" i="24"/>
  <c r="CS60" i="24"/>
  <c r="CS95" i="24"/>
  <c r="CS128" i="24"/>
  <c r="CS31" i="24"/>
  <c r="CS28" i="24"/>
  <c r="CT4" i="24"/>
  <c r="CS62" i="24"/>
  <c r="CS292" i="24"/>
  <c r="CS228" i="24"/>
  <c r="CS291" i="24"/>
  <c r="CS159" i="24"/>
  <c r="CS63" i="24"/>
  <c r="CS193" i="24"/>
  <c r="CS61" i="24"/>
  <c r="CS96" i="24"/>
  <c r="CS129" i="24"/>
  <c r="CS27" i="24"/>
  <c r="CS97" i="24"/>
  <c r="CS293" i="24"/>
  <c r="CS261" i="24"/>
  <c r="CS130" i="24"/>
  <c r="CS260" i="24"/>
  <c r="CS227" i="24"/>
  <c r="CS192" i="24"/>
  <c r="CS64" i="24"/>
  <c r="CS126" i="24"/>
  <c r="CS160" i="24"/>
  <c r="CS30" i="24"/>
  <c r="CS161" i="24"/>
  <c r="CS93" i="24"/>
  <c r="CS295" i="24"/>
  <c r="CS259" i="24"/>
  <c r="CS226" i="24"/>
  <c r="CS194" i="24"/>
  <c r="CS225" i="24"/>
  <c r="CS94" i="24"/>
  <c r="CS229" i="24"/>
  <c r="CS127" i="24"/>
  <c r="CS29" i="24"/>
  <c r="CS234" i="24"/>
  <c r="CS233" i="24"/>
  <c r="CS36" i="24"/>
  <c r="CS235" i="24"/>
  <c r="CS37" i="24"/>
  <c r="CS301" i="24"/>
  <c r="CS69" i="24"/>
  <c r="CS137" i="24"/>
  <c r="CS67" i="24"/>
  <c r="CS133" i="24"/>
  <c r="CS170" i="24"/>
  <c r="CS200" i="24"/>
  <c r="CS269" i="24"/>
  <c r="CS232" i="24"/>
  <c r="CS136" i="24"/>
  <c r="CS236" i="24"/>
  <c r="CS167" i="24"/>
  <c r="CS268" i="24"/>
  <c r="CS104" i="24"/>
  <c r="CS68" i="24"/>
  <c r="CS34" i="24"/>
  <c r="CS71" i="24"/>
  <c r="CS299" i="24"/>
  <c r="CS38" i="24"/>
  <c r="CS101" i="24"/>
  <c r="CS201" i="24"/>
  <c r="CS267" i="24"/>
  <c r="CS70" i="24"/>
  <c r="CS202" i="24"/>
  <c r="CS300" i="24"/>
  <c r="CS199" i="24"/>
  <c r="CS265" i="24"/>
  <c r="CS298" i="24"/>
  <c r="CS35" i="24"/>
  <c r="CS166" i="24"/>
  <c r="CS203" i="24"/>
  <c r="CS100" i="24"/>
  <c r="CS266" i="24"/>
  <c r="CS134" i="24"/>
  <c r="CS169" i="24"/>
  <c r="CS168" i="24"/>
  <c r="CS135" i="24"/>
  <c r="CS102" i="24"/>
  <c r="CS103" i="24"/>
  <c r="CS302" i="24"/>
  <c r="CU5" i="24"/>
  <c r="CY292" i="20"/>
  <c r="CY293" i="20"/>
  <c r="CY294" i="20"/>
  <c r="CY295" i="20"/>
  <c r="CY291" i="20"/>
  <c r="CY259" i="20"/>
  <c r="CY262" i="20"/>
  <c r="CY227" i="20"/>
  <c r="CY127" i="20"/>
  <c r="CY229" i="20"/>
  <c r="CY260" i="20"/>
  <c r="CY258" i="20"/>
  <c r="CY228" i="20"/>
  <c r="CY261" i="20"/>
  <c r="CY95" i="20"/>
  <c r="CY226" i="20"/>
  <c r="CY194" i="20"/>
  <c r="CY61" i="20"/>
  <c r="CY128" i="20"/>
  <c r="CY196" i="20"/>
  <c r="CY93" i="20"/>
  <c r="CY130" i="20"/>
  <c r="CY96" i="20"/>
  <c r="CY195" i="20"/>
  <c r="CY225" i="20"/>
  <c r="CY129" i="20"/>
  <c r="CY193" i="20"/>
  <c r="CY161" i="20"/>
  <c r="CY94" i="20"/>
  <c r="CY31" i="20"/>
  <c r="CY27" i="20"/>
  <c r="CY266" i="20"/>
  <c r="CY167" i="20"/>
  <c r="CY192" i="20"/>
  <c r="CY97" i="20"/>
  <c r="CY63" i="20"/>
  <c r="CY28" i="20"/>
  <c r="CY101" i="20"/>
  <c r="CY102" i="20"/>
  <c r="CY163" i="20"/>
  <c r="CY159" i="20"/>
  <c r="CY267" i="20"/>
  <c r="CY168" i="20"/>
  <c r="CY103" i="20"/>
  <c r="CY265" i="20"/>
  <c r="CY162" i="20"/>
  <c r="CY64" i="20"/>
  <c r="CY268" i="20"/>
  <c r="CY301" i="20"/>
  <c r="CY233" i="20"/>
  <c r="CY135" i="20"/>
  <c r="CY201" i="20"/>
  <c r="CY100" i="20"/>
  <c r="CY298" i="20"/>
  <c r="CY269" i="20"/>
  <c r="CY302" i="20"/>
  <c r="CY60" i="20"/>
  <c r="CY126" i="20"/>
  <c r="CY235" i="20"/>
  <c r="CY234" i="20"/>
  <c r="CY232" i="20"/>
  <c r="CY202" i="20"/>
  <c r="CY134" i="20"/>
  <c r="CY133" i="20"/>
  <c r="CY199" i="20"/>
  <c r="CY30" i="20"/>
  <c r="CY299" i="20"/>
  <c r="CY136" i="20"/>
  <c r="CY236" i="20"/>
  <c r="CY137" i="20"/>
  <c r="CY170" i="20"/>
  <c r="CY160" i="20"/>
  <c r="CY62" i="20"/>
  <c r="CY29" i="20"/>
  <c r="CY300" i="20"/>
  <c r="CY200" i="20"/>
  <c r="CY166" i="20"/>
  <c r="CY169" i="20"/>
  <c r="CY203" i="20"/>
  <c r="CY104" i="20"/>
  <c r="CZ4" i="20"/>
  <c r="CY68" i="20"/>
  <c r="CY38" i="20"/>
  <c r="CY37" i="20"/>
  <c r="CY35" i="20"/>
  <c r="CY71" i="20"/>
  <c r="CY69" i="20"/>
  <c r="CY67" i="20"/>
  <c r="CY70" i="20"/>
  <c r="CY36" i="20"/>
  <c r="CY34" i="20"/>
  <c r="CZ5" i="20"/>
  <c r="CR301" i="33"/>
  <c r="CR292" i="33"/>
  <c r="CR291" i="33"/>
  <c r="CR267" i="33"/>
  <c r="CR262" i="33"/>
  <c r="CR269" i="33"/>
  <c r="CR228" i="33"/>
  <c r="CR232" i="33"/>
  <c r="CR234" i="33"/>
  <c r="CR167" i="33"/>
  <c r="CR195" i="33"/>
  <c r="CR166" i="33"/>
  <c r="CR226" i="33"/>
  <c r="CR101" i="33"/>
  <c r="CR102" i="33"/>
  <c r="CR97" i="33"/>
  <c r="CR36" i="33"/>
  <c r="CR68" i="33"/>
  <c r="CR93" i="33"/>
  <c r="CR34" i="33"/>
  <c r="CR94" i="33"/>
  <c r="CR35" i="33"/>
  <c r="CR29" i="33"/>
  <c r="CR300" i="33"/>
  <c r="CR299" i="33"/>
  <c r="CR268" i="33"/>
  <c r="CR266" i="33"/>
  <c r="CR235" i="33"/>
  <c r="CR233" i="33"/>
  <c r="CR202" i="33"/>
  <c r="CR203" i="33"/>
  <c r="CR200" i="33"/>
  <c r="CR161" i="33"/>
  <c r="CR169" i="33"/>
  <c r="CR137" i="33"/>
  <c r="CR170" i="33"/>
  <c r="CR95" i="33"/>
  <c r="CR96" i="33"/>
  <c r="CR71" i="33"/>
  <c r="CR30" i="33"/>
  <c r="CR62" i="33"/>
  <c r="CR69" i="33"/>
  <c r="CR28" i="33"/>
  <c r="CR64" i="33"/>
  <c r="CR37" i="33"/>
  <c r="CR31" i="33"/>
  <c r="CR295" i="33"/>
  <c r="CR294" i="33"/>
  <c r="CR265" i="33"/>
  <c r="CR260" i="33"/>
  <c r="CR229" i="33"/>
  <c r="CR227" i="33"/>
  <c r="CR196" i="33"/>
  <c r="CR199" i="33"/>
  <c r="CR194" i="33"/>
  <c r="CR168" i="33"/>
  <c r="CR163" i="33"/>
  <c r="CR133" i="33"/>
  <c r="CR134" i="33"/>
  <c r="CR135" i="33"/>
  <c r="CR201" i="33"/>
  <c r="CR67" i="33"/>
  <c r="CR126" i="33"/>
  <c r="CR130" i="33"/>
  <c r="CR63" i="33"/>
  <c r="CR136" i="33"/>
  <c r="CR70" i="33"/>
  <c r="CR27" i="33"/>
  <c r="CR302" i="33"/>
  <c r="CR298" i="33"/>
  <c r="CR293" i="33"/>
  <c r="CR259" i="33"/>
  <c r="CR261" i="33"/>
  <c r="CR225" i="33"/>
  <c r="CR258" i="33"/>
  <c r="CR192" i="33"/>
  <c r="CR193" i="33"/>
  <c r="CR236" i="33"/>
  <c r="CR162" i="33"/>
  <c r="CR159" i="33"/>
  <c r="CR127" i="33"/>
  <c r="CR128" i="33"/>
  <c r="CR129" i="33"/>
  <c r="CR160" i="33"/>
  <c r="CR61" i="33"/>
  <c r="CR100" i="33"/>
  <c r="CR103" i="33"/>
  <c r="CR38" i="33"/>
  <c r="CR104" i="33"/>
  <c r="CR60" i="33"/>
  <c r="CS4" i="33"/>
  <c r="DG5" i="33"/>
  <c r="DF6" i="33"/>
  <c r="CV5" i="24"/>
  <c r="DG6" i="33"/>
  <c r="DH5" i="33"/>
  <c r="CS295" i="33"/>
  <c r="CS294" i="33"/>
  <c r="CS269" i="33"/>
  <c r="CS260" i="33"/>
  <c r="CS258" i="33"/>
  <c r="CS259" i="33"/>
  <c r="CS203" i="33"/>
  <c r="CS225" i="33"/>
  <c r="CS201" i="33"/>
  <c r="CS227" i="33"/>
  <c r="CS159" i="33"/>
  <c r="CS160" i="33"/>
  <c r="CS128" i="33"/>
  <c r="CS96" i="33"/>
  <c r="CS103" i="33"/>
  <c r="CS100" i="33"/>
  <c r="CS31" i="33"/>
  <c r="CS69" i="33"/>
  <c r="CS94" i="33"/>
  <c r="CS35" i="33"/>
  <c r="CS67" i="33"/>
  <c r="CS38" i="33"/>
  <c r="CS34" i="33"/>
  <c r="CS301" i="33"/>
  <c r="CS293" i="33"/>
  <c r="CS292" i="33"/>
  <c r="CS261" i="33"/>
  <c r="CS236" i="33"/>
  <c r="CS234" i="33"/>
  <c r="CS199" i="33"/>
  <c r="CS200" i="33"/>
  <c r="CS195" i="33"/>
  <c r="CS192" i="33"/>
  <c r="CS196" i="33"/>
  <c r="CS202" i="33"/>
  <c r="CS135" i="33"/>
  <c r="CS136" i="33"/>
  <c r="CS97" i="33"/>
  <c r="CS68" i="33"/>
  <c r="CS27" i="33"/>
  <c r="CS63" i="33"/>
  <c r="CS70" i="33"/>
  <c r="CS29" i="33"/>
  <c r="CS71" i="33"/>
  <c r="CS28" i="33"/>
  <c r="CS302" i="33"/>
  <c r="CS298" i="33"/>
  <c r="CS291" i="33"/>
  <c r="CS267" i="33"/>
  <c r="CS262" i="33"/>
  <c r="CS232" i="33"/>
  <c r="CS228" i="33"/>
  <c r="CS193" i="33"/>
  <c r="CS194" i="33"/>
  <c r="CS168" i="33"/>
  <c r="CS169" i="33"/>
  <c r="CS170" i="33"/>
  <c r="CS167" i="33"/>
  <c r="CS129" i="33"/>
  <c r="CS130" i="33"/>
  <c r="CS93" i="33"/>
  <c r="CS62" i="33"/>
  <c r="CS127" i="33"/>
  <c r="CS133" i="33"/>
  <c r="CS64" i="33"/>
  <c r="CS137" i="33"/>
  <c r="CS61" i="33"/>
  <c r="CS30" i="33"/>
  <c r="CS300" i="33"/>
  <c r="CS299" i="33"/>
  <c r="CS268" i="33"/>
  <c r="CS266" i="33"/>
  <c r="CS265" i="33"/>
  <c r="CS226" i="33"/>
  <c r="CS229" i="33"/>
  <c r="CS233" i="33"/>
  <c r="CS235" i="33"/>
  <c r="CS162" i="33"/>
  <c r="CS163" i="33"/>
  <c r="CS166" i="33"/>
  <c r="CS134" i="33"/>
  <c r="CS102" i="33"/>
  <c r="CS126" i="33"/>
  <c r="CS161" i="33"/>
  <c r="CS37" i="33"/>
  <c r="CS101" i="33"/>
  <c r="CS104" i="33"/>
  <c r="CS60" i="33"/>
  <c r="CS95" i="33"/>
  <c r="CS36" i="33"/>
  <c r="CT4" i="33"/>
  <c r="CZ295" i="20"/>
  <c r="CZ294" i="20"/>
  <c r="CZ291" i="20"/>
  <c r="CZ293" i="20"/>
  <c r="CZ292" i="20"/>
  <c r="CZ259" i="20"/>
  <c r="CZ192" i="20"/>
  <c r="CZ196" i="20"/>
  <c r="CZ260" i="20"/>
  <c r="CZ228" i="20"/>
  <c r="CZ163" i="20"/>
  <c r="CZ229" i="20"/>
  <c r="CZ195" i="20"/>
  <c r="CZ225" i="20"/>
  <c r="CZ227" i="20"/>
  <c r="CZ96" i="20"/>
  <c r="CZ262" i="20"/>
  <c r="CZ226" i="20"/>
  <c r="CZ261" i="20"/>
  <c r="CZ258" i="20"/>
  <c r="CZ130" i="20"/>
  <c r="CZ128" i="20"/>
  <c r="CZ93" i="20"/>
  <c r="CZ193" i="20"/>
  <c r="CZ160" i="20"/>
  <c r="CZ60" i="20"/>
  <c r="CZ194" i="20"/>
  <c r="CZ162" i="20"/>
  <c r="CZ159" i="20"/>
  <c r="CZ61" i="20"/>
  <c r="CZ64" i="20"/>
  <c r="CZ161" i="20"/>
  <c r="CZ63" i="20"/>
  <c r="CZ127" i="20"/>
  <c r="CZ62" i="20"/>
  <c r="CZ97" i="20"/>
  <c r="CZ129" i="20"/>
  <c r="CZ29" i="20"/>
  <c r="CZ266" i="20"/>
  <c r="CZ168" i="20"/>
  <c r="CZ95" i="20"/>
  <c r="CZ301" i="20"/>
  <c r="CZ268" i="20"/>
  <c r="CZ167" i="20"/>
  <c r="CZ235" i="20"/>
  <c r="CZ94" i="20"/>
  <c r="CZ30" i="20"/>
  <c r="CZ28" i="20"/>
  <c r="CZ267" i="20"/>
  <c r="CZ169" i="20"/>
  <c r="CZ102" i="20"/>
  <c r="CZ103" i="20"/>
  <c r="CZ265" i="20"/>
  <c r="CZ27" i="20"/>
  <c r="CZ232" i="20"/>
  <c r="CZ202" i="20"/>
  <c r="CZ100" i="20"/>
  <c r="CZ298" i="20"/>
  <c r="CZ199" i="20"/>
  <c r="CZ203" i="20"/>
  <c r="CZ299" i="20"/>
  <c r="CZ135" i="20"/>
  <c r="CZ269" i="20"/>
  <c r="CZ236" i="20"/>
  <c r="CZ170" i="20"/>
  <c r="CZ234" i="20"/>
  <c r="CZ134" i="20"/>
  <c r="CZ136" i="20"/>
  <c r="CZ137" i="20"/>
  <c r="CZ126" i="20"/>
  <c r="CZ31" i="20"/>
  <c r="CZ166" i="20"/>
  <c r="CZ201" i="20"/>
  <c r="CZ302" i="20"/>
  <c r="CZ104" i="20"/>
  <c r="CZ300" i="20"/>
  <c r="CZ133" i="20"/>
  <c r="CZ200" i="20"/>
  <c r="CZ101" i="20"/>
  <c r="CZ233" i="20"/>
  <c r="DA4" i="20"/>
  <c r="CZ68" i="20"/>
  <c r="CZ71" i="20"/>
  <c r="CZ35" i="20"/>
  <c r="CZ38" i="20"/>
  <c r="CZ69" i="20"/>
  <c r="CZ70" i="20"/>
  <c r="CZ34" i="20"/>
  <c r="CZ36" i="20"/>
  <c r="CZ67" i="20"/>
  <c r="CZ37" i="20"/>
  <c r="DA5" i="20"/>
  <c r="CT97" i="24"/>
  <c r="CT62" i="24"/>
  <c r="CT260" i="24"/>
  <c r="CT261" i="24"/>
  <c r="CT294" i="24"/>
  <c r="CT259" i="24"/>
  <c r="CT196" i="24"/>
  <c r="CT96" i="24"/>
  <c r="CT64" i="24"/>
  <c r="CT159" i="24"/>
  <c r="CT27" i="24"/>
  <c r="CT60" i="24"/>
  <c r="CT63" i="24"/>
  <c r="CT258" i="24"/>
  <c r="CT292" i="24"/>
  <c r="CT195" i="24"/>
  <c r="CT61" i="24"/>
  <c r="CT194" i="24"/>
  <c r="CT127" i="24"/>
  <c r="CT226" i="24"/>
  <c r="CT161" i="24"/>
  <c r="CT28" i="24"/>
  <c r="CU4" i="24"/>
  <c r="CT193" i="24"/>
  <c r="CT293" i="24"/>
  <c r="CT227" i="24"/>
  <c r="CT291" i="24"/>
  <c r="CT192" i="24"/>
  <c r="CT160" i="24"/>
  <c r="CT95" i="24"/>
  <c r="CT126" i="24"/>
  <c r="CT93" i="24"/>
  <c r="CT162" i="24"/>
  <c r="CT31" i="24"/>
  <c r="CT29" i="24"/>
  <c r="CT94" i="24"/>
  <c r="CT262" i="24"/>
  <c r="CT295" i="24"/>
  <c r="CT228" i="24"/>
  <c r="CT128" i="24"/>
  <c r="CT225" i="24"/>
  <c r="CT229" i="24"/>
  <c r="CT129" i="24"/>
  <c r="CT130" i="24"/>
  <c r="CT163" i="24"/>
  <c r="CT30" i="24"/>
  <c r="CT301" i="24"/>
  <c r="CT102" i="24"/>
  <c r="CT104" i="24"/>
  <c r="CT137" i="24"/>
  <c r="CT199" i="24"/>
  <c r="CT101" i="24"/>
  <c r="CT168" i="24"/>
  <c r="CT302" i="24"/>
  <c r="CT268" i="24"/>
  <c r="CT200" i="24"/>
  <c r="CT67" i="24"/>
  <c r="CT300" i="24"/>
  <c r="CT68" i="24"/>
  <c r="CT71" i="24"/>
  <c r="CT35" i="24"/>
  <c r="CT136" i="24"/>
  <c r="CT36" i="24"/>
  <c r="CT232" i="24"/>
  <c r="CT298" i="24"/>
  <c r="CT34" i="24"/>
  <c r="CT269" i="24"/>
  <c r="CT135" i="24"/>
  <c r="CT266" i="24"/>
  <c r="CT69" i="24"/>
  <c r="CT134" i="24"/>
  <c r="CT267" i="24"/>
  <c r="CT235" i="24"/>
  <c r="CT169" i="24"/>
  <c r="CT170" i="24"/>
  <c r="CT37" i="24"/>
  <c r="CT38" i="24"/>
  <c r="CT233" i="24"/>
  <c r="CT236" i="24"/>
  <c r="CT201" i="24"/>
  <c r="CT202" i="24"/>
  <c r="CT299" i="24"/>
  <c r="CT234" i="24"/>
  <c r="CT103" i="24"/>
  <c r="CT265" i="24"/>
  <c r="CT70" i="24"/>
  <c r="CT133" i="24"/>
  <c r="CT100" i="24"/>
  <c r="CT167" i="24"/>
  <c r="CT166" i="24"/>
  <c r="CT203" i="24"/>
  <c r="DB4" i="20"/>
  <c r="DI5" i="33"/>
  <c r="DH6" i="33"/>
  <c r="DB5" i="20"/>
  <c r="CW5" i="24"/>
  <c r="CU195" i="24"/>
  <c r="CU94" i="24"/>
  <c r="CU292" i="24"/>
  <c r="CU260" i="24"/>
  <c r="CU225" i="24"/>
  <c r="CU259" i="24"/>
  <c r="CU96" i="24"/>
  <c r="CU161" i="24"/>
  <c r="CU64" i="24"/>
  <c r="CU60" i="24"/>
  <c r="CU28" i="24"/>
  <c r="CU194" i="24"/>
  <c r="CU295" i="24"/>
  <c r="CU291" i="24"/>
  <c r="CU163" i="24"/>
  <c r="CU129" i="24"/>
  <c r="CU127" i="24"/>
  <c r="CU93" i="24"/>
  <c r="CU160" i="24"/>
  <c r="CU130" i="24"/>
  <c r="CU63" i="24"/>
  <c r="CU29" i="24"/>
  <c r="CU61" i="24"/>
  <c r="CU192" i="24"/>
  <c r="CU294" i="24"/>
  <c r="CU262" i="24"/>
  <c r="CU228" i="24"/>
  <c r="CU126" i="24"/>
  <c r="CU227" i="24"/>
  <c r="CU62" i="24"/>
  <c r="CU159" i="24"/>
  <c r="CU261" i="24"/>
  <c r="CU30" i="24"/>
  <c r="CU27" i="24"/>
  <c r="CV4" i="24"/>
  <c r="CU196" i="24"/>
  <c r="CU95" i="24"/>
  <c r="CU293" i="24"/>
  <c r="CU258" i="24"/>
  <c r="CU229" i="24"/>
  <c r="CU193" i="24"/>
  <c r="CU226" i="24"/>
  <c r="CU162" i="24"/>
  <c r="CU128" i="24"/>
  <c r="CU97" i="24"/>
  <c r="CU31" i="24"/>
  <c r="CU267" i="24"/>
  <c r="CU69" i="24"/>
  <c r="CU37" i="24"/>
  <c r="CU268" i="24"/>
  <c r="CU235" i="24"/>
  <c r="CU301" i="24"/>
  <c r="CU167" i="24"/>
  <c r="CU298" i="24"/>
  <c r="CU34" i="24"/>
  <c r="CU134" i="24"/>
  <c r="CU102" i="24"/>
  <c r="CU199" i="24"/>
  <c r="CU168" i="24"/>
  <c r="CU166" i="24"/>
  <c r="CU68" i="24"/>
  <c r="CU300" i="24"/>
  <c r="CU203" i="24"/>
  <c r="CU202" i="24"/>
  <c r="CU234" i="24"/>
  <c r="CU35" i="24"/>
  <c r="CU101" i="24"/>
  <c r="CU70" i="24"/>
  <c r="CU233" i="24"/>
  <c r="CU136" i="24"/>
  <c r="CU135" i="24"/>
  <c r="CU169" i="24"/>
  <c r="CU100" i="24"/>
  <c r="CU265" i="24"/>
  <c r="CU232" i="24"/>
  <c r="CU137" i="24"/>
  <c r="CU299" i="24"/>
  <c r="CU201" i="24"/>
  <c r="CU67" i="24"/>
  <c r="CU170" i="24"/>
  <c r="CU103" i="24"/>
  <c r="CU36" i="24"/>
  <c r="CU38" i="24"/>
  <c r="CU266" i="24"/>
  <c r="CU236" i="24"/>
  <c r="CU200" i="24"/>
  <c r="CU133" i="24"/>
  <c r="CU302" i="24"/>
  <c r="CU71" i="24"/>
  <c r="CU269" i="24"/>
  <c r="CU104" i="24"/>
  <c r="CT302" i="33"/>
  <c r="CT294" i="33"/>
  <c r="CT269" i="33"/>
  <c r="CT265" i="33"/>
  <c r="CT259" i="33"/>
  <c r="CT235" i="33"/>
  <c r="CT200" i="33"/>
  <c r="CT195" i="33"/>
  <c r="CT196" i="33"/>
  <c r="CT163" i="33"/>
  <c r="CT166" i="33"/>
  <c r="CT161" i="33"/>
  <c r="CT203" i="33"/>
  <c r="CT103" i="33"/>
  <c r="CT137" i="33"/>
  <c r="CT100" i="33"/>
  <c r="CT69" i="33"/>
  <c r="CT28" i="33"/>
  <c r="CT64" i="33"/>
  <c r="CT71" i="33"/>
  <c r="CT30" i="33"/>
  <c r="CT37" i="33"/>
  <c r="CT31" i="33"/>
  <c r="CT300" i="33"/>
  <c r="CT293" i="33"/>
  <c r="CT261" i="33"/>
  <c r="CT267" i="33"/>
  <c r="CT233" i="33"/>
  <c r="CT229" i="33"/>
  <c r="CT194" i="33"/>
  <c r="CT236" i="33"/>
  <c r="CT192" i="33"/>
  <c r="CT159" i="33"/>
  <c r="CT160" i="33"/>
  <c r="CT168" i="33"/>
  <c r="CT136" i="33"/>
  <c r="CT97" i="33"/>
  <c r="CT133" i="33"/>
  <c r="CT94" i="33"/>
  <c r="CT63" i="33"/>
  <c r="CT128" i="33"/>
  <c r="CT60" i="33"/>
  <c r="CT67" i="33"/>
  <c r="CT96" i="33"/>
  <c r="CT27" i="33"/>
  <c r="CT35" i="33"/>
  <c r="CT298" i="33"/>
  <c r="CT295" i="33"/>
  <c r="CT262" i="33"/>
  <c r="CT266" i="33"/>
  <c r="CT227" i="33"/>
  <c r="CT232" i="33"/>
  <c r="CT234" i="33"/>
  <c r="CT226" i="33"/>
  <c r="CT260" i="33"/>
  <c r="CT193" i="33"/>
  <c r="CT199" i="33"/>
  <c r="CT135" i="33"/>
  <c r="CT130" i="33"/>
  <c r="CT93" i="33"/>
  <c r="CT127" i="33"/>
  <c r="CT162" i="33"/>
  <c r="CT38" i="33"/>
  <c r="CT102" i="33"/>
  <c r="CT134" i="33"/>
  <c r="CT61" i="33"/>
  <c r="CT68" i="33"/>
  <c r="CU4" i="33"/>
  <c r="CT301" i="33"/>
  <c r="CT299" i="33"/>
  <c r="CT292" i="33"/>
  <c r="CT258" i="33"/>
  <c r="CT268" i="33"/>
  <c r="CT291" i="33"/>
  <c r="CT225" i="33"/>
  <c r="CT201" i="33"/>
  <c r="CT202" i="33"/>
  <c r="CT169" i="33"/>
  <c r="CT170" i="33"/>
  <c r="CT167" i="33"/>
  <c r="CT129" i="33"/>
  <c r="CT126" i="33"/>
  <c r="CT228" i="33"/>
  <c r="CT104" i="33"/>
  <c r="CT101" i="33"/>
  <c r="CT34" i="33"/>
  <c r="CT70" i="33"/>
  <c r="CT95" i="33"/>
  <c r="CT36" i="33"/>
  <c r="CT62" i="33"/>
  <c r="CT29" i="33"/>
  <c r="CU302" i="33"/>
  <c r="CU295" i="33"/>
  <c r="CU291" i="33"/>
  <c r="CU258" i="33"/>
  <c r="CU266" i="33"/>
  <c r="CU228" i="33"/>
  <c r="CU226" i="33"/>
  <c r="CU235" i="33"/>
  <c r="CU227" i="33"/>
  <c r="CU170" i="33"/>
  <c r="CU225" i="33"/>
  <c r="CU200" i="33"/>
  <c r="CU136" i="33"/>
  <c r="CU133" i="33"/>
  <c r="CU94" i="33"/>
  <c r="CU101" i="33"/>
  <c r="CU70" i="33"/>
  <c r="CU29" i="33"/>
  <c r="CU71" i="33"/>
  <c r="CU96" i="33"/>
  <c r="CU31" i="33"/>
  <c r="CU63" i="33"/>
  <c r="CU30" i="33"/>
  <c r="CU301" i="33"/>
  <c r="CU293" i="33"/>
  <c r="CU294" i="33"/>
  <c r="CU268" i="33"/>
  <c r="CU269" i="33"/>
  <c r="CU261" i="33"/>
  <c r="CU233" i="33"/>
  <c r="CU202" i="33"/>
  <c r="CU203" i="33"/>
  <c r="CU166" i="33"/>
  <c r="CU194" i="33"/>
  <c r="CU168" i="33"/>
  <c r="CU130" i="33"/>
  <c r="CU127" i="33"/>
  <c r="CU159" i="33"/>
  <c r="CU95" i="33"/>
  <c r="CU64" i="33"/>
  <c r="CU129" i="33"/>
  <c r="CU67" i="33"/>
  <c r="CU68" i="33"/>
  <c r="CU27" i="33"/>
  <c r="CU38" i="33"/>
  <c r="CU34" i="33"/>
  <c r="CU299" i="33"/>
  <c r="CU298" i="33"/>
  <c r="CU267" i="33"/>
  <c r="CU265" i="33"/>
  <c r="CU260" i="33"/>
  <c r="CU236" i="33"/>
  <c r="CU201" i="33"/>
  <c r="CU196" i="33"/>
  <c r="CU199" i="33"/>
  <c r="CU160" i="33"/>
  <c r="CU167" i="33"/>
  <c r="CU162" i="33"/>
  <c r="CU126" i="33"/>
  <c r="CU104" i="33"/>
  <c r="CU134" i="33"/>
  <c r="CU163" i="33"/>
  <c r="CU60" i="33"/>
  <c r="CU103" i="33"/>
  <c r="CU61" i="33"/>
  <c r="CU62" i="33"/>
  <c r="CU97" i="33"/>
  <c r="CU28" i="33"/>
  <c r="CU36" i="33"/>
  <c r="CU300" i="33"/>
  <c r="CU292" i="33"/>
  <c r="CU262" i="33"/>
  <c r="CU259" i="33"/>
  <c r="CU234" i="33"/>
  <c r="CU232" i="33"/>
  <c r="CU195" i="33"/>
  <c r="CU192" i="33"/>
  <c r="CU193" i="33"/>
  <c r="CU229" i="33"/>
  <c r="CU161" i="33"/>
  <c r="CU169" i="33"/>
  <c r="CU137" i="33"/>
  <c r="CU100" i="33"/>
  <c r="CU128" i="33"/>
  <c r="CU102" i="33"/>
  <c r="CU35" i="33"/>
  <c r="CU93" i="33"/>
  <c r="CU135" i="33"/>
  <c r="CU37" i="33"/>
  <c r="CU69" i="33"/>
  <c r="CV4" i="33"/>
  <c r="CX5" i="24"/>
  <c r="DC5" i="20"/>
  <c r="CV195" i="24"/>
  <c r="CV61" i="24"/>
  <c r="CV291" i="24"/>
  <c r="CV259" i="24"/>
  <c r="CV161" i="24"/>
  <c r="CV162" i="24"/>
  <c r="CV129" i="24"/>
  <c r="CV127" i="24"/>
  <c r="CV63" i="24"/>
  <c r="CV95" i="24"/>
  <c r="CV28" i="24"/>
  <c r="CV194" i="24"/>
  <c r="CV293" i="24"/>
  <c r="CV294" i="24"/>
  <c r="CV229" i="24"/>
  <c r="CV261" i="24"/>
  <c r="CV160" i="24"/>
  <c r="CV128" i="24"/>
  <c r="CV93" i="24"/>
  <c r="CV60" i="24"/>
  <c r="CV94" i="24"/>
  <c r="CV31" i="24"/>
  <c r="CV27" i="24"/>
  <c r="CW4" i="24"/>
  <c r="CV193" i="24"/>
  <c r="CV96" i="24"/>
  <c r="CV295" i="24"/>
  <c r="CV262" i="24"/>
  <c r="CV226" i="24"/>
  <c r="CV227" i="24"/>
  <c r="CV159" i="24"/>
  <c r="CV126" i="24"/>
  <c r="CV228" i="24"/>
  <c r="CV62" i="24"/>
  <c r="CV29" i="24"/>
  <c r="CV192" i="24"/>
  <c r="CV64" i="24"/>
  <c r="CV292" i="24"/>
  <c r="CV258" i="24"/>
  <c r="CV260" i="24"/>
  <c r="CV196" i="24"/>
  <c r="CV130" i="24"/>
  <c r="CV97" i="24"/>
  <c r="CV225" i="24"/>
  <c r="CV163" i="24"/>
  <c r="CV30" i="24"/>
  <c r="CV71" i="24"/>
  <c r="CV37" i="24"/>
  <c r="CV301" i="24"/>
  <c r="CV167" i="24"/>
  <c r="CV36" i="24"/>
  <c r="CV134" i="24"/>
  <c r="CV268" i="24"/>
  <c r="CV202" i="24"/>
  <c r="CV199" i="24"/>
  <c r="CV168" i="24"/>
  <c r="CV101" i="24"/>
  <c r="CV269" i="24"/>
  <c r="CV299" i="24"/>
  <c r="CV233" i="24"/>
  <c r="CV266" i="24"/>
  <c r="CV38" i="24"/>
  <c r="CV169" i="24"/>
  <c r="CV100" i="24"/>
  <c r="CV298" i="24"/>
  <c r="CV267" i="24"/>
  <c r="CV235" i="24"/>
  <c r="CV70" i="24"/>
  <c r="CV103" i="24"/>
  <c r="CV69" i="24"/>
  <c r="CV102" i="24"/>
  <c r="CV34" i="24"/>
  <c r="CV170" i="24"/>
  <c r="CV133" i="24"/>
  <c r="CV166" i="24"/>
  <c r="CV302" i="24"/>
  <c r="CV232" i="24"/>
  <c r="CV203" i="24"/>
  <c r="CV35" i="24"/>
  <c r="CV200" i="24"/>
  <c r="CV201" i="24"/>
  <c r="CV68" i="24"/>
  <c r="CV137" i="24"/>
  <c r="CV135" i="24"/>
  <c r="CV136" i="24"/>
  <c r="CV265" i="24"/>
  <c r="CV300" i="24"/>
  <c r="CV234" i="24"/>
  <c r="CV104" i="24"/>
  <c r="CV67" i="24"/>
  <c r="CV236" i="24"/>
  <c r="DJ5" i="33"/>
  <c r="DI6" i="33"/>
  <c r="DC4" i="20"/>
  <c r="CW196" i="24"/>
  <c r="CW128" i="24"/>
  <c r="CW129" i="24"/>
  <c r="CW292" i="24"/>
  <c r="CW261" i="24"/>
  <c r="CW258" i="24"/>
  <c r="CW262" i="24"/>
  <c r="CW159" i="24"/>
  <c r="CW161" i="24"/>
  <c r="CW60" i="24"/>
  <c r="CW27" i="24"/>
  <c r="CW160" i="24"/>
  <c r="CW126" i="24"/>
  <c r="CW64" i="24"/>
  <c r="CW295" i="24"/>
  <c r="CW259" i="24"/>
  <c r="CW193" i="24"/>
  <c r="CW162" i="24"/>
  <c r="CW229" i="24"/>
  <c r="CW94" i="24"/>
  <c r="CW63" i="24"/>
  <c r="CW28" i="24"/>
  <c r="CX4" i="24"/>
  <c r="CW93" i="24"/>
  <c r="CW97" i="24"/>
  <c r="CW62" i="24"/>
  <c r="CW291" i="24"/>
  <c r="CW227" i="24"/>
  <c r="CW260" i="24"/>
  <c r="CW195" i="24"/>
  <c r="CW130" i="24"/>
  <c r="CW225" i="24"/>
  <c r="CW95" i="24"/>
  <c r="CW31" i="24"/>
  <c r="CW29" i="24"/>
  <c r="CW127" i="24"/>
  <c r="CW96" i="24"/>
  <c r="CW294" i="24"/>
  <c r="CW293" i="24"/>
  <c r="CW226" i="24"/>
  <c r="CW194" i="24"/>
  <c r="CW192" i="24"/>
  <c r="CW163" i="24"/>
  <c r="CW228" i="24"/>
  <c r="CW61" i="24"/>
  <c r="CW30" i="24"/>
  <c r="CW268" i="24"/>
  <c r="CW137" i="24"/>
  <c r="CW70" i="24"/>
  <c r="CW265" i="24"/>
  <c r="CW168" i="24"/>
  <c r="CW71" i="24"/>
  <c r="CW232" i="24"/>
  <c r="CW203" i="24"/>
  <c r="CW36" i="24"/>
  <c r="CW35" i="24"/>
  <c r="CW299" i="24"/>
  <c r="CW102" i="24"/>
  <c r="CW200" i="24"/>
  <c r="CW133" i="24"/>
  <c r="CW104" i="24"/>
  <c r="CW199" i="24"/>
  <c r="CW170" i="24"/>
  <c r="CW135" i="24"/>
  <c r="CW136" i="24"/>
  <c r="CW34" i="24"/>
  <c r="CW302" i="24"/>
  <c r="CW68" i="24"/>
  <c r="CW67" i="24"/>
  <c r="CW103" i="24"/>
  <c r="CW300" i="24"/>
  <c r="CW233" i="24"/>
  <c r="CW166" i="24"/>
  <c r="CW101" i="24"/>
  <c r="CW267" i="24"/>
  <c r="CW266" i="24"/>
  <c r="CW69" i="24"/>
  <c r="CW37" i="24"/>
  <c r="CW202" i="24"/>
  <c r="CW134" i="24"/>
  <c r="CW169" i="24"/>
  <c r="CW38" i="24"/>
  <c r="CW298" i="24"/>
  <c r="CW201" i="24"/>
  <c r="CW236" i="24"/>
  <c r="CW167" i="24"/>
  <c r="CW269" i="24"/>
  <c r="CW100" i="24"/>
  <c r="CW234" i="24"/>
  <c r="CW235" i="24"/>
  <c r="CW301" i="24"/>
  <c r="DC6" i="20"/>
  <c r="DD5" i="20"/>
  <c r="CY5" i="24"/>
  <c r="DD4" i="20"/>
  <c r="DJ6" i="33"/>
  <c r="DK5" i="33"/>
  <c r="CV300" i="33"/>
  <c r="CV292" i="33"/>
  <c r="CV268" i="33"/>
  <c r="CV266" i="33"/>
  <c r="CV261" i="33"/>
  <c r="CV233" i="33"/>
  <c r="CV202" i="33"/>
  <c r="CV226" i="33"/>
  <c r="CV228" i="33"/>
  <c r="CV161" i="33"/>
  <c r="CV201" i="33"/>
  <c r="CV170" i="33"/>
  <c r="CV134" i="33"/>
  <c r="CV160" i="33"/>
  <c r="CV96" i="33"/>
  <c r="CV103" i="33"/>
  <c r="CV61" i="33"/>
  <c r="CV104" i="33"/>
  <c r="CV136" i="33"/>
  <c r="CV38" i="33"/>
  <c r="CV70" i="33"/>
  <c r="CW4" i="33"/>
  <c r="CV27" i="33"/>
  <c r="CV295" i="33"/>
  <c r="CV294" i="33"/>
  <c r="CV265" i="33"/>
  <c r="CV260" i="33"/>
  <c r="CV235" i="33"/>
  <c r="CV227" i="33"/>
  <c r="CV196" i="33"/>
  <c r="CV203" i="33"/>
  <c r="CV200" i="33"/>
  <c r="CV195" i="33"/>
  <c r="CV169" i="33"/>
  <c r="CV137" i="33"/>
  <c r="CV128" i="33"/>
  <c r="CV135" i="33"/>
  <c r="CV232" i="33"/>
  <c r="CV93" i="33"/>
  <c r="CV36" i="33"/>
  <c r="CV94" i="33"/>
  <c r="CV97" i="33"/>
  <c r="CV34" i="33"/>
  <c r="CV60" i="33"/>
  <c r="CV31" i="33"/>
  <c r="CV301" i="33"/>
  <c r="CV298" i="33"/>
  <c r="CV291" i="33"/>
  <c r="CV259" i="33"/>
  <c r="CV267" i="33"/>
  <c r="CV229" i="33"/>
  <c r="CV262" i="33"/>
  <c r="CV192" i="33"/>
  <c r="CV199" i="33"/>
  <c r="CV194" i="33"/>
  <c r="CV168" i="33"/>
  <c r="CV163" i="33"/>
  <c r="CV133" i="33"/>
  <c r="CV101" i="33"/>
  <c r="CV129" i="33"/>
  <c r="CV166" i="33"/>
  <c r="CV71" i="33"/>
  <c r="CV30" i="33"/>
  <c r="CV68" i="33"/>
  <c r="CV69" i="33"/>
  <c r="CV28" i="33"/>
  <c r="CV64" i="33"/>
  <c r="CV35" i="33"/>
  <c r="CV302" i="33"/>
  <c r="CV299" i="33"/>
  <c r="CV293" i="33"/>
  <c r="CV269" i="33"/>
  <c r="CV258" i="33"/>
  <c r="CV225" i="33"/>
  <c r="CV234" i="33"/>
  <c r="CV236" i="33"/>
  <c r="CV193" i="33"/>
  <c r="CV167" i="33"/>
  <c r="CV162" i="33"/>
  <c r="CV159" i="33"/>
  <c r="CV127" i="33"/>
  <c r="CV95" i="33"/>
  <c r="CV102" i="33"/>
  <c r="CV126" i="33"/>
  <c r="CV67" i="33"/>
  <c r="CV130" i="33"/>
  <c r="CV62" i="33"/>
  <c r="CV63" i="33"/>
  <c r="CV100" i="33"/>
  <c r="CV29" i="33"/>
  <c r="CV37" i="33"/>
  <c r="CW295" i="33"/>
  <c r="CW294" i="33"/>
  <c r="CW268" i="33"/>
  <c r="CW267" i="33"/>
  <c r="CW262" i="33"/>
  <c r="CW265" i="33"/>
  <c r="CW203" i="33"/>
  <c r="CW200" i="33"/>
  <c r="CW201" i="33"/>
  <c r="CW162" i="33"/>
  <c r="CW163" i="33"/>
  <c r="CW166" i="33"/>
  <c r="CW135" i="33"/>
  <c r="CW161" i="33"/>
  <c r="CW103" i="33"/>
  <c r="CW127" i="33"/>
  <c r="CW62" i="33"/>
  <c r="CW133" i="33"/>
  <c r="CW137" i="33"/>
  <c r="CW60" i="33"/>
  <c r="CW71" i="33"/>
  <c r="CW34" i="33"/>
  <c r="CW28" i="33"/>
  <c r="CW298" i="33"/>
  <c r="CW293" i="33"/>
  <c r="CW269" i="33"/>
  <c r="CW261" i="33"/>
  <c r="CW236" i="33"/>
  <c r="CW234" i="33"/>
  <c r="CW199" i="33"/>
  <c r="CW194" i="33"/>
  <c r="CW195" i="33"/>
  <c r="CW233" i="33"/>
  <c r="CW159" i="33"/>
  <c r="CW160" i="33"/>
  <c r="CW129" i="33"/>
  <c r="CW136" i="33"/>
  <c r="CW97" i="33"/>
  <c r="CW104" i="33"/>
  <c r="CW37" i="33"/>
  <c r="CW95" i="33"/>
  <c r="CW100" i="33"/>
  <c r="CW35" i="33"/>
  <c r="CW61" i="33"/>
  <c r="CW36" i="33"/>
  <c r="CW300" i="33"/>
  <c r="CW302" i="33"/>
  <c r="CW292" i="33"/>
  <c r="CW266" i="33"/>
  <c r="CW258" i="33"/>
  <c r="CW232" i="33"/>
  <c r="CW228" i="33"/>
  <c r="CW193" i="33"/>
  <c r="CW229" i="33"/>
  <c r="CW192" i="33"/>
  <c r="CW196" i="33"/>
  <c r="CW202" i="33"/>
  <c r="CW134" i="33"/>
  <c r="CW102" i="33"/>
  <c r="CW130" i="33"/>
  <c r="CW93" i="33"/>
  <c r="CW94" i="33"/>
  <c r="CW31" i="33"/>
  <c r="CW69" i="33"/>
  <c r="CW70" i="33"/>
  <c r="CW29" i="33"/>
  <c r="CW67" i="33"/>
  <c r="CX4" i="33"/>
  <c r="CW301" i="33"/>
  <c r="CW299" i="33"/>
  <c r="CW291" i="33"/>
  <c r="CW260" i="33"/>
  <c r="CW259" i="33"/>
  <c r="CW226" i="33"/>
  <c r="CW235" i="33"/>
  <c r="CW227" i="33"/>
  <c r="CW225" i="33"/>
  <c r="CW168" i="33"/>
  <c r="CW169" i="33"/>
  <c r="CW170" i="33"/>
  <c r="CW128" i="33"/>
  <c r="CW96" i="33"/>
  <c r="CW126" i="33"/>
  <c r="CW167" i="33"/>
  <c r="CW68" i="33"/>
  <c r="CW27" i="33"/>
  <c r="CW63" i="33"/>
  <c r="CW64" i="33"/>
  <c r="CW101" i="33"/>
  <c r="CW30" i="33"/>
  <c r="CW38" i="33"/>
  <c r="DE4" i="20"/>
  <c r="DD6" i="20"/>
  <c r="DE5" i="20"/>
  <c r="DL5" i="33"/>
  <c r="DK6" i="33"/>
  <c r="CZ5" i="24"/>
  <c r="CX60" i="24"/>
  <c r="CX159" i="24"/>
  <c r="CX129" i="24"/>
  <c r="CX295" i="24"/>
  <c r="CX261" i="24"/>
  <c r="CX259" i="24"/>
  <c r="CX194" i="24"/>
  <c r="CX196" i="24"/>
  <c r="CX192" i="24"/>
  <c r="CX62" i="24"/>
  <c r="CX31" i="24"/>
  <c r="CX29" i="24"/>
  <c r="CY4" i="24"/>
  <c r="CX163" i="24"/>
  <c r="CX126" i="24"/>
  <c r="CX93" i="24"/>
  <c r="CX294" i="24"/>
  <c r="CX292" i="24"/>
  <c r="CX258" i="24"/>
  <c r="CX128" i="24"/>
  <c r="CX195" i="24"/>
  <c r="CX193" i="24"/>
  <c r="CX97" i="24"/>
  <c r="CX30" i="24"/>
  <c r="CX161" i="24"/>
  <c r="CX130" i="24"/>
  <c r="CX94" i="24"/>
  <c r="CX260" i="24"/>
  <c r="CX291" i="24"/>
  <c r="CX229" i="24"/>
  <c r="CX160" i="24"/>
  <c r="CX226" i="24"/>
  <c r="CX95" i="24"/>
  <c r="CX64" i="24"/>
  <c r="CX27" i="24"/>
  <c r="CX162" i="24"/>
  <c r="CX127" i="24"/>
  <c r="CX63" i="24"/>
  <c r="CX225" i="24"/>
  <c r="CX293" i="24"/>
  <c r="CX227" i="24"/>
  <c r="CX262" i="24"/>
  <c r="CX228" i="24"/>
  <c r="CX61" i="24"/>
  <c r="CX96" i="24"/>
  <c r="CX28" i="24"/>
  <c r="CX234" i="24"/>
  <c r="CX299" i="24"/>
  <c r="CX167" i="24"/>
  <c r="CX265" i="24"/>
  <c r="CX201" i="24"/>
  <c r="CX36" i="24"/>
  <c r="CX34" i="24"/>
  <c r="CX100" i="24"/>
  <c r="CX170" i="24"/>
  <c r="CX104" i="24"/>
  <c r="CX38" i="24"/>
  <c r="CX135" i="24"/>
  <c r="CX68" i="24"/>
  <c r="CX101" i="24"/>
  <c r="CX267" i="24"/>
  <c r="CX300" i="24"/>
  <c r="CX136" i="24"/>
  <c r="CX103" i="24"/>
  <c r="CX301" i="24"/>
  <c r="CX69" i="24"/>
  <c r="CX302" i="24"/>
  <c r="CX199" i="24"/>
  <c r="CX166" i="24"/>
  <c r="CX268" i="24"/>
  <c r="CX233" i="24"/>
  <c r="CX35" i="24"/>
  <c r="CX37" i="24"/>
  <c r="CX134" i="24"/>
  <c r="CX102" i="24"/>
  <c r="CX235" i="24"/>
  <c r="CX200" i="24"/>
  <c r="CX203" i="24"/>
  <c r="CX133" i="24"/>
  <c r="CX137" i="24"/>
  <c r="CX266" i="24"/>
  <c r="CX232" i="24"/>
  <c r="CX298" i="24"/>
  <c r="CX70" i="24"/>
  <c r="CX202" i="24"/>
  <c r="CX71" i="24"/>
  <c r="CX67" i="24"/>
  <c r="CX236" i="24"/>
  <c r="CX168" i="24"/>
  <c r="CX169" i="24"/>
  <c r="CX269" i="24"/>
  <c r="CX301" i="33"/>
  <c r="CX299" i="33"/>
  <c r="CX291" i="33"/>
  <c r="CX267" i="33"/>
  <c r="CX259" i="33"/>
  <c r="CX227" i="33"/>
  <c r="CX226" i="33"/>
  <c r="CX228" i="33"/>
  <c r="CX232" i="33"/>
  <c r="CX193" i="33"/>
  <c r="CX199" i="33"/>
  <c r="CX203" i="33"/>
  <c r="CX135" i="33"/>
  <c r="CX126" i="33"/>
  <c r="CX162" i="33"/>
  <c r="CX104" i="33"/>
  <c r="CX128" i="33"/>
  <c r="CX38" i="33"/>
  <c r="CX96" i="33"/>
  <c r="CX101" i="33"/>
  <c r="CX36" i="33"/>
  <c r="CX68" i="33"/>
  <c r="CX37" i="33"/>
  <c r="CX302" i="33"/>
  <c r="CX294" i="33"/>
  <c r="CX292" i="33"/>
  <c r="CX261" i="33"/>
  <c r="CX260" i="33"/>
  <c r="CX235" i="33"/>
  <c r="CX200" i="33"/>
  <c r="CX225" i="33"/>
  <c r="CX202" i="33"/>
  <c r="CX169" i="33"/>
  <c r="CX170" i="33"/>
  <c r="CX167" i="33"/>
  <c r="CX129" i="33"/>
  <c r="CX103" i="33"/>
  <c r="CX137" i="33"/>
  <c r="CX100" i="33"/>
  <c r="CX95" i="33"/>
  <c r="CX34" i="33"/>
  <c r="CX70" i="33"/>
  <c r="CX71" i="33"/>
  <c r="CX30" i="33"/>
  <c r="CX31" i="33"/>
  <c r="CX27" i="33"/>
  <c r="CX300" i="33"/>
  <c r="CX295" i="33"/>
  <c r="CX269" i="33"/>
  <c r="CX262" i="33"/>
  <c r="CX265" i="33"/>
  <c r="CX229" i="33"/>
  <c r="CX194" i="33"/>
  <c r="CX201" i="33"/>
  <c r="CX196" i="33"/>
  <c r="CX163" i="33"/>
  <c r="CX166" i="33"/>
  <c r="CX161" i="33"/>
  <c r="CX136" i="33"/>
  <c r="CX97" i="33"/>
  <c r="CX133" i="33"/>
  <c r="CX94" i="33"/>
  <c r="CX69" i="33"/>
  <c r="CX28" i="33"/>
  <c r="CX64" i="33"/>
  <c r="CX67" i="33"/>
  <c r="CX102" i="33"/>
  <c r="CY4" i="33"/>
  <c r="CX29" i="33"/>
  <c r="CX298" i="33"/>
  <c r="CX293" i="33"/>
  <c r="CX268" i="33"/>
  <c r="CX258" i="33"/>
  <c r="CX233" i="33"/>
  <c r="CX236" i="33"/>
  <c r="CX266" i="33"/>
  <c r="CX195" i="33"/>
  <c r="CX192" i="33"/>
  <c r="CX159" i="33"/>
  <c r="CX160" i="33"/>
  <c r="CX234" i="33"/>
  <c r="CX130" i="33"/>
  <c r="CX93" i="33"/>
  <c r="CX127" i="33"/>
  <c r="CX168" i="33"/>
  <c r="CX63" i="33"/>
  <c r="CX134" i="33"/>
  <c r="CX60" i="33"/>
  <c r="CX61" i="33"/>
  <c r="CX62" i="33"/>
  <c r="CX35" i="33"/>
  <c r="DA5" i="24"/>
  <c r="DE6" i="20"/>
  <c r="DF5" i="20"/>
  <c r="CY161" i="24"/>
  <c r="CY63" i="24"/>
  <c r="CY295" i="24"/>
  <c r="CY292" i="24"/>
  <c r="CY225" i="24"/>
  <c r="CY259" i="24"/>
  <c r="CY64" i="24"/>
  <c r="CY126" i="24"/>
  <c r="CY194" i="24"/>
  <c r="CY93" i="24"/>
  <c r="CY29" i="24"/>
  <c r="CY160" i="24"/>
  <c r="CY60" i="24"/>
  <c r="CY130" i="24"/>
  <c r="CY261" i="24"/>
  <c r="CY291" i="24"/>
  <c r="CY229" i="24"/>
  <c r="CY163" i="24"/>
  <c r="CY96" i="24"/>
  <c r="CY192" i="24"/>
  <c r="CY62" i="24"/>
  <c r="CY30" i="24"/>
  <c r="CY27" i="24"/>
  <c r="CY162" i="24"/>
  <c r="CY128" i="24"/>
  <c r="CY293" i="24"/>
  <c r="CY258" i="24"/>
  <c r="CY260" i="24"/>
  <c r="CY226" i="24"/>
  <c r="CY129" i="24"/>
  <c r="CY196" i="24"/>
  <c r="CY127" i="24"/>
  <c r="CY94" i="24"/>
  <c r="CY31" i="24"/>
  <c r="CY95" i="24"/>
  <c r="CY193" i="24"/>
  <c r="CY294" i="24"/>
  <c r="CY227" i="24"/>
  <c r="CY28" i="24"/>
  <c r="CY61" i="24"/>
  <c r="CY228" i="24"/>
  <c r="CY195" i="24"/>
  <c r="CY159" i="24"/>
  <c r="CY262" i="24"/>
  <c r="CY97" i="24"/>
  <c r="CZ4" i="24"/>
  <c r="CY201" i="24"/>
  <c r="CY200" i="24"/>
  <c r="CY202" i="24"/>
  <c r="CY235" i="24"/>
  <c r="CY199" i="24"/>
  <c r="CY100" i="24"/>
  <c r="CY234" i="24"/>
  <c r="CY265" i="24"/>
  <c r="CY233" i="24"/>
  <c r="CY267" i="24"/>
  <c r="CY67" i="24"/>
  <c r="CY266" i="24"/>
  <c r="CY37" i="24"/>
  <c r="CY170" i="24"/>
  <c r="CY70" i="24"/>
  <c r="CY101" i="24"/>
  <c r="CY168" i="24"/>
  <c r="CY71" i="24"/>
  <c r="CY38" i="24"/>
  <c r="CY35" i="24"/>
  <c r="CY68" i="24"/>
  <c r="CY69" i="24"/>
  <c r="CY135" i="24"/>
  <c r="CY302" i="24"/>
  <c r="CY166" i="24"/>
  <c r="CY269" i="24"/>
  <c r="CY167" i="24"/>
  <c r="CY169" i="24"/>
  <c r="CY299" i="24"/>
  <c r="CY232" i="24"/>
  <c r="CY104" i="24"/>
  <c r="CY36" i="24"/>
  <c r="CY236" i="24"/>
  <c r="CY134" i="24"/>
  <c r="CY137" i="24"/>
  <c r="CY103" i="24"/>
  <c r="CY34" i="24"/>
  <c r="CY133" i="24"/>
  <c r="CY102" i="24"/>
  <c r="CY268" i="24"/>
  <c r="CY298" i="24"/>
  <c r="CY203" i="24"/>
  <c r="CY136" i="24"/>
  <c r="CY301" i="24"/>
  <c r="CY300" i="24"/>
  <c r="DM5" i="33"/>
  <c r="DL6" i="33"/>
  <c r="DF4" i="20"/>
  <c r="CY300" i="33"/>
  <c r="CY293" i="33"/>
  <c r="CY291" i="33"/>
  <c r="CY258" i="33"/>
  <c r="CY268" i="33"/>
  <c r="CY228" i="33"/>
  <c r="CY227" i="33"/>
  <c r="CY229" i="33"/>
  <c r="CY233" i="33"/>
  <c r="CY194" i="33"/>
  <c r="CY235" i="33"/>
  <c r="CY168" i="33"/>
  <c r="CY126" i="33"/>
  <c r="CY127" i="33"/>
  <c r="CY163" i="33"/>
  <c r="CY95" i="33"/>
  <c r="CY70" i="33"/>
  <c r="CY29" i="33"/>
  <c r="CY67" i="33"/>
  <c r="CY62" i="33"/>
  <c r="CY93" i="33"/>
  <c r="CY34" i="33"/>
  <c r="CY28" i="33"/>
  <c r="CY301" i="33"/>
  <c r="CY298" i="33"/>
  <c r="CY267" i="33"/>
  <c r="CY265" i="33"/>
  <c r="CY261" i="33"/>
  <c r="CY236" i="33"/>
  <c r="CY225" i="33"/>
  <c r="CY202" i="33"/>
  <c r="CY203" i="33"/>
  <c r="CY170" i="33"/>
  <c r="CY200" i="33"/>
  <c r="CY162" i="33"/>
  <c r="CY159" i="33"/>
  <c r="CY104" i="33"/>
  <c r="CY134" i="33"/>
  <c r="CY169" i="33"/>
  <c r="CY64" i="33"/>
  <c r="CY135" i="33"/>
  <c r="CY61" i="33"/>
  <c r="CY37" i="33"/>
  <c r="CY103" i="33"/>
  <c r="CZ4" i="33"/>
  <c r="CY30" i="33"/>
  <c r="CY299" i="33"/>
  <c r="CY292" i="33"/>
  <c r="CY269" i="33"/>
  <c r="CY259" i="33"/>
  <c r="CY266" i="33"/>
  <c r="CY232" i="33"/>
  <c r="CY201" i="33"/>
  <c r="CY196" i="33"/>
  <c r="CY199" i="33"/>
  <c r="CY166" i="33"/>
  <c r="CY167" i="33"/>
  <c r="CY136" i="33"/>
  <c r="CY137" i="33"/>
  <c r="CY100" i="33"/>
  <c r="CY128" i="33"/>
  <c r="CY129" i="33"/>
  <c r="CY60" i="33"/>
  <c r="CY97" i="33"/>
  <c r="CY102" i="33"/>
  <c r="CY31" i="33"/>
  <c r="CY63" i="33"/>
  <c r="CY36" i="33"/>
  <c r="CY302" i="33"/>
  <c r="CY295" i="33"/>
  <c r="CY294" i="33"/>
  <c r="CY262" i="33"/>
  <c r="CY260" i="33"/>
  <c r="CY234" i="33"/>
  <c r="CY226" i="33"/>
  <c r="CY195" i="33"/>
  <c r="CY192" i="33"/>
  <c r="CY193" i="33"/>
  <c r="CY160" i="33"/>
  <c r="CY161" i="33"/>
  <c r="CY130" i="33"/>
  <c r="CY133" i="33"/>
  <c r="CY94" i="33"/>
  <c r="CY101" i="33"/>
  <c r="CY96" i="33"/>
  <c r="CY35" i="33"/>
  <c r="CY71" i="33"/>
  <c r="CY68" i="33"/>
  <c r="CY27" i="33"/>
  <c r="CY69" i="33"/>
  <c r="CY38" i="33"/>
  <c r="DM6" i="33"/>
  <c r="DN5" i="33"/>
  <c r="CZ95" i="24"/>
  <c r="CZ291" i="24"/>
  <c r="CZ259" i="24"/>
  <c r="CZ228" i="24"/>
  <c r="CZ226" i="24"/>
  <c r="CZ126" i="24"/>
  <c r="CZ63" i="24"/>
  <c r="CZ193" i="24"/>
  <c r="CZ60" i="24"/>
  <c r="CZ61" i="24"/>
  <c r="CZ28" i="24"/>
  <c r="CZ163" i="24"/>
  <c r="CZ295" i="24"/>
  <c r="CZ261" i="24"/>
  <c r="CZ293" i="24"/>
  <c r="CZ227" i="24"/>
  <c r="CZ161" i="24"/>
  <c r="CZ260" i="24"/>
  <c r="CZ97" i="24"/>
  <c r="CZ192" i="24"/>
  <c r="CZ162" i="24"/>
  <c r="CZ31" i="24"/>
  <c r="CZ30" i="24"/>
  <c r="CZ64" i="24"/>
  <c r="CZ294" i="24"/>
  <c r="CZ292" i="24"/>
  <c r="CZ229" i="24"/>
  <c r="CZ225" i="24"/>
  <c r="CZ62" i="24"/>
  <c r="CZ130" i="24"/>
  <c r="CZ195" i="24"/>
  <c r="CZ128" i="24"/>
  <c r="CZ160" i="24"/>
  <c r="CZ29" i="24"/>
  <c r="DA4" i="24"/>
  <c r="CZ258" i="24"/>
  <c r="CZ129" i="24"/>
  <c r="CZ196" i="24"/>
  <c r="CZ194" i="24"/>
  <c r="CZ27" i="24"/>
  <c r="CZ96" i="24"/>
  <c r="CZ127" i="24"/>
  <c r="CZ94" i="24"/>
  <c r="CZ262" i="24"/>
  <c r="CZ93" i="24"/>
  <c r="CZ159" i="24"/>
  <c r="CZ202" i="24"/>
  <c r="CZ69" i="24"/>
  <c r="CZ102" i="24"/>
  <c r="CZ235" i="24"/>
  <c r="CZ301" i="24"/>
  <c r="CZ168" i="24"/>
  <c r="CZ236" i="24"/>
  <c r="CZ300" i="24"/>
  <c r="CZ267" i="24"/>
  <c r="CZ268" i="24"/>
  <c r="CZ37" i="24"/>
  <c r="CZ38" i="24"/>
  <c r="CZ298" i="24"/>
  <c r="CZ203" i="24"/>
  <c r="CZ101" i="24"/>
  <c r="CZ166" i="24"/>
  <c r="CZ199" i="24"/>
  <c r="CZ70" i="24"/>
  <c r="CZ234" i="24"/>
  <c r="CZ67" i="24"/>
  <c r="CZ34" i="24"/>
  <c r="CZ36" i="24"/>
  <c r="CZ35" i="24"/>
  <c r="CZ170" i="24"/>
  <c r="CZ68" i="24"/>
  <c r="CZ136" i="24"/>
  <c r="CZ200" i="24"/>
  <c r="CZ167" i="24"/>
  <c r="CZ265" i="24"/>
  <c r="CZ104" i="24"/>
  <c r="CZ269" i="24"/>
  <c r="CZ100" i="24"/>
  <c r="CZ201" i="24"/>
  <c r="CZ133" i="24"/>
  <c r="CZ266" i="24"/>
  <c r="CZ233" i="24"/>
  <c r="CZ71" i="24"/>
  <c r="CZ134" i="24"/>
  <c r="CZ169" i="24"/>
  <c r="CZ137" i="24"/>
  <c r="CZ135" i="24"/>
  <c r="CZ232" i="24"/>
  <c r="CZ103" i="24"/>
  <c r="CZ302" i="24"/>
  <c r="CZ299" i="24"/>
  <c r="DG4" i="20"/>
  <c r="DF6" i="20"/>
  <c r="DG5" i="20"/>
  <c r="DB5" i="24"/>
  <c r="DG6" i="20"/>
  <c r="DH5" i="20"/>
  <c r="DH4" i="20"/>
  <c r="DC5" i="24"/>
  <c r="DO5" i="33"/>
  <c r="DN6" i="33"/>
  <c r="CZ300" i="33"/>
  <c r="CZ292" i="33"/>
  <c r="CZ268" i="33"/>
  <c r="CZ260" i="33"/>
  <c r="CZ267" i="33"/>
  <c r="CZ258" i="33"/>
  <c r="CZ202" i="33"/>
  <c r="CZ203" i="33"/>
  <c r="CZ200" i="33"/>
  <c r="CZ161" i="33"/>
  <c r="CZ226" i="33"/>
  <c r="CZ137" i="33"/>
  <c r="CZ160" i="33"/>
  <c r="CZ95" i="33"/>
  <c r="CZ102" i="33"/>
  <c r="CZ97" i="33"/>
  <c r="CZ36" i="33"/>
  <c r="CZ68" i="33"/>
  <c r="CZ69" i="33"/>
  <c r="CZ28" i="33"/>
  <c r="CZ60" i="33"/>
  <c r="CZ37" i="33"/>
  <c r="DA4" i="33"/>
  <c r="CZ295" i="33"/>
  <c r="CZ294" i="33"/>
  <c r="CZ265" i="33"/>
  <c r="CZ261" i="33"/>
  <c r="CZ235" i="33"/>
  <c r="CZ233" i="33"/>
  <c r="CZ196" i="33"/>
  <c r="CZ199" i="33"/>
  <c r="CZ194" i="33"/>
  <c r="CZ201" i="33"/>
  <c r="CZ169" i="33"/>
  <c r="CZ133" i="33"/>
  <c r="CZ134" i="33"/>
  <c r="CZ166" i="33"/>
  <c r="CZ96" i="33"/>
  <c r="CZ71" i="33"/>
  <c r="CZ30" i="33"/>
  <c r="CZ62" i="33"/>
  <c r="CZ63" i="33"/>
  <c r="CZ94" i="33"/>
  <c r="CZ64" i="33"/>
  <c r="CZ27" i="33"/>
  <c r="CZ302" i="33"/>
  <c r="CZ298" i="33"/>
  <c r="CZ291" i="33"/>
  <c r="CZ259" i="33"/>
  <c r="CZ269" i="33"/>
  <c r="CZ229" i="33"/>
  <c r="CZ227" i="33"/>
  <c r="CZ192" i="33"/>
  <c r="CZ193" i="33"/>
  <c r="CZ195" i="33"/>
  <c r="CZ168" i="33"/>
  <c r="CZ163" i="33"/>
  <c r="CZ127" i="33"/>
  <c r="CZ128" i="33"/>
  <c r="CZ135" i="33"/>
  <c r="CZ170" i="33"/>
  <c r="CZ67" i="33"/>
  <c r="CZ136" i="33"/>
  <c r="CZ103" i="33"/>
  <c r="CZ38" i="33"/>
  <c r="CZ126" i="33"/>
  <c r="CZ70" i="33"/>
  <c r="CZ29" i="33"/>
  <c r="CZ301" i="33"/>
  <c r="CZ299" i="33"/>
  <c r="CZ293" i="33"/>
  <c r="CZ266" i="33"/>
  <c r="CZ262" i="33"/>
  <c r="CZ225" i="33"/>
  <c r="CZ228" i="33"/>
  <c r="CZ232" i="33"/>
  <c r="CZ234" i="33"/>
  <c r="CZ167" i="33"/>
  <c r="CZ162" i="33"/>
  <c r="CZ159" i="33"/>
  <c r="CZ236" i="33"/>
  <c r="CZ101" i="33"/>
  <c r="CZ129" i="33"/>
  <c r="CZ130" i="33"/>
  <c r="CZ61" i="33"/>
  <c r="CZ100" i="33"/>
  <c r="CZ93" i="33"/>
  <c r="CZ34" i="33"/>
  <c r="CZ104" i="33"/>
  <c r="CZ35" i="33"/>
  <c r="CZ31" i="33"/>
  <c r="DB4" i="24"/>
  <c r="DO6" i="33"/>
  <c r="DP5" i="33"/>
  <c r="DH6" i="20"/>
  <c r="DI5" i="20"/>
  <c r="DC4" i="24"/>
  <c r="DI4" i="20"/>
  <c r="DB4" i="33"/>
  <c r="DC6" i="24"/>
  <c r="DD5" i="24"/>
  <c r="DJ4" i="20"/>
  <c r="DD6" i="24"/>
  <c r="DE5" i="24"/>
  <c r="DC4" i="33"/>
  <c r="DD4" i="24"/>
  <c r="DI6" i="20"/>
  <c r="DJ5" i="20"/>
  <c r="DQ5" i="33"/>
  <c r="DP6" i="33"/>
  <c r="DJ6" i="20"/>
  <c r="DK5" i="20"/>
  <c r="DE4" i="24"/>
  <c r="DD4" i="33"/>
  <c r="DE6" i="24"/>
  <c r="DF5" i="24"/>
  <c r="DK4" i="20"/>
  <c r="DQ6" i="33"/>
  <c r="DR5" i="33"/>
  <c r="DF6" i="24"/>
  <c r="DG5" i="24"/>
  <c r="DF4" i="24"/>
  <c r="DL4" i="20"/>
  <c r="DK6" i="20"/>
  <c r="DL5" i="20"/>
  <c r="DE4" i="33"/>
  <c r="DS5" i="33"/>
  <c r="DR6" i="33"/>
  <c r="DS6" i="33"/>
  <c r="DT5" i="33"/>
  <c r="DF4" i="33"/>
  <c r="DL6" i="20"/>
  <c r="DM5" i="20"/>
  <c r="DM4" i="20"/>
  <c r="DG6" i="24"/>
  <c r="DH5" i="24"/>
  <c r="DG4" i="24"/>
  <c r="DH4" i="24"/>
  <c r="DG4" i="33"/>
  <c r="DT6" i="33"/>
  <c r="DU5" i="33"/>
  <c r="DN4" i="20"/>
  <c r="DM6" i="20"/>
  <c r="DN5" i="20"/>
  <c r="DH6" i="24"/>
  <c r="DI5" i="24"/>
  <c r="DN6" i="20"/>
  <c r="DO5" i="20"/>
  <c r="DV5" i="33"/>
  <c r="DU6" i="33"/>
  <c r="DO4" i="20"/>
  <c r="DI6" i="24"/>
  <c r="DJ5" i="24"/>
  <c r="DH4" i="33"/>
  <c r="DI4" i="24"/>
  <c r="DJ4" i="24"/>
  <c r="DJ6" i="24"/>
  <c r="DK5" i="24"/>
  <c r="DW5" i="33"/>
  <c r="DV6" i="33"/>
  <c r="DP4" i="20"/>
  <c r="DI4" i="33"/>
  <c r="DO6" i="20"/>
  <c r="DP5" i="20"/>
  <c r="DJ4" i="33"/>
  <c r="DX5" i="33"/>
  <c r="DW6" i="33"/>
  <c r="DK6" i="24"/>
  <c r="DL5" i="24"/>
  <c r="DK4" i="24"/>
  <c r="DP6" i="20"/>
  <c r="DQ5" i="20"/>
  <c r="DQ4" i="20"/>
  <c r="DX6" i="33"/>
  <c r="DY5" i="33"/>
  <c r="DK4" i="33"/>
  <c r="DQ6" i="20"/>
  <c r="DR5" i="20"/>
  <c r="DL4" i="24"/>
  <c r="DR4" i="20"/>
  <c r="DL6" i="24"/>
  <c r="DM5" i="24"/>
  <c r="DL4" i="33"/>
  <c r="DM6" i="24"/>
  <c r="DN5" i="24"/>
  <c r="DR6" i="20"/>
  <c r="DS5" i="20"/>
  <c r="DS4" i="20"/>
  <c r="DM4" i="24"/>
  <c r="DZ5" i="33"/>
  <c r="DY6" i="33"/>
  <c r="DZ6" i="33"/>
  <c r="EA5" i="33"/>
  <c r="DM4" i="33"/>
  <c r="DS6" i="20"/>
  <c r="DT5" i="20"/>
  <c r="DN6" i="24"/>
  <c r="DO5" i="24"/>
  <c r="DN4" i="24"/>
  <c r="DT4" i="20"/>
  <c r="DO4" i="24"/>
  <c r="DN4" i="33"/>
  <c r="EA6" i="33"/>
  <c r="EB5" i="33"/>
  <c r="DT6" i="20"/>
  <c r="DU5" i="20"/>
  <c r="DU4" i="20"/>
  <c r="DO6" i="24"/>
  <c r="DP5" i="24"/>
  <c r="DU6" i="20"/>
  <c r="DV5" i="20"/>
  <c r="DP6" i="24"/>
  <c r="DQ5" i="24"/>
  <c r="EC5" i="33"/>
  <c r="EB6" i="33"/>
  <c r="DV4" i="20"/>
  <c r="DO4" i="33"/>
  <c r="DP4" i="24"/>
  <c r="ED5" i="33"/>
  <c r="EC6" i="33"/>
  <c r="DQ6" i="24"/>
  <c r="DR5" i="24"/>
  <c r="DW4" i="20"/>
  <c r="DQ4" i="24"/>
  <c r="DP4" i="33"/>
  <c r="DV6" i="20"/>
  <c r="DW5" i="20"/>
  <c r="DW6" i="20"/>
  <c r="DX5" i="20"/>
  <c r="DQ4" i="33"/>
  <c r="DR4" i="24"/>
  <c r="DR6" i="24"/>
  <c r="DS5" i="24"/>
  <c r="ED6" i="33"/>
  <c r="EE5" i="33"/>
  <c r="DX4" i="20"/>
  <c r="DS6" i="24"/>
  <c r="DT5" i="24"/>
  <c r="DY4" i="20"/>
  <c r="EE6" i="33"/>
  <c r="EF5" i="33"/>
  <c r="DS4" i="24"/>
  <c r="DR4" i="33"/>
  <c r="DX6" i="20"/>
  <c r="DY5" i="20"/>
  <c r="DY6" i="20"/>
  <c r="DZ5" i="20"/>
  <c r="DS4" i="33"/>
  <c r="DZ4" i="20"/>
  <c r="DT6" i="24"/>
  <c r="DU5" i="24"/>
  <c r="DT4" i="24"/>
  <c r="EF6" i="33"/>
  <c r="EG5" i="33"/>
  <c r="EG6" i="33"/>
  <c r="EH5" i="33"/>
  <c r="DT4" i="33"/>
  <c r="DU6" i="24"/>
  <c r="DV5" i="24"/>
  <c r="EA4" i="20"/>
  <c r="DZ6" i="20"/>
  <c r="EA5" i="20"/>
  <c r="DU4" i="24"/>
  <c r="DU4" i="33"/>
  <c r="EI5" i="33"/>
  <c r="EH6" i="33"/>
  <c r="EA6" i="20"/>
  <c r="EB5" i="20"/>
  <c r="EB4" i="20"/>
  <c r="DV6" i="24"/>
  <c r="DW5" i="24"/>
  <c r="DV4" i="24"/>
  <c r="DW6" i="24"/>
  <c r="DX5" i="24"/>
  <c r="EC4" i="20"/>
  <c r="DV4" i="33"/>
  <c r="DW4" i="24"/>
  <c r="EB6" i="20"/>
  <c r="EC5" i="20"/>
  <c r="EJ5" i="33"/>
  <c r="EI6" i="33"/>
  <c r="ED4" i="20"/>
  <c r="EJ6" i="33"/>
  <c r="EK5" i="33"/>
  <c r="DX4" i="24"/>
  <c r="DW4" i="33"/>
  <c r="DX6" i="24"/>
  <c r="DY5" i="24"/>
  <c r="EC6" i="20"/>
  <c r="ED5" i="20"/>
  <c r="DY6" i="24"/>
  <c r="DZ5" i="24"/>
  <c r="EK6" i="33"/>
  <c r="EL5" i="33"/>
  <c r="EE4" i="20"/>
  <c r="ED6" i="20"/>
  <c r="EE5" i="20"/>
  <c r="DX4" i="33"/>
  <c r="DY4" i="24"/>
  <c r="DY4" i="33"/>
  <c r="EE6" i="20"/>
  <c r="EF5" i="20"/>
  <c r="EL6" i="33"/>
  <c r="EM5" i="33"/>
  <c r="DZ6" i="24"/>
  <c r="EA5" i="24"/>
  <c r="DZ4" i="24"/>
  <c r="EF4" i="20"/>
  <c r="EA6" i="24"/>
  <c r="EB5" i="24"/>
  <c r="EF6" i="20"/>
  <c r="EG5" i="20"/>
  <c r="EA4" i="24"/>
  <c r="EG4" i="20"/>
  <c r="DZ4" i="33"/>
  <c r="EM6" i="33"/>
  <c r="EN5" i="33"/>
  <c r="EN6" i="33"/>
  <c r="EO5" i="33"/>
  <c r="EA4" i="33"/>
  <c r="EB4" i="24"/>
  <c r="EB6" i="24"/>
  <c r="EC5" i="24"/>
  <c r="EH4" i="20"/>
  <c r="EG6" i="20"/>
  <c r="EH5" i="20"/>
  <c r="EH6" i="20"/>
  <c r="EI5" i="20"/>
  <c r="EC4" i="24"/>
  <c r="EB4" i="33"/>
  <c r="EI4" i="20"/>
  <c r="EC6" i="24"/>
  <c r="ED5" i="24"/>
  <c r="EP5" i="33"/>
  <c r="EO6" i="33"/>
  <c r="EP6" i="33"/>
  <c r="EQ5" i="33"/>
  <c r="EJ4" i="20"/>
  <c r="ED4" i="24"/>
  <c r="EC4" i="33"/>
  <c r="ED6" i="24"/>
  <c r="EE5" i="24"/>
  <c r="EI6" i="20"/>
  <c r="EJ5" i="20"/>
  <c r="EE6" i="24"/>
  <c r="EF5" i="24"/>
  <c r="ER5" i="33"/>
  <c r="EQ6" i="33"/>
  <c r="EJ6" i="20"/>
  <c r="EK5" i="20"/>
  <c r="EE4" i="24"/>
  <c r="ED4" i="33"/>
  <c r="EK4" i="20"/>
  <c r="EE4" i="33"/>
  <c r="ES5" i="33"/>
  <c r="ER6" i="33"/>
  <c r="EL4" i="20"/>
  <c r="EF4" i="24"/>
  <c r="EF6" i="24"/>
  <c r="EG5" i="24"/>
  <c r="EK6" i="20"/>
  <c r="EL5" i="20"/>
  <c r="EG6" i="24"/>
  <c r="EH5" i="24"/>
  <c r="EL6" i="20"/>
  <c r="EM5" i="20"/>
  <c r="EF4" i="33"/>
  <c r="EG4" i="24"/>
  <c r="EM4" i="20"/>
  <c r="ES6" i="33"/>
  <c r="ET5" i="33"/>
  <c r="EM6" i="20"/>
  <c r="EN5" i="20"/>
  <c r="ET6" i="33"/>
  <c r="EU5" i="33"/>
  <c r="EN4" i="20"/>
  <c r="EG4" i="33"/>
  <c r="EH6" i="24"/>
  <c r="EI5" i="24"/>
  <c r="EH4" i="24"/>
  <c r="EH4" i="33"/>
  <c r="EN6" i="20"/>
  <c r="EO5" i="20"/>
  <c r="EI4" i="24"/>
  <c r="EO4" i="20"/>
  <c r="EV5" i="33"/>
  <c r="EU6" i="33"/>
  <c r="EI6" i="24"/>
  <c r="EJ5" i="24"/>
  <c r="EV6" i="33"/>
  <c r="EW5" i="33"/>
  <c r="EP4" i="20"/>
  <c r="EJ6" i="24"/>
  <c r="EK5" i="24"/>
  <c r="EJ4" i="24"/>
  <c r="EO6" i="20"/>
  <c r="EP5" i="20"/>
  <c r="EI4" i="33"/>
  <c r="EQ4" i="20"/>
  <c r="EW6" i="33"/>
  <c r="EX5" i="33"/>
  <c r="EK4" i="24"/>
  <c r="EP6" i="20"/>
  <c r="EQ5" i="20"/>
  <c r="EK6" i="24"/>
  <c r="EL5" i="24"/>
  <c r="EJ4" i="33"/>
  <c r="EQ6" i="20"/>
  <c r="ER5" i="20"/>
  <c r="ER4" i="20"/>
  <c r="EK4" i="33"/>
  <c r="EL6" i="24"/>
  <c r="EM5" i="24"/>
  <c r="EY5" i="33"/>
  <c r="EX6" i="33"/>
  <c r="EL4" i="24"/>
  <c r="EM6" i="24"/>
  <c r="EN5" i="24"/>
  <c r="ES4" i="20"/>
  <c r="EM4" i="24"/>
  <c r="EL4" i="33"/>
  <c r="EY6" i="33"/>
  <c r="EZ5" i="33"/>
  <c r="ER6" i="20"/>
  <c r="ES5" i="20"/>
  <c r="ES6" i="20"/>
  <c r="ET5" i="20"/>
  <c r="ET4" i="20"/>
  <c r="EZ6" i="33"/>
  <c r="FA5" i="33"/>
  <c r="EM4" i="33"/>
  <c r="EN4" i="24"/>
  <c r="EN6" i="24"/>
  <c r="EO5" i="24"/>
  <c r="EN4" i="33"/>
  <c r="ET6" i="20"/>
  <c r="EU5" i="20"/>
  <c r="EO6" i="24"/>
  <c r="EP5" i="24"/>
  <c r="EO4" i="24"/>
  <c r="FA6" i="33"/>
  <c r="FB5" i="33"/>
  <c r="EU4" i="20"/>
  <c r="EP4" i="24"/>
  <c r="EU6" i="20"/>
  <c r="EV5" i="20"/>
  <c r="EO4" i="33"/>
  <c r="EV4" i="20"/>
  <c r="FC5" i="33"/>
  <c r="FB6" i="33"/>
  <c r="EP6" i="24"/>
  <c r="EQ5" i="24"/>
  <c r="EV6" i="20"/>
  <c r="EW5" i="20"/>
  <c r="EQ4" i="24"/>
  <c r="FC6" i="33"/>
  <c r="FD5" i="33"/>
  <c r="EP4" i="33"/>
  <c r="EQ6" i="24"/>
  <c r="ER5" i="24"/>
  <c r="EW4" i="20"/>
  <c r="ER4" i="24"/>
  <c r="ER6" i="24"/>
  <c r="ES5" i="24"/>
  <c r="EQ4" i="33"/>
  <c r="EX4" i="20"/>
  <c r="EW6" i="20"/>
  <c r="EX5" i="20"/>
  <c r="FD6" i="33"/>
  <c r="FE5" i="33"/>
  <c r="EX6" i="20"/>
  <c r="EY5" i="20"/>
  <c r="ES6" i="24"/>
  <c r="ET5" i="24"/>
  <c r="FE6" i="33"/>
  <c r="FF5" i="33"/>
  <c r="EY4" i="20"/>
  <c r="ER4" i="33"/>
  <c r="ES4" i="24"/>
  <c r="ES4" i="33"/>
  <c r="EZ4" i="20"/>
  <c r="EY6" i="20"/>
  <c r="EZ5" i="20"/>
  <c r="ET4" i="24"/>
  <c r="FF6" i="33"/>
  <c r="FG5" i="33"/>
  <c r="ET6" i="24"/>
  <c r="EU5" i="24"/>
  <c r="EZ6" i="20"/>
  <c r="FA5" i="20"/>
  <c r="ET4" i="33"/>
  <c r="FG6" i="33"/>
  <c r="FH5" i="33"/>
  <c r="EU4" i="24"/>
  <c r="FA4" i="20"/>
  <c r="EU6" i="24"/>
  <c r="EV5" i="24"/>
  <c r="FB4" i="20"/>
  <c r="EV6" i="24"/>
  <c r="EW5" i="24"/>
  <c r="EV4" i="24"/>
  <c r="FA6" i="20"/>
  <c r="FB5" i="20"/>
  <c r="FI5" i="33"/>
  <c r="FH6" i="33"/>
  <c r="EU4" i="33"/>
  <c r="FC4" i="20"/>
  <c r="EV4" i="33"/>
  <c r="EW4" i="24"/>
  <c r="EW6" i="24"/>
  <c r="EX5" i="24"/>
  <c r="FJ5" i="33"/>
  <c r="FI6" i="33"/>
  <c r="FB6" i="20"/>
  <c r="FC5" i="20"/>
  <c r="EX6" i="24"/>
  <c r="EY5" i="24"/>
  <c r="EW4" i="33"/>
  <c r="FC6" i="20"/>
  <c r="FD5" i="20"/>
  <c r="EX4" i="24"/>
  <c r="FD4" i="20"/>
  <c r="FJ6" i="33"/>
  <c r="FK5" i="33"/>
  <c r="FD6" i="20"/>
  <c r="FE5" i="20"/>
  <c r="EY6" i="24"/>
  <c r="EZ5" i="24"/>
  <c r="FE4" i="20"/>
  <c r="FL5" i="33"/>
  <c r="FK6" i="33"/>
  <c r="EY4" i="24"/>
  <c r="EX4" i="33"/>
  <c r="FE6" i="20"/>
  <c r="FF5" i="20"/>
  <c r="EY4" i="33"/>
  <c r="FM5" i="33"/>
  <c r="FL6" i="33"/>
  <c r="FF4" i="20"/>
  <c r="EZ6" i="24"/>
  <c r="FA5" i="24"/>
  <c r="EZ4" i="24"/>
  <c r="FF6" i="20"/>
  <c r="FG5" i="20"/>
  <c r="FA6" i="24"/>
  <c r="FB5" i="24"/>
  <c r="FM6" i="33"/>
  <c r="FN5" i="33"/>
  <c r="FA4" i="24"/>
  <c r="FG4" i="20"/>
  <c r="EZ4" i="33"/>
  <c r="FB4" i="24"/>
  <c r="FO5" i="33"/>
  <c r="FN6" i="33"/>
  <c r="FA4" i="33"/>
  <c r="FH4" i="20"/>
  <c r="FB6" i="24"/>
  <c r="FC5" i="24"/>
  <c r="FG6" i="20"/>
  <c r="FH5" i="20"/>
  <c r="FI4" i="20"/>
  <c r="FP5" i="33"/>
  <c r="FO6" i="33"/>
  <c r="FH6" i="20"/>
  <c r="FI5" i="20"/>
  <c r="FC6" i="24"/>
  <c r="FD5" i="24"/>
  <c r="FB4" i="33"/>
  <c r="FC4" i="24"/>
  <c r="FI6" i="20"/>
  <c r="FJ5" i="20"/>
  <c r="FC4" i="33"/>
  <c r="FQ5" i="33"/>
  <c r="FP6" i="33"/>
  <c r="FD4" i="24"/>
  <c r="FD6" i="24"/>
  <c r="FE5" i="24"/>
  <c r="FJ4" i="20"/>
  <c r="FD4" i="33"/>
  <c r="FJ6" i="20"/>
  <c r="FK5" i="20"/>
  <c r="FK4" i="20"/>
  <c r="FE4" i="24"/>
  <c r="FR5" i="33"/>
  <c r="FQ6" i="33"/>
  <c r="FE6" i="24"/>
  <c r="FF5" i="24"/>
  <c r="FF4" i="24"/>
  <c r="FK6" i="20"/>
  <c r="FL5" i="20"/>
  <c r="FC195" i="33"/>
  <c r="FC202" i="33"/>
  <c r="FB129" i="33"/>
  <c r="FR6" i="33"/>
  <c r="FS5" i="33"/>
  <c r="EZ162" i="33"/>
  <c r="EX129" i="33"/>
  <c r="EZ129" i="33"/>
  <c r="EZ202" i="33"/>
  <c r="EZ136" i="33"/>
  <c r="EZ169" i="33"/>
  <c r="EZ195" i="33"/>
  <c r="FL4" i="20"/>
  <c r="FC162" i="33"/>
  <c r="FC129" i="33"/>
  <c r="FB169" i="33"/>
  <c r="FF6" i="24"/>
  <c r="FG5" i="24"/>
  <c r="FD202" i="33"/>
  <c r="FE4" i="33"/>
  <c r="FD136" i="33"/>
  <c r="FD129" i="33"/>
  <c r="FD169" i="33"/>
  <c r="FD195" i="33"/>
  <c r="FD162" i="33"/>
  <c r="FC136" i="33"/>
  <c r="FC169" i="33"/>
  <c r="FB195" i="33"/>
  <c r="FG6" i="24"/>
  <c r="FH5" i="24"/>
  <c r="FS6" i="33"/>
  <c r="FT5" i="33"/>
  <c r="DB202" i="33"/>
  <c r="DB129" i="33"/>
  <c r="DB136" i="33"/>
  <c r="DC169" i="33"/>
  <c r="DB195" i="33"/>
  <c r="DB162" i="33"/>
  <c r="DC195" i="33"/>
  <c r="DC162" i="33"/>
  <c r="DC202" i="33"/>
  <c r="DC129" i="33"/>
  <c r="DB169" i="33"/>
  <c r="DC136" i="33"/>
  <c r="DD195" i="33"/>
  <c r="DD202" i="33"/>
  <c r="DD169" i="33"/>
  <c r="DD129" i="33"/>
  <c r="DD162" i="33"/>
  <c r="DD136" i="33"/>
  <c r="DF162" i="33"/>
  <c r="DF169" i="33"/>
  <c r="DE195" i="33"/>
  <c r="DF202" i="33"/>
  <c r="DF129" i="33"/>
  <c r="DF195" i="33"/>
  <c r="DF136" i="33"/>
  <c r="DE136" i="33"/>
  <c r="DE169" i="33"/>
  <c r="DE162" i="33"/>
  <c r="DE129" i="33"/>
  <c r="DE202" i="33"/>
  <c r="DG169" i="33"/>
  <c r="DG136" i="33"/>
  <c r="DG129" i="33"/>
  <c r="DG162" i="33"/>
  <c r="DG202" i="33"/>
  <c r="DG195" i="33"/>
  <c r="DI169" i="33"/>
  <c r="DH202" i="33"/>
  <c r="DH136" i="33"/>
  <c r="DH169" i="33"/>
  <c r="DI129" i="33"/>
  <c r="DI136" i="33"/>
  <c r="DI195" i="33"/>
  <c r="DI202" i="33"/>
  <c r="DI162" i="33"/>
  <c r="DH195" i="33"/>
  <c r="DH162" i="33"/>
  <c r="DH129" i="33"/>
  <c r="DK129" i="33"/>
  <c r="DK202" i="33"/>
  <c r="DJ136" i="33"/>
  <c r="DJ169" i="33"/>
  <c r="DM136" i="33"/>
  <c r="DK162" i="33"/>
  <c r="DJ195" i="33"/>
  <c r="DK195" i="33"/>
  <c r="DJ162" i="33"/>
  <c r="DJ129" i="33"/>
  <c r="DK169" i="33"/>
  <c r="DJ202" i="33"/>
  <c r="DM129" i="33"/>
  <c r="DK136" i="33"/>
  <c r="DM169" i="33"/>
  <c r="DL195" i="33"/>
  <c r="DL169" i="33"/>
  <c r="DL129" i="33"/>
  <c r="DM162" i="33"/>
  <c r="DM202" i="33"/>
  <c r="DM195" i="33"/>
  <c r="DL136" i="33"/>
  <c r="DL202" i="33"/>
  <c r="DL162" i="33"/>
  <c r="DO195" i="33"/>
  <c r="DP195" i="33"/>
  <c r="DP162" i="33"/>
  <c r="DP129" i="33"/>
  <c r="DP136" i="33"/>
  <c r="DN195" i="33"/>
  <c r="DN136" i="33"/>
  <c r="DN169" i="33"/>
  <c r="DN129" i="33"/>
  <c r="DP169" i="33"/>
  <c r="DN202" i="33"/>
  <c r="DN162" i="33"/>
  <c r="DO162" i="33"/>
  <c r="DO202" i="33"/>
  <c r="DO169" i="33"/>
  <c r="DO129" i="33"/>
  <c r="DO136" i="33"/>
  <c r="DP202" i="33"/>
  <c r="DR202" i="33"/>
  <c r="DQ169" i="33"/>
  <c r="DT169" i="33"/>
  <c r="DQ202" i="33"/>
  <c r="DR169" i="33"/>
  <c r="DR129" i="33"/>
  <c r="DR195" i="33"/>
  <c r="DQ162" i="33"/>
  <c r="DQ195" i="33"/>
  <c r="DQ129" i="33"/>
  <c r="DQ136" i="33"/>
  <c r="DR162" i="33"/>
  <c r="DR136" i="33"/>
  <c r="DT162" i="33"/>
  <c r="DT195" i="33"/>
  <c r="DU202" i="33"/>
  <c r="DU162" i="33"/>
  <c r="DU129" i="33"/>
  <c r="DT136" i="33"/>
  <c r="DU195" i="33"/>
  <c r="DV136" i="33"/>
  <c r="DS195" i="33"/>
  <c r="DT202" i="33"/>
  <c r="DS162" i="33"/>
  <c r="DV169" i="33"/>
  <c r="DT129" i="33"/>
  <c r="DV162" i="33"/>
  <c r="DS169" i="33"/>
  <c r="DS129" i="33"/>
  <c r="DS136" i="33"/>
  <c r="DS202" i="33"/>
  <c r="DU136" i="33"/>
  <c r="DX169" i="33"/>
  <c r="DU169" i="33"/>
  <c r="DX162" i="33"/>
  <c r="DX136" i="33"/>
  <c r="DV195" i="33"/>
  <c r="DY136" i="33"/>
  <c r="DW162" i="33"/>
  <c r="DX129" i="33"/>
  <c r="DV129" i="33"/>
  <c r="DX202" i="33"/>
  <c r="DV202" i="33"/>
  <c r="DY195" i="33"/>
  <c r="DX195" i="33"/>
  <c r="DW202" i="33"/>
  <c r="DW129" i="33"/>
  <c r="DW136" i="33"/>
  <c r="DW169" i="33"/>
  <c r="DW195" i="33"/>
  <c r="DY129" i="33"/>
  <c r="DY169" i="33"/>
  <c r="DY202" i="33"/>
  <c r="DY162" i="33"/>
  <c r="DZ202" i="33"/>
  <c r="EA136" i="33"/>
  <c r="EA169" i="33"/>
  <c r="DZ136" i="33"/>
  <c r="DZ162" i="33"/>
  <c r="DZ195" i="33"/>
  <c r="EA129" i="33"/>
  <c r="EA195" i="33"/>
  <c r="DZ169" i="33"/>
  <c r="ED195" i="33"/>
  <c r="EA162" i="33"/>
  <c r="EA202" i="33"/>
  <c r="DZ129" i="33"/>
  <c r="EB169" i="33"/>
  <c r="EE136" i="33"/>
  <c r="EB136" i="33"/>
  <c r="EB195" i="33"/>
  <c r="EE202" i="33"/>
  <c r="EE129" i="33"/>
  <c r="EB202" i="33"/>
  <c r="EB129" i="33"/>
  <c r="EB162" i="33"/>
  <c r="EC202" i="33"/>
  <c r="EC129" i="33"/>
  <c r="ED136" i="33"/>
  <c r="EC169" i="33"/>
  <c r="ED129" i="33"/>
  <c r="EC162" i="33"/>
  <c r="ED162" i="33"/>
  <c r="ED169" i="33"/>
  <c r="EC136" i="33"/>
  <c r="EC195" i="33"/>
  <c r="ED202" i="33"/>
  <c r="EE162" i="33"/>
  <c r="EE195" i="33"/>
  <c r="EF169" i="33"/>
  <c r="EE169" i="33"/>
  <c r="EG202" i="33"/>
  <c r="EF129" i="33"/>
  <c r="EF195" i="33"/>
  <c r="EF202" i="33"/>
  <c r="EG162" i="33"/>
  <c r="EF136" i="33"/>
  <c r="EG129" i="33"/>
  <c r="EF162" i="33"/>
  <c r="EG195" i="33"/>
  <c r="EG136" i="33"/>
  <c r="EG169" i="33"/>
  <c r="EK202" i="33"/>
  <c r="EJ136" i="33"/>
  <c r="EK162" i="33"/>
  <c r="EH169" i="33"/>
  <c r="EJ202" i="33"/>
  <c r="EJ162" i="33"/>
  <c r="EI136" i="33"/>
  <c r="EH202" i="33"/>
  <c r="EJ169" i="33"/>
  <c r="EI162" i="33"/>
  <c r="EH129" i="33"/>
  <c r="EH195" i="33"/>
  <c r="EH162" i="33"/>
  <c r="EH136" i="33"/>
  <c r="EJ195" i="33"/>
  <c r="EJ129" i="33"/>
  <c r="EI202" i="33"/>
  <c r="EM136" i="33"/>
  <c r="EI129" i="33"/>
  <c r="EI195" i="33"/>
  <c r="EK195" i="33"/>
  <c r="EI169" i="33"/>
  <c r="EK129" i="33"/>
  <c r="EK169" i="33"/>
  <c r="EK136" i="33"/>
  <c r="EL169" i="33"/>
  <c r="EM162" i="33"/>
  <c r="EN136" i="33"/>
  <c r="EM202" i="33"/>
  <c r="EL129" i="33"/>
  <c r="EL202" i="33"/>
  <c r="EM195" i="33"/>
  <c r="EL195" i="33"/>
  <c r="EM129" i="33"/>
  <c r="EM169" i="33"/>
  <c r="EL136" i="33"/>
  <c r="EN202" i="33"/>
  <c r="EN162" i="33"/>
  <c r="EL162" i="33"/>
  <c r="EN129" i="33"/>
  <c r="EN195" i="33"/>
  <c r="EN169" i="33"/>
  <c r="EP169" i="33"/>
  <c r="EP202" i="33"/>
  <c r="ER195" i="33"/>
  <c r="EO129" i="33"/>
  <c r="EP195" i="33"/>
  <c r="EO162" i="33"/>
  <c r="EP136" i="33"/>
  <c r="EO195" i="33"/>
  <c r="EP129" i="33"/>
  <c r="EO136" i="33"/>
  <c r="EO202" i="33"/>
  <c r="ER202" i="33"/>
  <c r="EP162" i="33"/>
  <c r="EO169" i="33"/>
  <c r="EU195" i="33"/>
  <c r="ER129" i="33"/>
  <c r="EQ169" i="33"/>
  <c r="ER162" i="33"/>
  <c r="ER136" i="33"/>
  <c r="ES195" i="33"/>
  <c r="EQ162" i="33"/>
  <c r="EV195" i="33"/>
  <c r="EU136" i="33"/>
  <c r="ES162" i="33"/>
  <c r="EQ129" i="33"/>
  <c r="ER169" i="33"/>
  <c r="EQ195" i="33"/>
  <c r="EU169" i="33"/>
  <c r="EQ202" i="33"/>
  <c r="EQ136" i="33"/>
  <c r="ES136" i="33"/>
  <c r="ES169" i="33"/>
  <c r="ES202" i="33"/>
  <c r="ES129" i="33"/>
  <c r="EU202" i="33"/>
  <c r="EV129" i="33"/>
  <c r="EU162" i="33"/>
  <c r="ET129" i="33"/>
  <c r="ET136" i="33"/>
  <c r="EU129" i="33"/>
  <c r="EV202" i="33"/>
  <c r="ET169" i="33"/>
  <c r="ET162" i="33"/>
  <c r="EV169" i="33"/>
  <c r="ET195" i="33"/>
  <c r="ET202" i="33"/>
  <c r="EW129" i="33"/>
  <c r="EW195" i="33"/>
  <c r="EW202" i="33"/>
  <c r="FA136" i="33"/>
  <c r="EV136" i="33"/>
  <c r="EX195" i="33"/>
  <c r="EV162" i="33"/>
  <c r="EY129" i="33"/>
  <c r="EY169" i="33"/>
  <c r="EW162" i="33"/>
  <c r="FA195" i="33"/>
  <c r="FB162" i="33"/>
  <c r="EW136" i="33"/>
  <c r="EX162" i="33"/>
  <c r="EY202" i="33"/>
  <c r="FA129" i="33"/>
  <c r="EX136" i="33"/>
  <c r="EY195" i="33"/>
  <c r="EW169" i="33"/>
  <c r="FA169" i="33"/>
  <c r="EY162" i="33"/>
  <c r="FA202" i="33"/>
  <c r="FA162" i="33"/>
  <c r="EX169" i="33"/>
  <c r="EX202" i="33"/>
  <c r="EY136" i="33"/>
  <c r="FB202" i="33"/>
  <c r="FL6" i="20"/>
  <c r="FM5" i="20"/>
  <c r="FE162" i="33"/>
  <c r="FF4" i="33"/>
  <c r="FE129" i="33"/>
  <c r="FE195" i="33"/>
  <c r="FE136" i="33"/>
  <c r="FE169" i="33"/>
  <c r="FE202" i="33"/>
  <c r="FM4" i="20"/>
  <c r="FB136" i="33"/>
  <c r="FG4" i="24"/>
  <c r="FH4" i="24"/>
  <c r="FF162" i="33"/>
  <c r="FF136" i="33"/>
  <c r="FG4" i="33"/>
  <c r="FF129" i="33"/>
  <c r="FF169" i="33"/>
  <c r="FF202" i="33"/>
  <c r="FF195" i="33"/>
  <c r="FT6" i="33"/>
  <c r="FN4" i="20"/>
  <c r="FH6" i="24"/>
  <c r="FI5" i="24"/>
  <c r="FM6" i="20"/>
  <c r="FN5" i="20"/>
  <c r="FG162" i="33"/>
  <c r="FG202" i="33"/>
  <c r="FH4" i="33"/>
  <c r="FG129" i="33"/>
  <c r="FG136" i="33"/>
  <c r="FG169" i="33"/>
  <c r="FG195" i="33"/>
  <c r="FN6" i="20"/>
  <c r="FO5" i="20"/>
  <c r="FO4" i="20"/>
  <c r="FI6" i="24"/>
  <c r="FJ5" i="24"/>
  <c r="FI4" i="24"/>
  <c r="FH202" i="33"/>
  <c r="FH136" i="33"/>
  <c r="FH195" i="33"/>
  <c r="FH169" i="33"/>
  <c r="FH162" i="33"/>
  <c r="FI4" i="33"/>
  <c r="FH129" i="33"/>
  <c r="FJ6" i="24"/>
  <c r="FK5" i="24"/>
  <c r="FP4" i="20"/>
  <c r="FO6" i="20"/>
  <c r="FP5" i="20"/>
  <c r="FJ4" i="24"/>
  <c r="FP6" i="20"/>
  <c r="FQ5" i="20"/>
  <c r="FK4" i="24"/>
  <c r="FJ4" i="33"/>
  <c r="FI129" i="33"/>
  <c r="FI169" i="33"/>
  <c r="FI162" i="33"/>
  <c r="FI136" i="33"/>
  <c r="FI202" i="33"/>
  <c r="FI195" i="33"/>
  <c r="FQ4" i="20"/>
  <c r="FK6" i="24"/>
  <c r="FL5" i="24"/>
  <c r="FJ129" i="33"/>
  <c r="FJ136" i="33"/>
  <c r="FJ202" i="33"/>
  <c r="FK4" i="33"/>
  <c r="FJ162" i="33"/>
  <c r="FJ169" i="33"/>
  <c r="FJ195" i="33"/>
  <c r="FL6" i="24"/>
  <c r="FM5" i="24"/>
  <c r="FR4" i="20"/>
  <c r="FQ6" i="20"/>
  <c r="FR5" i="20"/>
  <c r="FL4" i="24"/>
  <c r="FM6" i="24"/>
  <c r="FN5" i="24"/>
  <c r="FK195" i="33"/>
  <c r="FK162" i="33"/>
  <c r="FK169" i="33"/>
  <c r="FL4" i="33"/>
  <c r="FK136" i="33"/>
  <c r="FK129" i="33"/>
  <c r="FK202" i="33"/>
  <c r="FM4" i="24"/>
  <c r="FR6" i="20"/>
  <c r="FS5" i="20"/>
  <c r="FS4" i="20"/>
  <c r="FM4" i="33"/>
  <c r="FL202" i="33"/>
  <c r="FL162" i="33"/>
  <c r="FL195" i="33"/>
  <c r="FL129" i="33"/>
  <c r="FL169" i="33"/>
  <c r="FL136" i="33"/>
  <c r="FN4" i="24"/>
  <c r="FN6" i="24"/>
  <c r="FO5" i="24"/>
  <c r="FT4" i="20"/>
  <c r="FS6" i="20"/>
  <c r="FT5" i="20"/>
  <c r="FO4" i="24"/>
  <c r="FO6" i="24"/>
  <c r="FP5" i="24"/>
  <c r="FT6" i="20"/>
  <c r="FN4" i="33"/>
  <c r="FM202" i="33"/>
  <c r="FM136" i="33"/>
  <c r="FM162" i="33"/>
  <c r="FM195" i="33"/>
  <c r="FM169" i="33"/>
  <c r="FM129" i="33"/>
  <c r="FP4" i="24"/>
  <c r="FO4" i="33"/>
  <c r="FN162" i="33"/>
  <c r="FN136" i="33"/>
  <c r="FN195" i="33"/>
  <c r="FN169" i="33"/>
  <c r="FN129" i="33"/>
  <c r="FN202" i="33"/>
  <c r="FP6" i="24"/>
  <c r="FQ5" i="24"/>
  <c r="FQ6" i="24"/>
  <c r="FR5" i="24"/>
  <c r="FP4" i="33"/>
  <c r="FO202" i="33"/>
  <c r="FO136" i="33"/>
  <c r="FO162" i="33"/>
  <c r="FO169" i="33"/>
  <c r="FO129" i="33"/>
  <c r="FO195" i="33"/>
  <c r="FQ4" i="24"/>
  <c r="FR6" i="24"/>
  <c r="FS5" i="24"/>
  <c r="FR4" i="24"/>
  <c r="FP202" i="33"/>
  <c r="FP129" i="33"/>
  <c r="FP195" i="33"/>
  <c r="FQ4" i="33"/>
  <c r="FP136" i="33"/>
  <c r="FP162" i="33"/>
  <c r="FP169" i="33"/>
  <c r="FS4" i="24"/>
  <c r="FQ195" i="33"/>
  <c r="FQ129" i="33"/>
  <c r="FQ136" i="33"/>
  <c r="FR4" i="33"/>
  <c r="FQ169" i="33"/>
  <c r="FQ202" i="33"/>
  <c r="FQ162" i="33"/>
  <c r="FS6" i="24"/>
  <c r="FT5" i="24"/>
  <c r="FT6" i="24"/>
  <c r="FT4" i="24"/>
  <c r="FR169" i="33"/>
  <c r="FR136" i="33"/>
  <c r="FR195" i="33"/>
  <c r="FR162" i="33"/>
  <c r="FR202" i="33"/>
  <c r="FR129" i="33"/>
  <c r="FS4" i="33"/>
  <c r="FS169" i="33"/>
  <c r="FW169" i="33" s="1"/>
  <c r="FS162" i="33"/>
  <c r="FW162" i="33" s="1"/>
  <c r="FS129" i="33"/>
  <c r="FW129" i="33" s="1"/>
  <c r="FS195" i="33"/>
  <c r="FW195" i="33" s="1"/>
  <c r="FT4" i="33"/>
  <c r="FS202" i="33"/>
  <c r="FW202" i="33" s="1"/>
  <c r="FS136" i="33"/>
  <c r="FW136" i="33" s="1"/>
  <c r="FT196" i="20" l="1"/>
  <c r="FT203" i="20"/>
  <c r="FT291" i="20"/>
  <c r="FT288" i="20"/>
  <c r="FT298" i="20"/>
  <c r="FT229" i="20"/>
  <c r="FT236" i="20"/>
  <c r="FT104" i="20"/>
  <c r="FT97" i="20"/>
  <c r="FT196" i="24"/>
  <c r="FT203" i="24"/>
  <c r="FT291" i="24"/>
  <c r="FT288" i="24"/>
  <c r="FT298" i="24"/>
  <c r="FT104" i="24"/>
  <c r="FT97" i="24"/>
  <c r="FT229" i="24"/>
  <c r="FT236" i="24"/>
  <c r="K7" i="12" a="1"/>
  <c r="K7" i="12" s="1"/>
  <c r="K84" i="11" s="1" a="1"/>
  <c r="K84" i="11" s="1"/>
  <c r="K5" i="19" s="1" a="1"/>
  <c r="K5" i="19" s="1"/>
  <c r="AC17" i="11"/>
  <c r="AG19" i="11"/>
  <c r="AC14" i="11"/>
  <c r="AG15" i="11"/>
  <c r="AC18" i="11"/>
  <c r="AC16" i="11"/>
  <c r="R8" i="32"/>
  <c r="R29" i="32" s="1"/>
  <c r="L8" i="32"/>
  <c r="L29" i="32" s="1"/>
  <c r="M8" i="32"/>
  <c r="M29" i="32" s="1"/>
  <c r="I8" i="32"/>
  <c r="I29" i="32" s="1"/>
  <c r="S8" i="32"/>
  <c r="S29" i="32" s="1"/>
  <c r="P8" i="32"/>
  <c r="P29" i="32" s="1"/>
  <c r="F8" i="32"/>
  <c r="G8" i="32"/>
  <c r="G29" i="32" s="1"/>
  <c r="O8" i="32"/>
  <c r="O29" i="32" s="1"/>
  <c r="J8" i="32"/>
  <c r="J29" i="32" s="1"/>
  <c r="I5" i="19" a="1"/>
  <c r="I5" i="19" s="1"/>
  <c r="I73" i="13" a="1"/>
  <c r="I73" i="13" s="1"/>
  <c r="I52" i="13" a="1"/>
  <c r="I52" i="13" s="1"/>
  <c r="J46" i="13" a="1"/>
  <c r="J46" i="13" s="1"/>
  <c r="I29" i="13" a="1"/>
  <c r="I29" i="13" s="1"/>
  <c r="I55" i="13" a="1"/>
  <c r="I55" i="13" s="1"/>
  <c r="I5" i="13" a="1"/>
  <c r="I5" i="13" s="1"/>
  <c r="K49" i="13" a="1"/>
  <c r="K49" i="13" s="1"/>
  <c r="K66" i="12" s="1" a="1"/>
  <c r="K66" i="12" s="1"/>
  <c r="K32" i="11" s="1" a="1"/>
  <c r="K32" i="11" s="1"/>
  <c r="J10" i="13" a="1"/>
  <c r="J10" i="13" s="1"/>
  <c r="J9" i="13" a="1"/>
  <c r="J9" i="13" s="1"/>
  <c r="I7" i="13" a="1"/>
  <c r="I7" i="13" s="1"/>
  <c r="I7" i="19" s="1" a="1"/>
  <c r="I7" i="19" s="1"/>
  <c r="K37" i="13" a="1"/>
  <c r="K37" i="13" s="1"/>
  <c r="K49" i="12" s="1" a="1"/>
  <c r="K49" i="12" s="1"/>
  <c r="K132" i="11" s="1" a="1"/>
  <c r="K132" i="11" s="1"/>
  <c r="K28" i="13" a="1"/>
  <c r="K28" i="13" s="1"/>
  <c r="K37" i="12" s="1" a="1"/>
  <c r="K37" i="12" s="1"/>
  <c r="K94" i="11" s="1" a="1"/>
  <c r="K94" i="11" s="1"/>
  <c r="J8" i="13" a="1"/>
  <c r="J8" i="13" s="1"/>
  <c r="K11" i="13" a="1"/>
  <c r="K11" i="13" s="1"/>
  <c r="K13" i="12" s="1" a="1"/>
  <c r="K13" i="12" s="1"/>
  <c r="K64" i="11" s="1" a="1"/>
  <c r="K64" i="11" s="1"/>
  <c r="J63" i="13" a="1"/>
  <c r="J63" i="13" s="1"/>
  <c r="K7" i="13" a="1"/>
  <c r="K7" i="13" s="1"/>
  <c r="J11" i="13" a="1"/>
  <c r="J11" i="13" s="1"/>
  <c r="K62" i="13" a="1"/>
  <c r="K62" i="13" s="1"/>
  <c r="K83" i="12" s="1" a="1"/>
  <c r="K83" i="12" s="1"/>
  <c r="K70" i="11" s="1" a="1"/>
  <c r="K70" i="11" s="1"/>
  <c r="J7" i="13" a="1"/>
  <c r="J7" i="13" s="1"/>
  <c r="I15" i="13" a="1"/>
  <c r="I15" i="13" s="1"/>
  <c r="I10" i="13" a="1"/>
  <c r="I10" i="13" s="1"/>
  <c r="K10" i="13" a="1"/>
  <c r="K10" i="13" s="1"/>
  <c r="K12" i="12" s="1" a="1"/>
  <c r="K12" i="12" s="1"/>
  <c r="K72" i="11" s="1" a="1"/>
  <c r="K72" i="11" s="1"/>
  <c r="I90" i="19" a="1"/>
  <c r="I90" i="19" s="1"/>
  <c r="I46" i="19" a="1"/>
  <c r="I46" i="19" s="1"/>
  <c r="I20" i="19" a="1"/>
  <c r="I20" i="19" s="1"/>
  <c r="I18" i="19" a="1"/>
  <c r="I18" i="19" s="1"/>
  <c r="K64" i="19" a="1"/>
  <c r="K64" i="19" s="1"/>
  <c r="K47" i="19" a="1"/>
  <c r="K47" i="19" s="1"/>
  <c r="K24" i="19" a="1"/>
  <c r="K24" i="19" s="1"/>
  <c r="K125" i="19" a="1"/>
  <c r="K125" i="19" s="1"/>
  <c r="K110" i="19" a="1"/>
  <c r="K110" i="19" s="1"/>
  <c r="I116" i="19" a="1"/>
  <c r="I116" i="19" s="1"/>
  <c r="K96" i="19" a="1"/>
  <c r="K96" i="19" s="1"/>
  <c r="I28" i="19" a="1"/>
  <c r="I28" i="19" s="1"/>
  <c r="I70" i="19" a="1"/>
  <c r="I70" i="19" s="1"/>
  <c r="I37" i="19" a="1"/>
  <c r="I37" i="19" s="1"/>
  <c r="I60" i="19" a="1"/>
  <c r="I60" i="19" s="1"/>
  <c r="I73" i="19" a="1"/>
  <c r="I73" i="19" s="1"/>
  <c r="K74" i="19" a="1"/>
  <c r="K74" i="19" s="1"/>
  <c r="K60" i="19" a="1"/>
  <c r="K60" i="19" s="1"/>
  <c r="K42" i="19" a="1"/>
  <c r="K42" i="19" s="1"/>
  <c r="K17" i="19" a="1"/>
  <c r="K17" i="19" s="1"/>
  <c r="K128" i="19" a="1"/>
  <c r="K128" i="19" s="1"/>
  <c r="I125" i="19" a="1"/>
  <c r="I125" i="19" s="1"/>
  <c r="I77" i="19" a="1"/>
  <c r="I77" i="19" s="1"/>
  <c r="I74" i="19" a="1"/>
  <c r="I74" i="19" s="1"/>
  <c r="I139" i="19" a="1"/>
  <c r="I139" i="19" s="1"/>
  <c r="I53" i="19" a="1"/>
  <c r="I53" i="19" s="1"/>
  <c r="K91" i="19" a="1"/>
  <c r="K91" i="19" s="1"/>
  <c r="K70" i="19" a="1"/>
  <c r="K70" i="19" s="1"/>
  <c r="K53" i="19" a="1"/>
  <c r="K53" i="19" s="1"/>
  <c r="K28" i="19" a="1"/>
  <c r="K28" i="19" s="1"/>
  <c r="K107" i="19" a="1"/>
  <c r="K107" i="19" s="1"/>
  <c r="I61" i="19" a="1"/>
  <c r="I61" i="19" s="1"/>
  <c r="I24" i="19" a="1"/>
  <c r="I24" i="19" s="1"/>
  <c r="I54" i="19" a="1"/>
  <c r="I54" i="19" s="1"/>
  <c r="I87" i="19" a="1"/>
  <c r="I87" i="19" s="1"/>
  <c r="K18" i="19" a="1"/>
  <c r="K18" i="19" s="1"/>
  <c r="K114" i="19" a="1"/>
  <c r="K114" i="19" s="1"/>
  <c r="K77" i="19" a="1"/>
  <c r="K77" i="19" s="1"/>
  <c r="K45" i="19" a="1"/>
  <c r="K45" i="19" s="1"/>
  <c r="K116" i="19" a="1"/>
  <c r="K116" i="19" s="1"/>
  <c r="I17" i="19" a="1"/>
  <c r="I17" i="19" s="1"/>
  <c r="I131" i="19" a="1"/>
  <c r="I131" i="19" s="1"/>
  <c r="I110" i="19" a="1"/>
  <c r="I110" i="19" s="1"/>
  <c r="I71" i="19" a="1"/>
  <c r="I71" i="19" s="1"/>
  <c r="I128" i="19" a="1"/>
  <c r="I128" i="19" s="1"/>
  <c r="K37" i="19" a="1"/>
  <c r="K37" i="19" s="1"/>
  <c r="K131" i="19" a="1"/>
  <c r="K131" i="19" s="1"/>
  <c r="K102" i="19" a="1"/>
  <c r="K102" i="19" s="1"/>
  <c r="K61" i="19" a="1"/>
  <c r="K61" i="19" s="1"/>
  <c r="K54" i="19" a="1"/>
  <c r="K54" i="19" s="1"/>
  <c r="I96" i="19" a="1"/>
  <c r="I96" i="19" s="1"/>
  <c r="I107" i="19" a="1"/>
  <c r="I107" i="19" s="1"/>
  <c r="K46" i="19" a="1"/>
  <c r="K46" i="19" s="1"/>
  <c r="K6" i="19" a="1"/>
  <c r="K6" i="19" s="1"/>
  <c r="K115" i="19" a="1"/>
  <c r="K115" i="19" s="1"/>
  <c r="K71" i="19" a="1"/>
  <c r="K71" i="19" s="1"/>
  <c r="K62" i="19" a="1"/>
  <c r="K62" i="19" s="1"/>
  <c r="K118" i="19" a="1"/>
  <c r="K118" i="19" s="1"/>
  <c r="I45" i="19" a="1"/>
  <c r="I45" i="19" s="1"/>
  <c r="I64" i="19" a="1"/>
  <c r="I64" i="19" s="1"/>
  <c r="I38" i="19" a="1"/>
  <c r="I38" i="19" s="1"/>
  <c r="I58" i="19" a="1"/>
  <c r="I58" i="19" s="1"/>
  <c r="I62" i="19" a="1"/>
  <c r="I62" i="19" s="1"/>
  <c r="K58" i="19" a="1"/>
  <c r="K58" i="19" s="1"/>
  <c r="K20" i="19" a="1"/>
  <c r="K20" i="19" s="1"/>
  <c r="K139" i="19" a="1"/>
  <c r="K139" i="19" s="1"/>
  <c r="K87" i="19" a="1"/>
  <c r="K87" i="19" s="1"/>
  <c r="K39" i="13" a="1"/>
  <c r="K39" i="13" s="1"/>
  <c r="K51" i="12" s="1" a="1"/>
  <c r="K51" i="12" s="1"/>
  <c r="K124" i="11" s="1" a="1"/>
  <c r="K124" i="11" s="1"/>
  <c r="I58" i="13" a="1"/>
  <c r="I58" i="13" s="1"/>
  <c r="I30" i="13" a="1"/>
  <c r="I30" i="13" s="1"/>
  <c r="J70" i="13" a="1"/>
  <c r="J70" i="13" s="1"/>
  <c r="J42" i="13" a="1"/>
  <c r="J42" i="13" s="1"/>
  <c r="K51" i="13" a="1"/>
  <c r="K51" i="13" s="1"/>
  <c r="K68" i="12" s="1" a="1"/>
  <c r="K68" i="12" s="1"/>
  <c r="K37" i="11" s="1" a="1"/>
  <c r="K37" i="11" s="1"/>
  <c r="J59" i="13" a="1"/>
  <c r="J59" i="13" s="1"/>
  <c r="K54" i="13" a="1"/>
  <c r="K54" i="13" s="1"/>
  <c r="K71" i="12" s="1" a="1"/>
  <c r="K71" i="12" s="1"/>
  <c r="K43" i="11" s="1" a="1"/>
  <c r="K43" i="11" s="1"/>
  <c r="I69" i="13" a="1"/>
  <c r="I69" i="13" s="1"/>
  <c r="I130" i="19" s="1" a="1"/>
  <c r="I130" i="19" s="1"/>
  <c r="I21" i="13" a="1"/>
  <c r="I21" i="13" s="1"/>
  <c r="I34" i="19" s="1" a="1"/>
  <c r="I34" i="19" s="1"/>
  <c r="J52" i="13" a="1"/>
  <c r="J52" i="13" s="1"/>
  <c r="K42" i="13" a="1"/>
  <c r="K42" i="13" s="1"/>
  <c r="K54" i="12" s="1" a="1"/>
  <c r="K54" i="12" s="1"/>
  <c r="K119" i="11" s="1" a="1"/>
  <c r="K119" i="11" s="1"/>
  <c r="K76" i="19" s="1" a="1"/>
  <c r="K76" i="19" s="1"/>
  <c r="K47" i="13" a="1"/>
  <c r="K47" i="13" s="1"/>
  <c r="K64" i="12" s="1" a="1"/>
  <c r="K64" i="12" s="1"/>
  <c r="K19" i="11" s="1" a="1"/>
  <c r="K19" i="11" s="1"/>
  <c r="I44" i="13" a="1"/>
  <c r="I44" i="13" s="1"/>
  <c r="K23" i="13" a="1"/>
  <c r="K23" i="13" s="1"/>
  <c r="K31" i="12" s="1" a="1"/>
  <c r="K31" i="12" s="1"/>
  <c r="K98" i="11" s="1" a="1"/>
  <c r="K98" i="11" s="1"/>
  <c r="K36" i="19" s="1" a="1"/>
  <c r="K36" i="19" s="1"/>
  <c r="J16" i="13" a="1"/>
  <c r="J16" i="13" s="1"/>
  <c r="I24" i="13" a="1"/>
  <c r="I24" i="13" s="1"/>
  <c r="K32" i="13" a="1"/>
  <c r="K32" i="13" s="1"/>
  <c r="K43" i="12" s="1" a="1"/>
  <c r="K43" i="12" s="1"/>
  <c r="K131" i="11" s="1" a="1"/>
  <c r="K131" i="11" s="1"/>
  <c r="J40" i="13" a="1"/>
  <c r="J40" i="13" s="1"/>
  <c r="K48" i="13" a="1"/>
  <c r="K48" i="13" s="1"/>
  <c r="K65" i="12" s="1" a="1"/>
  <c r="K65" i="12" s="1"/>
  <c r="K21" i="11" s="1" a="1"/>
  <c r="K21" i="11" s="1"/>
  <c r="J56" i="13" a="1"/>
  <c r="J56" i="13" s="1"/>
  <c r="K64" i="13" a="1"/>
  <c r="K64" i="13" s="1"/>
  <c r="K87" i="12" s="1" a="1"/>
  <c r="K87" i="12" s="1"/>
  <c r="K81" i="11" s="1" a="1"/>
  <c r="K81" i="11" s="1"/>
  <c r="K122" i="19" s="1" a="1"/>
  <c r="K122" i="19" s="1"/>
  <c r="I72" i="13" a="1"/>
  <c r="I72" i="13" s="1"/>
  <c r="I135" i="19" s="1" a="1"/>
  <c r="I135" i="19" s="1"/>
  <c r="K22" i="13" a="1"/>
  <c r="K22" i="13" s="1"/>
  <c r="K30" i="12" s="1" a="1"/>
  <c r="K30" i="12" s="1"/>
  <c r="K56" i="11" s="1" a="1"/>
  <c r="K56" i="11" s="1"/>
  <c r="K21" i="13" a="1"/>
  <c r="K21" i="13" s="1"/>
  <c r="I54" i="13" a="1"/>
  <c r="I54" i="13" s="1"/>
  <c r="I26" i="13" a="1"/>
  <c r="I26" i="13" s="1"/>
  <c r="I41" i="19" s="1" a="1"/>
  <c r="I41" i="19" s="1"/>
  <c r="J66" i="13" a="1"/>
  <c r="J66" i="13" s="1"/>
  <c r="J38" i="13" a="1"/>
  <c r="J38" i="13" s="1"/>
  <c r="J14" i="13" a="1"/>
  <c r="J14" i="13" s="1"/>
  <c r="K46" i="13" a="1"/>
  <c r="K46" i="13" s="1"/>
  <c r="K71" i="13" a="1"/>
  <c r="K71" i="13" s="1"/>
  <c r="K95" i="12" s="1" a="1"/>
  <c r="K95" i="12" s="1"/>
  <c r="K110" i="11" s="1" a="1"/>
  <c r="K110" i="11" s="1"/>
  <c r="K44" i="13" a="1"/>
  <c r="K44" i="13" s="1"/>
  <c r="K58" i="12" s="1" a="1"/>
  <c r="K58" i="12" s="1"/>
  <c r="K14" i="11" s="1" a="1"/>
  <c r="K14" i="11" s="1"/>
  <c r="I61" i="13" a="1"/>
  <c r="I61" i="13" s="1"/>
  <c r="I17" i="13" a="1"/>
  <c r="I17" i="13" s="1"/>
  <c r="J29" i="13" a="1"/>
  <c r="J29" i="13" s="1"/>
  <c r="J44" i="13" a="1"/>
  <c r="J44" i="13" s="1"/>
  <c r="K53" i="13" a="1"/>
  <c r="K53" i="13" s="1"/>
  <c r="K34" i="13" a="1"/>
  <c r="K34" i="13" s="1"/>
  <c r="K46" i="12" s="1" a="1"/>
  <c r="K46" i="12" s="1"/>
  <c r="K129" i="11" s="1" a="1"/>
  <c r="K129" i="11" s="1"/>
  <c r="I40" i="13" a="1"/>
  <c r="I40" i="13" s="1"/>
  <c r="K68" i="13" a="1"/>
  <c r="K68" i="13" s="1"/>
  <c r="K92" i="12" s="1" a="1"/>
  <c r="K92" i="12" s="1"/>
  <c r="K106" i="11" s="1" a="1"/>
  <c r="K106" i="11" s="1"/>
  <c r="I47" i="13" a="1"/>
  <c r="I47" i="13" s="1"/>
  <c r="I88" i="19" s="1" a="1"/>
  <c r="I88" i="19" s="1"/>
  <c r="J17" i="13" a="1"/>
  <c r="J17" i="13" s="1"/>
  <c r="K15" i="13" a="1"/>
  <c r="K15" i="13" s="1"/>
  <c r="I50" i="13" a="1"/>
  <c r="I50" i="13" s="1"/>
  <c r="I22" i="13" a="1"/>
  <c r="I22" i="13" s="1"/>
  <c r="I35" i="19" s="1" a="1"/>
  <c r="I35" i="19" s="1"/>
  <c r="J34" i="13" a="1"/>
  <c r="J34" i="13" s="1"/>
  <c r="J55" i="13" a="1"/>
  <c r="J55" i="13" s="1"/>
  <c r="K63" i="13" a="1"/>
  <c r="K63" i="13" s="1"/>
  <c r="I57" i="13" a="1"/>
  <c r="I57" i="13" s="1"/>
  <c r="I13" i="13" a="1"/>
  <c r="I13" i="13" s="1"/>
  <c r="K60" i="13" a="1"/>
  <c r="K60" i="13" s="1"/>
  <c r="K78" i="12" s="1" a="1"/>
  <c r="K78" i="12" s="1"/>
  <c r="K53" i="11" s="1" a="1"/>
  <c r="K53" i="11" s="1"/>
  <c r="K17" i="13" a="1"/>
  <c r="K17" i="13" s="1"/>
  <c r="K20" i="12" s="1" a="1"/>
  <c r="K20" i="12" s="1"/>
  <c r="K23" i="11" s="1" a="1"/>
  <c r="K23" i="11" s="1"/>
  <c r="I39" i="13" a="1"/>
  <c r="I39" i="13" s="1"/>
  <c r="I69" i="19" s="1" a="1"/>
  <c r="I69" i="19" s="1"/>
  <c r="J31" i="13" a="1"/>
  <c r="J31" i="13" s="1"/>
  <c r="J5" i="13" a="1"/>
  <c r="J5" i="13" s="1"/>
  <c r="K5" i="13" a="1"/>
  <c r="K5" i="13" s="1"/>
  <c r="K6" i="12" s="1" a="1"/>
  <c r="K6" i="12" s="1"/>
  <c r="K141" i="11" s="1" a="1"/>
  <c r="K141" i="11" s="1"/>
  <c r="K221" i="19" s="1" a="1"/>
  <c r="K221" i="19" s="1"/>
  <c r="I46" i="13" a="1"/>
  <c r="I46" i="13" s="1"/>
  <c r="I18" i="13" a="1"/>
  <c r="I18" i="13" s="1"/>
  <c r="I26" i="19" s="1" a="1"/>
  <c r="I26" i="19" s="1"/>
  <c r="J62" i="13" a="1"/>
  <c r="J62" i="13" s="1"/>
  <c r="J30" i="13" a="1"/>
  <c r="J30" i="13" s="1"/>
  <c r="J45" i="13" a="1"/>
  <c r="J45" i="13" s="1"/>
  <c r="K26" i="13" a="1"/>
  <c r="K26" i="13" s="1"/>
  <c r="K34" i="12" s="1" a="1"/>
  <c r="K34" i="12" s="1"/>
  <c r="K134" i="11" s="1" a="1"/>
  <c r="K134" i="11" s="1"/>
  <c r="K41" i="19" s="1" a="1"/>
  <c r="K41" i="19" s="1"/>
  <c r="J47" i="13" a="1"/>
  <c r="J47" i="13" s="1"/>
  <c r="K36" i="13" a="1"/>
  <c r="K36" i="13" s="1"/>
  <c r="K31" i="13" a="1"/>
  <c r="K31" i="13" s="1"/>
  <c r="K42" i="12" s="1" a="1"/>
  <c r="K42" i="12" s="1"/>
  <c r="K95" i="11" s="1" a="1"/>
  <c r="K95" i="11" s="1"/>
  <c r="J69" i="13" a="1"/>
  <c r="J69" i="13" s="1"/>
  <c r="J13" i="13" a="1"/>
  <c r="J13" i="13" s="1"/>
  <c r="J36" i="13" a="1"/>
  <c r="J36" i="13" s="1"/>
  <c r="K12" i="13" a="1"/>
  <c r="K12" i="13" s="1"/>
  <c r="K30" i="13" a="1"/>
  <c r="K30" i="13" s="1"/>
  <c r="K41" i="12" s="1" a="1"/>
  <c r="K41" i="12" s="1"/>
  <c r="K123" i="11" s="1" a="1"/>
  <c r="K123" i="11" s="1"/>
  <c r="K52" i="19" s="1" a="1"/>
  <c r="K52" i="19" s="1"/>
  <c r="I36" i="13" a="1"/>
  <c r="I36" i="13" s="1"/>
  <c r="K38" i="13" a="1"/>
  <c r="K38" i="13" s="1"/>
  <c r="K50" i="12" s="1" a="1"/>
  <c r="K50" i="12" s="1"/>
  <c r="K103" i="11" s="1" a="1"/>
  <c r="K103" i="11" s="1"/>
  <c r="J23" i="13" a="1"/>
  <c r="J23" i="13" s="1"/>
  <c r="J51" i="13" a="1"/>
  <c r="J51" i="13" s="1"/>
  <c r="I59" i="13" a="1"/>
  <c r="I59" i="13" s="1"/>
  <c r="K55" i="13" a="1"/>
  <c r="K55" i="13" s="1"/>
  <c r="I70" i="13" a="1"/>
  <c r="I70" i="13" s="1"/>
  <c r="I132" i="19" s="1" a="1"/>
  <c r="I132" i="19" s="1"/>
  <c r="I42" i="13" a="1"/>
  <c r="I42" i="13" s="1"/>
  <c r="J58" i="13" a="1"/>
  <c r="J58" i="13" s="1"/>
  <c r="J26" i="13" a="1"/>
  <c r="J26" i="13" s="1"/>
  <c r="J12" i="13" a="1"/>
  <c r="J12" i="13" s="1"/>
  <c r="I51" i="13" a="1"/>
  <c r="I51" i="13" s="1"/>
  <c r="J43" i="13" a="1"/>
  <c r="J43" i="13" s="1"/>
  <c r="K18" i="13" a="1"/>
  <c r="K18" i="13" s="1"/>
  <c r="K22" i="12" s="1" a="1"/>
  <c r="K22" i="12" s="1"/>
  <c r="K16" i="11" s="1" a="1"/>
  <c r="K16" i="11" s="1"/>
  <c r="I53" i="13" a="1"/>
  <c r="I53" i="13" s="1"/>
  <c r="I97" i="19" s="1" a="1"/>
  <c r="I97" i="19" s="1"/>
  <c r="J61" i="13" a="1"/>
  <c r="J61" i="13" s="1"/>
  <c r="J28" i="13" a="1"/>
  <c r="J28" i="13" s="1"/>
  <c r="K69" i="13" a="1"/>
  <c r="K69" i="13" s="1"/>
  <c r="I68" i="13" a="1"/>
  <c r="I68" i="13" s="1"/>
  <c r="I28" i="13" a="1"/>
  <c r="I28" i="13" s="1"/>
  <c r="I31" i="13" a="1"/>
  <c r="I31" i="13" s="1"/>
  <c r="J15" i="13" a="1"/>
  <c r="J15" i="13" s="1"/>
  <c r="K50" i="13" a="1"/>
  <c r="K50" i="13" s="1"/>
  <c r="K67" i="12" s="1" a="1"/>
  <c r="K67" i="12" s="1"/>
  <c r="K35" i="11" s="1" a="1"/>
  <c r="K35" i="11" s="1"/>
  <c r="I66" i="13" a="1"/>
  <c r="I66" i="13" s="1"/>
  <c r="I38" i="13" a="1"/>
  <c r="I38" i="13" s="1"/>
  <c r="I14" i="13" a="1"/>
  <c r="I14" i="13" s="1"/>
  <c r="J54" i="13" a="1"/>
  <c r="J54" i="13" s="1"/>
  <c r="J22" i="13" a="1"/>
  <c r="J22" i="13" s="1"/>
  <c r="K65" i="13" a="1"/>
  <c r="K65" i="13" s="1"/>
  <c r="K88" i="12" s="1" a="1"/>
  <c r="K88" i="12" s="1"/>
  <c r="K83" i="11" s="1" a="1"/>
  <c r="K83" i="11" s="1"/>
  <c r="K123" i="19" s="1" a="1"/>
  <c r="K123" i="19" s="1"/>
  <c r="I27" i="13" a="1"/>
  <c r="I27" i="13" s="1"/>
  <c r="I44" i="19" s="1" a="1"/>
  <c r="I44" i="19" s="1"/>
  <c r="G9" i="32" s="1"/>
  <c r="J39" i="13" a="1"/>
  <c r="J39" i="13" s="1"/>
  <c r="K14" i="13" a="1"/>
  <c r="K14" i="13" s="1"/>
  <c r="K20" i="13" a="1"/>
  <c r="K20" i="13" s="1"/>
  <c r="I45" i="13" a="1"/>
  <c r="I45" i="13" s="1"/>
  <c r="I84" i="19" s="1" a="1"/>
  <c r="I84" i="19" s="1"/>
  <c r="J68" i="13" a="1"/>
  <c r="J68" i="13" s="1"/>
  <c r="K61" i="13" a="1"/>
  <c r="K61" i="13" s="1"/>
  <c r="I60" i="13" a="1"/>
  <c r="I60" i="13" s="1"/>
  <c r="I20" i="13" a="1"/>
  <c r="I20" i="13" s="1"/>
  <c r="I30" i="19" s="1" a="1"/>
  <c r="I30" i="19" s="1"/>
  <c r="I71" i="13" a="1"/>
  <c r="I71" i="13" s="1"/>
  <c r="I133" i="19" s="1" a="1"/>
  <c r="I133" i="19" s="1"/>
  <c r="I23" i="13" a="1"/>
  <c r="I23" i="13" s="1"/>
  <c r="J21" i="13" a="1"/>
  <c r="J21" i="13" s="1"/>
  <c r="K29" i="13" a="1"/>
  <c r="K29" i="13" s="1"/>
  <c r="K40" i="12" s="1" a="1"/>
  <c r="K40" i="12" s="1"/>
  <c r="K138" i="11" s="1" a="1"/>
  <c r="K138" i="11" s="1"/>
  <c r="K58" i="13" a="1"/>
  <c r="K58" i="13" s="1"/>
  <c r="K45" i="13" a="1"/>
  <c r="K45" i="13" s="1"/>
  <c r="I62" i="13" a="1"/>
  <c r="I62" i="13" s="1"/>
  <c r="I117" i="19" s="1" a="1"/>
  <c r="I117" i="19" s="1"/>
  <c r="I34" i="13" a="1"/>
  <c r="I34" i="13" s="1"/>
  <c r="J50" i="13" a="1"/>
  <c r="J50" i="13" s="1"/>
  <c r="J71" i="13" a="1"/>
  <c r="J71" i="13" s="1"/>
  <c r="J19" i="13" a="1"/>
  <c r="J19" i="13" s="1"/>
  <c r="K66" i="13" a="1"/>
  <c r="K66" i="13" s="1"/>
  <c r="K90" i="12" s="1" a="1"/>
  <c r="K90" i="12" s="1"/>
  <c r="K93" i="11" s="1" a="1"/>
  <c r="K93" i="11" s="1"/>
  <c r="K126" i="19" s="1" a="1"/>
  <c r="K126" i="19" s="1"/>
  <c r="I37" i="13" a="1"/>
  <c r="I37" i="13" s="1"/>
  <c r="J53" i="13" a="1"/>
  <c r="J53" i="13" s="1"/>
  <c r="J60" i="13" a="1"/>
  <c r="J60" i="13" s="1"/>
  <c r="J20" i="13" a="1"/>
  <c r="J20" i="13" s="1"/>
  <c r="K70" i="13" a="1"/>
  <c r="K70" i="13" s="1"/>
  <c r="K94" i="12" s="1" a="1"/>
  <c r="K94" i="12" s="1"/>
  <c r="K109" i="11" s="1" a="1"/>
  <c r="K109" i="11" s="1"/>
  <c r="K132" i="19" s="1" a="1"/>
  <c r="K132" i="19" s="1"/>
  <c r="I12" i="13" a="1"/>
  <c r="I12" i="13" s="1"/>
  <c r="I63" i="13" a="1"/>
  <c r="I63" i="13" s="1"/>
  <c r="GA195" i="33"/>
  <c r="K72" i="13" a="1"/>
  <c r="K72" i="13" s="1"/>
  <c r="I112" i="19" a="1"/>
  <c r="I112" i="19" s="1"/>
  <c r="I51" i="19" a="1"/>
  <c r="I51" i="19" s="1"/>
  <c r="J72" i="13" a="1"/>
  <c r="J72" i="13" s="1"/>
  <c r="J32" i="13" a="1"/>
  <c r="J32" i="13" s="1"/>
  <c r="I16" i="13" a="1"/>
  <c r="I16" i="13" s="1"/>
  <c r="I43" i="19" a="1"/>
  <c r="I43" i="19" s="1"/>
  <c r="K40" i="13" a="1"/>
  <c r="K40" i="13" s="1"/>
  <c r="I56" i="13" a="1"/>
  <c r="I56" i="13" s="1"/>
  <c r="I101" i="19" s="1" a="1"/>
  <c r="I101" i="19" s="1"/>
  <c r="K69" i="19" a="1"/>
  <c r="K69" i="19" s="1"/>
  <c r="K93" i="19" a="1"/>
  <c r="K93" i="19" s="1"/>
  <c r="I93" i="19" a="1"/>
  <c r="I93" i="19" s="1"/>
  <c r="J48" i="13" a="1"/>
  <c r="J48" i="13" s="1"/>
  <c r="J24" i="13" a="1"/>
  <c r="J24" i="13" s="1"/>
  <c r="K16" i="13" a="1"/>
  <c r="K16" i="13" s="1"/>
  <c r="K56" i="13" a="1"/>
  <c r="K56" i="13" s="1"/>
  <c r="I32" i="13" a="1"/>
  <c r="I32" i="13" s="1"/>
  <c r="I16" i="19" a="1"/>
  <c r="I16" i="19" s="1"/>
  <c r="K92" i="19" a="1"/>
  <c r="K92" i="19" s="1"/>
  <c r="I14" i="19" a="1"/>
  <c r="I14" i="19" s="1"/>
  <c r="I11" i="19" a="1"/>
  <c r="I11" i="19" s="1"/>
  <c r="K8" i="13" a="1"/>
  <c r="K8" i="13" s="1"/>
  <c r="J64" i="13" a="1"/>
  <c r="J64" i="13" s="1"/>
  <c r="I48" i="13" a="1"/>
  <c r="I48" i="13" s="1"/>
  <c r="I89" i="19" s="1" a="1"/>
  <c r="I89" i="19" s="1"/>
  <c r="I8" i="13" a="1"/>
  <c r="I8" i="13" s="1"/>
  <c r="I8" i="19" s="1" a="1"/>
  <c r="I8" i="19" s="1"/>
  <c r="GA202" i="33"/>
  <c r="GA136" i="33"/>
  <c r="GA162" i="33"/>
  <c r="I111" i="19" a="1"/>
  <c r="I111" i="19" s="1"/>
  <c r="K27" i="19" a="1"/>
  <c r="K27" i="19" s="1"/>
  <c r="I136" i="19" a="1"/>
  <c r="I136" i="19" s="1"/>
  <c r="K24" i="13" a="1"/>
  <c r="K24" i="13" s="1"/>
  <c r="GA129" i="33"/>
  <c r="GA169" i="33"/>
  <c r="K23" i="19" a="1"/>
  <c r="K23" i="19" s="1"/>
  <c r="I49" i="19" a="1"/>
  <c r="I49" i="19" s="1"/>
  <c r="K86" i="19" a="1"/>
  <c r="K86" i="19" s="1"/>
  <c r="I10" i="19" a="1"/>
  <c r="I10" i="19" s="1"/>
  <c r="I64" i="13" a="1"/>
  <c r="I64" i="13" s="1"/>
  <c r="I99" i="19" a="1"/>
  <c r="I99" i="19" s="1"/>
  <c r="K9" i="13" a="1"/>
  <c r="K9" i="13" s="1"/>
  <c r="I138" i="19" a="1"/>
  <c r="I138" i="19" s="1"/>
  <c r="K22" i="19" a="1"/>
  <c r="K22" i="19" s="1"/>
  <c r="I36" i="19" a="1"/>
  <c r="I36" i="19" s="1"/>
  <c r="K50" i="19" a="1"/>
  <c r="K50" i="19" s="1"/>
  <c r="I86" i="19" a="1"/>
  <c r="I86" i="19" s="1"/>
  <c r="I52" i="19" a="1"/>
  <c r="I52" i="19" s="1"/>
  <c r="I80" i="19" a="1"/>
  <c r="I80" i="19" s="1"/>
  <c r="I31" i="19" a="1"/>
  <c r="I31" i="19" s="1"/>
  <c r="I121" i="19" a="1"/>
  <c r="I121" i="19" s="1"/>
  <c r="I104" i="19" a="1"/>
  <c r="I104" i="19" s="1"/>
  <c r="K35" i="19" a="1"/>
  <c r="K35" i="19" s="1"/>
  <c r="K81" i="19" a="1"/>
  <c r="K81" i="19" s="1"/>
  <c r="K12" i="19" a="1"/>
  <c r="K12" i="19" s="1"/>
  <c r="K59" i="19" a="1"/>
  <c r="K59" i="19" s="1"/>
  <c r="K113" i="19" a="1"/>
  <c r="K113" i="19" s="1"/>
  <c r="K10" i="19" a="1"/>
  <c r="K10" i="19" s="1"/>
  <c r="I27" i="19" a="1"/>
  <c r="I27" i="19" s="1"/>
  <c r="K82" i="19" a="1"/>
  <c r="K82" i="19" s="1"/>
  <c r="K109" i="19" a="1"/>
  <c r="K109" i="19" s="1"/>
  <c r="K137" i="19" a="1"/>
  <c r="K137" i="19" s="1"/>
  <c r="I19" i="19" a="1"/>
  <c r="I19" i="19" s="1"/>
  <c r="K33" i="19" a="1"/>
  <c r="K33" i="19" s="1"/>
  <c r="I66" i="19" a="1"/>
  <c r="I66" i="19" s="1"/>
  <c r="K83" i="19" a="1"/>
  <c r="K83" i="19" s="1"/>
  <c r="K119" i="19" a="1"/>
  <c r="K119" i="19" s="1"/>
  <c r="I129" i="19" a="1"/>
  <c r="I129" i="19" s="1"/>
  <c r="I134" i="19" a="1"/>
  <c r="I134" i="19" s="1"/>
  <c r="K95" i="19" a="1"/>
  <c r="K95" i="19" s="1"/>
  <c r="K51" i="19" a="1"/>
  <c r="K51" i="19" s="1"/>
  <c r="K56" i="19" a="1"/>
  <c r="K56" i="19" s="1"/>
  <c r="K26" i="19" a="1"/>
  <c r="K26" i="19" s="1"/>
  <c r="I25" i="19" a="1"/>
  <c r="I25" i="19" s="1"/>
  <c r="I9" i="13" a="1"/>
  <c r="I9" i="13" s="1"/>
  <c r="I9" i="19" s="1" a="1"/>
  <c r="I9" i="19" s="1"/>
  <c r="I48" i="19" a="1"/>
  <c r="I48" i="19" s="1"/>
  <c r="I50" i="19" a="1"/>
  <c r="I50" i="19" s="1"/>
  <c r="I122" i="19" a="1"/>
  <c r="I122" i="19" s="1"/>
  <c r="K49" i="19" a="1"/>
  <c r="K49" i="19" s="1"/>
  <c r="I33" i="19" a="1"/>
  <c r="I33" i="19" s="1"/>
  <c r="I83" i="19" a="1"/>
  <c r="I83" i="19" s="1"/>
  <c r="I94" i="19" a="1"/>
  <c r="I94" i="19" s="1"/>
  <c r="I119" i="19" a="1"/>
  <c r="I119" i="19" s="1"/>
  <c r="K94" i="19" a="1"/>
  <c r="K94" i="19" s="1"/>
  <c r="K48" i="19" a="1"/>
  <c r="K48" i="19" s="1"/>
  <c r="K55" i="19" a="1"/>
  <c r="K55" i="19" s="1"/>
  <c r="K89" i="19" a="1"/>
  <c r="K89" i="19" s="1"/>
  <c r="K43" i="19" a="1"/>
  <c r="K43" i="19" s="1"/>
  <c r="K78" i="19" a="1"/>
  <c r="K78" i="19" s="1"/>
  <c r="I109" i="19" a="1"/>
  <c r="I109" i="19" s="1"/>
  <c r="I67" i="19" a="1"/>
  <c r="I67" i="19" s="1"/>
  <c r="I23" i="19" a="1"/>
  <c r="I23" i="19" s="1"/>
  <c r="K67" i="19" a="1"/>
  <c r="K67" i="19" s="1"/>
  <c r="I113" i="19" a="1"/>
  <c r="I113" i="19" s="1"/>
  <c r="I22" i="19" a="1"/>
  <c r="I22" i="19" s="1"/>
  <c r="K32" i="19" a="1"/>
  <c r="K32" i="19" s="1"/>
  <c r="I56" i="19" a="1"/>
  <c r="I56" i="19" s="1"/>
  <c r="I82" i="19" a="1"/>
  <c r="I82" i="19" s="1"/>
  <c r="I98" i="19" a="1"/>
  <c r="I98" i="19" s="1"/>
  <c r="I137" i="19" a="1"/>
  <c r="I137" i="19" s="1"/>
  <c r="K111" i="19" a="1"/>
  <c r="K111" i="19" s="1"/>
  <c r="K129" i="19" a="1"/>
  <c r="K129" i="19" s="1"/>
  <c r="I100" i="19" a="1"/>
  <c r="I100" i="19" s="1"/>
  <c r="I126" i="19" a="1"/>
  <c r="I126" i="19" s="1"/>
  <c r="K80" i="19" a="1"/>
  <c r="K80" i="19" s="1"/>
  <c r="I59" i="19" a="1"/>
  <c r="I59" i="19" s="1"/>
  <c r="I32" i="19" a="1"/>
  <c r="I32" i="19" s="1"/>
  <c r="I78" i="19" a="1"/>
  <c r="I78" i="19" s="1"/>
  <c r="I103" i="19" a="1"/>
  <c r="I103" i="19" s="1"/>
  <c r="K121" i="19" a="1"/>
  <c r="K121" i="19" s="1"/>
  <c r="K68" i="19" a="1"/>
  <c r="K68" i="19" s="1"/>
  <c r="K11" i="19" a="1"/>
  <c r="K11" i="19" s="1"/>
  <c r="K98" i="19" a="1"/>
  <c r="K98" i="19" s="1"/>
  <c r="K25" i="13" a="1"/>
  <c r="K25" i="13" s="1"/>
  <c r="I25" i="13" a="1"/>
  <c r="I25" i="13" s="1"/>
  <c r="I40" i="19" s="1" a="1"/>
  <c r="I40" i="19" s="1"/>
  <c r="J25" i="13" a="1"/>
  <c r="J25" i="13" s="1"/>
  <c r="I33" i="13" a="1"/>
  <c r="I33" i="13" s="1"/>
  <c r="I57" i="19" s="1" a="1"/>
  <c r="I57" i="19" s="1"/>
  <c r="J33" i="13" a="1"/>
  <c r="J33" i="13" s="1"/>
  <c r="K33" i="13" a="1"/>
  <c r="K33" i="13" s="1"/>
  <c r="K41" i="13" a="1"/>
  <c r="K41" i="13" s="1"/>
  <c r="J41" i="13" a="1"/>
  <c r="J41" i="13" s="1"/>
  <c r="I41" i="13" a="1"/>
  <c r="I41" i="13" s="1"/>
  <c r="I75" i="19" s="1" a="1"/>
  <c r="I75" i="19" s="1"/>
  <c r="J49" i="13" a="1"/>
  <c r="J49" i="13" s="1"/>
  <c r="I49" i="13" a="1"/>
  <c r="I49" i="13" s="1"/>
  <c r="I92" i="19" s="1" a="1"/>
  <c r="I92" i="19" s="1"/>
  <c r="J57" i="13" a="1"/>
  <c r="J57" i="13" s="1"/>
  <c r="K57" i="13" a="1"/>
  <c r="K57" i="13" s="1"/>
  <c r="I65" i="13" a="1"/>
  <c r="I65" i="13" s="1"/>
  <c r="I123" i="19" s="1" a="1"/>
  <c r="I123" i="19" s="1"/>
  <c r="J65" i="13" a="1"/>
  <c r="J65" i="13" s="1"/>
  <c r="J73" i="13" a="1"/>
  <c r="J73" i="13" s="1"/>
  <c r="K73" i="13" a="1"/>
  <c r="K73" i="13" s="1"/>
  <c r="I11" i="13" a="1"/>
  <c r="I11" i="13" s="1"/>
  <c r="I12" i="19" s="1" a="1"/>
  <c r="I12" i="19" s="1"/>
  <c r="K19" i="13" a="1"/>
  <c r="K19" i="13" s="1"/>
  <c r="I19" i="13" a="1"/>
  <c r="I19" i="13" s="1"/>
  <c r="I29" i="19" s="1" a="1"/>
  <c r="I29" i="19" s="1"/>
  <c r="J27" i="13" a="1"/>
  <c r="J27" i="13" s="1"/>
  <c r="K27" i="13" a="1"/>
  <c r="K27" i="13" s="1"/>
  <c r="K35" i="13" a="1"/>
  <c r="K35" i="13" s="1"/>
  <c r="I35" i="13" a="1"/>
  <c r="I35" i="13" s="1"/>
  <c r="I65" i="19" s="1" a="1"/>
  <c r="I65" i="19" s="1"/>
  <c r="J35" i="13" a="1"/>
  <c r="J35" i="13" s="1"/>
  <c r="I43" i="13" a="1"/>
  <c r="I43" i="13" s="1"/>
  <c r="I79" i="19" s="1" a="1"/>
  <c r="I79" i="19" s="1"/>
  <c r="K43" i="13" a="1"/>
  <c r="K43" i="13" s="1"/>
  <c r="I67" i="13" a="1"/>
  <c r="I67" i="13" s="1"/>
  <c r="I127" i="19" s="1" a="1"/>
  <c r="I127" i="19" s="1"/>
  <c r="J67" i="13" a="1"/>
  <c r="J67" i="13" s="1"/>
  <c r="K67" i="13" a="1"/>
  <c r="K67" i="13" s="1"/>
  <c r="K106" i="19" a="1"/>
  <c r="K106" i="19" s="1"/>
  <c r="I95" i="19" a="1"/>
  <c r="I95" i="19" s="1"/>
  <c r="I55" i="19" a="1"/>
  <c r="I55" i="19" s="1"/>
  <c r="I85" i="19" a="1"/>
  <c r="I85" i="19" s="1"/>
  <c r="K133" i="19" a="1"/>
  <c r="K133" i="19" s="1"/>
  <c r="I76" i="19" a="1"/>
  <c r="I76" i="19" s="1"/>
  <c r="I68" i="19" a="1"/>
  <c r="I68" i="19" s="1"/>
  <c r="I63" i="19" a="1"/>
  <c r="I63" i="19" s="1"/>
  <c r="K117" i="19" a="1"/>
  <c r="K117" i="19" s="1"/>
  <c r="I81" i="19" a="1"/>
  <c r="I81" i="19" s="1"/>
  <c r="I72" i="19" a="1"/>
  <c r="I72" i="19" s="1"/>
  <c r="K59" i="13" a="1"/>
  <c r="K59" i="13" s="1"/>
  <c r="K13" i="13" a="1"/>
  <c r="K13" i="13" s="1"/>
  <c r="I120" i="19" a="1"/>
  <c r="I120" i="19" s="1"/>
  <c r="K134" i="19" a="1"/>
  <c r="K134" i="19" s="1"/>
  <c r="I124" i="19" a="1"/>
  <c r="I124" i="19" s="1"/>
  <c r="K88" i="19" a="1"/>
  <c r="K88" i="19" s="1"/>
  <c r="I21" i="19" a="1"/>
  <c r="I21" i="19" s="1"/>
  <c r="K100" i="19" a="1"/>
  <c r="K100" i="19" s="1"/>
  <c r="K63" i="19" a="1"/>
  <c r="K63" i="19" s="1"/>
  <c r="I106" i="19" a="1"/>
  <c r="I106" i="19" s="1"/>
  <c r="I13" i="19" a="1"/>
  <c r="I13" i="19" s="1"/>
  <c r="I39" i="19" a="1"/>
  <c r="I39" i="19" s="1"/>
  <c r="I105" i="19" a="1"/>
  <c r="I105" i="19" s="1"/>
  <c r="K138" i="19" a="1"/>
  <c r="K138" i="19" s="1"/>
  <c r="K124" i="19" a="1"/>
  <c r="K124" i="19" s="1"/>
  <c r="FT302" i="20" l="1"/>
  <c r="FT295" i="20"/>
  <c r="FT302" i="24"/>
  <c r="FT295" i="24"/>
  <c r="K32" i="12" a="1"/>
  <c r="K32" i="12" s="1"/>
  <c r="K120" i="11" s="1" a="1"/>
  <c r="K120" i="11" s="1"/>
  <c r="K39" i="19" s="1" a="1"/>
  <c r="K39" i="19" s="1"/>
  <c r="K101" i="19" a="1"/>
  <c r="K101" i="19" s="1"/>
  <c r="K74" i="12" a="1"/>
  <c r="K74" i="12" s="1"/>
  <c r="K47" i="11" s="1" a="1"/>
  <c r="K47" i="11" s="1"/>
  <c r="K52" i="12" a="1"/>
  <c r="K52" i="12" s="1"/>
  <c r="K118" i="11" s="1" a="1"/>
  <c r="K118" i="11" s="1"/>
  <c r="K72" i="19" s="1" a="1"/>
  <c r="K72" i="19" s="1"/>
  <c r="K61" i="12" a="1"/>
  <c r="K61" i="12" s="1"/>
  <c r="K36" i="11" s="1" a="1"/>
  <c r="K36" i="11" s="1"/>
  <c r="K84" i="19" s="1" a="1"/>
  <c r="K84" i="19" s="1"/>
  <c r="K81" i="12" a="1"/>
  <c r="K81" i="12" s="1"/>
  <c r="K63" i="11" s="1" a="1"/>
  <c r="K63" i="11" s="1"/>
  <c r="K112" i="19" s="1" a="1"/>
  <c r="K112" i="19" s="1"/>
  <c r="K9" i="19" a="1"/>
  <c r="K9" i="19" s="1"/>
  <c r="K10" i="12" a="1"/>
  <c r="K10" i="12" s="1"/>
  <c r="K76" i="11" s="1" a="1"/>
  <c r="K76" i="11" s="1"/>
  <c r="K97" i="12" a="1"/>
  <c r="K97" i="12" s="1"/>
  <c r="K115" i="11" s="1" a="1"/>
  <c r="K115" i="11" s="1"/>
  <c r="K135" i="19" s="1" a="1"/>
  <c r="K135" i="19" s="1"/>
  <c r="K18" i="12" a="1"/>
  <c r="K18" i="12" s="1"/>
  <c r="K25" i="11" s="1" a="1"/>
  <c r="K25" i="11" s="1"/>
  <c r="K21" i="19" s="1" a="1"/>
  <c r="K21" i="19" s="1"/>
  <c r="K76" i="12" a="1"/>
  <c r="K76" i="12" s="1"/>
  <c r="K50" i="11" s="1" a="1"/>
  <c r="K50" i="11" s="1"/>
  <c r="K104" i="19" s="1" a="1"/>
  <c r="K104" i="19" s="1"/>
  <c r="K75" i="19" a="1"/>
  <c r="K75" i="19" s="1"/>
  <c r="K53" i="12" a="1"/>
  <c r="K53" i="12" s="1"/>
  <c r="K87" i="11" s="1" a="1"/>
  <c r="K87" i="11" s="1"/>
  <c r="K91" i="12" a="1"/>
  <c r="K91" i="12" s="1"/>
  <c r="K101" i="11" s="1" a="1"/>
  <c r="K101" i="11" s="1"/>
  <c r="K127" i="19" s="1" a="1"/>
  <c r="K127" i="19" s="1"/>
  <c r="K56" i="12" a="1"/>
  <c r="K56" i="12" s="1"/>
  <c r="K7" i="11" s="1" a="1"/>
  <c r="K7" i="11" s="1"/>
  <c r="K79" i="19" s="1" a="1"/>
  <c r="K79" i="19" s="1"/>
  <c r="K98" i="12" a="1"/>
  <c r="K98" i="12" s="1"/>
  <c r="K117" i="11" s="1" a="1"/>
  <c r="K117" i="11" s="1"/>
  <c r="K136" i="19" s="1" a="1"/>
  <c r="K136" i="19" s="1"/>
  <c r="K8" i="19" a="1"/>
  <c r="K8" i="19" s="1"/>
  <c r="K9" i="12" a="1"/>
  <c r="K9" i="12" s="1"/>
  <c r="K77" i="11" s="1" a="1"/>
  <c r="K77" i="11" s="1"/>
  <c r="K93" i="12" a="1"/>
  <c r="K93" i="12" s="1"/>
  <c r="K107" i="11" s="1" a="1"/>
  <c r="K107" i="11" s="1"/>
  <c r="K130" i="19" s="1" a="1"/>
  <c r="K130" i="19" s="1"/>
  <c r="K48" i="12" a="1"/>
  <c r="K48" i="12" s="1"/>
  <c r="K114" i="11" s="1" a="1"/>
  <c r="K114" i="11" s="1"/>
  <c r="K66" i="19" s="1" a="1"/>
  <c r="K66" i="19" s="1"/>
  <c r="K85" i="12" a="1"/>
  <c r="K85" i="12" s="1"/>
  <c r="K75" i="11" s="1" a="1"/>
  <c r="K75" i="11" s="1"/>
  <c r="K120" i="19" s="1" a="1"/>
  <c r="K120" i="19" s="1"/>
  <c r="K34" i="19" a="1"/>
  <c r="K34" i="19" s="1"/>
  <c r="K29" i="12" a="1"/>
  <c r="K29" i="12" s="1"/>
  <c r="K61" i="11" s="1" a="1"/>
  <c r="K61" i="11" s="1"/>
  <c r="K36" i="12" a="1"/>
  <c r="K36" i="12" s="1"/>
  <c r="K130" i="11" s="1" a="1"/>
  <c r="K130" i="11" s="1"/>
  <c r="K44" i="19" s="1" a="1"/>
  <c r="K44" i="19" s="1"/>
  <c r="K15" i="12" a="1"/>
  <c r="K15" i="12" s="1"/>
  <c r="K52" i="11" s="1" a="1"/>
  <c r="K52" i="11" s="1"/>
  <c r="K14" i="19" s="1" a="1"/>
  <c r="K14" i="19" s="1"/>
  <c r="K17" i="12" a="1"/>
  <c r="K17" i="12" s="1"/>
  <c r="K31" i="11" s="1" a="1"/>
  <c r="K31" i="11" s="1"/>
  <c r="K19" i="19" s="1" a="1"/>
  <c r="K19" i="19" s="1"/>
  <c r="K105" i="19" a="1"/>
  <c r="K105" i="19" s="1"/>
  <c r="K77" i="12" a="1"/>
  <c r="K77" i="12" s="1"/>
  <c r="K51" i="11" s="1" a="1"/>
  <c r="K51" i="11" s="1"/>
  <c r="K24" i="12" a="1"/>
  <c r="K24" i="12" s="1"/>
  <c r="K10" i="11" s="1" a="1"/>
  <c r="K10" i="11" s="1"/>
  <c r="K29" i="19" s="1" a="1"/>
  <c r="K29" i="19" s="1"/>
  <c r="K33" i="12" a="1"/>
  <c r="K33" i="12" s="1"/>
  <c r="K113" i="11" s="1" a="1"/>
  <c r="K113" i="11" s="1"/>
  <c r="K40" i="19" s="1" a="1"/>
  <c r="K40" i="19" s="1"/>
  <c r="K25" i="12" a="1"/>
  <c r="K25" i="12" s="1"/>
  <c r="K5" i="11" s="1" a="1"/>
  <c r="K5" i="11" s="1"/>
  <c r="K30" i="19" s="1" a="1"/>
  <c r="K30" i="19" s="1"/>
  <c r="K16" i="19" a="1"/>
  <c r="K16" i="19" s="1"/>
  <c r="K16" i="12" a="1"/>
  <c r="K16" i="12" s="1"/>
  <c r="K39" i="11" s="1" a="1"/>
  <c r="K39" i="11" s="1"/>
  <c r="K62" i="12" a="1"/>
  <c r="K62" i="12" s="1"/>
  <c r="K9" i="11" s="1" a="1"/>
  <c r="K9" i="11" s="1"/>
  <c r="K85" i="19" s="1" a="1"/>
  <c r="K85" i="19" s="1"/>
  <c r="K8" i="12" a="1"/>
  <c r="K8" i="12" s="1"/>
  <c r="K80" i="11" s="1" a="1"/>
  <c r="K80" i="11" s="1"/>
  <c r="K7" i="19" s="1" a="1"/>
  <c r="K7" i="19" s="1"/>
  <c r="K44" i="12" a="1"/>
  <c r="K44" i="12" s="1"/>
  <c r="K127" i="11" s="1" a="1"/>
  <c r="K127" i="11" s="1"/>
  <c r="K57" i="19" s="1" a="1"/>
  <c r="K57" i="19" s="1"/>
  <c r="K13" i="19" a="1"/>
  <c r="K13" i="19" s="1"/>
  <c r="K14" i="12" a="1"/>
  <c r="K14" i="12" s="1"/>
  <c r="K60" i="11" s="1" a="1"/>
  <c r="K60" i="11" s="1"/>
  <c r="K70" i="12" a="1"/>
  <c r="K70" i="12" s="1"/>
  <c r="K42" i="11" s="1" a="1"/>
  <c r="K42" i="11" s="1"/>
  <c r="K97" i="19" s="1" a="1"/>
  <c r="K97" i="19" s="1"/>
  <c r="K47" i="12" a="1"/>
  <c r="K47" i="12" s="1"/>
  <c r="K139" i="11" s="1" a="1"/>
  <c r="K139" i="11" s="1"/>
  <c r="K65" i="19" s="1" a="1"/>
  <c r="K65" i="19" s="1"/>
  <c r="K75" i="12" a="1"/>
  <c r="K75" i="12" s="1"/>
  <c r="K49" i="11" s="1" a="1"/>
  <c r="K49" i="11" s="1"/>
  <c r="K103" i="19" s="1" a="1"/>
  <c r="K103" i="19" s="1"/>
  <c r="K99" i="19" a="1"/>
  <c r="K99" i="19" s="1"/>
  <c r="K72" i="12" a="1"/>
  <c r="K72" i="12" s="1"/>
  <c r="K44" i="11" s="1" a="1"/>
  <c r="K44" i="11" s="1"/>
  <c r="N8" i="32"/>
  <c r="N29" i="32" s="1"/>
  <c r="AC8" i="32"/>
  <c r="AC29" i="32" s="1"/>
  <c r="AB8" i="32"/>
  <c r="AB29" i="32" s="1"/>
  <c r="T8" i="32"/>
  <c r="T29" i="32" s="1"/>
  <c r="Y8" i="32"/>
  <c r="V8" i="32"/>
  <c r="V29" i="32" s="1"/>
  <c r="F29" i="32"/>
  <c r="K8" i="32"/>
  <c r="K29" i="32" s="1"/>
  <c r="W8" i="32"/>
  <c r="Z8" i="32"/>
  <c r="Z29" i="32" s="1"/>
  <c r="Q8" i="32"/>
  <c r="Q29" i="32" s="1"/>
  <c r="H8" i="32"/>
  <c r="H29" i="32" s="1"/>
  <c r="M11" i="32"/>
  <c r="N11" i="32" s="1"/>
  <c r="N32" i="32" s="1"/>
  <c r="O9" i="32"/>
  <c r="S11" i="32"/>
  <c r="P10" i="32"/>
  <c r="I10" i="32"/>
  <c r="O11" i="32"/>
  <c r="S9" i="32"/>
  <c r="S30" i="32" s="1"/>
  <c r="L11" i="32"/>
  <c r="M9" i="32"/>
  <c r="P9" i="32"/>
  <c r="P30" i="32" s="1"/>
  <c r="R9" i="32"/>
  <c r="AB9" i="32" s="1"/>
  <c r="F9" i="32"/>
  <c r="F30" i="32" s="1"/>
  <c r="J11" i="32"/>
  <c r="L9" i="32"/>
  <c r="R10" i="32"/>
  <c r="F11" i="32"/>
  <c r="F10" i="32"/>
  <c r="F31" i="32" s="1"/>
  <c r="J10" i="32"/>
  <c r="J31" i="32" s="1"/>
  <c r="G10" i="32"/>
  <c r="S10" i="32"/>
  <c r="S31" i="32" s="1"/>
  <c r="M10" i="32"/>
  <c r="L10" i="32"/>
  <c r="R12" i="32"/>
  <c r="AB12" i="32" s="1"/>
  <c r="O10" i="32"/>
  <c r="H148" i="24"/>
  <c r="H155" i="24" s="1"/>
  <c r="P12" i="32"/>
  <c r="P33" i="32" s="1"/>
  <c r="I11" i="32"/>
  <c r="I32" i="32" s="1"/>
  <c r="F16" i="33"/>
  <c r="F23" i="33" s="1"/>
  <c r="S12" i="32"/>
  <c r="I145" i="20"/>
  <c r="O115" i="20"/>
  <c r="O122" i="20" s="1"/>
  <c r="O12" i="32"/>
  <c r="O33" i="32" s="1"/>
  <c r="P11" i="32"/>
  <c r="P32" i="32" s="1"/>
  <c r="R11" i="32"/>
  <c r="G11" i="32"/>
  <c r="G32" i="32" s="1"/>
  <c r="G30" i="32"/>
  <c r="O30" i="32"/>
  <c r="X14" i="33"/>
  <c r="W47" i="33"/>
  <c r="X112" i="33"/>
  <c r="F144" i="33"/>
  <c r="O16" i="20"/>
  <c r="V146" i="33"/>
  <c r="J43" i="20"/>
  <c r="J112" i="24"/>
  <c r="G16" i="20"/>
  <c r="K11" i="24"/>
  <c r="H48" i="20"/>
  <c r="Q145" i="20"/>
  <c r="F49" i="24"/>
  <c r="H15" i="24"/>
  <c r="G48" i="24"/>
  <c r="H114" i="20"/>
  <c r="K145" i="33"/>
  <c r="M114" i="20"/>
  <c r="M111" i="20"/>
  <c r="F114" i="24"/>
  <c r="L14" i="20"/>
  <c r="M15" i="20"/>
  <c r="R113" i="33"/>
  <c r="L143" i="33"/>
  <c r="H16" i="24"/>
  <c r="H46" i="24"/>
  <c r="I13" i="24"/>
  <c r="X147" i="33"/>
  <c r="X154" i="33" s="1"/>
  <c r="F14" i="20"/>
  <c r="J113" i="24"/>
  <c r="L110" i="33"/>
  <c r="I114" i="24"/>
  <c r="X12" i="33"/>
  <c r="I13" i="20"/>
  <c r="G109" i="20"/>
  <c r="G111" i="24"/>
  <c r="H14" i="24"/>
  <c r="J110" i="24"/>
  <c r="Q13" i="20"/>
  <c r="H12" i="33"/>
  <c r="J14" i="24"/>
  <c r="I142" i="24"/>
  <c r="N112" i="33"/>
  <c r="X16" i="33"/>
  <c r="L12" i="32"/>
  <c r="M12" i="32"/>
  <c r="M143" i="20"/>
  <c r="P146" i="20"/>
  <c r="O112" i="20"/>
  <c r="G112" i="24"/>
  <c r="X145" i="33"/>
  <c r="J113" i="33"/>
  <c r="P15" i="20"/>
  <c r="L12" i="20"/>
  <c r="K48" i="20"/>
  <c r="L109" i="33"/>
  <c r="G43" i="20"/>
  <c r="J43" i="24"/>
  <c r="O146" i="33"/>
  <c r="X10" i="33"/>
  <c r="Q145" i="33"/>
  <c r="F111" i="20"/>
  <c r="K111" i="33"/>
  <c r="Q112" i="33"/>
  <c r="Q45" i="20"/>
  <c r="J114" i="20"/>
  <c r="H10" i="20"/>
  <c r="I44" i="33"/>
  <c r="N14" i="20"/>
  <c r="L11" i="20"/>
  <c r="P143" i="33"/>
  <c r="G12" i="24"/>
  <c r="L142" i="33"/>
  <c r="G44" i="24"/>
  <c r="H43" i="24"/>
  <c r="X49" i="33"/>
  <c r="G15" i="24"/>
  <c r="M109" i="33"/>
  <c r="L147" i="33"/>
  <c r="L154" i="33" s="1"/>
  <c r="H146" i="24"/>
  <c r="X143" i="33"/>
  <c r="H43" i="20"/>
  <c r="F43" i="20"/>
  <c r="F11" i="20"/>
  <c r="I11" i="24"/>
  <c r="Q143" i="20"/>
  <c r="H12" i="20"/>
  <c r="I16" i="24"/>
  <c r="H142" i="24"/>
  <c r="I112" i="24"/>
  <c r="N147" i="20"/>
  <c r="N154" i="20" s="1"/>
  <c r="S33" i="32"/>
  <c r="AC12" i="32"/>
  <c r="AC33" i="32" s="1"/>
  <c r="K145" i="20"/>
  <c r="G46" i="24"/>
  <c r="M145" i="20"/>
  <c r="J115" i="24"/>
  <c r="I111" i="20"/>
  <c r="N143" i="20"/>
  <c r="G114" i="20"/>
  <c r="V142" i="33"/>
  <c r="W147" i="33"/>
  <c r="W154" i="33" s="1"/>
  <c r="K10" i="20"/>
  <c r="L111" i="33"/>
  <c r="N114" i="33"/>
  <c r="M113" i="33"/>
  <c r="N146" i="33"/>
  <c r="X144" i="33"/>
  <c r="G13" i="20"/>
  <c r="I45" i="20"/>
  <c r="G142" i="20"/>
  <c r="P142" i="33"/>
  <c r="Q47" i="20"/>
  <c r="F110" i="33"/>
  <c r="G15" i="33"/>
  <c r="H111" i="33"/>
  <c r="U147" i="33"/>
  <c r="U154" i="33" s="1"/>
  <c r="T146" i="33"/>
  <c r="K144" i="24"/>
  <c r="K109" i="33"/>
  <c r="G114" i="24"/>
  <c r="K114" i="33"/>
  <c r="F13" i="20"/>
  <c r="O114" i="20"/>
  <c r="F109" i="20"/>
  <c r="H144" i="24"/>
  <c r="K142" i="33"/>
  <c r="G144" i="24"/>
  <c r="O113" i="20"/>
  <c r="G11" i="20"/>
  <c r="P110" i="33"/>
  <c r="Q113" i="33"/>
  <c r="G145" i="24"/>
  <c r="M114" i="33"/>
  <c r="X44" i="33"/>
  <c r="F46" i="20"/>
  <c r="F47" i="20"/>
  <c r="F48" i="20"/>
  <c r="M145" i="33"/>
  <c r="K148" i="20"/>
  <c r="K155" i="20" s="1"/>
  <c r="O31" i="32"/>
  <c r="J32" i="32"/>
  <c r="J142" i="20"/>
  <c r="K146" i="33"/>
  <c r="F47" i="33"/>
  <c r="F142" i="24"/>
  <c r="Q48" i="20"/>
  <c r="L148" i="20"/>
  <c r="L155" i="20" s="1"/>
  <c r="G115" i="24"/>
  <c r="U109" i="33"/>
  <c r="V145" i="33"/>
  <c r="J44" i="20"/>
  <c r="G13" i="24"/>
  <c r="H10" i="24"/>
  <c r="H48" i="24"/>
  <c r="J12" i="24"/>
  <c r="X110" i="33"/>
  <c r="G47" i="20"/>
  <c r="H49" i="20"/>
  <c r="P146" i="33"/>
  <c r="J45" i="24"/>
  <c r="Q146" i="20"/>
  <c r="G10" i="33"/>
  <c r="F147" i="24"/>
  <c r="F10" i="24"/>
  <c r="T113" i="33"/>
  <c r="R145" i="33"/>
  <c r="K110" i="24"/>
  <c r="H110" i="20"/>
  <c r="I48" i="20"/>
  <c r="I110" i="20"/>
  <c r="G112" i="20"/>
  <c r="F11" i="33"/>
  <c r="G113" i="20"/>
  <c r="K113" i="33"/>
  <c r="H113" i="20"/>
  <c r="H111" i="20"/>
  <c r="L144" i="20"/>
  <c r="J145" i="24"/>
  <c r="G14" i="20"/>
  <c r="K43" i="24"/>
  <c r="K143" i="33"/>
  <c r="H11" i="24"/>
  <c r="X48" i="33"/>
  <c r="G10" i="24"/>
  <c r="G11" i="24"/>
  <c r="G142" i="24"/>
  <c r="H110" i="24"/>
  <c r="I47" i="33"/>
  <c r="L32" i="32"/>
  <c r="L14" i="32"/>
  <c r="S14" i="32"/>
  <c r="M14" i="32"/>
  <c r="O14" i="32"/>
  <c r="R14" i="32"/>
  <c r="P14" i="32"/>
  <c r="P35" i="32" s="1"/>
  <c r="F143" i="24"/>
  <c r="P110" i="20"/>
  <c r="F115" i="24"/>
  <c r="I13" i="33"/>
  <c r="Q115" i="20"/>
  <c r="J143" i="20"/>
  <c r="I148" i="24"/>
  <c r="I155" i="24" s="1"/>
  <c r="V110" i="33"/>
  <c r="U114" i="33"/>
  <c r="I46" i="20"/>
  <c r="G45" i="24"/>
  <c r="F49" i="20"/>
  <c r="G43" i="24"/>
  <c r="I44" i="24"/>
  <c r="W15" i="33"/>
  <c r="K147" i="24"/>
  <c r="K154" i="24" s="1"/>
  <c r="K48" i="24"/>
  <c r="O142" i="33"/>
  <c r="J143" i="24"/>
  <c r="Q113" i="20"/>
  <c r="F14" i="24"/>
  <c r="I113" i="20"/>
  <c r="H148" i="20"/>
  <c r="H155" i="20" s="1"/>
  <c r="S114" i="33"/>
  <c r="O110" i="33"/>
  <c r="I47" i="20"/>
  <c r="P145" i="33"/>
  <c r="H11" i="20"/>
  <c r="Q14" i="20"/>
  <c r="G143" i="33"/>
  <c r="I49" i="20"/>
  <c r="H15" i="20"/>
  <c r="Q147" i="33"/>
  <c r="Q154" i="33" s="1"/>
  <c r="Q44" i="20"/>
  <c r="G48" i="33"/>
  <c r="J114" i="24"/>
  <c r="N144" i="33"/>
  <c r="K146" i="24"/>
  <c r="H112" i="20"/>
  <c r="G16" i="24"/>
  <c r="X15" i="33"/>
  <c r="F114" i="20"/>
  <c r="F142" i="20"/>
  <c r="K144" i="33"/>
  <c r="G146" i="24"/>
  <c r="N112" i="20"/>
  <c r="Q109" i="20"/>
  <c r="G111" i="20"/>
  <c r="N143" i="33"/>
  <c r="Q144" i="33"/>
  <c r="H147" i="24"/>
  <c r="H154" i="24" s="1"/>
  <c r="O145" i="33"/>
  <c r="K112" i="33"/>
  <c r="I45" i="24"/>
  <c r="P112" i="33"/>
  <c r="G110" i="24"/>
  <c r="I49" i="24"/>
  <c r="N111" i="33"/>
  <c r="P144" i="33"/>
  <c r="R143" i="33"/>
  <c r="K49" i="20"/>
  <c r="K44" i="20"/>
  <c r="J10" i="20"/>
  <c r="K46" i="20"/>
  <c r="L44" i="20"/>
  <c r="M11" i="20"/>
  <c r="U113" i="33"/>
  <c r="N11" i="20"/>
  <c r="L47" i="20"/>
  <c r="M13" i="20"/>
  <c r="N12" i="20"/>
  <c r="U110" i="33"/>
  <c r="O48" i="20"/>
  <c r="K148" i="24"/>
  <c r="K155" i="24" s="1"/>
  <c r="G115" i="20"/>
  <c r="H49" i="33"/>
  <c r="G44" i="33"/>
  <c r="I49" i="33"/>
  <c r="J112" i="33"/>
  <c r="F144" i="20"/>
  <c r="L147" i="20"/>
  <c r="L154" i="20" s="1"/>
  <c r="N114" i="20"/>
  <c r="O144" i="20"/>
  <c r="L48" i="33"/>
  <c r="Q13" i="33"/>
  <c r="N46" i="33"/>
  <c r="Q16" i="33"/>
  <c r="L12" i="33"/>
  <c r="M11" i="33"/>
  <c r="X47" i="33"/>
  <c r="Q110" i="20"/>
  <c r="G14" i="24"/>
  <c r="J15" i="24"/>
  <c r="H115" i="20"/>
  <c r="L146" i="33"/>
  <c r="K13" i="24"/>
  <c r="K110" i="33"/>
  <c r="J146" i="24"/>
  <c r="Q142" i="33"/>
  <c r="G109" i="24"/>
  <c r="I12" i="24"/>
  <c r="O112" i="33"/>
  <c r="Q114" i="33"/>
  <c r="R144" i="33"/>
  <c r="K14" i="20"/>
  <c r="K43" i="20"/>
  <c r="S145" i="33"/>
  <c r="R147" i="33"/>
  <c r="R154" i="33" s="1"/>
  <c r="K45" i="20"/>
  <c r="L15" i="20"/>
  <c r="V144" i="33"/>
  <c r="W144" i="33"/>
  <c r="O49" i="20"/>
  <c r="L43" i="20"/>
  <c r="V147" i="33"/>
  <c r="V154" i="33" s="1"/>
  <c r="W146" i="33"/>
  <c r="O15" i="20"/>
  <c r="O46" i="20"/>
  <c r="F44" i="24"/>
  <c r="F12" i="33"/>
  <c r="H10" i="33"/>
  <c r="I14" i="33"/>
  <c r="J144" i="20"/>
  <c r="N109" i="20"/>
  <c r="P43" i="20"/>
  <c r="K46" i="33"/>
  <c r="L11" i="33"/>
  <c r="O12" i="33"/>
  <c r="P44" i="33"/>
  <c r="K16" i="33"/>
  <c r="L10" i="33"/>
  <c r="N43" i="33"/>
  <c r="O14" i="33"/>
  <c r="Q12" i="33"/>
  <c r="L47" i="33"/>
  <c r="L245" i="33" s="1"/>
  <c r="N49" i="33"/>
  <c r="M44" i="33"/>
  <c r="N47" i="33"/>
  <c r="Q10" i="33"/>
  <c r="S11" i="33"/>
  <c r="S46" i="33"/>
  <c r="U49" i="33"/>
  <c r="T47" i="33"/>
  <c r="U14" i="33"/>
  <c r="T14" i="33"/>
  <c r="V16" i="33"/>
  <c r="U16" i="33"/>
  <c r="W46" i="33"/>
  <c r="I146" i="20"/>
  <c r="I153" i="20" s="1"/>
  <c r="F11" i="24"/>
  <c r="H109" i="33"/>
  <c r="J147" i="33"/>
  <c r="J154" i="33" s="1"/>
  <c r="J14" i="33"/>
  <c r="H15" i="33"/>
  <c r="H47" i="33"/>
  <c r="L115" i="20"/>
  <c r="W49" i="33"/>
  <c r="O148" i="20"/>
  <c r="O155" i="20" s="1"/>
  <c r="P143" i="20"/>
  <c r="L16" i="24"/>
  <c r="L15" i="24"/>
  <c r="L113" i="24"/>
  <c r="H145" i="20"/>
  <c r="F13" i="24"/>
  <c r="G43" i="33"/>
  <c r="Q46" i="20"/>
  <c r="F16" i="20"/>
  <c r="J109" i="24"/>
  <c r="L113" i="33"/>
  <c r="K49" i="24"/>
  <c r="G49" i="24"/>
  <c r="J11" i="24"/>
  <c r="I43" i="20"/>
  <c r="H143" i="24"/>
  <c r="M147" i="33"/>
  <c r="M154" i="33" s="1"/>
  <c r="J10" i="24"/>
  <c r="K145" i="24"/>
  <c r="Q109" i="33"/>
  <c r="J46" i="20"/>
  <c r="R114" i="33"/>
  <c r="K13" i="20"/>
  <c r="S110" i="33"/>
  <c r="J48" i="20"/>
  <c r="K16" i="20"/>
  <c r="U146" i="33"/>
  <c r="T145" i="33"/>
  <c r="M14" i="20"/>
  <c r="O10" i="20"/>
  <c r="L16" i="20"/>
  <c r="V111" i="33"/>
  <c r="W142" i="33"/>
  <c r="M48" i="20"/>
  <c r="O44" i="20"/>
  <c r="P47" i="20"/>
  <c r="J115" i="20"/>
  <c r="F45" i="24"/>
  <c r="F143" i="33"/>
  <c r="H46" i="33"/>
  <c r="G144" i="33"/>
  <c r="G45" i="33"/>
  <c r="J146" i="20"/>
  <c r="L142" i="20"/>
  <c r="N148" i="20"/>
  <c r="N155" i="20" s="1"/>
  <c r="P45" i="20"/>
  <c r="K45" i="33"/>
  <c r="L46" i="33"/>
  <c r="O49" i="33"/>
  <c r="K15" i="33"/>
  <c r="L16" i="33"/>
  <c r="N12" i="33"/>
  <c r="P47" i="33"/>
  <c r="K12" i="33"/>
  <c r="N11" i="33"/>
  <c r="Q15" i="33"/>
  <c r="X109" i="33"/>
  <c r="L112" i="33"/>
  <c r="J46" i="24"/>
  <c r="F110" i="20"/>
  <c r="I110" i="24"/>
  <c r="G45" i="20"/>
  <c r="F44" i="20"/>
  <c r="J142" i="24"/>
  <c r="I12" i="20"/>
  <c r="I146" i="24"/>
  <c r="G15" i="20"/>
  <c r="I44" i="20"/>
  <c r="J47" i="20"/>
  <c r="R111" i="33"/>
  <c r="R112" i="33"/>
  <c r="J14" i="20"/>
  <c r="K12" i="20"/>
  <c r="U142" i="33"/>
  <c r="V114" i="33"/>
  <c r="M12" i="20"/>
  <c r="T147" i="33"/>
  <c r="T154" i="33" s="1"/>
  <c r="L10" i="20"/>
  <c r="W111" i="33"/>
  <c r="M45" i="20"/>
  <c r="O12" i="20"/>
  <c r="F48" i="33"/>
  <c r="F16" i="24"/>
  <c r="J144" i="33"/>
  <c r="F43" i="33"/>
  <c r="G110" i="33"/>
  <c r="G176" i="33" s="1"/>
  <c r="K111" i="20"/>
  <c r="M142" i="20"/>
  <c r="M43" i="33"/>
  <c r="O44" i="33"/>
  <c r="P49" i="33"/>
  <c r="K44" i="33"/>
  <c r="M14" i="33"/>
  <c r="N44" i="33"/>
  <c r="O13" i="32"/>
  <c r="K11" i="33"/>
  <c r="M48" i="33"/>
  <c r="N15" i="33"/>
  <c r="J109" i="33"/>
  <c r="X113" i="33"/>
  <c r="Q49" i="20"/>
  <c r="L114" i="33"/>
  <c r="O147" i="33"/>
  <c r="O154" i="33" s="1"/>
  <c r="G147" i="24"/>
  <c r="G154" i="24" s="1"/>
  <c r="I47" i="24"/>
  <c r="H45" i="20"/>
  <c r="H113" i="24"/>
  <c r="H179" i="24" s="1"/>
  <c r="K111" i="24"/>
  <c r="H47" i="24"/>
  <c r="M146" i="33"/>
  <c r="K16" i="24"/>
  <c r="I11" i="20"/>
  <c r="R146" i="33"/>
  <c r="R142" i="33"/>
  <c r="K15" i="20"/>
  <c r="J11" i="20"/>
  <c r="T142" i="33"/>
  <c r="M49" i="20"/>
  <c r="N47" i="20"/>
  <c r="T110" i="33"/>
  <c r="V113" i="33"/>
  <c r="V179" i="33" s="1"/>
  <c r="N46" i="20"/>
  <c r="T143" i="33"/>
  <c r="M10" i="20"/>
  <c r="O45" i="20"/>
  <c r="O243" i="20" s="1"/>
  <c r="P11" i="20"/>
  <c r="J111" i="33"/>
  <c r="J44" i="33"/>
  <c r="F111" i="24"/>
  <c r="G11" i="33"/>
  <c r="K147" i="20"/>
  <c r="K154" i="20" s="1"/>
  <c r="M112" i="20"/>
  <c r="O111" i="20"/>
  <c r="O177" i="20" s="1"/>
  <c r="P114" i="20"/>
  <c r="K48" i="33"/>
  <c r="N13" i="33"/>
  <c r="P12" i="33"/>
  <c r="M13" i="33"/>
  <c r="P48" i="33"/>
  <c r="K14" i="33"/>
  <c r="M10" i="33"/>
  <c r="O13" i="33"/>
  <c r="P43" i="33"/>
  <c r="K49" i="33"/>
  <c r="O48" i="33"/>
  <c r="R16" i="33"/>
  <c r="R48" i="33"/>
  <c r="R47" i="33"/>
  <c r="T48" i="33"/>
  <c r="U15" i="33"/>
  <c r="T15" i="33"/>
  <c r="V45" i="33"/>
  <c r="V243" i="33" s="1"/>
  <c r="U43" i="33"/>
  <c r="T45" i="33"/>
  <c r="W10" i="33"/>
  <c r="G144" i="20"/>
  <c r="F43" i="24"/>
  <c r="H147" i="33"/>
  <c r="H154" i="33" s="1"/>
  <c r="I11" i="33"/>
  <c r="I10" i="33"/>
  <c r="J11" i="33"/>
  <c r="J12" i="33"/>
  <c r="I10" i="24"/>
  <c r="G113" i="24"/>
  <c r="N113" i="33"/>
  <c r="H143" i="20"/>
  <c r="I48" i="24"/>
  <c r="O111" i="33"/>
  <c r="K147" i="33"/>
  <c r="K154" i="33" s="1"/>
  <c r="H112" i="24"/>
  <c r="P114" i="33"/>
  <c r="I15" i="20"/>
  <c r="J12" i="20"/>
  <c r="S142" i="33"/>
  <c r="J45" i="20"/>
  <c r="R110" i="33"/>
  <c r="S144" i="33"/>
  <c r="L45" i="20"/>
  <c r="M44" i="20"/>
  <c r="N16" i="20"/>
  <c r="U145" i="33"/>
  <c r="V112" i="33"/>
  <c r="M43" i="20"/>
  <c r="N44" i="20"/>
  <c r="L13" i="20"/>
  <c r="V143" i="33"/>
  <c r="P13" i="20"/>
  <c r="O13" i="20"/>
  <c r="G148" i="20"/>
  <c r="G155" i="20" s="1"/>
  <c r="I146" i="33"/>
  <c r="I147" i="33"/>
  <c r="I154" i="33" s="1"/>
  <c r="J114" i="33"/>
  <c r="F115" i="33"/>
  <c r="L114" i="20"/>
  <c r="W112" i="33"/>
  <c r="O142" i="20"/>
  <c r="N16" i="33"/>
  <c r="L49" i="33"/>
  <c r="M49" i="33"/>
  <c r="O43" i="33"/>
  <c r="K110" i="20"/>
  <c r="Q142" i="20"/>
  <c r="I143" i="20"/>
  <c r="M112" i="33"/>
  <c r="P147" i="33"/>
  <c r="P154" i="33" s="1"/>
  <c r="F12" i="20"/>
  <c r="N147" i="33"/>
  <c r="N154" i="33" s="1"/>
  <c r="I112" i="20"/>
  <c r="I143" i="24"/>
  <c r="G44" i="20"/>
  <c r="H12" i="24"/>
  <c r="J144" i="24"/>
  <c r="O144" i="33"/>
  <c r="P111" i="33"/>
  <c r="I16" i="20"/>
  <c r="S143" i="33"/>
  <c r="S111" i="33"/>
  <c r="S177" i="33" s="1"/>
  <c r="J16" i="20"/>
  <c r="S113" i="33"/>
  <c r="N10" i="20"/>
  <c r="T109" i="33"/>
  <c r="M46" i="20"/>
  <c r="U143" i="33"/>
  <c r="N13" i="20"/>
  <c r="W113" i="33"/>
  <c r="P46" i="20"/>
  <c r="G14" i="33"/>
  <c r="H144" i="33"/>
  <c r="J10" i="33"/>
  <c r="H16" i="20"/>
  <c r="L109" i="20"/>
  <c r="W11" i="33"/>
  <c r="O146" i="20"/>
  <c r="P144" i="20"/>
  <c r="L15" i="33"/>
  <c r="O47" i="33"/>
  <c r="Q43" i="33"/>
  <c r="L44" i="33"/>
  <c r="L242" i="33" s="1"/>
  <c r="M15" i="33"/>
  <c r="O45" i="33"/>
  <c r="S13" i="32"/>
  <c r="Q46" i="33"/>
  <c r="O10" i="33"/>
  <c r="Q49" i="33"/>
  <c r="L13" i="33"/>
  <c r="N45" i="33"/>
  <c r="N243" i="33" s="1"/>
  <c r="H49" i="24"/>
  <c r="H114" i="24"/>
  <c r="K11" i="20"/>
  <c r="U144" i="33"/>
  <c r="J45" i="33"/>
  <c r="N10" i="33"/>
  <c r="P10" i="33"/>
  <c r="P15" i="33"/>
  <c r="M46" i="33"/>
  <c r="Q14" i="33"/>
  <c r="R45" i="33"/>
  <c r="R11" i="33"/>
  <c r="U48" i="33"/>
  <c r="T46" i="33"/>
  <c r="T49" i="33"/>
  <c r="V43" i="33"/>
  <c r="F12" i="24"/>
  <c r="F113" i="33"/>
  <c r="F45" i="33"/>
  <c r="F111" i="33"/>
  <c r="J109" i="20"/>
  <c r="L111" i="20"/>
  <c r="M147" i="20"/>
  <c r="M154" i="20" s="1"/>
  <c r="O143" i="20"/>
  <c r="K112" i="24"/>
  <c r="J44" i="24"/>
  <c r="S147" i="33"/>
  <c r="S154" i="33" s="1"/>
  <c r="N43" i="20"/>
  <c r="J143" i="33"/>
  <c r="K47" i="33"/>
  <c r="K245" i="33" s="1"/>
  <c r="L13" i="32"/>
  <c r="P16" i="33"/>
  <c r="P46" i="33"/>
  <c r="N14" i="33"/>
  <c r="R46" i="33"/>
  <c r="R10" i="33"/>
  <c r="R13" i="33"/>
  <c r="S16" i="33"/>
  <c r="U11" i="33"/>
  <c r="U44" i="33"/>
  <c r="U47" i="33"/>
  <c r="W48" i="33"/>
  <c r="I148" i="20"/>
  <c r="I155" i="20" s="1"/>
  <c r="J43" i="33"/>
  <c r="J16" i="33"/>
  <c r="F113" i="24"/>
  <c r="J110" i="33"/>
  <c r="H13" i="20"/>
  <c r="L47" i="24"/>
  <c r="L10" i="24"/>
  <c r="L12" i="24"/>
  <c r="F113" i="20"/>
  <c r="F145" i="24"/>
  <c r="F142" i="33"/>
  <c r="G113" i="33"/>
  <c r="G146" i="33"/>
  <c r="I12" i="33"/>
  <c r="J113" i="20"/>
  <c r="J179" i="20" s="1"/>
  <c r="L146" i="20"/>
  <c r="N115" i="20"/>
  <c r="P12" i="20"/>
  <c r="W143" i="33"/>
  <c r="K45" i="24"/>
  <c r="T111" i="33"/>
  <c r="T112" i="33"/>
  <c r="F14" i="33"/>
  <c r="N48" i="33"/>
  <c r="K13" i="33"/>
  <c r="Q45" i="33"/>
  <c r="R13" i="32"/>
  <c r="R12" i="33"/>
  <c r="R15" i="33"/>
  <c r="S47" i="33"/>
  <c r="S12" i="33"/>
  <c r="V46" i="33"/>
  <c r="T11" i="33"/>
  <c r="W14" i="33"/>
  <c r="I16" i="33"/>
  <c r="J145" i="33"/>
  <c r="J15" i="33"/>
  <c r="J112" i="20"/>
  <c r="L112" i="20"/>
  <c r="N142" i="20"/>
  <c r="W145" i="33"/>
  <c r="L115" i="24"/>
  <c r="L11" i="24"/>
  <c r="L110" i="24"/>
  <c r="L112" i="24"/>
  <c r="J146" i="33"/>
  <c r="J46" i="33"/>
  <c r="H43" i="33"/>
  <c r="H146" i="33"/>
  <c r="I142" i="33"/>
  <c r="K115" i="20"/>
  <c r="M115" i="20"/>
  <c r="N111" i="20"/>
  <c r="O147" i="20"/>
  <c r="O154" i="20" s="1"/>
  <c r="P14" i="20"/>
  <c r="H112" i="33"/>
  <c r="M143" i="33"/>
  <c r="M47" i="20"/>
  <c r="V109" i="33"/>
  <c r="F112" i="33"/>
  <c r="P13" i="33"/>
  <c r="L45" i="33"/>
  <c r="Q11" i="33"/>
  <c r="O16" i="33"/>
  <c r="Q143" i="33"/>
  <c r="I10" i="20"/>
  <c r="N49" i="20"/>
  <c r="P49" i="20"/>
  <c r="M12" i="33"/>
  <c r="K10" i="33"/>
  <c r="O11" i="33"/>
  <c r="M13" i="32"/>
  <c r="P45" i="33"/>
  <c r="S45" i="33"/>
  <c r="S44" i="33"/>
  <c r="S13" i="33"/>
  <c r="V13" i="33"/>
  <c r="V49" i="33"/>
  <c r="V48" i="33"/>
  <c r="U46" i="33"/>
  <c r="W44" i="33"/>
  <c r="G147" i="20"/>
  <c r="G154" i="20" s="1"/>
  <c r="I109" i="33"/>
  <c r="I114" i="33"/>
  <c r="F143" i="20"/>
  <c r="M110" i="20"/>
  <c r="N110" i="20"/>
  <c r="N176" i="20" s="1"/>
  <c r="W43" i="33"/>
  <c r="L44" i="24"/>
  <c r="L147" i="24"/>
  <c r="L154" i="24" s="1"/>
  <c r="X111" i="33"/>
  <c r="H145" i="24"/>
  <c r="J13" i="20"/>
  <c r="L48" i="20"/>
  <c r="W109" i="33"/>
  <c r="M146" i="20"/>
  <c r="Q47" i="33"/>
  <c r="M45" i="33"/>
  <c r="L14" i="33"/>
  <c r="K114" i="24"/>
  <c r="J15" i="20"/>
  <c r="I144" i="20"/>
  <c r="K43" i="33"/>
  <c r="O46" i="33"/>
  <c r="L43" i="33"/>
  <c r="I112" i="33"/>
  <c r="O15" i="33"/>
  <c r="M47" i="33"/>
  <c r="S49" i="33"/>
  <c r="S43" i="33"/>
  <c r="V14" i="33"/>
  <c r="U13" i="33"/>
  <c r="W12" i="33"/>
  <c r="I111" i="33"/>
  <c r="G111" i="33"/>
  <c r="J145" i="20"/>
  <c r="N144" i="20"/>
  <c r="P113" i="20"/>
  <c r="P11" i="33"/>
  <c r="P13" i="32"/>
  <c r="P34" i="32" s="1"/>
  <c r="V44" i="33"/>
  <c r="W16" i="33"/>
  <c r="H113" i="33"/>
  <c r="H114" i="33"/>
  <c r="K142" i="20"/>
  <c r="L143" i="24"/>
  <c r="L114" i="24"/>
  <c r="L146" i="24"/>
  <c r="H144" i="20"/>
  <c r="F15" i="33"/>
  <c r="J142" i="33"/>
  <c r="J47" i="33"/>
  <c r="F109" i="33"/>
  <c r="K146" i="20"/>
  <c r="O145" i="20"/>
  <c r="P111" i="20"/>
  <c r="S15" i="33"/>
  <c r="R14" i="33"/>
  <c r="T43" i="33"/>
  <c r="F10" i="33"/>
  <c r="G142" i="33"/>
  <c r="H44" i="33"/>
  <c r="K112" i="20"/>
  <c r="N113" i="20"/>
  <c r="L111" i="24"/>
  <c r="F145" i="33"/>
  <c r="F46" i="24"/>
  <c r="F109" i="24"/>
  <c r="J13" i="33"/>
  <c r="H46" i="20"/>
  <c r="L110" i="20"/>
  <c r="W45" i="33"/>
  <c r="W243" i="33" s="1"/>
  <c r="R148" i="20"/>
  <c r="R155" i="20" s="1"/>
  <c r="R110" i="20"/>
  <c r="R49" i="33"/>
  <c r="R43" i="33"/>
  <c r="T10" i="33"/>
  <c r="V10" i="33"/>
  <c r="J110" i="20"/>
  <c r="J176" i="20" s="1"/>
  <c r="F13" i="33"/>
  <c r="K143" i="20"/>
  <c r="O109" i="20"/>
  <c r="L46" i="24"/>
  <c r="L49" i="24"/>
  <c r="P44" i="20"/>
  <c r="M16" i="33"/>
  <c r="P14" i="33"/>
  <c r="S48" i="33"/>
  <c r="T44" i="33"/>
  <c r="U10" i="33"/>
  <c r="T13" i="33"/>
  <c r="F146" i="20"/>
  <c r="I110" i="33"/>
  <c r="L143" i="20"/>
  <c r="L145" i="24"/>
  <c r="L13" i="24"/>
  <c r="I143" i="33"/>
  <c r="I43" i="33"/>
  <c r="I48" i="33"/>
  <c r="H145" i="33"/>
  <c r="L113" i="20"/>
  <c r="W13" i="33"/>
  <c r="P145" i="20"/>
  <c r="R144" i="20"/>
  <c r="R145" i="20"/>
  <c r="G110" i="20"/>
  <c r="Q48" i="33"/>
  <c r="S14" i="33"/>
  <c r="T16" i="33"/>
  <c r="U12" i="33"/>
  <c r="G112" i="33"/>
  <c r="H14" i="33"/>
  <c r="P10" i="20"/>
  <c r="L48" i="24"/>
  <c r="L14" i="24"/>
  <c r="G146" i="20"/>
  <c r="I145" i="33"/>
  <c r="I45" i="33"/>
  <c r="G13" i="33"/>
  <c r="J147" i="20"/>
  <c r="J154" i="20" s="1"/>
  <c r="N146" i="20"/>
  <c r="R114" i="20"/>
  <c r="R111" i="20"/>
  <c r="R43" i="20"/>
  <c r="R14" i="20"/>
  <c r="J49" i="20"/>
  <c r="Q44" i="33"/>
  <c r="S10" i="33"/>
  <c r="T12" i="33"/>
  <c r="V12" i="33"/>
  <c r="V47" i="33"/>
  <c r="V245" i="33" s="1"/>
  <c r="I142" i="20"/>
  <c r="G16" i="33"/>
  <c r="G114" i="33"/>
  <c r="M113" i="20"/>
  <c r="P48" i="20"/>
  <c r="L45" i="24"/>
  <c r="L142" i="24"/>
  <c r="G145" i="20"/>
  <c r="H143" i="33"/>
  <c r="H48" i="33"/>
  <c r="M109" i="20"/>
  <c r="N145" i="20"/>
  <c r="G47" i="33"/>
  <c r="H147" i="20"/>
  <c r="H154" i="20" s="1"/>
  <c r="J49" i="33"/>
  <c r="K144" i="20"/>
  <c r="F114" i="33"/>
  <c r="L148" i="24"/>
  <c r="L155" i="24" s="1"/>
  <c r="F46" i="33"/>
  <c r="R143" i="20"/>
  <c r="R44" i="20"/>
  <c r="M46" i="24"/>
  <c r="M45" i="24"/>
  <c r="M48" i="24"/>
  <c r="M47" i="24"/>
  <c r="F15" i="24"/>
  <c r="F147" i="33"/>
  <c r="M144" i="20"/>
  <c r="R109" i="20"/>
  <c r="R10" i="20"/>
  <c r="M15" i="24"/>
  <c r="M44" i="24"/>
  <c r="R44" i="33"/>
  <c r="P142" i="20"/>
  <c r="G49" i="33"/>
  <c r="F144" i="24"/>
  <c r="M148" i="20"/>
  <c r="M155" i="20" s="1"/>
  <c r="P109" i="20"/>
  <c r="R142" i="20"/>
  <c r="R15" i="20"/>
  <c r="R16" i="20"/>
  <c r="M115" i="24"/>
  <c r="M11" i="24"/>
  <c r="M14" i="24"/>
  <c r="M147" i="24"/>
  <c r="M154" i="24" s="1"/>
  <c r="T144" i="33"/>
  <c r="U45" i="33"/>
  <c r="P147" i="20"/>
  <c r="P154" i="20" s="1"/>
  <c r="L144" i="24"/>
  <c r="G109" i="33"/>
  <c r="H45" i="33"/>
  <c r="P115" i="20"/>
  <c r="R113" i="20"/>
  <c r="R11" i="20"/>
  <c r="R49" i="20"/>
  <c r="M148" i="24"/>
  <c r="M155" i="24" s="1"/>
  <c r="M144" i="24"/>
  <c r="M10" i="24"/>
  <c r="M13" i="24"/>
  <c r="V11" i="33"/>
  <c r="L109" i="24"/>
  <c r="F110" i="24"/>
  <c r="O110" i="20"/>
  <c r="R48" i="20"/>
  <c r="R47" i="20"/>
  <c r="M145" i="24"/>
  <c r="M142" i="24"/>
  <c r="M43" i="24"/>
  <c r="M16" i="24"/>
  <c r="V15" i="33"/>
  <c r="L43" i="24"/>
  <c r="H11" i="33"/>
  <c r="J148" i="20"/>
  <c r="J155" i="20" s="1"/>
  <c r="R147" i="20"/>
  <c r="R154" i="20" s="1"/>
  <c r="R112" i="20"/>
  <c r="M146" i="24"/>
  <c r="M143" i="24"/>
  <c r="M110" i="24"/>
  <c r="M114" i="24"/>
  <c r="F148" i="33"/>
  <c r="R12" i="20"/>
  <c r="F48" i="24"/>
  <c r="K113" i="20"/>
  <c r="K179" i="20" s="1"/>
  <c r="R46" i="20"/>
  <c r="Y109" i="33"/>
  <c r="Y16" i="33"/>
  <c r="Y111" i="33"/>
  <c r="Y45" i="33"/>
  <c r="W114" i="33"/>
  <c r="R45" i="20"/>
  <c r="M113" i="24"/>
  <c r="M12" i="24"/>
  <c r="R146" i="20"/>
  <c r="M109" i="24"/>
  <c r="Y147" i="33"/>
  <c r="Y154" i="33" s="1"/>
  <c r="Y10" i="33"/>
  <c r="Y110" i="33"/>
  <c r="Y11" i="33"/>
  <c r="Y15" i="33"/>
  <c r="M112" i="24"/>
  <c r="R115" i="20"/>
  <c r="M49" i="24"/>
  <c r="Y144" i="33"/>
  <c r="Y142" i="33"/>
  <c r="Y13" i="33"/>
  <c r="Y47" i="33"/>
  <c r="M111" i="24"/>
  <c r="Y112" i="33"/>
  <c r="Y46" i="33"/>
  <c r="Y145" i="33"/>
  <c r="Y43" i="33"/>
  <c r="N13" i="24"/>
  <c r="N44" i="24"/>
  <c r="N10" i="24"/>
  <c r="Z14" i="33"/>
  <c r="Z10" i="33"/>
  <c r="Z147" i="33"/>
  <c r="Z154" i="33" s="1"/>
  <c r="Z144" i="33"/>
  <c r="S148" i="20"/>
  <c r="S155" i="20" s="1"/>
  <c r="S144" i="20"/>
  <c r="S10" i="20"/>
  <c r="Y48" i="33"/>
  <c r="N148" i="24"/>
  <c r="N155" i="24" s="1"/>
  <c r="N45" i="24"/>
  <c r="N14" i="24"/>
  <c r="N11" i="24"/>
  <c r="Z16" i="33"/>
  <c r="Z13" i="33"/>
  <c r="Z11" i="33"/>
  <c r="S115" i="20"/>
  <c r="S111" i="20"/>
  <c r="S43" i="20"/>
  <c r="S15" i="20"/>
  <c r="Y44" i="33"/>
  <c r="Y49" i="33"/>
  <c r="N15" i="24"/>
  <c r="N147" i="24"/>
  <c r="N154" i="24" s="1"/>
  <c r="N144" i="24"/>
  <c r="Z112" i="33"/>
  <c r="Z48" i="33"/>
  <c r="R13" i="20"/>
  <c r="Y14" i="33"/>
  <c r="N115" i="24"/>
  <c r="N143" i="24"/>
  <c r="N146" i="24"/>
  <c r="N109" i="24"/>
  <c r="Z110" i="33"/>
  <c r="Z44" i="33"/>
  <c r="Z111" i="33"/>
  <c r="S114" i="20"/>
  <c r="S46" i="20"/>
  <c r="S13" i="20"/>
  <c r="Y146" i="33"/>
  <c r="Y143" i="33"/>
  <c r="N145" i="24"/>
  <c r="N113" i="24"/>
  <c r="N111" i="24"/>
  <c r="N49" i="24"/>
  <c r="Z114" i="33"/>
  <c r="Z47" i="33"/>
  <c r="Z12" i="33"/>
  <c r="Z15" i="33"/>
  <c r="S146" i="20"/>
  <c r="S112" i="20"/>
  <c r="S45" i="20"/>
  <c r="S47" i="20"/>
  <c r="Y12" i="33"/>
  <c r="N48" i="24"/>
  <c r="N12" i="24"/>
  <c r="N46" i="24"/>
  <c r="N16" i="24"/>
  <c r="Z113" i="33"/>
  <c r="Z109" i="33"/>
  <c r="Z43" i="33"/>
  <c r="Z46" i="33"/>
  <c r="S147" i="20"/>
  <c r="S154" i="20" s="1"/>
  <c r="S113" i="20"/>
  <c r="S44" i="20"/>
  <c r="S11" i="20"/>
  <c r="N112" i="24"/>
  <c r="Z142" i="33"/>
  <c r="S142" i="20"/>
  <c r="T143" i="20"/>
  <c r="T10" i="20"/>
  <c r="AA114" i="33"/>
  <c r="AA111" i="33"/>
  <c r="AA15" i="33"/>
  <c r="O114" i="24"/>
  <c r="O113" i="24"/>
  <c r="O143" i="24"/>
  <c r="U114" i="20"/>
  <c r="U110" i="20"/>
  <c r="U10" i="20"/>
  <c r="N47" i="24"/>
  <c r="Z143" i="33"/>
  <c r="S110" i="20"/>
  <c r="T147" i="20"/>
  <c r="T154" i="20" s="1"/>
  <c r="T114" i="20"/>
  <c r="T48" i="20"/>
  <c r="T46" i="20"/>
  <c r="AA143" i="33"/>
  <c r="AA110" i="33"/>
  <c r="AA11" i="33"/>
  <c r="AA147" i="33"/>
  <c r="AA154" i="33" s="1"/>
  <c r="O110" i="24"/>
  <c r="O144" i="24"/>
  <c r="O111" i="24"/>
  <c r="Y114" i="33"/>
  <c r="N110" i="24"/>
  <c r="Z145" i="33"/>
  <c r="S48" i="20"/>
  <c r="T110" i="20"/>
  <c r="T16" i="20"/>
  <c r="AA112" i="33"/>
  <c r="AA47" i="33"/>
  <c r="Z49" i="33"/>
  <c r="S16" i="20"/>
  <c r="T146" i="20"/>
  <c r="T111" i="20"/>
  <c r="T13" i="20"/>
  <c r="T45" i="20"/>
  <c r="AA49" i="33"/>
  <c r="AA44" i="33"/>
  <c r="AA109" i="33"/>
  <c r="O45" i="24"/>
  <c r="O48" i="24"/>
  <c r="O142" i="24"/>
  <c r="O46" i="24"/>
  <c r="U146" i="20"/>
  <c r="U113" i="20"/>
  <c r="U43" i="20"/>
  <c r="U44" i="20"/>
  <c r="N43" i="24"/>
  <c r="Z45" i="33"/>
  <c r="S12" i="20"/>
  <c r="T115" i="20"/>
  <c r="T145" i="20"/>
  <c r="T49" i="20"/>
  <c r="AA45" i="33"/>
  <c r="AA43" i="33"/>
  <c r="AA46" i="33"/>
  <c r="O14" i="24"/>
  <c r="O44" i="24"/>
  <c r="O47" i="24"/>
  <c r="O15" i="24"/>
  <c r="U148" i="20"/>
  <c r="U155" i="20" s="1"/>
  <c r="U111" i="20"/>
  <c r="U45" i="20"/>
  <c r="P147" i="24"/>
  <c r="P154" i="24" s="1"/>
  <c r="S143" i="20"/>
  <c r="T142" i="20"/>
  <c r="T112" i="20"/>
  <c r="T43" i="20"/>
  <c r="T14" i="20"/>
  <c r="AA16" i="33"/>
  <c r="AA14" i="33"/>
  <c r="AA13" i="33"/>
  <c r="O148" i="24"/>
  <c r="O155" i="24" s="1"/>
  <c r="O10" i="24"/>
  <c r="O13" i="24"/>
  <c r="O11" i="24"/>
  <c r="J111" i="20"/>
  <c r="N142" i="24"/>
  <c r="S145" i="20"/>
  <c r="S14" i="20"/>
  <c r="T148" i="20"/>
  <c r="T155" i="20" s="1"/>
  <c r="T144" i="20"/>
  <c r="T109" i="20"/>
  <c r="T11" i="20"/>
  <c r="T44" i="20"/>
  <c r="AA12" i="33"/>
  <c r="AA10" i="33"/>
  <c r="AA142" i="33"/>
  <c r="O115" i="24"/>
  <c r="O145" i="24"/>
  <c r="O43" i="24"/>
  <c r="O16" i="24"/>
  <c r="U142" i="20"/>
  <c r="U143" i="20"/>
  <c r="U12" i="20"/>
  <c r="U11" i="20"/>
  <c r="T113" i="20"/>
  <c r="T179" i="20" s="1"/>
  <c r="AA146" i="33"/>
  <c r="O49" i="24"/>
  <c r="U145" i="20"/>
  <c r="U153" i="20" s="1"/>
  <c r="U15" i="20"/>
  <c r="P46" i="24"/>
  <c r="P15" i="24"/>
  <c r="P10" i="24"/>
  <c r="P13" i="24"/>
  <c r="AB142" i="33"/>
  <c r="AB144" i="33"/>
  <c r="AB12" i="33"/>
  <c r="AB43" i="33"/>
  <c r="V148" i="20"/>
  <c r="V155" i="20" s="1"/>
  <c r="V112" i="20"/>
  <c r="V48" i="20"/>
  <c r="V10" i="20"/>
  <c r="AC16" i="33"/>
  <c r="AC11" i="33"/>
  <c r="AC110" i="33"/>
  <c r="AC47" i="33"/>
  <c r="Q142" i="24"/>
  <c r="Q112" i="24"/>
  <c r="Q45" i="24"/>
  <c r="Q16" i="24"/>
  <c r="AD111" i="33"/>
  <c r="AD109" i="33"/>
  <c r="AD146" i="33"/>
  <c r="AD143" i="33"/>
  <c r="W144" i="20"/>
  <c r="W110" i="20"/>
  <c r="R110" i="24"/>
  <c r="R113" i="24"/>
  <c r="T15" i="20"/>
  <c r="AA144" i="33"/>
  <c r="U115" i="20"/>
  <c r="U49" i="20"/>
  <c r="P148" i="24"/>
  <c r="P155" i="24" s="1"/>
  <c r="P16" i="24"/>
  <c r="P11" i="24"/>
  <c r="P145" i="24"/>
  <c r="AB111" i="33"/>
  <c r="AB113" i="33"/>
  <c r="AB112" i="33"/>
  <c r="AB11" i="33"/>
  <c r="V111" i="20"/>
  <c r="V15" i="20"/>
  <c r="V13" i="20"/>
  <c r="AC12" i="33"/>
  <c r="AC145" i="33"/>
  <c r="Q113" i="24"/>
  <c r="Q46" i="24"/>
  <c r="Q12" i="24"/>
  <c r="AD49" i="33"/>
  <c r="AD48" i="33"/>
  <c r="AD47" i="33"/>
  <c r="AD46" i="33"/>
  <c r="W114" i="20"/>
  <c r="W43" i="20"/>
  <c r="W46" i="20"/>
  <c r="R143" i="24"/>
  <c r="R48" i="24"/>
  <c r="R47" i="24"/>
  <c r="R109" i="24"/>
  <c r="AE147" i="33"/>
  <c r="AE154" i="33" s="1"/>
  <c r="AE143" i="33"/>
  <c r="AE142" i="33"/>
  <c r="X144" i="20"/>
  <c r="X114" i="20"/>
  <c r="X111" i="20"/>
  <c r="X15" i="20"/>
  <c r="X46" i="20"/>
  <c r="S115" i="24"/>
  <c r="O109" i="24"/>
  <c r="U109" i="20"/>
  <c r="U46" i="20"/>
  <c r="P12" i="24"/>
  <c r="P146" i="24"/>
  <c r="P114" i="24"/>
  <c r="AB48" i="33"/>
  <c r="AB109" i="33"/>
  <c r="AB45" i="33"/>
  <c r="AB143" i="33"/>
  <c r="V146" i="20"/>
  <c r="V144" i="20"/>
  <c r="V11" i="20"/>
  <c r="V49" i="20"/>
  <c r="AC146" i="33"/>
  <c r="AC14" i="33"/>
  <c r="AC43" i="33"/>
  <c r="Q109" i="24"/>
  <c r="Q14" i="24"/>
  <c r="Q13" i="24"/>
  <c r="Q43" i="24"/>
  <c r="AD45" i="33"/>
  <c r="AD44" i="33"/>
  <c r="AD147" i="33"/>
  <c r="AD154" i="33" s="1"/>
  <c r="AD110" i="33"/>
  <c r="W146" i="20"/>
  <c r="W109" i="20"/>
  <c r="W16" i="20"/>
  <c r="R49" i="24"/>
  <c r="R14" i="24"/>
  <c r="R13" i="24"/>
  <c r="R46" i="24"/>
  <c r="AE145" i="33"/>
  <c r="AE112" i="33"/>
  <c r="AE111" i="33"/>
  <c r="X147" i="20"/>
  <c r="X154" i="20" s="1"/>
  <c r="Z146" i="33"/>
  <c r="T47" i="20"/>
  <c r="AA48" i="33"/>
  <c r="O147" i="24"/>
  <c r="O154" i="24" s="1"/>
  <c r="U144" i="20"/>
  <c r="U14" i="20"/>
  <c r="P115" i="24"/>
  <c r="P143" i="24"/>
  <c r="P142" i="24"/>
  <c r="P111" i="24"/>
  <c r="AB44" i="33"/>
  <c r="AB46" i="33"/>
  <c r="AB49" i="33"/>
  <c r="V145" i="20"/>
  <c r="V114" i="20"/>
  <c r="V46" i="20"/>
  <c r="V47" i="20"/>
  <c r="AC142" i="33"/>
  <c r="AC113" i="33"/>
  <c r="AC179" i="33" s="1"/>
  <c r="AC10" i="33"/>
  <c r="Q47" i="24"/>
  <c r="Q10" i="24"/>
  <c r="Q44" i="24"/>
  <c r="AD114" i="33"/>
  <c r="AD112" i="33"/>
  <c r="W142" i="20"/>
  <c r="W113" i="20"/>
  <c r="W49" i="20"/>
  <c r="W12" i="20"/>
  <c r="W13" i="20"/>
  <c r="R44" i="24"/>
  <c r="R16" i="24"/>
  <c r="R45" i="24"/>
  <c r="S109" i="20"/>
  <c r="T12" i="20"/>
  <c r="AA113" i="33"/>
  <c r="O112" i="24"/>
  <c r="U112" i="20"/>
  <c r="U48" i="20"/>
  <c r="P110" i="24"/>
  <c r="P176" i="24" s="1"/>
  <c r="P113" i="24"/>
  <c r="P179" i="24" s="1"/>
  <c r="AB13" i="33"/>
  <c r="AB16" i="33"/>
  <c r="AB15" i="33"/>
  <c r="V113" i="20"/>
  <c r="V115" i="20"/>
  <c r="V43" i="20"/>
  <c r="AC143" i="33"/>
  <c r="AC49" i="33"/>
  <c r="AC147" i="33"/>
  <c r="AC154" i="33" s="1"/>
  <c r="AC13" i="33"/>
  <c r="Q15" i="24"/>
  <c r="Q145" i="24"/>
  <c r="Q143" i="24"/>
  <c r="AD144" i="33"/>
  <c r="AD14" i="33"/>
  <c r="AD12" i="33"/>
  <c r="W115" i="20"/>
  <c r="W15" i="20"/>
  <c r="W14" i="20"/>
  <c r="R148" i="24"/>
  <c r="R155" i="24" s="1"/>
  <c r="R43" i="24"/>
  <c r="R11" i="24"/>
  <c r="R10" i="24"/>
  <c r="R15" i="24"/>
  <c r="AE110" i="33"/>
  <c r="AE113" i="33"/>
  <c r="AE45" i="33"/>
  <c r="AE48" i="33"/>
  <c r="X146" i="20"/>
  <c r="X109" i="20"/>
  <c r="X43" i="20"/>
  <c r="S109" i="24"/>
  <c r="S12" i="24"/>
  <c r="S114" i="24"/>
  <c r="O12" i="24"/>
  <c r="P144" i="24"/>
  <c r="P48" i="24"/>
  <c r="P47" i="24"/>
  <c r="AB14" i="33"/>
  <c r="AB10" i="33"/>
  <c r="AB145" i="33"/>
  <c r="V147" i="20"/>
  <c r="V154" i="20" s="1"/>
  <c r="Y113" i="33"/>
  <c r="N114" i="24"/>
  <c r="S49" i="20"/>
  <c r="U47" i="20"/>
  <c r="U245" i="20" s="1"/>
  <c r="U13" i="20"/>
  <c r="P112" i="24"/>
  <c r="P49" i="24"/>
  <c r="P44" i="24"/>
  <c r="AB147" i="33"/>
  <c r="AB154" i="33" s="1"/>
  <c r="AB114" i="33"/>
  <c r="V142" i="20"/>
  <c r="V14" i="20"/>
  <c r="AC46" i="33"/>
  <c r="AC112" i="33"/>
  <c r="AC44" i="33"/>
  <c r="AC144" i="33"/>
  <c r="Q115" i="24"/>
  <c r="Q111" i="24"/>
  <c r="Q110" i="24"/>
  <c r="Q176" i="24" s="1"/>
  <c r="AD16" i="33"/>
  <c r="AD43" i="33"/>
  <c r="AD113" i="33"/>
  <c r="W148" i="20"/>
  <c r="W155" i="20" s="1"/>
  <c r="W143" i="20"/>
  <c r="W47" i="20"/>
  <c r="W48" i="20"/>
  <c r="R115" i="24"/>
  <c r="R147" i="24"/>
  <c r="R154" i="24" s="1"/>
  <c r="R114" i="24"/>
  <c r="R112" i="24"/>
  <c r="AE43" i="33"/>
  <c r="AE46" i="33"/>
  <c r="AE15" i="33"/>
  <c r="X148" i="20"/>
  <c r="X155" i="20" s="1"/>
  <c r="P14" i="24"/>
  <c r="V110" i="20"/>
  <c r="AC114" i="33"/>
  <c r="Q147" i="24"/>
  <c r="Q154" i="24" s="1"/>
  <c r="AD15" i="33"/>
  <c r="W45" i="20"/>
  <c r="R145" i="24"/>
  <c r="AE144" i="33"/>
  <c r="X110" i="20"/>
  <c r="X11" i="20"/>
  <c r="S48" i="24"/>
  <c r="S47" i="24"/>
  <c r="T148" i="24"/>
  <c r="T155" i="24" s="1"/>
  <c r="T10" i="24"/>
  <c r="T49" i="24"/>
  <c r="Y145" i="20"/>
  <c r="Y111" i="20"/>
  <c r="Y49" i="20"/>
  <c r="Y13" i="20"/>
  <c r="Y11" i="20"/>
  <c r="AF110" i="33"/>
  <c r="AF144" i="33"/>
  <c r="AF49" i="33"/>
  <c r="AG142" i="33"/>
  <c r="AG114" i="33"/>
  <c r="AG147" i="33"/>
  <c r="AG154" i="33" s="1"/>
  <c r="AG13" i="33"/>
  <c r="U148" i="24"/>
  <c r="U155" i="24" s="1"/>
  <c r="U45" i="24"/>
  <c r="U47" i="24"/>
  <c r="U144" i="24"/>
  <c r="U43" i="24"/>
  <c r="Z148" i="20"/>
  <c r="Z155" i="20" s="1"/>
  <c r="Z48" i="20"/>
  <c r="V145" i="24"/>
  <c r="V49" i="24"/>
  <c r="V45" i="24"/>
  <c r="U147" i="20"/>
  <c r="U154" i="20" s="1"/>
  <c r="P43" i="24"/>
  <c r="V109" i="20"/>
  <c r="AC45" i="33"/>
  <c r="Q11" i="24"/>
  <c r="AD142" i="33"/>
  <c r="W10" i="20"/>
  <c r="R144" i="24"/>
  <c r="AE109" i="33"/>
  <c r="AE44" i="33"/>
  <c r="X145" i="20"/>
  <c r="X48" i="20"/>
  <c r="S46" i="24"/>
  <c r="S15" i="24"/>
  <c r="S10" i="24"/>
  <c r="T143" i="24"/>
  <c r="T110" i="24"/>
  <c r="T111" i="24"/>
  <c r="T11" i="24"/>
  <c r="Y110" i="20"/>
  <c r="Y14" i="20"/>
  <c r="Y47" i="20"/>
  <c r="AF47" i="33"/>
  <c r="AF113" i="33"/>
  <c r="AF45" i="33"/>
  <c r="AF243" i="33" s="1"/>
  <c r="AF48" i="33"/>
  <c r="AG143" i="33"/>
  <c r="AG49" i="33"/>
  <c r="AG48" i="33"/>
  <c r="U13" i="24"/>
  <c r="U112" i="24"/>
  <c r="Z146" i="20"/>
  <c r="Z112" i="20"/>
  <c r="Z13" i="20"/>
  <c r="Z10" i="20"/>
  <c r="V111" i="24"/>
  <c r="V142" i="24"/>
  <c r="V10" i="24"/>
  <c r="AA148" i="20"/>
  <c r="AA155" i="20" s="1"/>
  <c r="U16" i="20"/>
  <c r="AB47" i="33"/>
  <c r="V44" i="20"/>
  <c r="AC15" i="33"/>
  <c r="AA145" i="33"/>
  <c r="AB110" i="33"/>
  <c r="V12" i="20"/>
  <c r="AC48" i="33"/>
  <c r="Q146" i="24"/>
  <c r="W147" i="20"/>
  <c r="W154" i="20" s="1"/>
  <c r="AE12" i="33"/>
  <c r="AE10" i="33"/>
  <c r="X143" i="20"/>
  <c r="X44" i="20"/>
  <c r="X12" i="20"/>
  <c r="S44" i="24"/>
  <c r="S147" i="24"/>
  <c r="S154" i="24" s="1"/>
  <c r="S142" i="24"/>
  <c r="T145" i="24"/>
  <c r="T48" i="24"/>
  <c r="T46" i="24"/>
  <c r="Y113" i="20"/>
  <c r="Y115" i="20"/>
  <c r="Y46" i="20"/>
  <c r="Y10" i="20"/>
  <c r="AF46" i="33"/>
  <c r="AF14" i="33"/>
  <c r="AF11" i="33"/>
  <c r="AG46" i="33"/>
  <c r="AG109" i="33"/>
  <c r="AG112" i="33"/>
  <c r="U147" i="24"/>
  <c r="U154" i="24" s="1"/>
  <c r="U146" i="24"/>
  <c r="U11" i="24"/>
  <c r="U10" i="24"/>
  <c r="Z147" i="20"/>
  <c r="Z154" i="20" s="1"/>
  <c r="Z115" i="20"/>
  <c r="Z43" i="20"/>
  <c r="Z46" i="20"/>
  <c r="Z15" i="20"/>
  <c r="V46" i="24"/>
  <c r="V48" i="24"/>
  <c r="V113" i="24"/>
  <c r="V13" i="24"/>
  <c r="AA145" i="20"/>
  <c r="AA114" i="20"/>
  <c r="AA109" i="20"/>
  <c r="Q144" i="24"/>
  <c r="W145" i="20"/>
  <c r="AE114" i="33"/>
  <c r="AE49" i="33"/>
  <c r="X142" i="20"/>
  <c r="X14" i="20"/>
  <c r="X47" i="20"/>
  <c r="S112" i="24"/>
  <c r="S16" i="24"/>
  <c r="T113" i="24"/>
  <c r="T45" i="24"/>
  <c r="T142" i="24"/>
  <c r="T13" i="24"/>
  <c r="Y112" i="20"/>
  <c r="Y44" i="20"/>
  <c r="Y43" i="20"/>
  <c r="AF43" i="33"/>
  <c r="AF16" i="33"/>
  <c r="AF13" i="33"/>
  <c r="AF12" i="33"/>
  <c r="O146" i="24"/>
  <c r="V45" i="20"/>
  <c r="Q49" i="24"/>
  <c r="AD11" i="33"/>
  <c r="W111" i="20"/>
  <c r="W177" i="20" s="1"/>
  <c r="R142" i="24"/>
  <c r="AE47" i="33"/>
  <c r="X112" i="20"/>
  <c r="X13" i="20"/>
  <c r="S148" i="24"/>
  <c r="S155" i="24" s="1"/>
  <c r="S143" i="24"/>
  <c r="S49" i="24"/>
  <c r="S43" i="24"/>
  <c r="T112" i="24"/>
  <c r="T16" i="24"/>
  <c r="T47" i="24"/>
  <c r="T146" i="24"/>
  <c r="Y144" i="20"/>
  <c r="Y142" i="20"/>
  <c r="Y45" i="20"/>
  <c r="AF10" i="33"/>
  <c r="AF15" i="33"/>
  <c r="AF146" i="33"/>
  <c r="AG16" i="33"/>
  <c r="AG11" i="33"/>
  <c r="U142" i="24"/>
  <c r="U113" i="24"/>
  <c r="U114" i="24"/>
  <c r="U143" i="24"/>
  <c r="Z145" i="20"/>
  <c r="Z153" i="20" s="1"/>
  <c r="Z109" i="20"/>
  <c r="V148" i="24"/>
  <c r="V155" i="24" s="1"/>
  <c r="V43" i="24"/>
  <c r="V44" i="24"/>
  <c r="P109" i="24"/>
  <c r="V16" i="20"/>
  <c r="AC111" i="33"/>
  <c r="Q114" i="24"/>
  <c r="AD145" i="33"/>
  <c r="W112" i="20"/>
  <c r="R111" i="24"/>
  <c r="AE13" i="33"/>
  <c r="AE11" i="33"/>
  <c r="X113" i="20"/>
  <c r="X49" i="20"/>
  <c r="X16" i="20"/>
  <c r="S145" i="24"/>
  <c r="S111" i="24"/>
  <c r="S146" i="24"/>
  <c r="S14" i="24"/>
  <c r="T43" i="24"/>
  <c r="T12" i="24"/>
  <c r="T15" i="24"/>
  <c r="T114" i="24"/>
  <c r="Y148" i="20"/>
  <c r="Y155" i="20" s="1"/>
  <c r="Y114" i="20"/>
  <c r="Y48" i="20"/>
  <c r="AF145" i="33"/>
  <c r="AF147" i="33"/>
  <c r="AF154" i="33" s="1"/>
  <c r="AF143" i="33"/>
  <c r="AF142" i="33"/>
  <c r="AG12" i="33"/>
  <c r="AG145" i="33"/>
  <c r="AG14" i="33"/>
  <c r="AG43" i="33"/>
  <c r="U111" i="24"/>
  <c r="U48" i="24"/>
  <c r="U109" i="24"/>
  <c r="Z144" i="20"/>
  <c r="Z142" i="20"/>
  <c r="Z14" i="20"/>
  <c r="Z44" i="20"/>
  <c r="V14" i="24"/>
  <c r="V16" i="24"/>
  <c r="V109" i="24"/>
  <c r="AA143" i="20"/>
  <c r="AA142" i="20"/>
  <c r="AA46" i="20"/>
  <c r="AA44" i="20"/>
  <c r="R146" i="24"/>
  <c r="AE14" i="33"/>
  <c r="T115" i="24"/>
  <c r="T44" i="24"/>
  <c r="Y109" i="20"/>
  <c r="AF109" i="33"/>
  <c r="AG15" i="33"/>
  <c r="U49" i="24"/>
  <c r="U16" i="24"/>
  <c r="Z110" i="20"/>
  <c r="Z16" i="20"/>
  <c r="V110" i="24"/>
  <c r="AA11" i="20"/>
  <c r="AH47" i="33"/>
  <c r="AH113" i="33"/>
  <c r="AH48" i="33"/>
  <c r="AB142" i="20"/>
  <c r="AB145" i="20"/>
  <c r="AB111" i="20"/>
  <c r="AI145" i="33"/>
  <c r="AI16" i="33"/>
  <c r="AI11" i="33"/>
  <c r="W10" i="24"/>
  <c r="W144" i="24"/>
  <c r="X48" i="24"/>
  <c r="X109" i="24"/>
  <c r="X111" i="24"/>
  <c r="X47" i="24"/>
  <c r="AJ111" i="33"/>
  <c r="AJ110" i="33"/>
  <c r="AJ49" i="33"/>
  <c r="AJ14" i="33"/>
  <c r="AC115" i="20"/>
  <c r="AC44" i="20"/>
  <c r="AD147" i="20"/>
  <c r="AD154" i="20" s="1"/>
  <c r="AD115" i="20"/>
  <c r="AD49" i="20"/>
  <c r="AD11" i="20"/>
  <c r="AK145" i="33"/>
  <c r="AK113" i="33"/>
  <c r="AK15" i="33"/>
  <c r="Y148" i="24"/>
  <c r="Y155" i="24" s="1"/>
  <c r="Y15" i="24"/>
  <c r="Y14" i="24"/>
  <c r="Y47" i="24"/>
  <c r="Y16" i="24"/>
  <c r="AL47" i="33"/>
  <c r="AL114" i="33"/>
  <c r="AE109" i="20"/>
  <c r="AE49" i="20"/>
  <c r="AE11" i="20"/>
  <c r="Z145" i="24"/>
  <c r="Z113" i="24"/>
  <c r="Z142" i="24"/>
  <c r="Z10" i="24"/>
  <c r="AA110" i="24"/>
  <c r="AA113" i="24"/>
  <c r="AA144" i="24"/>
  <c r="AA111" i="24"/>
  <c r="AF112" i="20"/>
  <c r="AF11" i="20"/>
  <c r="AF49" i="20"/>
  <c r="AM146" i="33"/>
  <c r="AM114" i="33"/>
  <c r="AM143" i="33"/>
  <c r="AB113" i="24"/>
  <c r="AB144" i="24"/>
  <c r="AB109" i="24"/>
  <c r="AB114" i="24"/>
  <c r="AN147" i="33"/>
  <c r="AN154" i="33" s="1"/>
  <c r="AN143" i="33"/>
  <c r="AN142" i="33"/>
  <c r="AN145" i="33"/>
  <c r="AN10" i="33"/>
  <c r="AB146" i="33"/>
  <c r="X45" i="20"/>
  <c r="X243" i="20" s="1"/>
  <c r="S13" i="24"/>
  <c r="T14" i="24"/>
  <c r="Y12" i="20"/>
  <c r="AF112" i="33"/>
  <c r="U44" i="24"/>
  <c r="U14" i="24"/>
  <c r="Z49" i="20"/>
  <c r="V12" i="24"/>
  <c r="V146" i="24"/>
  <c r="AA144" i="20"/>
  <c r="AA48" i="20"/>
  <c r="AA13" i="20"/>
  <c r="AH145" i="33"/>
  <c r="AH14" i="33"/>
  <c r="AH111" i="33"/>
  <c r="AH44" i="33"/>
  <c r="AB148" i="20"/>
  <c r="AB155" i="20" s="1"/>
  <c r="AB13" i="20"/>
  <c r="AI146" i="33"/>
  <c r="AI147" i="33"/>
  <c r="AI154" i="33" s="1"/>
  <c r="AI12" i="33"/>
  <c r="W115" i="24"/>
  <c r="W143" i="24"/>
  <c r="W113" i="24"/>
  <c r="W109" i="24"/>
  <c r="X44" i="24"/>
  <c r="X46" i="24"/>
  <c r="AJ48" i="33"/>
  <c r="AJ47" i="33"/>
  <c r="AJ45" i="33"/>
  <c r="AJ109" i="33"/>
  <c r="AC142" i="20"/>
  <c r="AC110" i="20"/>
  <c r="AC15" i="20"/>
  <c r="AD111" i="20"/>
  <c r="AD43" i="20"/>
  <c r="AD46" i="20"/>
  <c r="AK48" i="33"/>
  <c r="AK49" i="33"/>
  <c r="AK45" i="33"/>
  <c r="AK10" i="33"/>
  <c r="Y11" i="24"/>
  <c r="Y10" i="24"/>
  <c r="Y43" i="24"/>
  <c r="Y12" i="24"/>
  <c r="AL111" i="33"/>
  <c r="AL142" i="33"/>
  <c r="AL14" i="33"/>
  <c r="AL112" i="33"/>
  <c r="AE146" i="20"/>
  <c r="AE143" i="20"/>
  <c r="AE47" i="20"/>
  <c r="Z115" i="24"/>
  <c r="Z110" i="24"/>
  <c r="Z114" i="24"/>
  <c r="AA112" i="24"/>
  <c r="AF146" i="20"/>
  <c r="AF110" i="20"/>
  <c r="AF109" i="20"/>
  <c r="AF47" i="20"/>
  <c r="AF46" i="20"/>
  <c r="AM142" i="33"/>
  <c r="AM110" i="33"/>
  <c r="AM144" i="33"/>
  <c r="AM112" i="33"/>
  <c r="AB112" i="24"/>
  <c r="AB111" i="24"/>
  <c r="AB49" i="24"/>
  <c r="AB48" i="24"/>
  <c r="AN112" i="33"/>
  <c r="AN111" i="33"/>
  <c r="AN13" i="33"/>
  <c r="AG113" i="20"/>
  <c r="AG143" i="20"/>
  <c r="AG14" i="20"/>
  <c r="AG15" i="20"/>
  <c r="AG10" i="20"/>
  <c r="P45" i="24"/>
  <c r="P243" i="24" s="1"/>
  <c r="Q148" i="24"/>
  <c r="Q155" i="24" s="1"/>
  <c r="W11" i="20"/>
  <c r="S45" i="24"/>
  <c r="T109" i="24"/>
  <c r="AG44" i="33"/>
  <c r="U145" i="24"/>
  <c r="Z45" i="20"/>
  <c r="V147" i="24"/>
  <c r="V154" i="24" s="1"/>
  <c r="V112" i="24"/>
  <c r="AA113" i="20"/>
  <c r="AA45" i="20"/>
  <c r="AA47" i="20"/>
  <c r="AH142" i="33"/>
  <c r="AH16" i="33"/>
  <c r="AH109" i="33"/>
  <c r="AB112" i="20"/>
  <c r="AB114" i="20"/>
  <c r="AB12" i="20"/>
  <c r="AB10" i="20"/>
  <c r="AI142" i="33"/>
  <c r="AI114" i="33"/>
  <c r="AI143" i="33"/>
  <c r="W145" i="24"/>
  <c r="W112" i="24"/>
  <c r="W46" i="24"/>
  <c r="W45" i="24"/>
  <c r="AC109" i="33"/>
  <c r="AD10" i="33"/>
  <c r="W44" i="20"/>
  <c r="X10" i="20"/>
  <c r="S11" i="24"/>
  <c r="T144" i="24"/>
  <c r="Y15" i="20"/>
  <c r="AF111" i="33"/>
  <c r="AG113" i="33"/>
  <c r="U110" i="24"/>
  <c r="U176" i="24" s="1"/>
  <c r="Z143" i="20"/>
  <c r="Z11" i="20"/>
  <c r="V114" i="24"/>
  <c r="V15" i="24"/>
  <c r="AH43" i="33"/>
  <c r="AH12" i="33"/>
  <c r="AH10" i="33"/>
  <c r="AB146" i="20"/>
  <c r="AB109" i="20"/>
  <c r="AB46" i="20"/>
  <c r="AB45" i="20"/>
  <c r="AB49" i="20"/>
  <c r="AI111" i="33"/>
  <c r="AI110" i="33"/>
  <c r="AI144" i="33"/>
  <c r="AI112" i="33"/>
  <c r="W114" i="24"/>
  <c r="W49" i="24"/>
  <c r="W13" i="24"/>
  <c r="X148" i="24"/>
  <c r="X155" i="24" s="1"/>
  <c r="X11" i="24"/>
  <c r="X13" i="24"/>
  <c r="X143" i="24"/>
  <c r="X110" i="24"/>
  <c r="AJ12" i="33"/>
  <c r="AJ43" i="33"/>
  <c r="AJ15" i="33"/>
  <c r="AJ147" i="33"/>
  <c r="AJ154" i="33" s="1"/>
  <c r="AC144" i="20"/>
  <c r="AC111" i="20"/>
  <c r="AC14" i="20"/>
  <c r="AC48" i="20"/>
  <c r="AD144" i="20"/>
  <c r="AD110" i="20"/>
  <c r="AK143" i="33"/>
  <c r="AK14" i="33"/>
  <c r="AK16" i="33"/>
  <c r="Y144" i="24"/>
  <c r="AL44" i="33"/>
  <c r="AL15" i="33"/>
  <c r="AL11" i="33"/>
  <c r="AE144" i="20"/>
  <c r="AE115" i="20"/>
  <c r="AE48" i="20"/>
  <c r="AE16" i="20"/>
  <c r="Z109" i="24"/>
  <c r="Z14" i="24"/>
  <c r="Z13" i="24"/>
  <c r="Z47" i="24"/>
  <c r="AA148" i="24"/>
  <c r="AA155" i="24" s="1"/>
  <c r="AA11" i="24"/>
  <c r="AA44" i="24"/>
  <c r="AA43" i="24"/>
  <c r="AF142" i="20"/>
  <c r="AF115" i="20"/>
  <c r="AF45" i="20"/>
  <c r="AF10" i="20"/>
  <c r="AM48" i="33"/>
  <c r="AM45" i="33"/>
  <c r="Q48" i="24"/>
  <c r="AD13" i="33"/>
  <c r="S110" i="24"/>
  <c r="S176" i="24" s="1"/>
  <c r="Y147" i="20"/>
  <c r="Y154" i="20" s="1"/>
  <c r="Y16" i="20"/>
  <c r="AF114" i="33"/>
  <c r="AF44" i="33"/>
  <c r="AG110" i="33"/>
  <c r="AG10" i="33"/>
  <c r="U15" i="24"/>
  <c r="Z12" i="20"/>
  <c r="V144" i="24"/>
  <c r="AA146" i="20"/>
  <c r="AA111" i="20"/>
  <c r="AA16" i="20"/>
  <c r="AA10" i="20"/>
  <c r="AH11" i="33"/>
  <c r="AH146" i="33"/>
  <c r="AH15" i="33"/>
  <c r="AH13" i="33"/>
  <c r="AB115" i="20"/>
  <c r="AB113" i="20"/>
  <c r="AB15" i="20"/>
  <c r="AB16" i="20"/>
  <c r="AI48" i="33"/>
  <c r="AI47" i="33"/>
  <c r="AI113" i="33"/>
  <c r="AI49" i="33"/>
  <c r="W110" i="24"/>
  <c r="W44" i="24"/>
  <c r="W146" i="24"/>
  <c r="W142" i="24"/>
  <c r="X147" i="24"/>
  <c r="X154" i="24" s="1"/>
  <c r="X113" i="24"/>
  <c r="X49" i="24"/>
  <c r="AJ16" i="33"/>
  <c r="AJ10" i="33"/>
  <c r="AJ144" i="33"/>
  <c r="AC147" i="20"/>
  <c r="AC154" i="20" s="1"/>
  <c r="AC113" i="20"/>
  <c r="AC12" i="20"/>
  <c r="AC16" i="20"/>
  <c r="AD145" i="20"/>
  <c r="AD114" i="20"/>
  <c r="AD16" i="20"/>
  <c r="AD44" i="20"/>
  <c r="AK147" i="33"/>
  <c r="AK154" i="33" s="1"/>
  <c r="AK47" i="33"/>
  <c r="AK142" i="33"/>
  <c r="AK11" i="33"/>
  <c r="Y111" i="24"/>
  <c r="Y177" i="24" s="1"/>
  <c r="Y114" i="24"/>
  <c r="Y143" i="24"/>
  <c r="Y146" i="24"/>
  <c r="AL110" i="33"/>
  <c r="AL43" i="33"/>
  <c r="AL146" i="33"/>
  <c r="AE114" i="20"/>
  <c r="AE145" i="20"/>
  <c r="AE44" i="20"/>
  <c r="AE46" i="20"/>
  <c r="AE12" i="20"/>
  <c r="Z46" i="24"/>
  <c r="Z44" i="24"/>
  <c r="Z43" i="24"/>
  <c r="AA47" i="24"/>
  <c r="AA14" i="24"/>
  <c r="AA13" i="24"/>
  <c r="AA16" i="24"/>
  <c r="AF147" i="20"/>
  <c r="AF154" i="20" s="1"/>
  <c r="AF114" i="20"/>
  <c r="AF12" i="20"/>
  <c r="AM44" i="33"/>
  <c r="AM43" i="33"/>
  <c r="AM109" i="33"/>
  <c r="AB148" i="24"/>
  <c r="AB155" i="24" s="1"/>
  <c r="AB13" i="24"/>
  <c r="AB46" i="24"/>
  <c r="AB15" i="24"/>
  <c r="AB14" i="24"/>
  <c r="AN109" i="33"/>
  <c r="AN44" i="33"/>
  <c r="AG44" i="20"/>
  <c r="AH148" i="20"/>
  <c r="AH155" i="20" s="1"/>
  <c r="AH115" i="20"/>
  <c r="AH12" i="20"/>
  <c r="S144" i="24"/>
  <c r="Y143" i="20"/>
  <c r="AG111" i="33"/>
  <c r="AG144" i="33"/>
  <c r="Z114" i="20"/>
  <c r="Z47" i="20"/>
  <c r="V143" i="24"/>
  <c r="AA147" i="20"/>
  <c r="AA154" i="20" s="1"/>
  <c r="AA115" i="20"/>
  <c r="AA12" i="20"/>
  <c r="AA49" i="20"/>
  <c r="AH112" i="33"/>
  <c r="AH110" i="33"/>
  <c r="AH143" i="33"/>
  <c r="AB147" i="20"/>
  <c r="AB154" i="20" s="1"/>
  <c r="AB11" i="20"/>
  <c r="AB43" i="20"/>
  <c r="AI44" i="33"/>
  <c r="AI45" i="33"/>
  <c r="W47" i="24"/>
  <c r="W16" i="24"/>
  <c r="W111" i="24"/>
  <c r="W48" i="24"/>
  <c r="X115" i="24"/>
  <c r="X16" i="24"/>
  <c r="X45" i="24"/>
  <c r="AJ145" i="33"/>
  <c r="AJ11" i="33"/>
  <c r="AJ46" i="33"/>
  <c r="AC43" i="20"/>
  <c r="AC49" i="20"/>
  <c r="AC10" i="20"/>
  <c r="AD113" i="20"/>
  <c r="AD142" i="20"/>
  <c r="AD109" i="20"/>
  <c r="AD10" i="20"/>
  <c r="AK43" i="33"/>
  <c r="AK46" i="33"/>
  <c r="AK146" i="33"/>
  <c r="Y49" i="24"/>
  <c r="Y110" i="24"/>
  <c r="Y113" i="24"/>
  <c r="Y112" i="24"/>
  <c r="AL16" i="33"/>
  <c r="AL144" i="33"/>
  <c r="AL113" i="33"/>
  <c r="AE147" i="20"/>
  <c r="AE154" i="20" s="1"/>
  <c r="AE110" i="20"/>
  <c r="AE176" i="20" s="1"/>
  <c r="AE43" i="20"/>
  <c r="AE45" i="20"/>
  <c r="Z12" i="24"/>
  <c r="Z11" i="24"/>
  <c r="Z45" i="24"/>
  <c r="AA115" i="24"/>
  <c r="AA10" i="24"/>
  <c r="AA49" i="24"/>
  <c r="AA12" i="24"/>
  <c r="AF143" i="20"/>
  <c r="AF44" i="20"/>
  <c r="AF43" i="20"/>
  <c r="AM14" i="33"/>
  <c r="AM13" i="33"/>
  <c r="AM46" i="33"/>
  <c r="AM15" i="33"/>
  <c r="AB16" i="24"/>
  <c r="AB11" i="24"/>
  <c r="AB10" i="24"/>
  <c r="AN46" i="33"/>
  <c r="AN12" i="33"/>
  <c r="AN47" i="33"/>
  <c r="AG112" i="20"/>
  <c r="AG115" i="20"/>
  <c r="V143" i="20"/>
  <c r="R12" i="24"/>
  <c r="AE16" i="33"/>
  <c r="T147" i="24"/>
  <c r="T154" i="24" s="1"/>
  <c r="Y146" i="20"/>
  <c r="AG146" i="33"/>
  <c r="AG47" i="33"/>
  <c r="U115" i="24"/>
  <c r="U12" i="24"/>
  <c r="Z113" i="20"/>
  <c r="V11" i="24"/>
  <c r="AA112" i="20"/>
  <c r="AA14" i="20"/>
  <c r="AH144" i="33"/>
  <c r="AH49" i="33"/>
  <c r="AH147" i="33"/>
  <c r="AH154" i="33" s="1"/>
  <c r="AB110" i="20"/>
  <c r="AB48" i="20"/>
  <c r="AB14" i="20"/>
  <c r="AI14" i="33"/>
  <c r="AI43" i="33"/>
  <c r="AI109" i="33"/>
  <c r="W43" i="24"/>
  <c r="W12" i="24"/>
  <c r="W15" i="24"/>
  <c r="X146" i="24"/>
  <c r="X144" i="24"/>
  <c r="X145" i="24"/>
  <c r="AJ146" i="33"/>
  <c r="AJ143" i="33"/>
  <c r="AJ113" i="33"/>
  <c r="AC146" i="20"/>
  <c r="AC114" i="20"/>
  <c r="AC46" i="20"/>
  <c r="AC47" i="20"/>
  <c r="AD148" i="20"/>
  <c r="AD155" i="20" s="1"/>
  <c r="AD112" i="20"/>
  <c r="AD48" i="20"/>
  <c r="AD14" i="20"/>
  <c r="AK144" i="33"/>
  <c r="AK110" i="33"/>
  <c r="AK109" i="33"/>
  <c r="Y45" i="24"/>
  <c r="Y48" i="24"/>
  <c r="Y142" i="24"/>
  <c r="AL10" i="33"/>
  <c r="AL145" i="33"/>
  <c r="AL49" i="33"/>
  <c r="AE112" i="20"/>
  <c r="AE14" i="20"/>
  <c r="Z15" i="24"/>
  <c r="Z144" i="24"/>
  <c r="Z147" i="24"/>
  <c r="Z154" i="24" s="1"/>
  <c r="AA146" i="24"/>
  <c r="AA145" i="24"/>
  <c r="AA147" i="24"/>
  <c r="AA154" i="24" s="1"/>
  <c r="AA46" i="24"/>
  <c r="AA48" i="24"/>
  <c r="AF144" i="20"/>
  <c r="AF113" i="20"/>
  <c r="AF16" i="20"/>
  <c r="AM10" i="33"/>
  <c r="AM16" i="33"/>
  <c r="AM11" i="33"/>
  <c r="AB115" i="24"/>
  <c r="AB147" i="24"/>
  <c r="AB154" i="24" s="1"/>
  <c r="AB12" i="24"/>
  <c r="AB146" i="24"/>
  <c r="AN16" i="33"/>
  <c r="AN15" i="33"/>
  <c r="AH45" i="33"/>
  <c r="AB144" i="20"/>
  <c r="AI15" i="33"/>
  <c r="W148" i="24"/>
  <c r="W155" i="24" s="1"/>
  <c r="X43" i="24"/>
  <c r="AD15" i="20"/>
  <c r="Y145" i="24"/>
  <c r="AL48" i="33"/>
  <c r="AE13" i="20"/>
  <c r="Z146" i="24"/>
  <c r="AA15" i="24"/>
  <c r="AM113" i="33"/>
  <c r="AN113" i="33"/>
  <c r="AN14" i="33"/>
  <c r="AG114" i="20"/>
  <c r="AH111" i="20"/>
  <c r="AH45" i="20"/>
  <c r="AO143" i="33"/>
  <c r="AO10" i="33"/>
  <c r="AO12" i="33"/>
  <c r="AC115" i="24"/>
  <c r="AC11" i="24"/>
  <c r="AC10" i="24"/>
  <c r="AC13" i="24"/>
  <c r="AI145" i="20"/>
  <c r="AI144" i="20"/>
  <c r="AI48" i="20"/>
  <c r="AI16" i="20"/>
  <c r="AD142" i="24"/>
  <c r="AD113" i="24"/>
  <c r="AD144" i="24"/>
  <c r="AD114" i="24"/>
  <c r="AP44" i="33"/>
  <c r="AP46" i="33"/>
  <c r="AP45" i="33"/>
  <c r="AJ143" i="20"/>
  <c r="AJ142" i="20"/>
  <c r="AJ44" i="20"/>
  <c r="AJ14" i="20"/>
  <c r="AJ10" i="20"/>
  <c r="AQ144" i="33"/>
  <c r="AQ49" i="33"/>
  <c r="AQ114" i="33"/>
  <c r="AE111" i="24"/>
  <c r="AE114" i="24"/>
  <c r="AE43" i="24"/>
  <c r="AE13" i="24"/>
  <c r="AF112" i="24"/>
  <c r="AF48" i="24"/>
  <c r="AF109" i="24"/>
  <c r="AF43" i="24"/>
  <c r="AK143" i="20"/>
  <c r="AK112" i="20"/>
  <c r="AK10" i="20"/>
  <c r="AR44" i="33"/>
  <c r="AR46" i="33"/>
  <c r="AR15" i="33"/>
  <c r="AS113" i="33"/>
  <c r="AS144" i="33"/>
  <c r="AS47" i="33"/>
  <c r="AS112" i="33"/>
  <c r="AL144" i="20"/>
  <c r="AL16" i="20"/>
  <c r="S113" i="24"/>
  <c r="W14" i="24"/>
  <c r="AC148" i="20"/>
  <c r="AC155" i="20" s="1"/>
  <c r="AD47" i="20"/>
  <c r="AK13" i="33"/>
  <c r="Y44" i="24"/>
  <c r="AL109" i="33"/>
  <c r="AE15" i="20"/>
  <c r="Z49" i="24"/>
  <c r="AM12" i="33"/>
  <c r="AB110" i="24"/>
  <c r="AN43" i="33"/>
  <c r="AN114" i="33"/>
  <c r="AG147" i="20"/>
  <c r="AG154" i="20" s="1"/>
  <c r="AG109" i="20"/>
  <c r="AG16" i="20"/>
  <c r="AH145" i="20"/>
  <c r="AH44" i="20"/>
  <c r="AO144" i="33"/>
  <c r="AO110" i="33"/>
  <c r="AO146" i="33"/>
  <c r="AO114" i="33"/>
  <c r="AC148" i="24"/>
  <c r="AC155" i="24" s="1"/>
  <c r="AC144" i="24"/>
  <c r="AC142" i="24"/>
  <c r="AC43" i="24"/>
  <c r="AC16" i="24"/>
  <c r="AI147" i="20"/>
  <c r="AI154" i="20" s="1"/>
  <c r="AI110" i="20"/>
  <c r="AI15" i="20"/>
  <c r="AI12" i="20"/>
  <c r="AI13" i="20"/>
  <c r="AD112" i="24"/>
  <c r="AD49" i="24"/>
  <c r="AD48" i="24"/>
  <c r="AP143" i="33"/>
  <c r="AP113" i="33"/>
  <c r="AJ113" i="20"/>
  <c r="AJ11" i="20"/>
  <c r="AQ113" i="33"/>
  <c r="AQ45" i="33"/>
  <c r="AQ48" i="33"/>
  <c r="AQ110" i="33"/>
  <c r="AE44" i="24"/>
  <c r="AE110" i="24"/>
  <c r="AE144" i="24"/>
  <c r="AE49" i="24"/>
  <c r="AF49" i="24"/>
  <c r="AF45" i="24"/>
  <c r="AF44" i="24"/>
  <c r="AF111" i="24"/>
  <c r="AK147" i="20"/>
  <c r="AK154" i="20" s="1"/>
  <c r="AK110" i="20"/>
  <c r="AK16" i="20"/>
  <c r="AK48" i="20"/>
  <c r="AR13" i="33"/>
  <c r="AR43" i="33"/>
  <c r="AR16" i="33"/>
  <c r="AS49" i="33"/>
  <c r="AS111" i="33"/>
  <c r="AS43" i="33"/>
  <c r="AS16" i="33"/>
  <c r="AL146" i="20"/>
  <c r="AL112" i="20"/>
  <c r="AL114" i="20"/>
  <c r="AL13" i="20"/>
  <c r="AL14" i="20"/>
  <c r="AG148" i="24"/>
  <c r="AG155" i="24" s="1"/>
  <c r="AG45" i="24"/>
  <c r="AG47" i="24"/>
  <c r="AG109" i="24"/>
  <c r="AH49" i="24"/>
  <c r="AH15" i="24"/>
  <c r="AH45" i="24"/>
  <c r="AM147" i="20"/>
  <c r="AM154" i="20" s="1"/>
  <c r="AM146" i="20"/>
  <c r="AM112" i="20"/>
  <c r="AT11" i="33"/>
  <c r="AT143" i="33"/>
  <c r="AI48" i="24"/>
  <c r="AI43" i="24"/>
  <c r="U46" i="24"/>
  <c r="AB44" i="20"/>
  <c r="W147" i="24"/>
  <c r="W154" i="24" s="1"/>
  <c r="X10" i="24"/>
  <c r="AC145" i="20"/>
  <c r="AC13" i="20"/>
  <c r="AD146" i="20"/>
  <c r="AD12" i="20"/>
  <c r="AK112" i="33"/>
  <c r="Y147" i="24"/>
  <c r="Y154" i="24" s="1"/>
  <c r="AL143" i="33"/>
  <c r="AE148" i="20"/>
  <c r="AE155" i="20" s="1"/>
  <c r="Z143" i="24"/>
  <c r="AA109" i="24"/>
  <c r="AF145" i="20"/>
  <c r="AF153" i="20" s="1"/>
  <c r="AF13" i="20"/>
  <c r="AM49" i="33"/>
  <c r="AB143" i="24"/>
  <c r="AN49" i="33"/>
  <c r="AN110" i="33"/>
  <c r="AG111" i="20"/>
  <c r="AG11" i="20"/>
  <c r="AH113" i="20"/>
  <c r="AH16" i="20"/>
  <c r="AO112" i="33"/>
  <c r="AO142" i="33"/>
  <c r="AO49" i="33"/>
  <c r="AC114" i="24"/>
  <c r="AC113" i="24"/>
  <c r="AC145" i="24"/>
  <c r="AC12" i="24"/>
  <c r="AI11" i="20"/>
  <c r="AI43" i="20"/>
  <c r="AD47" i="24"/>
  <c r="AD146" i="24"/>
  <c r="AD43" i="24"/>
  <c r="AD45" i="24"/>
  <c r="V115" i="24"/>
  <c r="AJ142" i="33"/>
  <c r="AJ13" i="33"/>
  <c r="AC112" i="20"/>
  <c r="AD143" i="20"/>
  <c r="AK12" i="33"/>
  <c r="Y109" i="24"/>
  <c r="AL46" i="33"/>
  <c r="AE142" i="20"/>
  <c r="Z48" i="24"/>
  <c r="AF148" i="20"/>
  <c r="AF155" i="20" s="1"/>
  <c r="AF14" i="20"/>
  <c r="AM111" i="33"/>
  <c r="AB145" i="24"/>
  <c r="AB45" i="24"/>
  <c r="AN45" i="33"/>
  <c r="AG144" i="20"/>
  <c r="AG110" i="20"/>
  <c r="AG48" i="20"/>
  <c r="AH144" i="20"/>
  <c r="AH109" i="20"/>
  <c r="AH13" i="20"/>
  <c r="AH14" i="20"/>
  <c r="AO48" i="33"/>
  <c r="AO47" i="33"/>
  <c r="AO46" i="33"/>
  <c r="AO45" i="33"/>
  <c r="AC146" i="24"/>
  <c r="AC110" i="24"/>
  <c r="AI148" i="20"/>
  <c r="AI155" i="20" s="1"/>
  <c r="AI111" i="20"/>
  <c r="AI47" i="20"/>
  <c r="AI14" i="20"/>
  <c r="AD110" i="24"/>
  <c r="AD10" i="24"/>
  <c r="AD44" i="24"/>
  <c r="AP12" i="33"/>
  <c r="AP10" i="33"/>
  <c r="AP144" i="33"/>
  <c r="AJ146" i="20"/>
  <c r="AJ112" i="20"/>
  <c r="AJ12" i="20"/>
  <c r="AQ46" i="33"/>
  <c r="AQ15" i="33"/>
  <c r="AQ47" i="33"/>
  <c r="AE47" i="24"/>
  <c r="AE142" i="24"/>
  <c r="AF16" i="24"/>
  <c r="AF15" i="24"/>
  <c r="AF10" i="24"/>
  <c r="AF142" i="24"/>
  <c r="V47" i="24"/>
  <c r="AB47" i="20"/>
  <c r="AI10" i="33"/>
  <c r="W11" i="24"/>
  <c r="X114" i="24"/>
  <c r="AJ44" i="33"/>
  <c r="AC109" i="20"/>
  <c r="Y13" i="24"/>
  <c r="AL13" i="33"/>
  <c r="AE113" i="20"/>
  <c r="AA142" i="24"/>
  <c r="AF111" i="20"/>
  <c r="AM145" i="33"/>
  <c r="AB47" i="24"/>
  <c r="AN146" i="33"/>
  <c r="AG145" i="20"/>
  <c r="AG12" i="20"/>
  <c r="AH114" i="20"/>
  <c r="AH112" i="20"/>
  <c r="AH48" i="20"/>
  <c r="AH15" i="20"/>
  <c r="AH11" i="20"/>
  <c r="AO44" i="33"/>
  <c r="AO43" i="33"/>
  <c r="AO109" i="33"/>
  <c r="AC143" i="24"/>
  <c r="AC49" i="24"/>
  <c r="AC109" i="24"/>
  <c r="AC112" i="24"/>
  <c r="AI115" i="20"/>
  <c r="AI10" i="20"/>
  <c r="AD148" i="24"/>
  <c r="AD155" i="24" s="1"/>
  <c r="AD13" i="24"/>
  <c r="AD46" i="24"/>
  <c r="AD15" i="24"/>
  <c r="AP147" i="33"/>
  <c r="AP154" i="33" s="1"/>
  <c r="AP15" i="33"/>
  <c r="AP13" i="33"/>
  <c r="AP43" i="33"/>
  <c r="AP14" i="33"/>
  <c r="AJ145" i="20"/>
  <c r="AJ109" i="20"/>
  <c r="AJ47" i="20"/>
  <c r="AJ13" i="20"/>
  <c r="AQ16" i="33"/>
  <c r="AQ11" i="33"/>
  <c r="AQ14" i="33"/>
  <c r="AE148" i="24"/>
  <c r="AE155" i="24" s="1"/>
  <c r="AE46" i="24"/>
  <c r="AE48" i="24"/>
  <c r="AE45" i="24"/>
  <c r="AF115" i="24"/>
  <c r="AF12" i="24"/>
  <c r="AF11" i="24"/>
  <c r="AF145" i="24"/>
  <c r="AF47" i="24"/>
  <c r="AK109" i="20"/>
  <c r="AK46" i="20"/>
  <c r="AK47" i="20"/>
  <c r="AR145" i="33"/>
  <c r="AR143" i="33"/>
  <c r="AR142" i="33"/>
  <c r="AS15" i="33"/>
  <c r="AS114" i="33"/>
  <c r="AS146" i="33"/>
  <c r="AL142" i="20"/>
  <c r="AL143" i="20"/>
  <c r="AL12" i="20"/>
  <c r="AL49" i="20"/>
  <c r="AG145" i="24"/>
  <c r="AG143" i="24"/>
  <c r="AG147" i="24"/>
  <c r="AG154" i="24" s="1"/>
  <c r="AG12" i="24"/>
  <c r="AG11" i="24"/>
  <c r="AH115" i="24"/>
  <c r="AH112" i="24"/>
  <c r="AH145" i="24"/>
  <c r="AH144" i="24"/>
  <c r="AH11" i="24"/>
  <c r="AM110" i="20"/>
  <c r="AM11" i="20"/>
  <c r="AM46" i="20"/>
  <c r="AM16" i="20"/>
  <c r="AT111" i="33"/>
  <c r="AT146" i="33"/>
  <c r="AT145" i="33"/>
  <c r="AI13" i="24"/>
  <c r="AI16" i="24"/>
  <c r="AI15" i="24"/>
  <c r="AE146" i="33"/>
  <c r="AA110" i="20"/>
  <c r="AH114" i="33"/>
  <c r="AI13" i="33"/>
  <c r="X142" i="24"/>
  <c r="X14" i="24"/>
  <c r="AJ114" i="33"/>
  <c r="AC143" i="20"/>
  <c r="AK114" i="33"/>
  <c r="AE111" i="20"/>
  <c r="Z148" i="24"/>
  <c r="Z155" i="24" s="1"/>
  <c r="Z111" i="24"/>
  <c r="AA143" i="24"/>
  <c r="AM47" i="33"/>
  <c r="X115" i="20"/>
  <c r="AG45" i="33"/>
  <c r="AA15" i="20"/>
  <c r="AH46" i="33"/>
  <c r="X15" i="24"/>
  <c r="X12" i="24"/>
  <c r="AC45" i="20"/>
  <c r="AD13" i="20"/>
  <c r="AK111" i="33"/>
  <c r="Y115" i="24"/>
  <c r="Y46" i="24"/>
  <c r="AL45" i="33"/>
  <c r="AE10" i="20"/>
  <c r="Z112" i="24"/>
  <c r="Z16" i="24"/>
  <c r="AA114" i="24"/>
  <c r="AA45" i="24"/>
  <c r="AF48" i="20"/>
  <c r="AB44" i="24"/>
  <c r="AB242" i="24" s="1"/>
  <c r="AN48" i="33"/>
  <c r="AG146" i="20"/>
  <c r="AG49" i="20"/>
  <c r="AG43" i="20"/>
  <c r="AH146" i="20"/>
  <c r="AH46" i="20"/>
  <c r="AH49" i="20"/>
  <c r="AO15" i="33"/>
  <c r="AO13" i="33"/>
  <c r="AC46" i="24"/>
  <c r="AC44" i="24"/>
  <c r="AI146" i="20"/>
  <c r="AI112" i="20"/>
  <c r="AI45" i="20"/>
  <c r="AD115" i="24"/>
  <c r="AD11" i="24"/>
  <c r="AD16" i="24"/>
  <c r="AJ112" i="33"/>
  <c r="AF15" i="20"/>
  <c r="AG45" i="20"/>
  <c r="AG243" i="20" s="1"/>
  <c r="AH143" i="20"/>
  <c r="AO147" i="33"/>
  <c r="AO154" i="33" s="1"/>
  <c r="AO16" i="33"/>
  <c r="AC111" i="24"/>
  <c r="AI142" i="20"/>
  <c r="AP146" i="33"/>
  <c r="AP111" i="33"/>
  <c r="AJ45" i="20"/>
  <c r="AQ146" i="33"/>
  <c r="AQ43" i="33"/>
  <c r="AE145" i="24"/>
  <c r="AF110" i="24"/>
  <c r="AK11" i="20"/>
  <c r="AR12" i="33"/>
  <c r="AR49" i="33"/>
  <c r="AS45" i="33"/>
  <c r="AS10" i="33"/>
  <c r="AL147" i="20"/>
  <c r="AL154" i="20" s="1"/>
  <c r="AL46" i="20"/>
  <c r="AL11" i="20"/>
  <c r="AG14" i="24"/>
  <c r="AG113" i="24"/>
  <c r="AH14" i="24"/>
  <c r="AM115" i="20"/>
  <c r="AM14" i="20"/>
  <c r="AM43" i="20"/>
  <c r="AT48" i="33"/>
  <c r="AT10" i="33"/>
  <c r="AT49" i="33"/>
  <c r="AI115" i="24"/>
  <c r="AI110" i="24"/>
  <c r="AI109" i="24"/>
  <c r="AI49" i="24"/>
  <c r="AN145" i="20"/>
  <c r="AN109" i="20"/>
  <c r="AN47" i="20"/>
  <c r="AN45" i="20"/>
  <c r="AN10" i="20"/>
  <c r="AU43" i="33"/>
  <c r="AU46" i="33"/>
  <c r="AU15" i="33"/>
  <c r="AI46" i="33"/>
  <c r="AK44" i="33"/>
  <c r="AH110" i="20"/>
  <c r="AC15" i="24"/>
  <c r="AI109" i="20"/>
  <c r="AD143" i="24"/>
  <c r="AP145" i="33"/>
  <c r="AP16" i="33"/>
  <c r="AJ111" i="20"/>
  <c r="AQ147" i="33"/>
  <c r="AQ154" i="33" s="1"/>
  <c r="AQ142" i="33"/>
  <c r="AQ13" i="33"/>
  <c r="AE115" i="24"/>
  <c r="AE14" i="24"/>
  <c r="AF148" i="24"/>
  <c r="AF155" i="24" s="1"/>
  <c r="AK114" i="20"/>
  <c r="AK115" i="20"/>
  <c r="AR147" i="33"/>
  <c r="AR154" i="33" s="1"/>
  <c r="AR45" i="33"/>
  <c r="AS110" i="33"/>
  <c r="AS143" i="33"/>
  <c r="AL115" i="20"/>
  <c r="AL43" i="20"/>
  <c r="AG10" i="24"/>
  <c r="AG114" i="24"/>
  <c r="AH16" i="24"/>
  <c r="AH47" i="24"/>
  <c r="AH143" i="24"/>
  <c r="AM10" i="20"/>
  <c r="AT44" i="33"/>
  <c r="AT142" i="33"/>
  <c r="AT45" i="33"/>
  <c r="AI143" i="24"/>
  <c r="AI46" i="24"/>
  <c r="AN148" i="20"/>
  <c r="AN155" i="20" s="1"/>
  <c r="AN114" i="20"/>
  <c r="AU13" i="33"/>
  <c r="AU16" i="33"/>
  <c r="AU11" i="33"/>
  <c r="AU14" i="33"/>
  <c r="AN144" i="33"/>
  <c r="AG148" i="20"/>
  <c r="AG155" i="20" s="1"/>
  <c r="AH142" i="20"/>
  <c r="AO11" i="33"/>
  <c r="AC45" i="24"/>
  <c r="AI113" i="20"/>
  <c r="AD12" i="24"/>
  <c r="AP112" i="33"/>
  <c r="AJ43" i="20"/>
  <c r="AQ111" i="33"/>
  <c r="AE143" i="24"/>
  <c r="AE10" i="24"/>
  <c r="AE113" i="24"/>
  <c r="AF147" i="24"/>
  <c r="AF154" i="24" s="1"/>
  <c r="AF114" i="24"/>
  <c r="AK144" i="20"/>
  <c r="AK12" i="20"/>
  <c r="AK43" i="20"/>
  <c r="AR144" i="33"/>
  <c r="AS11" i="33"/>
  <c r="AL109" i="20"/>
  <c r="AL45" i="20"/>
  <c r="AG144" i="24"/>
  <c r="AG110" i="24"/>
  <c r="AG176" i="24" s="1"/>
  <c r="AG46" i="24"/>
  <c r="AH148" i="24"/>
  <c r="AH155" i="24" s="1"/>
  <c r="AH109" i="24"/>
  <c r="AH46" i="24"/>
  <c r="AM148" i="20"/>
  <c r="AM155" i="20" s="1"/>
  <c r="AM111" i="20"/>
  <c r="AM45" i="20"/>
  <c r="AM44" i="20"/>
  <c r="AT112" i="33"/>
  <c r="AT46" i="33"/>
  <c r="AT114" i="33"/>
  <c r="AI111" i="24"/>
  <c r="AI47" i="24"/>
  <c r="AI11" i="24"/>
  <c r="AI14" i="24"/>
  <c r="AN143" i="20"/>
  <c r="AN15" i="20"/>
  <c r="AN46" i="20"/>
  <c r="AU12" i="33"/>
  <c r="AU146" i="33"/>
  <c r="AU10" i="33"/>
  <c r="Z111" i="20"/>
  <c r="AC11" i="20"/>
  <c r="AD45" i="20"/>
  <c r="AM147" i="33"/>
  <c r="AM154" i="33" s="1"/>
  <c r="AG142" i="20"/>
  <c r="AO111" i="33"/>
  <c r="AC14" i="24"/>
  <c r="AI114" i="20"/>
  <c r="AD111" i="24"/>
  <c r="AP48" i="33"/>
  <c r="AP142" i="33"/>
  <c r="AJ115" i="20"/>
  <c r="AJ144" i="20"/>
  <c r="AQ109" i="33"/>
  <c r="AQ44" i="33"/>
  <c r="AE147" i="24"/>
  <c r="AE154" i="24" s="1"/>
  <c r="AF13" i="24"/>
  <c r="AF14" i="24"/>
  <c r="AK142" i="20"/>
  <c r="AK49" i="20"/>
  <c r="AK45" i="20"/>
  <c r="AR113" i="33"/>
  <c r="AR14" i="33"/>
  <c r="AS147" i="33"/>
  <c r="AS154" i="33" s="1"/>
  <c r="AS13" i="33"/>
  <c r="AL148" i="20"/>
  <c r="AL155" i="20" s="1"/>
  <c r="AL111" i="20"/>
  <c r="AL15" i="20"/>
  <c r="AG115" i="24"/>
  <c r="AG111" i="24"/>
  <c r="AG15" i="24"/>
  <c r="AH48" i="24"/>
  <c r="AH10" i="24"/>
  <c r="AM145" i="20"/>
  <c r="AM13" i="20"/>
  <c r="AT12" i="33"/>
  <c r="AT144" i="33"/>
  <c r="AT14" i="33"/>
  <c r="AI45" i="24"/>
  <c r="AI147" i="24"/>
  <c r="AI154" i="24" s="1"/>
  <c r="AI10" i="24"/>
  <c r="AN113" i="20"/>
  <c r="AN111" i="20"/>
  <c r="AN11" i="20"/>
  <c r="AN16" i="20"/>
  <c r="AU147" i="33"/>
  <c r="AU154" i="33" s="1"/>
  <c r="AU143" i="33"/>
  <c r="AU142" i="33"/>
  <c r="X112" i="24"/>
  <c r="AB43" i="24"/>
  <c r="AN11" i="33"/>
  <c r="AG13" i="20"/>
  <c r="AH43" i="20"/>
  <c r="AO14" i="33"/>
  <c r="AC48" i="24"/>
  <c r="AI44" i="20"/>
  <c r="AD147" i="24"/>
  <c r="AD154" i="24" s="1"/>
  <c r="AP109" i="33"/>
  <c r="AJ148" i="20"/>
  <c r="AJ155" i="20" s="1"/>
  <c r="AJ46" i="20"/>
  <c r="AQ12" i="33"/>
  <c r="AQ10" i="33"/>
  <c r="AE15" i="24"/>
  <c r="AE112" i="24"/>
  <c r="AF144" i="24"/>
  <c r="AF146" i="24"/>
  <c r="AK111" i="20"/>
  <c r="AK44" i="20"/>
  <c r="AR109" i="33"/>
  <c r="AR146" i="33"/>
  <c r="AS142" i="33"/>
  <c r="AL145" i="20"/>
  <c r="AL110" i="20"/>
  <c r="AL10" i="20"/>
  <c r="AG48" i="24"/>
  <c r="AH147" i="24"/>
  <c r="AH154" i="24" s="1"/>
  <c r="AH13" i="24"/>
  <c r="AH44" i="24"/>
  <c r="AM143" i="20"/>
  <c r="AM48" i="20"/>
  <c r="AT109" i="33"/>
  <c r="AT13" i="33"/>
  <c r="AI44" i="24"/>
  <c r="AI12" i="24"/>
  <c r="AN144" i="20"/>
  <c r="AN48" i="20"/>
  <c r="AN12" i="20"/>
  <c r="AU145" i="33"/>
  <c r="AU112" i="33"/>
  <c r="AU111" i="33"/>
  <c r="AB143" i="20"/>
  <c r="AL147" i="33"/>
  <c r="AL154" i="33" s="1"/>
  <c r="AG46" i="20"/>
  <c r="AH10" i="20"/>
  <c r="AI49" i="20"/>
  <c r="AD109" i="24"/>
  <c r="AP110" i="33"/>
  <c r="AP11" i="33"/>
  <c r="AJ49" i="20"/>
  <c r="AJ48" i="20"/>
  <c r="AQ143" i="33"/>
  <c r="AQ145" i="33"/>
  <c r="AE11" i="24"/>
  <c r="AE16" i="24"/>
  <c r="AF46" i="24"/>
  <c r="AK13" i="20"/>
  <c r="AR114" i="33"/>
  <c r="AR11" i="33"/>
  <c r="AR111" i="33"/>
  <c r="AS48" i="33"/>
  <c r="AS109" i="33"/>
  <c r="AL44" i="20"/>
  <c r="AG146" i="24"/>
  <c r="AG44" i="24"/>
  <c r="AG16" i="24"/>
  <c r="AH43" i="24"/>
  <c r="AH12" i="24"/>
  <c r="AM144" i="20"/>
  <c r="AM109" i="20"/>
  <c r="AM12" i="20"/>
  <c r="AT47" i="33"/>
  <c r="AT15" i="33"/>
  <c r="AI145" i="24"/>
  <c r="AI144" i="24"/>
  <c r="AN147" i="20"/>
  <c r="AN154" i="20" s="1"/>
  <c r="AN142" i="20"/>
  <c r="AN110" i="20"/>
  <c r="AN43" i="20"/>
  <c r="AN44" i="20"/>
  <c r="AU114" i="33"/>
  <c r="AU144" i="33"/>
  <c r="AU49" i="33"/>
  <c r="AH47" i="20"/>
  <c r="AO145" i="33"/>
  <c r="AC147" i="24"/>
  <c r="AC154" i="24" s="1"/>
  <c r="AI46" i="20"/>
  <c r="AD14" i="24"/>
  <c r="AP114" i="33"/>
  <c r="AJ15" i="20"/>
  <c r="AJ16" i="20"/>
  <c r="AQ112" i="33"/>
  <c r="AE146" i="24"/>
  <c r="AE12" i="24"/>
  <c r="AK146" i="20"/>
  <c r="AK145" i="20"/>
  <c r="AK15" i="20"/>
  <c r="AR110" i="33"/>
  <c r="AR10" i="33"/>
  <c r="AS44" i="33"/>
  <c r="AS46" i="33"/>
  <c r="AL113" i="20"/>
  <c r="AL48" i="20"/>
  <c r="AG112" i="24"/>
  <c r="AG13" i="24"/>
  <c r="AH114" i="24"/>
  <c r="AH146" i="24"/>
  <c r="AH142" i="24"/>
  <c r="AM114" i="20"/>
  <c r="AM15" i="20"/>
  <c r="AM47" i="20"/>
  <c r="AT147" i="33"/>
  <c r="AT154" i="33" s="1"/>
  <c r="AT110" i="33"/>
  <c r="AT43" i="33"/>
  <c r="AI146" i="24"/>
  <c r="AI112" i="24"/>
  <c r="AN115" i="20"/>
  <c r="AU110" i="33"/>
  <c r="AU113" i="33"/>
  <c r="AU45" i="33"/>
  <c r="AU48" i="33"/>
  <c r="AC47" i="24"/>
  <c r="AK148" i="20"/>
  <c r="AK155" i="20" s="1"/>
  <c r="AL47" i="20"/>
  <c r="AN13" i="20"/>
  <c r="AV15" i="33"/>
  <c r="AV11" i="33"/>
  <c r="AV13" i="33"/>
  <c r="AV14" i="33"/>
  <c r="AO142" i="20"/>
  <c r="AO110" i="20"/>
  <c r="AO15" i="20"/>
  <c r="AO45" i="20"/>
  <c r="AJ146" i="24"/>
  <c r="AJ145" i="24"/>
  <c r="AJ16" i="24"/>
  <c r="AP144" i="20"/>
  <c r="AP45" i="20"/>
  <c r="AP47" i="20"/>
  <c r="AK148" i="24"/>
  <c r="AK155" i="24" s="1"/>
  <c r="AK13" i="24"/>
  <c r="AK12" i="24"/>
  <c r="AK109" i="24"/>
  <c r="AW147" i="33"/>
  <c r="AW154" i="33" s="1"/>
  <c r="AW12" i="33"/>
  <c r="AW15" i="33"/>
  <c r="AW145" i="33"/>
  <c r="AW13" i="33"/>
  <c r="AQ146" i="20"/>
  <c r="AQ111" i="20"/>
  <c r="AQ14" i="20"/>
  <c r="AQ47" i="20"/>
  <c r="AX48" i="33"/>
  <c r="AX146" i="33"/>
  <c r="AX15" i="33"/>
  <c r="AX112" i="33"/>
  <c r="AX11" i="33"/>
  <c r="AL49" i="24"/>
  <c r="AY47" i="33"/>
  <c r="AY109" i="33"/>
  <c r="AY44" i="33"/>
  <c r="AR109" i="20"/>
  <c r="AR15" i="20"/>
  <c r="AR43" i="20"/>
  <c r="AM43" i="24"/>
  <c r="AM46" i="24"/>
  <c r="AM44" i="24"/>
  <c r="AS147" i="20"/>
  <c r="AS154" i="20" s="1"/>
  <c r="AS110" i="20"/>
  <c r="AS44" i="20"/>
  <c r="AN44" i="24"/>
  <c r="AN47" i="24"/>
  <c r="AN46" i="24"/>
  <c r="AN49" i="24"/>
  <c r="AZ143" i="33"/>
  <c r="AZ111" i="33"/>
  <c r="AZ110" i="33"/>
  <c r="AZ144" i="33"/>
  <c r="AO14" i="24"/>
  <c r="AO15" i="24"/>
  <c r="BA145" i="33"/>
  <c r="BA147" i="33"/>
  <c r="BA154" i="33" s="1"/>
  <c r="BA15" i="33"/>
  <c r="BA10" i="33"/>
  <c r="AT142" i="20"/>
  <c r="AB142" i="24"/>
  <c r="AI143" i="20"/>
  <c r="AD145" i="24"/>
  <c r="AF143" i="24"/>
  <c r="AK113" i="20"/>
  <c r="AN14" i="20"/>
  <c r="AV147" i="33"/>
  <c r="AV154" i="33" s="1"/>
  <c r="AV146" i="33"/>
  <c r="AV145" i="33"/>
  <c r="AV114" i="33"/>
  <c r="AO144" i="20"/>
  <c r="AO11" i="20"/>
  <c r="AJ142" i="24"/>
  <c r="AJ147" i="24"/>
  <c r="AJ154" i="24" s="1"/>
  <c r="AJ12" i="24"/>
  <c r="AP142" i="20"/>
  <c r="AK43" i="24"/>
  <c r="AK46" i="24"/>
  <c r="AK14" i="24"/>
  <c r="AW143" i="33"/>
  <c r="AW11" i="33"/>
  <c r="AQ143" i="20"/>
  <c r="AQ110" i="20"/>
  <c r="AQ10" i="20"/>
  <c r="AX44" i="33"/>
  <c r="AX47" i="33"/>
  <c r="AX114" i="33"/>
  <c r="AX49" i="33"/>
  <c r="AL46" i="24"/>
  <c r="AL48" i="24"/>
  <c r="AL47" i="24"/>
  <c r="AL114" i="24"/>
  <c r="AY43" i="33"/>
  <c r="AY46" i="33"/>
  <c r="AY15" i="33"/>
  <c r="AR146" i="20"/>
  <c r="AR111" i="20"/>
  <c r="AR14" i="20"/>
  <c r="AR11" i="20"/>
  <c r="AR16" i="20"/>
  <c r="AM148" i="24"/>
  <c r="AM155" i="24" s="1"/>
  <c r="AM15" i="24"/>
  <c r="AM45" i="24"/>
  <c r="AM16" i="24"/>
  <c r="AS142" i="20"/>
  <c r="AS10" i="20"/>
  <c r="AN148" i="24"/>
  <c r="AN155" i="24" s="1"/>
  <c r="AN43" i="24"/>
  <c r="AN45" i="24"/>
  <c r="AZ112" i="33"/>
  <c r="AZ48" i="33"/>
  <c r="AZ113" i="33"/>
  <c r="AO115" i="24"/>
  <c r="AO10" i="24"/>
  <c r="AO145" i="24"/>
  <c r="AO16" i="24"/>
  <c r="AO11" i="24"/>
  <c r="BA146" i="33"/>
  <c r="BA11" i="33"/>
  <c r="AT145" i="20"/>
  <c r="AT111" i="20"/>
  <c r="AT109" i="20"/>
  <c r="AT14" i="20"/>
  <c r="AT13" i="20"/>
  <c r="BB147" i="33"/>
  <c r="BB154" i="33" s="1"/>
  <c r="BB109" i="33"/>
  <c r="BB145" i="33"/>
  <c r="AP45" i="24"/>
  <c r="AP15" i="24"/>
  <c r="AP44" i="24"/>
  <c r="AU147" i="20"/>
  <c r="AU154" i="20" s="1"/>
  <c r="AU143" i="20"/>
  <c r="AU47" i="20"/>
  <c r="AU11" i="20"/>
  <c r="AU10" i="20"/>
  <c r="AV148" i="20"/>
  <c r="AV155" i="20" s="1"/>
  <c r="AV13" i="20"/>
  <c r="AL12" i="33"/>
  <c r="AF113" i="24"/>
  <c r="AK14" i="20"/>
  <c r="AR47" i="33"/>
  <c r="AS145" i="33"/>
  <c r="AI148" i="24"/>
  <c r="AI155" i="24" s="1"/>
  <c r="AU47" i="33"/>
  <c r="AV142" i="33"/>
  <c r="AV47" i="33"/>
  <c r="AO148" i="20"/>
  <c r="AO155" i="20" s="1"/>
  <c r="AO112" i="20"/>
  <c r="AO49" i="20"/>
  <c r="AO14" i="20"/>
  <c r="AJ112" i="24"/>
  <c r="AJ113" i="24"/>
  <c r="AJ143" i="24"/>
  <c r="AP114" i="20"/>
  <c r="AP110" i="20"/>
  <c r="AP16" i="20"/>
  <c r="AP44" i="20"/>
  <c r="AK115" i="24"/>
  <c r="AK144" i="24"/>
  <c r="AK147" i="24"/>
  <c r="AK154" i="24" s="1"/>
  <c r="AK15" i="24"/>
  <c r="AK10" i="24"/>
  <c r="AR112" i="33"/>
  <c r="AS14" i="33"/>
  <c r="AT16" i="33"/>
  <c r="AI114" i="24"/>
  <c r="AV144" i="33"/>
  <c r="AV111" i="33"/>
  <c r="AV110" i="33"/>
  <c r="AO147" i="20"/>
  <c r="AO154" i="20" s="1"/>
  <c r="AO143" i="20"/>
  <c r="AO46" i="20"/>
  <c r="AO10" i="20"/>
  <c r="AJ47" i="24"/>
  <c r="AJ144" i="24"/>
  <c r="AJ109" i="24"/>
  <c r="AP143" i="20"/>
  <c r="AP148" i="20"/>
  <c r="AP155" i="20" s="1"/>
  <c r="AP13" i="20"/>
  <c r="AK146" i="24"/>
  <c r="AK114" i="24"/>
  <c r="AK11" i="24"/>
  <c r="AW112" i="33"/>
  <c r="AW142" i="33"/>
  <c r="AW49" i="33"/>
  <c r="AQ115" i="20"/>
  <c r="AQ46" i="20"/>
  <c r="AQ12" i="20"/>
  <c r="AX109" i="33"/>
  <c r="AX145" i="33"/>
  <c r="AX46" i="33"/>
  <c r="AL16" i="24"/>
  <c r="AL43" i="24"/>
  <c r="AL12" i="24"/>
  <c r="AY12" i="33"/>
  <c r="AY146" i="33"/>
  <c r="AY10" i="33"/>
  <c r="AR147" i="20"/>
  <c r="AR154" i="20" s="1"/>
  <c r="AR114" i="20"/>
  <c r="AR49" i="20"/>
  <c r="AM115" i="24"/>
  <c r="AM147" i="24"/>
  <c r="AM154" i="24" s="1"/>
  <c r="AM14" i="24"/>
  <c r="AM146" i="24"/>
  <c r="AS143" i="20"/>
  <c r="AS115" i="20"/>
  <c r="AS47" i="20"/>
  <c r="AS12" i="20"/>
  <c r="AN115" i="24"/>
  <c r="AN11" i="24"/>
  <c r="AN10" i="24"/>
  <c r="AN109" i="24"/>
  <c r="AN12" i="24"/>
  <c r="AZ45" i="33"/>
  <c r="AZ43" i="33"/>
  <c r="AZ109" i="33"/>
  <c r="AO112" i="24"/>
  <c r="AO144" i="24"/>
  <c r="AO143" i="24"/>
  <c r="BA109" i="33"/>
  <c r="BA111" i="33"/>
  <c r="BA47" i="33"/>
  <c r="AT148" i="20"/>
  <c r="AT155" i="20" s="1"/>
  <c r="AT143" i="20"/>
  <c r="AT47" i="20"/>
  <c r="AT15" i="20"/>
  <c r="BB113" i="33"/>
  <c r="BB111" i="33"/>
  <c r="BB46" i="33"/>
  <c r="AP146" i="24"/>
  <c r="AP144" i="24"/>
  <c r="AP12" i="24"/>
  <c r="AP43" i="24"/>
  <c r="AU148" i="20"/>
  <c r="AU155" i="20" s="1"/>
  <c r="AU44" i="20"/>
  <c r="AU45" i="20"/>
  <c r="AV115" i="20"/>
  <c r="AV15" i="20"/>
  <c r="AG49" i="24"/>
  <c r="AH111" i="24"/>
  <c r="AM142" i="20"/>
  <c r="AT113" i="33"/>
  <c r="AI113" i="24"/>
  <c r="AN146" i="20"/>
  <c r="AU109" i="33"/>
  <c r="AV113" i="33"/>
  <c r="AV16" i="33"/>
  <c r="AO146" i="20"/>
  <c r="AO114" i="20"/>
  <c r="AO16" i="20"/>
  <c r="AO47" i="20"/>
  <c r="AJ110" i="24"/>
  <c r="AJ111" i="24"/>
  <c r="AJ48" i="24"/>
  <c r="AP147" i="20"/>
  <c r="AP154" i="20" s="1"/>
  <c r="AP112" i="20"/>
  <c r="AP48" i="20"/>
  <c r="AP15" i="20"/>
  <c r="AK142" i="24"/>
  <c r="AK110" i="24"/>
  <c r="AK145" i="24"/>
  <c r="AK143" i="24"/>
  <c r="AW48" i="33"/>
  <c r="AW47" i="33"/>
  <c r="AW43" i="33"/>
  <c r="AW46" i="33"/>
  <c r="AQ148" i="20"/>
  <c r="AQ155" i="20" s="1"/>
  <c r="AQ114" i="20"/>
  <c r="AQ43" i="20"/>
  <c r="AQ45" i="20"/>
  <c r="AX14" i="33"/>
  <c r="AX113" i="33"/>
  <c r="AX111" i="33"/>
  <c r="AL115" i="24"/>
  <c r="AL10" i="24"/>
  <c r="AL15" i="24"/>
  <c r="AL14" i="24"/>
  <c r="AL45" i="24"/>
  <c r="AY147" i="33"/>
  <c r="AY154" i="33" s="1"/>
  <c r="AY143" i="33"/>
  <c r="AY142" i="33"/>
  <c r="AR110" i="20"/>
  <c r="AR47" i="20"/>
  <c r="AR10" i="20"/>
  <c r="AM145" i="24"/>
  <c r="AM10" i="24"/>
  <c r="AM142" i="24"/>
  <c r="AS145" i="20"/>
  <c r="AS114" i="20"/>
  <c r="AS46" i="20"/>
  <c r="AN143" i="24"/>
  <c r="AN146" i="24"/>
  <c r="AN145" i="24"/>
  <c r="AN147" i="24"/>
  <c r="AN154" i="24" s="1"/>
  <c r="AZ16" i="33"/>
  <c r="AZ15" i="33"/>
  <c r="AZ14" i="33"/>
  <c r="AZ46" i="33"/>
  <c r="AO113" i="24"/>
  <c r="AO109" i="24"/>
  <c r="AO111" i="24"/>
  <c r="AO114" i="24"/>
  <c r="BA46" i="33"/>
  <c r="BA49" i="33"/>
  <c r="AT144" i="20"/>
  <c r="AT12" i="20"/>
  <c r="AT10" i="20"/>
  <c r="BB49" i="33"/>
  <c r="BB48" i="33"/>
  <c r="BB142" i="33"/>
  <c r="BB114" i="33"/>
  <c r="AP142" i="24"/>
  <c r="AP114" i="24"/>
  <c r="AP112" i="24"/>
  <c r="AP110" i="24"/>
  <c r="AP11" i="24"/>
  <c r="AU109" i="20"/>
  <c r="AU43" i="20"/>
  <c r="AV146" i="20"/>
  <c r="AV142" i="20"/>
  <c r="AV114" i="20"/>
  <c r="AV16" i="20"/>
  <c r="AV11" i="20"/>
  <c r="AA43" i="20"/>
  <c r="AG47" i="20"/>
  <c r="AO113" i="33"/>
  <c r="AP47" i="33"/>
  <c r="AR48" i="33"/>
  <c r="AS12" i="33"/>
  <c r="AG43" i="24"/>
  <c r="AH110" i="24"/>
  <c r="AM113" i="20"/>
  <c r="AN112" i="20"/>
  <c r="AV109" i="33"/>
  <c r="AV48" i="33"/>
  <c r="AV10" i="33"/>
  <c r="AV112" i="33"/>
  <c r="AO145" i="20"/>
  <c r="AO115" i="20"/>
  <c r="AO109" i="20"/>
  <c r="AO12" i="20"/>
  <c r="AJ148" i="24"/>
  <c r="AJ155" i="24" s="1"/>
  <c r="AJ43" i="24"/>
  <c r="AJ46" i="24"/>
  <c r="AJ49" i="24"/>
  <c r="AJ44" i="24"/>
  <c r="AP115" i="20"/>
  <c r="AP109" i="20"/>
  <c r="AP14" i="20"/>
  <c r="AP11" i="20"/>
  <c r="AK111" i="24"/>
  <c r="AK177" i="24" s="1"/>
  <c r="AK47" i="24"/>
  <c r="AK112" i="24"/>
  <c r="AW45" i="33"/>
  <c r="AW44" i="33"/>
  <c r="AW109" i="33"/>
  <c r="AW113" i="33"/>
  <c r="AQ112" i="20"/>
  <c r="AQ16" i="20"/>
  <c r="AX16" i="33"/>
  <c r="AX147" i="33"/>
  <c r="AX154" i="33" s="1"/>
  <c r="AL143" i="24"/>
  <c r="AL142" i="24"/>
  <c r="AL113" i="24"/>
  <c r="AL145" i="24"/>
  <c r="AY145" i="33"/>
  <c r="AY112" i="33"/>
  <c r="AY111" i="33"/>
  <c r="AR144" i="20"/>
  <c r="AR145" i="20"/>
  <c r="AR45" i="20"/>
  <c r="AM114" i="24"/>
  <c r="AM144" i="24"/>
  <c r="AM143" i="24"/>
  <c r="AM111" i="24"/>
  <c r="AS109" i="20"/>
  <c r="AS15" i="20"/>
  <c r="AP49" i="33"/>
  <c r="AM49" i="20"/>
  <c r="AI142" i="24"/>
  <c r="AN49" i="20"/>
  <c r="AU44" i="33"/>
  <c r="AV46" i="33"/>
  <c r="AV44" i="33"/>
  <c r="AV143" i="33"/>
  <c r="AV45" i="33"/>
  <c r="AO111" i="20"/>
  <c r="AO44" i="20"/>
  <c r="AO48" i="20"/>
  <c r="AJ14" i="24"/>
  <c r="AJ114" i="24"/>
  <c r="AJ45" i="24"/>
  <c r="AJ15" i="24"/>
  <c r="AP145" i="20"/>
  <c r="AP111" i="20"/>
  <c r="AP49" i="20"/>
  <c r="AP10" i="20"/>
  <c r="AK48" i="24"/>
  <c r="AK113" i="24"/>
  <c r="AK49" i="24"/>
  <c r="AW111" i="33"/>
  <c r="AW14" i="33"/>
  <c r="AQ145" i="20"/>
  <c r="AQ144" i="20"/>
  <c r="AQ109" i="20"/>
  <c r="AQ11" i="20"/>
  <c r="AX10" i="33"/>
  <c r="AX142" i="33"/>
  <c r="AL109" i="24"/>
  <c r="AL146" i="24"/>
  <c r="AL144" i="24"/>
  <c r="AL11" i="24"/>
  <c r="AY114" i="33"/>
  <c r="AY144" i="33"/>
  <c r="AY49" i="33"/>
  <c r="AR143" i="20"/>
  <c r="AR142" i="20"/>
  <c r="AR44" i="20"/>
  <c r="AM110" i="24"/>
  <c r="AM113" i="24"/>
  <c r="AM179" i="24" s="1"/>
  <c r="AM112" i="24"/>
  <c r="AS148" i="20"/>
  <c r="AS155" i="20" s="1"/>
  <c r="AS144" i="20"/>
  <c r="AS111" i="20"/>
  <c r="AS13" i="20"/>
  <c r="AS11" i="20"/>
  <c r="AN113" i="24"/>
  <c r="AN114" i="24"/>
  <c r="AN144" i="24"/>
  <c r="AZ146" i="33"/>
  <c r="AZ145" i="33"/>
  <c r="AZ147" i="33"/>
  <c r="AZ154" i="33" s="1"/>
  <c r="AZ12" i="33"/>
  <c r="AO47" i="24"/>
  <c r="AO43" i="24"/>
  <c r="AO49" i="24"/>
  <c r="AO44" i="24"/>
  <c r="BA16" i="33"/>
  <c r="BA44" i="33"/>
  <c r="BA112" i="33"/>
  <c r="AT112" i="20"/>
  <c r="AT43" i="20"/>
  <c r="BB112" i="33"/>
  <c r="BB110" i="33"/>
  <c r="BB16" i="33"/>
  <c r="BB15" i="33"/>
  <c r="AP49" i="24"/>
  <c r="AP111" i="24"/>
  <c r="AU142" i="20"/>
  <c r="AU113" i="20"/>
  <c r="AU13" i="20"/>
  <c r="AU12" i="20"/>
  <c r="AV147" i="20"/>
  <c r="AV154" i="20" s="1"/>
  <c r="AV109" i="20"/>
  <c r="AV47" i="20"/>
  <c r="AV245" i="20" s="1"/>
  <c r="AH147" i="20"/>
  <c r="AH154" i="20" s="1"/>
  <c r="AJ110" i="20"/>
  <c r="AO43" i="20"/>
  <c r="AJ13" i="24"/>
  <c r="AK16" i="24"/>
  <c r="AW16" i="33"/>
  <c r="AL110" i="24"/>
  <c r="AY11" i="33"/>
  <c r="AM47" i="24"/>
  <c r="AM12" i="24"/>
  <c r="AS45" i="20"/>
  <c r="AZ114" i="33"/>
  <c r="AO147" i="24"/>
  <c r="AO154" i="24" s="1"/>
  <c r="BA142" i="33"/>
  <c r="BA48" i="33"/>
  <c r="AT147" i="20"/>
  <c r="AT154" i="20" s="1"/>
  <c r="AT45" i="20"/>
  <c r="BB44" i="33"/>
  <c r="BB14" i="33"/>
  <c r="AP16" i="24"/>
  <c r="AV110" i="20"/>
  <c r="AV43" i="20"/>
  <c r="BC16" i="33"/>
  <c r="BC11" i="33"/>
  <c r="BC14" i="33"/>
  <c r="AQ16" i="24"/>
  <c r="AQ14" i="24"/>
  <c r="AQ144" i="24"/>
  <c r="AW148" i="20"/>
  <c r="AW155" i="20" s="1"/>
  <c r="AW115" i="20"/>
  <c r="AW49" i="20"/>
  <c r="AR13" i="24"/>
  <c r="AR110" i="24"/>
  <c r="AR47" i="24"/>
  <c r="AP43" i="20"/>
  <c r="AW110" i="33"/>
  <c r="AQ147" i="20"/>
  <c r="AQ154" i="20" s="1"/>
  <c r="AQ13" i="20"/>
  <c r="AX12" i="33"/>
  <c r="AL13" i="24"/>
  <c r="AY48" i="33"/>
  <c r="AR113" i="20"/>
  <c r="AM11" i="24"/>
  <c r="AN111" i="24"/>
  <c r="AZ47" i="33"/>
  <c r="AO110" i="24"/>
  <c r="AO45" i="24"/>
  <c r="BA110" i="33"/>
  <c r="BA114" i="33"/>
  <c r="AT146" i="20"/>
  <c r="BB10" i="33"/>
  <c r="BB43" i="33"/>
  <c r="AP143" i="24"/>
  <c r="AU146" i="20"/>
  <c r="AV145" i="20"/>
  <c r="AV112" i="20"/>
  <c r="AV49" i="20"/>
  <c r="BC12" i="33"/>
  <c r="BC146" i="33"/>
  <c r="BC10" i="33"/>
  <c r="BC43" i="33"/>
  <c r="AQ148" i="24"/>
  <c r="AQ155" i="24" s="1"/>
  <c r="AQ12" i="24"/>
  <c r="AQ10" i="24"/>
  <c r="AQ142" i="24"/>
  <c r="AQ112" i="24"/>
  <c r="AW143" i="20"/>
  <c r="AW47" i="20"/>
  <c r="AW44" i="20"/>
  <c r="AR148" i="24"/>
  <c r="AR155" i="24" s="1"/>
  <c r="AR15" i="24"/>
  <c r="BD45" i="33"/>
  <c r="AO13" i="20"/>
  <c r="AP46" i="20"/>
  <c r="AK45" i="24"/>
  <c r="AQ113" i="20"/>
  <c r="AQ15" i="20"/>
  <c r="AX144" i="33"/>
  <c r="AL147" i="24"/>
  <c r="AL154" i="24" s="1"/>
  <c r="AY110" i="33"/>
  <c r="AY14" i="33"/>
  <c r="AR13" i="20"/>
  <c r="AM109" i="24"/>
  <c r="AS43" i="20"/>
  <c r="AN110" i="24"/>
  <c r="AN13" i="24"/>
  <c r="AZ13" i="33"/>
  <c r="AO142" i="24"/>
  <c r="AO12" i="24"/>
  <c r="BA143" i="33"/>
  <c r="AT11" i="20"/>
  <c r="BB11" i="33"/>
  <c r="AP14" i="24"/>
  <c r="AU115" i="20"/>
  <c r="AU49" i="20"/>
  <c r="AV48" i="20"/>
  <c r="AV46" i="20"/>
  <c r="BC147" i="33"/>
  <c r="BC154" i="33" s="1"/>
  <c r="BC143" i="33"/>
  <c r="BC142" i="33"/>
  <c r="BC145" i="33"/>
  <c r="BC13" i="33"/>
  <c r="AQ143" i="24"/>
  <c r="AQ146" i="24"/>
  <c r="AQ15" i="24"/>
  <c r="AQ48" i="24"/>
  <c r="AJ11" i="24"/>
  <c r="AW146" i="33"/>
  <c r="AY13" i="33"/>
  <c r="AN48" i="24"/>
  <c r="AZ49" i="33"/>
  <c r="AO146" i="24"/>
  <c r="AO48" i="24"/>
  <c r="BA13" i="33"/>
  <c r="BA43" i="33"/>
  <c r="AT114" i="20"/>
  <c r="BB146" i="33"/>
  <c r="BB47" i="33"/>
  <c r="AP148" i="24"/>
  <c r="AP155" i="24" s="1"/>
  <c r="AP47" i="24"/>
  <c r="AU145" i="20"/>
  <c r="AU15" i="20"/>
  <c r="AV144" i="20"/>
  <c r="AV45" i="20"/>
  <c r="BC112" i="33"/>
  <c r="BC111" i="33"/>
  <c r="AQ115" i="24"/>
  <c r="AQ111" i="24"/>
  <c r="AQ110" i="24"/>
  <c r="AQ46" i="24"/>
  <c r="AQ11" i="24"/>
  <c r="AW112" i="20"/>
  <c r="AW13" i="20"/>
  <c r="AW46" i="20"/>
  <c r="AR115" i="24"/>
  <c r="AV12" i="33"/>
  <c r="AP12" i="20"/>
  <c r="AW10" i="33"/>
  <c r="AQ142" i="20"/>
  <c r="AX13" i="33"/>
  <c r="AL111" i="24"/>
  <c r="AR48" i="20"/>
  <c r="AM49" i="24"/>
  <c r="AS146" i="20"/>
  <c r="AS48" i="20"/>
  <c r="AN15" i="24"/>
  <c r="AN112" i="24"/>
  <c r="AZ11" i="33"/>
  <c r="AO46" i="24"/>
  <c r="BA113" i="33"/>
  <c r="BA14" i="33"/>
  <c r="AT110" i="20"/>
  <c r="AT46" i="20"/>
  <c r="BB45" i="33"/>
  <c r="BB143" i="33"/>
  <c r="AP115" i="24"/>
  <c r="AP147" i="24"/>
  <c r="AP154" i="24" s="1"/>
  <c r="AP10" i="24"/>
  <c r="AU110" i="20"/>
  <c r="AU46" i="20"/>
  <c r="AV44" i="20"/>
  <c r="AV12" i="20"/>
  <c r="BC144" i="33"/>
  <c r="BC49" i="33"/>
  <c r="BC114" i="33"/>
  <c r="AQ145" i="24"/>
  <c r="AQ114" i="24"/>
  <c r="AV43" i="33"/>
  <c r="AO113" i="20"/>
  <c r="AW114" i="33"/>
  <c r="AQ44" i="20"/>
  <c r="AX110" i="33"/>
  <c r="AX45" i="33"/>
  <c r="AL148" i="24"/>
  <c r="AL155" i="24" s="1"/>
  <c r="AL44" i="24"/>
  <c r="AY113" i="33"/>
  <c r="AR148" i="20"/>
  <c r="AR155" i="20" s="1"/>
  <c r="AM13" i="24"/>
  <c r="AS113" i="20"/>
  <c r="AS14" i="20"/>
  <c r="AN142" i="24"/>
  <c r="AN16" i="24"/>
  <c r="AZ142" i="33"/>
  <c r="AO13" i="24"/>
  <c r="BA45" i="33"/>
  <c r="AT49" i="20"/>
  <c r="BB12" i="33"/>
  <c r="AP145" i="24"/>
  <c r="AP113" i="24"/>
  <c r="AU111" i="20"/>
  <c r="AU16" i="20"/>
  <c r="AV111" i="20"/>
  <c r="AV10" i="20"/>
  <c r="BC113" i="33"/>
  <c r="BC45" i="33"/>
  <c r="BC243" i="33" s="1"/>
  <c r="BC48" i="33"/>
  <c r="BC110" i="33"/>
  <c r="AQ113" i="24"/>
  <c r="AQ45" i="24"/>
  <c r="AQ43" i="24"/>
  <c r="AW142" i="20"/>
  <c r="AW109" i="20"/>
  <c r="AW15" i="20"/>
  <c r="AJ115" i="24"/>
  <c r="AK44" i="24"/>
  <c r="AQ49" i="20"/>
  <c r="AX43" i="33"/>
  <c r="AL112" i="24"/>
  <c r="AY16" i="33"/>
  <c r="AR115" i="20"/>
  <c r="AR46" i="20"/>
  <c r="AM48" i="24"/>
  <c r="AS112" i="20"/>
  <c r="AZ44" i="33"/>
  <c r="BA12" i="33"/>
  <c r="AT115" i="20"/>
  <c r="AT16" i="20"/>
  <c r="BB13" i="33"/>
  <c r="BB144" i="33"/>
  <c r="AP109" i="24"/>
  <c r="AP48" i="24"/>
  <c r="AU144" i="20"/>
  <c r="AU48" i="20"/>
  <c r="AV143" i="20"/>
  <c r="BC109" i="33"/>
  <c r="BC44" i="33"/>
  <c r="AQ109" i="24"/>
  <c r="AQ44" i="24"/>
  <c r="AQ47" i="24"/>
  <c r="AQ13" i="24"/>
  <c r="AW113" i="20"/>
  <c r="AW111" i="20"/>
  <c r="AW10" i="20"/>
  <c r="AW12" i="20"/>
  <c r="AR48" i="24"/>
  <c r="AR46" i="24"/>
  <c r="AR12" i="24"/>
  <c r="AR16" i="24"/>
  <c r="BD143" i="33"/>
  <c r="BD111" i="33"/>
  <c r="BD114" i="33"/>
  <c r="BD147" i="33"/>
  <c r="BD154" i="33" s="1"/>
  <c r="BD15" i="33"/>
  <c r="AE109" i="24"/>
  <c r="AG142" i="24"/>
  <c r="AH113" i="24"/>
  <c r="AV49" i="33"/>
  <c r="AJ10" i="24"/>
  <c r="AW144" i="33"/>
  <c r="AQ48" i="20"/>
  <c r="AX143" i="33"/>
  <c r="AY45" i="33"/>
  <c r="AR112" i="20"/>
  <c r="AR12" i="20"/>
  <c r="AN14" i="24"/>
  <c r="AZ10" i="33"/>
  <c r="AO148" i="24"/>
  <c r="AO155" i="24" s="1"/>
  <c r="BA144" i="33"/>
  <c r="AT113" i="20"/>
  <c r="AT44" i="20"/>
  <c r="AT48" i="20"/>
  <c r="AP46" i="24"/>
  <c r="AP13" i="24"/>
  <c r="AU114" i="20"/>
  <c r="AU112" i="20"/>
  <c r="AU14" i="20"/>
  <c r="AV113" i="20"/>
  <c r="AV14" i="20"/>
  <c r="BC46" i="33"/>
  <c r="BC15" i="33"/>
  <c r="BC47" i="33"/>
  <c r="AQ49" i="24"/>
  <c r="AQ147" i="24"/>
  <c r="AQ154" i="24" s="1"/>
  <c r="AW145" i="20"/>
  <c r="AW45" i="20"/>
  <c r="AW11" i="20"/>
  <c r="AR44" i="24"/>
  <c r="AR112" i="24"/>
  <c r="AR146" i="24"/>
  <c r="AR142" i="24"/>
  <c r="BD112" i="33"/>
  <c r="BD48" i="33"/>
  <c r="BD110" i="33"/>
  <c r="AW146" i="20"/>
  <c r="AR11" i="24"/>
  <c r="AR45" i="24"/>
  <c r="BD14" i="33"/>
  <c r="BD113" i="33"/>
  <c r="AS48" i="24"/>
  <c r="AS110" i="24"/>
  <c r="AS109" i="24"/>
  <c r="AS45" i="24"/>
  <c r="AX143" i="20"/>
  <c r="AX112" i="20"/>
  <c r="AX14" i="20"/>
  <c r="AX16" i="20"/>
  <c r="AX10" i="20"/>
  <c r="BE144" i="33"/>
  <c r="BE49" i="33"/>
  <c r="AT10" i="24"/>
  <c r="AT44" i="24"/>
  <c r="AT13" i="24"/>
  <c r="AY115" i="20"/>
  <c r="AY111" i="20"/>
  <c r="AY15" i="20"/>
  <c r="AY14" i="20"/>
  <c r="BF15" i="33"/>
  <c r="BF146" i="33"/>
  <c r="BF11" i="33"/>
  <c r="BG112" i="33"/>
  <c r="BG111" i="33"/>
  <c r="AZ147" i="20"/>
  <c r="AZ154" i="20" s="1"/>
  <c r="AZ144" i="20"/>
  <c r="AZ49" i="20"/>
  <c r="AZ13" i="20"/>
  <c r="AU46" i="24"/>
  <c r="AU45" i="24"/>
  <c r="AU48" i="24"/>
  <c r="AV148" i="24"/>
  <c r="AV155" i="24" s="1"/>
  <c r="AV44" i="24"/>
  <c r="AV109" i="24"/>
  <c r="AV45" i="24"/>
  <c r="BA110" i="20"/>
  <c r="BA12" i="20"/>
  <c r="BA10" i="20"/>
  <c r="BH13" i="33"/>
  <c r="BH146" i="33"/>
  <c r="BB115" i="20"/>
  <c r="BB46" i="20"/>
  <c r="BB47" i="20"/>
  <c r="BI144" i="33"/>
  <c r="BI10" i="33"/>
  <c r="BI109" i="33"/>
  <c r="BI49" i="33"/>
  <c r="AW112" i="24"/>
  <c r="AW49" i="24"/>
  <c r="BC145" i="20"/>
  <c r="BC112" i="20"/>
  <c r="BC11" i="20"/>
  <c r="BC14" i="20"/>
  <c r="BC13" i="20"/>
  <c r="AX115" i="24"/>
  <c r="AX16" i="24"/>
  <c r="AX114" i="24"/>
  <c r="BJ16" i="33"/>
  <c r="BJ15" i="33"/>
  <c r="BJ111" i="33"/>
  <c r="AY13" i="24"/>
  <c r="AY16" i="24"/>
  <c r="AY15" i="24"/>
  <c r="AY46" i="24"/>
  <c r="BD145" i="20"/>
  <c r="BD114" i="20"/>
  <c r="BD49" i="20"/>
  <c r="BD47" i="20"/>
  <c r="BK147" i="33"/>
  <c r="BK154" i="33" s="1"/>
  <c r="BK143" i="33"/>
  <c r="BK142" i="33"/>
  <c r="BK145" i="33"/>
  <c r="BK13" i="33"/>
  <c r="AW114" i="20"/>
  <c r="AW16" i="20"/>
  <c r="AR145" i="24"/>
  <c r="AR43" i="24"/>
  <c r="BD146" i="33"/>
  <c r="AS44" i="24"/>
  <c r="AS46" i="24"/>
  <c r="AX148" i="20"/>
  <c r="AX155" i="20" s="1"/>
  <c r="AX110" i="20"/>
  <c r="AX11" i="20"/>
  <c r="AX13" i="20"/>
  <c r="BE112" i="33"/>
  <c r="BE46" i="33"/>
  <c r="BE45" i="33"/>
  <c r="BE114" i="33"/>
  <c r="AT148" i="24"/>
  <c r="AT155" i="24" s="1"/>
  <c r="AT15" i="24"/>
  <c r="AT46" i="24"/>
  <c r="AY146" i="20"/>
  <c r="AY113" i="20"/>
  <c r="AY144" i="20"/>
  <c r="AY11" i="20"/>
  <c r="AY10" i="20"/>
  <c r="BF147" i="33"/>
  <c r="BF154" i="33" s="1"/>
  <c r="BF110" i="33"/>
  <c r="BF145" i="33"/>
  <c r="BG144" i="33"/>
  <c r="BG49" i="33"/>
  <c r="BG114" i="33"/>
  <c r="AZ114" i="20"/>
  <c r="AZ45" i="20"/>
  <c r="AZ46" i="20"/>
  <c r="AU148" i="24"/>
  <c r="AU155" i="24" s="1"/>
  <c r="AU15" i="24"/>
  <c r="AU14" i="24"/>
  <c r="AU13" i="24"/>
  <c r="AU16" i="24"/>
  <c r="AV14" i="24"/>
  <c r="AV43" i="24"/>
  <c r="AV46" i="24"/>
  <c r="BA45" i="20"/>
  <c r="BA49" i="20"/>
  <c r="BH10" i="33"/>
  <c r="BH14" i="33"/>
  <c r="BH142" i="33"/>
  <c r="BB147" i="20"/>
  <c r="BB154" i="20" s="1"/>
  <c r="BB110" i="20"/>
  <c r="BB43" i="20"/>
  <c r="BI111" i="33"/>
  <c r="BI143" i="33"/>
  <c r="BI46" i="33"/>
  <c r="BI45" i="33"/>
  <c r="AW142" i="24"/>
  <c r="AW109" i="24"/>
  <c r="AW46" i="24"/>
  <c r="AW45" i="24"/>
  <c r="BC144" i="20"/>
  <c r="BC113" i="20"/>
  <c r="BC48" i="20"/>
  <c r="BC10" i="20"/>
  <c r="AX146" i="24"/>
  <c r="AX144" i="24"/>
  <c r="AX113" i="24"/>
  <c r="AX143" i="24"/>
  <c r="AX11" i="24"/>
  <c r="BJ43" i="33"/>
  <c r="BJ113" i="33"/>
  <c r="BJ11" i="33"/>
  <c r="AY115" i="24"/>
  <c r="AY146" i="24"/>
  <c r="AY12" i="24"/>
  <c r="AY11" i="24"/>
  <c r="AW110" i="20"/>
  <c r="AR113" i="24"/>
  <c r="AR10" i="24"/>
  <c r="BD142" i="33"/>
  <c r="BD47" i="33"/>
  <c r="BD109" i="33"/>
  <c r="AS115" i="24"/>
  <c r="AS47" i="24"/>
  <c r="AS15" i="24"/>
  <c r="AS14" i="24"/>
  <c r="AX46" i="20"/>
  <c r="AX49" i="20"/>
  <c r="BE47" i="33"/>
  <c r="BE113" i="33"/>
  <c r="BE48" i="33"/>
  <c r="AT145" i="24"/>
  <c r="AT14" i="24"/>
  <c r="AT11" i="24"/>
  <c r="AT12" i="24"/>
  <c r="AY143" i="20"/>
  <c r="AY112" i="20"/>
  <c r="AY47" i="20"/>
  <c r="AY49" i="20"/>
  <c r="BF112" i="33"/>
  <c r="BF47" i="33"/>
  <c r="BG113" i="33"/>
  <c r="BG45" i="33"/>
  <c r="BG48" i="33"/>
  <c r="BG110" i="33"/>
  <c r="AZ146" i="20"/>
  <c r="AZ112" i="20"/>
  <c r="AZ44" i="20"/>
  <c r="AU11" i="24"/>
  <c r="AU10" i="24"/>
  <c r="AU43" i="24"/>
  <c r="AU12" i="24"/>
  <c r="AV115" i="24"/>
  <c r="AV10" i="24"/>
  <c r="AV13" i="24"/>
  <c r="AV16" i="24"/>
  <c r="AV15" i="24"/>
  <c r="BA145" i="20"/>
  <c r="BA46" i="20"/>
  <c r="BH145" i="33"/>
  <c r="BH147" i="33"/>
  <c r="BH154" i="33" s="1"/>
  <c r="BH143" i="33"/>
  <c r="BH111" i="33"/>
  <c r="BB148" i="20"/>
  <c r="BB155" i="20" s="1"/>
  <c r="BB45" i="20"/>
  <c r="BB44" i="20"/>
  <c r="BI47" i="33"/>
  <c r="BI114" i="33"/>
  <c r="AW113" i="24"/>
  <c r="AW47" i="24"/>
  <c r="AW16" i="24"/>
  <c r="BC114" i="20"/>
  <c r="BC45" i="20"/>
  <c r="BC243" i="20" s="1"/>
  <c r="BC47" i="20"/>
  <c r="AX112" i="24"/>
  <c r="AX110" i="24"/>
  <c r="AX111" i="24"/>
  <c r="BJ109" i="33"/>
  <c r="BJ142" i="33"/>
  <c r="BJ49" i="33"/>
  <c r="BJ48" i="33"/>
  <c r="AY143" i="24"/>
  <c r="AY114" i="24"/>
  <c r="AY145" i="24"/>
  <c r="AY147" i="24"/>
  <c r="AY154" i="24" s="1"/>
  <c r="AY10" i="24"/>
  <c r="BD148" i="20"/>
  <c r="BD155" i="20" s="1"/>
  <c r="BD143" i="20"/>
  <c r="BD43" i="20"/>
  <c r="BD44" i="20"/>
  <c r="AW43" i="20"/>
  <c r="AR114" i="24"/>
  <c r="AR144" i="24"/>
  <c r="BD44" i="33"/>
  <c r="BD46" i="33"/>
  <c r="AS148" i="24"/>
  <c r="AS155" i="24" s="1"/>
  <c r="AS13" i="24"/>
  <c r="AS16" i="24"/>
  <c r="AS11" i="24"/>
  <c r="AS10" i="24"/>
  <c r="AX144" i="20"/>
  <c r="AX145" i="20"/>
  <c r="AX109" i="20"/>
  <c r="AX43" i="20"/>
  <c r="AX45" i="20"/>
  <c r="BE43" i="33"/>
  <c r="BE111" i="33"/>
  <c r="BE44" i="33"/>
  <c r="AT115" i="24"/>
  <c r="AT113" i="24"/>
  <c r="AT143" i="24"/>
  <c r="AT147" i="24"/>
  <c r="AT154" i="24" s="1"/>
  <c r="AT16" i="24"/>
  <c r="AY145" i="20"/>
  <c r="AY109" i="20"/>
  <c r="AY48" i="20"/>
  <c r="BF114" i="33"/>
  <c r="BF48" i="33"/>
  <c r="BF142" i="33"/>
  <c r="BG109" i="33"/>
  <c r="BG44" i="33"/>
  <c r="AZ145" i="20"/>
  <c r="AZ109" i="20"/>
  <c r="AZ43" i="20"/>
  <c r="AU115" i="24"/>
  <c r="AU146" i="24"/>
  <c r="AU145" i="24"/>
  <c r="AU147" i="24"/>
  <c r="AU154" i="24" s="1"/>
  <c r="AV146" i="24"/>
  <c r="AV145" i="24"/>
  <c r="AV12" i="24"/>
  <c r="AV11" i="24"/>
  <c r="BA44" i="20"/>
  <c r="BA43" i="20"/>
  <c r="BH112" i="33"/>
  <c r="BH48" i="33"/>
  <c r="BB143" i="20"/>
  <c r="BB142" i="20"/>
  <c r="BI48" i="33"/>
  <c r="BI43" i="33"/>
  <c r="BI16" i="33"/>
  <c r="BI112" i="33"/>
  <c r="AW48" i="24"/>
  <c r="AW13" i="24"/>
  <c r="AW12" i="24"/>
  <c r="AW15" i="24"/>
  <c r="BC148" i="20"/>
  <c r="BC155" i="20" s="1"/>
  <c r="BC143" i="20"/>
  <c r="AX147" i="24"/>
  <c r="AX154" i="24" s="1"/>
  <c r="AX49" i="24"/>
  <c r="AX48" i="24"/>
  <c r="BJ47" i="33"/>
  <c r="BJ143" i="33"/>
  <c r="BJ45" i="33"/>
  <c r="BJ44" i="33"/>
  <c r="AR49" i="24"/>
  <c r="BD10" i="33"/>
  <c r="AS43" i="24"/>
  <c r="AS12" i="24"/>
  <c r="AS144" i="24"/>
  <c r="AX114" i="20"/>
  <c r="AX115" i="20"/>
  <c r="AX47" i="20"/>
  <c r="BE16" i="33"/>
  <c r="AT144" i="24"/>
  <c r="AT114" i="24"/>
  <c r="AT111" i="24"/>
  <c r="AY147" i="20"/>
  <c r="AY154" i="20" s="1"/>
  <c r="AY114" i="20"/>
  <c r="AY44" i="20"/>
  <c r="AY16" i="20"/>
  <c r="AY13" i="20"/>
  <c r="BF49" i="33"/>
  <c r="BF45" i="33"/>
  <c r="BF44" i="33"/>
  <c r="BF143" i="33"/>
  <c r="BG46" i="33"/>
  <c r="BG15" i="33"/>
  <c r="BG47" i="33"/>
  <c r="AZ115" i="20"/>
  <c r="AZ142" i="20"/>
  <c r="AZ16" i="20"/>
  <c r="AZ14" i="20"/>
  <c r="AU143" i="24"/>
  <c r="AU114" i="24"/>
  <c r="AU113" i="24"/>
  <c r="AV142" i="24"/>
  <c r="AV147" i="24"/>
  <c r="AV154" i="24" s="1"/>
  <c r="AV143" i="24"/>
  <c r="BA146" i="20"/>
  <c r="BA109" i="20"/>
  <c r="BA115" i="20"/>
  <c r="BA15" i="20"/>
  <c r="BH114" i="33"/>
  <c r="BH144" i="33"/>
  <c r="BH49" i="33"/>
  <c r="BH44" i="33"/>
  <c r="BB146" i="20"/>
  <c r="BB112" i="20"/>
  <c r="BB111" i="20"/>
  <c r="BB12" i="20"/>
  <c r="BB15" i="20"/>
  <c r="BI44" i="33"/>
  <c r="BI12" i="33"/>
  <c r="BI15" i="33"/>
  <c r="AW148" i="24"/>
  <c r="AW155" i="24" s="1"/>
  <c r="AW44" i="24"/>
  <c r="AW43" i="24"/>
  <c r="AW11" i="24"/>
  <c r="BC142" i="20"/>
  <c r="BC111" i="20"/>
  <c r="BC46" i="20"/>
  <c r="BC44" i="20"/>
  <c r="AX14" i="24"/>
  <c r="AX13" i="24"/>
  <c r="AX47" i="24"/>
  <c r="BJ147" i="33"/>
  <c r="BJ154" i="33" s="1"/>
  <c r="BJ46" i="33"/>
  <c r="BJ144" i="33"/>
  <c r="AY45" i="24"/>
  <c r="AY113" i="24"/>
  <c r="AY144" i="24"/>
  <c r="BD144" i="20"/>
  <c r="AW14" i="20"/>
  <c r="AR147" i="24"/>
  <c r="AR154" i="24" s="1"/>
  <c r="AR14" i="24"/>
  <c r="BD43" i="33"/>
  <c r="BD16" i="33"/>
  <c r="AS142" i="24"/>
  <c r="AS147" i="24"/>
  <c r="AS154" i="24" s="1"/>
  <c r="AS145" i="24"/>
  <c r="AX147" i="20"/>
  <c r="AX154" i="20" s="1"/>
  <c r="AX142" i="20"/>
  <c r="AX111" i="20"/>
  <c r="AX44" i="20"/>
  <c r="BE13" i="33"/>
  <c r="BE12" i="33"/>
  <c r="BE15" i="33"/>
  <c r="BE109" i="33"/>
  <c r="AT142" i="24"/>
  <c r="AT48" i="24"/>
  <c r="AT146" i="24"/>
  <c r="AY110" i="20"/>
  <c r="AY12" i="20"/>
  <c r="BF46" i="33"/>
  <c r="BF111" i="33"/>
  <c r="BF144" i="33"/>
  <c r="BG16" i="33"/>
  <c r="BG11" i="33"/>
  <c r="BG14" i="33"/>
  <c r="AZ148" i="20"/>
  <c r="AZ155" i="20" s="1"/>
  <c r="AZ113" i="20"/>
  <c r="AZ111" i="20"/>
  <c r="AZ12" i="20"/>
  <c r="AZ11" i="20"/>
  <c r="AU111" i="24"/>
  <c r="AU110" i="24"/>
  <c r="AU144" i="24"/>
  <c r="AV113" i="24"/>
  <c r="AV114" i="24"/>
  <c r="AV110" i="24"/>
  <c r="AV176" i="24" s="1"/>
  <c r="BA142" i="20"/>
  <c r="BA113" i="20"/>
  <c r="BA144" i="20"/>
  <c r="BA11" i="20"/>
  <c r="BH110" i="33"/>
  <c r="BH113" i="33"/>
  <c r="BH45" i="33"/>
  <c r="BB145" i="20"/>
  <c r="BB109" i="20"/>
  <c r="BB48" i="20"/>
  <c r="BB16" i="20"/>
  <c r="BB10" i="20"/>
  <c r="BI110" i="33"/>
  <c r="BI13" i="33"/>
  <c r="BI145" i="33"/>
  <c r="BI11" i="33"/>
  <c r="AW14" i="24"/>
  <c r="AW145" i="24"/>
  <c r="AW143" i="24"/>
  <c r="BC115" i="20"/>
  <c r="BC146" i="20"/>
  <c r="BC16" i="20"/>
  <c r="AX109" i="24"/>
  <c r="AX43" i="24"/>
  <c r="BJ110" i="33"/>
  <c r="BJ146" i="33"/>
  <c r="BJ114" i="33"/>
  <c r="AY48" i="24"/>
  <c r="AY43" i="24"/>
  <c r="AY112" i="24"/>
  <c r="BD147" i="20"/>
  <c r="BD154" i="20" s="1"/>
  <c r="BD48" i="20"/>
  <c r="BK46" i="33"/>
  <c r="BK15" i="33"/>
  <c r="BK47" i="33"/>
  <c r="AW147" i="20"/>
  <c r="AW154" i="20" s="1"/>
  <c r="AW48" i="20"/>
  <c r="AR143" i="24"/>
  <c r="BD49" i="33"/>
  <c r="BD12" i="33"/>
  <c r="BD11" i="33"/>
  <c r="AS143" i="24"/>
  <c r="AS146" i="24"/>
  <c r="AS112" i="24"/>
  <c r="AX113" i="20"/>
  <c r="BE147" i="33"/>
  <c r="BE154" i="33" s="1"/>
  <c r="BE143" i="33"/>
  <c r="BE146" i="33"/>
  <c r="BE11" i="33"/>
  <c r="BE14" i="33"/>
  <c r="AT49" i="24"/>
  <c r="AT45" i="24"/>
  <c r="AT112" i="24"/>
  <c r="AT109" i="24"/>
  <c r="AY148" i="20"/>
  <c r="AY155" i="20" s="1"/>
  <c r="AY45" i="20"/>
  <c r="AY46" i="20"/>
  <c r="BF113" i="33"/>
  <c r="BF12" i="33"/>
  <c r="BF109" i="33"/>
  <c r="BF16" i="33"/>
  <c r="BG12" i="33"/>
  <c r="BG146" i="33"/>
  <c r="BG10" i="33"/>
  <c r="BG43" i="33"/>
  <c r="AZ15" i="20"/>
  <c r="AZ48" i="20"/>
  <c r="AU44" i="24"/>
  <c r="AU109" i="24"/>
  <c r="AU112" i="24"/>
  <c r="AV111" i="24"/>
  <c r="AV144" i="24"/>
  <c r="BA143" i="20"/>
  <c r="BA112" i="20"/>
  <c r="BA13" i="20"/>
  <c r="BA48" i="20"/>
  <c r="BH47" i="33"/>
  <c r="BH109" i="33"/>
  <c r="BH16" i="33"/>
  <c r="BH15" i="33"/>
  <c r="BB144" i="20"/>
  <c r="BB14" i="20"/>
  <c r="BB13" i="20"/>
  <c r="BI147" i="33"/>
  <c r="BI154" i="33" s="1"/>
  <c r="BI146" i="33"/>
  <c r="BI113" i="33"/>
  <c r="AW115" i="24"/>
  <c r="AW10" i="24"/>
  <c r="AW144" i="24"/>
  <c r="AW114" i="24"/>
  <c r="BC147" i="20"/>
  <c r="BC154" i="20" s="1"/>
  <c r="BC110" i="20"/>
  <c r="BC109" i="20"/>
  <c r="BC12" i="20"/>
  <c r="BC43" i="20"/>
  <c r="AX148" i="24"/>
  <c r="AX155" i="24" s="1"/>
  <c r="AX46" i="24"/>
  <c r="AX15" i="24"/>
  <c r="AX12" i="24"/>
  <c r="AX10" i="24"/>
  <c r="BJ112" i="33"/>
  <c r="BJ10" i="33"/>
  <c r="BJ145" i="33"/>
  <c r="AY44" i="24"/>
  <c r="AW144" i="20"/>
  <c r="AR109" i="24"/>
  <c r="AR111" i="24"/>
  <c r="BD13" i="33"/>
  <c r="BD145" i="33"/>
  <c r="BD144" i="33"/>
  <c r="AS111" i="24"/>
  <c r="AS114" i="24"/>
  <c r="AS113" i="24"/>
  <c r="AS49" i="24"/>
  <c r="AX146" i="20"/>
  <c r="AX48" i="20"/>
  <c r="AX12" i="20"/>
  <c r="AX15" i="20"/>
  <c r="BE110" i="33"/>
  <c r="BE176" i="33" s="1"/>
  <c r="BE142" i="33"/>
  <c r="BE145" i="33"/>
  <c r="BE10" i="33"/>
  <c r="AT43" i="24"/>
  <c r="AT47" i="24"/>
  <c r="AT110" i="24"/>
  <c r="AY142" i="20"/>
  <c r="AY43" i="20"/>
  <c r="BF14" i="33"/>
  <c r="BF13" i="33"/>
  <c r="BF43" i="33"/>
  <c r="BF10" i="33"/>
  <c r="BG147" i="33"/>
  <c r="BG154" i="33" s="1"/>
  <c r="BG143" i="33"/>
  <c r="BG142" i="33"/>
  <c r="BG145" i="33"/>
  <c r="BG153" i="33" s="1"/>
  <c r="BG13" i="33"/>
  <c r="AZ143" i="20"/>
  <c r="AZ110" i="20"/>
  <c r="AZ47" i="20"/>
  <c r="AZ10" i="20"/>
  <c r="AU47" i="24"/>
  <c r="AU49" i="24"/>
  <c r="AU142" i="24"/>
  <c r="AV48" i="24"/>
  <c r="AV47" i="24"/>
  <c r="AV112" i="24"/>
  <c r="AV49" i="24"/>
  <c r="BA148" i="20"/>
  <c r="BA155" i="20" s="1"/>
  <c r="BA111" i="20"/>
  <c r="BA47" i="20"/>
  <c r="BA16" i="20"/>
  <c r="BA14" i="20"/>
  <c r="BH43" i="33"/>
  <c r="BH46" i="33"/>
  <c r="BH12" i="33"/>
  <c r="BH11" i="33"/>
  <c r="BB113" i="20"/>
  <c r="BB114" i="20"/>
  <c r="BB11" i="20"/>
  <c r="BB49" i="20"/>
  <c r="BI14" i="33"/>
  <c r="BI142" i="33"/>
  <c r="AW147" i="24"/>
  <c r="AW154" i="24" s="1"/>
  <c r="AW146" i="24"/>
  <c r="AW111" i="24"/>
  <c r="AW110" i="24"/>
  <c r="BC15" i="20"/>
  <c r="BC49" i="20"/>
  <c r="AX45" i="24"/>
  <c r="AX145" i="24"/>
  <c r="AX142" i="24"/>
  <c r="AX44" i="24"/>
  <c r="BJ14" i="33"/>
  <c r="BJ12" i="33"/>
  <c r="BJ13" i="33"/>
  <c r="AY148" i="24"/>
  <c r="AY155" i="24" s="1"/>
  <c r="BD113" i="20"/>
  <c r="BD14" i="20"/>
  <c r="BK113" i="33"/>
  <c r="BK11" i="33"/>
  <c r="BL114" i="33"/>
  <c r="BL144" i="33"/>
  <c r="BL49" i="33"/>
  <c r="BE147" i="20"/>
  <c r="BE154" i="20" s="1"/>
  <c r="BE146" i="20"/>
  <c r="BE109" i="20"/>
  <c r="BE13" i="20"/>
  <c r="AZ143" i="24"/>
  <c r="AZ12" i="24"/>
  <c r="BA115" i="24"/>
  <c r="BA15" i="24"/>
  <c r="BA14" i="24"/>
  <c r="BA44" i="24"/>
  <c r="BM109" i="33"/>
  <c r="BM112" i="33"/>
  <c r="BB111" i="24"/>
  <c r="BB49" i="24"/>
  <c r="BB114" i="24"/>
  <c r="BB112" i="24"/>
  <c r="BN47" i="33"/>
  <c r="BN145" i="33"/>
  <c r="BN45" i="33"/>
  <c r="BG142" i="20"/>
  <c r="BG47" i="20"/>
  <c r="BO145" i="33"/>
  <c r="BO112" i="33"/>
  <c r="BO111" i="33"/>
  <c r="BH146" i="20"/>
  <c r="BH111" i="20"/>
  <c r="BH15" i="20"/>
  <c r="BC110" i="24"/>
  <c r="BC113" i="24"/>
  <c r="BC49" i="24"/>
  <c r="BC48" i="24"/>
  <c r="BD15" i="24"/>
  <c r="BD14" i="24"/>
  <c r="BD113" i="24"/>
  <c r="BD44" i="24"/>
  <c r="BI112" i="20"/>
  <c r="BI109" i="20"/>
  <c r="BI46" i="20"/>
  <c r="BI47" i="20"/>
  <c r="BP11" i="33"/>
  <c r="BP10" i="33"/>
  <c r="BP15" i="33"/>
  <c r="BQ44" i="33"/>
  <c r="BQ114" i="33"/>
  <c r="BQ112" i="33"/>
  <c r="BE110" i="24"/>
  <c r="BE113" i="24"/>
  <c r="BE142" i="24"/>
  <c r="BJ142" i="20"/>
  <c r="BJ114" i="20"/>
  <c r="BJ43" i="20"/>
  <c r="BJ13" i="20"/>
  <c r="BK110" i="20"/>
  <c r="BK49" i="20"/>
  <c r="BF44" i="24"/>
  <c r="BF10" i="24"/>
  <c r="BR12" i="33"/>
  <c r="BR10" i="33"/>
  <c r="BR15" i="33"/>
  <c r="BD115" i="20"/>
  <c r="BD12" i="20"/>
  <c r="BK109" i="33"/>
  <c r="BK146" i="33"/>
  <c r="BK114" i="33"/>
  <c r="BL110" i="33"/>
  <c r="BL113" i="33"/>
  <c r="BL45" i="33"/>
  <c r="BL48" i="33"/>
  <c r="BE111" i="20"/>
  <c r="BE47" i="20"/>
  <c r="BE45" i="20"/>
  <c r="BE16" i="20"/>
  <c r="AZ144" i="24"/>
  <c r="AZ109" i="24"/>
  <c r="AZ146" i="24"/>
  <c r="AZ145" i="24"/>
  <c r="BA146" i="24"/>
  <c r="BA11" i="24"/>
  <c r="BA10" i="24"/>
  <c r="BA16" i="24"/>
  <c r="BF145" i="20"/>
  <c r="BF110" i="20"/>
  <c r="BF44" i="20"/>
  <c r="BM15" i="33"/>
  <c r="BM113" i="33"/>
  <c r="BM47" i="33"/>
  <c r="BM46" i="33"/>
  <c r="BB110" i="24"/>
  <c r="BB146" i="24"/>
  <c r="BB48" i="24"/>
  <c r="BB47" i="24"/>
  <c r="BN48" i="33"/>
  <c r="BN146" i="33"/>
  <c r="BG148" i="20"/>
  <c r="BG155" i="20" s="1"/>
  <c r="BG110" i="20"/>
  <c r="BG109" i="20"/>
  <c r="BG13" i="20"/>
  <c r="BO114" i="33"/>
  <c r="BO144" i="33"/>
  <c r="BO49" i="33"/>
  <c r="BH148" i="20"/>
  <c r="BH155" i="20" s="1"/>
  <c r="BH110" i="20"/>
  <c r="BH11" i="20"/>
  <c r="BH47" i="20"/>
  <c r="BC47" i="24"/>
  <c r="BC109" i="24"/>
  <c r="BC44" i="24"/>
  <c r="BD115" i="24"/>
  <c r="BD11" i="24"/>
  <c r="BD10" i="24"/>
  <c r="BI147" i="20"/>
  <c r="BI154" i="20" s="1"/>
  <c r="BI110" i="20"/>
  <c r="BI115" i="20"/>
  <c r="BI16" i="20"/>
  <c r="BP145" i="33"/>
  <c r="BP147" i="33"/>
  <c r="BP154" i="33" s="1"/>
  <c r="BP13" i="33"/>
  <c r="BQ110" i="33"/>
  <c r="BQ47" i="33"/>
  <c r="BQ16" i="33"/>
  <c r="BQ15" i="33"/>
  <c r="BE49" i="24"/>
  <c r="BE48" i="24"/>
  <c r="BE109" i="24"/>
  <c r="BE46" i="24"/>
  <c r="BJ109" i="20"/>
  <c r="BJ45" i="20"/>
  <c r="BJ15" i="20"/>
  <c r="BK146" i="20"/>
  <c r="BK48" i="20"/>
  <c r="BK15" i="20"/>
  <c r="BK14" i="20"/>
  <c r="BF148" i="24"/>
  <c r="BF155" i="24" s="1"/>
  <c r="BF43" i="24"/>
  <c r="BF47" i="24"/>
  <c r="BF110" i="24"/>
  <c r="BR147" i="33"/>
  <c r="BR154" i="33" s="1"/>
  <c r="BR109" i="33"/>
  <c r="BR46" i="33"/>
  <c r="AY109" i="24"/>
  <c r="BD146" i="20"/>
  <c r="BD110" i="20"/>
  <c r="BK16" i="33"/>
  <c r="BK111" i="33"/>
  <c r="BK110" i="33"/>
  <c r="BL47" i="33"/>
  <c r="BL109" i="33"/>
  <c r="BL44" i="33"/>
  <c r="BE145" i="20"/>
  <c r="BE142" i="20"/>
  <c r="BE10" i="20"/>
  <c r="AZ111" i="24"/>
  <c r="AZ48" i="24"/>
  <c r="AZ142" i="24"/>
  <c r="AZ113" i="24"/>
  <c r="BA145" i="24"/>
  <c r="BA144" i="24"/>
  <c r="BA147" i="24"/>
  <c r="BA154" i="24" s="1"/>
  <c r="BA13" i="24"/>
  <c r="BA12" i="24"/>
  <c r="BF109" i="20"/>
  <c r="BF15" i="20"/>
  <c r="BM11" i="33"/>
  <c r="BM111" i="33"/>
  <c r="BB46" i="24"/>
  <c r="BB10" i="24"/>
  <c r="BB144" i="24"/>
  <c r="BN44" i="33"/>
  <c r="BN109" i="33"/>
  <c r="BN142" i="33"/>
  <c r="BN113" i="33"/>
  <c r="BG115" i="20"/>
  <c r="BG49" i="20"/>
  <c r="BG46" i="20"/>
  <c r="BO110" i="33"/>
  <c r="BO113" i="33"/>
  <c r="BO45" i="33"/>
  <c r="BO48" i="33"/>
  <c r="BH114" i="20"/>
  <c r="BH48" i="20"/>
  <c r="BC43" i="24"/>
  <c r="BC46" i="24"/>
  <c r="BC16" i="24"/>
  <c r="BC15" i="24"/>
  <c r="BD147" i="24"/>
  <c r="BD154" i="24" s="1"/>
  <c r="BD143" i="24"/>
  <c r="BD146" i="24"/>
  <c r="BD13" i="24"/>
  <c r="BD16" i="24"/>
  <c r="BI111" i="20"/>
  <c r="BI10" i="20"/>
  <c r="BI44" i="20"/>
  <c r="BP146" i="33"/>
  <c r="BP114" i="33"/>
  <c r="BP143" i="33"/>
  <c r="BQ14" i="33"/>
  <c r="BQ43" i="33"/>
  <c r="BQ12" i="33"/>
  <c r="BQ11" i="33"/>
  <c r="BE45" i="24"/>
  <c r="BE44" i="24"/>
  <c r="BE47" i="24"/>
  <c r="BE16" i="24"/>
  <c r="BJ112" i="20"/>
  <c r="BJ10" i="20"/>
  <c r="BK142" i="20"/>
  <c r="BK109" i="20"/>
  <c r="BK46" i="20"/>
  <c r="BK11" i="20"/>
  <c r="BK10" i="20"/>
  <c r="BF14" i="24"/>
  <c r="BF12" i="24"/>
  <c r="BR146" i="33"/>
  <c r="BR47" i="33"/>
  <c r="BR114" i="33"/>
  <c r="BK12" i="33"/>
  <c r="BL46" i="33"/>
  <c r="BL10" i="33"/>
  <c r="BE113" i="20"/>
  <c r="BE112" i="20"/>
  <c r="BE48" i="20"/>
  <c r="BE46" i="20"/>
  <c r="AZ49" i="24"/>
  <c r="AZ45" i="24"/>
  <c r="AZ114" i="24"/>
  <c r="BA143" i="24"/>
  <c r="BA43" i="24"/>
  <c r="BF146" i="20"/>
  <c r="BF144" i="20"/>
  <c r="BF142" i="20"/>
  <c r="BF48" i="20"/>
  <c r="BF14" i="20"/>
  <c r="BM145" i="33"/>
  <c r="BM14" i="33"/>
  <c r="BM43" i="33"/>
  <c r="BM16" i="33"/>
  <c r="BB12" i="24"/>
  <c r="BB45" i="24"/>
  <c r="BB44" i="24"/>
  <c r="BB13" i="24"/>
  <c r="BN10" i="33"/>
  <c r="BN43" i="33"/>
  <c r="BG146" i="20"/>
  <c r="BG112" i="20"/>
  <c r="BG48" i="20"/>
  <c r="BG14" i="20"/>
  <c r="BG15" i="20"/>
  <c r="BO47" i="33"/>
  <c r="BO109" i="33"/>
  <c r="BO44" i="33"/>
  <c r="BH142" i="20"/>
  <c r="BH112" i="20"/>
  <c r="BH14" i="20"/>
  <c r="BH44" i="20"/>
  <c r="BH16" i="20"/>
  <c r="BC148" i="24"/>
  <c r="BC155" i="24" s="1"/>
  <c r="BC14" i="24"/>
  <c r="BC45" i="24"/>
  <c r="BC12" i="24"/>
  <c r="BC11" i="24"/>
  <c r="BD110" i="24"/>
  <c r="BD142" i="24"/>
  <c r="BD12" i="24"/>
  <c r="BI146" i="20"/>
  <c r="BI144" i="20"/>
  <c r="BI142" i="20"/>
  <c r="BI48" i="20"/>
  <c r="BP142" i="33"/>
  <c r="BP110" i="33"/>
  <c r="BP144" i="33"/>
  <c r="BP112" i="33"/>
  <c r="BQ10" i="33"/>
  <c r="BQ146" i="33"/>
  <c r="BE148" i="24"/>
  <c r="BE155" i="24" s="1"/>
  <c r="BE14" i="24"/>
  <c r="BE43" i="24"/>
  <c r="BE12" i="24"/>
  <c r="BJ111" i="20"/>
  <c r="BJ46" i="20"/>
  <c r="BK115" i="20"/>
  <c r="BK143" i="20"/>
  <c r="BK45" i="20"/>
  <c r="BK44" i="20"/>
  <c r="BF115" i="24"/>
  <c r="BF144" i="24"/>
  <c r="BF147" i="24"/>
  <c r="BF154" i="24" s="1"/>
  <c r="BF45" i="24"/>
  <c r="BF109" i="24"/>
  <c r="BR113" i="33"/>
  <c r="BR111" i="33"/>
  <c r="BR14" i="33"/>
  <c r="AY111" i="24"/>
  <c r="BD142" i="20"/>
  <c r="BD10" i="20"/>
  <c r="BD45" i="20"/>
  <c r="BK112" i="33"/>
  <c r="BK48" i="33"/>
  <c r="BL16" i="33"/>
  <c r="BL11" i="33"/>
  <c r="BL14" i="33"/>
  <c r="BL43" i="33"/>
  <c r="BE148" i="20"/>
  <c r="BE155" i="20" s="1"/>
  <c r="BE114" i="20"/>
  <c r="BE14" i="20"/>
  <c r="BE15" i="20"/>
  <c r="AZ148" i="24"/>
  <c r="AZ155" i="24" s="1"/>
  <c r="AZ46" i="24"/>
  <c r="AZ47" i="24"/>
  <c r="AZ112" i="24"/>
  <c r="BA113" i="24"/>
  <c r="BA112" i="24"/>
  <c r="BA142" i="24"/>
  <c r="BA114" i="24"/>
  <c r="BF143" i="20"/>
  <c r="BF114" i="20"/>
  <c r="BF112" i="20"/>
  <c r="BF16" i="20"/>
  <c r="BF10" i="20"/>
  <c r="BM146" i="33"/>
  <c r="BM10" i="33"/>
  <c r="BM12" i="33"/>
  <c r="BB148" i="24"/>
  <c r="BB155" i="24" s="1"/>
  <c r="BB43" i="24"/>
  <c r="BB11" i="24"/>
  <c r="BN111" i="33"/>
  <c r="BN13" i="33"/>
  <c r="BN11" i="33"/>
  <c r="BN14" i="33"/>
  <c r="BG143" i="20"/>
  <c r="BG111" i="20"/>
  <c r="BG45" i="20"/>
  <c r="BG10" i="20"/>
  <c r="BG12" i="20"/>
  <c r="BO43" i="33"/>
  <c r="BO46" i="33"/>
  <c r="BO15" i="33"/>
  <c r="BH115" i="20"/>
  <c r="BH109" i="20"/>
  <c r="BH10" i="20"/>
  <c r="BH13" i="20"/>
  <c r="BC10" i="24"/>
  <c r="BC146" i="24"/>
  <c r="BD144" i="24"/>
  <c r="BD48" i="24"/>
  <c r="BD111" i="24"/>
  <c r="BD145" i="24"/>
  <c r="BI148" i="20"/>
  <c r="BI155" i="20" s="1"/>
  <c r="BI143" i="20"/>
  <c r="BI15" i="20"/>
  <c r="BI14" i="20"/>
  <c r="BP111" i="33"/>
  <c r="BP47" i="33"/>
  <c r="BP113" i="33"/>
  <c r="BP49" i="33"/>
  <c r="BQ147" i="33"/>
  <c r="BQ154" i="33" s="1"/>
  <c r="BQ13" i="33"/>
  <c r="BQ142" i="33"/>
  <c r="BE15" i="24"/>
  <c r="BE10" i="24"/>
  <c r="BE13" i="24"/>
  <c r="BJ147" i="20"/>
  <c r="BJ154" i="20" s="1"/>
  <c r="BJ12" i="20"/>
  <c r="BJ11" i="20"/>
  <c r="BK148" i="20"/>
  <c r="BK155" i="20" s="1"/>
  <c r="BK113" i="20"/>
  <c r="BF146" i="24"/>
  <c r="BF114" i="24"/>
  <c r="BF46" i="24"/>
  <c r="BR48" i="33"/>
  <c r="BR142" i="33"/>
  <c r="BR13" i="33"/>
  <c r="AY142" i="24"/>
  <c r="BD111" i="20"/>
  <c r="BD46" i="20"/>
  <c r="BD15" i="20"/>
  <c r="BK49" i="33"/>
  <c r="BK44" i="33"/>
  <c r="BK43" i="33"/>
  <c r="BL12" i="33"/>
  <c r="BL15" i="33"/>
  <c r="BL146" i="33"/>
  <c r="BL13" i="33"/>
  <c r="BE115" i="20"/>
  <c r="BE11" i="20"/>
  <c r="BE12" i="20"/>
  <c r="AZ43" i="24"/>
  <c r="AZ110" i="24"/>
  <c r="AZ44" i="24"/>
  <c r="AZ15" i="24"/>
  <c r="BA49" i="24"/>
  <c r="BA111" i="24"/>
  <c r="BA110" i="24"/>
  <c r="BF148" i="20"/>
  <c r="BF155" i="20" s="1"/>
  <c r="BF113" i="20"/>
  <c r="BF49" i="20"/>
  <c r="BF13" i="20"/>
  <c r="BF12" i="20"/>
  <c r="BM142" i="33"/>
  <c r="BM114" i="33"/>
  <c r="BM147" i="33"/>
  <c r="BM154" i="33" s="1"/>
  <c r="BM13" i="33"/>
  <c r="BB14" i="24"/>
  <c r="BB147" i="24"/>
  <c r="BB154" i="24" s="1"/>
  <c r="BB16" i="24"/>
  <c r="BB15" i="24"/>
  <c r="BN12" i="33"/>
  <c r="BN112" i="33"/>
  <c r="BN110" i="33"/>
  <c r="BN16" i="33"/>
  <c r="BG147" i="20"/>
  <c r="BG154" i="20" s="1"/>
  <c r="BG44" i="20"/>
  <c r="BO13" i="33"/>
  <c r="BO16" i="33"/>
  <c r="BO11" i="33"/>
  <c r="BO14" i="33"/>
  <c r="BH147" i="20"/>
  <c r="BH154" i="20" s="1"/>
  <c r="BH113" i="20"/>
  <c r="BH49" i="20"/>
  <c r="BC115" i="24"/>
  <c r="BC147" i="24"/>
  <c r="BC154" i="24" s="1"/>
  <c r="BC13" i="24"/>
  <c r="BC142" i="24"/>
  <c r="BD112" i="24"/>
  <c r="BD45" i="24"/>
  <c r="BI113" i="20"/>
  <c r="BI13" i="20"/>
  <c r="BI12" i="20"/>
  <c r="BI11" i="20"/>
  <c r="BP48" i="33"/>
  <c r="BP45" i="33"/>
  <c r="BP243" i="33" s="1"/>
  <c r="BQ145" i="33"/>
  <c r="BQ143" i="33"/>
  <c r="BQ49" i="33"/>
  <c r="BE115" i="24"/>
  <c r="BE11" i="24"/>
  <c r="BE147" i="24"/>
  <c r="BE154" i="24" s="1"/>
  <c r="BJ145" i="20"/>
  <c r="BJ143" i="20"/>
  <c r="BJ47" i="20"/>
  <c r="BJ48" i="20"/>
  <c r="BK144" i="20"/>
  <c r="BK43" i="20"/>
  <c r="BF143" i="24"/>
  <c r="BF113" i="24"/>
  <c r="BF142" i="24"/>
  <c r="BF16" i="24"/>
  <c r="BR49" i="33"/>
  <c r="BR44" i="33"/>
  <c r="BR143" i="33"/>
  <c r="BR43" i="33"/>
  <c r="AY110" i="24"/>
  <c r="AY176" i="24" s="1"/>
  <c r="AY49" i="24"/>
  <c r="BD112" i="20"/>
  <c r="BD16" i="20"/>
  <c r="BD11" i="20"/>
  <c r="BK45" i="33"/>
  <c r="BK14" i="33"/>
  <c r="BL147" i="33"/>
  <c r="BL154" i="33" s="1"/>
  <c r="BL143" i="33"/>
  <c r="BL142" i="33"/>
  <c r="BE144" i="20"/>
  <c r="BE110" i="20"/>
  <c r="BE43" i="20"/>
  <c r="BE49" i="20"/>
  <c r="AZ115" i="24"/>
  <c r="AZ14" i="24"/>
  <c r="AZ11" i="24"/>
  <c r="BA148" i="24"/>
  <c r="BA155" i="24" s="1"/>
  <c r="BA109" i="24"/>
  <c r="BA45" i="24"/>
  <c r="BF115" i="20"/>
  <c r="BF43" i="20"/>
  <c r="BF46" i="20"/>
  <c r="BF11" i="20"/>
  <c r="BM49" i="33"/>
  <c r="BM48" i="33"/>
  <c r="BM143" i="33"/>
  <c r="BB115" i="24"/>
  <c r="BB143" i="24"/>
  <c r="BB113" i="24"/>
  <c r="BN143" i="33"/>
  <c r="BN15" i="33"/>
  <c r="BN144" i="33"/>
  <c r="BG144" i="20"/>
  <c r="BG16" i="20"/>
  <c r="BO12" i="33"/>
  <c r="BO146" i="33"/>
  <c r="BO10" i="33"/>
  <c r="BH43" i="20"/>
  <c r="BH12" i="20"/>
  <c r="BC145" i="24"/>
  <c r="BC143" i="24"/>
  <c r="BC111" i="24"/>
  <c r="BD49" i="24"/>
  <c r="BD47" i="24"/>
  <c r="BD114" i="24"/>
  <c r="BI145" i="20"/>
  <c r="BI49" i="20"/>
  <c r="BI45" i="20"/>
  <c r="BP44" i="33"/>
  <c r="BP43" i="33"/>
  <c r="BP109" i="33"/>
  <c r="BQ113" i="33"/>
  <c r="BQ144" i="33"/>
  <c r="BQ109" i="33"/>
  <c r="BQ45" i="33"/>
  <c r="BE144" i="24"/>
  <c r="BE145" i="24"/>
  <c r="BE146" i="24"/>
  <c r="BJ146" i="20"/>
  <c r="BJ110" i="20"/>
  <c r="BJ16" i="20"/>
  <c r="BK114" i="20"/>
  <c r="BK145" i="20"/>
  <c r="BK112" i="20"/>
  <c r="BK13" i="20"/>
  <c r="BK16" i="20"/>
  <c r="BF49" i="24"/>
  <c r="BF112" i="24"/>
  <c r="BF11" i="24"/>
  <c r="BF15" i="24"/>
  <c r="BR45" i="33"/>
  <c r="BR110" i="33"/>
  <c r="AY47" i="24"/>
  <c r="AY14" i="24"/>
  <c r="BD109" i="20"/>
  <c r="BD13" i="20"/>
  <c r="BK144" i="33"/>
  <c r="BK10" i="33"/>
  <c r="BL145" i="33"/>
  <c r="BL112" i="33"/>
  <c r="BL111" i="33"/>
  <c r="BE143" i="20"/>
  <c r="BE44" i="20"/>
  <c r="AZ147" i="24"/>
  <c r="AZ154" i="24" s="1"/>
  <c r="AZ10" i="24"/>
  <c r="AZ13" i="24"/>
  <c r="AZ16" i="24"/>
  <c r="BA46" i="24"/>
  <c r="BA48" i="24"/>
  <c r="BA47" i="24"/>
  <c r="BF147" i="20"/>
  <c r="BF154" i="20" s="1"/>
  <c r="BF111" i="20"/>
  <c r="BF45" i="20"/>
  <c r="BF47" i="20"/>
  <c r="BM45" i="33"/>
  <c r="BM44" i="33"/>
  <c r="BM144" i="33"/>
  <c r="BM110" i="33"/>
  <c r="BM176" i="33" s="1"/>
  <c r="BB145" i="24"/>
  <c r="BB109" i="24"/>
  <c r="BB142" i="24"/>
  <c r="BN147" i="33"/>
  <c r="BN154" i="33" s="1"/>
  <c r="BN114" i="33"/>
  <c r="BN46" i="33"/>
  <c r="BN49" i="33"/>
  <c r="BG145" i="20"/>
  <c r="BG114" i="20"/>
  <c r="BG113" i="20"/>
  <c r="BG11" i="20"/>
  <c r="BG43" i="20"/>
  <c r="BO147" i="33"/>
  <c r="BO154" i="33" s="1"/>
  <c r="BO143" i="33"/>
  <c r="BO142" i="33"/>
  <c r="BH143" i="20"/>
  <c r="BH144" i="20"/>
  <c r="BH145" i="20"/>
  <c r="BH46" i="20"/>
  <c r="BH45" i="20"/>
  <c r="BC114" i="24"/>
  <c r="BC144" i="24"/>
  <c r="BC112" i="24"/>
  <c r="BD148" i="24"/>
  <c r="BD155" i="24" s="1"/>
  <c r="BD46" i="24"/>
  <c r="BD43" i="24"/>
  <c r="BD109" i="24"/>
  <c r="BI114" i="20"/>
  <c r="BI43" i="20"/>
  <c r="BP14" i="33"/>
  <c r="BP12" i="33"/>
  <c r="BP46" i="33"/>
  <c r="BP16" i="33"/>
  <c r="BQ48" i="33"/>
  <c r="BQ111" i="33"/>
  <c r="BQ177" i="33" s="1"/>
  <c r="BQ46" i="33"/>
  <c r="BE111" i="24"/>
  <c r="BE114" i="24"/>
  <c r="BE143" i="24"/>
  <c r="BE112" i="24"/>
  <c r="BJ113" i="20"/>
  <c r="BJ179" i="20" s="1"/>
  <c r="BJ144" i="20"/>
  <c r="BJ49" i="20"/>
  <c r="BJ44" i="20"/>
  <c r="BJ14" i="20"/>
  <c r="BK147" i="20"/>
  <c r="BK154" i="20" s="1"/>
  <c r="BK111" i="20"/>
  <c r="BK47" i="20"/>
  <c r="BK12" i="20"/>
  <c r="BF13" i="24"/>
  <c r="BF48" i="24"/>
  <c r="BF111" i="24"/>
  <c r="BF145" i="24"/>
  <c r="BR112" i="33"/>
  <c r="BR16" i="33"/>
  <c r="BR145" i="33"/>
  <c r="BR153" i="33" s="1"/>
  <c r="BS46" i="33"/>
  <c r="BS44" i="33"/>
  <c r="BS143" i="33"/>
  <c r="BS45" i="33"/>
  <c r="BG143" i="24"/>
  <c r="BG110" i="24"/>
  <c r="BG113" i="24"/>
  <c r="BG147" i="24"/>
  <c r="BG154" i="24" s="1"/>
  <c r="BG10" i="24"/>
  <c r="BL145" i="20"/>
  <c r="BL109" i="20"/>
  <c r="BL10" i="20"/>
  <c r="BL11" i="20"/>
  <c r="BM115" i="20"/>
  <c r="BM15" i="20"/>
  <c r="BM48" i="20"/>
  <c r="BT145" i="33"/>
  <c r="BT12" i="33"/>
  <c r="BT15" i="33"/>
  <c r="BT43" i="33"/>
  <c r="BH114" i="24"/>
  <c r="BH109" i="24"/>
  <c r="BI113" i="24"/>
  <c r="BI147" i="24"/>
  <c r="BI154" i="24" s="1"/>
  <c r="BI111" i="24"/>
  <c r="BI49" i="24"/>
  <c r="BN109" i="20"/>
  <c r="BN46" i="20"/>
  <c r="BN49" i="20"/>
  <c r="BU48" i="33"/>
  <c r="BU111" i="33"/>
  <c r="BU113" i="33"/>
  <c r="BJ109" i="24"/>
  <c r="BJ110" i="24"/>
  <c r="BJ144" i="24"/>
  <c r="BJ43" i="24"/>
  <c r="BV113" i="33"/>
  <c r="BV49" i="33"/>
  <c r="BO145" i="20"/>
  <c r="BO112" i="20"/>
  <c r="BO14" i="20"/>
  <c r="BO15" i="20"/>
  <c r="BP144" i="20"/>
  <c r="BP109" i="20"/>
  <c r="BP47" i="20"/>
  <c r="BW11" i="33"/>
  <c r="BW10" i="33"/>
  <c r="BW43" i="33"/>
  <c r="BW109" i="33"/>
  <c r="BK113" i="24"/>
  <c r="BK144" i="24"/>
  <c r="BK44" i="24"/>
  <c r="BK110" i="24"/>
  <c r="BX109" i="33"/>
  <c r="BX44" i="33"/>
  <c r="BQ148" i="20"/>
  <c r="BQ155" i="20" s="1"/>
  <c r="BQ144" i="20"/>
  <c r="BQ112" i="20"/>
  <c r="BL15" i="24"/>
  <c r="BL10" i="24"/>
  <c r="BM115" i="24"/>
  <c r="BM146" i="24"/>
  <c r="BM111" i="24"/>
  <c r="BY114" i="33"/>
  <c r="BY146" i="33"/>
  <c r="BY15" i="33"/>
  <c r="BR113" i="20"/>
  <c r="BR110" i="20"/>
  <c r="BR45" i="20"/>
  <c r="BZ14" i="33"/>
  <c r="BZ112" i="33"/>
  <c r="BS145" i="20"/>
  <c r="BS112" i="20"/>
  <c r="BS10" i="20"/>
  <c r="BS15" i="20"/>
  <c r="BS12" i="20"/>
  <c r="BN112" i="24"/>
  <c r="BN144" i="24"/>
  <c r="BN111" i="24"/>
  <c r="BT110" i="20"/>
  <c r="BS16" i="33"/>
  <c r="BS14" i="33"/>
  <c r="BS49" i="33"/>
  <c r="BG111" i="24"/>
  <c r="BL115" i="20"/>
  <c r="BL49" i="20"/>
  <c r="BL47" i="20"/>
  <c r="BM144" i="20"/>
  <c r="BM109" i="20"/>
  <c r="BM10" i="20"/>
  <c r="BM13" i="20"/>
  <c r="BM14" i="20"/>
  <c r="BT146" i="33"/>
  <c r="BT147" i="33"/>
  <c r="BT154" i="33" s="1"/>
  <c r="BT11" i="33"/>
  <c r="BH48" i="24"/>
  <c r="BH112" i="24"/>
  <c r="BH144" i="24"/>
  <c r="BH49" i="24"/>
  <c r="BI109" i="24"/>
  <c r="BI46" i="24"/>
  <c r="BI45" i="24"/>
  <c r="BN146" i="20"/>
  <c r="BN113" i="20"/>
  <c r="BN48" i="20"/>
  <c r="BN16" i="20"/>
  <c r="BU44" i="33"/>
  <c r="BU13" i="33"/>
  <c r="BJ112" i="24"/>
  <c r="BJ46" i="24"/>
  <c r="BJ49" i="24"/>
  <c r="BJ12" i="24"/>
  <c r="BV143" i="33"/>
  <c r="BV45" i="33"/>
  <c r="BV48" i="33"/>
  <c r="BO147" i="20"/>
  <c r="BO154" i="20" s="1"/>
  <c r="BO114" i="20"/>
  <c r="BO10" i="20"/>
  <c r="BO11" i="20"/>
  <c r="BP143" i="20"/>
  <c r="BP142" i="20"/>
  <c r="BP46" i="20"/>
  <c r="BP14" i="20"/>
  <c r="BW146" i="33"/>
  <c r="BW145" i="33"/>
  <c r="BW13" i="33"/>
  <c r="BW46" i="33"/>
  <c r="BK109" i="24"/>
  <c r="BK112" i="24"/>
  <c r="BX46" i="33"/>
  <c r="BX16" i="33"/>
  <c r="BX47" i="33"/>
  <c r="BQ143" i="20"/>
  <c r="BQ110" i="20"/>
  <c r="BQ14" i="20"/>
  <c r="BQ12" i="20"/>
  <c r="BL115" i="24"/>
  <c r="BL11" i="24"/>
  <c r="BL146" i="24"/>
  <c r="BL145" i="24"/>
  <c r="BM147" i="24"/>
  <c r="BM154" i="24" s="1"/>
  <c r="BM142" i="24"/>
  <c r="BM112" i="24"/>
  <c r="BY14" i="33"/>
  <c r="BY142" i="33"/>
  <c r="BY113" i="33"/>
  <c r="BY11" i="33"/>
  <c r="BR147" i="20"/>
  <c r="BR154" i="20" s="1"/>
  <c r="BR12" i="20"/>
  <c r="BZ15" i="33"/>
  <c r="BZ12" i="33"/>
  <c r="BZ10" i="33"/>
  <c r="BZ16" i="33"/>
  <c r="BS144" i="20"/>
  <c r="BS143" i="20"/>
  <c r="BS48" i="20"/>
  <c r="BS11" i="20"/>
  <c r="BN109" i="24"/>
  <c r="BN113" i="24"/>
  <c r="BN11" i="24"/>
  <c r="BT146" i="20"/>
  <c r="BT111" i="20"/>
  <c r="BS12" i="33"/>
  <c r="BS10" i="33"/>
  <c r="BS15" i="33"/>
  <c r="BS11" i="33"/>
  <c r="BG45" i="24"/>
  <c r="BG109" i="24"/>
  <c r="BG144" i="24"/>
  <c r="BL147" i="20"/>
  <c r="BL154" i="20" s="1"/>
  <c r="BL143" i="20"/>
  <c r="BL46" i="20"/>
  <c r="BL12" i="20"/>
  <c r="BM113" i="20"/>
  <c r="BM142" i="20"/>
  <c r="BM49" i="20"/>
  <c r="BM12" i="20"/>
  <c r="BT142" i="33"/>
  <c r="BT114" i="33"/>
  <c r="BT143" i="33"/>
  <c r="BH44" i="24"/>
  <c r="BH47" i="24"/>
  <c r="BH111" i="24"/>
  <c r="BH45" i="24"/>
  <c r="BI48" i="24"/>
  <c r="BI47" i="24"/>
  <c r="BI15" i="24"/>
  <c r="BN143" i="20"/>
  <c r="BN45" i="20"/>
  <c r="BN13" i="20"/>
  <c r="BN11" i="20"/>
  <c r="BU15" i="33"/>
  <c r="BU14" i="33"/>
  <c r="BU145" i="33"/>
  <c r="BU16" i="33"/>
  <c r="BJ47" i="24"/>
  <c r="BJ14" i="24"/>
  <c r="BJ142" i="24"/>
  <c r="BJ16" i="24"/>
  <c r="BV144" i="33"/>
  <c r="BV14" i="33"/>
  <c r="BV44" i="33"/>
  <c r="BO110" i="20"/>
  <c r="BO49" i="20"/>
  <c r="BO47" i="20"/>
  <c r="BP147" i="20"/>
  <c r="BP154" i="20" s="1"/>
  <c r="BP114" i="20"/>
  <c r="BP43" i="20"/>
  <c r="BP45" i="20"/>
  <c r="BP11" i="20"/>
  <c r="BW142" i="33"/>
  <c r="BW16" i="33"/>
  <c r="BK49" i="24"/>
  <c r="BK142" i="24"/>
  <c r="BK47" i="24"/>
  <c r="BX14" i="33"/>
  <c r="BX12" i="33"/>
  <c r="BQ147" i="20"/>
  <c r="BQ154" i="20" s="1"/>
  <c r="BQ111" i="20"/>
  <c r="BQ15" i="20"/>
  <c r="BQ48" i="20"/>
  <c r="BL147" i="24"/>
  <c r="BL154" i="24" s="1"/>
  <c r="BL143" i="24"/>
  <c r="BL142" i="24"/>
  <c r="BL114" i="24"/>
  <c r="BM113" i="24"/>
  <c r="BM49" i="24"/>
  <c r="BM48" i="24"/>
  <c r="BY147" i="33"/>
  <c r="BY154" i="33" s="1"/>
  <c r="BY10" i="33"/>
  <c r="BY109" i="33"/>
  <c r="BR142" i="20"/>
  <c r="BR109" i="20"/>
  <c r="BR48" i="20"/>
  <c r="BR43" i="20"/>
  <c r="BZ13" i="33"/>
  <c r="BS147" i="33"/>
  <c r="BS154" i="33" s="1"/>
  <c r="BS146" i="33"/>
  <c r="BS145" i="33"/>
  <c r="BS114" i="33"/>
  <c r="BG43" i="24"/>
  <c r="BG16" i="24"/>
  <c r="BG47" i="24"/>
  <c r="BG112" i="24"/>
  <c r="BL113" i="20"/>
  <c r="BL43" i="20"/>
  <c r="BL45" i="20"/>
  <c r="BM145" i="20"/>
  <c r="BM111" i="20"/>
  <c r="BM47" i="20"/>
  <c r="BM45" i="20"/>
  <c r="BT111" i="33"/>
  <c r="BT110" i="33"/>
  <c r="BT144" i="33"/>
  <c r="BT112" i="33"/>
  <c r="BH148" i="24"/>
  <c r="BH155" i="24" s="1"/>
  <c r="BH14" i="24"/>
  <c r="BH110" i="24"/>
  <c r="BI44" i="24"/>
  <c r="BI16" i="24"/>
  <c r="BI11" i="24"/>
  <c r="BI14" i="24"/>
  <c r="BN148" i="20"/>
  <c r="BN155" i="20" s="1"/>
  <c r="BN115" i="20"/>
  <c r="BU11" i="33"/>
  <c r="BU10" i="33"/>
  <c r="BU12" i="33"/>
  <c r="BJ148" i="24"/>
  <c r="BJ155" i="24" s="1"/>
  <c r="BJ45" i="24"/>
  <c r="BJ44" i="24"/>
  <c r="BJ13" i="24"/>
  <c r="BV43" i="33"/>
  <c r="BV16" i="33"/>
  <c r="BV111" i="33"/>
  <c r="BO142" i="20"/>
  <c r="BP113" i="20"/>
  <c r="BW143" i="33"/>
  <c r="BW111" i="33"/>
  <c r="BW114" i="33"/>
  <c r="BW147" i="33"/>
  <c r="BW154" i="33" s="1"/>
  <c r="BW12" i="33"/>
  <c r="BK45" i="24"/>
  <c r="BK48" i="24"/>
  <c r="BK46" i="24"/>
  <c r="BX15" i="33"/>
  <c r="BX146" i="33"/>
  <c r="BX13" i="33"/>
  <c r="BX43" i="33"/>
  <c r="BQ47" i="20"/>
  <c r="BQ13" i="20"/>
  <c r="BQ16" i="20"/>
  <c r="BL110" i="24"/>
  <c r="BL109" i="24"/>
  <c r="BL113" i="24"/>
  <c r="BM114" i="24"/>
  <c r="BM109" i="24"/>
  <c r="BM45" i="24"/>
  <c r="BM44" i="24"/>
  <c r="BY143" i="33"/>
  <c r="BY46" i="33"/>
  <c r="BY49" i="33"/>
  <c r="BR148" i="20"/>
  <c r="BR155" i="20" s="1"/>
  <c r="BR112" i="20"/>
  <c r="BR144" i="20"/>
  <c r="BR14" i="20"/>
  <c r="BR44" i="20"/>
  <c r="BS142" i="33"/>
  <c r="BS47" i="33"/>
  <c r="BG13" i="24"/>
  <c r="BG12" i="24"/>
  <c r="BG142" i="24"/>
  <c r="BL144" i="20"/>
  <c r="BL16" i="20"/>
  <c r="BM148" i="20"/>
  <c r="BM155" i="20" s="1"/>
  <c r="BT48" i="33"/>
  <c r="BT47" i="33"/>
  <c r="BT113" i="33"/>
  <c r="BT49" i="33"/>
  <c r="BH10" i="24"/>
  <c r="BH43" i="24"/>
  <c r="BH46" i="24"/>
  <c r="BH15" i="24"/>
  <c r="BI148" i="24"/>
  <c r="BI155" i="24" s="1"/>
  <c r="BI13" i="24"/>
  <c r="BI12" i="24"/>
  <c r="BI144" i="24"/>
  <c r="BI10" i="24"/>
  <c r="BN142" i="20"/>
  <c r="BN44" i="20"/>
  <c r="BU147" i="33"/>
  <c r="BU154" i="33" s="1"/>
  <c r="BU143" i="33"/>
  <c r="BU146" i="33"/>
  <c r="BU114" i="33"/>
  <c r="BJ10" i="24"/>
  <c r="BJ11" i="24"/>
  <c r="BV145" i="33"/>
  <c r="BV11" i="33"/>
  <c r="BV10" i="33"/>
  <c r="BV109" i="33"/>
  <c r="BO146" i="20"/>
  <c r="BO111" i="20"/>
  <c r="BO113" i="20"/>
  <c r="BO13" i="20"/>
  <c r="BO16" i="20"/>
  <c r="BP146" i="20"/>
  <c r="BP13" i="20"/>
  <c r="BP48" i="20"/>
  <c r="BW112" i="33"/>
  <c r="BW48" i="33"/>
  <c r="BW110" i="33"/>
  <c r="BK148" i="24"/>
  <c r="BK155" i="24" s="1"/>
  <c r="BK13" i="24"/>
  <c r="BK16" i="24"/>
  <c r="BK15" i="24"/>
  <c r="BK14" i="24"/>
  <c r="BX147" i="33"/>
  <c r="BX154" i="33" s="1"/>
  <c r="BX143" i="33"/>
  <c r="BX142" i="33"/>
  <c r="BX145" i="33"/>
  <c r="BX10" i="33"/>
  <c r="BQ114" i="20"/>
  <c r="BQ115" i="20"/>
  <c r="BQ10" i="20"/>
  <c r="BQ11" i="20"/>
  <c r="BL144" i="24"/>
  <c r="BL48" i="24"/>
  <c r="BL47" i="24"/>
  <c r="BM110" i="24"/>
  <c r="BM46" i="24"/>
  <c r="BM14" i="24"/>
  <c r="BY144" i="33"/>
  <c r="BY47" i="33"/>
  <c r="BY112" i="33"/>
  <c r="BY45" i="33"/>
  <c r="BR111" i="20"/>
  <c r="BR114" i="20"/>
  <c r="BR11" i="20"/>
  <c r="BR11" i="33"/>
  <c r="BS113" i="33"/>
  <c r="BS43" i="33"/>
  <c r="BS13" i="33"/>
  <c r="BG146" i="24"/>
  <c r="BG145" i="24"/>
  <c r="BG11" i="24"/>
  <c r="BL114" i="20"/>
  <c r="BL48" i="20"/>
  <c r="BM112" i="20"/>
  <c r="BM146" i="20"/>
  <c r="BM16" i="20"/>
  <c r="BM44" i="20"/>
  <c r="BT10" i="33"/>
  <c r="BT109" i="33"/>
  <c r="BH146" i="24"/>
  <c r="BH12" i="24"/>
  <c r="BI115" i="24"/>
  <c r="BI145" i="24"/>
  <c r="BI146" i="24"/>
  <c r="BI110" i="24"/>
  <c r="BN114" i="20"/>
  <c r="BN15" i="20"/>
  <c r="BU144" i="33"/>
  <c r="BU47" i="33"/>
  <c r="BU46" i="33"/>
  <c r="BU45" i="33"/>
  <c r="BJ147" i="24"/>
  <c r="BJ154" i="24" s="1"/>
  <c r="BJ145" i="24"/>
  <c r="BJ113" i="24"/>
  <c r="BJ114" i="24"/>
  <c r="BV146" i="33"/>
  <c r="BV142" i="33"/>
  <c r="BV15" i="33"/>
  <c r="BV13" i="33"/>
  <c r="BO148" i="20"/>
  <c r="BO155" i="20" s="1"/>
  <c r="BO144" i="20"/>
  <c r="BO46" i="20"/>
  <c r="BP115" i="20"/>
  <c r="BP110" i="20"/>
  <c r="BP16" i="20"/>
  <c r="BP12" i="20"/>
  <c r="BW45" i="33"/>
  <c r="BW47" i="33"/>
  <c r="BW113" i="33"/>
  <c r="BK115" i="24"/>
  <c r="BK147" i="24"/>
  <c r="BK154" i="24" s="1"/>
  <c r="BK143" i="24"/>
  <c r="BK146" i="24"/>
  <c r="BX144" i="33"/>
  <c r="BX49" i="33"/>
  <c r="BX114" i="33"/>
  <c r="BQ145" i="20"/>
  <c r="BQ113" i="20"/>
  <c r="BQ46" i="20"/>
  <c r="BL49" i="24"/>
  <c r="BL13" i="24"/>
  <c r="BL16" i="24"/>
  <c r="BM148" i="24"/>
  <c r="BM155" i="24" s="1"/>
  <c r="BM16" i="24"/>
  <c r="BM11" i="24"/>
  <c r="BM143" i="24"/>
  <c r="BM43" i="24"/>
  <c r="BY48" i="33"/>
  <c r="BY12" i="33"/>
  <c r="BY110" i="33"/>
  <c r="BY176" i="33" s="1"/>
  <c r="BR145" i="20"/>
  <c r="BR143" i="20"/>
  <c r="BR15" i="20"/>
  <c r="BR47" i="20"/>
  <c r="BR13" i="20"/>
  <c r="BZ46" i="33"/>
  <c r="BZ49" i="33"/>
  <c r="BZ144" i="33"/>
  <c r="BS147" i="20"/>
  <c r="BS154" i="20" s="1"/>
  <c r="BS113" i="20"/>
  <c r="BS109" i="20"/>
  <c r="BS13" i="20"/>
  <c r="BS46" i="20"/>
  <c r="BS109" i="33"/>
  <c r="BS48" i="33"/>
  <c r="BS112" i="33"/>
  <c r="BG115" i="24"/>
  <c r="BG114" i="24"/>
  <c r="BG46" i="24"/>
  <c r="BG14" i="24"/>
  <c r="BL146" i="20"/>
  <c r="BL110" i="20"/>
  <c r="BL112" i="20"/>
  <c r="BL14" i="20"/>
  <c r="BL15" i="20"/>
  <c r="BM143" i="20"/>
  <c r="BM11" i="20"/>
  <c r="BT16" i="33"/>
  <c r="BT14" i="33"/>
  <c r="BT46" i="33"/>
  <c r="BT13" i="33"/>
  <c r="BH142" i="24"/>
  <c r="BH113" i="24"/>
  <c r="BH147" i="24"/>
  <c r="BH154" i="24" s="1"/>
  <c r="BH143" i="24"/>
  <c r="BI142" i="24"/>
  <c r="BI112" i="24"/>
  <c r="BI143" i="24"/>
  <c r="BN147" i="20"/>
  <c r="BN154" i="20" s="1"/>
  <c r="BN112" i="20"/>
  <c r="BN111" i="20"/>
  <c r="BN12" i="20"/>
  <c r="BN10" i="20"/>
  <c r="BU112" i="33"/>
  <c r="BU43" i="33"/>
  <c r="BU109" i="33"/>
  <c r="BJ146" i="24"/>
  <c r="BJ48" i="24"/>
  <c r="BV47" i="33"/>
  <c r="BV46" i="33"/>
  <c r="BV112" i="33"/>
  <c r="BV110" i="33"/>
  <c r="BO115" i="20"/>
  <c r="BO45" i="20"/>
  <c r="BO43" i="20"/>
  <c r="BP148" i="20"/>
  <c r="BP155" i="20" s="1"/>
  <c r="BP112" i="20"/>
  <c r="BP10" i="20"/>
  <c r="BP44" i="20"/>
  <c r="BW15" i="33"/>
  <c r="BW14" i="33"/>
  <c r="BK145" i="24"/>
  <c r="BK111" i="24"/>
  <c r="BK114" i="24"/>
  <c r="BX113" i="33"/>
  <c r="BX45" i="33"/>
  <c r="BX48" i="33"/>
  <c r="BX110" i="33"/>
  <c r="BQ146" i="20"/>
  <c r="BQ44" i="20"/>
  <c r="BQ43" i="20"/>
  <c r="BL148" i="24"/>
  <c r="BL155" i="24" s="1"/>
  <c r="BL45" i="24"/>
  <c r="BL14" i="24"/>
  <c r="BL111" i="24"/>
  <c r="BL12" i="24"/>
  <c r="BM12" i="24"/>
  <c r="BM145" i="24"/>
  <c r="BM144" i="24"/>
  <c r="BY44" i="33"/>
  <c r="BY13" i="33"/>
  <c r="BY145" i="33"/>
  <c r="BY153" i="33" s="1"/>
  <c r="BR115" i="20"/>
  <c r="BR10" i="20"/>
  <c r="BG48" i="24"/>
  <c r="BL44" i="20"/>
  <c r="BT44" i="33"/>
  <c r="BU49" i="33"/>
  <c r="BP49" i="20"/>
  <c r="BW144" i="33"/>
  <c r="BX112" i="33"/>
  <c r="BQ49" i="20"/>
  <c r="BY16" i="33"/>
  <c r="BZ143" i="33"/>
  <c r="BZ48" i="33"/>
  <c r="BZ43" i="33"/>
  <c r="BS114" i="20"/>
  <c r="BN47" i="24"/>
  <c r="BN145" i="24"/>
  <c r="BT48" i="20"/>
  <c r="BT14" i="20"/>
  <c r="BO109" i="24"/>
  <c r="BO112" i="24"/>
  <c r="BO45" i="24"/>
  <c r="CA14" i="33"/>
  <c r="CA43" i="33"/>
  <c r="CA109" i="33"/>
  <c r="CB11" i="33"/>
  <c r="CB109" i="33"/>
  <c r="BP45" i="24"/>
  <c r="BP16" i="24"/>
  <c r="BP111" i="24"/>
  <c r="BU148" i="20"/>
  <c r="BU155" i="20" s="1"/>
  <c r="BU144" i="20"/>
  <c r="BU112" i="20"/>
  <c r="BU43" i="20"/>
  <c r="BU13" i="20"/>
  <c r="BV142" i="20"/>
  <c r="BV146" i="20"/>
  <c r="BV49" i="20"/>
  <c r="BV13" i="20"/>
  <c r="BV14" i="20"/>
  <c r="BQ112" i="24"/>
  <c r="BQ110" i="24"/>
  <c r="BQ11" i="24"/>
  <c r="CC114" i="33"/>
  <c r="CC144" i="33"/>
  <c r="CC49" i="33"/>
  <c r="CD44" i="33"/>
  <c r="CD147" i="33"/>
  <c r="CD154" i="33" s="1"/>
  <c r="CD113" i="33"/>
  <c r="BR148" i="24"/>
  <c r="BR155" i="24" s="1"/>
  <c r="BR44" i="24"/>
  <c r="BR13" i="24"/>
  <c r="BR14" i="24"/>
  <c r="BW115" i="20"/>
  <c r="BW49" i="20"/>
  <c r="BG15" i="24"/>
  <c r="BN43" i="20"/>
  <c r="BJ115" i="24"/>
  <c r="BP15" i="20"/>
  <c r="BK43" i="24"/>
  <c r="BX111" i="33"/>
  <c r="BM47" i="24"/>
  <c r="BR146" i="20"/>
  <c r="BZ114" i="33"/>
  <c r="BZ44" i="33"/>
  <c r="BS148" i="20"/>
  <c r="BS155" i="20" s="1"/>
  <c r="BS14" i="20"/>
  <c r="BS44" i="20"/>
  <c r="BN12" i="24"/>
  <c r="BT113" i="20"/>
  <c r="BT142" i="20"/>
  <c r="BT16" i="20"/>
  <c r="BT13" i="20"/>
  <c r="BO142" i="24"/>
  <c r="BO43" i="24"/>
  <c r="CA10" i="33"/>
  <c r="CA13" i="33"/>
  <c r="CA46" i="33"/>
  <c r="CA15" i="33"/>
  <c r="CB16" i="33"/>
  <c r="CB14" i="33"/>
  <c r="CB46" i="33"/>
  <c r="CB12" i="33"/>
  <c r="BP43" i="24"/>
  <c r="BP12" i="24"/>
  <c r="BP44" i="24"/>
  <c r="BU142" i="20"/>
  <c r="BU114" i="20"/>
  <c r="BU14" i="20"/>
  <c r="BU44" i="20"/>
  <c r="BV147" i="20"/>
  <c r="BV154" i="20" s="1"/>
  <c r="BV110" i="20"/>
  <c r="BV43" i="20"/>
  <c r="BV46" i="20"/>
  <c r="BV10" i="20"/>
  <c r="BQ49" i="24"/>
  <c r="BQ48" i="24"/>
  <c r="BQ145" i="24"/>
  <c r="CC48" i="33"/>
  <c r="CC112" i="33"/>
  <c r="CC46" i="33"/>
  <c r="CC45" i="33"/>
  <c r="CD109" i="33"/>
  <c r="CD12" i="33"/>
  <c r="CD146" i="33"/>
  <c r="BR145" i="24"/>
  <c r="BR10" i="24"/>
  <c r="BW143" i="20"/>
  <c r="BW110" i="20"/>
  <c r="BW16" i="20"/>
  <c r="BX147" i="20"/>
  <c r="BX154" i="20" s="1"/>
  <c r="BX142" i="20"/>
  <c r="BX49" i="20"/>
  <c r="BX16" i="20"/>
  <c r="BX15" i="20"/>
  <c r="BS145" i="24"/>
  <c r="BS143" i="24"/>
  <c r="BS111" i="24"/>
  <c r="CE146" i="33"/>
  <c r="CE114" i="33"/>
  <c r="CE10" i="33"/>
  <c r="CE43" i="33"/>
  <c r="CF113" i="33"/>
  <c r="CF46" i="33"/>
  <c r="CF45" i="33"/>
  <c r="BT47" i="24"/>
  <c r="BT46" i="24"/>
  <c r="BT49" i="24"/>
  <c r="BT48" i="24"/>
  <c r="BY148" i="20"/>
  <c r="BY155" i="20" s="1"/>
  <c r="BY113" i="20"/>
  <c r="BY43" i="20"/>
  <c r="BS144" i="33"/>
  <c r="BG44" i="24"/>
  <c r="BH115" i="24"/>
  <c r="BJ15" i="24"/>
  <c r="BV114" i="33"/>
  <c r="BO143" i="20"/>
  <c r="BK12" i="24"/>
  <c r="BL112" i="24"/>
  <c r="BZ110" i="33"/>
  <c r="BS45" i="20"/>
  <c r="BN148" i="24"/>
  <c r="BN155" i="24" s="1"/>
  <c r="BN142" i="24"/>
  <c r="BN110" i="24"/>
  <c r="BN14" i="24"/>
  <c r="BT49" i="20"/>
  <c r="BT10" i="20"/>
  <c r="BT15" i="20"/>
  <c r="BO46" i="24"/>
  <c r="BO49" i="24"/>
  <c r="BO48" i="24"/>
  <c r="BO47" i="24"/>
  <c r="CA145" i="33"/>
  <c r="CA16" i="33"/>
  <c r="CA11" i="33"/>
  <c r="CB145" i="33"/>
  <c r="CB10" i="33"/>
  <c r="CB15" i="33"/>
  <c r="CB43" i="33"/>
  <c r="BP13" i="24"/>
  <c r="BP110" i="24"/>
  <c r="BU147" i="20"/>
  <c r="BU154" i="20" s="1"/>
  <c r="BU111" i="20"/>
  <c r="BU109" i="20"/>
  <c r="BU11" i="20"/>
  <c r="BV45" i="20"/>
  <c r="BV47" i="20"/>
  <c r="BQ45" i="24"/>
  <c r="BQ44" i="24"/>
  <c r="BQ47" i="24"/>
  <c r="CC44" i="33"/>
  <c r="CC47" i="33"/>
  <c r="CC113" i="33"/>
  <c r="CD142" i="33"/>
  <c r="CD14" i="33"/>
  <c r="CD13" i="33"/>
  <c r="CD43" i="33"/>
  <c r="BR115" i="24"/>
  <c r="BR16" i="24"/>
  <c r="BR15" i="24"/>
  <c r="BR45" i="24"/>
  <c r="BW147" i="20"/>
  <c r="BW154" i="20" s="1"/>
  <c r="BW11" i="20"/>
  <c r="BW13" i="20"/>
  <c r="BX113" i="20"/>
  <c r="BX47" i="20"/>
  <c r="BX10" i="20"/>
  <c r="BX11" i="20"/>
  <c r="BS114" i="24"/>
  <c r="BS144" i="24"/>
  <c r="BS112" i="24"/>
  <c r="CE142" i="33"/>
  <c r="CE110" i="33"/>
  <c r="CE147" i="33"/>
  <c r="CE154" i="33" s="1"/>
  <c r="CE13" i="33"/>
  <c r="CF109" i="33"/>
  <c r="CF16" i="33"/>
  <c r="CF48" i="33"/>
  <c r="BT148" i="24"/>
  <c r="BT155" i="24" s="1"/>
  <c r="BT43" i="24"/>
  <c r="BT16" i="24"/>
  <c r="BT45" i="24"/>
  <c r="BT44" i="24"/>
  <c r="BY112" i="20"/>
  <c r="BY48" i="20"/>
  <c r="BY15" i="20"/>
  <c r="BS111" i="33"/>
  <c r="BH145" i="24"/>
  <c r="BJ143" i="24"/>
  <c r="BV147" i="33"/>
  <c r="BV154" i="33" s="1"/>
  <c r="BO109" i="20"/>
  <c r="BK11" i="24"/>
  <c r="BX11" i="33"/>
  <c r="BL44" i="24"/>
  <c r="BL242" i="24" s="1"/>
  <c r="BM15" i="24"/>
  <c r="BR46" i="20"/>
  <c r="BZ147" i="33"/>
  <c r="BZ154" i="33" s="1"/>
  <c r="BZ11" i="33"/>
  <c r="BS146" i="20"/>
  <c r="BS16" i="20"/>
  <c r="BN48" i="24"/>
  <c r="BN146" i="24"/>
  <c r="BT148" i="20"/>
  <c r="BT155" i="20" s="1"/>
  <c r="BT114" i="20"/>
  <c r="BT46" i="20"/>
  <c r="BT47" i="20"/>
  <c r="BT11" i="20"/>
  <c r="BO148" i="24"/>
  <c r="BO155" i="24" s="1"/>
  <c r="BO14" i="24"/>
  <c r="BO44" i="24"/>
  <c r="BO16" i="24"/>
  <c r="CA146" i="33"/>
  <c r="CA147" i="33"/>
  <c r="CA154" i="33" s="1"/>
  <c r="CA12" i="33"/>
  <c r="CB146" i="33"/>
  <c r="CB147" i="33"/>
  <c r="CB154" i="33" s="1"/>
  <c r="CB13" i="33"/>
  <c r="BP148" i="24"/>
  <c r="BP155" i="24" s="1"/>
  <c r="BP114" i="24"/>
  <c r="BP145" i="24"/>
  <c r="BP15" i="24"/>
  <c r="BU49" i="20"/>
  <c r="BU45" i="20"/>
  <c r="BU15" i="20"/>
  <c r="BV148" i="20"/>
  <c r="BV155" i="20" s="1"/>
  <c r="BV115" i="20"/>
  <c r="BQ14" i="24"/>
  <c r="BQ113" i="24"/>
  <c r="CC109" i="33"/>
  <c r="CC43" i="33"/>
  <c r="CC111" i="33"/>
  <c r="CD16" i="33"/>
  <c r="CD15" i="33"/>
  <c r="CD114" i="33"/>
  <c r="CD11" i="33"/>
  <c r="BR143" i="24"/>
  <c r="BR142" i="24"/>
  <c r="BR111" i="24"/>
  <c r="BR147" i="24"/>
  <c r="BR154" i="24" s="1"/>
  <c r="BW111" i="20"/>
  <c r="BW44" i="20"/>
  <c r="BW48" i="20"/>
  <c r="BX146" i="20"/>
  <c r="BX45" i="20"/>
  <c r="BS110" i="24"/>
  <c r="BS113" i="24"/>
  <c r="BS49" i="24"/>
  <c r="BS48" i="24"/>
  <c r="CE143" i="33"/>
  <c r="CE111" i="33"/>
  <c r="CF47" i="33"/>
  <c r="CF15" i="33"/>
  <c r="CF14" i="33"/>
  <c r="CF44" i="33"/>
  <c r="BS110" i="33"/>
  <c r="BL148" i="20"/>
  <c r="BL155" i="20" s="1"/>
  <c r="BT45" i="33"/>
  <c r="BT243" i="33" s="1"/>
  <c r="BH13" i="24"/>
  <c r="BN144" i="20"/>
  <c r="BV12" i="33"/>
  <c r="BO44" i="20"/>
  <c r="BO242" i="20" s="1"/>
  <c r="BW49" i="33"/>
  <c r="BL43" i="24"/>
  <c r="BM10" i="24"/>
  <c r="BR49" i="20"/>
  <c r="BZ146" i="33"/>
  <c r="BS43" i="20"/>
  <c r="BN115" i="24"/>
  <c r="BN10" i="24"/>
  <c r="BN13" i="24"/>
  <c r="BN49" i="24"/>
  <c r="BT144" i="20"/>
  <c r="BT115" i="20"/>
  <c r="BT44" i="20"/>
  <c r="BO10" i="24"/>
  <c r="BO12" i="24"/>
  <c r="BO15" i="24"/>
  <c r="CA142" i="33"/>
  <c r="CA114" i="33"/>
  <c r="CA143" i="33"/>
  <c r="CB142" i="33"/>
  <c r="CB114" i="33"/>
  <c r="CB143" i="33"/>
  <c r="BP146" i="24"/>
  <c r="BP113" i="24"/>
  <c r="BP11" i="24"/>
  <c r="BP46" i="24"/>
  <c r="BU145" i="20"/>
  <c r="BU110" i="20"/>
  <c r="BU46" i="20"/>
  <c r="BU12" i="20"/>
  <c r="BV111" i="20"/>
  <c r="BV12" i="20"/>
  <c r="BV44" i="20"/>
  <c r="BQ148" i="24"/>
  <c r="BQ155" i="24" s="1"/>
  <c r="BQ10" i="24"/>
  <c r="BQ13" i="24"/>
  <c r="BQ16" i="24"/>
  <c r="CC14" i="33"/>
  <c r="CC16" i="33"/>
  <c r="CD10" i="33"/>
  <c r="CD49" i="33"/>
  <c r="BR146" i="24"/>
  <c r="BR113" i="24"/>
  <c r="BR114" i="24"/>
  <c r="BR11" i="24"/>
  <c r="BW146" i="20"/>
  <c r="BW144" i="20"/>
  <c r="BW114" i="20"/>
  <c r="BW46" i="20"/>
  <c r="BX144" i="20"/>
  <c r="BX110" i="20"/>
  <c r="BS47" i="24"/>
  <c r="BS109" i="24"/>
  <c r="BS44" i="24"/>
  <c r="CE112" i="33"/>
  <c r="CE48" i="33"/>
  <c r="CE47" i="33"/>
  <c r="CE144" i="33"/>
  <c r="CF146" i="33"/>
  <c r="CF13" i="33"/>
  <c r="BT115" i="24"/>
  <c r="BT109" i="24"/>
  <c r="BT15" i="24"/>
  <c r="BT14" i="24"/>
  <c r="BY12" i="20"/>
  <c r="BY16" i="20"/>
  <c r="BG49" i="24"/>
  <c r="BL111" i="20"/>
  <c r="BM43" i="20"/>
  <c r="BH16" i="24"/>
  <c r="BN110" i="20"/>
  <c r="BU142" i="33"/>
  <c r="BO48" i="20"/>
  <c r="BP111" i="20"/>
  <c r="BQ142" i="20"/>
  <c r="BY43" i="33"/>
  <c r="BR16" i="20"/>
  <c r="BZ45" i="33"/>
  <c r="BZ47" i="33"/>
  <c r="BS115" i="20"/>
  <c r="BS49" i="20"/>
  <c r="BN143" i="24"/>
  <c r="BN15" i="24"/>
  <c r="BN147" i="24"/>
  <c r="BN154" i="24" s="1"/>
  <c r="BT109" i="20"/>
  <c r="BT45" i="20"/>
  <c r="BO145" i="24"/>
  <c r="BO143" i="24"/>
  <c r="BO114" i="24"/>
  <c r="CA48" i="33"/>
  <c r="CA47" i="33"/>
  <c r="CA113" i="33"/>
  <c r="CA49" i="33"/>
  <c r="CB48" i="33"/>
  <c r="CB47" i="33"/>
  <c r="CB113" i="33"/>
  <c r="CB49" i="33"/>
  <c r="BP143" i="24"/>
  <c r="BP109" i="24"/>
  <c r="BP112" i="24"/>
  <c r="BP10" i="24"/>
  <c r="BU113" i="20"/>
  <c r="BU143" i="20"/>
  <c r="BU10" i="20"/>
  <c r="BV143" i="20"/>
  <c r="BV144" i="20"/>
  <c r="BV109" i="20"/>
  <c r="BV48" i="20"/>
  <c r="BV16" i="20"/>
  <c r="BQ115" i="24"/>
  <c r="BQ142" i="24"/>
  <c r="BQ144" i="24"/>
  <c r="BQ43" i="24"/>
  <c r="BQ46" i="24"/>
  <c r="CC147" i="33"/>
  <c r="CC154" i="33" s="1"/>
  <c r="CC143" i="33"/>
  <c r="CC146" i="33"/>
  <c r="CC11" i="33"/>
  <c r="CD112" i="33"/>
  <c r="CD47" i="33"/>
  <c r="CD144" i="33"/>
  <c r="BR144" i="24"/>
  <c r="BR12" i="24"/>
  <c r="BR112" i="24"/>
  <c r="BW142" i="20"/>
  <c r="BW14" i="20"/>
  <c r="BW15" i="20"/>
  <c r="BX148" i="20"/>
  <c r="BX155" i="20" s="1"/>
  <c r="BX109" i="20"/>
  <c r="BX111" i="20"/>
  <c r="BX177" i="20" s="1"/>
  <c r="BX48" i="20"/>
  <c r="BX14" i="20"/>
  <c r="BS148" i="24"/>
  <c r="BS155" i="24" s="1"/>
  <c r="BS14" i="24"/>
  <c r="BS45" i="24"/>
  <c r="BS12" i="24"/>
  <c r="BS11" i="24"/>
  <c r="CE45" i="33"/>
  <c r="CE243" i="33" s="1"/>
  <c r="CE11" i="33"/>
  <c r="CE44" i="33"/>
  <c r="CE242" i="33" s="1"/>
  <c r="CF147" i="33"/>
  <c r="CF154" i="33" s="1"/>
  <c r="BL13" i="20"/>
  <c r="BM46" i="20"/>
  <c r="BH11" i="24"/>
  <c r="BI114" i="24"/>
  <c r="BO12" i="20"/>
  <c r="BQ45" i="20"/>
  <c r="BZ142" i="33"/>
  <c r="BZ111" i="33"/>
  <c r="BZ145" i="33"/>
  <c r="BS111" i="20"/>
  <c r="BS47" i="20"/>
  <c r="BN44" i="24"/>
  <c r="BN114" i="24"/>
  <c r="BT145" i="20"/>
  <c r="BT143" i="20"/>
  <c r="BT12" i="20"/>
  <c r="BO113" i="24"/>
  <c r="BO144" i="24"/>
  <c r="BO111" i="24"/>
  <c r="BO110" i="24"/>
  <c r="CA44" i="33"/>
  <c r="CA45" i="33"/>
  <c r="CB44" i="33"/>
  <c r="CB45" i="33"/>
  <c r="BP49" i="24"/>
  <c r="BP48" i="24"/>
  <c r="BP47" i="24"/>
  <c r="BP144" i="24"/>
  <c r="BU146" i="20"/>
  <c r="BU115" i="20"/>
  <c r="BU48" i="20"/>
  <c r="BV113" i="20"/>
  <c r="BV114" i="20"/>
  <c r="BV112" i="20"/>
  <c r="BV15" i="20"/>
  <c r="BQ143" i="24"/>
  <c r="BQ111" i="24"/>
  <c r="BQ114" i="24"/>
  <c r="BQ147" i="24"/>
  <c r="BQ154" i="24" s="1"/>
  <c r="BQ15" i="24"/>
  <c r="CC145" i="33"/>
  <c r="CC110" i="33"/>
  <c r="CC142" i="33"/>
  <c r="CD48" i="33"/>
  <c r="CD145" i="33"/>
  <c r="CD46" i="33"/>
  <c r="CD111" i="33"/>
  <c r="BR46" i="24"/>
  <c r="BR49" i="24"/>
  <c r="BR43" i="24"/>
  <c r="BR47" i="24"/>
  <c r="BW148" i="20"/>
  <c r="BW155" i="20" s="1"/>
  <c r="BW112" i="20"/>
  <c r="BW47" i="20"/>
  <c r="BW10" i="20"/>
  <c r="BW12" i="20"/>
  <c r="BX145" i="20"/>
  <c r="BX153" i="20" s="1"/>
  <c r="BX44" i="20"/>
  <c r="BX13" i="20"/>
  <c r="BS10" i="24"/>
  <c r="BS146" i="24"/>
  <c r="CE16" i="33"/>
  <c r="CE145" i="33"/>
  <c r="CE109" i="33"/>
  <c r="CF112" i="33"/>
  <c r="CF114" i="33"/>
  <c r="BT113" i="24"/>
  <c r="BT111" i="24"/>
  <c r="BT144" i="24"/>
  <c r="BT110" i="24"/>
  <c r="BY146" i="20"/>
  <c r="BY144" i="20"/>
  <c r="BY115" i="20"/>
  <c r="BY46" i="20"/>
  <c r="BY47" i="20"/>
  <c r="BM110" i="20"/>
  <c r="BW44" i="33"/>
  <c r="BS142" i="20"/>
  <c r="CA144" i="33"/>
  <c r="CB111" i="33"/>
  <c r="BU16" i="20"/>
  <c r="BQ109" i="24"/>
  <c r="CD45" i="33"/>
  <c r="BR109" i="24"/>
  <c r="BX12" i="20"/>
  <c r="BS43" i="24"/>
  <c r="CF10" i="33"/>
  <c r="CF110" i="33"/>
  <c r="BT114" i="24"/>
  <c r="BT11" i="24"/>
  <c r="BY145" i="20"/>
  <c r="BY45" i="20"/>
  <c r="BY11" i="20"/>
  <c r="BU43" i="24"/>
  <c r="BU12" i="24"/>
  <c r="CG112" i="33"/>
  <c r="CG110" i="33"/>
  <c r="CG48" i="33"/>
  <c r="BZ147" i="20"/>
  <c r="BZ154" i="20" s="1"/>
  <c r="BZ144" i="20"/>
  <c r="BZ48" i="20"/>
  <c r="BZ12" i="20"/>
  <c r="BV145" i="24"/>
  <c r="BV143" i="24"/>
  <c r="BV112" i="24"/>
  <c r="BV11" i="24"/>
  <c r="CA144" i="20"/>
  <c r="CA146" i="20"/>
  <c r="CA111" i="20"/>
  <c r="CA44" i="20"/>
  <c r="CH143" i="33"/>
  <c r="CH14" i="33"/>
  <c r="CB146" i="20"/>
  <c r="CB12" i="20"/>
  <c r="CB44" i="20"/>
  <c r="BW143" i="24"/>
  <c r="BW114" i="24"/>
  <c r="BW113" i="24"/>
  <c r="BW144" i="24"/>
  <c r="CI109" i="33"/>
  <c r="CI44" i="33"/>
  <c r="CC147" i="20"/>
  <c r="CC154" i="20" s="1"/>
  <c r="CC143" i="20"/>
  <c r="CC48" i="20"/>
  <c r="CC11" i="20"/>
  <c r="CJ145" i="33"/>
  <c r="CJ144" i="33"/>
  <c r="CJ109" i="33"/>
  <c r="CJ111" i="33"/>
  <c r="BX10" i="24"/>
  <c r="BX112" i="24"/>
  <c r="BX16" i="24"/>
  <c r="BX15" i="24"/>
  <c r="BU110" i="33"/>
  <c r="BS110" i="20"/>
  <c r="BN46" i="24"/>
  <c r="BT147" i="20"/>
  <c r="BT154" i="20" s="1"/>
  <c r="BO115" i="24"/>
  <c r="CA112" i="33"/>
  <c r="CB110" i="33"/>
  <c r="BU47" i="20"/>
  <c r="BU245" i="20" s="1"/>
  <c r="CC13" i="33"/>
  <c r="BX143" i="20"/>
  <c r="BS147" i="24"/>
  <c r="BS154" i="24" s="1"/>
  <c r="CF143" i="33"/>
  <c r="CF11" i="33"/>
  <c r="BT143" i="24"/>
  <c r="BU115" i="24"/>
  <c r="BU14" i="24"/>
  <c r="BU13" i="24"/>
  <c r="BU145" i="24"/>
  <c r="BU15" i="24"/>
  <c r="CG14" i="33"/>
  <c r="CG13" i="33"/>
  <c r="CG114" i="33"/>
  <c r="BZ114" i="20"/>
  <c r="BZ45" i="20"/>
  <c r="BZ46" i="20"/>
  <c r="BV49" i="24"/>
  <c r="BV113" i="24"/>
  <c r="BV111" i="24"/>
  <c r="CA114" i="20"/>
  <c r="CA145" i="20"/>
  <c r="CH10" i="33"/>
  <c r="CH11" i="33"/>
  <c r="CH16" i="33"/>
  <c r="CH110" i="33"/>
  <c r="CH176" i="33" s="1"/>
  <c r="CB115" i="20"/>
  <c r="CB114" i="20"/>
  <c r="CB48" i="20"/>
  <c r="BW111" i="24"/>
  <c r="BW110" i="24"/>
  <c r="BW176" i="24" s="1"/>
  <c r="BW112" i="24"/>
  <c r="CI46" i="33"/>
  <c r="CI15" i="33"/>
  <c r="CI47" i="33"/>
  <c r="CC112" i="20"/>
  <c r="CC47" i="20"/>
  <c r="CC15" i="20"/>
  <c r="CC10" i="20"/>
  <c r="CJ114" i="33"/>
  <c r="CJ113" i="33"/>
  <c r="CJ44" i="33"/>
  <c r="BX115" i="24"/>
  <c r="BX145" i="24"/>
  <c r="BX147" i="24"/>
  <c r="BX154" i="24" s="1"/>
  <c r="BX12" i="24"/>
  <c r="BX11" i="24"/>
  <c r="CK48" i="33"/>
  <c r="CK112" i="33"/>
  <c r="CK113" i="33"/>
  <c r="CK111" i="33"/>
  <c r="BY109" i="24"/>
  <c r="BY49" i="24"/>
  <c r="BY48" i="24"/>
  <c r="BY110" i="24"/>
  <c r="CD144" i="20"/>
  <c r="CD46" i="20"/>
  <c r="CD49" i="20"/>
  <c r="CD48" i="20"/>
  <c r="CE45" i="20"/>
  <c r="CE49" i="20"/>
  <c r="CL14" i="33"/>
  <c r="CL111" i="33"/>
  <c r="CL11" i="33"/>
  <c r="CL144" i="33"/>
  <c r="BZ144" i="24"/>
  <c r="BZ114" i="24"/>
  <c r="BZ112" i="24"/>
  <c r="BZ111" i="24"/>
  <c r="CA146" i="24"/>
  <c r="CA143" i="24"/>
  <c r="CM112" i="33"/>
  <c r="CM48" i="33"/>
  <c r="CM110" i="33"/>
  <c r="CF143" i="20"/>
  <c r="CF111" i="20"/>
  <c r="CF44" i="20"/>
  <c r="CF14" i="20"/>
  <c r="BI43" i="24"/>
  <c r="BJ111" i="24"/>
  <c r="BZ113" i="33"/>
  <c r="BN43" i="24"/>
  <c r="BT112" i="20"/>
  <c r="BP147" i="24"/>
  <c r="BP154" i="24" s="1"/>
  <c r="CC12" i="33"/>
  <c r="BW145" i="20"/>
  <c r="BX115" i="20"/>
  <c r="BX46" i="20"/>
  <c r="BS46" i="24"/>
  <c r="CE14" i="33"/>
  <c r="CF43" i="33"/>
  <c r="CF12" i="33"/>
  <c r="BT12" i="24"/>
  <c r="BY142" i="20"/>
  <c r="BY44" i="20"/>
  <c r="BU143" i="24"/>
  <c r="BU10" i="24"/>
  <c r="BU11" i="24"/>
  <c r="CG10" i="33"/>
  <c r="CG145" i="33"/>
  <c r="CG16" i="33"/>
  <c r="CG15" i="33"/>
  <c r="BZ145" i="20"/>
  <c r="BZ109" i="20"/>
  <c r="BZ112" i="20"/>
  <c r="BZ43" i="20"/>
  <c r="BV109" i="24"/>
  <c r="BV13" i="24"/>
  <c r="CA147" i="20"/>
  <c r="CA154" i="20" s="1"/>
  <c r="CA143" i="20"/>
  <c r="CA49" i="20"/>
  <c r="CA13" i="20"/>
  <c r="CA12" i="20"/>
  <c r="CH13" i="33"/>
  <c r="CH146" i="33"/>
  <c r="CH147" i="33"/>
  <c r="CH154" i="33" s="1"/>
  <c r="CB148" i="20"/>
  <c r="CB155" i="20" s="1"/>
  <c r="CB113" i="20"/>
  <c r="CB112" i="20"/>
  <c r="CB16" i="20"/>
  <c r="CB14" i="20"/>
  <c r="BW45" i="24"/>
  <c r="BW243" i="24" s="1"/>
  <c r="BW109" i="24"/>
  <c r="BW142" i="24"/>
  <c r="CI16" i="33"/>
  <c r="CI11" i="33"/>
  <c r="CI14" i="33"/>
  <c r="CC146" i="20"/>
  <c r="CC115" i="20"/>
  <c r="CC12" i="20"/>
  <c r="CC13" i="20"/>
  <c r="CJ48" i="33"/>
  <c r="CJ110" i="33"/>
  <c r="CJ13" i="33"/>
  <c r="CJ12" i="33"/>
  <c r="BX146" i="24"/>
  <c r="CK44" i="33"/>
  <c r="CK47" i="33"/>
  <c r="CK16" i="33"/>
  <c r="BY46" i="24"/>
  <c r="BY45" i="24"/>
  <c r="BY44" i="24"/>
  <c r="CD146" i="20"/>
  <c r="CD115" i="20"/>
  <c r="CD43" i="20"/>
  <c r="CD45" i="20"/>
  <c r="CD16" i="20"/>
  <c r="CE144" i="20"/>
  <c r="CE112" i="20"/>
  <c r="CE16" i="20"/>
  <c r="CL15" i="33"/>
  <c r="CL12" i="33"/>
  <c r="CL142" i="33"/>
  <c r="BZ109" i="24"/>
  <c r="BZ48" i="24"/>
  <c r="BZ47" i="24"/>
  <c r="CA142" i="24"/>
  <c r="CA114" i="24"/>
  <c r="CA144" i="24"/>
  <c r="CA112" i="24"/>
  <c r="CM49" i="33"/>
  <c r="CM44" i="33"/>
  <c r="CM46" i="33"/>
  <c r="BZ109" i="33"/>
  <c r="BO147" i="24"/>
  <c r="BO154" i="24" s="1"/>
  <c r="CB144" i="33"/>
  <c r="BP14" i="24"/>
  <c r="CC15" i="33"/>
  <c r="BW113" i="20"/>
  <c r="BX112" i="20"/>
  <c r="BX43" i="20"/>
  <c r="BS13" i="24"/>
  <c r="CE113" i="33"/>
  <c r="CF142" i="33"/>
  <c r="BT146" i="24"/>
  <c r="BY110" i="20"/>
  <c r="BU114" i="24"/>
  <c r="BU147" i="24"/>
  <c r="BU154" i="24" s="1"/>
  <c r="BU146" i="24"/>
  <c r="BU144" i="24"/>
  <c r="CG146" i="33"/>
  <c r="CG12" i="33"/>
  <c r="CG11" i="33"/>
  <c r="BZ143" i="20"/>
  <c r="BZ111" i="20"/>
  <c r="BZ14" i="20"/>
  <c r="BZ16" i="20"/>
  <c r="BV148" i="24"/>
  <c r="BV155" i="24" s="1"/>
  <c r="BV46" i="24"/>
  <c r="BV44" i="24"/>
  <c r="BV48" i="24"/>
  <c r="BV47" i="24"/>
  <c r="CA110" i="20"/>
  <c r="CA14" i="20"/>
  <c r="CA47" i="20"/>
  <c r="CA43" i="20"/>
  <c r="CH144" i="33"/>
  <c r="CH113" i="33"/>
  <c r="CH12" i="33"/>
  <c r="CB143" i="20"/>
  <c r="CB109" i="20"/>
  <c r="CB10" i="20"/>
  <c r="CB13" i="20"/>
  <c r="BW44" i="24"/>
  <c r="BW49" i="24"/>
  <c r="BW48" i="24"/>
  <c r="CI12" i="33"/>
  <c r="CI146" i="33"/>
  <c r="CI10" i="33"/>
  <c r="CI145" i="33"/>
  <c r="CC144" i="20"/>
  <c r="CC110" i="20"/>
  <c r="CC49" i="20"/>
  <c r="CC45" i="20"/>
  <c r="CJ45" i="33"/>
  <c r="CJ47" i="33"/>
  <c r="CJ14" i="33"/>
  <c r="CJ49" i="33"/>
  <c r="BX142" i="24"/>
  <c r="BX113" i="24"/>
  <c r="BX144" i="24"/>
  <c r="BX143" i="24"/>
  <c r="CK109" i="33"/>
  <c r="CK43" i="33"/>
  <c r="CK12" i="33"/>
  <c r="CK142" i="33"/>
  <c r="BY115" i="24"/>
  <c r="BY15" i="24"/>
  <c r="BY47" i="24"/>
  <c r="CD143" i="20"/>
  <c r="CD112" i="20"/>
  <c r="CD47" i="20"/>
  <c r="CE143" i="20"/>
  <c r="CE115" i="20"/>
  <c r="CE142" i="20"/>
  <c r="CE14" i="20"/>
  <c r="CE13" i="20"/>
  <c r="CL43" i="33"/>
  <c r="CL13" i="33"/>
  <c r="CL16" i="33"/>
  <c r="BZ49" i="24"/>
  <c r="BZ45" i="24"/>
  <c r="BZ243" i="24" s="1"/>
  <c r="BZ13" i="24"/>
  <c r="BZ110" i="24"/>
  <c r="CA111" i="24"/>
  <c r="CA110" i="24"/>
  <c r="CA113" i="24"/>
  <c r="CA44" i="24"/>
  <c r="CM45" i="33"/>
  <c r="CM47" i="33"/>
  <c r="CM144" i="33"/>
  <c r="CF144" i="20"/>
  <c r="CF16" i="20"/>
  <c r="BG148" i="24"/>
  <c r="BG155" i="24" s="1"/>
  <c r="BN145" i="20"/>
  <c r="BN16" i="24"/>
  <c r="BO13" i="24"/>
  <c r="CB112" i="33"/>
  <c r="BR110" i="24"/>
  <c r="BW109" i="20"/>
  <c r="BS16" i="24"/>
  <c r="CE46" i="33"/>
  <c r="CF111" i="33"/>
  <c r="BT142" i="24"/>
  <c r="BT147" i="24"/>
  <c r="BT154" i="24" s="1"/>
  <c r="BT10" i="24"/>
  <c r="BY114" i="20"/>
  <c r="BY13" i="20"/>
  <c r="BU110" i="24"/>
  <c r="BU112" i="24"/>
  <c r="BU111" i="24"/>
  <c r="CG143" i="33"/>
  <c r="CG142" i="33"/>
  <c r="CG113" i="33"/>
  <c r="CG147" i="33"/>
  <c r="CG154" i="33" s="1"/>
  <c r="BZ115" i="20"/>
  <c r="BZ113" i="20"/>
  <c r="BZ11" i="20"/>
  <c r="BZ13" i="20"/>
  <c r="BV10" i="24"/>
  <c r="CA142" i="20"/>
  <c r="CA113" i="20"/>
  <c r="CA10" i="20"/>
  <c r="CH145" i="33"/>
  <c r="CH49" i="33"/>
  <c r="CH111" i="33"/>
  <c r="CH15" i="33"/>
  <c r="CB145" i="20"/>
  <c r="CB142" i="20"/>
  <c r="CB49" i="20"/>
  <c r="CB47" i="20"/>
  <c r="CB15" i="20"/>
  <c r="BW43" i="24"/>
  <c r="BW16" i="24"/>
  <c r="BW15" i="24"/>
  <c r="CI147" i="33"/>
  <c r="CI154" i="33" s="1"/>
  <c r="CI143" i="33"/>
  <c r="CI142" i="33"/>
  <c r="CI114" i="33"/>
  <c r="CC142" i="20"/>
  <c r="CC114" i="20"/>
  <c r="CC44" i="20"/>
  <c r="CC242" i="20" s="1"/>
  <c r="CJ15" i="33"/>
  <c r="CJ10" i="33"/>
  <c r="CJ146" i="33"/>
  <c r="CJ11" i="33"/>
  <c r="BX110" i="24"/>
  <c r="BX111" i="24"/>
  <c r="BX109" i="24"/>
  <c r="CK14" i="33"/>
  <c r="CK49" i="33"/>
  <c r="CK15" i="33"/>
  <c r="BY148" i="24"/>
  <c r="BY155" i="24" s="1"/>
  <c r="BY11" i="24"/>
  <c r="BY14" i="24"/>
  <c r="BY13" i="24"/>
  <c r="CD113" i="20"/>
  <c r="CD109" i="20"/>
  <c r="CD44" i="20"/>
  <c r="CE148" i="20"/>
  <c r="CE155" i="20" s="1"/>
  <c r="CE109" i="20"/>
  <c r="CE110" i="20"/>
  <c r="CE10" i="20"/>
  <c r="CE12" i="20"/>
  <c r="CL147" i="33"/>
  <c r="CL154" i="33" s="1"/>
  <c r="CL110" i="33"/>
  <c r="CL46" i="33"/>
  <c r="BZ43" i="24"/>
  <c r="BZ46" i="24"/>
  <c r="CA49" i="24"/>
  <c r="CM15" i="33"/>
  <c r="CM14" i="33"/>
  <c r="CM16" i="33"/>
  <c r="CF115" i="20"/>
  <c r="CF145" i="20"/>
  <c r="CF112" i="20"/>
  <c r="CF13" i="20"/>
  <c r="BL142" i="20"/>
  <c r="BP145" i="20"/>
  <c r="BQ109" i="20"/>
  <c r="BM13" i="24"/>
  <c r="BO11" i="24"/>
  <c r="CA110" i="33"/>
  <c r="BP115" i="24"/>
  <c r="BX114" i="20"/>
  <c r="CE12" i="33"/>
  <c r="CF144" i="33"/>
  <c r="CF145" i="33"/>
  <c r="BT13" i="24"/>
  <c r="BT112" i="24"/>
  <c r="BY143" i="20"/>
  <c r="BY111" i="20"/>
  <c r="BY49" i="20"/>
  <c r="BU48" i="24"/>
  <c r="BU109" i="24"/>
  <c r="BU46" i="24"/>
  <c r="BU49" i="24"/>
  <c r="CG46" i="33"/>
  <c r="CG49" i="33"/>
  <c r="CG144" i="33"/>
  <c r="BZ110" i="20"/>
  <c r="BZ47" i="20"/>
  <c r="BZ49" i="20"/>
  <c r="BV146" i="24"/>
  <c r="BV144" i="24"/>
  <c r="BV147" i="24"/>
  <c r="BV154" i="24" s="1"/>
  <c r="BV12" i="24"/>
  <c r="CA148" i="20"/>
  <c r="CA155" i="20" s="1"/>
  <c r="CA109" i="20"/>
  <c r="CA46" i="20"/>
  <c r="CA11" i="20"/>
  <c r="CH47" i="33"/>
  <c r="CH114" i="33"/>
  <c r="CH48" i="33"/>
  <c r="CB147" i="20"/>
  <c r="CB154" i="20" s="1"/>
  <c r="CB43" i="20"/>
  <c r="CB45" i="20"/>
  <c r="BW10" i="24"/>
  <c r="BW47" i="24"/>
  <c r="BW147" i="24"/>
  <c r="BW154" i="24" s="1"/>
  <c r="BW46" i="24"/>
  <c r="CI144" i="33"/>
  <c r="CI49" i="33"/>
  <c r="CI110" i="33"/>
  <c r="CC148" i="20"/>
  <c r="CC155" i="20" s="1"/>
  <c r="CC111" i="20"/>
  <c r="CC46" i="20"/>
  <c r="CJ147" i="33"/>
  <c r="CJ154" i="33" s="1"/>
  <c r="CJ143" i="33"/>
  <c r="CJ142" i="33"/>
  <c r="BX44" i="24"/>
  <c r="BX43" i="24"/>
  <c r="BX49" i="24"/>
  <c r="BX45" i="24"/>
  <c r="CK147" i="33"/>
  <c r="CK154" i="33" s="1"/>
  <c r="CK143" i="33"/>
  <c r="CK45" i="33"/>
  <c r="BY144" i="24"/>
  <c r="BY143" i="24"/>
  <c r="BY147" i="24"/>
  <c r="BY154" i="24" s="1"/>
  <c r="BY146" i="24"/>
  <c r="BY12" i="24"/>
  <c r="CD114" i="20"/>
  <c r="CD148" i="20"/>
  <c r="CD155" i="20" s="1"/>
  <c r="CD111" i="20"/>
  <c r="CD10" i="20"/>
  <c r="CE146" i="20"/>
  <c r="CE48" i="20"/>
  <c r="CE43" i="20"/>
  <c r="CL49" i="33"/>
  <c r="CL112" i="33"/>
  <c r="CL146" i="33"/>
  <c r="CL143" i="33"/>
  <c r="BZ148" i="24"/>
  <c r="BZ155" i="24" s="1"/>
  <c r="BZ15" i="24"/>
  <c r="BZ14" i="24"/>
  <c r="BZ147" i="24"/>
  <c r="BZ154" i="24" s="1"/>
  <c r="BZ16" i="24"/>
  <c r="CA148" i="24"/>
  <c r="CA155" i="24" s="1"/>
  <c r="CA14" i="24"/>
  <c r="CA13" i="24"/>
  <c r="CA48" i="24"/>
  <c r="CM146" i="33"/>
  <c r="CM145" i="33"/>
  <c r="CM13" i="33"/>
  <c r="CF146" i="20"/>
  <c r="CF114" i="20"/>
  <c r="BK10" i="24"/>
  <c r="BL46" i="24"/>
  <c r="BY111" i="33"/>
  <c r="BP142" i="24"/>
  <c r="BV11" i="20"/>
  <c r="BQ12" i="24"/>
  <c r="CC10" i="33"/>
  <c r="CD143" i="33"/>
  <c r="BR48" i="24"/>
  <c r="BW45" i="20"/>
  <c r="BW243" i="20" s="1"/>
  <c r="BS115" i="24"/>
  <c r="BS15" i="24"/>
  <c r="CE15" i="33"/>
  <c r="BT145" i="24"/>
  <c r="BY147" i="20"/>
  <c r="BY154" i="20" s="1"/>
  <c r="BY14" i="20"/>
  <c r="BU148" i="24"/>
  <c r="BU155" i="24" s="1"/>
  <c r="BU44" i="24"/>
  <c r="BU47" i="24"/>
  <c r="BU16" i="24"/>
  <c r="BU45" i="24"/>
  <c r="CG44" i="33"/>
  <c r="CG43" i="33"/>
  <c r="CG45" i="33"/>
  <c r="CG111" i="33"/>
  <c r="BZ146" i="20"/>
  <c r="BZ10" i="20"/>
  <c r="BV142" i="24"/>
  <c r="BV114" i="24"/>
  <c r="BV110" i="24"/>
  <c r="BV16" i="24"/>
  <c r="CA112" i="20"/>
  <c r="CA45" i="20"/>
  <c r="CA16" i="20"/>
  <c r="CH142" i="33"/>
  <c r="CH43" i="33"/>
  <c r="CH112" i="33"/>
  <c r="CH44" i="33"/>
  <c r="CB111" i="20"/>
  <c r="BW115" i="24"/>
  <c r="BW146" i="24"/>
  <c r="BW145" i="24"/>
  <c r="CI113" i="33"/>
  <c r="CI45" i="33"/>
  <c r="CI48" i="33"/>
  <c r="CC113" i="20"/>
  <c r="CC14" i="20"/>
  <c r="CC16" i="20"/>
  <c r="CJ112" i="33"/>
  <c r="BX148" i="24"/>
  <c r="BX155" i="24" s="1"/>
  <c r="BX14" i="24"/>
  <c r="BX13" i="24"/>
  <c r="BX46" i="24"/>
  <c r="CK145" i="33"/>
  <c r="CK110" i="33"/>
  <c r="BY145" i="24"/>
  <c r="BY111" i="24"/>
  <c r="BY113" i="24"/>
  <c r="CD147" i="20"/>
  <c r="CD154" i="20" s="1"/>
  <c r="CD110" i="20"/>
  <c r="CD14" i="20"/>
  <c r="CD12" i="20"/>
  <c r="CE145" i="20"/>
  <c r="CE114" i="20"/>
  <c r="CE44" i="20"/>
  <c r="CE15" i="20"/>
  <c r="CL45" i="33"/>
  <c r="CL48" i="33"/>
  <c r="CL109" i="33"/>
  <c r="CL145" i="33"/>
  <c r="BZ145" i="24"/>
  <c r="BZ143" i="24"/>
  <c r="CA10" i="24"/>
  <c r="CA43" i="24"/>
  <c r="CA16" i="24"/>
  <c r="CA15" i="24"/>
  <c r="CM142" i="33"/>
  <c r="CM12" i="33"/>
  <c r="BO146" i="24"/>
  <c r="BQ146" i="24"/>
  <c r="CF49" i="33"/>
  <c r="CB110" i="20"/>
  <c r="CK144" i="33"/>
  <c r="BY43" i="24"/>
  <c r="CE46" i="20"/>
  <c r="CL44" i="33"/>
  <c r="BZ113" i="24"/>
  <c r="CA11" i="24"/>
  <c r="CF148" i="20"/>
  <c r="CF155" i="20" s="1"/>
  <c r="CF46" i="20"/>
  <c r="CF11" i="20"/>
  <c r="CN47" i="33"/>
  <c r="CN46" i="33"/>
  <c r="CN13" i="33"/>
  <c r="CG148" i="20"/>
  <c r="CG155" i="20" s="1"/>
  <c r="CG115" i="20"/>
  <c r="CG46" i="20"/>
  <c r="CG44" i="20"/>
  <c r="CG15" i="20"/>
  <c r="CB115" i="24"/>
  <c r="CB142" i="24"/>
  <c r="CB145" i="24"/>
  <c r="CB147" i="24"/>
  <c r="CB154" i="24" s="1"/>
  <c r="CC47" i="24"/>
  <c r="CC16" i="24"/>
  <c r="CC49" i="24"/>
  <c r="CO48" i="33"/>
  <c r="CO114" i="33"/>
  <c r="CO111" i="33"/>
  <c r="CO144" i="33"/>
  <c r="CH147" i="20"/>
  <c r="CH154" i="20" s="1"/>
  <c r="CH111" i="20"/>
  <c r="CH13" i="20"/>
  <c r="CD146" i="24"/>
  <c r="CD144" i="24"/>
  <c r="CD142" i="24"/>
  <c r="CD44" i="24"/>
  <c r="CI115" i="20"/>
  <c r="CI148" i="20"/>
  <c r="CI155" i="20" s="1"/>
  <c r="CI16" i="20"/>
  <c r="CP46" i="33"/>
  <c r="CP12" i="33"/>
  <c r="CQ49" i="33"/>
  <c r="CQ44" i="33"/>
  <c r="CQ47" i="33"/>
  <c r="CQ113" i="33"/>
  <c r="CJ148" i="20"/>
  <c r="CJ155" i="20" s="1"/>
  <c r="CJ113" i="20"/>
  <c r="CJ115" i="20"/>
  <c r="CJ49" i="20"/>
  <c r="CE145" i="24"/>
  <c r="CE112" i="24"/>
  <c r="CE142" i="24"/>
  <c r="CF148" i="24"/>
  <c r="CF155" i="24" s="1"/>
  <c r="CF12" i="24"/>
  <c r="CF45" i="24"/>
  <c r="CF110" i="24"/>
  <c r="CK147" i="20"/>
  <c r="CK154" i="20" s="1"/>
  <c r="CK113" i="20"/>
  <c r="CK44" i="20"/>
  <c r="CR14" i="33"/>
  <c r="CR13" i="33"/>
  <c r="CR109" i="33"/>
  <c r="CS109" i="33"/>
  <c r="CS113" i="33"/>
  <c r="CS47" i="33"/>
  <c r="CS46" i="33"/>
  <c r="CL146" i="20"/>
  <c r="CL113" i="20"/>
  <c r="CL13" i="20"/>
  <c r="CL14" i="20"/>
  <c r="CG14" i="24"/>
  <c r="CG47" i="24"/>
  <c r="CG113" i="24"/>
  <c r="CH148" i="24"/>
  <c r="CH155" i="24" s="1"/>
  <c r="CH43" i="24"/>
  <c r="CH46" i="24"/>
  <c r="CM109" i="20"/>
  <c r="CM11" i="20"/>
  <c r="CM10" i="20"/>
  <c r="CT143" i="33"/>
  <c r="CT11" i="33"/>
  <c r="CT10" i="33"/>
  <c r="CN144" i="20"/>
  <c r="CN112" i="20"/>
  <c r="CN114" i="20"/>
  <c r="CN44" i="20"/>
  <c r="CU43" i="33"/>
  <c r="CU46" i="33"/>
  <c r="CU15" i="33"/>
  <c r="CI145" i="24"/>
  <c r="CI143" i="24"/>
  <c r="CI48" i="24"/>
  <c r="CV112" i="33"/>
  <c r="CV49" i="33"/>
  <c r="CV144" i="33"/>
  <c r="CJ15" i="24"/>
  <c r="CJ13" i="24"/>
  <c r="CJ111" i="24"/>
  <c r="CJ47" i="24"/>
  <c r="CO146" i="20"/>
  <c r="CO49" i="20"/>
  <c r="CP148" i="20"/>
  <c r="CP155" i="20" s="1"/>
  <c r="CP113" i="20"/>
  <c r="CP12" i="20"/>
  <c r="CP15" i="20"/>
  <c r="CK46" i="24"/>
  <c r="CK44" i="24"/>
  <c r="CK13" i="24"/>
  <c r="CK144" i="24"/>
  <c r="CW47" i="33"/>
  <c r="CW114" i="33"/>
  <c r="CW112" i="33"/>
  <c r="CW44" i="33"/>
  <c r="CX146" i="33"/>
  <c r="CX47" i="33"/>
  <c r="CL12" i="24"/>
  <c r="CL49" i="24"/>
  <c r="CL16" i="24"/>
  <c r="CQ115" i="20"/>
  <c r="CQ109" i="20"/>
  <c r="CQ16" i="20"/>
  <c r="CQ43" i="20"/>
  <c r="CR148" i="20"/>
  <c r="CR155" i="20" s="1"/>
  <c r="CR111" i="20"/>
  <c r="CR109" i="20"/>
  <c r="BS142" i="24"/>
  <c r="BY10" i="20"/>
  <c r="BU142" i="24"/>
  <c r="CH109" i="33"/>
  <c r="CB46" i="20"/>
  <c r="BW148" i="24"/>
  <c r="BW155" i="24" s="1"/>
  <c r="CC145" i="20"/>
  <c r="CC153" i="20" s="1"/>
  <c r="BX48" i="24"/>
  <c r="CD15" i="20"/>
  <c r="CE11" i="20"/>
  <c r="CL47" i="33"/>
  <c r="CL245" i="33" s="1"/>
  <c r="CA46" i="24"/>
  <c r="CM147" i="33"/>
  <c r="CM154" i="33" s="1"/>
  <c r="CF45" i="20"/>
  <c r="CF48" i="20"/>
  <c r="CN44" i="33"/>
  <c r="CN16" i="33"/>
  <c r="CN14" i="33"/>
  <c r="CG109" i="20"/>
  <c r="CG43" i="20"/>
  <c r="CB143" i="24"/>
  <c r="CB113" i="24"/>
  <c r="CB114" i="24"/>
  <c r="CC115" i="24"/>
  <c r="CC14" i="24"/>
  <c r="CC12" i="24"/>
  <c r="CC45" i="24"/>
  <c r="CO44" i="33"/>
  <c r="CO16" i="33"/>
  <c r="CO47" i="33"/>
  <c r="CH144" i="20"/>
  <c r="CH14" i="20"/>
  <c r="CH10" i="20"/>
  <c r="CD114" i="24"/>
  <c r="CD112" i="24"/>
  <c r="CD110" i="24"/>
  <c r="CI146" i="20"/>
  <c r="CI112" i="20"/>
  <c r="CI12" i="20"/>
  <c r="CI13" i="20"/>
  <c r="CP144" i="33"/>
  <c r="CP147" i="33"/>
  <c r="CP154" i="33" s="1"/>
  <c r="CP110" i="33"/>
  <c r="CP48" i="33"/>
  <c r="CQ45" i="33"/>
  <c r="CQ14" i="33"/>
  <c r="CJ110" i="20"/>
  <c r="CJ43" i="20"/>
  <c r="CJ46" i="20"/>
  <c r="CE114" i="24"/>
  <c r="CE144" i="24"/>
  <c r="CE45" i="24"/>
  <c r="CE15" i="24"/>
  <c r="CF14" i="24"/>
  <c r="CK109" i="20"/>
  <c r="CK13" i="20"/>
  <c r="CR146" i="33"/>
  <c r="CR145" i="33"/>
  <c r="CR43" i="33"/>
  <c r="CR46" i="33"/>
  <c r="CS16" i="33"/>
  <c r="CS111" i="33"/>
  <c r="CL143" i="20"/>
  <c r="CL144" i="20"/>
  <c r="CL16" i="20"/>
  <c r="CL11" i="20"/>
  <c r="CG115" i="24"/>
  <c r="CG10" i="24"/>
  <c r="CG13" i="24"/>
  <c r="CG16" i="24"/>
  <c r="CG11" i="24"/>
  <c r="CH14" i="24"/>
  <c r="CH11" i="24"/>
  <c r="CH10" i="24"/>
  <c r="CH110" i="24"/>
  <c r="CM146" i="20"/>
  <c r="CM114" i="20"/>
  <c r="CM144" i="20"/>
  <c r="CM44" i="20"/>
  <c r="CM48" i="20"/>
  <c r="CT146" i="33"/>
  <c r="CT147" i="33"/>
  <c r="CT154" i="33" s="1"/>
  <c r="CT114" i="33"/>
  <c r="CT112" i="33"/>
  <c r="CN115" i="20"/>
  <c r="CN109" i="20"/>
  <c r="CN49" i="20"/>
  <c r="CU13" i="33"/>
  <c r="CU16" i="33"/>
  <c r="CU11" i="33"/>
  <c r="CU14" i="33"/>
  <c r="CI114" i="24"/>
  <c r="CI112" i="24"/>
  <c r="CI12" i="24"/>
  <c r="CI16" i="24"/>
  <c r="CV43" i="33"/>
  <c r="CV45" i="33"/>
  <c r="CV48" i="33"/>
  <c r="CV113" i="33"/>
  <c r="CJ115" i="24"/>
  <c r="CJ11" i="24"/>
  <c r="CO113" i="20"/>
  <c r="CO142" i="20"/>
  <c r="CO109" i="20"/>
  <c r="CO43" i="20"/>
  <c r="CO45" i="20"/>
  <c r="CP49" i="20"/>
  <c r="CP10" i="20"/>
  <c r="CK16" i="24"/>
  <c r="CK14" i="24"/>
  <c r="CK112" i="24"/>
  <c r="CK49" i="24"/>
  <c r="CW16" i="33"/>
  <c r="CW15" i="33"/>
  <c r="CX113" i="33"/>
  <c r="CX111" i="33"/>
  <c r="CX46" i="33"/>
  <c r="CL148" i="24"/>
  <c r="CL155" i="24" s="1"/>
  <c r="CL15" i="24"/>
  <c r="CL142" i="24"/>
  <c r="CL44" i="24"/>
  <c r="CL146" i="24"/>
  <c r="CQ148" i="20"/>
  <c r="CQ155" i="20" s="1"/>
  <c r="CQ143" i="20"/>
  <c r="CQ12" i="20"/>
  <c r="CR110" i="20"/>
  <c r="CR47" i="20"/>
  <c r="CR14" i="20"/>
  <c r="CM148" i="24"/>
  <c r="CM155" i="24" s="1"/>
  <c r="CM11" i="24"/>
  <c r="CM14" i="24"/>
  <c r="CM49" i="24"/>
  <c r="CM48" i="24"/>
  <c r="CY44" i="33"/>
  <c r="CY43" i="33"/>
  <c r="CY12" i="33"/>
  <c r="CY15" i="33"/>
  <c r="CN10" i="24"/>
  <c r="CN43" i="24"/>
  <c r="CN46" i="24"/>
  <c r="CN15" i="24"/>
  <c r="CS143" i="20"/>
  <c r="CS110" i="20"/>
  <c r="CS14" i="20"/>
  <c r="CZ142" i="33"/>
  <c r="CZ114" i="33"/>
  <c r="CZ144" i="33"/>
  <c r="CZ11" i="33"/>
  <c r="CO109" i="24"/>
  <c r="CO46" i="24"/>
  <c r="CO45" i="24"/>
  <c r="DA44" i="33"/>
  <c r="DA109" i="33"/>
  <c r="CT147" i="20"/>
  <c r="CT154" i="20" s="1"/>
  <c r="CT10" i="20"/>
  <c r="DB109" i="33"/>
  <c r="DB10" i="33"/>
  <c r="DB14" i="33"/>
  <c r="CA111" i="33"/>
  <c r="CD110" i="33"/>
  <c r="BZ148" i="20"/>
  <c r="BZ155" i="20" s="1"/>
  <c r="BV115" i="24"/>
  <c r="CH46" i="33"/>
  <c r="BW14" i="24"/>
  <c r="CI112" i="33"/>
  <c r="CC109" i="20"/>
  <c r="CK13" i="33"/>
  <c r="BY16" i="24"/>
  <c r="CD11" i="20"/>
  <c r="CE47" i="20"/>
  <c r="CL10" i="33"/>
  <c r="BZ11" i="24"/>
  <c r="CA145" i="24"/>
  <c r="CA153" i="24" s="1"/>
  <c r="CM143" i="33"/>
  <c r="CM113" i="33"/>
  <c r="CF147" i="20"/>
  <c r="CF154" i="20" s="1"/>
  <c r="CN11" i="33"/>
  <c r="CN10" i="33"/>
  <c r="CN143" i="33"/>
  <c r="CG146" i="20"/>
  <c r="CG110" i="20"/>
  <c r="CG16" i="20"/>
  <c r="CG14" i="20"/>
  <c r="CB110" i="24"/>
  <c r="CB111" i="24"/>
  <c r="CB144" i="24"/>
  <c r="CC143" i="24"/>
  <c r="CC10" i="24"/>
  <c r="CC13" i="24"/>
  <c r="CO110" i="33"/>
  <c r="CO12" i="33"/>
  <c r="CO43" i="33"/>
  <c r="CH113" i="20"/>
  <c r="CH143" i="20"/>
  <c r="CH110" i="20"/>
  <c r="CH11" i="20"/>
  <c r="CD143" i="24"/>
  <c r="CD113" i="24"/>
  <c r="CD14" i="24"/>
  <c r="CI147" i="20"/>
  <c r="CI154" i="20" s="1"/>
  <c r="CI110" i="20"/>
  <c r="CI109" i="20"/>
  <c r="CI14" i="20"/>
  <c r="CI49" i="20"/>
  <c r="CP145" i="33"/>
  <c r="CP13" i="33"/>
  <c r="CP114" i="33"/>
  <c r="CQ15" i="33"/>
  <c r="CQ10" i="33"/>
  <c r="CQ43" i="33"/>
  <c r="CQ109" i="33"/>
  <c r="CJ146" i="20"/>
  <c r="CJ112" i="20"/>
  <c r="CJ45" i="20"/>
  <c r="CJ44" i="20"/>
  <c r="CE110" i="24"/>
  <c r="CE113" i="24"/>
  <c r="CE111" i="24"/>
  <c r="CF115" i="24"/>
  <c r="CF147" i="24"/>
  <c r="CF154" i="24" s="1"/>
  <c r="CF15" i="24"/>
  <c r="CF10" i="24"/>
  <c r="CF47" i="24"/>
  <c r="CK143" i="20"/>
  <c r="CK115" i="20"/>
  <c r="CK43" i="20"/>
  <c r="CK49" i="20"/>
  <c r="CK16" i="20"/>
  <c r="CR142" i="33"/>
  <c r="CR10" i="33"/>
  <c r="CR16" i="33"/>
  <c r="CS12" i="33"/>
  <c r="CS15" i="33"/>
  <c r="CS43" i="33"/>
  <c r="CL147" i="20"/>
  <c r="CL154" i="20" s="1"/>
  <c r="CL109" i="20"/>
  <c r="CL112" i="20"/>
  <c r="CL10" i="20"/>
  <c r="CL48" i="20"/>
  <c r="CG144" i="24"/>
  <c r="CG142" i="24"/>
  <c r="CG12" i="24"/>
  <c r="CH115" i="24"/>
  <c r="CH143" i="24"/>
  <c r="CH147" i="24"/>
  <c r="CH154" i="24" s="1"/>
  <c r="CH16" i="24"/>
  <c r="CM145" i="20"/>
  <c r="CM142" i="20"/>
  <c r="CM115" i="20"/>
  <c r="CM45" i="20"/>
  <c r="CT110" i="33"/>
  <c r="CT176" i="33" s="1"/>
  <c r="CT47" i="33"/>
  <c r="CT144" i="33"/>
  <c r="CN147" i="20"/>
  <c r="CN154" i="20" s="1"/>
  <c r="CN111" i="20"/>
  <c r="CN46" i="20"/>
  <c r="CN14" i="20"/>
  <c r="CN12" i="20"/>
  <c r="CU12" i="33"/>
  <c r="CU146" i="33"/>
  <c r="CU10" i="33"/>
  <c r="CI110" i="24"/>
  <c r="CI176" i="24" s="1"/>
  <c r="CI49" i="24"/>
  <c r="CI144" i="24"/>
  <c r="CI147" i="24"/>
  <c r="CI154" i="24" s="1"/>
  <c r="CV46" i="33"/>
  <c r="CV14" i="33"/>
  <c r="CV44" i="33"/>
  <c r="CJ143" i="24"/>
  <c r="CJ145" i="24"/>
  <c r="CJ147" i="24"/>
  <c r="CJ154" i="24" s="1"/>
  <c r="CJ43" i="24"/>
  <c r="CJ14" i="24"/>
  <c r="CO144" i="20"/>
  <c r="CO110" i="20"/>
  <c r="CO44" i="20"/>
  <c r="CP147" i="20"/>
  <c r="CP154" i="20" s="1"/>
  <c r="CP112" i="20"/>
  <c r="CP43" i="20"/>
  <c r="CP47" i="20"/>
  <c r="CK148" i="24"/>
  <c r="CK155" i="24" s="1"/>
  <c r="CK12" i="24"/>
  <c r="CK10" i="24"/>
  <c r="CK45" i="24"/>
  <c r="CK15" i="24"/>
  <c r="CW43" i="33"/>
  <c r="CW12" i="33"/>
  <c r="CW11" i="33"/>
  <c r="CW110" i="33"/>
  <c r="CX49" i="33"/>
  <c r="CX48" i="33"/>
  <c r="CX142" i="33"/>
  <c r="CX114" i="33"/>
  <c r="CL144" i="24"/>
  <c r="CL111" i="24"/>
  <c r="CL13" i="24"/>
  <c r="CQ111" i="20"/>
  <c r="CQ47" i="20"/>
  <c r="CE49" i="33"/>
  <c r="CA115" i="20"/>
  <c r="CI111" i="33"/>
  <c r="CI177" i="33" s="1"/>
  <c r="CK46" i="33"/>
  <c r="BY112" i="24"/>
  <c r="CE147" i="20"/>
  <c r="CE154" i="20" s="1"/>
  <c r="BZ146" i="24"/>
  <c r="CA45" i="24"/>
  <c r="CM11" i="33"/>
  <c r="CM109" i="33"/>
  <c r="CF15" i="20"/>
  <c r="CN147" i="33"/>
  <c r="CN154" i="33" s="1"/>
  <c r="CN15" i="33"/>
  <c r="CN145" i="33"/>
  <c r="CN109" i="33"/>
  <c r="CG147" i="20"/>
  <c r="CG154" i="20" s="1"/>
  <c r="CG10" i="20"/>
  <c r="CG11" i="20"/>
  <c r="CB49" i="24"/>
  <c r="CB48" i="24"/>
  <c r="CB47" i="24"/>
  <c r="CB112" i="24"/>
  <c r="CC114" i="24"/>
  <c r="CC147" i="24"/>
  <c r="CC154" i="24" s="1"/>
  <c r="CC43" i="24"/>
  <c r="CC145" i="24"/>
  <c r="CC15" i="24"/>
  <c r="CO14" i="33"/>
  <c r="CO142" i="33"/>
  <c r="CO13" i="33"/>
  <c r="CH142" i="20"/>
  <c r="CH49" i="20"/>
  <c r="CD49" i="24"/>
  <c r="CD111" i="24"/>
  <c r="CD109" i="24"/>
  <c r="CI47" i="20"/>
  <c r="CI10" i="20"/>
  <c r="CI15" i="20"/>
  <c r="CP10" i="33"/>
  <c r="CP112" i="33"/>
  <c r="CP109" i="33"/>
  <c r="CP16" i="33"/>
  <c r="CQ11" i="33"/>
  <c r="CQ145" i="33"/>
  <c r="CQ13" i="33"/>
  <c r="CQ46" i="33"/>
  <c r="CJ147" i="20"/>
  <c r="CJ154" i="20" s="1"/>
  <c r="CJ109" i="20"/>
  <c r="CJ114" i="20"/>
  <c r="CE109" i="24"/>
  <c r="CE48" i="24"/>
  <c r="CF145" i="24"/>
  <c r="CF11" i="24"/>
  <c r="CF146" i="24"/>
  <c r="CK146" i="20"/>
  <c r="CK112" i="20"/>
  <c r="CK14" i="20"/>
  <c r="CK15" i="20"/>
  <c r="CK10" i="20"/>
  <c r="CR143" i="33"/>
  <c r="CR111" i="33"/>
  <c r="CR114" i="33"/>
  <c r="CR147" i="33"/>
  <c r="CR154" i="33" s="1"/>
  <c r="CR11" i="33"/>
  <c r="CS145" i="33"/>
  <c r="CS11" i="33"/>
  <c r="CS14" i="33"/>
  <c r="CL111" i="20"/>
  <c r="CL46" i="20"/>
  <c r="CL49" i="20"/>
  <c r="CL12" i="20"/>
  <c r="CG145" i="24"/>
  <c r="CG143" i="24"/>
  <c r="CG147" i="24"/>
  <c r="CG154" i="24" s="1"/>
  <c r="CG43" i="24"/>
  <c r="BN45" i="24"/>
  <c r="BZ142" i="20"/>
  <c r="BV15" i="24"/>
  <c r="CH45" i="33"/>
  <c r="CB11" i="20"/>
  <c r="BW13" i="24"/>
  <c r="CI13" i="33"/>
  <c r="CK11" i="33"/>
  <c r="BY142" i="24"/>
  <c r="CE113" i="20"/>
  <c r="BZ115" i="24"/>
  <c r="BZ12" i="24"/>
  <c r="CA147" i="24"/>
  <c r="CA154" i="24" s="1"/>
  <c r="CM111" i="33"/>
  <c r="CF110" i="20"/>
  <c r="CF49" i="20"/>
  <c r="CF12" i="20"/>
  <c r="CN146" i="33"/>
  <c r="CN43" i="33"/>
  <c r="CG145" i="20"/>
  <c r="CG111" i="20"/>
  <c r="CG47" i="20"/>
  <c r="CG13" i="20"/>
  <c r="CB45" i="24"/>
  <c r="CB44" i="24"/>
  <c r="CB109" i="24"/>
  <c r="CC110" i="24"/>
  <c r="CC144" i="24"/>
  <c r="CC11" i="24"/>
  <c r="CO10" i="33"/>
  <c r="CO45" i="33"/>
  <c r="CO146" i="33"/>
  <c r="CH146" i="20"/>
  <c r="CH112" i="20"/>
  <c r="CH46" i="20"/>
  <c r="CH43" i="20"/>
  <c r="CD13" i="24"/>
  <c r="CD48" i="24"/>
  <c r="CD12" i="24"/>
  <c r="CI145" i="20"/>
  <c r="CI113" i="20"/>
  <c r="CI48" i="20"/>
  <c r="CI11" i="20"/>
  <c r="CP111" i="33"/>
  <c r="CP11" i="33"/>
  <c r="CP14" i="33"/>
  <c r="CP44" i="33"/>
  <c r="CQ146" i="33"/>
  <c r="CQ16" i="33"/>
  <c r="CJ111" i="20"/>
  <c r="CJ48" i="20"/>
  <c r="CJ14" i="20"/>
  <c r="CJ12" i="20"/>
  <c r="CE46" i="24"/>
  <c r="CE49" i="24"/>
  <c r="CE16" i="24"/>
  <c r="CE11" i="24"/>
  <c r="CF113" i="24"/>
  <c r="CF144" i="24"/>
  <c r="CF143" i="24"/>
  <c r="CF43" i="24"/>
  <c r="CK145" i="20"/>
  <c r="CK114" i="20"/>
  <c r="CK11" i="20"/>
  <c r="CK12" i="20"/>
  <c r="CR112" i="33"/>
  <c r="CR48" i="33"/>
  <c r="CR110" i="33"/>
  <c r="CS146" i="33"/>
  <c r="CS147" i="33"/>
  <c r="CS154" i="33" s="1"/>
  <c r="CS10" i="33"/>
  <c r="CS13" i="33"/>
  <c r="CL145" i="20"/>
  <c r="CL110" i="20"/>
  <c r="CL43" i="20"/>
  <c r="CL47" i="20"/>
  <c r="CL15" i="20"/>
  <c r="CG112" i="24"/>
  <c r="CG111" i="24"/>
  <c r="CG109" i="24"/>
  <c r="CH109" i="24"/>
  <c r="CH144" i="24"/>
  <c r="CH113" i="24"/>
  <c r="CH49" i="24"/>
  <c r="CM148" i="20"/>
  <c r="CM155" i="20" s="1"/>
  <c r="CM47" i="20"/>
  <c r="CM16" i="20"/>
  <c r="CT45" i="33"/>
  <c r="CT44" i="33"/>
  <c r="CT145" i="33"/>
  <c r="CT113" i="33"/>
  <c r="CN146" i="20"/>
  <c r="CN113" i="20"/>
  <c r="CN10" i="20"/>
  <c r="CN43" i="20"/>
  <c r="CU145" i="33"/>
  <c r="CU112" i="33"/>
  <c r="CU111" i="33"/>
  <c r="CI47" i="24"/>
  <c r="CI45" i="24"/>
  <c r="CI113" i="24"/>
  <c r="CV16" i="33"/>
  <c r="CV145" i="33"/>
  <c r="CV13" i="33"/>
  <c r="CV47" i="33"/>
  <c r="CJ109" i="24"/>
  <c r="CJ112" i="24"/>
  <c r="CJ144" i="24"/>
  <c r="CO112" i="20"/>
  <c r="CO48" i="20"/>
  <c r="CO16" i="20"/>
  <c r="CO14" i="20"/>
  <c r="CP142" i="20"/>
  <c r="CP114" i="20"/>
  <c r="CP44" i="20"/>
  <c r="CK115" i="24"/>
  <c r="CK143" i="24"/>
  <c r="CW13" i="33"/>
  <c r="CW142" i="33"/>
  <c r="CW14" i="33"/>
  <c r="CX112" i="33"/>
  <c r="CX110" i="33"/>
  <c r="CX10" i="33"/>
  <c r="CX16" i="33"/>
  <c r="CL145" i="24"/>
  <c r="CL113" i="24"/>
  <c r="CL45" i="24"/>
  <c r="CQ114" i="20"/>
  <c r="CQ145" i="20"/>
  <c r="CQ48" i="20"/>
  <c r="CQ14" i="20"/>
  <c r="CQ15" i="20"/>
  <c r="CR142" i="20"/>
  <c r="CR46" i="20"/>
  <c r="CM145" i="24"/>
  <c r="CM112" i="24"/>
  <c r="CM111" i="24"/>
  <c r="CY147" i="33"/>
  <c r="CY154" i="33" s="1"/>
  <c r="CY143" i="33"/>
  <c r="CY111" i="33"/>
  <c r="CN142" i="24"/>
  <c r="CN113" i="24"/>
  <c r="CN147" i="24"/>
  <c r="CN154" i="24" s="1"/>
  <c r="CN143" i="24"/>
  <c r="CS147" i="20"/>
  <c r="CS154" i="20" s="1"/>
  <c r="CS112" i="20"/>
  <c r="CS16" i="20"/>
  <c r="CS44" i="20"/>
  <c r="CZ43" i="33"/>
  <c r="CZ45" i="33"/>
  <c r="CZ48" i="33"/>
  <c r="CZ109" i="33"/>
  <c r="CO115" i="24"/>
  <c r="CO13" i="24"/>
  <c r="CO12" i="24"/>
  <c r="CO144" i="24"/>
  <c r="CO10" i="24"/>
  <c r="DA147" i="33"/>
  <c r="DA154" i="33" s="1"/>
  <c r="DA11" i="33"/>
  <c r="DA14" i="33"/>
  <c r="DA145" i="33"/>
  <c r="DA16" i="33"/>
  <c r="CT113" i="20"/>
  <c r="CT146" i="20"/>
  <c r="CT112" i="20"/>
  <c r="CT44" i="20"/>
  <c r="CT43" i="20"/>
  <c r="BR144" i="33"/>
  <c r="BZ44" i="20"/>
  <c r="BV14" i="24"/>
  <c r="CA48" i="20"/>
  <c r="BW12" i="24"/>
  <c r="CC43" i="20"/>
  <c r="CJ43" i="33"/>
  <c r="BX47" i="24"/>
  <c r="CK146" i="33"/>
  <c r="CD13" i="20"/>
  <c r="CE111" i="20"/>
  <c r="CL114" i="33"/>
  <c r="BZ10" i="24"/>
  <c r="CA109" i="24"/>
  <c r="CM10" i="33"/>
  <c r="CF47" i="20"/>
  <c r="CF10" i="20"/>
  <c r="CN144" i="33"/>
  <c r="CN142" i="33"/>
  <c r="CN111" i="33"/>
  <c r="CN12" i="33"/>
  <c r="CG144" i="20"/>
  <c r="CG142" i="20"/>
  <c r="CG12" i="20"/>
  <c r="CB15" i="24"/>
  <c r="CB43" i="24"/>
  <c r="CB46" i="24"/>
  <c r="CC146" i="24"/>
  <c r="CC112" i="24"/>
  <c r="CC142" i="24"/>
  <c r="CO143" i="33"/>
  <c r="CO15" i="33"/>
  <c r="CO49" i="33"/>
  <c r="CH145" i="20"/>
  <c r="CH114" i="20"/>
  <c r="CH47" i="20"/>
  <c r="CH44" i="20"/>
  <c r="CH12" i="20"/>
  <c r="CD148" i="24"/>
  <c r="CD155" i="24" s="1"/>
  <c r="CD45" i="24"/>
  <c r="CD10" i="24"/>
  <c r="CD47" i="24"/>
  <c r="CD46" i="24"/>
  <c r="CI44" i="20"/>
  <c r="CI45" i="20"/>
  <c r="CP142" i="33"/>
  <c r="CP15" i="33"/>
  <c r="CP43" i="33"/>
  <c r="CQ142" i="33"/>
  <c r="CQ114" i="33"/>
  <c r="CQ147" i="33"/>
  <c r="CQ154" i="33" s="1"/>
  <c r="CQ12" i="33"/>
  <c r="CJ145" i="20"/>
  <c r="CJ16" i="20"/>
  <c r="CJ13" i="20"/>
  <c r="CE148" i="24"/>
  <c r="CE155" i="24" s="1"/>
  <c r="CE14" i="24"/>
  <c r="CE44" i="24"/>
  <c r="CE12" i="24"/>
  <c r="CE43" i="24"/>
  <c r="CF112" i="24"/>
  <c r="CF111" i="24"/>
  <c r="CF109" i="24"/>
  <c r="CF142" i="24"/>
  <c r="CK111" i="20"/>
  <c r="BT43" i="20"/>
  <c r="BV145" i="20"/>
  <c r="CG47" i="33"/>
  <c r="BV43" i="24"/>
  <c r="BW11" i="24"/>
  <c r="CI43" i="33"/>
  <c r="CJ16" i="33"/>
  <c r="BX114" i="24"/>
  <c r="CK114" i="33"/>
  <c r="BY10" i="24"/>
  <c r="CD145" i="20"/>
  <c r="CL113" i="33"/>
  <c r="BZ142" i="24"/>
  <c r="CA12" i="24"/>
  <c r="CM114" i="33"/>
  <c r="CF113" i="20"/>
  <c r="CN113" i="33"/>
  <c r="CN112" i="33"/>
  <c r="CN114" i="33"/>
  <c r="CG113" i="20"/>
  <c r="CG143" i="20"/>
  <c r="CG112" i="20"/>
  <c r="CG45" i="20"/>
  <c r="CB148" i="24"/>
  <c r="CB155" i="24" s="1"/>
  <c r="CB11" i="24"/>
  <c r="CB14" i="24"/>
  <c r="CB13" i="24"/>
  <c r="CB16" i="24"/>
  <c r="CC48" i="24"/>
  <c r="CC113" i="24"/>
  <c r="CC109" i="24"/>
  <c r="CC111" i="24"/>
  <c r="CO145" i="33"/>
  <c r="CO109" i="33"/>
  <c r="CO147" i="33"/>
  <c r="CO154" i="33" s="1"/>
  <c r="CO112" i="33"/>
  <c r="CH148" i="20"/>
  <c r="CH155" i="20" s="1"/>
  <c r="CH109" i="20"/>
  <c r="CD16" i="24"/>
  <c r="CD43" i="24"/>
  <c r="CD145" i="24"/>
  <c r="CI144" i="20"/>
  <c r="CI143" i="20"/>
  <c r="CP49" i="33"/>
  <c r="CP146" i="33"/>
  <c r="CP113" i="33"/>
  <c r="CQ143" i="33"/>
  <c r="CQ111" i="33"/>
  <c r="CQ110" i="33"/>
  <c r="CJ142" i="20"/>
  <c r="CJ10" i="20"/>
  <c r="CJ15" i="20"/>
  <c r="CE10" i="24"/>
  <c r="CE13" i="24"/>
  <c r="CE146" i="24"/>
  <c r="CF46" i="24"/>
  <c r="CF48" i="24"/>
  <c r="CF13" i="24"/>
  <c r="CK148" i="20"/>
  <c r="CK155" i="20" s="1"/>
  <c r="CK144" i="20"/>
  <c r="CR45" i="33"/>
  <c r="CR47" i="33"/>
  <c r="CR113" i="33"/>
  <c r="CS49" i="33"/>
  <c r="CS48" i="33"/>
  <c r="CS144" i="33"/>
  <c r="CS110" i="33"/>
  <c r="CL114" i="20"/>
  <c r="CL142" i="20"/>
  <c r="CL45" i="20"/>
  <c r="CG45" i="24"/>
  <c r="CG48" i="24"/>
  <c r="CG110" i="24"/>
  <c r="CG46" i="24"/>
  <c r="CH48" i="24"/>
  <c r="CH112" i="24"/>
  <c r="CM143" i="20"/>
  <c r="CM113" i="20"/>
  <c r="CM49" i="20"/>
  <c r="CM46" i="20"/>
  <c r="CT14" i="33"/>
  <c r="CT109" i="33"/>
  <c r="CT142" i="33"/>
  <c r="CT43" i="33"/>
  <c r="CN148" i="20"/>
  <c r="CN155" i="20" s="1"/>
  <c r="CN110" i="20"/>
  <c r="CN11" i="20"/>
  <c r="CU110" i="33"/>
  <c r="CU113" i="33"/>
  <c r="CU45" i="33"/>
  <c r="CU48" i="33"/>
  <c r="CI15" i="24"/>
  <c r="CI146" i="24"/>
  <c r="CI10" i="24"/>
  <c r="CI46" i="24"/>
  <c r="CV142" i="33"/>
  <c r="CV114" i="33"/>
  <c r="CV147" i="33"/>
  <c r="CV154" i="33" s="1"/>
  <c r="CJ44" i="24"/>
  <c r="CJ113" i="24"/>
  <c r="CJ12" i="24"/>
  <c r="CJ16" i="24"/>
  <c r="CO114" i="20"/>
  <c r="CO13" i="20"/>
  <c r="CO15" i="20"/>
  <c r="CP144" i="20"/>
  <c r="CP111" i="20"/>
  <c r="BW43" i="20"/>
  <c r="BY109" i="20"/>
  <c r="BU113" i="24"/>
  <c r="CG109" i="33"/>
  <c r="BZ15" i="20"/>
  <c r="BV45" i="24"/>
  <c r="CA15" i="20"/>
  <c r="CB144" i="20"/>
  <c r="CJ46" i="33"/>
  <c r="CK10" i="33"/>
  <c r="BY114" i="24"/>
  <c r="CD142" i="20"/>
  <c r="BZ44" i="24"/>
  <c r="CA115" i="24"/>
  <c r="CA47" i="24"/>
  <c r="CM43" i="33"/>
  <c r="CF142" i="20"/>
  <c r="CF109" i="20"/>
  <c r="CF43" i="20"/>
  <c r="CN110" i="33"/>
  <c r="CN49" i="33"/>
  <c r="CN45" i="33"/>
  <c r="CN243" i="33" s="1"/>
  <c r="CN48" i="33"/>
  <c r="CG114" i="20"/>
  <c r="CG49" i="20"/>
  <c r="CG48" i="20"/>
  <c r="CB146" i="24"/>
  <c r="CB10" i="24"/>
  <c r="CB12" i="24"/>
  <c r="CC148" i="24"/>
  <c r="CC155" i="24" s="1"/>
  <c r="CC44" i="24"/>
  <c r="CC46" i="24"/>
  <c r="CO113" i="33"/>
  <c r="CO46" i="33"/>
  <c r="CO11" i="33"/>
  <c r="CH115" i="20"/>
  <c r="CH45" i="20"/>
  <c r="CH16" i="20"/>
  <c r="CD115" i="24"/>
  <c r="CD11" i="24"/>
  <c r="CD15" i="24"/>
  <c r="CD147" i="24"/>
  <c r="CD154" i="24" s="1"/>
  <c r="CI142" i="20"/>
  <c r="CI114" i="20"/>
  <c r="CI111" i="20"/>
  <c r="CI43" i="20"/>
  <c r="CI46" i="20"/>
  <c r="CP45" i="33"/>
  <c r="CP47" i="33"/>
  <c r="CP143" i="33"/>
  <c r="CQ112" i="33"/>
  <c r="CQ48" i="33"/>
  <c r="CQ144" i="33"/>
  <c r="CJ143" i="20"/>
  <c r="CJ144" i="20"/>
  <c r="CJ47" i="20"/>
  <c r="CJ11" i="20"/>
  <c r="CE115" i="24"/>
  <c r="CE147" i="24"/>
  <c r="CE154" i="24" s="1"/>
  <c r="CE143" i="24"/>
  <c r="CE47" i="24"/>
  <c r="CF16" i="24"/>
  <c r="CF49" i="24"/>
  <c r="CF44" i="24"/>
  <c r="CF114" i="24"/>
  <c r="CK142" i="20"/>
  <c r="CK110" i="20"/>
  <c r="CK48" i="20"/>
  <c r="CK46" i="20"/>
  <c r="CR15" i="33"/>
  <c r="CR12" i="33"/>
  <c r="CS45" i="33"/>
  <c r="CS44" i="33"/>
  <c r="CS112" i="33"/>
  <c r="CL148" i="20"/>
  <c r="CL155" i="20" s="1"/>
  <c r="CL115" i="20"/>
  <c r="CG148" i="24"/>
  <c r="CG155" i="24" s="1"/>
  <c r="CG44" i="24"/>
  <c r="CG15" i="24"/>
  <c r="CH13" i="24"/>
  <c r="CH12" i="24"/>
  <c r="CH142" i="24"/>
  <c r="CH44" i="24"/>
  <c r="CM147" i="20"/>
  <c r="CM154" i="20" s="1"/>
  <c r="CM15" i="20"/>
  <c r="CM14" i="20"/>
  <c r="CT13" i="33"/>
  <c r="CT12" i="33"/>
  <c r="CT16" i="33"/>
  <c r="CT15" i="33"/>
  <c r="CN142" i="20"/>
  <c r="CN48" i="20"/>
  <c r="CN45" i="20"/>
  <c r="CU47" i="33"/>
  <c r="CU109" i="33"/>
  <c r="CU44" i="33"/>
  <c r="CI115" i="24"/>
  <c r="CI11" i="24"/>
  <c r="CI111" i="24"/>
  <c r="CI142" i="24"/>
  <c r="CI14" i="24"/>
  <c r="CV143" i="33"/>
  <c r="CV111" i="33"/>
  <c r="CV110" i="33"/>
  <c r="CV12" i="33"/>
  <c r="CJ148" i="24"/>
  <c r="CJ155" i="24" s="1"/>
  <c r="CJ146" i="24"/>
  <c r="CJ142" i="24"/>
  <c r="CO145" i="20"/>
  <c r="CO111" i="20"/>
  <c r="CO47" i="20"/>
  <c r="CO10" i="20"/>
  <c r="CP146" i="20"/>
  <c r="CP48" i="20"/>
  <c r="CP11" i="20"/>
  <c r="CK109" i="24"/>
  <c r="CK48" i="24"/>
  <c r="CW46" i="33"/>
  <c r="CW48" i="33"/>
  <c r="CX147" i="33"/>
  <c r="CX154" i="33" s="1"/>
  <c r="CX109" i="33"/>
  <c r="CX145" i="33"/>
  <c r="CL46" i="24"/>
  <c r="CL43" i="24"/>
  <c r="CL143" i="24"/>
  <c r="CQ142" i="20"/>
  <c r="CQ112" i="20"/>
  <c r="CR112" i="20"/>
  <c r="CR16" i="20"/>
  <c r="CR11" i="20"/>
  <c r="CM46" i="24"/>
  <c r="CM109" i="24"/>
  <c r="CM43" i="24"/>
  <c r="CM16" i="24"/>
  <c r="CY110" i="33"/>
  <c r="CY113" i="33"/>
  <c r="CY46" i="33"/>
  <c r="CY45" i="33"/>
  <c r="CN44" i="24"/>
  <c r="CN47" i="24"/>
  <c r="CN111" i="24"/>
  <c r="CN45" i="24"/>
  <c r="CR144" i="33"/>
  <c r="CM110" i="20"/>
  <c r="CM13" i="20"/>
  <c r="CU143" i="33"/>
  <c r="CI13" i="24"/>
  <c r="CV15" i="33"/>
  <c r="CJ48" i="24"/>
  <c r="CO115" i="20"/>
  <c r="CP13" i="20"/>
  <c r="CK145" i="24"/>
  <c r="CK43" i="24"/>
  <c r="CX12" i="33"/>
  <c r="CL115" i="24"/>
  <c r="CQ10" i="20"/>
  <c r="CR145" i="20"/>
  <c r="CR15" i="20"/>
  <c r="CM110" i="24"/>
  <c r="CM143" i="24"/>
  <c r="CM12" i="24"/>
  <c r="CY144" i="33"/>
  <c r="CY142" i="33"/>
  <c r="CN48" i="24"/>
  <c r="CS114" i="20"/>
  <c r="CS46" i="20"/>
  <c r="CS13" i="20"/>
  <c r="CZ10" i="33"/>
  <c r="CZ110" i="33"/>
  <c r="CZ47" i="33"/>
  <c r="CO142" i="24"/>
  <c r="CO47" i="24"/>
  <c r="CO114" i="24"/>
  <c r="DA10" i="33"/>
  <c r="DA49" i="33"/>
  <c r="CT111" i="20"/>
  <c r="CT11" i="20"/>
  <c r="CT13" i="20"/>
  <c r="DB16" i="33"/>
  <c r="DB142" i="33"/>
  <c r="DB49" i="33"/>
  <c r="CP11" i="24"/>
  <c r="CP10" i="24"/>
  <c r="CP44" i="24"/>
  <c r="CP13" i="24"/>
  <c r="CU147" i="20"/>
  <c r="CU154" i="20" s="1"/>
  <c r="CU111" i="20"/>
  <c r="CU11" i="20"/>
  <c r="CU14" i="20"/>
  <c r="CV115" i="20"/>
  <c r="CV145" i="20"/>
  <c r="CV114" i="20"/>
  <c r="CV12" i="20"/>
  <c r="CV15" i="20"/>
  <c r="CQ113" i="24"/>
  <c r="DC44" i="33"/>
  <c r="DD147" i="33"/>
  <c r="DD154" i="33" s="1"/>
  <c r="DD10" i="33"/>
  <c r="DD142" i="33"/>
  <c r="CR43" i="24"/>
  <c r="CR111" i="24"/>
  <c r="CW146" i="20"/>
  <c r="CW12" i="20"/>
  <c r="CW49" i="20"/>
  <c r="CX146" i="20"/>
  <c r="CX112" i="20"/>
  <c r="CX109" i="20"/>
  <c r="CX12" i="20"/>
  <c r="DE145" i="33"/>
  <c r="DE147" i="33"/>
  <c r="DE154" i="33" s="1"/>
  <c r="DE114" i="33"/>
  <c r="DE14" i="33"/>
  <c r="CS13" i="24"/>
  <c r="CS16" i="24"/>
  <c r="CS11" i="24"/>
  <c r="CS14" i="24"/>
  <c r="CT16" i="24"/>
  <c r="CT43" i="24"/>
  <c r="CT14" i="24"/>
  <c r="CT12" i="24"/>
  <c r="CY147" i="20"/>
  <c r="CY154" i="20" s="1"/>
  <c r="CY113" i="20"/>
  <c r="CY49" i="20"/>
  <c r="CY43" i="20"/>
  <c r="DF45" i="33"/>
  <c r="DF48" i="33"/>
  <c r="DF146" i="33"/>
  <c r="DF11" i="33"/>
  <c r="CU115" i="24"/>
  <c r="CU147" i="24"/>
  <c r="CU154" i="24" s="1"/>
  <c r="CU143" i="24"/>
  <c r="CU142" i="24"/>
  <c r="DG44" i="33"/>
  <c r="DG47" i="33"/>
  <c r="DG113" i="33"/>
  <c r="DG112" i="33"/>
  <c r="CZ144" i="20"/>
  <c r="CZ109" i="20"/>
  <c r="CZ12" i="20"/>
  <c r="DH145" i="33"/>
  <c r="DA142" i="20"/>
  <c r="DA15" i="20"/>
  <c r="DA14" i="20"/>
  <c r="CV144" i="24"/>
  <c r="CV109" i="24"/>
  <c r="CV47" i="24"/>
  <c r="CV113" i="24"/>
  <c r="CW112" i="24"/>
  <c r="CW110" i="24"/>
  <c r="DB146" i="20"/>
  <c r="DB113" i="20"/>
  <c r="DB111" i="20"/>
  <c r="DB11" i="20"/>
  <c r="DB16" i="20"/>
  <c r="DI47" i="33"/>
  <c r="DI113" i="33"/>
  <c r="DI111" i="33"/>
  <c r="DI44" i="33"/>
  <c r="DC113" i="20"/>
  <c r="DC114" i="20"/>
  <c r="DC14" i="20"/>
  <c r="DC43" i="20"/>
  <c r="CX111" i="24"/>
  <c r="CX11" i="24"/>
  <c r="DJ48" i="33"/>
  <c r="DJ146" i="33"/>
  <c r="DJ144" i="33"/>
  <c r="DJ10" i="33"/>
  <c r="DD112" i="20"/>
  <c r="DD44" i="20"/>
  <c r="DD11" i="20"/>
  <c r="DK48" i="33"/>
  <c r="DK47" i="33"/>
  <c r="DK144" i="33"/>
  <c r="CY45" i="24"/>
  <c r="CY16" i="24"/>
  <c r="CY15" i="24"/>
  <c r="CZ109" i="24"/>
  <c r="CZ45" i="24"/>
  <c r="DE115" i="20"/>
  <c r="DE45" i="20"/>
  <c r="DE47" i="20"/>
  <c r="DE10" i="20"/>
  <c r="DL47" i="33"/>
  <c r="DL12" i="33"/>
  <c r="DM49" i="33"/>
  <c r="DM144" i="33"/>
  <c r="DM143" i="33"/>
  <c r="DM13" i="33"/>
  <c r="DF145" i="20"/>
  <c r="DF113" i="20"/>
  <c r="DF12" i="20"/>
  <c r="DF10" i="20"/>
  <c r="DA110" i="24"/>
  <c r="DA109" i="24"/>
  <c r="CK47" i="20"/>
  <c r="CS142" i="33"/>
  <c r="CG114" i="24"/>
  <c r="CH45" i="24"/>
  <c r="CM111" i="20"/>
  <c r="CT49" i="33"/>
  <c r="CN16" i="20"/>
  <c r="CU49" i="33"/>
  <c r="CJ114" i="24"/>
  <c r="CP109" i="20"/>
  <c r="CK142" i="24"/>
  <c r="CW143" i="33"/>
  <c r="CX13" i="33"/>
  <c r="CL110" i="24"/>
  <c r="CL11" i="24"/>
  <c r="CQ146" i="20"/>
  <c r="CQ44" i="20"/>
  <c r="CQ242" i="20" s="1"/>
  <c r="CR147" i="20"/>
  <c r="CR154" i="20" s="1"/>
  <c r="CR45" i="20"/>
  <c r="CR48" i="20"/>
  <c r="CM15" i="24"/>
  <c r="CM45" i="24"/>
  <c r="CY109" i="33"/>
  <c r="CN14" i="24"/>
  <c r="CN11" i="24"/>
  <c r="CS109" i="20"/>
  <c r="CS15" i="20"/>
  <c r="CS11" i="20"/>
  <c r="CZ146" i="33"/>
  <c r="CO113" i="24"/>
  <c r="CO16" i="24"/>
  <c r="CO110" i="24"/>
  <c r="DA15" i="33"/>
  <c r="DA146" i="33"/>
  <c r="DA45" i="33"/>
  <c r="CT144" i="20"/>
  <c r="CT48" i="20"/>
  <c r="DB43" i="33"/>
  <c r="DB46" i="33"/>
  <c r="DB45" i="33"/>
  <c r="CP115" i="24"/>
  <c r="CP145" i="24"/>
  <c r="CP16" i="24"/>
  <c r="CU115" i="20"/>
  <c r="CU47" i="20"/>
  <c r="CU10" i="20"/>
  <c r="CV142" i="20"/>
  <c r="CV111" i="20"/>
  <c r="CV48" i="20"/>
  <c r="CV10" i="20"/>
  <c r="CQ109" i="24"/>
  <c r="CQ47" i="24"/>
  <c r="CQ46" i="24"/>
  <c r="CQ49" i="24"/>
  <c r="DC14" i="33"/>
  <c r="DC43" i="33"/>
  <c r="DC109" i="33"/>
  <c r="DC143" i="33"/>
  <c r="DD145" i="33"/>
  <c r="DD15" i="33"/>
  <c r="CR148" i="24"/>
  <c r="CR155" i="24" s="1"/>
  <c r="CR14" i="24"/>
  <c r="CR16" i="24"/>
  <c r="CR15" i="24"/>
  <c r="CW145" i="20"/>
  <c r="CW147" i="20"/>
  <c r="CW154" i="20" s="1"/>
  <c r="CW115" i="20"/>
  <c r="CW47" i="20"/>
  <c r="CW15" i="20"/>
  <c r="CX145" i="20"/>
  <c r="CX111" i="20"/>
  <c r="CX49" i="20"/>
  <c r="CX11" i="20"/>
  <c r="CX13" i="20"/>
  <c r="DE113" i="33"/>
  <c r="DE15" i="33"/>
  <c r="DE10" i="33"/>
  <c r="CS115" i="24"/>
  <c r="CS43" i="24"/>
  <c r="CS12" i="24"/>
  <c r="CS145" i="24"/>
  <c r="CS10" i="24"/>
  <c r="CT115" i="24"/>
  <c r="CT11" i="24"/>
  <c r="CT15" i="24"/>
  <c r="CT146" i="24"/>
  <c r="CY14" i="20"/>
  <c r="CY13" i="20"/>
  <c r="CY12" i="20"/>
  <c r="DF114" i="33"/>
  <c r="DF44" i="33"/>
  <c r="DF110" i="33"/>
  <c r="DF144" i="33"/>
  <c r="CU145" i="24"/>
  <c r="CU112" i="24"/>
  <c r="CU111" i="24"/>
  <c r="DG14" i="33"/>
  <c r="DG11" i="33"/>
  <c r="CZ113" i="20"/>
  <c r="CZ143" i="20"/>
  <c r="CZ49" i="20"/>
  <c r="CZ14" i="20"/>
  <c r="DH114" i="33"/>
  <c r="DH144" i="33"/>
  <c r="DH143" i="33"/>
  <c r="DH12" i="33"/>
  <c r="DA148" i="20"/>
  <c r="DA155" i="20" s="1"/>
  <c r="DA115" i="20"/>
  <c r="DA113" i="20"/>
  <c r="DA12" i="20"/>
  <c r="DA11" i="20"/>
  <c r="CV111" i="24"/>
  <c r="CV48" i="24"/>
  <c r="CW49" i="24"/>
  <c r="CW48" i="24"/>
  <c r="CW142" i="24"/>
  <c r="DB143" i="20"/>
  <c r="DB48" i="20"/>
  <c r="DB13" i="20"/>
  <c r="DI43" i="33"/>
  <c r="DI13" i="33"/>
  <c r="DC146" i="20"/>
  <c r="DC112" i="20"/>
  <c r="DC10" i="20"/>
  <c r="DC15" i="20"/>
  <c r="CX115" i="24"/>
  <c r="CX16" i="24"/>
  <c r="CX15" i="24"/>
  <c r="DJ44" i="33"/>
  <c r="DJ47" i="33"/>
  <c r="DJ46" i="33"/>
  <c r="DJ45" i="33"/>
  <c r="DJ243" i="33" s="1"/>
  <c r="DD144" i="20"/>
  <c r="DD109" i="20"/>
  <c r="DD142" i="20"/>
  <c r="DD43" i="20"/>
  <c r="DK44" i="33"/>
  <c r="DK113" i="33"/>
  <c r="DK143" i="33"/>
  <c r="CY115" i="24"/>
  <c r="CY12" i="24"/>
  <c r="CY11" i="24"/>
  <c r="CY145" i="24"/>
  <c r="CZ148" i="24"/>
  <c r="CZ155" i="24" s="1"/>
  <c r="CZ13" i="24"/>
  <c r="CZ16" i="24"/>
  <c r="CZ15" i="24"/>
  <c r="CZ146" i="24"/>
  <c r="DE147" i="20"/>
  <c r="DE154" i="20" s="1"/>
  <c r="DE110" i="20"/>
  <c r="DL16" i="33"/>
  <c r="DL44" i="33"/>
  <c r="DM45" i="33"/>
  <c r="DM111" i="33"/>
  <c r="DM47" i="33"/>
  <c r="DM46" i="33"/>
  <c r="DF115" i="20"/>
  <c r="DF110" i="20"/>
  <c r="DF43" i="20"/>
  <c r="DF45" i="20"/>
  <c r="DA148" i="24"/>
  <c r="DA155" i="24" s="1"/>
  <c r="CS114" i="33"/>
  <c r="CG146" i="24"/>
  <c r="CH145" i="24"/>
  <c r="CH111" i="24"/>
  <c r="CM112" i="20"/>
  <c r="CT111" i="33"/>
  <c r="CN47" i="20"/>
  <c r="CU142" i="33"/>
  <c r="CI109" i="24"/>
  <c r="CJ46" i="24"/>
  <c r="CP110" i="20"/>
  <c r="CK111" i="24"/>
  <c r="CW109" i="33"/>
  <c r="CW10" i="33"/>
  <c r="CX143" i="33"/>
  <c r="CL109" i="24"/>
  <c r="CL147" i="24"/>
  <c r="CL154" i="24" s="1"/>
  <c r="CQ113" i="20"/>
  <c r="CR146" i="20"/>
  <c r="CR44" i="20"/>
  <c r="CM47" i="24"/>
  <c r="CY145" i="33"/>
  <c r="CY13" i="33"/>
  <c r="CY48" i="33"/>
  <c r="CN145" i="24"/>
  <c r="CN144" i="24"/>
  <c r="CS113" i="20"/>
  <c r="CS48" i="20"/>
  <c r="CZ111" i="33"/>
  <c r="CZ13" i="33"/>
  <c r="CZ44" i="33"/>
  <c r="CO48" i="24"/>
  <c r="DA143" i="33"/>
  <c r="DA142" i="33"/>
  <c r="DA113" i="33"/>
  <c r="CT143" i="20"/>
  <c r="CT109" i="20"/>
  <c r="DB147" i="33"/>
  <c r="DB154" i="33" s="1"/>
  <c r="DB110" i="33"/>
  <c r="DB113" i="33"/>
  <c r="CP146" i="24"/>
  <c r="CP143" i="24"/>
  <c r="CP15" i="24"/>
  <c r="CP14" i="24"/>
  <c r="CU144" i="20"/>
  <c r="CU114" i="20"/>
  <c r="CU46" i="20"/>
  <c r="CV146" i="20"/>
  <c r="CV110" i="20"/>
  <c r="CV16" i="20"/>
  <c r="CV46" i="20"/>
  <c r="CQ148" i="24"/>
  <c r="CQ155" i="24" s="1"/>
  <c r="CQ48" i="24"/>
  <c r="CQ15" i="24"/>
  <c r="CQ14" i="24"/>
  <c r="CQ45" i="24"/>
  <c r="DC10" i="33"/>
  <c r="DC13" i="33"/>
  <c r="DC46" i="33"/>
  <c r="DC15" i="33"/>
  <c r="DD114" i="33"/>
  <c r="DD144" i="33"/>
  <c r="DD143" i="33"/>
  <c r="DD111" i="33"/>
  <c r="CR10" i="24"/>
  <c r="CR13" i="24"/>
  <c r="CR12" i="24"/>
  <c r="CR11" i="24"/>
  <c r="CW142" i="20"/>
  <c r="CW112" i="20"/>
  <c r="CW46" i="20"/>
  <c r="CX45" i="20"/>
  <c r="CX16" i="20"/>
  <c r="DE49" i="33"/>
  <c r="DE144" i="33"/>
  <c r="DE11" i="33"/>
  <c r="DE146" i="33"/>
  <c r="CS143" i="24"/>
  <c r="CS147" i="24"/>
  <c r="CS154" i="24" s="1"/>
  <c r="CT144" i="24"/>
  <c r="CT147" i="24"/>
  <c r="CT154" i="24" s="1"/>
  <c r="CT114" i="24"/>
  <c r="CT112" i="24"/>
  <c r="CY145" i="20"/>
  <c r="CY143" i="20"/>
  <c r="CY10" i="20"/>
  <c r="CY15" i="20"/>
  <c r="DF43" i="33"/>
  <c r="DF112" i="33"/>
  <c r="DF12" i="33"/>
  <c r="DF142" i="33"/>
  <c r="CU114" i="24"/>
  <c r="CU144" i="24"/>
  <c r="CU45" i="24"/>
  <c r="DG10" i="33"/>
  <c r="DG43" i="33"/>
  <c r="DG109" i="33"/>
  <c r="DG49" i="33"/>
  <c r="CZ148" i="20"/>
  <c r="CZ155" i="20" s="1"/>
  <c r="CZ142" i="20"/>
  <c r="CZ46" i="20"/>
  <c r="CZ13" i="20"/>
  <c r="DH110" i="33"/>
  <c r="DH113" i="33"/>
  <c r="DH112" i="33"/>
  <c r="DH48" i="33"/>
  <c r="DA143" i="20"/>
  <c r="DA45" i="20"/>
  <c r="DA47" i="20"/>
  <c r="CV49" i="24"/>
  <c r="CV45" i="24"/>
  <c r="CV44" i="24"/>
  <c r="CV110" i="24"/>
  <c r="CW45" i="24"/>
  <c r="CW44" i="24"/>
  <c r="CW47" i="24"/>
  <c r="CW113" i="24"/>
  <c r="DB147" i="20"/>
  <c r="DB154" i="20" s="1"/>
  <c r="DB142" i="20"/>
  <c r="DB49" i="20"/>
  <c r="DB10" i="20"/>
  <c r="DI16" i="33"/>
  <c r="DI145" i="33"/>
  <c r="DC145" i="20"/>
  <c r="DC115" i="20"/>
  <c r="DC109" i="20"/>
  <c r="DC47" i="20"/>
  <c r="DC11" i="20"/>
  <c r="CX145" i="24"/>
  <c r="CX143" i="24"/>
  <c r="CX113" i="24"/>
  <c r="CX146" i="24"/>
  <c r="DJ111" i="33"/>
  <c r="DJ145" i="33"/>
  <c r="DJ147" i="33"/>
  <c r="DJ154" i="33" s="1"/>
  <c r="DD115" i="20"/>
  <c r="DD114" i="20"/>
  <c r="DD49" i="20"/>
  <c r="DD14" i="20"/>
  <c r="DD12" i="20"/>
  <c r="DK14" i="33"/>
  <c r="DK43" i="33"/>
  <c r="DK15" i="33"/>
  <c r="CY147" i="24"/>
  <c r="CY154" i="24" s="1"/>
  <c r="CY13" i="24"/>
  <c r="CY146" i="24"/>
  <c r="CY114" i="24"/>
  <c r="CZ12" i="24"/>
  <c r="CZ11" i="24"/>
  <c r="CZ43" i="24"/>
  <c r="DE111" i="20"/>
  <c r="DE43" i="20"/>
  <c r="DE46" i="20"/>
  <c r="DL13" i="33"/>
  <c r="DL146" i="33"/>
  <c r="DL11" i="33"/>
  <c r="DM114" i="33"/>
  <c r="DM43" i="33"/>
  <c r="DM146" i="33"/>
  <c r="CL44" i="20"/>
  <c r="CH146" i="24"/>
  <c r="CH15" i="24"/>
  <c r="CT48" i="33"/>
  <c r="CN13" i="20"/>
  <c r="CV11" i="33"/>
  <c r="CP143" i="20"/>
  <c r="CP14" i="20"/>
  <c r="CK147" i="24"/>
  <c r="CK154" i="24" s="1"/>
  <c r="CW146" i="33"/>
  <c r="CX11" i="33"/>
  <c r="CL112" i="24"/>
  <c r="CQ110" i="20"/>
  <c r="CQ13" i="20"/>
  <c r="CR113" i="20"/>
  <c r="CR12" i="20"/>
  <c r="CM147" i="24"/>
  <c r="CM154" i="24" s="1"/>
  <c r="CM13" i="24"/>
  <c r="CY114" i="33"/>
  <c r="CN110" i="24"/>
  <c r="CS144" i="20"/>
  <c r="CS43" i="20"/>
  <c r="CZ49" i="33"/>
  <c r="CZ15" i="33"/>
  <c r="CO44" i="24"/>
  <c r="CO146" i="24"/>
  <c r="CO49" i="24"/>
  <c r="DA110" i="33"/>
  <c r="DA46" i="33"/>
  <c r="CT145" i="20"/>
  <c r="CT15" i="20"/>
  <c r="CT12" i="20"/>
  <c r="DB47" i="33"/>
  <c r="DB111" i="33"/>
  <c r="CP112" i="24"/>
  <c r="CP113" i="24"/>
  <c r="CP111" i="24"/>
  <c r="CP147" i="24"/>
  <c r="CP154" i="24" s="1"/>
  <c r="CU143" i="20"/>
  <c r="CU142" i="20"/>
  <c r="CU110" i="20"/>
  <c r="CU44" i="20"/>
  <c r="CV148" i="20"/>
  <c r="CV155" i="20" s="1"/>
  <c r="CV45" i="20"/>
  <c r="CV13" i="20"/>
  <c r="CV14" i="20"/>
  <c r="CQ16" i="24"/>
  <c r="CQ11" i="24"/>
  <c r="CQ10" i="24"/>
  <c r="DC145" i="33"/>
  <c r="DC16" i="33"/>
  <c r="DC112" i="33"/>
  <c r="DD110" i="33"/>
  <c r="DD113" i="33"/>
  <c r="DD112" i="33"/>
  <c r="CR115" i="24"/>
  <c r="CR147" i="24"/>
  <c r="CR154" i="24" s="1"/>
  <c r="CR146" i="24"/>
  <c r="CW113" i="20"/>
  <c r="CW114" i="20"/>
  <c r="CW48" i="20"/>
  <c r="CW10" i="20"/>
  <c r="CX113" i="20"/>
  <c r="CX110" i="20"/>
  <c r="DE45" i="33"/>
  <c r="DE111" i="33"/>
  <c r="DE112" i="33"/>
  <c r="CS142" i="24"/>
  <c r="CS146" i="24"/>
  <c r="CS144" i="24"/>
  <c r="CT110" i="24"/>
  <c r="CT111" i="24"/>
  <c r="CT109" i="24"/>
  <c r="CY110" i="20"/>
  <c r="CY47" i="20"/>
  <c r="CY11" i="20"/>
  <c r="DF16" i="33"/>
  <c r="DF14" i="33"/>
  <c r="DF13" i="33"/>
  <c r="DF145" i="33"/>
  <c r="CU110" i="24"/>
  <c r="CU113" i="24"/>
  <c r="CU43" i="24"/>
  <c r="DG13" i="33"/>
  <c r="DG46" i="33"/>
  <c r="DG45" i="33"/>
  <c r="CZ114" i="20"/>
  <c r="CZ110" i="20"/>
  <c r="CZ16" i="20"/>
  <c r="CZ47" i="20"/>
  <c r="DH47" i="33"/>
  <c r="DH109" i="33"/>
  <c r="DH49" i="33"/>
  <c r="DH146" i="33"/>
  <c r="DA147" i="20"/>
  <c r="DA154" i="20" s="1"/>
  <c r="DA110" i="20"/>
  <c r="DA114" i="20"/>
  <c r="CV148" i="24"/>
  <c r="CV155" i="24" s="1"/>
  <c r="CV46" i="24"/>
  <c r="CV15" i="24"/>
  <c r="CV43" i="24"/>
  <c r="CW148" i="24"/>
  <c r="CW155" i="24" s="1"/>
  <c r="CW14" i="24"/>
  <c r="DB110" i="20"/>
  <c r="DB47" i="20"/>
  <c r="DB12" i="20"/>
  <c r="DB14" i="20"/>
  <c r="DI14" i="33"/>
  <c r="DI146" i="33"/>
  <c r="DI12" i="33"/>
  <c r="DC148" i="20"/>
  <c r="DC155" i="20" s="1"/>
  <c r="DC110" i="20"/>
  <c r="DC142" i="20"/>
  <c r="DC49" i="20"/>
  <c r="CX109" i="24"/>
  <c r="CX147" i="24"/>
  <c r="CX154" i="24" s="1"/>
  <c r="CX114" i="24"/>
  <c r="CX112" i="24"/>
  <c r="DJ142" i="33"/>
  <c r="DJ109" i="33"/>
  <c r="DJ11" i="33"/>
  <c r="DD147" i="20"/>
  <c r="DD154" i="20" s="1"/>
  <c r="DD113" i="20"/>
  <c r="DD45" i="20"/>
  <c r="DD10" i="20"/>
  <c r="DK10" i="33"/>
  <c r="DK13" i="33"/>
  <c r="DK109" i="33"/>
  <c r="DK112" i="33"/>
  <c r="CY143" i="24"/>
  <c r="CY142" i="24"/>
  <c r="CY14" i="24"/>
  <c r="CY43" i="24"/>
  <c r="CZ115" i="24"/>
  <c r="CZ147" i="24"/>
  <c r="CZ154" i="24" s="1"/>
  <c r="CZ143" i="24"/>
  <c r="CZ142" i="24"/>
  <c r="DE145" i="20"/>
  <c r="DE15" i="20"/>
  <c r="DE44" i="20"/>
  <c r="DL147" i="33"/>
  <c r="DL154" i="33" s="1"/>
  <c r="DL10" i="33"/>
  <c r="DL142" i="33"/>
  <c r="DL110" i="33"/>
  <c r="CR49" i="33"/>
  <c r="CS143" i="33"/>
  <c r="CM43" i="20"/>
  <c r="CN143" i="20"/>
  <c r="CN15" i="20"/>
  <c r="CU114" i="33"/>
  <c r="CI148" i="24"/>
  <c r="CI155" i="24" s="1"/>
  <c r="CV109" i="33"/>
  <c r="CO11" i="20"/>
  <c r="CP46" i="20"/>
  <c r="CK114" i="24"/>
  <c r="CW49" i="33"/>
  <c r="CX45" i="33"/>
  <c r="CX144" i="33"/>
  <c r="CL114" i="24"/>
  <c r="CL47" i="24"/>
  <c r="CQ49" i="20"/>
  <c r="CR144" i="20"/>
  <c r="CR13" i="20"/>
  <c r="CM144" i="24"/>
  <c r="CM146" i="24"/>
  <c r="CY47" i="33"/>
  <c r="CY112" i="33"/>
  <c r="CY11" i="33"/>
  <c r="CN148" i="24"/>
  <c r="CN155" i="24" s="1"/>
  <c r="CN16" i="24"/>
  <c r="CS146" i="20"/>
  <c r="CS10" i="20"/>
  <c r="CS12" i="20"/>
  <c r="CZ143" i="33"/>
  <c r="CZ147" i="33"/>
  <c r="CZ154" i="33" s="1"/>
  <c r="CZ12" i="33"/>
  <c r="CO43" i="24"/>
  <c r="CO143" i="24"/>
  <c r="DA12" i="33"/>
  <c r="CT49" i="20"/>
  <c r="CT46" i="20"/>
  <c r="DB112" i="33"/>
  <c r="DB143" i="33"/>
  <c r="DB144" i="33"/>
  <c r="CP47" i="24"/>
  <c r="CU148" i="20"/>
  <c r="CU155" i="20" s="1"/>
  <c r="CU113" i="20"/>
  <c r="CU49" i="20"/>
  <c r="CV113" i="20"/>
  <c r="CV49" i="20"/>
  <c r="CV11" i="20"/>
  <c r="CQ115" i="24"/>
  <c r="CQ12" i="24"/>
  <c r="CQ146" i="24"/>
  <c r="CQ145" i="24"/>
  <c r="CQ13" i="24"/>
  <c r="DC146" i="33"/>
  <c r="DC147" i="33"/>
  <c r="DC154" i="33" s="1"/>
  <c r="DC12" i="33"/>
  <c r="DC11" i="33"/>
  <c r="DD47" i="33"/>
  <c r="DD109" i="33"/>
  <c r="DD49" i="33"/>
  <c r="DD13" i="33"/>
  <c r="CR145" i="24"/>
  <c r="CR143" i="24"/>
  <c r="CR142" i="24"/>
  <c r="CW109" i="20"/>
  <c r="CW45" i="20"/>
  <c r="CW13" i="20"/>
  <c r="CX15" i="20"/>
  <c r="CX43" i="20"/>
  <c r="DE143" i="33"/>
  <c r="DE142" i="33"/>
  <c r="CS111" i="24"/>
  <c r="CS114" i="24"/>
  <c r="CS113" i="24"/>
  <c r="CS112" i="24"/>
  <c r="CT49" i="24"/>
  <c r="CT142" i="24"/>
  <c r="CT46" i="24"/>
  <c r="CY144" i="20"/>
  <c r="CY112" i="20"/>
  <c r="CY48" i="20"/>
  <c r="DF15" i="33"/>
  <c r="DF143" i="33"/>
  <c r="CU109" i="24"/>
  <c r="CU48" i="24"/>
  <c r="CU47" i="24"/>
  <c r="DG146" i="33"/>
  <c r="DG145" i="33"/>
  <c r="DG16" i="33"/>
  <c r="CZ146" i="20"/>
  <c r="CZ115" i="20"/>
  <c r="CZ10" i="20"/>
  <c r="DH43" i="33"/>
  <c r="DH46" i="33"/>
  <c r="DH45" i="33"/>
  <c r="DH44" i="33"/>
  <c r="DA109" i="20"/>
  <c r="DA46" i="20"/>
  <c r="CV16" i="24"/>
  <c r="CV11" i="24"/>
  <c r="CV14" i="24"/>
  <c r="CV13" i="24"/>
  <c r="CW10" i="24"/>
  <c r="CW13" i="24"/>
  <c r="CW16" i="24"/>
  <c r="CW109" i="24"/>
  <c r="DB145" i="20"/>
  <c r="DB46" i="20"/>
  <c r="DI147" i="33"/>
  <c r="DI154" i="33" s="1"/>
  <c r="DI10" i="33"/>
  <c r="DI142" i="33"/>
  <c r="DI114" i="33"/>
  <c r="DI109" i="33"/>
  <c r="DC48" i="20"/>
  <c r="DC16" i="20"/>
  <c r="CX144" i="24"/>
  <c r="CX48" i="24"/>
  <c r="CX47" i="24"/>
  <c r="CX245" i="24" s="1"/>
  <c r="DJ16" i="33"/>
  <c r="DJ14" i="33"/>
  <c r="DJ12" i="33"/>
  <c r="DJ113" i="33"/>
  <c r="DD47" i="20"/>
  <c r="DK145" i="33"/>
  <c r="DK46" i="33"/>
  <c r="DK11" i="33"/>
  <c r="CY144" i="24"/>
  <c r="CY112" i="24"/>
  <c r="CY111" i="24"/>
  <c r="CY110" i="24"/>
  <c r="CZ145" i="24"/>
  <c r="CZ110" i="24"/>
  <c r="CZ14" i="24"/>
  <c r="DE112" i="20"/>
  <c r="DE12" i="20"/>
  <c r="DL143" i="33"/>
  <c r="DL111" i="33"/>
  <c r="DL14" i="33"/>
  <c r="DM12" i="33"/>
  <c r="DM44" i="33"/>
  <c r="DM14" i="33"/>
  <c r="DF144" i="20"/>
  <c r="DF112" i="20"/>
  <c r="DF11" i="20"/>
  <c r="DF13" i="20"/>
  <c r="DA147" i="24"/>
  <c r="DA154" i="24" s="1"/>
  <c r="DA13" i="24"/>
  <c r="DA144" i="24"/>
  <c r="DA44" i="24"/>
  <c r="DG114" i="20"/>
  <c r="DG145" i="20"/>
  <c r="CR44" i="33"/>
  <c r="CH114" i="24"/>
  <c r="CM12" i="20"/>
  <c r="CJ45" i="24"/>
  <c r="CO148" i="20"/>
  <c r="CO155" i="20" s="1"/>
  <c r="CO46" i="20"/>
  <c r="CK47" i="24"/>
  <c r="CW147" i="33"/>
  <c r="CW154" i="33" s="1"/>
  <c r="CW45" i="33"/>
  <c r="CX14" i="33"/>
  <c r="CX43" i="33"/>
  <c r="CL48" i="24"/>
  <c r="CL14" i="24"/>
  <c r="CQ46" i="20"/>
  <c r="CQ11" i="20"/>
  <c r="CR115" i="20"/>
  <c r="CR10" i="20"/>
  <c r="CM113" i="24"/>
  <c r="CM142" i="24"/>
  <c r="CY14" i="33"/>
  <c r="CY49" i="33"/>
  <c r="CN115" i="24"/>
  <c r="CN112" i="24"/>
  <c r="CN12" i="24"/>
  <c r="CS142" i="20"/>
  <c r="CS145" i="20"/>
  <c r="CS47" i="20"/>
  <c r="CZ112" i="33"/>
  <c r="CZ14" i="33"/>
  <c r="CO145" i="24"/>
  <c r="CO111" i="24"/>
  <c r="CO14" i="24"/>
  <c r="DA144" i="33"/>
  <c r="DA47" i="33"/>
  <c r="DA13" i="33"/>
  <c r="CT114" i="20"/>
  <c r="CT110" i="20"/>
  <c r="CT45" i="20"/>
  <c r="CT47" i="20"/>
  <c r="DB48" i="33"/>
  <c r="DB146" i="33"/>
  <c r="DB11" i="33"/>
  <c r="CP144" i="24"/>
  <c r="CP142" i="24"/>
  <c r="CP109" i="24"/>
  <c r="CU48" i="20"/>
  <c r="CU16" i="20"/>
  <c r="CU13" i="20"/>
  <c r="CV143" i="20"/>
  <c r="CV44" i="20"/>
  <c r="CV47" i="20"/>
  <c r="CQ147" i="24"/>
  <c r="CQ154" i="24" s="1"/>
  <c r="CQ143" i="24"/>
  <c r="CQ142" i="24"/>
  <c r="CQ43" i="24"/>
  <c r="DC142" i="33"/>
  <c r="DC114" i="33"/>
  <c r="DD43" i="33"/>
  <c r="DD46" i="33"/>
  <c r="DD45" i="33"/>
  <c r="DD48" i="33"/>
  <c r="CR114" i="24"/>
  <c r="CR144" i="24"/>
  <c r="CR110" i="24"/>
  <c r="CR176" i="24" s="1"/>
  <c r="CR109" i="24"/>
  <c r="CW144" i="20"/>
  <c r="CW110" i="20"/>
  <c r="CW43" i="20"/>
  <c r="CX144" i="20"/>
  <c r="CX147" i="20"/>
  <c r="CX154" i="20" s="1"/>
  <c r="CX143" i="20"/>
  <c r="CX10" i="20"/>
  <c r="CX44" i="20"/>
  <c r="DE110" i="33"/>
  <c r="DE48" i="33"/>
  <c r="DE47" i="33"/>
  <c r="DE109" i="33"/>
  <c r="CS48" i="24"/>
  <c r="CS110" i="24"/>
  <c r="CS109" i="24"/>
  <c r="CS49" i="24"/>
  <c r="CT145" i="24"/>
  <c r="CT113" i="24"/>
  <c r="CT47" i="24"/>
  <c r="CT10" i="24"/>
  <c r="CY142" i="20"/>
  <c r="CY114" i="20"/>
  <c r="CY111" i="20"/>
  <c r="CY177" i="20" s="1"/>
  <c r="CY44" i="20"/>
  <c r="CY45" i="20"/>
  <c r="DF147" i="33"/>
  <c r="DF154" i="33" s="1"/>
  <c r="DF109" i="33"/>
  <c r="DF10" i="33"/>
  <c r="CU46" i="24"/>
  <c r="CU49" i="24"/>
  <c r="CU16" i="24"/>
  <c r="DG142" i="33"/>
  <c r="DG147" i="33"/>
  <c r="DG154" i="33" s="1"/>
  <c r="DG12" i="33"/>
  <c r="CZ147" i="20"/>
  <c r="CZ154" i="20" s="1"/>
  <c r="CZ111" i="20"/>
  <c r="CZ45" i="20"/>
  <c r="CZ48" i="20"/>
  <c r="CZ15" i="20"/>
  <c r="DH15" i="33"/>
  <c r="DA144" i="20"/>
  <c r="DA111" i="20"/>
  <c r="DA48" i="20"/>
  <c r="DA16" i="20"/>
  <c r="DA49" i="20"/>
  <c r="CV115" i="24"/>
  <c r="CV12" i="24"/>
  <c r="CV146" i="24"/>
  <c r="CV10" i="24"/>
  <c r="CV114" i="24"/>
  <c r="CW115" i="24"/>
  <c r="CW146" i="24"/>
  <c r="CW12" i="24"/>
  <c r="CW46" i="24"/>
  <c r="DB109" i="20"/>
  <c r="DB45" i="20"/>
  <c r="DB43" i="20"/>
  <c r="DI143" i="33"/>
  <c r="DI49" i="33"/>
  <c r="DI15" i="33"/>
  <c r="DC143" i="20"/>
  <c r="DC111" i="20"/>
  <c r="DC46" i="20"/>
  <c r="DC13" i="20"/>
  <c r="DC12" i="20"/>
  <c r="CX110" i="24"/>
  <c r="CX142" i="24"/>
  <c r="CX12" i="24"/>
  <c r="CX10" i="24"/>
  <c r="DJ43" i="33"/>
  <c r="DJ15" i="33"/>
  <c r="DJ13" i="33"/>
  <c r="DD146" i="20"/>
  <c r="DD110" i="20"/>
  <c r="DD16" i="20"/>
  <c r="DK146" i="33"/>
  <c r="DK16" i="33"/>
  <c r="DK49" i="33"/>
  <c r="CY113" i="24"/>
  <c r="CY49" i="24"/>
  <c r="CZ114" i="24"/>
  <c r="CZ144" i="24"/>
  <c r="CZ113" i="24"/>
  <c r="DE146" i="20"/>
  <c r="DE142" i="20"/>
  <c r="DE114" i="20"/>
  <c r="DE48" i="20"/>
  <c r="DL144" i="33"/>
  <c r="DL112" i="33"/>
  <c r="DL15" i="33"/>
  <c r="DM112" i="33"/>
  <c r="DM10" i="33"/>
  <c r="DF142" i="20"/>
  <c r="DF109" i="20"/>
  <c r="DF46" i="20"/>
  <c r="DF47" i="20"/>
  <c r="DA112" i="24"/>
  <c r="DG147" i="20"/>
  <c r="DG154" i="20" s="1"/>
  <c r="DG112" i="20"/>
  <c r="DG49" i="20"/>
  <c r="CG49" i="24"/>
  <c r="CH47" i="24"/>
  <c r="CN145" i="20"/>
  <c r="CU147" i="33"/>
  <c r="CU154" i="33" s="1"/>
  <c r="CI43" i="24"/>
  <c r="CV10" i="33"/>
  <c r="CJ10" i="24"/>
  <c r="CO147" i="20"/>
  <c r="CO154" i="20" s="1"/>
  <c r="CO12" i="20"/>
  <c r="CP145" i="20"/>
  <c r="CP45" i="20"/>
  <c r="CK146" i="24"/>
  <c r="CK11" i="24"/>
  <c r="CW144" i="33"/>
  <c r="CW145" i="33"/>
  <c r="CW153" i="33" s="1"/>
  <c r="CX15" i="33"/>
  <c r="CL10" i="24"/>
  <c r="CQ144" i="20"/>
  <c r="CQ45" i="20"/>
  <c r="CR114" i="20"/>
  <c r="CR49" i="20"/>
  <c r="CM115" i="24"/>
  <c r="CM44" i="24"/>
  <c r="CY10" i="33"/>
  <c r="CY16" i="33"/>
  <c r="CN146" i="24"/>
  <c r="CN109" i="24"/>
  <c r="CS111" i="20"/>
  <c r="CZ46" i="33"/>
  <c r="CZ16" i="33"/>
  <c r="CZ113" i="33"/>
  <c r="CO148" i="24"/>
  <c r="CO155" i="24" s="1"/>
  <c r="CO112" i="24"/>
  <c r="CO15" i="24"/>
  <c r="DA112" i="33"/>
  <c r="DA43" i="33"/>
  <c r="CT148" i="20"/>
  <c r="CT155" i="20" s="1"/>
  <c r="CT142" i="20"/>
  <c r="DB44" i="33"/>
  <c r="DB15" i="33"/>
  <c r="DB13" i="33"/>
  <c r="CP12" i="24"/>
  <c r="CP110" i="24"/>
  <c r="CP49" i="24"/>
  <c r="CP114" i="24"/>
  <c r="CU146" i="20"/>
  <c r="CU112" i="20"/>
  <c r="CU45" i="20"/>
  <c r="CU12" i="20"/>
  <c r="CV147" i="20"/>
  <c r="CV154" i="20" s="1"/>
  <c r="CV112" i="20"/>
  <c r="CQ112" i="24"/>
  <c r="CQ111" i="24"/>
  <c r="CQ114" i="24"/>
  <c r="DC111" i="33"/>
  <c r="DC110" i="33"/>
  <c r="DC144" i="33"/>
  <c r="DC49" i="33"/>
  <c r="DD11" i="33"/>
  <c r="DD146" i="33"/>
  <c r="CR113" i="24"/>
  <c r="CR112" i="24"/>
  <c r="CR49" i="24"/>
  <c r="CR48" i="24"/>
  <c r="CW148" i="20"/>
  <c r="CW155" i="20" s="1"/>
  <c r="CW143" i="20"/>
  <c r="CW44" i="20"/>
  <c r="CW16" i="20"/>
  <c r="CX148" i="20"/>
  <c r="CX155" i="20" s="1"/>
  <c r="CX142" i="20"/>
  <c r="CX46" i="20"/>
  <c r="DE16" i="33"/>
  <c r="DE44" i="33"/>
  <c r="DE43" i="33"/>
  <c r="DE13" i="33"/>
  <c r="CS44" i="24"/>
  <c r="CS46" i="24"/>
  <c r="CS45" i="24"/>
  <c r="CT45" i="24"/>
  <c r="CT48" i="24"/>
  <c r="CT13" i="24"/>
  <c r="CT44" i="24"/>
  <c r="CY115" i="20"/>
  <c r="CY148" i="20"/>
  <c r="CY155" i="20" s="1"/>
  <c r="DF113" i="33"/>
  <c r="DF47" i="33"/>
  <c r="CU148" i="24"/>
  <c r="CU155" i="24" s="1"/>
  <c r="CU14" i="24"/>
  <c r="CU44" i="24"/>
  <c r="CU12" i="24"/>
  <c r="CU15" i="24"/>
  <c r="DG111" i="33"/>
  <c r="DG114" i="33"/>
  <c r="DG143" i="33"/>
  <c r="CZ43" i="20"/>
  <c r="CZ11" i="20"/>
  <c r="DH16" i="33"/>
  <c r="DH14" i="33"/>
  <c r="DH13" i="33"/>
  <c r="DH142" i="33"/>
  <c r="DA146" i="20"/>
  <c r="DA44" i="20"/>
  <c r="DA10" i="20"/>
  <c r="DA13" i="20"/>
  <c r="CV147" i="24"/>
  <c r="CV154" i="24" s="1"/>
  <c r="CV142" i="24"/>
  <c r="CV145" i="24"/>
  <c r="CW145" i="24"/>
  <c r="CW143" i="24"/>
  <c r="CW144" i="24"/>
  <c r="CW43" i="24"/>
  <c r="CW15" i="24"/>
  <c r="DB148" i="20"/>
  <c r="DB155" i="20" s="1"/>
  <c r="DB114" i="20"/>
  <c r="DB115" i="20"/>
  <c r="DB44" i="20"/>
  <c r="DI144" i="33"/>
  <c r="DI110" i="33"/>
  <c r="DI45" i="33"/>
  <c r="DI48" i="33"/>
  <c r="DC147" i="20"/>
  <c r="DC154" i="20" s="1"/>
  <c r="DC45" i="20"/>
  <c r="DC44" i="20"/>
  <c r="CX46" i="24"/>
  <c r="CX49" i="24"/>
  <c r="CX43" i="24"/>
  <c r="CX45" i="24"/>
  <c r="DJ112" i="33"/>
  <c r="DD143" i="20"/>
  <c r="DD111" i="20"/>
  <c r="DD13" i="20"/>
  <c r="DD46" i="20"/>
  <c r="DK142" i="33"/>
  <c r="DK114" i="33"/>
  <c r="DK147" i="33"/>
  <c r="DK154" i="33" s="1"/>
  <c r="DK12" i="33"/>
  <c r="CY109" i="24"/>
  <c r="CY44" i="24"/>
  <c r="CY48" i="24"/>
  <c r="CY10" i="24"/>
  <c r="CZ111" i="24"/>
  <c r="CZ112" i="24"/>
  <c r="CZ48" i="24"/>
  <c r="CZ10" i="24"/>
  <c r="DE113" i="20"/>
  <c r="DE143" i="20"/>
  <c r="DE109" i="20"/>
  <c r="DE14" i="20"/>
  <c r="DE13" i="20"/>
  <c r="DL113" i="33"/>
  <c r="DL43" i="33"/>
  <c r="DL49" i="33"/>
  <c r="DL48" i="33"/>
  <c r="DM145" i="33"/>
  <c r="DM147" i="33"/>
  <c r="DM154" i="33" s="1"/>
  <c r="DM15" i="33"/>
  <c r="CO143" i="20"/>
  <c r="CW113" i="33"/>
  <c r="CW179" i="33" s="1"/>
  <c r="CQ147" i="20"/>
  <c r="CQ154" i="20" s="1"/>
  <c r="CM10" i="24"/>
  <c r="CN114" i="24"/>
  <c r="CO11" i="24"/>
  <c r="DA114" i="33"/>
  <c r="CP46" i="24"/>
  <c r="CQ44" i="24"/>
  <c r="DC47" i="33"/>
  <c r="CW14" i="20"/>
  <c r="CX115" i="20"/>
  <c r="CS148" i="24"/>
  <c r="CS155" i="24" s="1"/>
  <c r="CY16" i="20"/>
  <c r="DG48" i="33"/>
  <c r="DH147" i="33"/>
  <c r="DH154" i="33" s="1"/>
  <c r="CV143" i="24"/>
  <c r="DB15" i="20"/>
  <c r="DI112" i="33"/>
  <c r="DJ143" i="33"/>
  <c r="CY148" i="24"/>
  <c r="CY155" i="24" s="1"/>
  <c r="DL114" i="33"/>
  <c r="DF147" i="20"/>
  <c r="DF154" i="20" s="1"/>
  <c r="DA146" i="24"/>
  <c r="DA11" i="24"/>
  <c r="DG142" i="20"/>
  <c r="DG113" i="20"/>
  <c r="DG14" i="20"/>
  <c r="DG15" i="20"/>
  <c r="DB45" i="24"/>
  <c r="DB109" i="24"/>
  <c r="DB13" i="24"/>
  <c r="DN14" i="33"/>
  <c r="DO111" i="33"/>
  <c r="DO114" i="33"/>
  <c r="DO112" i="33"/>
  <c r="DH146" i="20"/>
  <c r="DH13" i="20"/>
  <c r="DC10" i="24"/>
  <c r="DC147" i="24"/>
  <c r="DC154" i="24" s="1"/>
  <c r="DC12" i="24"/>
  <c r="DC15" i="24"/>
  <c r="DD13" i="24"/>
  <c r="DD12" i="24"/>
  <c r="DD15" i="24"/>
  <c r="DI147" i="20"/>
  <c r="DI154" i="20" s="1"/>
  <c r="DI114" i="20"/>
  <c r="DI43" i="20"/>
  <c r="DP47" i="33"/>
  <c r="DP46" i="33"/>
  <c r="DP145" i="33"/>
  <c r="DP11" i="33"/>
  <c r="DJ111" i="20"/>
  <c r="DJ46" i="20"/>
  <c r="DJ49" i="20"/>
  <c r="DE45" i="24"/>
  <c r="DE48" i="24"/>
  <c r="DE110" i="24"/>
  <c r="DE46" i="24"/>
  <c r="DQ113" i="33"/>
  <c r="DQ13" i="33"/>
  <c r="DQ12" i="33"/>
  <c r="DQ109" i="33"/>
  <c r="DF43" i="24"/>
  <c r="DF44" i="24"/>
  <c r="DF111" i="24"/>
  <c r="DK144" i="20"/>
  <c r="DK110" i="20"/>
  <c r="DK49" i="20"/>
  <c r="DK13" i="20"/>
  <c r="DR13" i="33"/>
  <c r="DS144" i="33"/>
  <c r="DS112" i="33"/>
  <c r="DS111" i="33"/>
  <c r="DL144" i="20"/>
  <c r="DL15" i="20"/>
  <c r="DL16" i="20"/>
  <c r="DG13" i="24"/>
  <c r="DG16" i="24"/>
  <c r="DG11" i="24"/>
  <c r="DG14" i="24"/>
  <c r="DT144" i="33"/>
  <c r="DT112" i="33"/>
  <c r="DT142" i="33"/>
  <c r="DM113" i="20"/>
  <c r="DM114" i="20"/>
  <c r="DM15" i="20"/>
  <c r="DM44" i="20"/>
  <c r="DH115" i="24"/>
  <c r="DH13" i="24"/>
  <c r="DH16" i="24"/>
  <c r="DH146" i="24"/>
  <c r="DN113" i="20"/>
  <c r="DN143" i="20"/>
  <c r="DN111" i="20"/>
  <c r="DN48" i="20"/>
  <c r="DN14" i="20"/>
  <c r="DU45" i="33"/>
  <c r="DU47" i="33"/>
  <c r="DU109" i="33"/>
  <c r="DI14" i="24"/>
  <c r="DI47" i="24"/>
  <c r="DI146" i="24"/>
  <c r="DJ44" i="24"/>
  <c r="DJ16" i="24"/>
  <c r="DJ15" i="24"/>
  <c r="DV10" i="33"/>
  <c r="DV43" i="33"/>
  <c r="DV15" i="33"/>
  <c r="DV13" i="33"/>
  <c r="DO144" i="20"/>
  <c r="DO143" i="20"/>
  <c r="DO45" i="20"/>
  <c r="DO49" i="20"/>
  <c r="DW14" i="33"/>
  <c r="DW43" i="33"/>
  <c r="DW45" i="33"/>
  <c r="DK11" i="24"/>
  <c r="DK14" i="24"/>
  <c r="DK13" i="24"/>
  <c r="DP147" i="20"/>
  <c r="DP154" i="20" s="1"/>
  <c r="DP114" i="20"/>
  <c r="DP15" i="20"/>
  <c r="DP16" i="20"/>
  <c r="DX110" i="33"/>
  <c r="DX113" i="33"/>
  <c r="DX112" i="33"/>
  <c r="DX142" i="33"/>
  <c r="DQ148" i="20"/>
  <c r="DQ155" i="20" s="1"/>
  <c r="DQ45" i="20"/>
  <c r="DQ13" i="20"/>
  <c r="DL48" i="24"/>
  <c r="DL43" i="24"/>
  <c r="DL11" i="24"/>
  <c r="DM110" i="24"/>
  <c r="DM109" i="24"/>
  <c r="DM49" i="24"/>
  <c r="DM48" i="24"/>
  <c r="DR115" i="20"/>
  <c r="DR10" i="20"/>
  <c r="DY146" i="33"/>
  <c r="DY114" i="33"/>
  <c r="DY144" i="33"/>
  <c r="DZ147" i="33"/>
  <c r="DZ154" i="33" s="1"/>
  <c r="DZ114" i="33"/>
  <c r="DZ46" i="33"/>
  <c r="DZ49" i="33"/>
  <c r="DS111" i="20"/>
  <c r="DS45" i="20"/>
  <c r="DS13" i="20"/>
  <c r="DN147" i="24"/>
  <c r="DN154" i="24" s="1"/>
  <c r="DN16" i="24"/>
  <c r="EA143" i="33"/>
  <c r="EA111" i="33"/>
  <c r="EA114" i="33"/>
  <c r="CV146" i="33"/>
  <c r="CP16" i="20"/>
  <c r="CN13" i="24"/>
  <c r="DB114" i="33"/>
  <c r="CP43" i="24"/>
  <c r="DD12" i="33"/>
  <c r="CX114" i="20"/>
  <c r="DE12" i="33"/>
  <c r="CT143" i="24"/>
  <c r="DF49" i="33"/>
  <c r="CZ44" i="20"/>
  <c r="CV112" i="24"/>
  <c r="CW114" i="24"/>
  <c r="CX14" i="24"/>
  <c r="DD148" i="20"/>
  <c r="DD155" i="20" s="1"/>
  <c r="DK111" i="33"/>
  <c r="CY46" i="24"/>
  <c r="DF143" i="20"/>
  <c r="DF48" i="20"/>
  <c r="DA113" i="24"/>
  <c r="DA145" i="24"/>
  <c r="DA153" i="24" s="1"/>
  <c r="DG115" i="20"/>
  <c r="DG10" i="20"/>
  <c r="DG11" i="20"/>
  <c r="DB148" i="24"/>
  <c r="DB155" i="24" s="1"/>
  <c r="DB46" i="24"/>
  <c r="DB44" i="24"/>
  <c r="DB10" i="24"/>
  <c r="DN144" i="33"/>
  <c r="DN146" i="33"/>
  <c r="DN15" i="33"/>
  <c r="DN110" i="33"/>
  <c r="DN11" i="33"/>
  <c r="DO48" i="33"/>
  <c r="DO110" i="33"/>
  <c r="DO144" i="33"/>
  <c r="DO11" i="33"/>
  <c r="DH115" i="20"/>
  <c r="DH112" i="20"/>
  <c r="DH45" i="20"/>
  <c r="DH49" i="20"/>
  <c r="DC115" i="24"/>
  <c r="DC145" i="24"/>
  <c r="DC112" i="24"/>
  <c r="DD115" i="24"/>
  <c r="DD112" i="24"/>
  <c r="DD11" i="24"/>
  <c r="DD46" i="24"/>
  <c r="DI143" i="20"/>
  <c r="DI13" i="20"/>
  <c r="DI12" i="20"/>
  <c r="DP15" i="33"/>
  <c r="DP114" i="33"/>
  <c r="DJ144" i="20"/>
  <c r="DJ112" i="20"/>
  <c r="DJ43" i="20"/>
  <c r="DJ45" i="20"/>
  <c r="DE115" i="24"/>
  <c r="DE44" i="24"/>
  <c r="DE15" i="24"/>
  <c r="DQ145" i="33"/>
  <c r="DQ147" i="33"/>
  <c r="DQ154" i="33" s="1"/>
  <c r="DQ15" i="33"/>
  <c r="DF148" i="24"/>
  <c r="DF155" i="24" s="1"/>
  <c r="DF12" i="24"/>
  <c r="DF10" i="24"/>
  <c r="DK143" i="20"/>
  <c r="DK115" i="20"/>
  <c r="DK14" i="20"/>
  <c r="DK47" i="20"/>
  <c r="DR145" i="33"/>
  <c r="DR12" i="33"/>
  <c r="DR146" i="33"/>
  <c r="DS113" i="33"/>
  <c r="DS49" i="33"/>
  <c r="DS114" i="33"/>
  <c r="DL115" i="20"/>
  <c r="DL145" i="20"/>
  <c r="DL112" i="20"/>
  <c r="DL11" i="20"/>
  <c r="DL13" i="20"/>
  <c r="DG43" i="24"/>
  <c r="DG12" i="24"/>
  <c r="DG111" i="24"/>
  <c r="DT47" i="33"/>
  <c r="DT113" i="33"/>
  <c r="DT49" i="33"/>
  <c r="DT111" i="33"/>
  <c r="DM143" i="20"/>
  <c r="DM109" i="20"/>
  <c r="DM11" i="20"/>
  <c r="DH12" i="24"/>
  <c r="DH44" i="24"/>
  <c r="DN146" i="20"/>
  <c r="DN112" i="20"/>
  <c r="DN16" i="20"/>
  <c r="DN11" i="20"/>
  <c r="DU112" i="33"/>
  <c r="DU48" i="33"/>
  <c r="DU43" i="33"/>
  <c r="DU46" i="33"/>
  <c r="DI10" i="24"/>
  <c r="DI13" i="24"/>
  <c r="DI16" i="24"/>
  <c r="DI15" i="24"/>
  <c r="DJ115" i="24"/>
  <c r="DJ12" i="24"/>
  <c r="DJ11" i="24"/>
  <c r="DJ143" i="24"/>
  <c r="DV11" i="33"/>
  <c r="DV16" i="33"/>
  <c r="DO114" i="20"/>
  <c r="DO111" i="20"/>
  <c r="DO44" i="20"/>
  <c r="DW10" i="33"/>
  <c r="DW13" i="33"/>
  <c r="DW109" i="33"/>
  <c r="DK16" i="24"/>
  <c r="DK147" i="24"/>
  <c r="DK154" i="24" s="1"/>
  <c r="DK10" i="24"/>
  <c r="DP142" i="20"/>
  <c r="DP11" i="20"/>
  <c r="DP10" i="20"/>
  <c r="DX47" i="33"/>
  <c r="DX109" i="33"/>
  <c r="DX49" i="33"/>
  <c r="DX111" i="33"/>
  <c r="DQ142" i="20"/>
  <c r="DQ114" i="20"/>
  <c r="DQ47" i="20"/>
  <c r="DL44" i="24"/>
  <c r="DL12" i="24"/>
  <c r="DL144" i="24"/>
  <c r="DL142" i="24"/>
  <c r="DM148" i="24"/>
  <c r="DM155" i="24" s="1"/>
  <c r="DM47" i="24"/>
  <c r="DM46" i="24"/>
  <c r="DM45" i="24"/>
  <c r="DM44" i="24"/>
  <c r="DR146" i="20"/>
  <c r="DR109" i="20"/>
  <c r="DR49" i="20"/>
  <c r="DR46" i="20"/>
  <c r="DY142" i="33"/>
  <c r="DY48" i="33"/>
  <c r="DY112" i="33"/>
  <c r="DY143" i="33"/>
  <c r="DZ47" i="33"/>
  <c r="DZ145" i="33"/>
  <c r="DZ45" i="33"/>
  <c r="DS143" i="20"/>
  <c r="DS44" i="20"/>
  <c r="CI44" i="24"/>
  <c r="CX44" i="33"/>
  <c r="CS49" i="20"/>
  <c r="CT115" i="20"/>
  <c r="CP48" i="24"/>
  <c r="CU145" i="20"/>
  <c r="DC113" i="33"/>
  <c r="CR47" i="24"/>
  <c r="CW11" i="20"/>
  <c r="CX48" i="20"/>
  <c r="CS47" i="24"/>
  <c r="DG110" i="33"/>
  <c r="DH11" i="33"/>
  <c r="CW147" i="24"/>
  <c r="CW154" i="24" s="1"/>
  <c r="DI46" i="33"/>
  <c r="DJ114" i="33"/>
  <c r="DK110" i="33"/>
  <c r="DE148" i="20"/>
  <c r="DE155" i="20" s="1"/>
  <c r="DL109" i="33"/>
  <c r="DM48" i="33"/>
  <c r="DF114" i="20"/>
  <c r="DF16" i="20"/>
  <c r="DA115" i="24"/>
  <c r="DA46" i="24"/>
  <c r="DG148" i="20"/>
  <c r="DG155" i="20" s="1"/>
  <c r="DG111" i="20"/>
  <c r="DG47" i="20"/>
  <c r="DG16" i="20"/>
  <c r="DB16" i="24"/>
  <c r="DB14" i="24"/>
  <c r="DB110" i="24"/>
  <c r="DN145" i="33"/>
  <c r="DN113" i="33"/>
  <c r="DN147" i="33"/>
  <c r="DN154" i="33" s="1"/>
  <c r="DN12" i="33"/>
  <c r="DN142" i="33"/>
  <c r="DO44" i="33"/>
  <c r="DO47" i="33"/>
  <c r="DO113" i="33"/>
  <c r="DO49" i="33"/>
  <c r="DH113" i="20"/>
  <c r="DH109" i="20"/>
  <c r="DH46" i="20"/>
  <c r="DC146" i="24"/>
  <c r="DC114" i="24"/>
  <c r="DC144" i="24"/>
  <c r="DC11" i="24"/>
  <c r="DD146" i="24"/>
  <c r="DD145" i="24"/>
  <c r="DD111" i="24"/>
  <c r="DD144" i="24"/>
  <c r="DI144" i="20"/>
  <c r="DI109" i="20"/>
  <c r="DI14" i="20"/>
  <c r="DI47" i="20"/>
  <c r="DP110" i="33"/>
  <c r="DP48" i="33"/>
  <c r="DJ146" i="20"/>
  <c r="DJ109" i="20"/>
  <c r="DJ47" i="20"/>
  <c r="DE148" i="24"/>
  <c r="DE155" i="24" s="1"/>
  <c r="DE14" i="24"/>
  <c r="DE47" i="24"/>
  <c r="DE113" i="24"/>
  <c r="DQ14" i="33"/>
  <c r="DQ11" i="33"/>
  <c r="DF16" i="24"/>
  <c r="DF15" i="24"/>
  <c r="DF11" i="24"/>
  <c r="DK148" i="20"/>
  <c r="DK155" i="20" s="1"/>
  <c r="DK109" i="20"/>
  <c r="DK112" i="20"/>
  <c r="DK10" i="20"/>
  <c r="DR147" i="33"/>
  <c r="DR154" i="33" s="1"/>
  <c r="DR15" i="33"/>
  <c r="DR110" i="33"/>
  <c r="DS109" i="33"/>
  <c r="DS45" i="33"/>
  <c r="DS48" i="33"/>
  <c r="DS110" i="33"/>
  <c r="DL146" i="20"/>
  <c r="DL109" i="20"/>
  <c r="DL48" i="20"/>
  <c r="DG115" i="24"/>
  <c r="DG147" i="24"/>
  <c r="DG154" i="24" s="1"/>
  <c r="DG143" i="24"/>
  <c r="DT44" i="33"/>
  <c r="DT109" i="33"/>
  <c r="DT45" i="33"/>
  <c r="DM144" i="20"/>
  <c r="DM111" i="20"/>
  <c r="DM49" i="20"/>
  <c r="DM14" i="20"/>
  <c r="DH145" i="24"/>
  <c r="DH147" i="24"/>
  <c r="DH154" i="24" s="1"/>
  <c r="DH143" i="24"/>
  <c r="DH142" i="24"/>
  <c r="DN148" i="20"/>
  <c r="DN155" i="20" s="1"/>
  <c r="DN114" i="20"/>
  <c r="DN49" i="20"/>
  <c r="DN10" i="20"/>
  <c r="DU16" i="33"/>
  <c r="DU44" i="33"/>
  <c r="DU114" i="33"/>
  <c r="DI115" i="24"/>
  <c r="DI143" i="24"/>
  <c r="DI43" i="24"/>
  <c r="DI12" i="24"/>
  <c r="DJ147" i="24"/>
  <c r="DJ154" i="24" s="1"/>
  <c r="DJ146" i="24"/>
  <c r="DJ14" i="24"/>
  <c r="DV109" i="33"/>
  <c r="DV113" i="33"/>
  <c r="DO142" i="20"/>
  <c r="DO148" i="20"/>
  <c r="DO155" i="20" s="1"/>
  <c r="DO46" i="20"/>
  <c r="DO43" i="20"/>
  <c r="DW145" i="33"/>
  <c r="DW46" i="33"/>
  <c r="DW15" i="33"/>
  <c r="DK115" i="24"/>
  <c r="DK12" i="24"/>
  <c r="DK45" i="24"/>
  <c r="DP145" i="20"/>
  <c r="DP112" i="20"/>
  <c r="DP47" i="20"/>
  <c r="DP49" i="20"/>
  <c r="DX44" i="33"/>
  <c r="DX46" i="33"/>
  <c r="DX45" i="33"/>
  <c r="DQ147" i="20"/>
  <c r="DQ154" i="20" s="1"/>
  <c r="DQ113" i="20"/>
  <c r="DQ115" i="20"/>
  <c r="DQ48" i="20"/>
  <c r="DL148" i="24"/>
  <c r="DL155" i="24" s="1"/>
  <c r="DL14" i="24"/>
  <c r="DL145" i="24"/>
  <c r="CK113" i="24"/>
  <c r="CR143" i="20"/>
  <c r="CN49" i="24"/>
  <c r="CS45" i="20"/>
  <c r="CT14" i="20"/>
  <c r="CU109" i="20"/>
  <c r="CV144" i="20"/>
  <c r="CQ110" i="24"/>
  <c r="DD16" i="33"/>
  <c r="CR46" i="24"/>
  <c r="CY146" i="20"/>
  <c r="DF111" i="33"/>
  <c r="CW11" i="24"/>
  <c r="DJ49" i="33"/>
  <c r="DD145" i="20"/>
  <c r="CZ46" i="24"/>
  <c r="DE144" i="20"/>
  <c r="DM11" i="33"/>
  <c r="DF111" i="20"/>
  <c r="DA143" i="24"/>
  <c r="DA16" i="24"/>
  <c r="DA142" i="24"/>
  <c r="DG12" i="20"/>
  <c r="DB115" i="24"/>
  <c r="DB11" i="24"/>
  <c r="DB15" i="24"/>
  <c r="DB113" i="24"/>
  <c r="DN13" i="33"/>
  <c r="DN143" i="33"/>
  <c r="DO14" i="33"/>
  <c r="DO45" i="33"/>
  <c r="DH148" i="20"/>
  <c r="DH155" i="20" s="1"/>
  <c r="DH144" i="20"/>
  <c r="DH142" i="20"/>
  <c r="DH44" i="20"/>
  <c r="DH43" i="20"/>
  <c r="DC142" i="24"/>
  <c r="DC110" i="24"/>
  <c r="DC113" i="24"/>
  <c r="DC45" i="24"/>
  <c r="DD143" i="24"/>
  <c r="DD142" i="24"/>
  <c r="DD113" i="24"/>
  <c r="DI146" i="20"/>
  <c r="DI145" i="20"/>
  <c r="DI45" i="20"/>
  <c r="DI49" i="20"/>
  <c r="DP147" i="33"/>
  <c r="DP154" i="33" s="1"/>
  <c r="DP16" i="33"/>
  <c r="DP146" i="33"/>
  <c r="DP44" i="33"/>
  <c r="DP10" i="33"/>
  <c r="DJ148" i="20"/>
  <c r="DJ155" i="20" s="1"/>
  <c r="DJ143" i="20"/>
  <c r="DJ115" i="20"/>
  <c r="DJ44" i="20"/>
  <c r="DE10" i="24"/>
  <c r="DE13" i="24"/>
  <c r="DE16" i="24"/>
  <c r="DE11" i="24"/>
  <c r="DQ10" i="33"/>
  <c r="DQ114" i="33"/>
  <c r="DQ144" i="33"/>
  <c r="DF115" i="24"/>
  <c r="DF145" i="24"/>
  <c r="DF143" i="24"/>
  <c r="DF147" i="24"/>
  <c r="DF154" i="24" s="1"/>
  <c r="DF110" i="24"/>
  <c r="DK114" i="20"/>
  <c r="DK46" i="20"/>
  <c r="DK48" i="20"/>
  <c r="DK15" i="20"/>
  <c r="DR142" i="33"/>
  <c r="DR112" i="33"/>
  <c r="DR47" i="33"/>
  <c r="DS46" i="33"/>
  <c r="DS44" i="33"/>
  <c r="DL148" i="20"/>
  <c r="DL155" i="20" s="1"/>
  <c r="DL110" i="20"/>
  <c r="DL46" i="20"/>
  <c r="DL12" i="20"/>
  <c r="DL14" i="20"/>
  <c r="DG145" i="24"/>
  <c r="DG112" i="24"/>
  <c r="DG10" i="24"/>
  <c r="DT46" i="33"/>
  <c r="DT48" i="33"/>
  <c r="DM148" i="20"/>
  <c r="DM155" i="20" s="1"/>
  <c r="DM115" i="20"/>
  <c r="DM46" i="20"/>
  <c r="DM12" i="20"/>
  <c r="DH114" i="24"/>
  <c r="DH110" i="24"/>
  <c r="DH14" i="24"/>
  <c r="DN115" i="20"/>
  <c r="DN43" i="20"/>
  <c r="DN46" i="20"/>
  <c r="DN12" i="20"/>
  <c r="DU12" i="33"/>
  <c r="DU110" i="33"/>
  <c r="DU14" i="33"/>
  <c r="DU13" i="33"/>
  <c r="DI145" i="24"/>
  <c r="DI142" i="24"/>
  <c r="DI147" i="24"/>
  <c r="DI154" i="24" s="1"/>
  <c r="DJ142" i="24"/>
  <c r="DJ145" i="24"/>
  <c r="DJ49" i="24"/>
  <c r="DV111" i="33"/>
  <c r="DV47" i="33"/>
  <c r="DV142" i="33"/>
  <c r="DV49" i="33"/>
  <c r="DO115" i="20"/>
  <c r="DO109" i="20"/>
  <c r="DO14" i="20"/>
  <c r="DO15" i="20"/>
  <c r="DW146" i="33"/>
  <c r="DW16" i="33"/>
  <c r="DW11" i="33"/>
  <c r="DK146" i="24"/>
  <c r="DK145" i="24"/>
  <c r="DK144" i="24"/>
  <c r="DK48" i="24"/>
  <c r="DP144" i="20"/>
  <c r="DP109" i="20"/>
  <c r="DP46" i="20"/>
  <c r="DX14" i="33"/>
  <c r="DX43" i="33"/>
  <c r="DX48" i="33"/>
  <c r="DQ109" i="20"/>
  <c r="DQ14" i="20"/>
  <c r="DQ46" i="20"/>
  <c r="DL10" i="24"/>
  <c r="DL46" i="24"/>
  <c r="DL45" i="24"/>
  <c r="DM12" i="24"/>
  <c r="DM11" i="24"/>
  <c r="DM14" i="24"/>
  <c r="DR147" i="20"/>
  <c r="DR154" i="20" s="1"/>
  <c r="DR45" i="20"/>
  <c r="DR44" i="20"/>
  <c r="DY45" i="33"/>
  <c r="DY113" i="33"/>
  <c r="DZ44" i="33"/>
  <c r="DZ109" i="33"/>
  <c r="DZ10" i="33"/>
  <c r="DZ113" i="33"/>
  <c r="DS113" i="20"/>
  <c r="CT46" i="33"/>
  <c r="CJ110" i="24"/>
  <c r="CJ176" i="24" s="1"/>
  <c r="CK110" i="24"/>
  <c r="CR43" i="20"/>
  <c r="CZ145" i="33"/>
  <c r="CU15" i="20"/>
  <c r="DC45" i="33"/>
  <c r="CS15" i="24"/>
  <c r="CU10" i="24"/>
  <c r="DG144" i="33"/>
  <c r="DH111" i="33"/>
  <c r="DA145" i="20"/>
  <c r="DD48" i="20"/>
  <c r="CY47" i="24"/>
  <c r="DE49" i="20"/>
  <c r="DL46" i="33"/>
  <c r="DF15" i="20"/>
  <c r="DA114" i="24"/>
  <c r="DA12" i="24"/>
  <c r="DA14" i="24"/>
  <c r="DG146" i="20"/>
  <c r="DG48" i="20"/>
  <c r="DG13" i="20"/>
  <c r="DB146" i="24"/>
  <c r="DB144" i="24"/>
  <c r="DB142" i="24"/>
  <c r="DB43" i="24"/>
  <c r="DN46" i="33"/>
  <c r="DN49" i="33"/>
  <c r="DN111" i="33"/>
  <c r="DO10" i="33"/>
  <c r="DO43" i="33"/>
  <c r="DO109" i="33"/>
  <c r="DH143" i="20"/>
  <c r="DH48" i="20"/>
  <c r="DH14" i="20"/>
  <c r="DC111" i="24"/>
  <c r="DC49" i="24"/>
  <c r="DD109" i="24"/>
  <c r="DD110" i="24"/>
  <c r="DD14" i="24"/>
  <c r="DI113" i="20"/>
  <c r="DI46" i="20"/>
  <c r="DI44" i="20"/>
  <c r="DI242" i="20" s="1"/>
  <c r="DP12" i="33"/>
  <c r="DP111" i="33"/>
  <c r="DJ113" i="20"/>
  <c r="DJ110" i="20"/>
  <c r="DE144" i="24"/>
  <c r="DE142" i="24"/>
  <c r="DE43" i="24"/>
  <c r="DE12" i="24"/>
  <c r="DQ143" i="33"/>
  <c r="DQ146" i="33"/>
  <c r="DQ48" i="33"/>
  <c r="DQ112" i="33"/>
  <c r="DF142" i="24"/>
  <c r="DF113" i="24"/>
  <c r="DK146" i="20"/>
  <c r="DK111" i="20"/>
  <c r="DK45" i="20"/>
  <c r="DK44" i="20"/>
  <c r="DK242" i="20" s="1"/>
  <c r="DK11" i="20"/>
  <c r="DR46" i="33"/>
  <c r="DR114" i="33"/>
  <c r="DR48" i="33"/>
  <c r="DR143" i="33"/>
  <c r="DS16" i="33"/>
  <c r="DS15" i="33"/>
  <c r="DS47" i="33"/>
  <c r="DL45" i="20"/>
  <c r="DL49" i="20"/>
  <c r="DL10" i="20"/>
  <c r="DG114" i="24"/>
  <c r="DG144" i="24"/>
  <c r="DG44" i="24"/>
  <c r="DT15" i="33"/>
  <c r="DT43" i="33"/>
  <c r="DT13" i="33"/>
  <c r="DM112" i="20"/>
  <c r="DM16" i="20"/>
  <c r="DM47" i="20"/>
  <c r="DH111" i="24"/>
  <c r="DH144" i="24"/>
  <c r="DH49" i="24"/>
  <c r="DH113" i="24"/>
  <c r="DN145" i="20"/>
  <c r="DN109" i="20"/>
  <c r="DN44" i="20"/>
  <c r="DN47" i="20"/>
  <c r="DU147" i="33"/>
  <c r="DU154" i="33" s="1"/>
  <c r="DU10" i="33"/>
  <c r="DI144" i="24"/>
  <c r="DI111" i="24"/>
  <c r="DI113" i="24"/>
  <c r="DI179" i="24" s="1"/>
  <c r="DJ112" i="24"/>
  <c r="DJ110" i="24"/>
  <c r="DJ144" i="24"/>
  <c r="DV48" i="33"/>
  <c r="DV143" i="33"/>
  <c r="DV45" i="33"/>
  <c r="DO146" i="20"/>
  <c r="DO112" i="20"/>
  <c r="DO47" i="20"/>
  <c r="DO10" i="20"/>
  <c r="DO11" i="20"/>
  <c r="DW142" i="33"/>
  <c r="DW114" i="33"/>
  <c r="DW147" i="33"/>
  <c r="DW154" i="33" s="1"/>
  <c r="DW12" i="33"/>
  <c r="DK142" i="24"/>
  <c r="DK114" i="24"/>
  <c r="DK113" i="24"/>
  <c r="DK143" i="24"/>
  <c r="DP143" i="20"/>
  <c r="DP115" i="20"/>
  <c r="DP43" i="20"/>
  <c r="DP44" i="20"/>
  <c r="DX16" i="33"/>
  <c r="DX13" i="33"/>
  <c r="DX11" i="33"/>
  <c r="DQ144" i="20"/>
  <c r="DQ111" i="20"/>
  <c r="DQ44" i="20"/>
  <c r="DQ11" i="20"/>
  <c r="DQ16" i="20"/>
  <c r="DL115" i="24"/>
  <c r="DL146" i="24"/>
  <c r="DL111" i="24"/>
  <c r="DL15" i="24"/>
  <c r="DM115" i="24"/>
  <c r="DM43" i="24"/>
  <c r="DM144" i="24"/>
  <c r="DM10" i="24"/>
  <c r="DR142" i="20"/>
  <c r="DR15" i="20"/>
  <c r="DR14" i="20"/>
  <c r="DY109" i="33"/>
  <c r="DY15" i="33"/>
  <c r="DY43" i="33"/>
  <c r="DY46" i="33"/>
  <c r="DZ12" i="33"/>
  <c r="DZ15" i="33"/>
  <c r="DZ43" i="33"/>
  <c r="DS146" i="20"/>
  <c r="DS114" i="20"/>
  <c r="DS47" i="20"/>
  <c r="DS11" i="20"/>
  <c r="DN12" i="24"/>
  <c r="DN47" i="24"/>
  <c r="DN44" i="24"/>
  <c r="EA15" i="33"/>
  <c r="EA14" i="33"/>
  <c r="EA43" i="33"/>
  <c r="EA109" i="33"/>
  <c r="CU144" i="33"/>
  <c r="DA48" i="33"/>
  <c r="CT16" i="20"/>
  <c r="CU43" i="20"/>
  <c r="CV109" i="20"/>
  <c r="DD14" i="33"/>
  <c r="CR45" i="24"/>
  <c r="DE46" i="33"/>
  <c r="CY109" i="20"/>
  <c r="CU13" i="24"/>
  <c r="DG15" i="33"/>
  <c r="DH10" i="33"/>
  <c r="DA112" i="20"/>
  <c r="DI11" i="33"/>
  <c r="CX148" i="24"/>
  <c r="CX155" i="24" s="1"/>
  <c r="DD15" i="20"/>
  <c r="CZ49" i="24"/>
  <c r="DE11" i="20"/>
  <c r="DM142" i="33"/>
  <c r="DF148" i="20"/>
  <c r="DF155" i="20" s="1"/>
  <c r="DF44" i="20"/>
  <c r="DA47" i="24"/>
  <c r="DA49" i="24"/>
  <c r="DA111" i="24"/>
  <c r="DG143" i="20"/>
  <c r="DG46" i="20"/>
  <c r="DG44" i="20"/>
  <c r="DB111" i="24"/>
  <c r="DB114" i="24"/>
  <c r="DB112" i="24"/>
  <c r="DB12" i="24"/>
  <c r="DN114" i="33"/>
  <c r="DN45" i="33"/>
  <c r="DN109" i="33"/>
  <c r="DO13" i="33"/>
  <c r="DO46" i="33"/>
  <c r="DO143" i="33"/>
  <c r="DH145" i="20"/>
  <c r="DH110" i="20"/>
  <c r="DH176" i="20" s="1"/>
  <c r="DH12" i="20"/>
  <c r="DH10" i="20"/>
  <c r="DC43" i="24"/>
  <c r="DC109" i="24"/>
  <c r="DC47" i="24"/>
  <c r="DC245" i="24" s="1"/>
  <c r="DD48" i="24"/>
  <c r="DD114" i="24"/>
  <c r="DD49" i="24"/>
  <c r="DI112" i="20"/>
  <c r="DI142" i="20"/>
  <c r="DI16" i="20"/>
  <c r="DP144" i="33"/>
  <c r="DP143" i="33"/>
  <c r="DP45" i="33"/>
  <c r="DP13" i="33"/>
  <c r="DJ114" i="20"/>
  <c r="DJ48" i="20"/>
  <c r="DJ12" i="20"/>
  <c r="DJ16" i="20"/>
  <c r="DE145" i="24"/>
  <c r="DE143" i="24"/>
  <c r="DE147" i="24"/>
  <c r="DE154" i="24" s="1"/>
  <c r="DQ110" i="33"/>
  <c r="DQ142" i="33"/>
  <c r="DQ44" i="33"/>
  <c r="DQ47" i="33"/>
  <c r="DF144" i="24"/>
  <c r="DF114" i="24"/>
  <c r="DF112" i="24"/>
  <c r="DF46" i="24"/>
  <c r="DK145" i="20"/>
  <c r="DR113" i="33"/>
  <c r="DR49" i="33"/>
  <c r="DR44" i="33"/>
  <c r="DR144" i="33"/>
  <c r="DS12" i="33"/>
  <c r="DS11" i="33"/>
  <c r="DS14" i="33"/>
  <c r="DL143" i="20"/>
  <c r="DL113" i="20"/>
  <c r="DL47" i="20"/>
  <c r="DG110" i="24"/>
  <c r="DG113" i="24"/>
  <c r="DG146" i="24"/>
  <c r="DT145" i="33"/>
  <c r="DT12" i="33"/>
  <c r="DT10" i="33"/>
  <c r="DT14" i="33"/>
  <c r="DM145" i="20"/>
  <c r="DM146" i="20"/>
  <c r="DM110" i="20"/>
  <c r="DM10" i="20"/>
  <c r="DH112" i="24"/>
  <c r="DH45" i="24"/>
  <c r="DN142" i="20"/>
  <c r="DU145" i="33"/>
  <c r="DU15" i="33"/>
  <c r="DI112" i="24"/>
  <c r="DI114" i="24"/>
  <c r="DI11" i="24"/>
  <c r="DJ113" i="24"/>
  <c r="DJ111" i="24"/>
  <c r="DJ109" i="24"/>
  <c r="DJ13" i="24"/>
  <c r="DV44" i="33"/>
  <c r="DV147" i="33"/>
  <c r="DV154" i="33" s="1"/>
  <c r="DV46" i="33"/>
  <c r="DV144" i="33"/>
  <c r="DO147" i="20"/>
  <c r="DO154" i="20" s="1"/>
  <c r="DO110" i="20"/>
  <c r="DO176" i="20" s="1"/>
  <c r="DO48" i="20"/>
  <c r="DW111" i="33"/>
  <c r="DW110" i="33"/>
  <c r="DW143" i="33"/>
  <c r="DK111" i="24"/>
  <c r="DK110" i="24"/>
  <c r="DK109" i="24"/>
  <c r="DK44" i="24"/>
  <c r="DP148" i="20"/>
  <c r="DP155" i="20" s="1"/>
  <c r="DP113" i="20"/>
  <c r="DP110" i="20"/>
  <c r="DP176" i="20" s="1"/>
  <c r="DP45" i="20"/>
  <c r="DX147" i="33"/>
  <c r="DX154" i="33" s="1"/>
  <c r="DX15" i="33"/>
  <c r="DX12" i="33"/>
  <c r="DQ146" i="20"/>
  <c r="DQ43" i="20"/>
  <c r="DQ12" i="20"/>
  <c r="DL113" i="24"/>
  <c r="DL47" i="24"/>
  <c r="DL110" i="24"/>
  <c r="DL13" i="24"/>
  <c r="DM147" i="24"/>
  <c r="DM154" i="24" s="1"/>
  <c r="DM146" i="24"/>
  <c r="DM145" i="24"/>
  <c r="DM142" i="24"/>
  <c r="DR145" i="20"/>
  <c r="DR112" i="20"/>
  <c r="DR13" i="20"/>
  <c r="DR11" i="20"/>
  <c r="DY16" i="33"/>
  <c r="DY11" i="33"/>
  <c r="DY111" i="33"/>
  <c r="DZ111" i="33"/>
  <c r="DZ16" i="33"/>
  <c r="DS145" i="20"/>
  <c r="DS144" i="20"/>
  <c r="DS109" i="20"/>
  <c r="CJ49" i="24"/>
  <c r="CW111" i="33"/>
  <c r="CO147" i="24"/>
  <c r="CO154" i="24" s="1"/>
  <c r="DA111" i="33"/>
  <c r="DB12" i="33"/>
  <c r="CP148" i="24"/>
  <c r="CP155" i="24" s="1"/>
  <c r="DD44" i="33"/>
  <c r="CR44" i="24"/>
  <c r="CY46" i="20"/>
  <c r="DF46" i="33"/>
  <c r="CU146" i="24"/>
  <c r="CZ145" i="20"/>
  <c r="DB144" i="20"/>
  <c r="CX44" i="24"/>
  <c r="DJ110" i="33"/>
  <c r="DK45" i="33"/>
  <c r="CZ44" i="24"/>
  <c r="DL45" i="33"/>
  <c r="DM113" i="33"/>
  <c r="DM109" i="33"/>
  <c r="DF14" i="20"/>
  <c r="DA43" i="24"/>
  <c r="DA45" i="24"/>
  <c r="DA10" i="24"/>
  <c r="DG144" i="20"/>
  <c r="DG110" i="20"/>
  <c r="DG45" i="20"/>
  <c r="DB145" i="24"/>
  <c r="DB143" i="24"/>
  <c r="DB48" i="24"/>
  <c r="DN43" i="33"/>
  <c r="DN48" i="33"/>
  <c r="DN10" i="33"/>
  <c r="DO146" i="33"/>
  <c r="DO145" i="33"/>
  <c r="DO16" i="33"/>
  <c r="DO15" i="33"/>
  <c r="DH147" i="20"/>
  <c r="DH154" i="20" s="1"/>
  <c r="DH114" i="20"/>
  <c r="DH11" i="20"/>
  <c r="DH15" i="20"/>
  <c r="DC148" i="24"/>
  <c r="DC155" i="24" s="1"/>
  <c r="DC44" i="24"/>
  <c r="DC13" i="24"/>
  <c r="DC48" i="24"/>
  <c r="DD45" i="24"/>
  <c r="DD47" i="24"/>
  <c r="DD44" i="24"/>
  <c r="DD10" i="24"/>
  <c r="DI148" i="20"/>
  <c r="DI155" i="20" s="1"/>
  <c r="DI110" i="20"/>
  <c r="DI115" i="20"/>
  <c r="DI11" i="20"/>
  <c r="DI15" i="20"/>
  <c r="DP113" i="33"/>
  <c r="DP112" i="33"/>
  <c r="DP142" i="33"/>
  <c r="DJ142" i="20"/>
  <c r="DJ145" i="20"/>
  <c r="DJ14" i="20"/>
  <c r="DJ15" i="20"/>
  <c r="DJ10" i="20"/>
  <c r="DE112" i="24"/>
  <c r="DE111" i="24"/>
  <c r="DE109" i="24"/>
  <c r="DQ49" i="33"/>
  <c r="DQ111" i="33"/>
  <c r="DF109" i="24"/>
  <c r="DF48" i="24"/>
  <c r="DF47" i="24"/>
  <c r="DF146" i="24"/>
  <c r="DK147" i="20"/>
  <c r="DK154" i="20" s="1"/>
  <c r="DK142" i="20"/>
  <c r="DK16" i="20"/>
  <c r="DK43" i="20"/>
  <c r="DR14" i="33"/>
  <c r="DR45" i="33"/>
  <c r="DR109" i="33"/>
  <c r="DR43" i="33"/>
  <c r="DS147" i="33"/>
  <c r="DS154" i="33" s="1"/>
  <c r="DS146" i="33"/>
  <c r="DS10" i="33"/>
  <c r="DS43" i="33"/>
  <c r="DL142" i="20"/>
  <c r="DL114" i="20"/>
  <c r="DL44" i="20"/>
  <c r="DG49" i="24"/>
  <c r="DG109" i="24"/>
  <c r="DG47" i="24"/>
  <c r="DG46" i="24"/>
  <c r="DT114" i="33"/>
  <c r="DT147" i="33"/>
  <c r="DT154" i="33" s="1"/>
  <c r="DT16" i="33"/>
  <c r="DT11" i="33"/>
  <c r="DM147" i="20"/>
  <c r="DM154" i="20" s="1"/>
  <c r="DM48" i="20"/>
  <c r="DH148" i="24"/>
  <c r="DH155" i="24" s="1"/>
  <c r="DH47" i="24"/>
  <c r="DH109" i="24"/>
  <c r="DH15" i="24"/>
  <c r="DH10" i="24"/>
  <c r="DN147" i="20"/>
  <c r="DN154" i="20" s="1"/>
  <c r="DN110" i="20"/>
  <c r="DN15" i="20"/>
  <c r="DN45" i="20"/>
  <c r="DU113" i="33"/>
  <c r="DU144" i="33"/>
  <c r="DU11" i="33"/>
  <c r="DU146" i="33"/>
  <c r="DI49" i="24"/>
  <c r="DI48" i="24"/>
  <c r="DI110" i="24"/>
  <c r="DI109" i="24"/>
  <c r="DJ48" i="24"/>
  <c r="DJ47" i="24"/>
  <c r="DJ245" i="24" s="1"/>
  <c r="DJ46" i="24"/>
  <c r="DJ114" i="24"/>
  <c r="DV114" i="33"/>
  <c r="DV110" i="33"/>
  <c r="CK45" i="20"/>
  <c r="CP115" i="20"/>
  <c r="CM114" i="24"/>
  <c r="CY146" i="33"/>
  <c r="DB145" i="33"/>
  <c r="CP45" i="24"/>
  <c r="CV43" i="20"/>
  <c r="CQ144" i="24"/>
  <c r="DC48" i="33"/>
  <c r="CW111" i="20"/>
  <c r="CT148" i="24"/>
  <c r="CT155" i="24" s="1"/>
  <c r="CU11" i="24"/>
  <c r="CZ112" i="20"/>
  <c r="DA43" i="20"/>
  <c r="CW111" i="24"/>
  <c r="DB112" i="20"/>
  <c r="DC144" i="20"/>
  <c r="CX13" i="24"/>
  <c r="CZ47" i="24"/>
  <c r="DE16" i="20"/>
  <c r="DL145" i="33"/>
  <c r="DM16" i="33"/>
  <c r="DM110" i="33"/>
  <c r="DF146" i="20"/>
  <c r="DF49" i="20"/>
  <c r="DA15" i="24"/>
  <c r="DA48" i="24"/>
  <c r="DG109" i="20"/>
  <c r="DG43" i="20"/>
  <c r="DB47" i="24"/>
  <c r="DB49" i="24"/>
  <c r="DB147" i="24"/>
  <c r="DB154" i="24" s="1"/>
  <c r="DN16" i="33"/>
  <c r="DN112" i="33"/>
  <c r="DN44" i="33"/>
  <c r="DN47" i="33"/>
  <c r="DN245" i="33" s="1"/>
  <c r="DO142" i="33"/>
  <c r="DO147" i="33"/>
  <c r="DO154" i="33" s="1"/>
  <c r="DO12" i="33"/>
  <c r="DH111" i="20"/>
  <c r="DH177" i="20" s="1"/>
  <c r="DH47" i="20"/>
  <c r="DH16" i="20"/>
  <c r="DC14" i="24"/>
  <c r="DC46" i="24"/>
  <c r="DC16" i="24"/>
  <c r="DC143" i="24"/>
  <c r="DD148" i="24"/>
  <c r="DD155" i="24" s="1"/>
  <c r="DD43" i="24"/>
  <c r="DD16" i="24"/>
  <c r="DD147" i="24"/>
  <c r="DD154" i="24" s="1"/>
  <c r="DI111" i="20"/>
  <c r="DI48" i="20"/>
  <c r="DI10" i="20"/>
  <c r="DP109" i="33"/>
  <c r="DP43" i="33"/>
  <c r="DP14" i="33"/>
  <c r="DP49" i="33"/>
  <c r="DJ147" i="20"/>
  <c r="DJ154" i="20" s="1"/>
  <c r="DJ11" i="20"/>
  <c r="DJ13" i="20"/>
  <c r="DE49" i="24"/>
  <c r="DE114" i="24"/>
  <c r="DE146" i="24"/>
  <c r="DQ46" i="33"/>
  <c r="DQ45" i="33"/>
  <c r="DQ16" i="33"/>
  <c r="DQ43" i="33"/>
  <c r="DF49" i="24"/>
  <c r="DF45" i="24"/>
  <c r="DF14" i="24"/>
  <c r="DF13" i="24"/>
  <c r="DK113" i="20"/>
  <c r="DK12" i="20"/>
  <c r="DS143" i="33"/>
  <c r="DT146" i="33"/>
  <c r="DH48" i="24"/>
  <c r="DU142" i="33"/>
  <c r="DJ45" i="24"/>
  <c r="DV14" i="33"/>
  <c r="DO12" i="20"/>
  <c r="DW48" i="33"/>
  <c r="DW112" i="33"/>
  <c r="DK47" i="24"/>
  <c r="DP12" i="20"/>
  <c r="DQ49" i="20"/>
  <c r="DM114" i="24"/>
  <c r="DM143" i="24"/>
  <c r="DR47" i="20"/>
  <c r="DY44" i="33"/>
  <c r="DY242" i="33" s="1"/>
  <c r="DY110" i="33"/>
  <c r="DZ48" i="33"/>
  <c r="DZ110" i="33"/>
  <c r="DS112" i="20"/>
  <c r="DS43" i="20"/>
  <c r="DN115" i="24"/>
  <c r="DN46" i="24"/>
  <c r="DN142" i="24"/>
  <c r="EA48" i="33"/>
  <c r="EA13" i="33"/>
  <c r="EA12" i="33"/>
  <c r="DT144" i="20"/>
  <c r="DT145" i="20"/>
  <c r="DT47" i="20"/>
  <c r="DO115" i="24"/>
  <c r="DO45" i="24"/>
  <c r="DO16" i="24"/>
  <c r="DO15" i="24"/>
  <c r="DO43" i="24"/>
  <c r="DU148" i="20"/>
  <c r="DU155" i="20" s="1"/>
  <c r="DU143" i="20"/>
  <c r="DU43" i="20"/>
  <c r="DU46" i="20"/>
  <c r="DP110" i="24"/>
  <c r="DP142" i="24"/>
  <c r="EB146" i="33"/>
  <c r="EB14" i="33"/>
  <c r="EB10" i="33"/>
  <c r="EC43" i="33"/>
  <c r="EC49" i="33"/>
  <c r="EC48" i="33"/>
  <c r="DQ109" i="24"/>
  <c r="DQ48" i="24"/>
  <c r="DQ110" i="24"/>
  <c r="DV109" i="20"/>
  <c r="DV14" i="20"/>
  <c r="DV13" i="20"/>
  <c r="DW148" i="20"/>
  <c r="DW155" i="20" s="1"/>
  <c r="DW109" i="20"/>
  <c r="DW16" i="20"/>
  <c r="DR148" i="24"/>
  <c r="DR155" i="24" s="1"/>
  <c r="DR49" i="24"/>
  <c r="DR114" i="24"/>
  <c r="DR11" i="24"/>
  <c r="ED45" i="33"/>
  <c r="ED48" i="33"/>
  <c r="ED47" i="33"/>
  <c r="DS115" i="24"/>
  <c r="DS10" i="24"/>
  <c r="DS146" i="24"/>
  <c r="DS145" i="24"/>
  <c r="EE147" i="33"/>
  <c r="EE154" i="33" s="1"/>
  <c r="EE12" i="33"/>
  <c r="EE146" i="33"/>
  <c r="EE145" i="33"/>
  <c r="EE13" i="33"/>
  <c r="DX146" i="20"/>
  <c r="DX143" i="20"/>
  <c r="DX15" i="20"/>
  <c r="DX16" i="20"/>
  <c r="DY147" i="20"/>
  <c r="DY154" i="20" s="1"/>
  <c r="DY114" i="20"/>
  <c r="DY143" i="20"/>
  <c r="DY46" i="20"/>
  <c r="DT148" i="24"/>
  <c r="DT155" i="24" s="1"/>
  <c r="DT15" i="24"/>
  <c r="DT14" i="24"/>
  <c r="DT110" i="24"/>
  <c r="EF144" i="33"/>
  <c r="EF143" i="33"/>
  <c r="EF114" i="33"/>
  <c r="EG44" i="33"/>
  <c r="EG47" i="33"/>
  <c r="EG49" i="33"/>
  <c r="DU146" i="24"/>
  <c r="DU114" i="24"/>
  <c r="DU10" i="24"/>
  <c r="DU145" i="24"/>
  <c r="DZ113" i="20"/>
  <c r="DZ109" i="20"/>
  <c r="DZ10" i="20"/>
  <c r="DZ12" i="20"/>
  <c r="EH48" i="33"/>
  <c r="EH143" i="33"/>
  <c r="EH43" i="33"/>
  <c r="EH45" i="33"/>
  <c r="EA147" i="20"/>
  <c r="EA154" i="20" s="1"/>
  <c r="EA115" i="20"/>
  <c r="EA48" i="20"/>
  <c r="EA16" i="20"/>
  <c r="DV147" i="24"/>
  <c r="DV154" i="24" s="1"/>
  <c r="DV146" i="24"/>
  <c r="DV113" i="24"/>
  <c r="DV143" i="24"/>
  <c r="DW114" i="24"/>
  <c r="DW144" i="24"/>
  <c r="DW44" i="24"/>
  <c r="EB146" i="20"/>
  <c r="EB110" i="20"/>
  <c r="EB109" i="20"/>
  <c r="EB15" i="20"/>
  <c r="EB16" i="20"/>
  <c r="EI47" i="33"/>
  <c r="EI113" i="33"/>
  <c r="EI45" i="33"/>
  <c r="EI48" i="33"/>
  <c r="EJ12" i="33"/>
  <c r="EJ46" i="33"/>
  <c r="EJ10" i="33"/>
  <c r="EJ16" i="33"/>
  <c r="DX48" i="24"/>
  <c r="DX47" i="24"/>
  <c r="DX112" i="24"/>
  <c r="EC148" i="20"/>
  <c r="EC155" i="20" s="1"/>
  <c r="EC111" i="20"/>
  <c r="EC46" i="20"/>
  <c r="DY115" i="24"/>
  <c r="DY143" i="24"/>
  <c r="DY43" i="24"/>
  <c r="DY12" i="24"/>
  <c r="EK45" i="33"/>
  <c r="EK14" i="33"/>
  <c r="ED148" i="20"/>
  <c r="ED155" i="20" s="1"/>
  <c r="ED112" i="20"/>
  <c r="ED47" i="20"/>
  <c r="ED46" i="20"/>
  <c r="EE143" i="20"/>
  <c r="EE48" i="20"/>
  <c r="EE13" i="20"/>
  <c r="EL111" i="33"/>
  <c r="EL109" i="33"/>
  <c r="EL142" i="33"/>
  <c r="EL16" i="33"/>
  <c r="DZ47" i="24"/>
  <c r="DZ12" i="24"/>
  <c r="DZ10" i="24"/>
  <c r="DZ48" i="24"/>
  <c r="EA46" i="24"/>
  <c r="EA44" i="24"/>
  <c r="EA47" i="24"/>
  <c r="EF145" i="20"/>
  <c r="EF109" i="20"/>
  <c r="EF11" i="20"/>
  <c r="EF16" i="20"/>
  <c r="EM143" i="33"/>
  <c r="EM142" i="33"/>
  <c r="EM145" i="33"/>
  <c r="EM13" i="33"/>
  <c r="DR16" i="33"/>
  <c r="DS142" i="33"/>
  <c r="DL147" i="20"/>
  <c r="DL154" i="20" s="1"/>
  <c r="DG148" i="24"/>
  <c r="DG155" i="24" s="1"/>
  <c r="DM43" i="20"/>
  <c r="DJ43" i="24"/>
  <c r="DW44" i="33"/>
  <c r="DW49" i="33"/>
  <c r="DP14" i="20"/>
  <c r="DX10" i="33"/>
  <c r="DL143" i="24"/>
  <c r="DL147" i="24"/>
  <c r="DL154" i="24" s="1"/>
  <c r="DM16" i="24"/>
  <c r="DM111" i="24"/>
  <c r="DR148" i="20"/>
  <c r="DR155" i="20" s="1"/>
  <c r="DR48" i="20"/>
  <c r="DY147" i="33"/>
  <c r="DY154" i="33" s="1"/>
  <c r="DZ14" i="33"/>
  <c r="DS115" i="20"/>
  <c r="DS15" i="20"/>
  <c r="DN113" i="24"/>
  <c r="DN144" i="24"/>
  <c r="DN14" i="24"/>
  <c r="EA112" i="33"/>
  <c r="EA44" i="33"/>
  <c r="DT115" i="20"/>
  <c r="DT45" i="20"/>
  <c r="DT43" i="20"/>
  <c r="DO147" i="24"/>
  <c r="DO154" i="24" s="1"/>
  <c r="DO12" i="24"/>
  <c r="DO11" i="24"/>
  <c r="DO14" i="24"/>
  <c r="DU111" i="20"/>
  <c r="DU48" i="20"/>
  <c r="DU16" i="20"/>
  <c r="DU14" i="20"/>
  <c r="DP111" i="24"/>
  <c r="DP114" i="24"/>
  <c r="DP144" i="24"/>
  <c r="EB147" i="33"/>
  <c r="EB154" i="33" s="1"/>
  <c r="EB16" i="33"/>
  <c r="EB142" i="33"/>
  <c r="EB13" i="33"/>
  <c r="EC45" i="33"/>
  <c r="EC112" i="33"/>
  <c r="EC110" i="33"/>
  <c r="DQ46" i="24"/>
  <c r="DQ15" i="24"/>
  <c r="DQ44" i="24"/>
  <c r="DQ47" i="24"/>
  <c r="DV144" i="20"/>
  <c r="DV110" i="20"/>
  <c r="DV11" i="20"/>
  <c r="DV48" i="20"/>
  <c r="DW143" i="20"/>
  <c r="DW12" i="20"/>
  <c r="DR13" i="24"/>
  <c r="DR48" i="24"/>
  <c r="DR111" i="24"/>
  <c r="DR112" i="24"/>
  <c r="ED112" i="33"/>
  <c r="ED44" i="33"/>
  <c r="ED46" i="33"/>
  <c r="DS147" i="24"/>
  <c r="DS154" i="24" s="1"/>
  <c r="DS143" i="24"/>
  <c r="DS142" i="24"/>
  <c r="DS114" i="24"/>
  <c r="EE143" i="33"/>
  <c r="EE142" i="33"/>
  <c r="DX144" i="20"/>
  <c r="DX112" i="20"/>
  <c r="DX11" i="20"/>
  <c r="DX10" i="20"/>
  <c r="DY115" i="20"/>
  <c r="DY48" i="20"/>
  <c r="DY16" i="20"/>
  <c r="DT11" i="24"/>
  <c r="DT10" i="24"/>
  <c r="DT43" i="24"/>
  <c r="EF113" i="33"/>
  <c r="EF112" i="33"/>
  <c r="EF49" i="33"/>
  <c r="EF110" i="33"/>
  <c r="EG16" i="33"/>
  <c r="EG43" i="33"/>
  <c r="EG46" i="33"/>
  <c r="EG45" i="33"/>
  <c r="DU143" i="24"/>
  <c r="DU110" i="24"/>
  <c r="DU142" i="24"/>
  <c r="DZ114" i="20"/>
  <c r="DZ112" i="20"/>
  <c r="EH44" i="33"/>
  <c r="EH144" i="33"/>
  <c r="EH16" i="33"/>
  <c r="EA112" i="20"/>
  <c r="EA44" i="20"/>
  <c r="EA12" i="20"/>
  <c r="DV112" i="24"/>
  <c r="DV111" i="24"/>
  <c r="DW110" i="24"/>
  <c r="DW113" i="24"/>
  <c r="DW47" i="24"/>
  <c r="EB148" i="20"/>
  <c r="EB155" i="20" s="1"/>
  <c r="EB49" i="20"/>
  <c r="EB11" i="20"/>
  <c r="EB13" i="20"/>
  <c r="EI109" i="33"/>
  <c r="EI15" i="33"/>
  <c r="EI44" i="33"/>
  <c r="EJ15" i="33"/>
  <c r="EJ146" i="33"/>
  <c r="DX44" i="24"/>
  <c r="DX43" i="24"/>
  <c r="DX46" i="24"/>
  <c r="DX49" i="24"/>
  <c r="EC44" i="20"/>
  <c r="EC43" i="20"/>
  <c r="DY145" i="24"/>
  <c r="DY142" i="24"/>
  <c r="DY147" i="24"/>
  <c r="DY154" i="24" s="1"/>
  <c r="EK48" i="33"/>
  <c r="EK144" i="33"/>
  <c r="EK10" i="33"/>
  <c r="ED110" i="20"/>
  <c r="ED49" i="20"/>
  <c r="EE144" i="20"/>
  <c r="EE110" i="20"/>
  <c r="EE45" i="20"/>
  <c r="EE47" i="20"/>
  <c r="EL48" i="33"/>
  <c r="EL47" i="33"/>
  <c r="EL143" i="33"/>
  <c r="EL113" i="33"/>
  <c r="DZ13" i="24"/>
  <c r="DZ44" i="24"/>
  <c r="DZ143" i="24"/>
  <c r="EA115" i="24"/>
  <c r="EA14" i="24"/>
  <c r="EF143" i="20"/>
  <c r="EF49" i="20"/>
  <c r="EF13" i="20"/>
  <c r="EM144" i="33"/>
  <c r="EM112" i="33"/>
  <c r="EM111" i="33"/>
  <c r="EN47" i="33"/>
  <c r="EN109" i="33"/>
  <c r="EN45" i="33"/>
  <c r="EN44" i="33"/>
  <c r="EB147" i="24"/>
  <c r="EB154" i="24" s="1"/>
  <c r="EB12" i="24"/>
  <c r="EB146" i="24"/>
  <c r="EB113" i="24"/>
  <c r="DS145" i="33"/>
  <c r="DS153" i="33" s="1"/>
  <c r="DL111" i="20"/>
  <c r="DM45" i="20"/>
  <c r="DI46" i="24"/>
  <c r="DV146" i="33"/>
  <c r="DO13" i="20"/>
  <c r="DW47" i="33"/>
  <c r="DK15" i="24"/>
  <c r="DP146" i="20"/>
  <c r="DP13" i="20"/>
  <c r="DX145" i="33"/>
  <c r="DX146" i="33"/>
  <c r="DQ143" i="20"/>
  <c r="DL109" i="24"/>
  <c r="DL112" i="24"/>
  <c r="DM113" i="24"/>
  <c r="DM13" i="24"/>
  <c r="DR143" i="20"/>
  <c r="DR16" i="20"/>
  <c r="DY13" i="33"/>
  <c r="DZ11" i="33"/>
  <c r="DS48" i="20"/>
  <c r="DS46" i="20"/>
  <c r="DN143" i="24"/>
  <c r="DN112" i="24"/>
  <c r="DN15" i="24"/>
  <c r="EA49" i="33"/>
  <c r="EA10" i="33"/>
  <c r="EA147" i="33"/>
  <c r="EA154" i="33" s="1"/>
  <c r="DT147" i="20"/>
  <c r="DT154" i="20" s="1"/>
  <c r="DT142" i="20"/>
  <c r="DT46" i="20"/>
  <c r="DT44" i="20"/>
  <c r="DO13" i="24"/>
  <c r="DO146" i="24"/>
  <c r="DO145" i="24"/>
  <c r="DO10" i="24"/>
  <c r="DU147" i="20"/>
  <c r="DU154" i="20" s="1"/>
  <c r="DU44" i="20"/>
  <c r="DU10" i="20"/>
  <c r="DU11" i="20"/>
  <c r="DP48" i="24"/>
  <c r="DP47" i="24"/>
  <c r="DP109" i="24"/>
  <c r="DP112" i="24"/>
  <c r="EB11" i="33"/>
  <c r="EB111" i="33"/>
  <c r="EB145" i="33"/>
  <c r="EC14" i="33"/>
  <c r="EC114" i="33"/>
  <c r="EC16" i="33"/>
  <c r="EC15" i="33"/>
  <c r="DQ148" i="24"/>
  <c r="DQ155" i="24" s="1"/>
  <c r="DQ16" i="24"/>
  <c r="DQ11" i="24"/>
  <c r="DQ14" i="24"/>
  <c r="DQ43" i="24"/>
  <c r="DV146" i="20"/>
  <c r="DV112" i="20"/>
  <c r="DV16" i="20"/>
  <c r="DW144" i="20"/>
  <c r="DW146" i="20"/>
  <c r="DW112" i="20"/>
  <c r="DW49" i="20"/>
  <c r="DW13" i="20"/>
  <c r="DR115" i="24"/>
  <c r="DR44" i="24"/>
  <c r="DR10" i="24"/>
  <c r="DR109" i="24"/>
  <c r="ED14" i="33"/>
  <c r="ED142" i="33"/>
  <c r="ED114" i="33"/>
  <c r="DS112" i="24"/>
  <c r="DS111" i="24"/>
  <c r="DS110" i="24"/>
  <c r="EE144" i="33"/>
  <c r="EE112" i="33"/>
  <c r="EE111" i="33"/>
  <c r="EE114" i="33"/>
  <c r="DX113" i="20"/>
  <c r="DX109" i="20"/>
  <c r="DX48" i="20"/>
  <c r="DY144" i="20"/>
  <c r="DY110" i="20"/>
  <c r="DY43" i="20"/>
  <c r="DY12" i="20"/>
  <c r="DY10" i="20"/>
  <c r="DT115" i="24"/>
  <c r="DT146" i="24"/>
  <c r="DT145" i="24"/>
  <c r="DT13" i="24"/>
  <c r="DT46" i="24"/>
  <c r="EF43" i="33"/>
  <c r="EF45" i="33"/>
  <c r="EG12" i="33"/>
  <c r="EG111" i="33"/>
  <c r="EG109" i="33"/>
  <c r="DU111" i="24"/>
  <c r="DU113" i="24"/>
  <c r="DU112" i="24"/>
  <c r="DZ147" i="20"/>
  <c r="DZ154" i="20" s="1"/>
  <c r="DZ110" i="20"/>
  <c r="DZ13" i="20"/>
  <c r="DZ14" i="20"/>
  <c r="EH109" i="33"/>
  <c r="EH10" i="33"/>
  <c r="EH111" i="33"/>
  <c r="EA144" i="20"/>
  <c r="EA114" i="20"/>
  <c r="EA15" i="20"/>
  <c r="EA49" i="20"/>
  <c r="DV109" i="24"/>
  <c r="DV47" i="24"/>
  <c r="DV144" i="24"/>
  <c r="DW49" i="24"/>
  <c r="DW109" i="24"/>
  <c r="DW46" i="24"/>
  <c r="EB114" i="20"/>
  <c r="EB14" i="20"/>
  <c r="EB44" i="20"/>
  <c r="EI43" i="33"/>
  <c r="EI46" i="33"/>
  <c r="EI11" i="33"/>
  <c r="EJ11" i="33"/>
  <c r="EJ142" i="33"/>
  <c r="DX148" i="24"/>
  <c r="DX155" i="24" s="1"/>
  <c r="DX14" i="24"/>
  <c r="DX111" i="24"/>
  <c r="DX45" i="24"/>
  <c r="EC146" i="20"/>
  <c r="EC115" i="20"/>
  <c r="DY144" i="24"/>
  <c r="DY111" i="24"/>
  <c r="DY146" i="24"/>
  <c r="EK110" i="33"/>
  <c r="EK44" i="33"/>
  <c r="EK111" i="33"/>
  <c r="EK143" i="33"/>
  <c r="ED145" i="20"/>
  <c r="ED111" i="20"/>
  <c r="ED43" i="20"/>
  <c r="ED45" i="20"/>
  <c r="EE142" i="20"/>
  <c r="EE114" i="20"/>
  <c r="EL44" i="33"/>
  <c r="EL46" i="33"/>
  <c r="DZ148" i="24"/>
  <c r="DZ155" i="24" s="1"/>
  <c r="DZ43" i="24"/>
  <c r="DZ14" i="24"/>
  <c r="DZ11" i="24"/>
  <c r="DZ45" i="24"/>
  <c r="EA147" i="24"/>
  <c r="EA154" i="24" s="1"/>
  <c r="EA10" i="24"/>
  <c r="EA13" i="24"/>
  <c r="EA16" i="24"/>
  <c r="EA15" i="24"/>
  <c r="EF144" i="20"/>
  <c r="EF110" i="20"/>
  <c r="EF46" i="20"/>
  <c r="EF47" i="20"/>
  <c r="EM113" i="33"/>
  <c r="EM49" i="33"/>
  <c r="EM114" i="33"/>
  <c r="EN43" i="33"/>
  <c r="DS13" i="33"/>
  <c r="DG45" i="24"/>
  <c r="DN144" i="20"/>
  <c r="DU49" i="33"/>
  <c r="DV12" i="33"/>
  <c r="DK49" i="24"/>
  <c r="DX114" i="33"/>
  <c r="DQ145" i="20"/>
  <c r="DR114" i="20"/>
  <c r="DR43" i="20"/>
  <c r="DY47" i="33"/>
  <c r="DZ146" i="33"/>
  <c r="DS14" i="20"/>
  <c r="DS16" i="20"/>
  <c r="DN114" i="24"/>
  <c r="DN145" i="24"/>
  <c r="EA45" i="33"/>
  <c r="EA145" i="33"/>
  <c r="EA144" i="33"/>
  <c r="DT113" i="20"/>
  <c r="DO144" i="24"/>
  <c r="DO143" i="24"/>
  <c r="DO142" i="24"/>
  <c r="DO114" i="24"/>
  <c r="DU112" i="20"/>
  <c r="DU15" i="20"/>
  <c r="DP148" i="24"/>
  <c r="DP155" i="24" s="1"/>
  <c r="DP45" i="24"/>
  <c r="DP43" i="24"/>
  <c r="DP49" i="24"/>
  <c r="EB144" i="33"/>
  <c r="EB143" i="33"/>
  <c r="EC10" i="33"/>
  <c r="EC13" i="33"/>
  <c r="EC12" i="33"/>
  <c r="EC11" i="33"/>
  <c r="DQ12" i="24"/>
  <c r="DQ145" i="24"/>
  <c r="DQ10" i="24"/>
  <c r="DQ13" i="24"/>
  <c r="DV145" i="20"/>
  <c r="DV147" i="20"/>
  <c r="DV154" i="20" s="1"/>
  <c r="DV143" i="20"/>
  <c r="DV12" i="20"/>
  <c r="DV10" i="20"/>
  <c r="DW114" i="20"/>
  <c r="DW145" i="20"/>
  <c r="DW111" i="20"/>
  <c r="DW14" i="20"/>
  <c r="DW47" i="20"/>
  <c r="DW245" i="20" s="1"/>
  <c r="DR43" i="24"/>
  <c r="DR47" i="24"/>
  <c r="DR46" i="24"/>
  <c r="ED15" i="33"/>
  <c r="ED110" i="33"/>
  <c r="ED143" i="33"/>
  <c r="ED43" i="33"/>
  <c r="DS144" i="24"/>
  <c r="DS45" i="24"/>
  <c r="EE113" i="33"/>
  <c r="EE49" i="33"/>
  <c r="EE110" i="33"/>
  <c r="DX148" i="20"/>
  <c r="DX155" i="20" s="1"/>
  <c r="DX114" i="20"/>
  <c r="DX14" i="20"/>
  <c r="DY146" i="20"/>
  <c r="DY109" i="20"/>
  <c r="DY13" i="20"/>
  <c r="DY44" i="20"/>
  <c r="DT142" i="24"/>
  <c r="DT16" i="24"/>
  <c r="EF109" i="33"/>
  <c r="EF46" i="33"/>
  <c r="EF48" i="33"/>
  <c r="EG113" i="33"/>
  <c r="DU48" i="24"/>
  <c r="DU47" i="24"/>
  <c r="DU49" i="24"/>
  <c r="DZ49" i="20"/>
  <c r="DZ11" i="20"/>
  <c r="EH12" i="33"/>
  <c r="EH11" i="33"/>
  <c r="EA143" i="20"/>
  <c r="EA142" i="20"/>
  <c r="EA110" i="20"/>
  <c r="EA11" i="20"/>
  <c r="EA14" i="20"/>
  <c r="DV114" i="24"/>
  <c r="DV10" i="24"/>
  <c r="DV110" i="24"/>
  <c r="DV142" i="24"/>
  <c r="DW148" i="24"/>
  <c r="DW155" i="24" s="1"/>
  <c r="DW45" i="24"/>
  <c r="DW48" i="24"/>
  <c r="DW15" i="24"/>
  <c r="DW14" i="24"/>
  <c r="EB143" i="20"/>
  <c r="EB111" i="20"/>
  <c r="EB10" i="20"/>
  <c r="EI13" i="33"/>
  <c r="EI16" i="33"/>
  <c r="EI14" i="33"/>
  <c r="EJ145" i="33"/>
  <c r="EJ147" i="33"/>
  <c r="EJ154" i="33" s="1"/>
  <c r="EJ14" i="33"/>
  <c r="EJ111" i="33"/>
  <c r="DX15" i="24"/>
  <c r="DX10" i="24"/>
  <c r="DX13" i="24"/>
  <c r="EC145" i="20"/>
  <c r="EC153" i="20" s="1"/>
  <c r="EC147" i="20"/>
  <c r="EC154" i="20" s="1"/>
  <c r="EC143" i="20"/>
  <c r="EC16" i="20"/>
  <c r="EC13" i="20"/>
  <c r="DY112" i="24"/>
  <c r="DY114" i="24"/>
  <c r="DY113" i="24"/>
  <c r="EK16" i="33"/>
  <c r="EK114" i="33"/>
  <c r="EK109" i="33"/>
  <c r="ED142" i="20"/>
  <c r="ED44" i="20"/>
  <c r="ED15" i="20"/>
  <c r="EE115" i="20"/>
  <c r="EE148" i="20"/>
  <c r="EE155" i="20" s="1"/>
  <c r="EE111" i="20"/>
  <c r="EE46" i="20"/>
  <c r="EE44" i="20"/>
  <c r="EL110" i="33"/>
  <c r="EL144" i="33"/>
  <c r="EL114" i="33"/>
  <c r="EL49" i="33"/>
  <c r="DZ15" i="24"/>
  <c r="DZ144" i="24"/>
  <c r="DZ147" i="24"/>
  <c r="DZ154" i="24" s="1"/>
  <c r="EA143" i="24"/>
  <c r="EA146" i="24"/>
  <c r="EA12" i="24"/>
  <c r="EA11" i="24"/>
  <c r="EF148" i="20"/>
  <c r="EF155" i="20" s="1"/>
  <c r="EF113" i="20"/>
  <c r="EF44" i="20"/>
  <c r="EF43" i="20"/>
  <c r="EM45" i="33"/>
  <c r="EM48" i="33"/>
  <c r="EM110" i="33"/>
  <c r="EN14" i="33"/>
  <c r="EN10" i="33"/>
  <c r="EN13" i="33"/>
  <c r="EB144" i="24"/>
  <c r="EB109" i="24"/>
  <c r="EB112" i="24"/>
  <c r="EB110" i="24"/>
  <c r="EG148" i="20"/>
  <c r="EG155" i="20" s="1"/>
  <c r="DR111" i="33"/>
  <c r="DG48" i="24"/>
  <c r="DT110" i="33"/>
  <c r="DM13" i="20"/>
  <c r="DH43" i="24"/>
  <c r="DU111" i="33"/>
  <c r="DI148" i="24"/>
  <c r="DI155" i="24" s="1"/>
  <c r="DO145" i="20"/>
  <c r="DK46" i="24"/>
  <c r="DP111" i="20"/>
  <c r="DQ112" i="20"/>
  <c r="DL49" i="24"/>
  <c r="DM15" i="24"/>
  <c r="DR144" i="20"/>
  <c r="DZ112" i="33"/>
  <c r="DZ13" i="33"/>
  <c r="DS148" i="20"/>
  <c r="DS155" i="20" s="1"/>
  <c r="DS10" i="20"/>
  <c r="DS12" i="20"/>
  <c r="DN48" i="24"/>
  <c r="DN10" i="24"/>
  <c r="DN109" i="24"/>
  <c r="EA11" i="33"/>
  <c r="EA113" i="33"/>
  <c r="DT146" i="20"/>
  <c r="DT110" i="20"/>
  <c r="DT12" i="20"/>
  <c r="DT14" i="20"/>
  <c r="DO113" i="24"/>
  <c r="DO179" i="24" s="1"/>
  <c r="DO112" i="24"/>
  <c r="DO111" i="24"/>
  <c r="DO110" i="24"/>
  <c r="DU145" i="20"/>
  <c r="DU115" i="20"/>
  <c r="DU12" i="20"/>
  <c r="DP15" i="24"/>
  <c r="DP44" i="24"/>
  <c r="DP13" i="24"/>
  <c r="DP46" i="24"/>
  <c r="EB113" i="33"/>
  <c r="EB112" i="33"/>
  <c r="EB49" i="33"/>
  <c r="EB114" i="33"/>
  <c r="EC146" i="33"/>
  <c r="EC147" i="33"/>
  <c r="EC154" i="33" s="1"/>
  <c r="EC143" i="33"/>
  <c r="DQ144" i="24"/>
  <c r="DQ147" i="24"/>
  <c r="DQ154" i="24" s="1"/>
  <c r="DV46" i="20"/>
  <c r="DV49" i="20"/>
  <c r="DW147" i="20"/>
  <c r="DW154" i="20" s="1"/>
  <c r="DW110" i="20"/>
  <c r="DW10" i="20"/>
  <c r="DR146" i="24"/>
  <c r="DR14" i="24"/>
  <c r="DR12" i="24"/>
  <c r="ED146" i="33"/>
  <c r="ED10" i="33"/>
  <c r="ED16" i="33"/>
  <c r="DS113" i="24"/>
  <c r="DS46" i="24"/>
  <c r="EE45" i="33"/>
  <c r="EE243" i="33" s="1"/>
  <c r="EE48" i="33"/>
  <c r="DX110" i="20"/>
  <c r="DX13" i="20"/>
  <c r="DX12" i="20"/>
  <c r="DY142" i="20"/>
  <c r="DY113" i="20"/>
  <c r="DY11" i="20"/>
  <c r="DT143" i="24"/>
  <c r="DT114" i="24"/>
  <c r="DT113" i="24"/>
  <c r="DT147" i="24"/>
  <c r="DT154" i="24" s="1"/>
  <c r="DT12" i="24"/>
  <c r="EF47" i="33"/>
  <c r="EF13" i="33"/>
  <c r="EF15" i="33"/>
  <c r="EF44" i="33"/>
  <c r="EG147" i="33"/>
  <c r="EG154" i="33" s="1"/>
  <c r="EG15" i="33"/>
  <c r="EG14" i="33"/>
  <c r="DU44" i="24"/>
  <c r="DU109" i="24"/>
  <c r="DU45" i="24"/>
  <c r="DZ144" i="20"/>
  <c r="DZ142" i="20"/>
  <c r="DZ45" i="20"/>
  <c r="DZ46" i="20"/>
  <c r="EH13" i="33"/>
  <c r="EH114" i="33"/>
  <c r="EH147" i="33"/>
  <c r="EH154" i="33" s="1"/>
  <c r="EH14" i="33"/>
  <c r="EA148" i="20"/>
  <c r="EA155" i="20" s="1"/>
  <c r="EA109" i="20"/>
  <c r="EA46" i="20"/>
  <c r="EA47" i="20"/>
  <c r="EA10" i="20"/>
  <c r="DV148" i="24"/>
  <c r="DV155" i="24" s="1"/>
  <c r="DV48" i="24"/>
  <c r="DV16" i="24"/>
  <c r="DV46" i="24"/>
  <c r="DV49" i="24"/>
  <c r="DW13" i="24"/>
  <c r="DW16" i="24"/>
  <c r="DW11" i="24"/>
  <c r="DW10" i="24"/>
  <c r="EB147" i="20"/>
  <c r="EB154" i="20" s="1"/>
  <c r="EB46" i="20"/>
  <c r="EI145" i="33"/>
  <c r="EI12" i="33"/>
  <c r="EI146" i="33"/>
  <c r="EI10" i="33"/>
  <c r="EJ114" i="33"/>
  <c r="EJ143" i="33"/>
  <c r="EJ48" i="33"/>
  <c r="DX115" i="24"/>
  <c r="DX11" i="24"/>
  <c r="DX145" i="24"/>
  <c r="DX16" i="24"/>
  <c r="EC142" i="20"/>
  <c r="EC112" i="20"/>
  <c r="EC12" i="20"/>
  <c r="EC48" i="20"/>
  <c r="DY49" i="24"/>
  <c r="DY48" i="24"/>
  <c r="DY110" i="24"/>
  <c r="DY109" i="24"/>
  <c r="EK12" i="33"/>
  <c r="EK15" i="33"/>
  <c r="EK47" i="33"/>
  <c r="EK46" i="33"/>
  <c r="ED113" i="20"/>
  <c r="ED143" i="20"/>
  <c r="ED14" i="20"/>
  <c r="ED13" i="20"/>
  <c r="EE146" i="20"/>
  <c r="EE14" i="20"/>
  <c r="EL145" i="33"/>
  <c r="EL10" i="33"/>
  <c r="EL45" i="33"/>
  <c r="DZ115" i="24"/>
  <c r="DZ146" i="24"/>
  <c r="DZ110" i="24"/>
  <c r="DZ16" i="24"/>
  <c r="EA144" i="24"/>
  <c r="EA112" i="24"/>
  <c r="EA142" i="24"/>
  <c r="EA145" i="24"/>
  <c r="EF111" i="20"/>
  <c r="EF45" i="20"/>
  <c r="EM109" i="33"/>
  <c r="EM44" i="33"/>
  <c r="EN16" i="33"/>
  <c r="EN12" i="33"/>
  <c r="EN146" i="33"/>
  <c r="DR10" i="33"/>
  <c r="DL43" i="20"/>
  <c r="DG15" i="24"/>
  <c r="DU143" i="33"/>
  <c r="DJ148" i="24"/>
  <c r="DJ155" i="24" s="1"/>
  <c r="DV145" i="33"/>
  <c r="DO113" i="20"/>
  <c r="DO179" i="20" s="1"/>
  <c r="DK148" i="24"/>
  <c r="DK155" i="24" s="1"/>
  <c r="DX144" i="33"/>
  <c r="DQ110" i="20"/>
  <c r="DR113" i="20"/>
  <c r="DR12" i="20"/>
  <c r="DY49" i="33"/>
  <c r="DY14" i="33"/>
  <c r="DZ144" i="33"/>
  <c r="DS147" i="20"/>
  <c r="DS154" i="20" s="1"/>
  <c r="DN43" i="24"/>
  <c r="DN146" i="24"/>
  <c r="DN49" i="24"/>
  <c r="EA146" i="33"/>
  <c r="EA110" i="33"/>
  <c r="DT143" i="20"/>
  <c r="DT114" i="20"/>
  <c r="DT48" i="20"/>
  <c r="DT10" i="20"/>
  <c r="DO148" i="24"/>
  <c r="DO155" i="24" s="1"/>
  <c r="DO49" i="24"/>
  <c r="DU114" i="20"/>
  <c r="DU13" i="20"/>
  <c r="DU49" i="20"/>
  <c r="DP115" i="24"/>
  <c r="DP11" i="24"/>
  <c r="DP14" i="24"/>
  <c r="DP113" i="24"/>
  <c r="DP16" i="24"/>
  <c r="EB109" i="33"/>
  <c r="EB43" i="33"/>
  <c r="EB45" i="33"/>
  <c r="EB110" i="33"/>
  <c r="EC142" i="33"/>
  <c r="EC145" i="33"/>
  <c r="EC153" i="33" s="1"/>
  <c r="EC47" i="33"/>
  <c r="DQ115" i="24"/>
  <c r="DQ112" i="24"/>
  <c r="DQ142" i="24"/>
  <c r="DV142" i="20"/>
  <c r="DV113" i="20"/>
  <c r="DV47" i="20"/>
  <c r="DV43" i="20"/>
  <c r="DW44" i="20"/>
  <c r="DW48" i="20"/>
  <c r="DW15" i="20"/>
  <c r="DR145" i="24"/>
  <c r="DR144" i="24"/>
  <c r="DR147" i="24"/>
  <c r="DR154" i="24" s="1"/>
  <c r="DR45" i="24"/>
  <c r="DR15" i="24"/>
  <c r="ED113" i="33"/>
  <c r="ED147" i="33"/>
  <c r="ED154" i="33" s="1"/>
  <c r="ED12" i="33"/>
  <c r="ED11" i="33"/>
  <c r="DS148" i="24"/>
  <c r="DS155" i="24" s="1"/>
  <c r="DS109" i="24"/>
  <c r="DS43" i="24"/>
  <c r="DS16" i="24"/>
  <c r="DS15" i="24"/>
  <c r="EE109" i="33"/>
  <c r="EE44" i="33"/>
  <c r="EE47" i="33"/>
  <c r="DX145" i="20"/>
  <c r="DX142" i="20"/>
  <c r="DX49" i="20"/>
  <c r="DX47" i="20"/>
  <c r="DY112" i="20"/>
  <c r="DY47" i="20"/>
  <c r="DY15" i="20"/>
  <c r="DT109" i="24"/>
  <c r="DT48" i="24"/>
  <c r="EF146" i="33"/>
  <c r="EF16" i="33"/>
  <c r="EG145" i="33"/>
  <c r="EG11" i="33"/>
  <c r="EG10" i="33"/>
  <c r="EG13" i="33"/>
  <c r="DU148" i="24"/>
  <c r="DU155" i="24" s="1"/>
  <c r="DU15" i="24"/>
  <c r="DU147" i="24"/>
  <c r="DU154" i="24" s="1"/>
  <c r="DU46" i="24"/>
  <c r="DZ146" i="20"/>
  <c r="DZ115" i="20"/>
  <c r="DZ44" i="20"/>
  <c r="DZ43" i="20"/>
  <c r="EH145" i="33"/>
  <c r="EH142" i="33"/>
  <c r="EH15" i="33"/>
  <c r="EA111" i="20"/>
  <c r="EA43" i="20"/>
  <c r="DV13" i="24"/>
  <c r="DV11" i="24"/>
  <c r="DV44" i="24"/>
  <c r="DV43" i="24"/>
  <c r="DW43" i="24"/>
  <c r="DW12" i="24"/>
  <c r="DW146" i="24"/>
  <c r="EB144" i="20"/>
  <c r="EB113" i="20"/>
  <c r="EB45" i="20"/>
  <c r="EB12" i="20"/>
  <c r="EI147" i="33"/>
  <c r="EI154" i="33" s="1"/>
  <c r="EI143" i="33"/>
  <c r="EI142" i="33"/>
  <c r="EJ110" i="33"/>
  <c r="EJ144" i="33"/>
  <c r="EJ112" i="33"/>
  <c r="EJ44" i="33"/>
  <c r="DX146" i="24"/>
  <c r="DX147" i="24"/>
  <c r="DX154" i="24" s="1"/>
  <c r="DX12" i="24"/>
  <c r="EC113" i="20"/>
  <c r="EC114" i="20"/>
  <c r="EC47" i="20"/>
  <c r="EC245" i="20" s="1"/>
  <c r="EC14" i="20"/>
  <c r="EC15" i="20"/>
  <c r="DY148" i="24"/>
  <c r="DY155" i="24" s="1"/>
  <c r="DY45" i="24"/>
  <c r="DY44" i="24"/>
  <c r="DY46" i="24"/>
  <c r="EK146" i="33"/>
  <c r="EK145" i="33"/>
  <c r="EK11" i="33"/>
  <c r="EK112" i="33"/>
  <c r="ED115" i="20"/>
  <c r="ED11" i="20"/>
  <c r="ED48" i="20"/>
  <c r="EE147" i="20"/>
  <c r="EE154" i="20" s="1"/>
  <c r="EE113" i="20"/>
  <c r="EE109" i="20"/>
  <c r="EE10" i="20"/>
  <c r="EE43" i="20"/>
  <c r="EL14" i="33"/>
  <c r="EL11" i="33"/>
  <c r="DZ112" i="24"/>
  <c r="DZ49" i="24"/>
  <c r="DZ142" i="24"/>
  <c r="EA113" i="24"/>
  <c r="EA45" i="24"/>
  <c r="EA111" i="24"/>
  <c r="EF146" i="20"/>
  <c r="EF142" i="20"/>
  <c r="EM46" i="33"/>
  <c r="EM15" i="33"/>
  <c r="EM47" i="33"/>
  <c r="EN147" i="33"/>
  <c r="EN154" i="33" s="1"/>
  <c r="EN11" i="33"/>
  <c r="EN142" i="33"/>
  <c r="DR11" i="33"/>
  <c r="DT143" i="33"/>
  <c r="DH46" i="24"/>
  <c r="DN13" i="20"/>
  <c r="DI45" i="24"/>
  <c r="DV112" i="33"/>
  <c r="DW144" i="33"/>
  <c r="DK112" i="24"/>
  <c r="DP48" i="20"/>
  <c r="DQ15" i="20"/>
  <c r="DL16" i="24"/>
  <c r="DM112" i="24"/>
  <c r="DR111" i="20"/>
  <c r="DY12" i="33"/>
  <c r="DY10" i="33"/>
  <c r="DZ142" i="33"/>
  <c r="DS142" i="20"/>
  <c r="DS49" i="20"/>
  <c r="DN148" i="24"/>
  <c r="DN155" i="24" s="1"/>
  <c r="DN45" i="24"/>
  <c r="DN111" i="24"/>
  <c r="DN13" i="24"/>
  <c r="EA142" i="33"/>
  <c r="EA47" i="33"/>
  <c r="EA46" i="33"/>
  <c r="DT148" i="20"/>
  <c r="DT155" i="20" s="1"/>
  <c r="DT112" i="20"/>
  <c r="DT111" i="20"/>
  <c r="DT15" i="20"/>
  <c r="DO109" i="24"/>
  <c r="DO44" i="24"/>
  <c r="DO48" i="24"/>
  <c r="DO47" i="24"/>
  <c r="DU146" i="20"/>
  <c r="DU142" i="20"/>
  <c r="DU109" i="20"/>
  <c r="DU47" i="20"/>
  <c r="DU45" i="20"/>
  <c r="DP10" i="24"/>
  <c r="DP12" i="24"/>
  <c r="EB47" i="33"/>
  <c r="EB46" i="33"/>
  <c r="EB48" i="33"/>
  <c r="EC109" i="33"/>
  <c r="EC113" i="33"/>
  <c r="EC144" i="33"/>
  <c r="DQ146" i="24"/>
  <c r="DQ49" i="24"/>
  <c r="DQ111" i="24"/>
  <c r="DQ143" i="24"/>
  <c r="DV115" i="20"/>
  <c r="DV114" i="20"/>
  <c r="DV44" i="20"/>
  <c r="DV45" i="20"/>
  <c r="DW142" i="20"/>
  <c r="DW113" i="20"/>
  <c r="DW46" i="20"/>
  <c r="DW11" i="20"/>
  <c r="DR143" i="24"/>
  <c r="ED13" i="33"/>
  <c r="ED144" i="33"/>
  <c r="DS44" i="24"/>
  <c r="DS13" i="24"/>
  <c r="DS12" i="24"/>
  <c r="DS11" i="24"/>
  <c r="EE46" i="33"/>
  <c r="EE15" i="33"/>
  <c r="EE14" i="33"/>
  <c r="DX147" i="20"/>
  <c r="DX154" i="20" s="1"/>
  <c r="DX115" i="20"/>
  <c r="DX46" i="20"/>
  <c r="DX45" i="20"/>
  <c r="DY148" i="20"/>
  <c r="DY155" i="20" s="1"/>
  <c r="DY145" i="20"/>
  <c r="DY111" i="20"/>
  <c r="DY14" i="20"/>
  <c r="DT49" i="24"/>
  <c r="DT44" i="24"/>
  <c r="DT112" i="24"/>
  <c r="DT144" i="24"/>
  <c r="EF147" i="33"/>
  <c r="EF154" i="33" s="1"/>
  <c r="EF14" i="33"/>
  <c r="EF142" i="33"/>
  <c r="EF145" i="33"/>
  <c r="EF11" i="33"/>
  <c r="EG114" i="33"/>
  <c r="EG144" i="33"/>
  <c r="EG143" i="33"/>
  <c r="EG146" i="33"/>
  <c r="DU11" i="24"/>
  <c r="DU13" i="24"/>
  <c r="DU16" i="24"/>
  <c r="DZ148" i="20"/>
  <c r="DZ155" i="20" s="1"/>
  <c r="DZ143" i="20"/>
  <c r="DZ111" i="20"/>
  <c r="DZ47" i="20"/>
  <c r="EH146" i="33"/>
  <c r="EH46" i="33"/>
  <c r="EH112" i="33"/>
  <c r="EA146" i="20"/>
  <c r="EA45" i="20"/>
  <c r="DV115" i="24"/>
  <c r="DV45" i="24"/>
  <c r="DV145" i="24"/>
  <c r="DW115" i="24"/>
  <c r="DW147" i="24"/>
  <c r="DW154" i="24" s="1"/>
  <c r="DW143" i="24"/>
  <c r="DW142" i="24"/>
  <c r="EB115" i="20"/>
  <c r="EB145" i="20"/>
  <c r="EB47" i="20"/>
  <c r="EI114" i="33"/>
  <c r="EI112" i="33"/>
  <c r="EI111" i="33"/>
  <c r="EJ47" i="33"/>
  <c r="EJ113" i="33"/>
  <c r="EJ49" i="33"/>
  <c r="DX143" i="24"/>
  <c r="DX142" i="24"/>
  <c r="DX114" i="24"/>
  <c r="EC109" i="20"/>
  <c r="EC11" i="20"/>
  <c r="EC10" i="20"/>
  <c r="DY14" i="24"/>
  <c r="DY47" i="24"/>
  <c r="DY15" i="24"/>
  <c r="EK142" i="33"/>
  <c r="EK43" i="33"/>
  <c r="EK13" i="33"/>
  <c r="ED144" i="20"/>
  <c r="ED147" i="20"/>
  <c r="ED154" i="20" s="1"/>
  <c r="ED114" i="20"/>
  <c r="ED16" i="20"/>
  <c r="EE16" i="20"/>
  <c r="EE49" i="20"/>
  <c r="EE15" i="20"/>
  <c r="EL15" i="33"/>
  <c r="EL12" i="33"/>
  <c r="EL112" i="33"/>
  <c r="DZ114" i="24"/>
  <c r="DZ109" i="24"/>
  <c r="DZ145" i="24"/>
  <c r="DZ113" i="24"/>
  <c r="EA148" i="24"/>
  <c r="EA155" i="24" s="1"/>
  <c r="EA109" i="24"/>
  <c r="EA114" i="24"/>
  <c r="EF147" i="20"/>
  <c r="EF154" i="20" s="1"/>
  <c r="EF115" i="20"/>
  <c r="EF114" i="20"/>
  <c r="EF12" i="20"/>
  <c r="EF14" i="20"/>
  <c r="EM16" i="33"/>
  <c r="EM11" i="33"/>
  <c r="EM14" i="33"/>
  <c r="EN145" i="33"/>
  <c r="EN143" i="33"/>
  <c r="EN111" i="33"/>
  <c r="EB49" i="24"/>
  <c r="EB14" i="24"/>
  <c r="EB114" i="24"/>
  <c r="DG142" i="24"/>
  <c r="DM142" i="20"/>
  <c r="DH11" i="24"/>
  <c r="DI44" i="24"/>
  <c r="DJ10" i="24"/>
  <c r="DO16" i="20"/>
  <c r="DW113" i="33"/>
  <c r="DK43" i="24"/>
  <c r="DX143" i="33"/>
  <c r="DQ10" i="20"/>
  <c r="DL114" i="24"/>
  <c r="DR110" i="20"/>
  <c r="DY145" i="33"/>
  <c r="DZ143" i="33"/>
  <c r="DS110" i="20"/>
  <c r="DN11" i="24"/>
  <c r="DN110" i="24"/>
  <c r="EA16" i="33"/>
  <c r="DT109" i="20"/>
  <c r="DT13" i="20"/>
  <c r="DT11" i="20"/>
  <c r="DO46" i="24"/>
  <c r="DU113" i="20"/>
  <c r="DU144" i="20"/>
  <c r="DU110" i="20"/>
  <c r="DU176" i="20" s="1"/>
  <c r="DP143" i="24"/>
  <c r="DP146" i="24"/>
  <c r="DP145" i="24"/>
  <c r="DP147" i="24"/>
  <c r="DP154" i="24" s="1"/>
  <c r="EB15" i="33"/>
  <c r="EB12" i="33"/>
  <c r="EB44" i="33"/>
  <c r="EC46" i="33"/>
  <c r="EC111" i="33"/>
  <c r="EC44" i="33"/>
  <c r="DQ113" i="24"/>
  <c r="DQ45" i="24"/>
  <c r="DQ114" i="24"/>
  <c r="DV148" i="20"/>
  <c r="DV155" i="20" s="1"/>
  <c r="DV111" i="20"/>
  <c r="DV15" i="20"/>
  <c r="DW115" i="20"/>
  <c r="DW43" i="20"/>
  <c r="DW45" i="20"/>
  <c r="DR110" i="24"/>
  <c r="DR113" i="24"/>
  <c r="DR142" i="24"/>
  <c r="DR16" i="24"/>
  <c r="ED49" i="33"/>
  <c r="ED111" i="33"/>
  <c r="ED109" i="33"/>
  <c r="ED145" i="33"/>
  <c r="DS14" i="24"/>
  <c r="DS49" i="24"/>
  <c r="DS48" i="24"/>
  <c r="DS47" i="24"/>
  <c r="EE16" i="33"/>
  <c r="EE11" i="33"/>
  <c r="EE10" i="33"/>
  <c r="EE43" i="33"/>
  <c r="DX111" i="20"/>
  <c r="DX43" i="20"/>
  <c r="DX44" i="20"/>
  <c r="DY45" i="20"/>
  <c r="DY49" i="20"/>
  <c r="DT45" i="24"/>
  <c r="DT47" i="24"/>
  <c r="DT111" i="24"/>
  <c r="EF10" i="33"/>
  <c r="EF111" i="33"/>
  <c r="EF12" i="33"/>
  <c r="EG48" i="33"/>
  <c r="EG112" i="33"/>
  <c r="EG110" i="33"/>
  <c r="EG142" i="33"/>
  <c r="DU115" i="24"/>
  <c r="DU144" i="24"/>
  <c r="DU14" i="24"/>
  <c r="DU43" i="24"/>
  <c r="DU12" i="24"/>
  <c r="DZ145" i="20"/>
  <c r="DZ16" i="20"/>
  <c r="EH110" i="33"/>
  <c r="EH47" i="33"/>
  <c r="EH113" i="33"/>
  <c r="EH49" i="33"/>
  <c r="EA145" i="20"/>
  <c r="EA113" i="20"/>
  <c r="EA13" i="20"/>
  <c r="DV12" i="24"/>
  <c r="DV15" i="24"/>
  <c r="DV14" i="24"/>
  <c r="DW145" i="24"/>
  <c r="DW112" i="24"/>
  <c r="DW111" i="24"/>
  <c r="EB142" i="20"/>
  <c r="EB112" i="20"/>
  <c r="EB48" i="20"/>
  <c r="EB43" i="20"/>
  <c r="EI110" i="33"/>
  <c r="EI144" i="33"/>
  <c r="EI49" i="33"/>
  <c r="EJ43" i="33"/>
  <c r="EJ109" i="33"/>
  <c r="EJ45" i="33"/>
  <c r="EJ13" i="33"/>
  <c r="DX110" i="24"/>
  <c r="DX109" i="24"/>
  <c r="DX113" i="24"/>
  <c r="DX144" i="24"/>
  <c r="EC144" i="20"/>
  <c r="EC110" i="20"/>
  <c r="EC45" i="20"/>
  <c r="EC49" i="20"/>
  <c r="DY10" i="24"/>
  <c r="DY13" i="24"/>
  <c r="DY16" i="24"/>
  <c r="DY11" i="24"/>
  <c r="EK49" i="33"/>
  <c r="EK113" i="33"/>
  <c r="EK147" i="33"/>
  <c r="EK154" i="33" s="1"/>
  <c r="ED146" i="20"/>
  <c r="ED109" i="20"/>
  <c r="ED12" i="20"/>
  <c r="ED10" i="20"/>
  <c r="EE145" i="20"/>
  <c r="EE112" i="20"/>
  <c r="EE12" i="20"/>
  <c r="EE11" i="20"/>
  <c r="EL146" i="33"/>
  <c r="EL13" i="33"/>
  <c r="EL147" i="33"/>
  <c r="EL154" i="33" s="1"/>
  <c r="EL43" i="33"/>
  <c r="DZ111" i="24"/>
  <c r="DZ46" i="24"/>
  <c r="EA49" i="24"/>
  <c r="EA48" i="24"/>
  <c r="EA43" i="24"/>
  <c r="EA110" i="24"/>
  <c r="EF112" i="20"/>
  <c r="EF15" i="20"/>
  <c r="EF48" i="20"/>
  <c r="EF10" i="20"/>
  <c r="EM147" i="33"/>
  <c r="EM154" i="33" s="1"/>
  <c r="EM12" i="33"/>
  <c r="EM146" i="33"/>
  <c r="EM10" i="33"/>
  <c r="EM43" i="33"/>
  <c r="EN114" i="33"/>
  <c r="EN144" i="33"/>
  <c r="EN112" i="33"/>
  <c r="EB115" i="24"/>
  <c r="EN48" i="33"/>
  <c r="EB45" i="24"/>
  <c r="EB47" i="24"/>
  <c r="EG145" i="20"/>
  <c r="EG112" i="20"/>
  <c r="EG46" i="20"/>
  <c r="EG49" i="20"/>
  <c r="EH114" i="20"/>
  <c r="EH12" i="20"/>
  <c r="EH16" i="20"/>
  <c r="EC148" i="24"/>
  <c r="EC155" i="24" s="1"/>
  <c r="EC46" i="24"/>
  <c r="EC14" i="24"/>
  <c r="EC13" i="24"/>
  <c r="EC16" i="24"/>
  <c r="EO144" i="33"/>
  <c r="EO110" i="33"/>
  <c r="EO45" i="33"/>
  <c r="EO48" i="33"/>
  <c r="EP49" i="33"/>
  <c r="EP48" i="33"/>
  <c r="EP47" i="33"/>
  <c r="ED109" i="24"/>
  <c r="ED146" i="24"/>
  <c r="ED48" i="24"/>
  <c r="ED112" i="24"/>
  <c r="EI143" i="20"/>
  <c r="EI110" i="20"/>
  <c r="EI44" i="20"/>
  <c r="EI46" i="20"/>
  <c r="EE115" i="24"/>
  <c r="EE142" i="24"/>
  <c r="EE114" i="24"/>
  <c r="EE147" i="24"/>
  <c r="EE154" i="24" s="1"/>
  <c r="EQ146" i="33"/>
  <c r="EQ145" i="33"/>
  <c r="EQ13" i="33"/>
  <c r="EQ109" i="33"/>
  <c r="EJ115" i="20"/>
  <c r="EJ113" i="20"/>
  <c r="EJ12" i="20"/>
  <c r="ER49" i="33"/>
  <c r="ER48" i="33"/>
  <c r="ER143" i="33"/>
  <c r="EF115" i="24"/>
  <c r="EF146" i="24"/>
  <c r="EF11" i="24"/>
  <c r="EF147" i="24"/>
  <c r="EF154" i="24" s="1"/>
  <c r="EK143" i="20"/>
  <c r="EK46" i="20"/>
  <c r="EK45" i="20"/>
  <c r="EG48" i="24"/>
  <c r="EG47" i="24"/>
  <c r="EG46" i="24"/>
  <c r="EG49" i="24"/>
  <c r="EL148" i="20"/>
  <c r="EL155" i="20" s="1"/>
  <c r="EL14" i="20"/>
  <c r="EL10" i="20"/>
  <c r="ES146" i="33"/>
  <c r="ES113" i="33"/>
  <c r="ES147" i="33"/>
  <c r="ES154" i="33" s="1"/>
  <c r="ES112" i="33"/>
  <c r="EM143" i="20"/>
  <c r="EM46" i="20"/>
  <c r="ET44" i="33"/>
  <c r="ET143" i="33"/>
  <c r="ET43" i="33"/>
  <c r="EH11" i="24"/>
  <c r="EH112" i="24"/>
  <c r="EH12" i="24"/>
  <c r="EN146" i="20"/>
  <c r="EN111" i="20"/>
  <c r="EN43" i="20"/>
  <c r="EN45" i="20"/>
  <c r="EU13" i="33"/>
  <c r="EU15" i="33"/>
  <c r="EI11" i="24"/>
  <c r="EI14" i="24"/>
  <c r="EI48" i="24"/>
  <c r="EV112" i="33"/>
  <c r="EV13" i="33"/>
  <c r="EV16" i="33"/>
  <c r="EV14" i="33"/>
  <c r="EJ114" i="24"/>
  <c r="EJ49" i="24"/>
  <c r="EJ45" i="24"/>
  <c r="EO148" i="20"/>
  <c r="EO155" i="20" s="1"/>
  <c r="EO112" i="20"/>
  <c r="EO110" i="20"/>
  <c r="EO13" i="20"/>
  <c r="EO15" i="20"/>
  <c r="EW142" i="33"/>
  <c r="EW114" i="33"/>
  <c r="EW144" i="33"/>
  <c r="EW143" i="33"/>
  <c r="EP147" i="20"/>
  <c r="EP154" i="20" s="1"/>
  <c r="EP49" i="20"/>
  <c r="EP11" i="20"/>
  <c r="EP13" i="20"/>
  <c r="EK148" i="24"/>
  <c r="EK155" i="24" s="1"/>
  <c r="EK43" i="24"/>
  <c r="EK144" i="24"/>
  <c r="EK142" i="24"/>
  <c r="EQ109" i="20"/>
  <c r="EQ113" i="20"/>
  <c r="EQ12" i="20"/>
  <c r="EL113" i="24"/>
  <c r="EL147" i="24"/>
  <c r="EL154" i="24" s="1"/>
  <c r="EL44" i="24"/>
  <c r="EL14" i="24"/>
  <c r="EX47" i="33"/>
  <c r="EX142" i="33"/>
  <c r="EX45" i="33"/>
  <c r="EX147" i="33"/>
  <c r="EX154" i="33" s="1"/>
  <c r="EX15" i="33"/>
  <c r="EM110" i="24"/>
  <c r="EM113" i="24"/>
  <c r="EY147" i="33"/>
  <c r="EY154" i="33" s="1"/>
  <c r="EY12" i="33"/>
  <c r="EY146" i="33"/>
  <c r="EY13" i="33"/>
  <c r="ER147" i="20"/>
  <c r="ER154" i="20" s="1"/>
  <c r="ER142" i="20"/>
  <c r="ER45" i="20"/>
  <c r="ER47" i="20"/>
  <c r="ES109" i="20"/>
  <c r="ES13" i="20"/>
  <c r="EZ47" i="33"/>
  <c r="EZ113" i="33"/>
  <c r="EZ112" i="33"/>
  <c r="EN148" i="24"/>
  <c r="EN155" i="24" s="1"/>
  <c r="EN14" i="24"/>
  <c r="EN47" i="24"/>
  <c r="EN16" i="24"/>
  <c r="EN15" i="24"/>
  <c r="ET144" i="20"/>
  <c r="ET142" i="20"/>
  <c r="ET109" i="20"/>
  <c r="ET16" i="20"/>
  <c r="EO112" i="24"/>
  <c r="EO111" i="24"/>
  <c r="EO146" i="24"/>
  <c r="FA112" i="33"/>
  <c r="FA48" i="33"/>
  <c r="FA47" i="33"/>
  <c r="FA46" i="33"/>
  <c r="EU115" i="20"/>
  <c r="EU148" i="20"/>
  <c r="EU155" i="20" s="1"/>
  <c r="EU10" i="20"/>
  <c r="EN15" i="33"/>
  <c r="EB16" i="24"/>
  <c r="EB43" i="24"/>
  <c r="EG142" i="20"/>
  <c r="EG44" i="20"/>
  <c r="EG43" i="20"/>
  <c r="EH148" i="20"/>
  <c r="EH155" i="20" s="1"/>
  <c r="EH144" i="20"/>
  <c r="EH109" i="20"/>
  <c r="EH15" i="20"/>
  <c r="EH10" i="20"/>
  <c r="EC15" i="24"/>
  <c r="EC10" i="24"/>
  <c r="EC12" i="24"/>
  <c r="EO112" i="33"/>
  <c r="EO46" i="33"/>
  <c r="EO44" i="33"/>
  <c r="EP45" i="33"/>
  <c r="EP44" i="33"/>
  <c r="EP143" i="33"/>
  <c r="ED147" i="24"/>
  <c r="ED154" i="24" s="1"/>
  <c r="ED49" i="24"/>
  <c r="ED10" i="24"/>
  <c r="ED47" i="24"/>
  <c r="EI147" i="20"/>
  <c r="EI154" i="20" s="1"/>
  <c r="EI111" i="20"/>
  <c r="EI45" i="20"/>
  <c r="EE143" i="24"/>
  <c r="EE111" i="24"/>
  <c r="EE110" i="24"/>
  <c r="EE14" i="24"/>
  <c r="EQ143" i="33"/>
  <c r="EQ142" i="33"/>
  <c r="EQ46" i="33"/>
  <c r="EJ46" i="20"/>
  <c r="EJ45" i="20"/>
  <c r="ER45" i="33"/>
  <c r="ER44" i="33"/>
  <c r="ER109" i="33"/>
  <c r="ER112" i="33"/>
  <c r="EF142" i="24"/>
  <c r="EF145" i="24"/>
  <c r="EK113" i="20"/>
  <c r="EK142" i="20"/>
  <c r="EK111" i="20"/>
  <c r="EK14" i="20"/>
  <c r="EG44" i="24"/>
  <c r="EG16" i="24"/>
  <c r="EG45" i="24"/>
  <c r="EL114" i="20"/>
  <c r="EL49" i="20"/>
  <c r="EL15" i="20"/>
  <c r="EL11" i="20"/>
  <c r="ES142" i="33"/>
  <c r="ES15" i="33"/>
  <c r="ES14" i="33"/>
  <c r="EM142" i="20"/>
  <c r="EM113" i="20"/>
  <c r="EM47" i="20"/>
  <c r="EM12" i="20"/>
  <c r="EM14" i="20"/>
  <c r="ET10" i="33"/>
  <c r="ET16" i="33"/>
  <c r="ET112" i="33"/>
  <c r="EH146" i="24"/>
  <c r="EH144" i="24"/>
  <c r="EH113" i="24"/>
  <c r="EH110" i="24"/>
  <c r="EN115" i="20"/>
  <c r="EN16" i="20"/>
  <c r="EU14" i="33"/>
  <c r="EU147" i="33"/>
  <c r="EU154" i="33" s="1"/>
  <c r="EU11" i="33"/>
  <c r="EI115" i="24"/>
  <c r="EI145" i="24"/>
  <c r="EI10" i="24"/>
  <c r="EI43" i="24"/>
  <c r="EI16" i="24"/>
  <c r="EV43" i="33"/>
  <c r="EV145" i="33"/>
  <c r="EV144" i="33"/>
  <c r="EV147" i="33"/>
  <c r="EV154" i="33" s="1"/>
  <c r="EJ43" i="24"/>
  <c r="EJ46" i="24"/>
  <c r="EJ16" i="24"/>
  <c r="EJ44" i="24"/>
  <c r="EO115" i="20"/>
  <c r="EO47" i="20"/>
  <c r="EO11" i="20"/>
  <c r="EO12" i="20"/>
  <c r="EW49" i="33"/>
  <c r="EW48" i="33"/>
  <c r="EW112" i="33"/>
  <c r="EW110" i="33"/>
  <c r="EP115" i="20"/>
  <c r="EP16" i="20"/>
  <c r="EP46" i="20"/>
  <c r="EK146" i="24"/>
  <c r="EK145" i="24"/>
  <c r="EK143" i="24"/>
  <c r="EQ146" i="20"/>
  <c r="EQ114" i="20"/>
  <c r="EQ49" i="20"/>
  <c r="EQ13" i="20"/>
  <c r="EL142" i="24"/>
  <c r="EX46" i="33"/>
  <c r="EM49" i="24"/>
  <c r="EM109" i="24"/>
  <c r="EM47" i="24"/>
  <c r="EM46" i="24"/>
  <c r="EY143" i="33"/>
  <c r="EY142" i="33"/>
  <c r="EY145" i="33"/>
  <c r="ER113" i="20"/>
  <c r="ER43" i="20"/>
  <c r="ES146" i="20"/>
  <c r="ES143" i="20"/>
  <c r="ES48" i="20"/>
  <c r="ES16" i="20"/>
  <c r="EZ49" i="33"/>
  <c r="EZ48" i="33"/>
  <c r="EN10" i="24"/>
  <c r="EN43" i="24"/>
  <c r="EN12" i="24"/>
  <c r="EN11" i="24"/>
  <c r="ET113" i="20"/>
  <c r="ET147" i="20"/>
  <c r="ET154" i="20" s="1"/>
  <c r="ET115" i="20"/>
  <c r="ET10" i="20"/>
  <c r="EO115" i="24"/>
  <c r="EO49" i="24"/>
  <c r="EO114" i="24"/>
  <c r="EO113" i="24"/>
  <c r="FA16" i="33"/>
  <c r="FA44" i="33"/>
  <c r="FA43" i="33"/>
  <c r="FA114" i="33"/>
  <c r="EU146" i="20"/>
  <c r="EU112" i="20"/>
  <c r="EU49" i="20"/>
  <c r="FB43" i="33"/>
  <c r="FB112" i="33"/>
  <c r="FB12" i="33"/>
  <c r="EP15" i="24"/>
  <c r="EP14" i="24"/>
  <c r="EP44" i="24"/>
  <c r="EP16" i="24"/>
  <c r="EV49" i="20"/>
  <c r="FC46" i="33"/>
  <c r="FC44" i="33"/>
  <c r="FC47" i="33"/>
  <c r="EQ48" i="24"/>
  <c r="EQ113" i="24"/>
  <c r="EQ10" i="24"/>
  <c r="ER114" i="24"/>
  <c r="ER113" i="24"/>
  <c r="ER109" i="24"/>
  <c r="EN110" i="33"/>
  <c r="EB143" i="24"/>
  <c r="EB10" i="24"/>
  <c r="EG143" i="20"/>
  <c r="EG113" i="20"/>
  <c r="EG14" i="20"/>
  <c r="EH115" i="20"/>
  <c r="EH112" i="20"/>
  <c r="EH13" i="20"/>
  <c r="EH48" i="20"/>
  <c r="EC11" i="24"/>
  <c r="EC146" i="24"/>
  <c r="EC144" i="24"/>
  <c r="EC43" i="24"/>
  <c r="EO47" i="33"/>
  <c r="EO113" i="33"/>
  <c r="EO111" i="33"/>
  <c r="EP111" i="33"/>
  <c r="EP109" i="33"/>
  <c r="EP145" i="33"/>
  <c r="EP144" i="33"/>
  <c r="ED13" i="24"/>
  <c r="ED45" i="24"/>
  <c r="EI43" i="20"/>
  <c r="EE112" i="24"/>
  <c r="EE48" i="24"/>
  <c r="EE144" i="24"/>
  <c r="EE10" i="24"/>
  <c r="EQ112" i="33"/>
  <c r="EQ111" i="33"/>
  <c r="EQ114" i="33"/>
  <c r="EQ16" i="33"/>
  <c r="EJ142" i="20"/>
  <c r="EJ44" i="20"/>
  <c r="ER14" i="33"/>
  <c r="ER11" i="33"/>
  <c r="ER47" i="33"/>
  <c r="ER43" i="33"/>
  <c r="EF143" i="24"/>
  <c r="EF113" i="24"/>
  <c r="EF144" i="24"/>
  <c r="EK144" i="20"/>
  <c r="EK47" i="20"/>
  <c r="EK11" i="20"/>
  <c r="EK16" i="20"/>
  <c r="EG147" i="24"/>
  <c r="EG154" i="24" s="1"/>
  <c r="EG43" i="24"/>
  <c r="EG12" i="24"/>
  <c r="EL144" i="20"/>
  <c r="EL112" i="20"/>
  <c r="EL43" i="20"/>
  <c r="EL13" i="20"/>
  <c r="ES109" i="33"/>
  <c r="ES49" i="33"/>
  <c r="ES144" i="33"/>
  <c r="ES11" i="33"/>
  <c r="ES10" i="33"/>
  <c r="EM115" i="20"/>
  <c r="EM48" i="20"/>
  <c r="EM13" i="20"/>
  <c r="ET110" i="33"/>
  <c r="ET11" i="33"/>
  <c r="ET14" i="33"/>
  <c r="EH145" i="24"/>
  <c r="EH114" i="24"/>
  <c r="EH48" i="24"/>
  <c r="EN148" i="20"/>
  <c r="EN155" i="20" s="1"/>
  <c r="EN113" i="20"/>
  <c r="EN144" i="20"/>
  <c r="EN11" i="20"/>
  <c r="EN44" i="20"/>
  <c r="EU10" i="33"/>
  <c r="EI146" i="24"/>
  <c r="EI147" i="24"/>
  <c r="EI154" i="24" s="1"/>
  <c r="EI13" i="24"/>
  <c r="EI12" i="24"/>
  <c r="EV46" i="33"/>
  <c r="EV109" i="33"/>
  <c r="EJ148" i="24"/>
  <c r="EJ155" i="24" s="1"/>
  <c r="EJ14" i="24"/>
  <c r="EJ112" i="24"/>
  <c r="EJ12" i="24"/>
  <c r="EO147" i="20"/>
  <c r="EO154" i="20" s="1"/>
  <c r="EO114" i="20"/>
  <c r="EO48" i="20"/>
  <c r="EO45" i="20"/>
  <c r="EW45" i="33"/>
  <c r="EW44" i="33"/>
  <c r="EW47" i="33"/>
  <c r="EW46" i="33"/>
  <c r="EP144" i="20"/>
  <c r="EP110" i="20"/>
  <c r="EP10" i="20"/>
  <c r="EK147" i="24"/>
  <c r="EK154" i="24" s="1"/>
  <c r="EK113" i="24"/>
  <c r="EK111" i="24"/>
  <c r="EQ145" i="20"/>
  <c r="EQ111" i="20"/>
  <c r="EQ48" i="20"/>
  <c r="EQ14" i="20"/>
  <c r="EQ15" i="20"/>
  <c r="EL114" i="24"/>
  <c r="EL112" i="24"/>
  <c r="EL146" i="24"/>
  <c r="EL15" i="24"/>
  <c r="EX146" i="33"/>
  <c r="EX143" i="33"/>
  <c r="EX113" i="33"/>
  <c r="EX112" i="33"/>
  <c r="EM148" i="24"/>
  <c r="EM155" i="24" s="1"/>
  <c r="EM45" i="24"/>
  <c r="EM48" i="24"/>
  <c r="EM15" i="24"/>
  <c r="EM14" i="24"/>
  <c r="EY144" i="33"/>
  <c r="EY112" i="33"/>
  <c r="EY111" i="33"/>
  <c r="ER144" i="20"/>
  <c r="ER145" i="20"/>
  <c r="ER112" i="20"/>
  <c r="ER44" i="20"/>
  <c r="ES145" i="20"/>
  <c r="ES147" i="20"/>
  <c r="ES154" i="20" s="1"/>
  <c r="ES110" i="20"/>
  <c r="ES43" i="20"/>
  <c r="ES12" i="20"/>
  <c r="EZ43" i="33"/>
  <c r="EZ109" i="33"/>
  <c r="EZ45" i="33"/>
  <c r="EZ44" i="33"/>
  <c r="EN115" i="24"/>
  <c r="EN147" i="24"/>
  <c r="EN154" i="24" s="1"/>
  <c r="EN13" i="24"/>
  <c r="EN146" i="24"/>
  <c r="EN113" i="33"/>
  <c r="EN179" i="33" s="1"/>
  <c r="EB148" i="24"/>
  <c r="EB155" i="24" s="1"/>
  <c r="EB48" i="24"/>
  <c r="EB145" i="24"/>
  <c r="EG111" i="20"/>
  <c r="EG16" i="20"/>
  <c r="EG11" i="20"/>
  <c r="EH146" i="20"/>
  <c r="EH111" i="20"/>
  <c r="EH46" i="20"/>
  <c r="EH49" i="20"/>
  <c r="EH14" i="20"/>
  <c r="EC147" i="24"/>
  <c r="EC154" i="24" s="1"/>
  <c r="EC145" i="24"/>
  <c r="EC153" i="24" s="1"/>
  <c r="EC143" i="24"/>
  <c r="EC114" i="24"/>
  <c r="EO43" i="33"/>
  <c r="EO13" i="33"/>
  <c r="EO109" i="33"/>
  <c r="EP146" i="33"/>
  <c r="EP142" i="33"/>
  <c r="EP46" i="33"/>
  <c r="ED148" i="24"/>
  <c r="ED155" i="24" s="1"/>
  <c r="ED110" i="24"/>
  <c r="ED43" i="24"/>
  <c r="ED44" i="24"/>
  <c r="EI144" i="20"/>
  <c r="EI114" i="20"/>
  <c r="EI16" i="20"/>
  <c r="EE49" i="24"/>
  <c r="EE47" i="24"/>
  <c r="EE113" i="24"/>
  <c r="EQ49" i="33"/>
  <c r="EQ110" i="33"/>
  <c r="EQ147" i="33"/>
  <c r="EQ154" i="33" s="1"/>
  <c r="EQ12" i="33"/>
  <c r="EJ146" i="20"/>
  <c r="EJ110" i="20"/>
  <c r="EJ43" i="20"/>
  <c r="ER13" i="33"/>
  <c r="ER12" i="33"/>
  <c r="ER46" i="33"/>
  <c r="EF110" i="24"/>
  <c r="EF114" i="24"/>
  <c r="EF112" i="24"/>
  <c r="EK148" i="20"/>
  <c r="EK155" i="20" s="1"/>
  <c r="EK112" i="20"/>
  <c r="EK49" i="20"/>
  <c r="EK10" i="20"/>
  <c r="EG14" i="24"/>
  <c r="EG13" i="24"/>
  <c r="EG145" i="24"/>
  <c r="EG15" i="24"/>
  <c r="EL146" i="20"/>
  <c r="EL111" i="20"/>
  <c r="EL48" i="20"/>
  <c r="EL47" i="20"/>
  <c r="ES46" i="33"/>
  <c r="ES45" i="33"/>
  <c r="ES111" i="33"/>
  <c r="EM148" i="20"/>
  <c r="EM155" i="20" s="1"/>
  <c r="EM110" i="20"/>
  <c r="EM44" i="20"/>
  <c r="EM45" i="20"/>
  <c r="ET12" i="33"/>
  <c r="ET144" i="33"/>
  <c r="ET146" i="33"/>
  <c r="ET15" i="33"/>
  <c r="EH109" i="24"/>
  <c r="EH143" i="24"/>
  <c r="EH13" i="24"/>
  <c r="EH111" i="24"/>
  <c r="EN48" i="20"/>
  <c r="EU146" i="33"/>
  <c r="EU145" i="33"/>
  <c r="EU144" i="33"/>
  <c r="EU113" i="33"/>
  <c r="EI142" i="24"/>
  <c r="EI114" i="24"/>
  <c r="EI143" i="24"/>
  <c r="EV146" i="33"/>
  <c r="EV110" i="33"/>
  <c r="EV113" i="33"/>
  <c r="EJ10" i="24"/>
  <c r="EJ13" i="24"/>
  <c r="EJ146" i="24"/>
  <c r="EJ15" i="24"/>
  <c r="EO111" i="20"/>
  <c r="EO44" i="20"/>
  <c r="EW111" i="33"/>
  <c r="EW109" i="33"/>
  <c r="EW113" i="33"/>
  <c r="EP146" i="20"/>
  <c r="EP48" i="20"/>
  <c r="EP12" i="20"/>
  <c r="EK110" i="24"/>
  <c r="EK112" i="24"/>
  <c r="EQ44" i="20"/>
  <c r="EQ10" i="20"/>
  <c r="EQ11" i="20"/>
  <c r="EL115" i="24"/>
  <c r="EL48" i="24"/>
  <c r="EL47" i="24"/>
  <c r="EL111" i="24"/>
  <c r="EL144" i="24"/>
  <c r="EX109" i="33"/>
  <c r="EX144" i="33"/>
  <c r="EX48" i="33"/>
  <c r="EM13" i="24"/>
  <c r="EM16" i="24"/>
  <c r="EM11" i="24"/>
  <c r="EM10" i="24"/>
  <c r="EY113" i="33"/>
  <c r="EY49" i="33"/>
  <c r="EY48" i="33"/>
  <c r="EY114" i="33"/>
  <c r="ER115" i="20"/>
  <c r="ER114" i="20"/>
  <c r="ER109" i="20"/>
  <c r="ER14" i="20"/>
  <c r="ER12" i="20"/>
  <c r="ES142" i="20"/>
  <c r="ES15" i="20"/>
  <c r="ES44" i="20"/>
  <c r="EZ13" i="33"/>
  <c r="EZ46" i="33"/>
  <c r="EZ14" i="33"/>
  <c r="EN142" i="24"/>
  <c r="ET146" i="20"/>
  <c r="ET143" i="20"/>
  <c r="ET14" i="20"/>
  <c r="ET49" i="20"/>
  <c r="EO44" i="24"/>
  <c r="EO46" i="24"/>
  <c r="EN46" i="33"/>
  <c r="EB44" i="24"/>
  <c r="EG114" i="20"/>
  <c r="EG12" i="20"/>
  <c r="EG48" i="20"/>
  <c r="EH143" i="20"/>
  <c r="EH110" i="20"/>
  <c r="EH43" i="20"/>
  <c r="EH47" i="20"/>
  <c r="EH11" i="20"/>
  <c r="EC111" i="24"/>
  <c r="EC110" i="24"/>
  <c r="EO16" i="33"/>
  <c r="EO15" i="33"/>
  <c r="EP12" i="33"/>
  <c r="EP10" i="33"/>
  <c r="EP147" i="33"/>
  <c r="EP154" i="33" s="1"/>
  <c r="EP113" i="33"/>
  <c r="ED46" i="24"/>
  <c r="ED14" i="24"/>
  <c r="ED12" i="24"/>
  <c r="EI146" i="20"/>
  <c r="EI113" i="20"/>
  <c r="EI109" i="20"/>
  <c r="EI12" i="20"/>
  <c r="EI13" i="20"/>
  <c r="EE44" i="24"/>
  <c r="EE16" i="24"/>
  <c r="EQ45" i="33"/>
  <c r="EQ48" i="33"/>
  <c r="EJ143" i="20"/>
  <c r="EJ112" i="20"/>
  <c r="EJ15" i="20"/>
  <c r="ER145" i="33"/>
  <c r="ER147" i="33"/>
  <c r="ER154" i="33" s="1"/>
  <c r="ER15" i="33"/>
  <c r="EF48" i="24"/>
  <c r="EF47" i="24"/>
  <c r="EF111" i="24"/>
  <c r="EF49" i="24"/>
  <c r="EK115" i="20"/>
  <c r="EK44" i="20"/>
  <c r="EK43" i="20"/>
  <c r="EG143" i="24"/>
  <c r="EG10" i="24"/>
  <c r="EG11" i="24"/>
  <c r="EL147" i="20"/>
  <c r="EL154" i="20" s="1"/>
  <c r="ES110" i="33"/>
  <c r="ES143" i="33"/>
  <c r="ET147" i="33"/>
  <c r="ET154" i="33" s="1"/>
  <c r="ET13" i="33"/>
  <c r="ET145" i="33"/>
  <c r="ET113" i="33"/>
  <c r="EH46" i="24"/>
  <c r="EH49" i="24"/>
  <c r="EH44" i="24"/>
  <c r="EN145" i="20"/>
  <c r="EN143" i="20"/>
  <c r="EN112" i="20"/>
  <c r="EN14" i="20"/>
  <c r="EN12" i="20"/>
  <c r="EU142" i="33"/>
  <c r="EU114" i="33"/>
  <c r="EU109" i="33"/>
  <c r="EU46" i="33"/>
  <c r="EI111" i="24"/>
  <c r="EI110" i="24"/>
  <c r="EI144" i="24"/>
  <c r="EI112" i="24"/>
  <c r="EV142" i="33"/>
  <c r="EV10" i="33"/>
  <c r="EJ115" i="24"/>
  <c r="EJ147" i="24"/>
  <c r="EJ154" i="24" s="1"/>
  <c r="EJ142" i="24"/>
  <c r="EJ11" i="24"/>
  <c r="EO144" i="20"/>
  <c r="EO43" i="20"/>
  <c r="EW15" i="33"/>
  <c r="EW43" i="33"/>
  <c r="EP143" i="20"/>
  <c r="EP142" i="20"/>
  <c r="EP45" i="20"/>
  <c r="EP43" i="20"/>
  <c r="EK114" i="24"/>
  <c r="EK47" i="24"/>
  <c r="EK109" i="24"/>
  <c r="EK49" i="24"/>
  <c r="EQ147" i="20"/>
  <c r="EQ154" i="20" s="1"/>
  <c r="EQ112" i="20"/>
  <c r="EQ47" i="20"/>
  <c r="EL148" i="24"/>
  <c r="EL155" i="24" s="1"/>
  <c r="EL13" i="24"/>
  <c r="EL109" i="24"/>
  <c r="EX12" i="33"/>
  <c r="EX10" i="33"/>
  <c r="EX43" i="33"/>
  <c r="EX44" i="33"/>
  <c r="EM43" i="24"/>
  <c r="EM12" i="24"/>
  <c r="EM146" i="24"/>
  <c r="EY45" i="33"/>
  <c r="EY44" i="33"/>
  <c r="EY110" i="33"/>
  <c r="ER146" i="20"/>
  <c r="ER110" i="20"/>
  <c r="ER49" i="20"/>
  <c r="ER11" i="20"/>
  <c r="ES113" i="20"/>
  <c r="ES114" i="20"/>
  <c r="ES112" i="20"/>
  <c r="ES10" i="20"/>
  <c r="EZ12" i="33"/>
  <c r="EZ16" i="33"/>
  <c r="EZ15" i="33"/>
  <c r="EN145" i="24"/>
  <c r="EN144" i="24"/>
  <c r="EN143" i="24"/>
  <c r="EN113" i="24"/>
  <c r="ET148" i="20"/>
  <c r="ET155" i="20" s="1"/>
  <c r="ET112" i="20"/>
  <c r="ET46" i="20"/>
  <c r="ET11" i="20"/>
  <c r="ET15" i="20"/>
  <c r="EO14" i="24"/>
  <c r="EO47" i="24"/>
  <c r="EO15" i="24"/>
  <c r="FA145" i="33"/>
  <c r="FA15" i="33"/>
  <c r="FA10" i="33"/>
  <c r="EU145" i="20"/>
  <c r="EU113" i="20"/>
  <c r="EU45" i="20"/>
  <c r="EU12" i="20"/>
  <c r="FB142" i="33"/>
  <c r="FB113" i="33"/>
  <c r="FB111" i="33"/>
  <c r="EP112" i="24"/>
  <c r="EP114" i="24"/>
  <c r="EV146" i="20"/>
  <c r="EV143" i="20"/>
  <c r="EV110" i="20"/>
  <c r="EV14" i="20"/>
  <c r="FC147" i="33"/>
  <c r="FC154" i="33" s="1"/>
  <c r="FC146" i="33"/>
  <c r="FC145" i="33"/>
  <c r="FC13" i="33"/>
  <c r="EQ115" i="24"/>
  <c r="EQ146" i="24"/>
  <c r="EQ114" i="24"/>
  <c r="EQ13" i="24"/>
  <c r="EQ44" i="24"/>
  <c r="ER43" i="24"/>
  <c r="ER46" i="24"/>
  <c r="EB15" i="24"/>
  <c r="EG147" i="20"/>
  <c r="EG154" i="20" s="1"/>
  <c r="EG110" i="20"/>
  <c r="EG109" i="20"/>
  <c r="EG15" i="20"/>
  <c r="EH147" i="20"/>
  <c r="EH154" i="20" s="1"/>
  <c r="EH44" i="20"/>
  <c r="EC142" i="24"/>
  <c r="EC112" i="24"/>
  <c r="EO14" i="33"/>
  <c r="EO146" i="33"/>
  <c r="EO12" i="33"/>
  <c r="EO11" i="33"/>
  <c r="EP13" i="33"/>
  <c r="EP11" i="33"/>
  <c r="ED115" i="24"/>
  <c r="ED113" i="24"/>
  <c r="ED111" i="24"/>
  <c r="ED16" i="24"/>
  <c r="EI145" i="20"/>
  <c r="EI142" i="20"/>
  <c r="EI14" i="20"/>
  <c r="EI49" i="20"/>
  <c r="EE148" i="24"/>
  <c r="EE155" i="24" s="1"/>
  <c r="EE12" i="24"/>
  <c r="EE43" i="24"/>
  <c r="EE109" i="24"/>
  <c r="EQ44" i="33"/>
  <c r="EQ47" i="33"/>
  <c r="EQ144" i="33"/>
  <c r="EJ148" i="20"/>
  <c r="EJ155" i="20" s="1"/>
  <c r="EJ109" i="20"/>
  <c r="EJ111" i="20"/>
  <c r="EJ10" i="20"/>
  <c r="EJ11" i="20"/>
  <c r="ER146" i="33"/>
  <c r="ER16" i="33"/>
  <c r="EF45" i="24"/>
  <c r="EF43" i="24"/>
  <c r="EF46" i="24"/>
  <c r="EK147" i="20"/>
  <c r="EK154" i="20" s="1"/>
  <c r="EK114" i="20"/>
  <c r="EG114" i="24"/>
  <c r="EG146" i="24"/>
  <c r="EG144" i="24"/>
  <c r="EG142" i="24"/>
  <c r="EL145" i="20"/>
  <c r="EL109" i="20"/>
  <c r="EL12" i="20"/>
  <c r="EL44" i="20"/>
  <c r="ES13" i="33"/>
  <c r="ES114" i="33"/>
  <c r="ES48" i="33"/>
  <c r="ES47" i="33"/>
  <c r="EM144" i="20"/>
  <c r="EM146" i="20"/>
  <c r="EM109" i="20"/>
  <c r="EM43" i="20"/>
  <c r="EM10" i="20"/>
  <c r="ET109" i="33"/>
  <c r="EH115" i="24"/>
  <c r="EH45" i="24"/>
  <c r="EH47" i="24"/>
  <c r="EN142" i="20"/>
  <c r="EN109" i="20"/>
  <c r="EN13" i="20"/>
  <c r="EN10" i="20"/>
  <c r="EU111" i="33"/>
  <c r="EU110" i="33"/>
  <c r="EU16" i="33"/>
  <c r="EU12" i="33"/>
  <c r="EI49" i="24"/>
  <c r="EI113" i="24"/>
  <c r="EI45" i="24"/>
  <c r="EV111" i="33"/>
  <c r="EV44" i="33"/>
  <c r="EV114" i="33"/>
  <c r="EV47" i="33"/>
  <c r="EJ143" i="24"/>
  <c r="EJ110" i="24"/>
  <c r="EO146" i="20"/>
  <c r="EO109" i="20"/>
  <c r="EO16" i="20"/>
  <c r="EO46" i="20"/>
  <c r="EW16" i="33"/>
  <c r="EW11" i="33"/>
  <c r="EW13" i="33"/>
  <c r="EP148" i="20"/>
  <c r="EP155" i="20" s="1"/>
  <c r="EP113" i="20"/>
  <c r="EP112" i="20"/>
  <c r="EP44" i="20"/>
  <c r="EP47" i="20"/>
  <c r="EK48" i="24"/>
  <c r="EK16" i="24"/>
  <c r="EK46" i="24"/>
  <c r="EK45" i="24"/>
  <c r="EQ142" i="20"/>
  <c r="EQ45" i="20"/>
  <c r="EL45" i="24"/>
  <c r="EL10" i="24"/>
  <c r="EL110" i="24"/>
  <c r="EL49" i="24"/>
  <c r="EX13" i="33"/>
  <c r="EX11" i="33"/>
  <c r="EX16" i="33"/>
  <c r="EX111" i="33"/>
  <c r="EM115" i="24"/>
  <c r="EM147" i="24"/>
  <c r="EM154" i="24" s="1"/>
  <c r="EM143" i="24"/>
  <c r="EM142" i="24"/>
  <c r="EY109" i="33"/>
  <c r="ER148" i="20"/>
  <c r="ER155" i="20" s="1"/>
  <c r="ER16" i="20"/>
  <c r="ER46" i="20"/>
  <c r="ES111" i="20"/>
  <c r="ES46" i="20"/>
  <c r="ES47" i="20"/>
  <c r="ES14" i="20"/>
  <c r="EZ145" i="33"/>
  <c r="EZ147" i="33"/>
  <c r="EZ154" i="33" s="1"/>
  <c r="EZ10" i="33"/>
  <c r="EZ146" i="33"/>
  <c r="EN114" i="24"/>
  <c r="EN112" i="24"/>
  <c r="EN110" i="24"/>
  <c r="EN49" i="24"/>
  <c r="EN49" i="33"/>
  <c r="EB111" i="24"/>
  <c r="EB11" i="24"/>
  <c r="EB46" i="24"/>
  <c r="EG144" i="20"/>
  <c r="EG45" i="20"/>
  <c r="EG10" i="20"/>
  <c r="EG13" i="20"/>
  <c r="EH142" i="20"/>
  <c r="EH45" i="20"/>
  <c r="EC113" i="24"/>
  <c r="EC49" i="24"/>
  <c r="EC48" i="24"/>
  <c r="EC47" i="24"/>
  <c r="EO147" i="33"/>
  <c r="EO154" i="33" s="1"/>
  <c r="EO10" i="33"/>
  <c r="EO142" i="33"/>
  <c r="EO145" i="33"/>
  <c r="EP110" i="33"/>
  <c r="EP43" i="33"/>
  <c r="EP14" i="33"/>
  <c r="ED15" i="24"/>
  <c r="ED144" i="24"/>
  <c r="ED11" i="24"/>
  <c r="EI112" i="20"/>
  <c r="EI47" i="20"/>
  <c r="EI10" i="20"/>
  <c r="EI15" i="20"/>
  <c r="EE13" i="24"/>
  <c r="EE145" i="24"/>
  <c r="EE15" i="24"/>
  <c r="EE46" i="24"/>
  <c r="EQ15" i="33"/>
  <c r="EQ14" i="33"/>
  <c r="EQ113" i="33"/>
  <c r="EJ145" i="20"/>
  <c r="EJ14" i="20"/>
  <c r="EJ48" i="20"/>
  <c r="ER142" i="33"/>
  <c r="ER114" i="33"/>
  <c r="ER144" i="33"/>
  <c r="ER10" i="33"/>
  <c r="EF148" i="24"/>
  <c r="EF155" i="24" s="1"/>
  <c r="EF16" i="24"/>
  <c r="EF44" i="24"/>
  <c r="EF14" i="24"/>
  <c r="EF109" i="24"/>
  <c r="EK109" i="20"/>
  <c r="EK15" i="20"/>
  <c r="EK13" i="20"/>
  <c r="EG115" i="24"/>
  <c r="EG110" i="24"/>
  <c r="EG113" i="24"/>
  <c r="EG112" i="24"/>
  <c r="EG111" i="24"/>
  <c r="EL142" i="20"/>
  <c r="EL143" i="20"/>
  <c r="EL110" i="20"/>
  <c r="EL46" i="20"/>
  <c r="ES145" i="33"/>
  <c r="ES16" i="33"/>
  <c r="ES44" i="33"/>
  <c r="EM114" i="20"/>
  <c r="EM145" i="20"/>
  <c r="EM112" i="20"/>
  <c r="EM15" i="20"/>
  <c r="ET111" i="33"/>
  <c r="ET47" i="33"/>
  <c r="ET46" i="33"/>
  <c r="ET49" i="33"/>
  <c r="EH148" i="24"/>
  <c r="EH155" i="24" s="1"/>
  <c r="EH15" i="24"/>
  <c r="EH14" i="24"/>
  <c r="EH10" i="24"/>
  <c r="EN110" i="20"/>
  <c r="EN49" i="20"/>
  <c r="EN47" i="20"/>
  <c r="EU48" i="33"/>
  <c r="EU47" i="33"/>
  <c r="EU143" i="33"/>
  <c r="EU112" i="33"/>
  <c r="EI148" i="24"/>
  <c r="EI155" i="24" s="1"/>
  <c r="EI46" i="24"/>
  <c r="EI44" i="24"/>
  <c r="EV49" i="33"/>
  <c r="EV48" i="33"/>
  <c r="EJ145" i="24"/>
  <c r="EJ144" i="24"/>
  <c r="EJ109" i="24"/>
  <c r="EO145" i="20"/>
  <c r="EO142" i="20"/>
  <c r="EO10" i="20"/>
  <c r="EW12" i="33"/>
  <c r="EW147" i="33"/>
  <c r="EW154" i="33" s="1"/>
  <c r="EW14" i="33"/>
  <c r="EP109" i="20"/>
  <c r="EK115" i="24"/>
  <c r="EK44" i="24"/>
  <c r="EK12" i="24"/>
  <c r="EK15" i="24"/>
  <c r="EK14" i="24"/>
  <c r="EQ143" i="20"/>
  <c r="EQ144" i="20"/>
  <c r="EQ110" i="20"/>
  <c r="EQ46" i="20"/>
  <c r="EL12" i="24"/>
  <c r="EL16" i="24"/>
  <c r="EL43" i="24"/>
  <c r="EX145" i="33"/>
  <c r="EX114" i="33"/>
  <c r="EM145" i="24"/>
  <c r="EM112" i="24"/>
  <c r="EM111" i="24"/>
  <c r="EY46" i="33"/>
  <c r="EY15" i="33"/>
  <c r="EY14" i="33"/>
  <c r="EY47" i="33"/>
  <c r="ER111" i="20"/>
  <c r="ER13" i="20"/>
  <c r="ER15" i="20"/>
  <c r="ES144" i="20"/>
  <c r="ES49" i="20"/>
  <c r="ES11" i="20"/>
  <c r="EZ114" i="33"/>
  <c r="EZ11" i="33"/>
  <c r="EZ142" i="33"/>
  <c r="EN48" i="24"/>
  <c r="EN111" i="24"/>
  <c r="EN109" i="24"/>
  <c r="EN45" i="24"/>
  <c r="ET145" i="20"/>
  <c r="ET110" i="20"/>
  <c r="ET44" i="20"/>
  <c r="EO143" i="24"/>
  <c r="EO43" i="24"/>
  <c r="EO12" i="24"/>
  <c r="FA49" i="33"/>
  <c r="FA111" i="33"/>
  <c r="FA142" i="33"/>
  <c r="EU144" i="20"/>
  <c r="EU143" i="20"/>
  <c r="EU46" i="20"/>
  <c r="FB48" i="33"/>
  <c r="FB47" i="33"/>
  <c r="FB46" i="33"/>
  <c r="FB45" i="33"/>
  <c r="EP109" i="24"/>
  <c r="EP49" i="24"/>
  <c r="EP47" i="24"/>
  <c r="EV147" i="20"/>
  <c r="EV154" i="20" s="1"/>
  <c r="EV15" i="20"/>
  <c r="EV12" i="20"/>
  <c r="FC144" i="33"/>
  <c r="FC112" i="33"/>
  <c r="FC111" i="33"/>
  <c r="FC114" i="33"/>
  <c r="EQ143" i="24"/>
  <c r="EQ111" i="24"/>
  <c r="EB142" i="24"/>
  <c r="EB13" i="24"/>
  <c r="EG146" i="20"/>
  <c r="EG115" i="20"/>
  <c r="EG47" i="20"/>
  <c r="EH145" i="20"/>
  <c r="EH113" i="20"/>
  <c r="EC115" i="24"/>
  <c r="EC109" i="24"/>
  <c r="EC45" i="24"/>
  <c r="EC44" i="24"/>
  <c r="EO143" i="33"/>
  <c r="EO49" i="33"/>
  <c r="EO114" i="33"/>
  <c r="EP114" i="33"/>
  <c r="EP112" i="33"/>
  <c r="EP16" i="33"/>
  <c r="EP15" i="33"/>
  <c r="ED145" i="24"/>
  <c r="ED143" i="24"/>
  <c r="ED114" i="24"/>
  <c r="ED142" i="24"/>
  <c r="EI48" i="20"/>
  <c r="EI11" i="20"/>
  <c r="EE146" i="24"/>
  <c r="EE11" i="24"/>
  <c r="EE45" i="24"/>
  <c r="EQ11" i="33"/>
  <c r="EQ10" i="33"/>
  <c r="EQ43" i="33"/>
  <c r="EJ144" i="20"/>
  <c r="EJ47" i="20"/>
  <c r="EJ13" i="20"/>
  <c r="ER111" i="33"/>
  <c r="ER110" i="33"/>
  <c r="ER113" i="33"/>
  <c r="EF12" i="24"/>
  <c r="EF15" i="24"/>
  <c r="EF10" i="24"/>
  <c r="EF13" i="24"/>
  <c r="EK146" i="20"/>
  <c r="EK145" i="20"/>
  <c r="EK110" i="20"/>
  <c r="EK12" i="20"/>
  <c r="EK48" i="20"/>
  <c r="EG148" i="24"/>
  <c r="EG155" i="24" s="1"/>
  <c r="EG109" i="24"/>
  <c r="EL115" i="20"/>
  <c r="EL113" i="20"/>
  <c r="EL45" i="20"/>
  <c r="EL16" i="20"/>
  <c r="ES12" i="33"/>
  <c r="ES43" i="33"/>
  <c r="EM147" i="20"/>
  <c r="EM154" i="20" s="1"/>
  <c r="EM111" i="20"/>
  <c r="EM11" i="20"/>
  <c r="ET48" i="33"/>
  <c r="ET142" i="33"/>
  <c r="ET114" i="33"/>
  <c r="ET45" i="33"/>
  <c r="EH16" i="24"/>
  <c r="EH142" i="24"/>
  <c r="EH147" i="24"/>
  <c r="EH154" i="24" s="1"/>
  <c r="EH43" i="24"/>
  <c r="EN46" i="20"/>
  <c r="EN15" i="20"/>
  <c r="EU44" i="33"/>
  <c r="EU43" i="33"/>
  <c r="EU49" i="33"/>
  <c r="EU45" i="33"/>
  <c r="EI15" i="24"/>
  <c r="EI109" i="24"/>
  <c r="EI47" i="24"/>
  <c r="EV143" i="33"/>
  <c r="EV45" i="33"/>
  <c r="EV12" i="33"/>
  <c r="EV15" i="33"/>
  <c r="EV11" i="33"/>
  <c r="EJ113" i="24"/>
  <c r="EJ111" i="24"/>
  <c r="EJ48" i="24"/>
  <c r="EJ47" i="24"/>
  <c r="EO113" i="20"/>
  <c r="EO143" i="20"/>
  <c r="EO49" i="20"/>
  <c r="EO14" i="20"/>
  <c r="EW146" i="33"/>
  <c r="EW145" i="33"/>
  <c r="EW10" i="33"/>
  <c r="EP114" i="20"/>
  <c r="EP145" i="20"/>
  <c r="EP111" i="20"/>
  <c r="EP14" i="20"/>
  <c r="EP15" i="20"/>
  <c r="EK13" i="24"/>
  <c r="EK11" i="24"/>
  <c r="EK10" i="24"/>
  <c r="EQ16" i="20"/>
  <c r="EQ43" i="20"/>
  <c r="EL145" i="24"/>
  <c r="EL143" i="24"/>
  <c r="EL11" i="24"/>
  <c r="EL46" i="24"/>
  <c r="EX110" i="33"/>
  <c r="EX49" i="33"/>
  <c r="EX14" i="33"/>
  <c r="EM114" i="24"/>
  <c r="EM144" i="24"/>
  <c r="EM44" i="24"/>
  <c r="EY16" i="33"/>
  <c r="EY11" i="33"/>
  <c r="EY10" i="33"/>
  <c r="EY43" i="33"/>
  <c r="ER143" i="20"/>
  <c r="ER48" i="20"/>
  <c r="ER10" i="20"/>
  <c r="ES148" i="20"/>
  <c r="ES155" i="20" s="1"/>
  <c r="ES115" i="20"/>
  <c r="ES45" i="20"/>
  <c r="EZ110" i="33"/>
  <c r="EZ144" i="33"/>
  <c r="EZ143" i="33"/>
  <c r="EZ111" i="33"/>
  <c r="EN44" i="24"/>
  <c r="EN46" i="24"/>
  <c r="ET45" i="20"/>
  <c r="EO144" i="24"/>
  <c r="EO142" i="24"/>
  <c r="EO147" i="24"/>
  <c r="EO154" i="24" s="1"/>
  <c r="FA45" i="33"/>
  <c r="FA143" i="33"/>
  <c r="FA109" i="33"/>
  <c r="EU142" i="20"/>
  <c r="EU114" i="20"/>
  <c r="EU111" i="20"/>
  <c r="EU14" i="20"/>
  <c r="EU15" i="20"/>
  <c r="FB44" i="33"/>
  <c r="FB147" i="33"/>
  <c r="FB154" i="33" s="1"/>
  <c r="FB110" i="33"/>
  <c r="FB144" i="33"/>
  <c r="EP115" i="24"/>
  <c r="EP46" i="24"/>
  <c r="EP13" i="24"/>
  <c r="EP48" i="24"/>
  <c r="EP45" i="24"/>
  <c r="EV109" i="20"/>
  <c r="EV11" i="20"/>
  <c r="EV16" i="20"/>
  <c r="EO45" i="24"/>
  <c r="EO11" i="24"/>
  <c r="FA110" i="33"/>
  <c r="EU147" i="20"/>
  <c r="EU154" i="20" s="1"/>
  <c r="EU44" i="20"/>
  <c r="FB146" i="33"/>
  <c r="FB49" i="33"/>
  <c r="EP143" i="24"/>
  <c r="EP111" i="24"/>
  <c r="EV115" i="20"/>
  <c r="EV44" i="20"/>
  <c r="FC113" i="33"/>
  <c r="FC15" i="33"/>
  <c r="FC110" i="33"/>
  <c r="EQ142" i="24"/>
  <c r="EQ109" i="24"/>
  <c r="ER13" i="24"/>
  <c r="ER12" i="24"/>
  <c r="EW147" i="20"/>
  <c r="EW154" i="20" s="1"/>
  <c r="EW115" i="20"/>
  <c r="EW47" i="20"/>
  <c r="EW11" i="20"/>
  <c r="EW16" i="20"/>
  <c r="FD48" i="33"/>
  <c r="FD49" i="33"/>
  <c r="EX146" i="20"/>
  <c r="EX142" i="20"/>
  <c r="EX110" i="20"/>
  <c r="EX13" i="20"/>
  <c r="ES148" i="24"/>
  <c r="ES155" i="24" s="1"/>
  <c r="ES44" i="24"/>
  <c r="ES46" i="24"/>
  <c r="FE45" i="33"/>
  <c r="FE44" i="33"/>
  <c r="FE10" i="33"/>
  <c r="EY147" i="20"/>
  <c r="EY154" i="20" s="1"/>
  <c r="EY113" i="20"/>
  <c r="EY12" i="20"/>
  <c r="EY43" i="20"/>
  <c r="FF49" i="33"/>
  <c r="FF48" i="33"/>
  <c r="FF46" i="33"/>
  <c r="ET11" i="24"/>
  <c r="ET145" i="24"/>
  <c r="ET12" i="24"/>
  <c r="EZ144" i="20"/>
  <c r="EZ47" i="20"/>
  <c r="EZ13" i="20"/>
  <c r="FG11" i="33"/>
  <c r="FG145" i="33"/>
  <c r="FG13" i="33"/>
  <c r="FG46" i="33"/>
  <c r="EU115" i="24"/>
  <c r="ET12" i="20"/>
  <c r="EO10" i="24"/>
  <c r="FA11" i="33"/>
  <c r="FB145" i="33"/>
  <c r="EP148" i="24"/>
  <c r="EP155" i="24" s="1"/>
  <c r="EV112" i="20"/>
  <c r="EV48" i="20"/>
  <c r="EV13" i="20"/>
  <c r="FC109" i="33"/>
  <c r="FC11" i="33"/>
  <c r="EQ148" i="24"/>
  <c r="EQ155" i="24" s="1"/>
  <c r="EQ43" i="24"/>
  <c r="ER14" i="24"/>
  <c r="ER143" i="24"/>
  <c r="EW112" i="20"/>
  <c r="EW45" i="20"/>
  <c r="EW12" i="20"/>
  <c r="FD44" i="33"/>
  <c r="FD43" i="33"/>
  <c r="FD109" i="33"/>
  <c r="FD45" i="33"/>
  <c r="EX143" i="20"/>
  <c r="EX109" i="20"/>
  <c r="EX12" i="20"/>
  <c r="EX48" i="20"/>
  <c r="ES14" i="24"/>
  <c r="ES47" i="24"/>
  <c r="ES15" i="24"/>
  <c r="FE46" i="33"/>
  <c r="FE109" i="33"/>
  <c r="FE144" i="33"/>
  <c r="EY109" i="20"/>
  <c r="EY48" i="20"/>
  <c r="FF45" i="33"/>
  <c r="FF44" i="33"/>
  <c r="FF145" i="33"/>
  <c r="FF113" i="33"/>
  <c r="ET143" i="24"/>
  <c r="ET147" i="24"/>
  <c r="ET154" i="24" s="1"/>
  <c r="ET15" i="24"/>
  <c r="EZ115" i="20"/>
  <c r="EZ113" i="20"/>
  <c r="EZ43" i="20"/>
  <c r="EZ46" i="20"/>
  <c r="FG146" i="33"/>
  <c r="FG16" i="33"/>
  <c r="EU147" i="24"/>
  <c r="EU154" i="24" s="1"/>
  <c r="EU13" i="24"/>
  <c r="EU146" i="24"/>
  <c r="EU114" i="24"/>
  <c r="EV48" i="24"/>
  <c r="EV47" i="24"/>
  <c r="EV43" i="24"/>
  <c r="EV49" i="24"/>
  <c r="FA148" i="20"/>
  <c r="FA155" i="20" s="1"/>
  <c r="FA115" i="20"/>
  <c r="FA49" i="20"/>
  <c r="FH145" i="33"/>
  <c r="FH11" i="33"/>
  <c r="FH142" i="33"/>
  <c r="EW142" i="24"/>
  <c r="FI10" i="33"/>
  <c r="FI12" i="33"/>
  <c r="FI15" i="33"/>
  <c r="FB145" i="20"/>
  <c r="FB147" i="20"/>
  <c r="FB154" i="20" s="1"/>
  <c r="FB12" i="20"/>
  <c r="FB10" i="20"/>
  <c r="EX148" i="24"/>
  <c r="EX155" i="24" s="1"/>
  <c r="EX47" i="24"/>
  <c r="EX109" i="24"/>
  <c r="EX44" i="24"/>
  <c r="EX43" i="24"/>
  <c r="FC142" i="20"/>
  <c r="FC109" i="20"/>
  <c r="FC14" i="20"/>
  <c r="FC13" i="20"/>
  <c r="FJ44" i="33"/>
  <c r="FJ143" i="33"/>
  <c r="FJ16" i="33"/>
  <c r="FJ15" i="33"/>
  <c r="FD113" i="20"/>
  <c r="FD109" i="20"/>
  <c r="FD44" i="20"/>
  <c r="FD15" i="20"/>
  <c r="EY11" i="24"/>
  <c r="EY10" i="24"/>
  <c r="EY13" i="24"/>
  <c r="EY47" i="24"/>
  <c r="FK142" i="33"/>
  <c r="FK12" i="33"/>
  <c r="FE47" i="20"/>
  <c r="FE46" i="20"/>
  <c r="FL44" i="33"/>
  <c r="FL47" i="33"/>
  <c r="FL46" i="33"/>
  <c r="FL45" i="33"/>
  <c r="EZ146" i="24"/>
  <c r="EZ145" i="24"/>
  <c r="EZ147" i="24"/>
  <c r="EZ154" i="24" s="1"/>
  <c r="EZ12" i="24"/>
  <c r="FF113" i="20"/>
  <c r="FF48" i="20"/>
  <c r="FF10" i="20"/>
  <c r="FF12" i="20"/>
  <c r="FA147" i="24"/>
  <c r="FA154" i="24" s="1"/>
  <c r="FA111" i="24"/>
  <c r="FA49" i="24"/>
  <c r="FA109" i="24"/>
  <c r="FM48" i="33"/>
  <c r="FM47" i="33"/>
  <c r="FM143" i="33"/>
  <c r="FM146" i="33"/>
  <c r="FN142" i="33"/>
  <c r="FN49" i="33"/>
  <c r="FN14" i="33"/>
  <c r="FB115" i="24"/>
  <c r="FB16" i="24"/>
  <c r="FB15" i="24"/>
  <c r="FB147" i="24"/>
  <c r="FB154" i="24" s="1"/>
  <c r="FB12" i="24"/>
  <c r="FG111" i="20"/>
  <c r="FG46" i="20"/>
  <c r="FO15" i="33"/>
  <c r="FO14" i="33"/>
  <c r="FO113" i="33"/>
  <c r="FH143" i="20"/>
  <c r="FH112" i="20"/>
  <c r="FH46" i="20"/>
  <c r="FH11" i="20"/>
  <c r="FC110" i="24"/>
  <c r="FC113" i="24"/>
  <c r="FC44" i="24"/>
  <c r="FI110" i="20"/>
  <c r="FI13" i="20"/>
  <c r="FI12" i="20"/>
  <c r="FP13" i="33"/>
  <c r="FP146" i="33"/>
  <c r="FP11" i="33"/>
  <c r="FD143" i="24"/>
  <c r="FD142" i="24"/>
  <c r="FD109" i="24"/>
  <c r="FJ145" i="20"/>
  <c r="FJ112" i="20"/>
  <c r="FJ45" i="20"/>
  <c r="FJ43" i="20"/>
  <c r="FJ12" i="20"/>
  <c r="FQ45" i="33"/>
  <c r="FQ48" i="33"/>
  <c r="FQ44" i="33"/>
  <c r="FE13" i="24"/>
  <c r="FE16" i="24"/>
  <c r="FE15" i="24"/>
  <c r="FE10" i="24"/>
  <c r="FK142" i="20"/>
  <c r="FK114" i="20"/>
  <c r="FK111" i="20"/>
  <c r="FK13" i="20"/>
  <c r="FK16" i="20"/>
  <c r="FR112" i="33"/>
  <c r="FR12" i="33"/>
  <c r="FR10" i="33"/>
  <c r="ET13" i="20"/>
  <c r="EO48" i="24"/>
  <c r="EU13" i="20"/>
  <c r="FB14" i="33"/>
  <c r="FB10" i="33"/>
  <c r="EP142" i="24"/>
  <c r="EP11" i="24"/>
  <c r="EV145" i="20"/>
  <c r="EV47" i="20"/>
  <c r="FC16" i="33"/>
  <c r="FC142" i="33"/>
  <c r="EQ47" i="24"/>
  <c r="EQ49" i="24"/>
  <c r="ER148" i="24"/>
  <c r="ER155" i="24" s="1"/>
  <c r="ER10" i="24"/>
  <c r="ER147" i="24"/>
  <c r="ER154" i="24" s="1"/>
  <c r="ER48" i="24"/>
  <c r="EW144" i="20"/>
  <c r="EW110" i="20"/>
  <c r="EW49" i="20"/>
  <c r="FD15" i="33"/>
  <c r="FD13" i="33"/>
  <c r="FD46" i="33"/>
  <c r="EX147" i="20"/>
  <c r="EX154" i="20" s="1"/>
  <c r="EX111" i="20"/>
  <c r="EX46" i="20"/>
  <c r="EX49" i="20"/>
  <c r="EX16" i="20"/>
  <c r="ES10" i="24"/>
  <c r="ES13" i="24"/>
  <c r="ES16" i="24"/>
  <c r="ES11" i="24"/>
  <c r="FE111" i="33"/>
  <c r="FE16" i="33"/>
  <c r="FE113" i="33"/>
  <c r="FE112" i="33"/>
  <c r="EY114" i="20"/>
  <c r="EY144" i="20"/>
  <c r="EY46" i="20"/>
  <c r="EY13" i="20"/>
  <c r="FF111" i="33"/>
  <c r="ET114" i="24"/>
  <c r="ET111" i="24"/>
  <c r="ET109" i="24"/>
  <c r="EZ147" i="20"/>
  <c r="EZ154" i="20" s="1"/>
  <c r="EZ14" i="20"/>
  <c r="FG142" i="33"/>
  <c r="FG114" i="33"/>
  <c r="FG147" i="33"/>
  <c r="FG154" i="33" s="1"/>
  <c r="FG12" i="33"/>
  <c r="EU143" i="24"/>
  <c r="EU142" i="24"/>
  <c r="EU110" i="24"/>
  <c r="EV45" i="24"/>
  <c r="EV44" i="24"/>
  <c r="EV13" i="24"/>
  <c r="EV46" i="24"/>
  <c r="FA114" i="20"/>
  <c r="FA44" i="20"/>
  <c r="FH114" i="33"/>
  <c r="FH144" i="33"/>
  <c r="FH143" i="33"/>
  <c r="FH111" i="33"/>
  <c r="EW144" i="24"/>
  <c r="EW111" i="24"/>
  <c r="EW143" i="24"/>
  <c r="EW146" i="24"/>
  <c r="FI145" i="33"/>
  <c r="FI147" i="33"/>
  <c r="FI154" i="33" s="1"/>
  <c r="FI143" i="33"/>
  <c r="FI11" i="33"/>
  <c r="FB143" i="20"/>
  <c r="FB46" i="20"/>
  <c r="FB48" i="20"/>
  <c r="EX46" i="24"/>
  <c r="EX14" i="24"/>
  <c r="EX12" i="24"/>
  <c r="FC115" i="20"/>
  <c r="FC143" i="20"/>
  <c r="FC10" i="20"/>
  <c r="FC15" i="20"/>
  <c r="FJ110" i="33"/>
  <c r="FJ10" i="33"/>
  <c r="FD148" i="20"/>
  <c r="FD155" i="20" s="1"/>
  <c r="FD111" i="20"/>
  <c r="FD48" i="20"/>
  <c r="FD16" i="20"/>
  <c r="FD10" i="20"/>
  <c r="EY146" i="24"/>
  <c r="EY145" i="24"/>
  <c r="EY49" i="24"/>
  <c r="FK143" i="33"/>
  <c r="FK111" i="33"/>
  <c r="FK114" i="33"/>
  <c r="FK147" i="33"/>
  <c r="FK154" i="33" s="1"/>
  <c r="FE147" i="20"/>
  <c r="FE154" i="20" s="1"/>
  <c r="FE114" i="20"/>
  <c r="FE16" i="20"/>
  <c r="FL10" i="33"/>
  <c r="FL15" i="33"/>
  <c r="FL11" i="33"/>
  <c r="EZ142" i="24"/>
  <c r="EZ113" i="24"/>
  <c r="EZ143" i="24"/>
  <c r="FF114" i="20"/>
  <c r="FF112" i="20"/>
  <c r="FF45" i="20"/>
  <c r="FF43" i="20"/>
  <c r="FA46" i="24"/>
  <c r="FA45" i="24"/>
  <c r="FA48" i="24"/>
  <c r="FM44" i="33"/>
  <c r="FM110" i="33"/>
  <c r="FM142" i="33"/>
  <c r="FN47" i="33"/>
  <c r="FN46" i="33"/>
  <c r="FN45" i="33"/>
  <c r="FN147" i="33"/>
  <c r="FN154" i="33" s="1"/>
  <c r="FN15" i="33"/>
  <c r="FB148" i="24"/>
  <c r="FB155" i="24" s="1"/>
  <c r="FB11" i="24"/>
  <c r="FB143" i="24"/>
  <c r="FG147" i="20"/>
  <c r="FG154" i="20" s="1"/>
  <c r="FG44" i="20"/>
  <c r="FG45" i="20"/>
  <c r="FO11" i="33"/>
  <c r="FO10" i="33"/>
  <c r="FO43" i="33"/>
  <c r="FH142" i="20"/>
  <c r="FH113" i="20"/>
  <c r="FH12" i="20"/>
  <c r="FH14" i="20"/>
  <c r="FC49" i="24"/>
  <c r="FC47" i="24"/>
  <c r="FI146" i="20"/>
  <c r="FI46" i="20"/>
  <c r="FI47" i="20"/>
  <c r="FP147" i="33"/>
  <c r="FP154" i="33" s="1"/>
  <c r="FP10" i="33"/>
  <c r="FP142" i="33"/>
  <c r="FP43" i="33"/>
  <c r="FD144" i="24"/>
  <c r="FD110" i="24"/>
  <c r="FD48" i="24"/>
  <c r="FD47" i="24"/>
  <c r="FJ111" i="20"/>
  <c r="FJ44" i="20"/>
  <c r="FQ14" i="33"/>
  <c r="FQ112" i="33"/>
  <c r="FQ110" i="33"/>
  <c r="FE43" i="24"/>
  <c r="FE12" i="24"/>
  <c r="FE11" i="24"/>
  <c r="FK115" i="20"/>
  <c r="FK148" i="20"/>
  <c r="FK155" i="20" s="1"/>
  <c r="FK49" i="20"/>
  <c r="FK12" i="20"/>
  <c r="FR14" i="33"/>
  <c r="FR13" i="33"/>
  <c r="FR11" i="33"/>
  <c r="ET114" i="20"/>
  <c r="EO13" i="24"/>
  <c r="FA113" i="33"/>
  <c r="EU110" i="20"/>
  <c r="EU48" i="20"/>
  <c r="FB11" i="33"/>
  <c r="FB15" i="33"/>
  <c r="EP146" i="24"/>
  <c r="EP147" i="24"/>
  <c r="EP154" i="24" s="1"/>
  <c r="EV142" i="20"/>
  <c r="EV43" i="20"/>
  <c r="FC12" i="33"/>
  <c r="FC43" i="33"/>
  <c r="EQ15" i="24"/>
  <c r="EQ145" i="24"/>
  <c r="ER115" i="24"/>
  <c r="ER145" i="24"/>
  <c r="ER144" i="24"/>
  <c r="ER44" i="24"/>
  <c r="EW143" i="20"/>
  <c r="EW43" i="20"/>
  <c r="EW44" i="20"/>
  <c r="FD16" i="33"/>
  <c r="FD14" i="33"/>
  <c r="FD11" i="33"/>
  <c r="EX43" i="20"/>
  <c r="EX47" i="20"/>
  <c r="EX10" i="20"/>
  <c r="ES144" i="24"/>
  <c r="ES142" i="24"/>
  <c r="ES12" i="24"/>
  <c r="FE12" i="33"/>
  <c r="FE47" i="33"/>
  <c r="EY146" i="20"/>
  <c r="EY110" i="20"/>
  <c r="EY115" i="20"/>
  <c r="EY14" i="20"/>
  <c r="EY47" i="20"/>
  <c r="FF14" i="33"/>
  <c r="FF109" i="33"/>
  <c r="FF142" i="33"/>
  <c r="FF43" i="33"/>
  <c r="ET48" i="24"/>
  <c r="ET113" i="24"/>
  <c r="ET110" i="24"/>
  <c r="ET49" i="24"/>
  <c r="EZ110" i="20"/>
  <c r="EZ12" i="20"/>
  <c r="EZ10" i="20"/>
  <c r="FG143" i="33"/>
  <c r="FG111" i="33"/>
  <c r="FG110" i="33"/>
  <c r="EU144" i="24"/>
  <c r="EU112" i="24"/>
  <c r="EU111" i="24"/>
  <c r="EV148" i="24"/>
  <c r="EV155" i="24" s="1"/>
  <c r="EV15" i="24"/>
  <c r="EV14" i="24"/>
  <c r="EV113" i="24"/>
  <c r="EV16" i="24"/>
  <c r="FA147" i="20"/>
  <c r="FA154" i="20" s="1"/>
  <c r="FA111" i="20"/>
  <c r="FA12" i="20"/>
  <c r="FH110" i="33"/>
  <c r="FH113" i="33"/>
  <c r="FH112" i="33"/>
  <c r="EW112" i="24"/>
  <c r="EW114" i="24"/>
  <c r="EW113" i="24"/>
  <c r="FI146" i="33"/>
  <c r="FI113" i="33"/>
  <c r="FI111" i="33"/>
  <c r="FB142" i="20"/>
  <c r="FB114" i="20"/>
  <c r="FB49" i="20"/>
  <c r="FB15" i="20"/>
  <c r="FB14" i="20"/>
  <c r="EX45" i="24"/>
  <c r="EX144" i="24"/>
  <c r="FC148" i="20"/>
  <c r="FC155" i="20" s="1"/>
  <c r="FC113" i="20"/>
  <c r="FC47" i="20"/>
  <c r="FC11" i="20"/>
  <c r="FJ12" i="33"/>
  <c r="FJ11" i="33"/>
  <c r="FJ146" i="33"/>
  <c r="FD13" i="20"/>
  <c r="EY115" i="24"/>
  <c r="EY142" i="24"/>
  <c r="EY147" i="24"/>
  <c r="EY154" i="24" s="1"/>
  <c r="EY16" i="24"/>
  <c r="FK112" i="33"/>
  <c r="FK48" i="33"/>
  <c r="FK110" i="33"/>
  <c r="FE110" i="20"/>
  <c r="FE12" i="20"/>
  <c r="FE11" i="20"/>
  <c r="FL13" i="33"/>
  <c r="FL14" i="33"/>
  <c r="EZ114" i="24"/>
  <c r="EZ144" i="24"/>
  <c r="EZ109" i="24"/>
  <c r="FF147" i="20"/>
  <c r="FF154" i="20" s="1"/>
  <c r="FF115" i="20"/>
  <c r="FF47" i="20"/>
  <c r="FA115" i="24"/>
  <c r="FA47" i="24"/>
  <c r="FA15" i="24"/>
  <c r="FA44" i="24"/>
  <c r="FM16" i="33"/>
  <c r="FM43" i="33"/>
  <c r="FM49" i="33"/>
  <c r="FN113" i="33"/>
  <c r="FB145" i="24"/>
  <c r="FB111" i="24"/>
  <c r="FB109" i="24"/>
  <c r="FG115" i="20"/>
  <c r="FG43" i="20"/>
  <c r="FO146" i="33"/>
  <c r="FO145" i="33"/>
  <c r="FO13" i="33"/>
  <c r="FO109" i="33"/>
  <c r="FH147" i="20"/>
  <c r="FH154" i="20" s="1"/>
  <c r="FH49" i="20"/>
  <c r="FH10" i="20"/>
  <c r="FC148" i="24"/>
  <c r="FC155" i="24" s="1"/>
  <c r="FC45" i="24"/>
  <c r="FC109" i="24"/>
  <c r="FC46" i="24"/>
  <c r="FI147" i="20"/>
  <c r="FI154" i="20" s="1"/>
  <c r="FI111" i="20"/>
  <c r="FI49" i="20"/>
  <c r="FP143" i="33"/>
  <c r="FP111" i="33"/>
  <c r="FP145" i="33"/>
  <c r="FP14" i="33"/>
  <c r="FD112" i="24"/>
  <c r="FD49" i="24"/>
  <c r="FD44" i="24"/>
  <c r="FJ142" i="20"/>
  <c r="FJ16" i="20"/>
  <c r="FQ10" i="33"/>
  <c r="FQ13" i="33"/>
  <c r="FQ114" i="33"/>
  <c r="FE143" i="24"/>
  <c r="FE147" i="24"/>
  <c r="FE154" i="24" s="1"/>
  <c r="FE145" i="24"/>
  <c r="FK146" i="20"/>
  <c r="FK109" i="20"/>
  <c r="FK15" i="20"/>
  <c r="FK14" i="20"/>
  <c r="FR15" i="33"/>
  <c r="FR142" i="33"/>
  <c r="FR113" i="33"/>
  <c r="ET111" i="20"/>
  <c r="EO110" i="24"/>
  <c r="FA12" i="33"/>
  <c r="FA14" i="33"/>
  <c r="FB109" i="33"/>
  <c r="FB143" i="33"/>
  <c r="EP145" i="24"/>
  <c r="EP113" i="24"/>
  <c r="EV144" i="20"/>
  <c r="EV45" i="20"/>
  <c r="FC48" i="33"/>
  <c r="EQ112" i="24"/>
  <c r="EQ11" i="24"/>
  <c r="ER111" i="24"/>
  <c r="EW146" i="20"/>
  <c r="EW114" i="20"/>
  <c r="EW15" i="20"/>
  <c r="FD145" i="33"/>
  <c r="FD147" i="33"/>
  <c r="FD154" i="33" s="1"/>
  <c r="FD12" i="33"/>
  <c r="EX145" i="20"/>
  <c r="EX115" i="20"/>
  <c r="EX44" i="20"/>
  <c r="ES145" i="24"/>
  <c r="ES143" i="24"/>
  <c r="ES147" i="24"/>
  <c r="ES154" i="24" s="1"/>
  <c r="ES43" i="24"/>
  <c r="FE13" i="33"/>
  <c r="FE145" i="33"/>
  <c r="FE15" i="33"/>
  <c r="EY145" i="20"/>
  <c r="EY112" i="20"/>
  <c r="EY10" i="20"/>
  <c r="FF15" i="33"/>
  <c r="FF12" i="33"/>
  <c r="FF10" i="33"/>
  <c r="FF16" i="33"/>
  <c r="ET144" i="24"/>
  <c r="ET46" i="24"/>
  <c r="ET146" i="24"/>
  <c r="EZ146" i="20"/>
  <c r="EZ16" i="20"/>
  <c r="EZ48" i="20"/>
  <c r="FG112" i="33"/>
  <c r="FG48" i="33"/>
  <c r="FG144" i="33"/>
  <c r="EU113" i="24"/>
  <c r="EU49" i="24"/>
  <c r="EU48" i="24"/>
  <c r="EU47" i="24"/>
  <c r="EV11" i="24"/>
  <c r="EV10" i="24"/>
  <c r="EV12" i="24"/>
  <c r="FA109" i="20"/>
  <c r="FH48" i="33"/>
  <c r="FH109" i="33"/>
  <c r="FH43" i="33"/>
  <c r="FH49" i="33"/>
  <c r="EW49" i="24"/>
  <c r="EW48" i="24"/>
  <c r="EW110" i="24"/>
  <c r="EW109" i="24"/>
  <c r="FI142" i="33"/>
  <c r="FI144" i="33"/>
  <c r="FI48" i="33"/>
  <c r="FB115" i="20"/>
  <c r="FB112" i="20"/>
  <c r="FB47" i="20"/>
  <c r="FB13" i="20"/>
  <c r="FB11" i="20"/>
  <c r="EX147" i="24"/>
  <c r="EX154" i="24" s="1"/>
  <c r="EX16" i="24"/>
  <c r="EX15" i="24"/>
  <c r="EX114" i="24"/>
  <c r="FC48" i="20"/>
  <c r="FJ147" i="33"/>
  <c r="FJ154" i="33" s="1"/>
  <c r="FJ13" i="33"/>
  <c r="FJ144" i="33"/>
  <c r="FJ113" i="33"/>
  <c r="FD145" i="20"/>
  <c r="FD144" i="20"/>
  <c r="FD12" i="20"/>
  <c r="FD14" i="20"/>
  <c r="EY143" i="24"/>
  <c r="EY111" i="24"/>
  <c r="EY114" i="24"/>
  <c r="EY12" i="24"/>
  <c r="FK49" i="33"/>
  <c r="FK44" i="33"/>
  <c r="FK144" i="33"/>
  <c r="FE144" i="20"/>
  <c r="FE109" i="20"/>
  <c r="FE49" i="20"/>
  <c r="FE45" i="20"/>
  <c r="FL147" i="33"/>
  <c r="FL154" i="33" s="1"/>
  <c r="FL16" i="33"/>
  <c r="FL146" i="33"/>
  <c r="EZ48" i="24"/>
  <c r="EZ112" i="24"/>
  <c r="EZ111" i="24"/>
  <c r="EZ49" i="24"/>
  <c r="FF111" i="20"/>
  <c r="FF44" i="20"/>
  <c r="FA16" i="24"/>
  <c r="FA11" i="24"/>
  <c r="FA14" i="24"/>
  <c r="FM12" i="33"/>
  <c r="FM111" i="33"/>
  <c r="FM46" i="33"/>
  <c r="FM45" i="33"/>
  <c r="FN143" i="33"/>
  <c r="FN111" i="33"/>
  <c r="FN112" i="33"/>
  <c r="FB113" i="24"/>
  <c r="FB142" i="24"/>
  <c r="FB114" i="24"/>
  <c r="FG143" i="20"/>
  <c r="FG144" i="20"/>
  <c r="FG113" i="20"/>
  <c r="FG16" i="20"/>
  <c r="FO142" i="33"/>
  <c r="FO46" i="33"/>
  <c r="FH144" i="20"/>
  <c r="FH109" i="20"/>
  <c r="FH47" i="20"/>
  <c r="FH45" i="20"/>
  <c r="FC13" i="24"/>
  <c r="FC48" i="24"/>
  <c r="FC15" i="24"/>
  <c r="FC14" i="24"/>
  <c r="FI145" i="20"/>
  <c r="FI15" i="20"/>
  <c r="FI45" i="20"/>
  <c r="FP144" i="33"/>
  <c r="FP112" i="33"/>
  <c r="FP16" i="33"/>
  <c r="FD148" i="24"/>
  <c r="FD155" i="24" s="1"/>
  <c r="FD113" i="24"/>
  <c r="FD45" i="24"/>
  <c r="FD15" i="24"/>
  <c r="FD14" i="24"/>
  <c r="FJ113" i="20"/>
  <c r="FJ143" i="20"/>
  <c r="FJ10" i="20"/>
  <c r="FQ146" i="33"/>
  <c r="FQ147" i="33"/>
  <c r="FQ154" i="33" s="1"/>
  <c r="FQ16" i="33"/>
  <c r="FQ15" i="33"/>
  <c r="FE142" i="24"/>
  <c r="FE146" i="24"/>
  <c r="FE144" i="24"/>
  <c r="FK147" i="20"/>
  <c r="FK154" i="20" s="1"/>
  <c r="FK143" i="20"/>
  <c r="FK48" i="20"/>
  <c r="FK11" i="20"/>
  <c r="FK10" i="20"/>
  <c r="FR147" i="33"/>
  <c r="FR154" i="33" s="1"/>
  <c r="FR143" i="33"/>
  <c r="FR49" i="33"/>
  <c r="ET43" i="20"/>
  <c r="EO148" i="24"/>
  <c r="EO155" i="24" s="1"/>
  <c r="EO16" i="24"/>
  <c r="FA147" i="33"/>
  <c r="FA154" i="33" s="1"/>
  <c r="FA146" i="33"/>
  <c r="EU11" i="20"/>
  <c r="FB114" i="33"/>
  <c r="EP43" i="24"/>
  <c r="EP10" i="24"/>
  <c r="EV113" i="20"/>
  <c r="FC143" i="33"/>
  <c r="FC14" i="33"/>
  <c r="EQ45" i="24"/>
  <c r="EQ110" i="24"/>
  <c r="ER146" i="24"/>
  <c r="ER49" i="24"/>
  <c r="ER15" i="24"/>
  <c r="EW145" i="20"/>
  <c r="EW111" i="20"/>
  <c r="EW10" i="20"/>
  <c r="FD146" i="33"/>
  <c r="FD114" i="33"/>
  <c r="FD10" i="33"/>
  <c r="EX112" i="20"/>
  <c r="EX45" i="20"/>
  <c r="ES112" i="24"/>
  <c r="ES111" i="24"/>
  <c r="ES146" i="24"/>
  <c r="FE146" i="33"/>
  <c r="FE11" i="33"/>
  <c r="FE43" i="33"/>
  <c r="EY148" i="20"/>
  <c r="EY155" i="20" s="1"/>
  <c r="EY142" i="20"/>
  <c r="EY45" i="20"/>
  <c r="EY49" i="20"/>
  <c r="EY15" i="20"/>
  <c r="FF146" i="33"/>
  <c r="FF143" i="33"/>
  <c r="FF13" i="33"/>
  <c r="FF11" i="33"/>
  <c r="ET115" i="24"/>
  <c r="ET44" i="24"/>
  <c r="ET112" i="24"/>
  <c r="ET13" i="24"/>
  <c r="ET10" i="24"/>
  <c r="EZ143" i="20"/>
  <c r="EZ145" i="20"/>
  <c r="EZ114" i="20"/>
  <c r="EZ11" i="20"/>
  <c r="EZ44" i="20"/>
  <c r="FG49" i="33"/>
  <c r="FG44" i="33"/>
  <c r="FG47" i="33"/>
  <c r="FG113" i="33"/>
  <c r="EU148" i="24"/>
  <c r="EU155" i="24" s="1"/>
  <c r="EU109" i="24"/>
  <c r="EU44" i="24"/>
  <c r="EU43" i="24"/>
  <c r="EV115" i="24"/>
  <c r="EV145" i="24"/>
  <c r="EV147" i="24"/>
  <c r="EV154" i="24" s="1"/>
  <c r="FA145" i="20"/>
  <c r="FA143" i="20"/>
  <c r="FA13" i="20"/>
  <c r="FA45" i="20"/>
  <c r="FH44" i="33"/>
  <c r="FH47" i="33"/>
  <c r="FH46" i="33"/>
  <c r="FH45" i="33"/>
  <c r="EW45" i="24"/>
  <c r="EW44" i="24"/>
  <c r="EW46" i="24"/>
  <c r="FI47" i="33"/>
  <c r="FI109" i="33"/>
  <c r="FI49" i="33"/>
  <c r="FI44" i="33"/>
  <c r="FB148" i="20"/>
  <c r="FB155" i="20" s="1"/>
  <c r="FB110" i="20"/>
  <c r="FB43" i="20"/>
  <c r="EX11" i="24"/>
  <c r="EX146" i="24"/>
  <c r="EX113" i="24"/>
  <c r="FC144" i="20"/>
  <c r="FC146" i="20"/>
  <c r="FC110" i="20"/>
  <c r="FC44" i="20"/>
  <c r="FC46" i="20"/>
  <c r="FJ145" i="33"/>
  <c r="FJ49" i="33"/>
  <c r="FD142" i="20"/>
  <c r="FD115" i="20"/>
  <c r="FD47" i="20"/>
  <c r="FD11" i="20"/>
  <c r="EY112" i="24"/>
  <c r="EY110" i="24"/>
  <c r="EY144" i="24"/>
  <c r="FK45" i="33"/>
  <c r="FK47" i="33"/>
  <c r="FK113" i="33"/>
  <c r="FE113" i="20"/>
  <c r="FE112" i="20"/>
  <c r="FE44" i="20"/>
  <c r="FL145" i="33"/>
  <c r="FL12" i="33"/>
  <c r="FL142" i="33"/>
  <c r="EZ148" i="24"/>
  <c r="EZ155" i="24" s="1"/>
  <c r="EZ44" i="24"/>
  <c r="EZ47" i="24"/>
  <c r="EZ45" i="24"/>
  <c r="FF144" i="20"/>
  <c r="FF15" i="20"/>
  <c r="FF14" i="20"/>
  <c r="FA148" i="24"/>
  <c r="FA155" i="24" s="1"/>
  <c r="FA12" i="24"/>
  <c r="FA144" i="24"/>
  <c r="FA10" i="24"/>
  <c r="FA13" i="24"/>
  <c r="FM147" i="33"/>
  <c r="FM154" i="33" s="1"/>
  <c r="FM109" i="33"/>
  <c r="FN146" i="33"/>
  <c r="FN144" i="33"/>
  <c r="FN48" i="33"/>
  <c r="FB146" i="24"/>
  <c r="FB144" i="24"/>
  <c r="FB49" i="24"/>
  <c r="FB48" i="24"/>
  <c r="FG148" i="20"/>
  <c r="FG155" i="20" s="1"/>
  <c r="FG142" i="20"/>
  <c r="FG13" i="20"/>
  <c r="FG12" i="20"/>
  <c r="FO143" i="33"/>
  <c r="FO111" i="33"/>
  <c r="FO114" i="33"/>
  <c r="FO16" i="33"/>
  <c r="FH115" i="20"/>
  <c r="FH145" i="20"/>
  <c r="FH114" i="20"/>
  <c r="FC43" i="24"/>
  <c r="FC16" i="24"/>
  <c r="FC11" i="24"/>
  <c r="FC10" i="24"/>
  <c r="FI142" i="20"/>
  <c r="FI143" i="20"/>
  <c r="FI115" i="20"/>
  <c r="FI10" i="20"/>
  <c r="FP113" i="33"/>
  <c r="FP49" i="33"/>
  <c r="FP48" i="33"/>
  <c r="FP114" i="33"/>
  <c r="ET48" i="20"/>
  <c r="FA144" i="33"/>
  <c r="FA13" i="33"/>
  <c r="EU109" i="20"/>
  <c r="EU43" i="20"/>
  <c r="FB16" i="33"/>
  <c r="EP144" i="24"/>
  <c r="EV111" i="20"/>
  <c r="EV10" i="20"/>
  <c r="FC49" i="33"/>
  <c r="FC10" i="33"/>
  <c r="EQ16" i="24"/>
  <c r="EQ14" i="24"/>
  <c r="EQ46" i="24"/>
  <c r="ER142" i="24"/>
  <c r="ER112" i="24"/>
  <c r="ER45" i="24"/>
  <c r="ER11" i="24"/>
  <c r="EW148" i="20"/>
  <c r="EW155" i="20" s="1"/>
  <c r="EW142" i="20"/>
  <c r="EW46" i="20"/>
  <c r="EW13" i="20"/>
  <c r="FD142" i="33"/>
  <c r="FD110" i="33"/>
  <c r="FD144" i="33"/>
  <c r="FD143" i="33"/>
  <c r="EX148" i="20"/>
  <c r="EX155" i="20" s="1"/>
  <c r="EX114" i="20"/>
  <c r="EX113" i="20"/>
  <c r="EX14" i="20"/>
  <c r="ES49" i="24"/>
  <c r="ES114" i="24"/>
  <c r="ES113" i="24"/>
  <c r="FE143" i="33"/>
  <c r="FE142" i="33"/>
  <c r="FE114" i="33"/>
  <c r="EY111" i="20"/>
  <c r="EY44" i="20"/>
  <c r="EY11" i="20"/>
  <c r="FF110" i="33"/>
  <c r="FF147" i="33"/>
  <c r="FF154" i="33" s="1"/>
  <c r="FF114" i="33"/>
  <c r="FF112" i="33"/>
  <c r="ET148" i="24"/>
  <c r="ET155" i="24" s="1"/>
  <c r="ET47" i="24"/>
  <c r="ET43" i="24"/>
  <c r="ET45" i="24"/>
  <c r="EZ148" i="20"/>
  <c r="EZ155" i="20" s="1"/>
  <c r="EZ109" i="20"/>
  <c r="EZ112" i="20"/>
  <c r="EZ49" i="20"/>
  <c r="FG45" i="33"/>
  <c r="FG14" i="33"/>
  <c r="EU46" i="24"/>
  <c r="EU15" i="24"/>
  <c r="EU14" i="24"/>
  <c r="EV146" i="24"/>
  <c r="FA112" i="20"/>
  <c r="FA43" i="20"/>
  <c r="FA46" i="20"/>
  <c r="FH12" i="33"/>
  <c r="FH13" i="33"/>
  <c r="EW115" i="24"/>
  <c r="EW15" i="24"/>
  <c r="EW14" i="24"/>
  <c r="EW47" i="24"/>
  <c r="EW16" i="24"/>
  <c r="FI43" i="33"/>
  <c r="FI46" i="33"/>
  <c r="FI45" i="33"/>
  <c r="FB111" i="20"/>
  <c r="FB44" i="20"/>
  <c r="FB45" i="20"/>
  <c r="EX142" i="24"/>
  <c r="EX145" i="24"/>
  <c r="EX143" i="24"/>
  <c r="FC114" i="20"/>
  <c r="FC145" i="20"/>
  <c r="FC45" i="20"/>
  <c r="FJ111" i="33"/>
  <c r="FJ109" i="33"/>
  <c r="FJ46" i="33"/>
  <c r="FJ45" i="33"/>
  <c r="FD147" i="20"/>
  <c r="FD154" i="20" s="1"/>
  <c r="FD112" i="20"/>
  <c r="FD49" i="20"/>
  <c r="EY45" i="24"/>
  <c r="EY113" i="24"/>
  <c r="FK15" i="33"/>
  <c r="FK14" i="33"/>
  <c r="FK43" i="33"/>
  <c r="FK109" i="33"/>
  <c r="FE146" i="20"/>
  <c r="FE145" i="20"/>
  <c r="FE15" i="20"/>
  <c r="FE43" i="20"/>
  <c r="FL114" i="33"/>
  <c r="FL144" i="33"/>
  <c r="FL143" i="33"/>
  <c r="FL111" i="33"/>
  <c r="EZ43" i="24"/>
  <c r="EZ110" i="24"/>
  <c r="FF146" i="20"/>
  <c r="FF142" i="20"/>
  <c r="FF13" i="20"/>
  <c r="FF11" i="20"/>
  <c r="FA114" i="24"/>
  <c r="FA142" i="24"/>
  <c r="FA43" i="24"/>
  <c r="FM145" i="33"/>
  <c r="FM15" i="33"/>
  <c r="FM113" i="33"/>
  <c r="FN12" i="33"/>
  <c r="FN10" i="33"/>
  <c r="FN43" i="33"/>
  <c r="FN44" i="33"/>
  <c r="FB112" i="24"/>
  <c r="FB110" i="24"/>
  <c r="FB43" i="24"/>
  <c r="FB13" i="24"/>
  <c r="FG109" i="20"/>
  <c r="FG114" i="20"/>
  <c r="FG15" i="20"/>
  <c r="FG49" i="20"/>
  <c r="FO112" i="33"/>
  <c r="FO48" i="33"/>
  <c r="FO110" i="33"/>
  <c r="FO147" i="33"/>
  <c r="FO154" i="33" s="1"/>
  <c r="FO12" i="33"/>
  <c r="FH146" i="20"/>
  <c r="FH111" i="20"/>
  <c r="FH43" i="20"/>
  <c r="FH44" i="20"/>
  <c r="FC115" i="24"/>
  <c r="FC147" i="24"/>
  <c r="FC154" i="24" s="1"/>
  <c r="FC12" i="24"/>
  <c r="FC146" i="24"/>
  <c r="FI113" i="20"/>
  <c r="FI114" i="20"/>
  <c r="FI44" i="20"/>
  <c r="FI48" i="20"/>
  <c r="FI14" i="20"/>
  <c r="FP109" i="33"/>
  <c r="FP45" i="33"/>
  <c r="FP44" i="33"/>
  <c r="FP110" i="33"/>
  <c r="FD115" i="24"/>
  <c r="FD43" i="24"/>
  <c r="FD12" i="24"/>
  <c r="FD145" i="24"/>
  <c r="FJ146" i="20"/>
  <c r="FJ147" i="20"/>
  <c r="FJ154" i="20" s="1"/>
  <c r="FJ110" i="20"/>
  <c r="FJ48" i="20"/>
  <c r="FJ47" i="20"/>
  <c r="FQ109" i="33"/>
  <c r="FQ144" i="33"/>
  <c r="FQ143" i="33"/>
  <c r="FE48" i="24"/>
  <c r="FE110" i="24"/>
  <c r="FE49" i="24"/>
  <c r="FK145" i="20"/>
  <c r="FK113" i="20"/>
  <c r="FR111" i="33"/>
  <c r="FR47" i="33"/>
  <c r="FR144" i="33"/>
  <c r="FR114" i="33"/>
  <c r="ET47" i="20"/>
  <c r="EO145" i="24"/>
  <c r="EO109" i="24"/>
  <c r="EU47" i="20"/>
  <c r="EU16" i="20"/>
  <c r="FB13" i="33"/>
  <c r="EP110" i="24"/>
  <c r="EP12" i="24"/>
  <c r="EV148" i="20"/>
  <c r="EV155" i="20" s="1"/>
  <c r="EV114" i="20"/>
  <c r="EV46" i="20"/>
  <c r="FC45" i="33"/>
  <c r="FC243" i="33" s="1"/>
  <c r="EQ12" i="24"/>
  <c r="EQ147" i="24"/>
  <c r="EQ154" i="24" s="1"/>
  <c r="EQ144" i="24"/>
  <c r="ER47" i="24"/>
  <c r="ER110" i="24"/>
  <c r="ER16" i="24"/>
  <c r="EW113" i="20"/>
  <c r="EW109" i="20"/>
  <c r="EW14" i="20"/>
  <c r="EW48" i="20"/>
  <c r="FD111" i="33"/>
  <c r="FD47" i="33"/>
  <c r="FD113" i="33"/>
  <c r="FD179" i="33" s="1"/>
  <c r="FD112" i="33"/>
  <c r="EX144" i="20"/>
  <c r="EX11" i="20"/>
  <c r="EX15" i="20"/>
  <c r="ES115" i="24"/>
  <c r="ES45" i="24"/>
  <c r="ES48" i="24"/>
  <c r="ES110" i="24"/>
  <c r="ES109" i="24"/>
  <c r="FE110" i="33"/>
  <c r="FE176" i="33" s="1"/>
  <c r="FE49" i="33"/>
  <c r="FE48" i="33"/>
  <c r="FE147" i="33"/>
  <c r="FE154" i="33" s="1"/>
  <c r="FE14" i="33"/>
  <c r="EY143" i="20"/>
  <c r="EY16" i="20"/>
  <c r="FF47" i="33"/>
  <c r="FF144" i="33"/>
  <c r="ET16" i="24"/>
  <c r="ET142" i="24"/>
  <c r="ET14" i="24"/>
  <c r="EZ111" i="20"/>
  <c r="EZ142" i="20"/>
  <c r="EZ45" i="20"/>
  <c r="EZ15" i="20"/>
  <c r="FG15" i="33"/>
  <c r="FG10" i="33"/>
  <c r="FG43" i="33"/>
  <c r="FG109" i="33"/>
  <c r="EU45" i="24"/>
  <c r="EU16" i="24"/>
  <c r="EU11" i="24"/>
  <c r="EU10" i="24"/>
  <c r="EV143" i="24"/>
  <c r="EV142" i="24"/>
  <c r="EV114" i="24"/>
  <c r="EV144" i="24"/>
  <c r="FA146" i="20"/>
  <c r="FA142" i="20"/>
  <c r="FA110" i="20"/>
  <c r="FA16" i="20"/>
  <c r="FA14" i="20"/>
  <c r="FH15" i="33"/>
  <c r="FH14" i="33"/>
  <c r="EW148" i="24"/>
  <c r="EW155" i="24" s="1"/>
  <c r="EW11" i="24"/>
  <c r="EW10" i="24"/>
  <c r="EW43" i="24"/>
  <c r="EW12" i="24"/>
  <c r="FI114" i="33"/>
  <c r="FI112" i="33"/>
  <c r="FI110" i="33"/>
  <c r="FB144" i="20"/>
  <c r="FB109" i="20"/>
  <c r="EX112" i="24"/>
  <c r="EX49" i="24"/>
  <c r="EX48" i="24"/>
  <c r="FC147" i="20"/>
  <c r="FC154" i="20" s="1"/>
  <c r="FC111" i="20"/>
  <c r="FC43" i="20"/>
  <c r="FC16" i="20"/>
  <c r="FJ47" i="33"/>
  <c r="FJ114" i="33"/>
  <c r="FJ112" i="33"/>
  <c r="FD114" i="20"/>
  <c r="FD45" i="20"/>
  <c r="FD46" i="20"/>
  <c r="EY46" i="24"/>
  <c r="EY44" i="24"/>
  <c r="EY48" i="24"/>
  <c r="FK11" i="33"/>
  <c r="FK10" i="33"/>
  <c r="FK13" i="33"/>
  <c r="FK46" i="33"/>
  <c r="FE142" i="20"/>
  <c r="FE143" i="20"/>
  <c r="FE10" i="20"/>
  <c r="FE13" i="20"/>
  <c r="FL110" i="33"/>
  <c r="FL113" i="33"/>
  <c r="FL112" i="33"/>
  <c r="EZ115" i="24"/>
  <c r="EZ14" i="24"/>
  <c r="EZ13" i="24"/>
  <c r="EZ46" i="24"/>
  <c r="EZ15" i="24"/>
  <c r="FF148" i="20"/>
  <c r="FF155" i="20" s="1"/>
  <c r="FF143" i="20"/>
  <c r="FF110" i="20"/>
  <c r="FF46" i="20"/>
  <c r="FF49" i="20"/>
  <c r="FA145" i="24"/>
  <c r="FA146" i="24"/>
  <c r="FA110" i="24"/>
  <c r="FA113" i="24"/>
  <c r="FM144" i="33"/>
  <c r="FM11" i="33"/>
  <c r="FM14" i="33"/>
  <c r="FN13" i="33"/>
  <c r="FN11" i="33"/>
  <c r="FN16" i="33"/>
  <c r="FB47" i="24"/>
  <c r="FB245" i="24" s="1"/>
  <c r="FB46" i="24"/>
  <c r="FB45" i="24"/>
  <c r="FG146" i="20"/>
  <c r="FG110" i="20"/>
  <c r="FG112" i="20"/>
  <c r="FG11" i="20"/>
  <c r="FG14" i="20"/>
  <c r="FO49" i="33"/>
  <c r="FO44" i="33"/>
  <c r="FH148" i="20"/>
  <c r="FH155" i="20" s="1"/>
  <c r="FH110" i="20"/>
  <c r="FH16" i="20"/>
  <c r="FC145" i="24"/>
  <c r="FC143" i="24"/>
  <c r="FC142" i="24"/>
  <c r="FI144" i="20"/>
  <c r="FI112" i="20"/>
  <c r="FI43" i="20"/>
  <c r="FI11" i="20"/>
  <c r="FP46" i="33"/>
  <c r="FD13" i="24"/>
  <c r="FJ148" i="20"/>
  <c r="FJ155" i="20" s="1"/>
  <c r="FJ109" i="20"/>
  <c r="FJ13" i="20"/>
  <c r="FQ46" i="33"/>
  <c r="FQ113" i="33"/>
  <c r="FQ111" i="33"/>
  <c r="FQ47" i="33"/>
  <c r="FE115" i="24"/>
  <c r="FE44" i="24"/>
  <c r="FE109" i="24"/>
  <c r="FE45" i="24"/>
  <c r="FK43" i="20"/>
  <c r="FK44" i="20"/>
  <c r="FR48" i="33"/>
  <c r="FR146" i="33"/>
  <c r="FR145" i="33"/>
  <c r="FR43" i="33"/>
  <c r="EW13" i="24"/>
  <c r="FI13" i="33"/>
  <c r="EY15" i="24"/>
  <c r="FK145" i="33"/>
  <c r="FE111" i="20"/>
  <c r="FL109" i="33"/>
  <c r="FN145" i="33"/>
  <c r="FD111" i="24"/>
  <c r="FJ14" i="20"/>
  <c r="FQ145" i="33"/>
  <c r="FK112" i="20"/>
  <c r="FR44" i="33"/>
  <c r="FF147" i="24"/>
  <c r="FF154" i="24" s="1"/>
  <c r="FF15" i="24"/>
  <c r="FF112" i="24"/>
  <c r="FF110" i="24"/>
  <c r="FF11" i="24"/>
  <c r="FG147" i="24"/>
  <c r="FG154" i="24" s="1"/>
  <c r="FG13" i="24"/>
  <c r="FG146" i="24"/>
  <c r="FG11" i="24"/>
  <c r="FS111" i="33"/>
  <c r="FS47" i="33"/>
  <c r="FS45" i="33"/>
  <c r="EV110" i="24"/>
  <c r="FA10" i="20"/>
  <c r="FH10" i="33"/>
  <c r="FB16" i="20"/>
  <c r="EX13" i="24"/>
  <c r="FJ48" i="33"/>
  <c r="FE115" i="20"/>
  <c r="EZ10" i="24"/>
  <c r="FM114" i="33"/>
  <c r="FN114" i="33"/>
  <c r="FO47" i="33"/>
  <c r="FC114" i="24"/>
  <c r="FD16" i="24"/>
  <c r="FJ15" i="20"/>
  <c r="FQ49" i="33"/>
  <c r="FE114" i="24"/>
  <c r="FK45" i="20"/>
  <c r="FF114" i="24"/>
  <c r="FF109" i="24"/>
  <c r="FG145" i="24"/>
  <c r="FG153" i="24" s="1"/>
  <c r="FG143" i="24"/>
  <c r="FG142" i="24"/>
  <c r="FS48" i="33"/>
  <c r="FS43" i="33"/>
  <c r="FS109" i="33"/>
  <c r="FA11" i="20"/>
  <c r="FI16" i="33"/>
  <c r="EX10" i="24"/>
  <c r="FC112" i="20"/>
  <c r="EY14" i="24"/>
  <c r="FL43" i="33"/>
  <c r="FA112" i="24"/>
  <c r="FM112" i="33"/>
  <c r="FG145" i="20"/>
  <c r="FC144" i="24"/>
  <c r="FJ115" i="20"/>
  <c r="FE47" i="24"/>
  <c r="FR109" i="33"/>
  <c r="FF142" i="24"/>
  <c r="FF111" i="24"/>
  <c r="FF48" i="24"/>
  <c r="FF145" i="24"/>
  <c r="FG114" i="24"/>
  <c r="FG144" i="24"/>
  <c r="FG112" i="24"/>
  <c r="FG111" i="24"/>
  <c r="FS44" i="33"/>
  <c r="FS13" i="33"/>
  <c r="FS46" i="33"/>
  <c r="FS15" i="33"/>
  <c r="EV111" i="24"/>
  <c r="FH146" i="33"/>
  <c r="FC49" i="20"/>
  <c r="FJ142" i="33"/>
  <c r="FD43" i="20"/>
  <c r="EY43" i="24"/>
  <c r="FK16" i="33"/>
  <c r="FE48" i="20"/>
  <c r="EZ16" i="24"/>
  <c r="FF145" i="20"/>
  <c r="FB10" i="24"/>
  <c r="FH48" i="20"/>
  <c r="FC112" i="24"/>
  <c r="FP12" i="33"/>
  <c r="FD146" i="24"/>
  <c r="FJ114" i="20"/>
  <c r="FK47" i="20"/>
  <c r="FR110" i="33"/>
  <c r="FF113" i="24"/>
  <c r="FF49" i="24"/>
  <c r="FF10" i="24"/>
  <c r="FG110" i="24"/>
  <c r="FG113" i="24"/>
  <c r="FG45" i="24"/>
  <c r="FS14" i="33"/>
  <c r="FS16" i="33"/>
  <c r="FS11" i="33"/>
  <c r="EV109" i="24"/>
  <c r="FH16" i="33"/>
  <c r="EX115" i="24"/>
  <c r="FJ43" i="33"/>
  <c r="EY109" i="24"/>
  <c r="FE14" i="20"/>
  <c r="FL49" i="33"/>
  <c r="EZ11" i="24"/>
  <c r="FF109" i="20"/>
  <c r="FA143" i="24"/>
  <c r="FN109" i="33"/>
  <c r="FB44" i="24"/>
  <c r="FG47" i="20"/>
  <c r="FO144" i="33"/>
  <c r="FC111" i="24"/>
  <c r="FI148" i="20"/>
  <c r="FI155" i="20" s="1"/>
  <c r="FP15" i="33"/>
  <c r="FD11" i="24"/>
  <c r="FJ49" i="20"/>
  <c r="FQ142" i="33"/>
  <c r="FQ12" i="33"/>
  <c r="FE113" i="24"/>
  <c r="FK46" i="20"/>
  <c r="FR46" i="33"/>
  <c r="FF115" i="24"/>
  <c r="FF13" i="24"/>
  <c r="FF44" i="24"/>
  <c r="FF47" i="24"/>
  <c r="FG109" i="24"/>
  <c r="FG43" i="24"/>
  <c r="FS10" i="33"/>
  <c r="FS147" i="33"/>
  <c r="FS154" i="33" s="1"/>
  <c r="FS12" i="33"/>
  <c r="EU12" i="24"/>
  <c r="EV112" i="24"/>
  <c r="FA113" i="20"/>
  <c r="FC12" i="20"/>
  <c r="FF16" i="20"/>
  <c r="FM10" i="33"/>
  <c r="FH13" i="20"/>
  <c r="FI109" i="20"/>
  <c r="FD114" i="24"/>
  <c r="FJ46" i="20"/>
  <c r="FQ43" i="33"/>
  <c r="FE148" i="24"/>
  <c r="FE155" i="24" s="1"/>
  <c r="FE46" i="24"/>
  <c r="FF148" i="24"/>
  <c r="FF155" i="24" s="1"/>
  <c r="FF143" i="24"/>
  <c r="FF45" i="24"/>
  <c r="FG148" i="24"/>
  <c r="FG155" i="24" s="1"/>
  <c r="FG46" i="24"/>
  <c r="FG49" i="24"/>
  <c r="FG48" i="24"/>
  <c r="FG47" i="24"/>
  <c r="FS145" i="33"/>
  <c r="FS143" i="33"/>
  <c r="FA144" i="20"/>
  <c r="EW145" i="24"/>
  <c r="FB146" i="20"/>
  <c r="EX111" i="24"/>
  <c r="FJ14" i="33"/>
  <c r="EY148" i="24"/>
  <c r="EY155" i="24" s="1"/>
  <c r="FM13" i="33"/>
  <c r="FB14" i="24"/>
  <c r="FG48" i="20"/>
  <c r="FH15" i="20"/>
  <c r="FP47" i="33"/>
  <c r="FD147" i="24"/>
  <c r="FD154" i="24" s="1"/>
  <c r="FD10" i="24"/>
  <c r="FJ11" i="20"/>
  <c r="FQ11" i="33"/>
  <c r="FE112" i="24"/>
  <c r="FK144" i="20"/>
  <c r="FR45" i="33"/>
  <c r="FF46" i="24"/>
  <c r="FF14" i="24"/>
  <c r="FF12" i="24"/>
  <c r="FG14" i="24"/>
  <c r="FG44" i="24"/>
  <c r="FG16" i="24"/>
  <c r="FS146" i="33"/>
  <c r="FS114" i="33"/>
  <c r="FS144" i="33"/>
  <c r="FS112" i="33"/>
  <c r="EU145" i="24"/>
  <c r="FA47" i="20"/>
  <c r="FH147" i="33"/>
  <c r="FH154" i="33" s="1"/>
  <c r="EW147" i="24"/>
  <c r="EW154" i="24" s="1"/>
  <c r="FI14" i="33"/>
  <c r="FB113" i="20"/>
  <c r="EX110" i="24"/>
  <c r="FD146" i="20"/>
  <c r="FK146" i="33"/>
  <c r="FE148" i="20"/>
  <c r="FE155" i="20" s="1"/>
  <c r="FL48" i="33"/>
  <c r="FN110" i="33"/>
  <c r="FG10" i="20"/>
  <c r="FO45" i="33"/>
  <c r="FI16" i="20"/>
  <c r="FD46" i="24"/>
  <c r="FJ144" i="20"/>
  <c r="FE111" i="24"/>
  <c r="FE14" i="24"/>
  <c r="FK110" i="20"/>
  <c r="FR16" i="33"/>
  <c r="FF43" i="24"/>
  <c r="FF146" i="24"/>
  <c r="FF144" i="24"/>
  <c r="FF16" i="24"/>
  <c r="FG115" i="24"/>
  <c r="FG10" i="24"/>
  <c r="FG12" i="24"/>
  <c r="FG15" i="24"/>
  <c r="FS142" i="33"/>
  <c r="FS110" i="33"/>
  <c r="FS113" i="33"/>
  <c r="FS49" i="33"/>
  <c r="FL113" i="20"/>
  <c r="FL48" i="20"/>
  <c r="FL10" i="20"/>
  <c r="FT113" i="33"/>
  <c r="FT45" i="33"/>
  <c r="FT111" i="33"/>
  <c r="FT110" i="33"/>
  <c r="FH148" i="24"/>
  <c r="FH155" i="24" s="1"/>
  <c r="FH46" i="24"/>
  <c r="FH48" i="24"/>
  <c r="FH47" i="24"/>
  <c r="FM115" i="20"/>
  <c r="FM47" i="20"/>
  <c r="FM16" i="20"/>
  <c r="FM14" i="20"/>
  <c r="FN109" i="20"/>
  <c r="FN44" i="20"/>
  <c r="FI112" i="24"/>
  <c r="FI48" i="24"/>
  <c r="FI142" i="24"/>
  <c r="FJ47" i="24"/>
  <c r="FJ13" i="24"/>
  <c r="FJ10" i="24"/>
  <c r="FJ147" i="24"/>
  <c r="FJ154" i="24" s="1"/>
  <c r="FO147" i="20"/>
  <c r="FO154" i="20" s="1"/>
  <c r="FO114" i="20"/>
  <c r="FO45" i="20"/>
  <c r="FP145" i="20"/>
  <c r="FP48" i="20"/>
  <c r="FP15" i="20"/>
  <c r="FK143" i="24"/>
  <c r="FK142" i="24"/>
  <c r="FK110" i="24"/>
  <c r="FL45" i="24"/>
  <c r="FL111" i="24"/>
  <c r="FL46" i="24"/>
  <c r="FQ113" i="20"/>
  <c r="FQ142" i="20"/>
  <c r="FQ114" i="20"/>
  <c r="FM111" i="24"/>
  <c r="FM110" i="24"/>
  <c r="FM113" i="24"/>
  <c r="FM109" i="24"/>
  <c r="FR142" i="20"/>
  <c r="FR143" i="20"/>
  <c r="FR113" i="20"/>
  <c r="FR44" i="20"/>
  <c r="FR11" i="20"/>
  <c r="FN148" i="24"/>
  <c r="FN155" i="24" s="1"/>
  <c r="FN10" i="24"/>
  <c r="FS109" i="20"/>
  <c r="FS15" i="20"/>
  <c r="FS49" i="20"/>
  <c r="FL146" i="20"/>
  <c r="FL115" i="20"/>
  <c r="FL13" i="20"/>
  <c r="FL14" i="20"/>
  <c r="FT109" i="33"/>
  <c r="FT10" i="33"/>
  <c r="FT48" i="33"/>
  <c r="FT47" i="33"/>
  <c r="FH114" i="24"/>
  <c r="FH49" i="24"/>
  <c r="FH44" i="24"/>
  <c r="FM147" i="20"/>
  <c r="FM154" i="20" s="1"/>
  <c r="FM110" i="20"/>
  <c r="FM10" i="20"/>
  <c r="FM13" i="20"/>
  <c r="FN148" i="20"/>
  <c r="FN155" i="20" s="1"/>
  <c r="FN114" i="20"/>
  <c r="FN115" i="20"/>
  <c r="FN15" i="20"/>
  <c r="FI49" i="24"/>
  <c r="FI44" i="24"/>
  <c r="FI47" i="24"/>
  <c r="FI113" i="24"/>
  <c r="FJ115" i="24"/>
  <c r="FJ43" i="24"/>
  <c r="FJ45" i="24"/>
  <c r="FO142" i="20"/>
  <c r="FO44" i="20"/>
  <c r="FP144" i="20"/>
  <c r="FP142" i="20"/>
  <c r="FP14" i="20"/>
  <c r="FP10" i="20"/>
  <c r="FK144" i="24"/>
  <c r="FK112" i="24"/>
  <c r="FK111" i="24"/>
  <c r="FL115" i="24"/>
  <c r="FL16" i="24"/>
  <c r="FL44" i="24"/>
  <c r="FL43" i="24"/>
  <c r="FQ143" i="20"/>
  <c r="FQ112" i="20"/>
  <c r="FQ13" i="20"/>
  <c r="FM49" i="24"/>
  <c r="FM46" i="24"/>
  <c r="FR115" i="20"/>
  <c r="FR112" i="20"/>
  <c r="FR46" i="20"/>
  <c r="FN15" i="24"/>
  <c r="FN14" i="24"/>
  <c r="FN43" i="24"/>
  <c r="FN16" i="24"/>
  <c r="FS142" i="20"/>
  <c r="FS143" i="20"/>
  <c r="FS11" i="20"/>
  <c r="FS13" i="20"/>
  <c r="FS14" i="20"/>
  <c r="FL112" i="20"/>
  <c r="FL111" i="20"/>
  <c r="FL49" i="20"/>
  <c r="FL11" i="20"/>
  <c r="FT46" i="33"/>
  <c r="FT14" i="33"/>
  <c r="FT44" i="33"/>
  <c r="FT43" i="33"/>
  <c r="FH115" i="24"/>
  <c r="FH13" i="24"/>
  <c r="FH45" i="24"/>
  <c r="FH43" i="24"/>
  <c r="FM111" i="20"/>
  <c r="FM49" i="20"/>
  <c r="FM45" i="20"/>
  <c r="FN144" i="20"/>
  <c r="FN112" i="20"/>
  <c r="FN12" i="20"/>
  <c r="FN13" i="20"/>
  <c r="FI115" i="24"/>
  <c r="FI45" i="24"/>
  <c r="FJ148" i="24"/>
  <c r="FJ155" i="24" s="1"/>
  <c r="FJ15" i="24"/>
  <c r="FJ14" i="24"/>
  <c r="FJ44" i="24"/>
  <c r="FO112" i="20"/>
  <c r="FO110" i="20"/>
  <c r="FO16" i="20"/>
  <c r="FP115" i="20"/>
  <c r="FP114" i="20"/>
  <c r="FP49" i="20"/>
  <c r="FP11" i="20"/>
  <c r="FK113" i="24"/>
  <c r="FK49" i="24"/>
  <c r="FK47" i="24"/>
  <c r="FL12" i="24"/>
  <c r="FL15" i="24"/>
  <c r="FL14" i="24"/>
  <c r="FL13" i="24"/>
  <c r="FQ148" i="20"/>
  <c r="FQ155" i="20" s="1"/>
  <c r="FQ144" i="20"/>
  <c r="FQ115" i="20"/>
  <c r="FQ48" i="20"/>
  <c r="FQ15" i="20"/>
  <c r="FM115" i="24"/>
  <c r="FM45" i="24"/>
  <c r="FM48" i="24"/>
  <c r="FM47" i="24"/>
  <c r="FM43" i="24"/>
  <c r="FR148" i="20"/>
  <c r="FR155" i="20" s="1"/>
  <c r="FR114" i="20"/>
  <c r="FR45" i="20"/>
  <c r="FR16" i="20"/>
  <c r="FR43" i="20"/>
  <c r="FN142" i="24"/>
  <c r="FN147" i="24"/>
  <c r="FN154" i="24" s="1"/>
  <c r="FN12" i="24"/>
  <c r="FN11" i="24"/>
  <c r="FS115" i="20"/>
  <c r="FS113" i="20"/>
  <c r="FS48" i="20"/>
  <c r="FS10" i="20"/>
  <c r="FL147" i="20"/>
  <c r="FL154" i="20" s="1"/>
  <c r="FL46" i="20"/>
  <c r="FL47" i="20"/>
  <c r="FL245" i="20" s="1"/>
  <c r="FT12" i="33"/>
  <c r="FT13" i="33"/>
  <c r="FT16" i="33"/>
  <c r="FH15" i="24"/>
  <c r="FH14" i="24"/>
  <c r="FM144" i="20"/>
  <c r="FM112" i="20"/>
  <c r="FN146" i="20"/>
  <c r="FN113" i="20"/>
  <c r="FN111" i="20"/>
  <c r="FN48" i="20"/>
  <c r="FN11" i="20"/>
  <c r="FI148" i="24"/>
  <c r="FI155" i="24" s="1"/>
  <c r="FI14" i="24"/>
  <c r="FI13" i="24"/>
  <c r="FI16" i="24"/>
  <c r="FI109" i="24"/>
  <c r="FJ113" i="24"/>
  <c r="FJ111" i="24"/>
  <c r="FJ12" i="24"/>
  <c r="FO146" i="20"/>
  <c r="FO113" i="20"/>
  <c r="FO12" i="20"/>
  <c r="FO43" i="20"/>
  <c r="FP147" i="20"/>
  <c r="FP154" i="20" s="1"/>
  <c r="FP113" i="20"/>
  <c r="FP45" i="20"/>
  <c r="FP47" i="20"/>
  <c r="FP13" i="20"/>
  <c r="FK148" i="24"/>
  <c r="FK155" i="24" s="1"/>
  <c r="FK109" i="24"/>
  <c r="FK44" i="24"/>
  <c r="FK48" i="24"/>
  <c r="FL146" i="24"/>
  <c r="FL11" i="24"/>
  <c r="FL10" i="24"/>
  <c r="FL109" i="24"/>
  <c r="FQ109" i="20"/>
  <c r="FQ46" i="20"/>
  <c r="FQ45" i="20"/>
  <c r="FQ243" i="20" s="1"/>
  <c r="FQ12" i="20"/>
  <c r="FM148" i="24"/>
  <c r="FM155" i="24" s="1"/>
  <c r="FM12" i="24"/>
  <c r="FM44" i="24"/>
  <c r="FM13" i="24"/>
  <c r="FR109" i="20"/>
  <c r="FR10" i="20"/>
  <c r="FR48" i="20"/>
  <c r="FN144" i="24"/>
  <c r="FN112" i="24"/>
  <c r="FN146" i="24"/>
  <c r="FS148" i="20"/>
  <c r="FS155" i="20" s="1"/>
  <c r="FS46" i="20"/>
  <c r="FS47" i="20"/>
  <c r="FL109" i="20"/>
  <c r="FL45" i="20"/>
  <c r="FL43" i="20"/>
  <c r="FT15" i="33"/>
  <c r="FT147" i="33"/>
  <c r="FT154" i="33" s="1"/>
  <c r="FT11" i="33"/>
  <c r="FH145" i="24"/>
  <c r="FH147" i="24"/>
  <c r="FH154" i="24" s="1"/>
  <c r="FH16" i="24"/>
  <c r="FH11" i="24"/>
  <c r="FH10" i="24"/>
  <c r="FM146" i="20"/>
  <c r="FM142" i="20"/>
  <c r="FM12" i="20"/>
  <c r="FM46" i="20"/>
  <c r="FN143" i="20"/>
  <c r="FN49" i="20"/>
  <c r="FN16" i="20"/>
  <c r="FI10" i="24"/>
  <c r="FI12" i="24"/>
  <c r="FI46" i="24"/>
  <c r="FJ145" i="24"/>
  <c r="FJ16" i="24"/>
  <c r="FO145" i="20"/>
  <c r="FO115" i="20"/>
  <c r="FO15" i="20"/>
  <c r="FO49" i="20"/>
  <c r="FK46" i="24"/>
  <c r="FK45" i="24"/>
  <c r="FK16" i="24"/>
  <c r="FK15" i="24"/>
  <c r="FL142" i="24"/>
  <c r="FL145" i="24"/>
  <c r="FL147" i="24"/>
  <c r="FL154" i="24" s="1"/>
  <c r="FL143" i="24"/>
  <c r="FQ147" i="20"/>
  <c r="FQ154" i="20" s="1"/>
  <c r="FQ111" i="20"/>
  <c r="FQ44" i="20"/>
  <c r="FM147" i="24"/>
  <c r="FM154" i="24" s="1"/>
  <c r="FM14" i="24"/>
  <c r="FR144" i="20"/>
  <c r="FR110" i="20"/>
  <c r="FR15" i="20"/>
  <c r="FR49" i="20"/>
  <c r="FR14" i="20"/>
  <c r="FN114" i="24"/>
  <c r="FN143" i="24"/>
  <c r="FN110" i="24"/>
  <c r="FN111" i="24"/>
  <c r="FS144" i="20"/>
  <c r="FS112" i="20"/>
  <c r="FS45" i="20"/>
  <c r="FL145" i="20"/>
  <c r="FL143" i="20"/>
  <c r="FL44" i="20"/>
  <c r="FT145" i="33"/>
  <c r="FT144" i="33"/>
  <c r="FT146" i="33"/>
  <c r="FH113" i="24"/>
  <c r="FH12" i="24"/>
  <c r="FH146" i="24"/>
  <c r="FM113" i="20"/>
  <c r="FM143" i="20"/>
  <c r="FM48" i="20"/>
  <c r="FM15" i="20"/>
  <c r="FN147" i="20"/>
  <c r="FN154" i="20" s="1"/>
  <c r="FN110" i="20"/>
  <c r="FN47" i="20"/>
  <c r="FN10" i="20"/>
  <c r="FN14" i="20"/>
  <c r="FI146" i="24"/>
  <c r="FI144" i="24"/>
  <c r="FI43" i="24"/>
  <c r="FI15" i="24"/>
  <c r="FJ143" i="24"/>
  <c r="FJ144" i="24"/>
  <c r="FJ142" i="24"/>
  <c r="FJ109" i="24"/>
  <c r="FJ11" i="24"/>
  <c r="FO148" i="20"/>
  <c r="FO155" i="20" s="1"/>
  <c r="FO109" i="20"/>
  <c r="FO11" i="20"/>
  <c r="FO14" i="20"/>
  <c r="FO13" i="20"/>
  <c r="FP146" i="20"/>
  <c r="FP110" i="20"/>
  <c r="FP43" i="20"/>
  <c r="FP46" i="20"/>
  <c r="FK43" i="24"/>
  <c r="FK12" i="24"/>
  <c r="FK11" i="24"/>
  <c r="FL113" i="24"/>
  <c r="FL179" i="24" s="1"/>
  <c r="FL110" i="24"/>
  <c r="FQ43" i="20"/>
  <c r="FM15" i="24"/>
  <c r="FM10" i="24"/>
  <c r="FR146" i="20"/>
  <c r="FR12" i="20"/>
  <c r="FN145" i="24"/>
  <c r="FN49" i="24"/>
  <c r="FS114" i="20"/>
  <c r="FS110" i="20"/>
  <c r="FS44" i="20"/>
  <c r="FL144" i="20"/>
  <c r="FL110" i="20"/>
  <c r="FL16" i="20"/>
  <c r="FT143" i="33"/>
  <c r="FT112" i="33"/>
  <c r="FH144" i="24"/>
  <c r="FH143" i="24"/>
  <c r="FH142" i="24"/>
  <c r="FM114" i="20"/>
  <c r="FM44" i="20"/>
  <c r="FM11" i="20"/>
  <c r="FN46" i="20"/>
  <c r="FI145" i="24"/>
  <c r="FI143" i="24"/>
  <c r="FI114" i="24"/>
  <c r="FI147" i="24"/>
  <c r="FI154" i="24" s="1"/>
  <c r="FI11" i="24"/>
  <c r="FJ146" i="24"/>
  <c r="FJ110" i="24"/>
  <c r="FJ49" i="24"/>
  <c r="FJ114" i="24"/>
  <c r="FO111" i="20"/>
  <c r="FO48" i="20"/>
  <c r="FO10" i="20"/>
  <c r="FP143" i="20"/>
  <c r="FP112" i="20"/>
  <c r="FP16" i="20"/>
  <c r="FP44" i="20"/>
  <c r="FK115" i="24"/>
  <c r="FK14" i="24"/>
  <c r="FK13" i="24"/>
  <c r="FK145" i="24"/>
  <c r="FL114" i="24"/>
  <c r="FL144" i="24"/>
  <c r="FQ145" i="20"/>
  <c r="FQ110" i="20"/>
  <c r="FQ11" i="20"/>
  <c r="FQ16" i="20"/>
  <c r="FM145" i="24"/>
  <c r="FM143" i="24"/>
  <c r="FM11" i="24"/>
  <c r="FM144" i="24"/>
  <c r="FR147" i="20"/>
  <c r="FR154" i="20" s="1"/>
  <c r="FR111" i="20"/>
  <c r="FR47" i="20"/>
  <c r="FN109" i="24"/>
  <c r="FN13" i="24"/>
  <c r="FN113" i="24"/>
  <c r="FN47" i="24"/>
  <c r="FS147" i="20"/>
  <c r="FS154" i="20" s="1"/>
  <c r="FS146" i="20"/>
  <c r="FS16" i="20"/>
  <c r="FL148" i="20"/>
  <c r="FL155" i="20" s="1"/>
  <c r="FL142" i="20"/>
  <c r="FL114" i="20"/>
  <c r="FL12" i="20"/>
  <c r="FL15" i="20"/>
  <c r="FT49" i="33"/>
  <c r="FT142" i="33"/>
  <c r="FT114" i="33"/>
  <c r="FH110" i="24"/>
  <c r="FH111" i="24"/>
  <c r="FH177" i="24" s="1"/>
  <c r="FH109" i="24"/>
  <c r="FH112" i="24"/>
  <c r="FM148" i="20"/>
  <c r="FM155" i="20" s="1"/>
  <c r="FM145" i="20"/>
  <c r="FM109" i="20"/>
  <c r="FM43" i="20"/>
  <c r="FN145" i="20"/>
  <c r="FN142" i="20"/>
  <c r="FN45" i="20"/>
  <c r="FN43" i="20"/>
  <c r="FI111" i="24"/>
  <c r="FI110" i="24"/>
  <c r="FJ112" i="24"/>
  <c r="FJ46" i="24"/>
  <c r="FJ48" i="24"/>
  <c r="FO143" i="20"/>
  <c r="FO144" i="20"/>
  <c r="FO46" i="20"/>
  <c r="FO47" i="20"/>
  <c r="FP148" i="20"/>
  <c r="FP155" i="20" s="1"/>
  <c r="FP111" i="20"/>
  <c r="FP109" i="20"/>
  <c r="FP12" i="20"/>
  <c r="FK147" i="24"/>
  <c r="FK154" i="24" s="1"/>
  <c r="FK10" i="24"/>
  <c r="FK146" i="24"/>
  <c r="FK114" i="24"/>
  <c r="FL148" i="24"/>
  <c r="FL155" i="24" s="1"/>
  <c r="FL48" i="24"/>
  <c r="FL47" i="24"/>
  <c r="FL112" i="24"/>
  <c r="FL49" i="24"/>
  <c r="FQ146" i="20"/>
  <c r="FQ49" i="20"/>
  <c r="FQ10" i="20"/>
  <c r="FM142" i="24"/>
  <c r="FM114" i="24"/>
  <c r="FM146" i="24"/>
  <c r="FM112" i="24"/>
  <c r="FR145" i="20"/>
  <c r="FR13" i="20"/>
  <c r="FN115" i="24"/>
  <c r="FN46" i="24"/>
  <c r="FN44" i="24"/>
  <c r="FN48" i="24"/>
  <c r="FN45" i="24"/>
  <c r="FS145" i="20"/>
  <c r="FS111" i="20"/>
  <c r="FS12" i="20"/>
  <c r="FS43" i="20"/>
  <c r="FO148" i="24"/>
  <c r="FO155" i="24" s="1"/>
  <c r="FO109" i="24"/>
  <c r="FO43" i="24"/>
  <c r="FO12" i="24"/>
  <c r="FO11" i="24"/>
  <c r="FT12" i="20"/>
  <c r="FP148" i="24"/>
  <c r="FP155" i="24" s="1"/>
  <c r="FP44" i="24"/>
  <c r="FP43" i="24"/>
  <c r="FP49" i="24"/>
  <c r="FQ113" i="24"/>
  <c r="FQ111" i="24"/>
  <c r="FQ114" i="24"/>
  <c r="FR16" i="24"/>
  <c r="FR15" i="24"/>
  <c r="FR147" i="24"/>
  <c r="FR154" i="24" s="1"/>
  <c r="FR10" i="24"/>
  <c r="FS113" i="24"/>
  <c r="FS112" i="24"/>
  <c r="FS110" i="24"/>
  <c r="FO44" i="24"/>
  <c r="FO13" i="24"/>
  <c r="FO47" i="24"/>
  <c r="FO46" i="24"/>
  <c r="FT13" i="20"/>
  <c r="FP16" i="24"/>
  <c r="FP14" i="24"/>
  <c r="FP46" i="24"/>
  <c r="FQ110" i="24"/>
  <c r="FQ112" i="24"/>
  <c r="FQ48" i="24"/>
  <c r="FR11" i="24"/>
  <c r="FR145" i="24"/>
  <c r="FR45" i="24"/>
  <c r="FS109" i="24"/>
  <c r="FS44" i="24"/>
  <c r="FS47" i="24"/>
  <c r="FO14" i="24"/>
  <c r="FO48" i="24"/>
  <c r="FO145" i="24"/>
  <c r="FP115" i="24"/>
  <c r="FP12" i="24"/>
  <c r="FP15" i="24"/>
  <c r="FP10" i="24"/>
  <c r="FP112" i="24"/>
  <c r="FQ47" i="24"/>
  <c r="FQ109" i="24"/>
  <c r="FQ49" i="24"/>
  <c r="FQ44" i="24"/>
  <c r="FR146" i="24"/>
  <c r="FR144" i="24"/>
  <c r="FR143" i="24"/>
  <c r="FS49" i="24"/>
  <c r="FS48" i="24"/>
  <c r="FS15" i="24"/>
  <c r="FO115" i="24"/>
  <c r="FO10" i="24"/>
  <c r="FO146" i="24"/>
  <c r="FO114" i="24"/>
  <c r="FP146" i="24"/>
  <c r="FP11" i="24"/>
  <c r="FP147" i="24"/>
  <c r="FP154" i="24" s="1"/>
  <c r="FP13" i="24"/>
  <c r="FQ115" i="24"/>
  <c r="FQ16" i="24"/>
  <c r="FQ46" i="24"/>
  <c r="FQ45" i="24"/>
  <c r="FR111" i="24"/>
  <c r="FR109" i="24"/>
  <c r="FR142" i="24"/>
  <c r="FR113" i="24"/>
  <c r="FR12" i="24"/>
  <c r="FS148" i="24"/>
  <c r="FS155" i="24" s="1"/>
  <c r="FS45" i="24"/>
  <c r="FS16" i="24"/>
  <c r="FS11" i="24"/>
  <c r="FS46" i="24"/>
  <c r="FO147" i="24"/>
  <c r="FO154" i="24" s="1"/>
  <c r="FO143" i="24"/>
  <c r="FO142" i="24"/>
  <c r="FO110" i="24"/>
  <c r="FT11" i="20"/>
  <c r="FP143" i="24"/>
  <c r="FP142" i="24"/>
  <c r="FP145" i="24"/>
  <c r="FQ12" i="24"/>
  <c r="FQ15" i="24"/>
  <c r="FQ14" i="24"/>
  <c r="FQ13" i="24"/>
  <c r="FR49" i="24"/>
  <c r="FR114" i="24"/>
  <c r="FS12" i="24"/>
  <c r="FS147" i="24"/>
  <c r="FS154" i="24" s="1"/>
  <c r="FS14" i="24"/>
  <c r="FO112" i="24"/>
  <c r="FO111" i="24"/>
  <c r="FT14" i="20"/>
  <c r="FP109" i="24"/>
  <c r="FP110" i="24"/>
  <c r="FP113" i="24"/>
  <c r="FP144" i="24"/>
  <c r="FQ148" i="24"/>
  <c r="FQ155" i="24" s="1"/>
  <c r="FQ11" i="24"/>
  <c r="FQ10" i="24"/>
  <c r="FQ43" i="24"/>
  <c r="FR110" i="24"/>
  <c r="FR43" i="24"/>
  <c r="FR48" i="24"/>
  <c r="FR112" i="24"/>
  <c r="FS13" i="24"/>
  <c r="FS146" i="24"/>
  <c r="FS10" i="24"/>
  <c r="FO144" i="24"/>
  <c r="FO45" i="24"/>
  <c r="FO49" i="24"/>
  <c r="FT15" i="20"/>
  <c r="FT16" i="20"/>
  <c r="FP48" i="24"/>
  <c r="FP111" i="24"/>
  <c r="FQ144" i="24"/>
  <c r="FQ142" i="24"/>
  <c r="FQ147" i="24"/>
  <c r="FQ154" i="24" s="1"/>
  <c r="FR115" i="24"/>
  <c r="FR46" i="24"/>
  <c r="FR13" i="24"/>
  <c r="FR47" i="24"/>
  <c r="FS115" i="24"/>
  <c r="FS43" i="24"/>
  <c r="FS142" i="24"/>
  <c r="FS145" i="24"/>
  <c r="FO113" i="24"/>
  <c r="FO16" i="24"/>
  <c r="FO15" i="24"/>
  <c r="FT10" i="20"/>
  <c r="FP45" i="24"/>
  <c r="FP47" i="24"/>
  <c r="FP245" i="24" s="1"/>
  <c r="FP114" i="24"/>
  <c r="FQ146" i="24"/>
  <c r="FQ145" i="24"/>
  <c r="FQ143" i="24"/>
  <c r="FR148" i="24"/>
  <c r="FR155" i="24" s="1"/>
  <c r="FR44" i="24"/>
  <c r="FR242" i="24" s="1"/>
  <c r="FR14" i="24"/>
  <c r="FS144" i="24"/>
  <c r="FS143" i="24"/>
  <c r="FS111" i="24"/>
  <c r="FS114" i="24"/>
  <c r="FT12" i="24"/>
  <c r="FT14" i="24"/>
  <c r="FT10" i="24"/>
  <c r="FT15" i="24"/>
  <c r="FT11" i="24"/>
  <c r="FT13" i="24"/>
  <c r="FT16" i="24"/>
  <c r="I46" i="33"/>
  <c r="Q11" i="20"/>
  <c r="J48" i="33"/>
  <c r="F148" i="20"/>
  <c r="Q144" i="20"/>
  <c r="H13" i="33"/>
  <c r="F112" i="24"/>
  <c r="U111" i="33"/>
  <c r="U177" i="33" s="1"/>
  <c r="L49" i="20"/>
  <c r="G10" i="20"/>
  <c r="I109" i="20"/>
  <c r="I115" i="20"/>
  <c r="G47" i="24"/>
  <c r="G245" i="24" s="1"/>
  <c r="L144" i="33"/>
  <c r="K109" i="20"/>
  <c r="N142" i="33"/>
  <c r="G48" i="20"/>
  <c r="K143" i="24"/>
  <c r="I109" i="24"/>
  <c r="X46" i="33"/>
  <c r="G148" i="24"/>
  <c r="G155" i="24" s="1"/>
  <c r="K114" i="20"/>
  <c r="O43" i="20"/>
  <c r="U112" i="33"/>
  <c r="R109" i="33"/>
  <c r="J48" i="24"/>
  <c r="K46" i="24"/>
  <c r="G46" i="20"/>
  <c r="K44" i="24"/>
  <c r="Q15" i="20"/>
  <c r="F44" i="33"/>
  <c r="H44" i="20"/>
  <c r="H242" i="20" s="1"/>
  <c r="K14" i="24"/>
  <c r="K113" i="24"/>
  <c r="K179" i="24" s="1"/>
  <c r="Q12" i="20"/>
  <c r="I15" i="33"/>
  <c r="I145" i="24"/>
  <c r="I153" i="24" s="1"/>
  <c r="I14" i="24"/>
  <c r="J111" i="24"/>
  <c r="J177" i="24" s="1"/>
  <c r="P109" i="33"/>
  <c r="F112" i="20"/>
  <c r="L145" i="20"/>
  <c r="L153" i="20" s="1"/>
  <c r="Q111" i="33"/>
  <c r="Q177" i="33" s="1"/>
  <c r="Q110" i="33"/>
  <c r="Q176" i="33" s="1"/>
  <c r="F115" i="20"/>
  <c r="H142" i="20"/>
  <c r="I113" i="33"/>
  <c r="I179" i="33" s="1"/>
  <c r="G31" i="32"/>
  <c r="W10" i="32"/>
  <c r="M32" i="32"/>
  <c r="Z11" i="32"/>
  <c r="Z32" i="32" s="1"/>
  <c r="FM16" i="24"/>
  <c r="I144" i="33"/>
  <c r="Q111" i="20"/>
  <c r="F148" i="24"/>
  <c r="I115" i="24"/>
  <c r="X146" i="33"/>
  <c r="G12" i="33"/>
  <c r="H146" i="20"/>
  <c r="L46" i="20"/>
  <c r="S109" i="33"/>
  <c r="G12" i="20"/>
  <c r="I14" i="20"/>
  <c r="P113" i="33"/>
  <c r="P179" i="33" s="1"/>
  <c r="H109" i="20"/>
  <c r="F10" i="20"/>
  <c r="F146" i="33"/>
  <c r="I113" i="24"/>
  <c r="I179" i="24" s="1"/>
  <c r="N110" i="33"/>
  <c r="N176" i="33" s="1"/>
  <c r="I111" i="24"/>
  <c r="H111" i="24"/>
  <c r="H177" i="24" s="1"/>
  <c r="X13" i="33"/>
  <c r="X45" i="33"/>
  <c r="X243" i="33" s="1"/>
  <c r="G46" i="33"/>
  <c r="O11" i="20"/>
  <c r="T114" i="33"/>
  <c r="S146" i="33"/>
  <c r="I15" i="24"/>
  <c r="O114" i="33"/>
  <c r="N109" i="33"/>
  <c r="J13" i="24"/>
  <c r="Q114" i="20"/>
  <c r="F145" i="20"/>
  <c r="O143" i="33"/>
  <c r="N145" i="33"/>
  <c r="N153" i="33" s="1"/>
  <c r="O113" i="33"/>
  <c r="O179" i="33" s="1"/>
  <c r="Q112" i="20"/>
  <c r="G145" i="33"/>
  <c r="G153" i="33" s="1"/>
  <c r="F45" i="20"/>
  <c r="H109" i="24"/>
  <c r="I144" i="24"/>
  <c r="K47" i="24"/>
  <c r="K245" i="24" s="1"/>
  <c r="P148" i="20"/>
  <c r="P155" i="20" s="1"/>
  <c r="H16" i="33"/>
  <c r="K10" i="24"/>
  <c r="G49" i="20"/>
  <c r="K12" i="24"/>
  <c r="P112" i="20"/>
  <c r="K115" i="24"/>
  <c r="K10" i="32"/>
  <c r="I31" i="32"/>
  <c r="S32" i="32"/>
  <c r="AC11" i="32"/>
  <c r="T11" i="32"/>
  <c r="T32" i="32" s="1"/>
  <c r="S15" i="32"/>
  <c r="X11" i="33"/>
  <c r="F47" i="24"/>
  <c r="Q148" i="20"/>
  <c r="Q155" i="20" s="1"/>
  <c r="G147" i="33"/>
  <c r="G154" i="33" s="1"/>
  <c r="J148" i="24"/>
  <c r="J155" i="24" s="1"/>
  <c r="X142" i="33"/>
  <c r="H142" i="33"/>
  <c r="P16" i="20"/>
  <c r="K47" i="20"/>
  <c r="K245" i="20" s="1"/>
  <c r="J147" i="24"/>
  <c r="J154" i="24" s="1"/>
  <c r="Q146" i="33"/>
  <c r="K142" i="24"/>
  <c r="G143" i="20"/>
  <c r="Q10" i="20"/>
  <c r="H110" i="33"/>
  <c r="H176" i="33" s="1"/>
  <c r="H13" i="24"/>
  <c r="M111" i="33"/>
  <c r="H45" i="24"/>
  <c r="H243" i="24" s="1"/>
  <c r="F15" i="20"/>
  <c r="X114" i="33"/>
  <c r="W110" i="33"/>
  <c r="W176" i="33" s="1"/>
  <c r="F49" i="33"/>
  <c r="M16" i="20"/>
  <c r="N45" i="20"/>
  <c r="N243" i="20" s="1"/>
  <c r="S112" i="33"/>
  <c r="I43" i="24"/>
  <c r="I46" i="24"/>
  <c r="M144" i="33"/>
  <c r="M110" i="33"/>
  <c r="M176" i="33" s="1"/>
  <c r="Q147" i="20"/>
  <c r="Q154" i="20" s="1"/>
  <c r="L145" i="33"/>
  <c r="L153" i="33" s="1"/>
  <c r="J16" i="24"/>
  <c r="J49" i="24"/>
  <c r="M142" i="33"/>
  <c r="X43" i="33"/>
  <c r="F147" i="20"/>
  <c r="G143" i="24"/>
  <c r="H44" i="24"/>
  <c r="H242" i="24" s="1"/>
  <c r="I147" i="24"/>
  <c r="I154" i="24" s="1"/>
  <c r="K109" i="24"/>
  <c r="Q16" i="20"/>
  <c r="F146" i="24"/>
  <c r="J47" i="24"/>
  <c r="J245" i="24" s="1"/>
  <c r="O109" i="33"/>
  <c r="K15" i="24"/>
  <c r="Q43" i="20"/>
  <c r="H115" i="24"/>
  <c r="P31" i="32"/>
  <c r="P15" i="32"/>
  <c r="F32" i="32"/>
  <c r="V11" i="32"/>
  <c r="H11" i="32"/>
  <c r="H32" i="32" s="1"/>
  <c r="AY179" i="24" l="1"/>
  <c r="BH242" i="33"/>
  <c r="AX243" i="33"/>
  <c r="AG242" i="24"/>
  <c r="Q242" i="33"/>
  <c r="FO245" i="33"/>
  <c r="CL179" i="33"/>
  <c r="AI179" i="24"/>
  <c r="EZ177" i="20"/>
  <c r="FM153" i="33"/>
  <c r="EU177" i="33"/>
  <c r="EI153" i="20"/>
  <c r="EO245" i="24"/>
  <c r="DR177" i="33"/>
  <c r="DY245" i="33"/>
  <c r="CP245" i="24"/>
  <c r="AY176" i="20"/>
  <c r="FI153" i="20"/>
  <c r="DA177" i="24"/>
  <c r="CX243" i="24"/>
  <c r="DB153" i="20"/>
  <c r="BP245" i="33"/>
  <c r="AZ177" i="24"/>
  <c r="AU242" i="20"/>
  <c r="AL243" i="20"/>
  <c r="Z177" i="24"/>
  <c r="V10" i="32"/>
  <c r="FJ245" i="33"/>
  <c r="EY243" i="33"/>
  <c r="DY242" i="24"/>
  <c r="BH153" i="20"/>
  <c r="AX242" i="20"/>
  <c r="AW176" i="20"/>
  <c r="AH177" i="24"/>
  <c r="AO153" i="33"/>
  <c r="X177" i="33"/>
  <c r="EW179" i="20"/>
  <c r="EH245" i="20"/>
  <c r="DZ179" i="24"/>
  <c r="CR242" i="24"/>
  <c r="CD177" i="24"/>
  <c r="AQ243" i="33"/>
  <c r="EE243" i="24"/>
  <c r="DX245" i="20"/>
  <c r="FB242" i="20"/>
  <c r="EH243" i="24"/>
  <c r="DW243" i="24"/>
  <c r="CI242" i="24"/>
  <c r="BX179" i="33"/>
  <c r="EZ245" i="24"/>
  <c r="FA179" i="20"/>
  <c r="EY177" i="20"/>
  <c r="EY243" i="20"/>
  <c r="ER242" i="24"/>
  <c r="EH179" i="20"/>
  <c r="EF243" i="33"/>
  <c r="CZ177" i="24"/>
  <c r="DH176" i="33"/>
  <c r="CN245" i="20"/>
  <c r="CT153" i="33"/>
  <c r="CF179" i="24"/>
  <c r="BB243" i="24"/>
  <c r="AY153" i="20"/>
  <c r="BC242" i="33"/>
  <c r="BC179" i="33"/>
  <c r="R242" i="33"/>
  <c r="G179" i="24"/>
  <c r="AT176" i="20"/>
  <c r="DS176" i="20"/>
  <c r="CK177" i="24"/>
  <c r="AZ176" i="24"/>
  <c r="FE245" i="24"/>
  <c r="EZ179" i="24"/>
  <c r="EN179" i="20"/>
  <c r="DE242" i="33"/>
  <c r="DD243" i="20"/>
  <c r="CG245" i="20"/>
  <c r="BD153" i="24"/>
  <c r="BD242" i="33"/>
  <c r="AI242" i="24"/>
  <c r="EI245" i="24"/>
  <c r="EQ245" i="24"/>
  <c r="EV242" i="20"/>
  <c r="AF177" i="20"/>
  <c r="CN179" i="33"/>
  <c r="AH242" i="24"/>
  <c r="T9" i="32"/>
  <c r="T30" i="32" s="1"/>
  <c r="FK242" i="24"/>
  <c r="EY153" i="20"/>
  <c r="EQ245" i="20"/>
  <c r="EK176" i="24"/>
  <c r="DV153" i="24"/>
  <c r="CV153" i="24"/>
  <c r="CO153" i="20"/>
  <c r="CH243" i="20"/>
  <c r="BA153" i="24"/>
  <c r="AR177" i="33"/>
  <c r="X242" i="33"/>
  <c r="FJ176" i="24"/>
  <c r="EW242" i="24"/>
  <c r="EB179" i="20"/>
  <c r="CL243" i="24"/>
  <c r="AJ245" i="24"/>
  <c r="J177" i="20"/>
  <c r="W242" i="33"/>
  <c r="FL245" i="24"/>
  <c r="EB153" i="20"/>
  <c r="I245" i="24"/>
  <c r="X176" i="33"/>
  <c r="EM153" i="20"/>
  <c r="EC179" i="33"/>
  <c r="FQ47" i="20"/>
  <c r="FQ14" i="20"/>
  <c r="FQ212" i="20" s="1"/>
  <c r="J9" i="32"/>
  <c r="J30" i="32" s="1"/>
  <c r="I9" i="32"/>
  <c r="FD110" i="20"/>
  <c r="FD143" i="20"/>
  <c r="EM16" i="20"/>
  <c r="EM49" i="20"/>
  <c r="BA114" i="20"/>
  <c r="BA147" i="20"/>
  <c r="BA154" i="20" s="1"/>
  <c r="H14" i="20"/>
  <c r="H47" i="20"/>
  <c r="I147" i="20"/>
  <c r="I154" i="20" s="1"/>
  <c r="I114" i="20"/>
  <c r="EI148" i="20"/>
  <c r="EI155" i="20" s="1"/>
  <c r="EI115" i="20"/>
  <c r="DT49" i="20"/>
  <c r="DT16" i="20"/>
  <c r="DT23" i="20" s="1"/>
  <c r="CH48" i="20"/>
  <c r="CH15" i="20"/>
  <c r="O47" i="20"/>
  <c r="O14" i="20"/>
  <c r="CS148" i="20"/>
  <c r="CS155" i="20" s="1"/>
  <c r="CS115" i="20"/>
  <c r="AS16" i="20"/>
  <c r="AS49" i="20"/>
  <c r="G14" i="32"/>
  <c r="F14" i="32"/>
  <c r="G13" i="32"/>
  <c r="F13" i="32"/>
  <c r="FA48" i="20"/>
  <c r="FA15" i="20"/>
  <c r="EJ114" i="20"/>
  <c r="EJ147" i="20"/>
  <c r="EJ154" i="20" s="1"/>
  <c r="FN161" i="20" s="1"/>
  <c r="EN147" i="20"/>
  <c r="EN154" i="20" s="1"/>
  <c r="EN114" i="20"/>
  <c r="F12" i="32"/>
  <c r="F15" i="32" s="1"/>
  <c r="G12" i="32"/>
  <c r="CX14" i="20"/>
  <c r="CX47" i="20"/>
  <c r="DZ15" i="20"/>
  <c r="DZ48" i="20"/>
  <c r="DZ50" i="20" s="1"/>
  <c r="BM147" i="20"/>
  <c r="BM154" i="20" s="1"/>
  <c r="BM114" i="20"/>
  <c r="N15" i="20"/>
  <c r="N48" i="20"/>
  <c r="AP113" i="20"/>
  <c r="J12" i="32"/>
  <c r="J33" i="32" s="1"/>
  <c r="I12" i="32"/>
  <c r="I33" i="32" s="1"/>
  <c r="AP146" i="20"/>
  <c r="AP153" i="20" s="1"/>
  <c r="AJ114" i="20"/>
  <c r="I13" i="32"/>
  <c r="AJ147" i="20"/>
  <c r="AJ154" i="20" s="1"/>
  <c r="J13" i="32"/>
  <c r="J34" i="32" s="1"/>
  <c r="BJ148" i="20"/>
  <c r="BJ155" i="20" s="1"/>
  <c r="BJ115" i="20"/>
  <c r="BN47" i="20"/>
  <c r="BN14" i="20"/>
  <c r="BN212" i="20" s="1"/>
  <c r="EJ49" i="20"/>
  <c r="EJ16" i="20"/>
  <c r="EQ115" i="20"/>
  <c r="I14" i="32"/>
  <c r="J14" i="32"/>
  <c r="J35" i="32" s="1"/>
  <c r="EQ148" i="20"/>
  <c r="EQ155" i="20" s="1"/>
  <c r="AC9" i="32"/>
  <c r="AC30" i="32" s="1"/>
  <c r="P153" i="33"/>
  <c r="Q10" i="32"/>
  <c r="EO176" i="24"/>
  <c r="EF242" i="24"/>
  <c r="ES245" i="20"/>
  <c r="H153" i="24"/>
  <c r="DR179" i="20"/>
  <c r="AJ176" i="20"/>
  <c r="T242" i="33"/>
  <c r="V242" i="33"/>
  <c r="K243" i="24"/>
  <c r="P177" i="33"/>
  <c r="DL243" i="33"/>
  <c r="P243" i="33"/>
  <c r="H245" i="24"/>
  <c r="CK243" i="20"/>
  <c r="Z10" i="32"/>
  <c r="Z31" i="32" s="1"/>
  <c r="P153" i="20"/>
  <c r="M31" i="32"/>
  <c r="P179" i="20"/>
  <c r="P245" i="20"/>
  <c r="W242" i="20"/>
  <c r="AA243" i="24"/>
  <c r="AY179" i="33"/>
  <c r="AD8" i="32"/>
  <c r="AD29" i="32" s="1"/>
  <c r="V245" i="24"/>
  <c r="G177" i="33"/>
  <c r="J242" i="24"/>
  <c r="O153" i="20"/>
  <c r="J243" i="33"/>
  <c r="BP153" i="20"/>
  <c r="I153" i="33"/>
  <c r="P242" i="20"/>
  <c r="M242" i="20"/>
  <c r="BJ177" i="24"/>
  <c r="AD179" i="33"/>
  <c r="V245" i="20"/>
  <c r="Q9" i="32"/>
  <c r="Q30" i="32" s="1"/>
  <c r="M245" i="33"/>
  <c r="AC10" i="32"/>
  <c r="AC31" i="32" s="1"/>
  <c r="BQ243" i="20"/>
  <c r="W153" i="20"/>
  <c r="AT179" i="33"/>
  <c r="AA8" i="32"/>
  <c r="AA29" i="32" s="1"/>
  <c r="Y29" i="32"/>
  <c r="DR179" i="24"/>
  <c r="DZ153" i="24"/>
  <c r="DT242" i="24"/>
  <c r="DW242" i="20"/>
  <c r="DU179" i="24"/>
  <c r="CU153" i="20"/>
  <c r="CR179" i="24"/>
  <c r="BK176" i="33"/>
  <c r="AC243" i="20"/>
  <c r="AB176" i="33"/>
  <c r="EA176" i="33"/>
  <c r="DW179" i="33"/>
  <c r="CZ153" i="20"/>
  <c r="L176" i="33"/>
  <c r="CY245" i="24"/>
  <c r="CZ242" i="20"/>
  <c r="W29" i="32"/>
  <c r="X8" i="32"/>
  <c r="X29" i="32" s="1"/>
  <c r="DJ179" i="33"/>
  <c r="DB245" i="20"/>
  <c r="BL176" i="20"/>
  <c r="AJ242" i="33"/>
  <c r="Y9" i="32"/>
  <c r="AF179" i="20"/>
  <c r="Y11" i="32"/>
  <c r="BD177" i="20"/>
  <c r="BD176" i="20"/>
  <c r="AA176" i="20"/>
  <c r="DH177" i="33"/>
  <c r="Q11" i="32"/>
  <c r="Q32" i="32" s="1"/>
  <c r="H9" i="32"/>
  <c r="H30" i="32" s="1"/>
  <c r="L177" i="20"/>
  <c r="N179" i="33"/>
  <c r="G242" i="33"/>
  <c r="O32" i="32"/>
  <c r="EP176" i="24"/>
  <c r="DD242" i="33"/>
  <c r="CX242" i="33"/>
  <c r="CT245" i="20"/>
  <c r="CO177" i="24"/>
  <c r="CZ177" i="33"/>
  <c r="CE177" i="20"/>
  <c r="M176" i="20"/>
  <c r="L243" i="20"/>
  <c r="N245" i="33"/>
  <c r="V9" i="32"/>
  <c r="V30" i="32" s="1"/>
  <c r="P36" i="32"/>
  <c r="CT242" i="33"/>
  <c r="BW179" i="20"/>
  <c r="BY245" i="33"/>
  <c r="AQ179" i="20"/>
  <c r="AQ153" i="20"/>
  <c r="AO177" i="20"/>
  <c r="AG242" i="33"/>
  <c r="S153" i="20"/>
  <c r="K153" i="24"/>
  <c r="N242" i="20"/>
  <c r="R176" i="33"/>
  <c r="Q179" i="20"/>
  <c r="FH177" i="20"/>
  <c r="FJ243" i="33"/>
  <c r="EL243" i="20"/>
  <c r="ED153" i="24"/>
  <c r="DW177" i="24"/>
  <c r="DX242" i="20"/>
  <c r="EB245" i="20"/>
  <c r="DB153" i="33"/>
  <c r="DA177" i="33"/>
  <c r="CJ243" i="24"/>
  <c r="CN176" i="33"/>
  <c r="CF243" i="20"/>
  <c r="BM176" i="20"/>
  <c r="AY176" i="33"/>
  <c r="AL153" i="20"/>
  <c r="AD177" i="24"/>
  <c r="Z177" i="20"/>
  <c r="AT242" i="33"/>
  <c r="AD243" i="24"/>
  <c r="EO153" i="24"/>
  <c r="BZ177" i="33"/>
  <c r="BW179" i="33"/>
  <c r="AM177" i="33"/>
  <c r="AD153" i="33"/>
  <c r="CX242" i="24"/>
  <c r="BZ242" i="20"/>
  <c r="O243" i="33"/>
  <c r="P242" i="33"/>
  <c r="DU177" i="33"/>
  <c r="DF245" i="33"/>
  <c r="BX245" i="24"/>
  <c r="DF179" i="33"/>
  <c r="CL242" i="20"/>
  <c r="CN242" i="24"/>
  <c r="BU179" i="24"/>
  <c r="CF176" i="20"/>
  <c r="BY177" i="33"/>
  <c r="BN242" i="20"/>
  <c r="BF243" i="20"/>
  <c r="BA176" i="24"/>
  <c r="AV245" i="24"/>
  <c r="N9" i="32"/>
  <c r="N30" i="32" s="1"/>
  <c r="DW243" i="20"/>
  <c r="DL243" i="20"/>
  <c r="CR242" i="33"/>
  <c r="AU242" i="33"/>
  <c r="AO179" i="33"/>
  <c r="AD153" i="24"/>
  <c r="AM242" i="33"/>
  <c r="DV153" i="33"/>
  <c r="DK179" i="20"/>
  <c r="DD245" i="24"/>
  <c r="DA243" i="24"/>
  <c r="DK243" i="20"/>
  <c r="CO245" i="20"/>
  <c r="CA245" i="24"/>
  <c r="CL176" i="20"/>
  <c r="BS176" i="20"/>
  <c r="BG242" i="24"/>
  <c r="BY242" i="33"/>
  <c r="BW245" i="33"/>
  <c r="BT179" i="33"/>
  <c r="BL177" i="33"/>
  <c r="BP242" i="33"/>
  <c r="BD153" i="33"/>
  <c r="AM179" i="20"/>
  <c r="AE179" i="20"/>
  <c r="AB245" i="20"/>
  <c r="K242" i="33"/>
  <c r="EY242" i="24"/>
  <c r="FH242" i="20"/>
  <c r="EP177" i="20"/>
  <c r="DN176" i="24"/>
  <c r="DO153" i="20"/>
  <c r="CN176" i="24"/>
  <c r="CO177" i="20"/>
  <c r="BV176" i="24"/>
  <c r="BU176" i="33"/>
  <c r="BT242" i="33"/>
  <c r="AH176" i="24"/>
  <c r="AK242" i="20"/>
  <c r="AQ177" i="33"/>
  <c r="AK242" i="33"/>
  <c r="AA177" i="20"/>
  <c r="T245" i="20"/>
  <c r="K176" i="33"/>
  <c r="U243" i="33"/>
  <c r="FJ245" i="20"/>
  <c r="BF177" i="24"/>
  <c r="BK242" i="33"/>
  <c r="BR179" i="33"/>
  <c r="BL243" i="33"/>
  <c r="AX176" i="20"/>
  <c r="AU153" i="20"/>
  <c r="J243" i="20"/>
  <c r="AT243" i="20"/>
  <c r="AN242" i="20"/>
  <c r="AL176" i="20"/>
  <c r="AM153" i="20"/>
  <c r="AO245" i="33"/>
  <c r="P177" i="20"/>
  <c r="FC242" i="20"/>
  <c r="EQ176" i="24"/>
  <c r="EQ176" i="33"/>
  <c r="EF179" i="24"/>
  <c r="DX177" i="20"/>
  <c r="EA243" i="20"/>
  <c r="DW176" i="20"/>
  <c r="DL177" i="20"/>
  <c r="CZ245" i="24"/>
  <c r="CW177" i="33"/>
  <c r="CL245" i="24"/>
  <c r="CK245" i="20"/>
  <c r="CX153" i="33"/>
  <c r="CL153" i="24"/>
  <c r="CM177" i="33"/>
  <c r="CB176" i="20"/>
  <c r="BU242" i="24"/>
  <c r="CD177" i="20"/>
  <c r="CE179" i="33"/>
  <c r="BS243" i="24"/>
  <c r="BN176" i="20"/>
  <c r="BM177" i="20"/>
  <c r="BF177" i="20"/>
  <c r="BQ179" i="33"/>
  <c r="BD245" i="24"/>
  <c r="BQ153" i="33"/>
  <c r="BD243" i="20"/>
  <c r="BF243" i="24"/>
  <c r="AY243" i="20"/>
  <c r="AZ177" i="20"/>
  <c r="BC245" i="33"/>
  <c r="AL242" i="24"/>
  <c r="AU245" i="33"/>
  <c r="AU179" i="33"/>
  <c r="AM245" i="20"/>
  <c r="AL242" i="20"/>
  <c r="AU153" i="33"/>
  <c r="AM176" i="33"/>
  <c r="U177" i="24"/>
  <c r="W177" i="33"/>
  <c r="T10" i="32"/>
  <c r="EU176" i="20"/>
  <c r="FC179" i="33"/>
  <c r="DV177" i="20"/>
  <c r="DZ176" i="24"/>
  <c r="DH245" i="33"/>
  <c r="BZ242" i="24"/>
  <c r="CC177" i="24"/>
  <c r="BY177" i="20"/>
  <c r="U245" i="33"/>
  <c r="T12" i="32"/>
  <c r="T33" i="32" s="1"/>
  <c r="ES153" i="24"/>
  <c r="EX245" i="20"/>
  <c r="EX176" i="33"/>
  <c r="EM177" i="24"/>
  <c r="EP242" i="20"/>
  <c r="EE242" i="20"/>
  <c r="DN245" i="20"/>
  <c r="CS243" i="24"/>
  <c r="CM242" i="24"/>
  <c r="DE245" i="33"/>
  <c r="DD243" i="33"/>
  <c r="CY176" i="20"/>
  <c r="CB243" i="24"/>
  <c r="BY243" i="20"/>
  <c r="CE245" i="33"/>
  <c r="BM243" i="20"/>
  <c r="AT176" i="33"/>
  <c r="AL177" i="20"/>
  <c r="AG176" i="20"/>
  <c r="X179" i="20"/>
  <c r="S242" i="33"/>
  <c r="AB10" i="32"/>
  <c r="R33" i="32"/>
  <c r="R30" i="32"/>
  <c r="EQ179" i="33"/>
  <c r="DV243" i="20"/>
  <c r="DN242" i="20"/>
  <c r="CC179" i="24"/>
  <c r="CL179" i="24"/>
  <c r="CK153" i="20"/>
  <c r="BU245" i="24"/>
  <c r="CH179" i="33"/>
  <c r="BV242" i="24"/>
  <c r="AP177" i="24"/>
  <c r="AJ243" i="24"/>
  <c r="AT245" i="33"/>
  <c r="AB245" i="24"/>
  <c r="AG242" i="20"/>
  <c r="AE153" i="20"/>
  <c r="X245" i="20"/>
  <c r="P245" i="24"/>
  <c r="R242" i="20"/>
  <c r="R31" i="32"/>
  <c r="EP176" i="33"/>
  <c r="EE242" i="24"/>
  <c r="DD177" i="33"/>
  <c r="CF177" i="24"/>
  <c r="CF242" i="20"/>
  <c r="BZ245" i="33"/>
  <c r="R15" i="32"/>
  <c r="O245" i="33"/>
  <c r="U153" i="33"/>
  <c r="EK243" i="24"/>
  <c r="DY176" i="33"/>
  <c r="CY242" i="20"/>
  <c r="BZ243" i="33"/>
  <c r="AS177" i="24"/>
  <c r="AO243" i="24"/>
  <c r="Y242" i="24"/>
  <c r="Y243" i="24"/>
  <c r="X153" i="20"/>
  <c r="AB243" i="33"/>
  <c r="M179" i="24"/>
  <c r="H243" i="33"/>
  <c r="Q243" i="33"/>
  <c r="N242" i="33"/>
  <c r="R177" i="33"/>
  <c r="V153" i="33"/>
  <c r="AW176" i="24"/>
  <c r="AV179" i="24"/>
  <c r="BC177" i="20"/>
  <c r="AO177" i="24"/>
  <c r="AL243" i="33"/>
  <c r="AM243" i="33"/>
  <c r="Z243" i="20"/>
  <c r="U242" i="24"/>
  <c r="W245" i="20"/>
  <c r="R243" i="20"/>
  <c r="K177" i="24"/>
  <c r="P245" i="33"/>
  <c r="Q176" i="20"/>
  <c r="L30" i="32"/>
  <c r="Z9" i="32"/>
  <c r="Z30" i="32" s="1"/>
  <c r="EX177" i="24"/>
  <c r="FC153" i="20"/>
  <c r="EX243" i="24"/>
  <c r="EH153" i="20"/>
  <c r="EQ242" i="24"/>
  <c r="EM242" i="20"/>
  <c r="ER179" i="20"/>
  <c r="EP242" i="33"/>
  <c r="DZ242" i="24"/>
  <c r="EE176" i="20"/>
  <c r="DN176" i="20"/>
  <c r="DP179" i="33"/>
  <c r="DJ176" i="33"/>
  <c r="DL176" i="24"/>
  <c r="DK177" i="24"/>
  <c r="DG179" i="24"/>
  <c r="DV243" i="33"/>
  <c r="CZ153" i="33"/>
  <c r="CY176" i="33"/>
  <c r="CV177" i="33"/>
  <c r="BV153" i="20"/>
  <c r="CB177" i="24"/>
  <c r="CV243" i="33"/>
  <c r="CC177" i="20"/>
  <c r="CE153" i="33"/>
  <c r="BA177" i="20"/>
  <c r="BE177" i="33"/>
  <c r="W243" i="20"/>
  <c r="W179" i="20"/>
  <c r="AB242" i="33"/>
  <c r="J245" i="33"/>
  <c r="R243" i="33"/>
  <c r="FK179" i="24"/>
  <c r="FO176" i="24"/>
  <c r="FI177" i="24"/>
  <c r="EX176" i="24"/>
  <c r="FP245" i="33"/>
  <c r="FG176" i="20"/>
  <c r="FP243" i="24"/>
  <c r="FN243" i="24"/>
  <c r="FK245" i="24"/>
  <c r="FB243" i="24"/>
  <c r="ES176" i="24"/>
  <c r="DV243" i="24"/>
  <c r="DQ153" i="20"/>
  <c r="Y243" i="20"/>
  <c r="DZ177" i="24"/>
  <c r="DM179" i="33"/>
  <c r="DA245" i="24"/>
  <c r="DL177" i="24"/>
  <c r="DJ176" i="24"/>
  <c r="DS243" i="33"/>
  <c r="CV245" i="20"/>
  <c r="CY176" i="24"/>
  <c r="DJ245" i="33"/>
  <c r="CH242" i="24"/>
  <c r="CM179" i="20"/>
  <c r="BP245" i="24"/>
  <c r="CD245" i="33"/>
  <c r="BV176" i="33"/>
  <c r="BB179" i="24"/>
  <c r="AZ243" i="24"/>
  <c r="AX243" i="24"/>
  <c r="R242" i="24"/>
  <c r="T153" i="20"/>
  <c r="N177" i="24"/>
  <c r="G245" i="33"/>
  <c r="V177" i="33"/>
  <c r="M30" i="32"/>
  <c r="V243" i="20"/>
  <c r="V153" i="20"/>
  <c r="L153" i="24"/>
  <c r="K243" i="33"/>
  <c r="Q242" i="20"/>
  <c r="G243" i="24"/>
  <c r="ER176" i="24"/>
  <c r="ET245" i="20"/>
  <c r="EY179" i="24"/>
  <c r="EV177" i="20"/>
  <c r="FC176" i="20"/>
  <c r="FP153" i="33"/>
  <c r="EZ153" i="24"/>
  <c r="EM177" i="20"/>
  <c r="ER177" i="20"/>
  <c r="EH243" i="20"/>
  <c r="EB177" i="24"/>
  <c r="EJ176" i="24"/>
  <c r="FC153" i="33"/>
  <c r="EX242" i="33"/>
  <c r="ER153" i="20"/>
  <c r="EW243" i="33"/>
  <c r="EQ153" i="33"/>
  <c r="EI176" i="20"/>
  <c r="DP153" i="24"/>
  <c r="DR176" i="20"/>
  <c r="EF153" i="33"/>
  <c r="EJ176" i="33"/>
  <c r="EA177" i="20"/>
  <c r="DV245" i="20"/>
  <c r="EF245" i="33"/>
  <c r="DU245" i="24"/>
  <c r="DY242" i="20"/>
  <c r="DV245" i="24"/>
  <c r="CW177" i="20"/>
  <c r="DG245" i="24"/>
  <c r="CZ242" i="24"/>
  <c r="DG153" i="24"/>
  <c r="DG176" i="33"/>
  <c r="CW242" i="20"/>
  <c r="CP176" i="24"/>
  <c r="DG153" i="33"/>
  <c r="CS177" i="24"/>
  <c r="DJ153" i="33"/>
  <c r="CU243" i="24"/>
  <c r="CZ242" i="33"/>
  <c r="CU177" i="24"/>
  <c r="CO179" i="33"/>
  <c r="CH242" i="20"/>
  <c r="CS242" i="20"/>
  <c r="CL245" i="20"/>
  <c r="CH176" i="20"/>
  <c r="CA243" i="20"/>
  <c r="CH245" i="33"/>
  <c r="CH153" i="33"/>
  <c r="BZ176" i="24"/>
  <c r="BW242" i="24"/>
  <c r="CC153" i="33"/>
  <c r="BZ153" i="33"/>
  <c r="BX243" i="33"/>
  <c r="BR245" i="20"/>
  <c r="BG153" i="24"/>
  <c r="BL245" i="24"/>
  <c r="BX153" i="33"/>
  <c r="BB153" i="24"/>
  <c r="BE242" i="20"/>
  <c r="BE176" i="20"/>
  <c r="BR245" i="33"/>
  <c r="BJ153" i="33"/>
  <c r="BH243" i="33"/>
  <c r="BD245" i="33"/>
  <c r="BE243" i="33"/>
  <c r="AZ242" i="33"/>
  <c r="BA179" i="33"/>
  <c r="BB245" i="33"/>
  <c r="AL176" i="24"/>
  <c r="BA245" i="33"/>
  <c r="AU176" i="33"/>
  <c r="AL179" i="20"/>
  <c r="AN176" i="20"/>
  <c r="AC243" i="24"/>
  <c r="AB243" i="24"/>
  <c r="AK176" i="20"/>
  <c r="AF242" i="20"/>
  <c r="AI243" i="33"/>
  <c r="AG177" i="33"/>
  <c r="V179" i="20"/>
  <c r="AD176" i="33"/>
  <c r="AB177" i="33"/>
  <c r="O242" i="24"/>
  <c r="N10" i="32"/>
  <c r="N31" i="32" s="1"/>
  <c r="AQ153" i="33"/>
  <c r="AB153" i="24"/>
  <c r="Z243" i="33"/>
  <c r="O153" i="33"/>
  <c r="CQ176" i="20"/>
  <c r="BX243" i="24"/>
  <c r="CG179" i="33"/>
  <c r="CA179" i="33"/>
  <c r="BL177" i="20"/>
  <c r="BS243" i="20"/>
  <c r="BT179" i="20"/>
  <c r="BO177" i="20"/>
  <c r="BJ243" i="24"/>
  <c r="BK177" i="20"/>
  <c r="AY245" i="24"/>
  <c r="BE153" i="24"/>
  <c r="AZ245" i="24"/>
  <c r="AY177" i="24"/>
  <c r="BE153" i="20"/>
  <c r="BE245" i="20"/>
  <c r="AW177" i="24"/>
  <c r="BB179" i="20"/>
  <c r="AU245" i="24"/>
  <c r="AT176" i="24"/>
  <c r="BH245" i="33"/>
  <c r="BH176" i="33"/>
  <c r="AU179" i="24"/>
  <c r="AY242" i="20"/>
  <c r="BJ243" i="33"/>
  <c r="AT242" i="20"/>
  <c r="AJ176" i="24"/>
  <c r="AR245" i="33"/>
  <c r="AL245" i="20"/>
  <c r="AH245" i="20"/>
  <c r="AG177" i="24"/>
  <c r="AC177" i="24"/>
  <c r="AD245" i="24"/>
  <c r="AK176" i="33"/>
  <c r="Y176" i="24"/>
  <c r="AF242" i="33"/>
  <c r="P242" i="24"/>
  <c r="AD242" i="33"/>
  <c r="AD245" i="33"/>
  <c r="O243" i="24"/>
  <c r="H153" i="33"/>
  <c r="H10" i="32"/>
  <c r="H31" i="32" s="1"/>
  <c r="K179" i="33"/>
  <c r="P176" i="33"/>
  <c r="FP179" i="33"/>
  <c r="EX179" i="24"/>
  <c r="FK242" i="33"/>
  <c r="EV243" i="20"/>
  <c r="FN243" i="33"/>
  <c r="EX242" i="24"/>
  <c r="EU242" i="20"/>
  <c r="EP243" i="24"/>
  <c r="ET243" i="33"/>
  <c r="ER179" i="33"/>
  <c r="EG179" i="24"/>
  <c r="EN176" i="24"/>
  <c r="EQ245" i="33"/>
  <c r="EN179" i="24"/>
  <c r="EI179" i="20"/>
  <c r="EH176" i="20"/>
  <c r="EM176" i="20"/>
  <c r="EP176" i="20"/>
  <c r="EM242" i="33"/>
  <c r="EM176" i="33"/>
  <c r="EA242" i="33"/>
  <c r="DM176" i="33"/>
  <c r="CW177" i="24"/>
  <c r="DN243" i="33"/>
  <c r="DK176" i="33"/>
  <c r="CM177" i="20"/>
  <c r="CU245" i="33"/>
  <c r="CG242" i="24"/>
  <c r="BV243" i="24"/>
  <c r="CU179" i="33"/>
  <c r="CG176" i="24"/>
  <c r="CD153" i="24"/>
  <c r="CO153" i="33"/>
  <c r="CD245" i="24"/>
  <c r="CL153" i="20"/>
  <c r="CI179" i="20"/>
  <c r="CE179" i="20"/>
  <c r="CB176" i="24"/>
  <c r="CD176" i="33"/>
  <c r="CL242" i="33"/>
  <c r="CC179" i="20"/>
  <c r="CM243" i="33"/>
  <c r="CA176" i="20"/>
  <c r="BZ179" i="33"/>
  <c r="BT153" i="20"/>
  <c r="CA245" i="33"/>
  <c r="BX177" i="33"/>
  <c r="BK177" i="24"/>
  <c r="BT245" i="33"/>
  <c r="BL176" i="24"/>
  <c r="BM242" i="33"/>
  <c r="BI243" i="20"/>
  <c r="BE179" i="20"/>
  <c r="AX242" i="24"/>
  <c r="AT245" i="24"/>
  <c r="AV179" i="20"/>
  <c r="AT179" i="20"/>
  <c r="AQ242" i="20"/>
  <c r="AN177" i="24"/>
  <c r="AW176" i="33"/>
  <c r="AN179" i="24"/>
  <c r="AP177" i="20"/>
  <c r="AW242" i="33"/>
  <c r="AR245" i="20"/>
  <c r="AG243" i="33"/>
  <c r="W242" i="24"/>
  <c r="AB179" i="20"/>
  <c r="AB177" i="24"/>
  <c r="H179" i="33"/>
  <c r="L179" i="33"/>
  <c r="EF179" i="33"/>
  <c r="CK176" i="24"/>
  <c r="DP153" i="33"/>
  <c r="CD153" i="33"/>
  <c r="BS242" i="20"/>
  <c r="BO243" i="20"/>
  <c r="BL153" i="33"/>
  <c r="AF179" i="24"/>
  <c r="AR176" i="33"/>
  <c r="AK177" i="20"/>
  <c r="AH243" i="33"/>
  <c r="W176" i="24"/>
  <c r="X177" i="20"/>
  <c r="O176" i="20"/>
  <c r="FG242" i="24"/>
  <c r="FR176" i="33"/>
  <c r="FR242" i="33"/>
  <c r="ER243" i="24"/>
  <c r="FE177" i="24"/>
  <c r="FG245" i="24"/>
  <c r="FE179" i="24"/>
  <c r="M177" i="33"/>
  <c r="I177" i="24"/>
  <c r="FP179" i="24"/>
  <c r="FP242" i="24"/>
  <c r="FN242" i="24"/>
  <c r="FI176" i="24"/>
  <c r="FM153" i="20"/>
  <c r="FP243" i="20"/>
  <c r="FS245" i="24"/>
  <c r="FO245" i="20"/>
  <c r="FN177" i="24"/>
  <c r="FL153" i="24"/>
  <c r="FM245" i="24"/>
  <c r="K242" i="24"/>
  <c r="FP176" i="24"/>
  <c r="FN245" i="24"/>
  <c r="FS176" i="33"/>
  <c r="FF242" i="24"/>
  <c r="FG176" i="24"/>
  <c r="CZ243" i="33"/>
  <c r="CM245" i="20"/>
  <c r="BW153" i="20"/>
  <c r="BP176" i="20"/>
  <c r="AP245" i="24"/>
  <c r="T242" i="24"/>
  <c r="U179" i="24"/>
  <c r="O176" i="24"/>
  <c r="S243" i="20"/>
  <c r="Z177" i="33"/>
  <c r="S243" i="33"/>
  <c r="G179" i="33"/>
  <c r="J176" i="33"/>
  <c r="W9" i="32"/>
  <c r="W30" i="32" s="1"/>
  <c r="FG179" i="33"/>
  <c r="EW176" i="24"/>
  <c r="ER177" i="24"/>
  <c r="EO243" i="24"/>
  <c r="EJ177" i="24"/>
  <c r="EM153" i="24"/>
  <c r="EU245" i="33"/>
  <c r="EI179" i="24"/>
  <c r="EN177" i="33"/>
  <c r="DS179" i="24"/>
  <c r="EF242" i="20"/>
  <c r="DN242" i="33"/>
  <c r="DK242" i="24"/>
  <c r="DJ177" i="24"/>
  <c r="DJ176" i="20"/>
  <c r="DS179" i="20"/>
  <c r="DA245" i="33"/>
  <c r="CT177" i="24"/>
  <c r="DC245" i="20"/>
  <c r="CW153" i="20"/>
  <c r="CK243" i="33"/>
  <c r="CD179" i="20"/>
  <c r="CA177" i="24"/>
  <c r="BS177" i="20"/>
  <c r="BH153" i="24"/>
  <c r="BP242" i="20"/>
  <c r="BP243" i="20"/>
  <c r="BJ176" i="20"/>
  <c r="BP177" i="33"/>
  <c r="BB153" i="20"/>
  <c r="BC242" i="20"/>
  <c r="AZ243" i="20"/>
  <c r="AM177" i="24"/>
  <c r="AP245" i="33"/>
  <c r="AJ179" i="24"/>
  <c r="BA153" i="33"/>
  <c r="AI179" i="20"/>
  <c r="AP177" i="33"/>
  <c r="AG177" i="20"/>
  <c r="AJ242" i="20"/>
  <c r="X153" i="24"/>
  <c r="AA153" i="33"/>
  <c r="N153" i="20"/>
  <c r="M179" i="20"/>
  <c r="FA176" i="20"/>
  <c r="FE176" i="24"/>
  <c r="FP243" i="33"/>
  <c r="FJ177" i="33"/>
  <c r="FF176" i="33"/>
  <c r="FD176" i="33"/>
  <c r="FG245" i="33"/>
  <c r="EX153" i="20"/>
  <c r="EV245" i="20"/>
  <c r="EO153" i="33"/>
  <c r="EP179" i="33"/>
  <c r="EB242" i="24"/>
  <c r="EO177" i="20"/>
  <c r="EH177" i="20"/>
  <c r="EK243" i="20"/>
  <c r="DQ179" i="24"/>
  <c r="DN177" i="24"/>
  <c r="DR177" i="20"/>
  <c r="EL242" i="33"/>
  <c r="CP242" i="24"/>
  <c r="R177" i="24"/>
  <c r="S177" i="20"/>
  <c r="DK243" i="33"/>
  <c r="CY242" i="24"/>
  <c r="CN153" i="20"/>
  <c r="CT153" i="20"/>
  <c r="CD153" i="20"/>
  <c r="CA243" i="24"/>
  <c r="CE245" i="20"/>
  <c r="CA245" i="20"/>
  <c r="BL179" i="24"/>
  <c r="AK242" i="24"/>
  <c r="AP179" i="24"/>
  <c r="AG245" i="20"/>
  <c r="Z179" i="20"/>
  <c r="AG176" i="33"/>
  <c r="AE242" i="33"/>
  <c r="Y179" i="33"/>
  <c r="AA179" i="33"/>
  <c r="L179" i="20"/>
  <c r="W153" i="33"/>
  <c r="J245" i="20"/>
  <c r="K11" i="32"/>
  <c r="K32" i="32" s="1"/>
  <c r="FM242" i="20"/>
  <c r="FL176" i="20"/>
  <c r="FJ242" i="24"/>
  <c r="FS179" i="33"/>
  <c r="FB242" i="24"/>
  <c r="FG179" i="24"/>
  <c r="FK243" i="20"/>
  <c r="EV176" i="24"/>
  <c r="FE243" i="24"/>
  <c r="FD177" i="33"/>
  <c r="FB176" i="24"/>
  <c r="EZ176" i="24"/>
  <c r="EY242" i="20"/>
  <c r="EZ242" i="24"/>
  <c r="FH245" i="33"/>
  <c r="EW177" i="20"/>
  <c r="EY245" i="20"/>
  <c r="FC245" i="24"/>
  <c r="EV242" i="24"/>
  <c r="FL243" i="33"/>
  <c r="EY245" i="24"/>
  <c r="ET176" i="20"/>
  <c r="EI242" i="24"/>
  <c r="ES242" i="33"/>
  <c r="EV245" i="33"/>
  <c r="ES245" i="33"/>
  <c r="EF243" i="24"/>
  <c r="EY176" i="33"/>
  <c r="EF177" i="24"/>
  <c r="EL177" i="20"/>
  <c r="EE245" i="24"/>
  <c r="ET176" i="33"/>
  <c r="EF153" i="24"/>
  <c r="EI243" i="20"/>
  <c r="EZ245" i="33"/>
  <c r="EB243" i="24"/>
  <c r="ED177" i="33"/>
  <c r="EC177" i="33"/>
  <c r="EI177" i="33"/>
  <c r="DY153" i="20"/>
  <c r="DX153" i="20"/>
  <c r="EB243" i="33"/>
  <c r="EG179" i="33"/>
  <c r="DS243" i="24"/>
  <c r="DZ243" i="24"/>
  <c r="EK176" i="33"/>
  <c r="EB177" i="33"/>
  <c r="DU242" i="20"/>
  <c r="DW245" i="33"/>
  <c r="DQ245" i="24"/>
  <c r="DZ245" i="24"/>
  <c r="DU153" i="24"/>
  <c r="DR245" i="20"/>
  <c r="DV176" i="33"/>
  <c r="DM176" i="20"/>
  <c r="DC177" i="24"/>
  <c r="DK153" i="24"/>
  <c r="CP153" i="20"/>
  <c r="CH245" i="24"/>
  <c r="CV179" i="20"/>
  <c r="DC153" i="20"/>
  <c r="CX153" i="20"/>
  <c r="CC242" i="24"/>
  <c r="CC176" i="24"/>
  <c r="CE176" i="20"/>
  <c r="CA179" i="20"/>
  <c r="CB242" i="33"/>
  <c r="CC243" i="33"/>
  <c r="BM245" i="24"/>
  <c r="BQ176" i="20"/>
  <c r="BN177" i="24"/>
  <c r="BF179" i="24"/>
  <c r="AZ242" i="24"/>
  <c r="AX177" i="20"/>
  <c r="AY243" i="33"/>
  <c r="AQ242" i="24"/>
  <c r="AP153" i="24"/>
  <c r="AS242" i="33"/>
  <c r="U153" i="24"/>
  <c r="T176" i="24"/>
  <c r="N176" i="24"/>
  <c r="J153" i="20"/>
  <c r="W179" i="33"/>
  <c r="T153" i="33"/>
  <c r="FR245" i="33"/>
  <c r="ET245" i="24"/>
  <c r="EX179" i="20"/>
  <c r="FK245" i="33"/>
  <c r="EZ242" i="20"/>
  <c r="ET242" i="24"/>
  <c r="EW153" i="20"/>
  <c r="EV179" i="20"/>
  <c r="FD153" i="33"/>
  <c r="EW179" i="24"/>
  <c r="ET176" i="24"/>
  <c r="FG243" i="20"/>
  <c r="EW243" i="20"/>
  <c r="EY179" i="20"/>
  <c r="EW245" i="20"/>
  <c r="FB242" i="33"/>
  <c r="FA243" i="33"/>
  <c r="EG245" i="20"/>
  <c r="FC177" i="33"/>
  <c r="ET153" i="20"/>
  <c r="EN176" i="20"/>
  <c r="ET245" i="33"/>
  <c r="EE153" i="24"/>
  <c r="EL176" i="24"/>
  <c r="EU176" i="33"/>
  <c r="EY242" i="33"/>
  <c r="EF245" i="24"/>
  <c r="EO242" i="24"/>
  <c r="EU179" i="33"/>
  <c r="ES176" i="20"/>
  <c r="EX179" i="33"/>
  <c r="EB245" i="33"/>
  <c r="DO245" i="24"/>
  <c r="DY243" i="24"/>
  <c r="DX176" i="20"/>
  <c r="EB179" i="33"/>
  <c r="EF176" i="20"/>
  <c r="DG176" i="24"/>
  <c r="DG242" i="24"/>
  <c r="DA153" i="20"/>
  <c r="DT243" i="33"/>
  <c r="DC176" i="33"/>
  <c r="CO153" i="24"/>
  <c r="BT153" i="24"/>
  <c r="BZ177" i="20"/>
  <c r="W11" i="32"/>
  <c r="W32" i="32" s="1"/>
  <c r="Y10" i="32"/>
  <c r="FF176" i="24"/>
  <c r="FR176" i="24"/>
  <c r="FS245" i="20"/>
  <c r="EW153" i="24"/>
  <c r="FN153" i="33"/>
  <c r="FE242" i="24"/>
  <c r="FN242" i="33"/>
  <c r="EU242" i="24"/>
  <c r="FB177" i="24"/>
  <c r="FJ153" i="20"/>
  <c r="ER176" i="33"/>
  <c r="EN243" i="24"/>
  <c r="EK242" i="24"/>
  <c r="ES153" i="33"/>
  <c r="EG176" i="24"/>
  <c r="EG243" i="20"/>
  <c r="EQ242" i="33"/>
  <c r="EK179" i="33"/>
  <c r="EC176" i="20"/>
  <c r="DY243" i="20"/>
  <c r="DS245" i="24"/>
  <c r="EB242" i="33"/>
  <c r="DX243" i="20"/>
  <c r="EE242" i="33"/>
  <c r="EL176" i="33"/>
  <c r="DY177" i="24"/>
  <c r="DJ243" i="24"/>
  <c r="CP243" i="24"/>
  <c r="DR153" i="20"/>
  <c r="DQ177" i="20"/>
  <c r="DI153" i="24"/>
  <c r="DC179" i="24"/>
  <c r="DO243" i="33"/>
  <c r="DD153" i="20"/>
  <c r="CR245" i="24"/>
  <c r="DS242" i="20"/>
  <c r="DT177" i="33"/>
  <c r="DK177" i="33"/>
  <c r="CT243" i="24"/>
  <c r="DB242" i="33"/>
  <c r="DM242" i="33"/>
  <c r="CQ153" i="24"/>
  <c r="CU179" i="20"/>
  <c r="CW179" i="20"/>
  <c r="CW243" i="24"/>
  <c r="CH153" i="24"/>
  <c r="DF176" i="33"/>
  <c r="CQ245" i="24"/>
  <c r="DB179" i="20"/>
  <c r="CO245" i="24"/>
  <c r="CN177" i="24"/>
  <c r="CN243" i="20"/>
  <c r="CE245" i="24"/>
  <c r="CK177" i="20"/>
  <c r="CI153" i="20"/>
  <c r="CB242" i="24"/>
  <c r="CI245" i="20"/>
  <c r="CL177" i="24"/>
  <c r="CN177" i="20"/>
  <c r="CM179" i="33"/>
  <c r="CS176" i="20"/>
  <c r="CL179" i="20"/>
  <c r="BU243" i="24"/>
  <c r="CM153" i="33"/>
  <c r="CB153" i="20"/>
  <c r="CA242" i="24"/>
  <c r="CD245" i="20"/>
  <c r="BZ243" i="20"/>
  <c r="BP177" i="20"/>
  <c r="BS176" i="33"/>
  <c r="BU243" i="20"/>
  <c r="BU177" i="20"/>
  <c r="BL242" i="20"/>
  <c r="BK153" i="24"/>
  <c r="BF153" i="24"/>
  <c r="AZ179" i="24"/>
  <c r="BK179" i="33"/>
  <c r="AR177" i="24"/>
  <c r="AX245" i="24"/>
  <c r="AU179" i="20"/>
  <c r="AL153" i="33"/>
  <c r="AG245" i="33"/>
  <c r="L31" i="32"/>
  <c r="DZ177" i="20"/>
  <c r="AX153" i="24"/>
  <c r="S179" i="24"/>
  <c r="Z245" i="20"/>
  <c r="T245" i="33"/>
  <c r="Q12" i="32"/>
  <c r="Q33" i="32" s="1"/>
  <c r="FF177" i="24"/>
  <c r="FD177" i="24"/>
  <c r="EW176" i="33"/>
  <c r="EE153" i="20"/>
  <c r="EF177" i="33"/>
  <c r="DS242" i="24"/>
  <c r="DW153" i="20"/>
  <c r="DS176" i="24"/>
  <c r="DM243" i="20"/>
  <c r="DJ153" i="20"/>
  <c r="DI176" i="20"/>
  <c r="DH153" i="20"/>
  <c r="FT245" i="33"/>
  <c r="FO242" i="20"/>
  <c r="FH245" i="20"/>
  <c r="ER153" i="24"/>
  <c r="EC179" i="24"/>
  <c r="EW242" i="33"/>
  <c r="EH153" i="24"/>
  <c r="EH179" i="33"/>
  <c r="DY153" i="33"/>
  <c r="DY245" i="24"/>
  <c r="EG153" i="33"/>
  <c r="EL243" i="33"/>
  <c r="DY179" i="20"/>
  <c r="EE177" i="20"/>
  <c r="DS177" i="24"/>
  <c r="DK245" i="24"/>
  <c r="DH245" i="24"/>
  <c r="DG176" i="20"/>
  <c r="DH243" i="24"/>
  <c r="DF242" i="20"/>
  <c r="DD176" i="24"/>
  <c r="FS179" i="24"/>
  <c r="FN153" i="24"/>
  <c r="FM179" i="33"/>
  <c r="EZ243" i="24"/>
  <c r="EZ177" i="24"/>
  <c r="FF177" i="33"/>
  <c r="EX177" i="20"/>
  <c r="FF242" i="33"/>
  <c r="EJ179" i="24"/>
  <c r="EN153" i="20"/>
  <c r="EL177" i="24"/>
  <c r="EK179" i="24"/>
  <c r="EN242" i="20"/>
  <c r="EO245" i="33"/>
  <c r="EG242" i="20"/>
  <c r="EI176" i="33"/>
  <c r="EH245" i="33"/>
  <c r="ED153" i="33"/>
  <c r="DI242" i="24"/>
  <c r="EJ179" i="33"/>
  <c r="DI243" i="24"/>
  <c r="EE179" i="20"/>
  <c r="DT176" i="33"/>
  <c r="DY179" i="24"/>
  <c r="EK177" i="33"/>
  <c r="DX243" i="24"/>
  <c r="EE245" i="20"/>
  <c r="FN245" i="20"/>
  <c r="FS243" i="20"/>
  <c r="FP179" i="20"/>
  <c r="FO176" i="20"/>
  <c r="FH243" i="24"/>
  <c r="FK177" i="24"/>
  <c r="FH242" i="24"/>
  <c r="FK176" i="24"/>
  <c r="FL179" i="20"/>
  <c r="FA245" i="20"/>
  <c r="EZ243" i="20"/>
  <c r="FH176" i="33"/>
  <c r="FS153" i="24"/>
  <c r="FO177" i="24"/>
  <c r="FS243" i="24"/>
  <c r="FP177" i="20"/>
  <c r="FQ153" i="20"/>
  <c r="FH179" i="24"/>
  <c r="EU153" i="24"/>
  <c r="FG245" i="20"/>
  <c r="FG243" i="24"/>
  <c r="FG153" i="20"/>
  <c r="FL176" i="33"/>
  <c r="ER245" i="24"/>
  <c r="ET243" i="24"/>
  <c r="EV153" i="24"/>
  <c r="FG242" i="33"/>
  <c r="FP177" i="33"/>
  <c r="EZ176" i="20"/>
  <c r="EQ153" i="24"/>
  <c r="FD176" i="24"/>
  <c r="EV153" i="20"/>
  <c r="FG177" i="20"/>
  <c r="FD242" i="33"/>
  <c r="EL153" i="24"/>
  <c r="ET242" i="20"/>
  <c r="EY245" i="33"/>
  <c r="EX153" i="33"/>
  <c r="EN245" i="20"/>
  <c r="EZ153" i="33"/>
  <c r="EH245" i="24"/>
  <c r="EL245" i="24"/>
  <c r="EE179" i="24"/>
  <c r="EI153" i="24"/>
  <c r="EH179" i="24"/>
  <c r="EZ179" i="33"/>
  <c r="EQ179" i="20"/>
  <c r="EB245" i="24"/>
  <c r="EA176" i="24"/>
  <c r="DX176" i="24"/>
  <c r="EH176" i="33"/>
  <c r="DT245" i="24"/>
  <c r="EC242" i="33"/>
  <c r="FH242" i="33"/>
  <c r="EU245" i="24"/>
  <c r="FK177" i="33"/>
  <c r="DH179" i="20"/>
  <c r="CU243" i="20"/>
  <c r="CZ243" i="20"/>
  <c r="CH177" i="24"/>
  <c r="FQ153" i="24"/>
  <c r="FO243" i="24"/>
  <c r="FP153" i="24"/>
  <c r="FS242" i="24"/>
  <c r="FN179" i="24"/>
  <c r="FS242" i="20"/>
  <c r="FN176" i="24"/>
  <c r="FO153" i="20"/>
  <c r="FO179" i="20"/>
  <c r="FI179" i="24"/>
  <c r="FQ179" i="20"/>
  <c r="FO243" i="33"/>
  <c r="FR243" i="33"/>
  <c r="FS242" i="33"/>
  <c r="FS245" i="33"/>
  <c r="FI176" i="33"/>
  <c r="FR177" i="33"/>
  <c r="FI242" i="20"/>
  <c r="FL177" i="33"/>
  <c r="FG243" i="33"/>
  <c r="FK243" i="33"/>
  <c r="FI245" i="33"/>
  <c r="FA243" i="20"/>
  <c r="EX243" i="20"/>
  <c r="ET177" i="20"/>
  <c r="FE153" i="24"/>
  <c r="FD242" i="24"/>
  <c r="FG176" i="33"/>
  <c r="ET179" i="24"/>
  <c r="FG242" i="20"/>
  <c r="FI153" i="33"/>
  <c r="EU176" i="24"/>
  <c r="FM245" i="33"/>
  <c r="ET153" i="24"/>
  <c r="EX176" i="20"/>
  <c r="EO179" i="20"/>
  <c r="EV243" i="33"/>
  <c r="EU242" i="33"/>
  <c r="EK176" i="20"/>
  <c r="FB243" i="33"/>
  <c r="FA177" i="33"/>
  <c r="EO153" i="20"/>
  <c r="ET177" i="33"/>
  <c r="EC245" i="24"/>
  <c r="EV242" i="33"/>
  <c r="EV176" i="20"/>
  <c r="EK245" i="24"/>
  <c r="ET179" i="33"/>
  <c r="ES242" i="20"/>
  <c r="EG177" i="20"/>
  <c r="EK245" i="20"/>
  <c r="EO245" i="20"/>
  <c r="EV153" i="33"/>
  <c r="EJ243" i="24"/>
  <c r="EA179" i="20"/>
  <c r="DZ245" i="20"/>
  <c r="DW179" i="20"/>
  <c r="DV242" i="24"/>
  <c r="DZ243" i="20"/>
  <c r="DO177" i="24"/>
  <c r="EB176" i="24"/>
  <c r="DV153" i="20"/>
  <c r="EA243" i="33"/>
  <c r="DT176" i="24"/>
  <c r="DB245" i="24"/>
  <c r="DR243" i="33"/>
  <c r="FS177" i="24"/>
  <c r="FS176" i="20"/>
  <c r="FL242" i="20"/>
  <c r="FH153" i="24"/>
  <c r="FP153" i="20"/>
  <c r="FG177" i="24"/>
  <c r="FR153" i="33"/>
  <c r="FC153" i="24"/>
  <c r="FC177" i="20"/>
  <c r="EU245" i="20"/>
  <c r="FH153" i="20"/>
  <c r="FG179" i="20"/>
  <c r="FR179" i="33"/>
  <c r="EV179" i="24"/>
  <c r="FG177" i="33"/>
  <c r="FF243" i="20"/>
  <c r="FI176" i="20"/>
  <c r="EJ245" i="24"/>
  <c r="EK153" i="20"/>
  <c r="ER177" i="33"/>
  <c r="EC242" i="24"/>
  <c r="EL243" i="24"/>
  <c r="EV177" i="33"/>
  <c r="EG176" i="20"/>
  <c r="ET153" i="33"/>
  <c r="EV179" i="33"/>
  <c r="EU153" i="33"/>
  <c r="EB153" i="24"/>
  <c r="DO242" i="24"/>
  <c r="EB243" i="20"/>
  <c r="DZ242" i="20"/>
  <c r="DY245" i="20"/>
  <c r="EM243" i="33"/>
  <c r="DO153" i="24"/>
  <c r="DW242" i="33"/>
  <c r="DS153" i="24"/>
  <c r="DF177" i="33"/>
  <c r="CS243" i="20"/>
  <c r="DM242" i="20"/>
  <c r="DB242" i="20"/>
  <c r="CT153" i="24"/>
  <c r="DE176" i="33"/>
  <c r="CM179" i="24"/>
  <c r="DB176" i="20"/>
  <c r="DA176" i="20"/>
  <c r="CV243" i="24"/>
  <c r="CK243" i="24"/>
  <c r="CT245" i="33"/>
  <c r="BY179" i="24"/>
  <c r="BZ177" i="24"/>
  <c r="CC176" i="33"/>
  <c r="BL177" i="24"/>
  <c r="BV153" i="33"/>
  <c r="BN245" i="20"/>
  <c r="BS242" i="33"/>
  <c r="BG179" i="20"/>
  <c r="BA177" i="24"/>
  <c r="BN245" i="33"/>
  <c r="AY242" i="24"/>
  <c r="AY245" i="20"/>
  <c r="BG177" i="33"/>
  <c r="AQ243" i="24"/>
  <c r="AU176" i="20"/>
  <c r="AK179" i="24"/>
  <c r="AC242" i="24"/>
  <c r="AM153" i="33"/>
  <c r="AC179" i="24"/>
  <c r="AC153" i="20"/>
  <c r="W245" i="24"/>
  <c r="AN242" i="33"/>
  <c r="AI245" i="33"/>
  <c r="AF153" i="33"/>
  <c r="AC243" i="33"/>
  <c r="T176" i="20"/>
  <c r="N179" i="24"/>
  <c r="N243" i="24"/>
  <c r="M15" i="32"/>
  <c r="AB30" i="32"/>
  <c r="AD9" i="32"/>
  <c r="AD30" i="32" s="1"/>
  <c r="EC243" i="33"/>
  <c r="DJ179" i="24"/>
  <c r="DT153" i="33"/>
  <c r="DB177" i="24"/>
  <c r="DN153" i="20"/>
  <c r="DJ179" i="20"/>
  <c r="DC243" i="33"/>
  <c r="DJ153" i="24"/>
  <c r="DR245" i="33"/>
  <c r="DD179" i="24"/>
  <c r="DH242" i="20"/>
  <c r="DB179" i="24"/>
  <c r="DF177" i="20"/>
  <c r="DQ179" i="20"/>
  <c r="DJ245" i="20"/>
  <c r="DA179" i="24"/>
  <c r="DM176" i="24"/>
  <c r="DC242" i="20"/>
  <c r="CS177" i="20"/>
  <c r="CX242" i="20"/>
  <c r="CW243" i="33"/>
  <c r="DH242" i="33"/>
  <c r="CT176" i="24"/>
  <c r="CX179" i="20"/>
  <c r="CR179" i="20"/>
  <c r="DF243" i="20"/>
  <c r="CV177" i="24"/>
  <c r="DB243" i="33"/>
  <c r="CO176" i="24"/>
  <c r="CZ243" i="24"/>
  <c r="DI245" i="33"/>
  <c r="CS242" i="33"/>
  <c r="CP245" i="33"/>
  <c r="CG179" i="20"/>
  <c r="CJ153" i="20"/>
  <c r="CI243" i="20"/>
  <c r="CI243" i="24"/>
  <c r="CP177" i="33"/>
  <c r="CX179" i="33"/>
  <c r="CE242" i="20"/>
  <c r="BY177" i="24"/>
  <c r="CF153" i="33"/>
  <c r="BX177" i="24"/>
  <c r="CC176" i="20"/>
  <c r="CG153" i="33"/>
  <c r="CJ177" i="33"/>
  <c r="BT243" i="20"/>
  <c r="BS242" i="24"/>
  <c r="CF245" i="33"/>
  <c r="BS177" i="33"/>
  <c r="BV245" i="20"/>
  <c r="BJ179" i="24"/>
  <c r="BR177" i="20"/>
  <c r="BM153" i="20"/>
  <c r="BH243" i="24"/>
  <c r="BT153" i="33"/>
  <c r="BA243" i="24"/>
  <c r="BA179" i="24"/>
  <c r="BH245" i="20"/>
  <c r="AV177" i="24"/>
  <c r="BI153" i="33"/>
  <c r="AZ179" i="20"/>
  <c r="AY243" i="24"/>
  <c r="AX177" i="24"/>
  <c r="AH179" i="24"/>
  <c r="AQ179" i="24"/>
  <c r="AQ153" i="24"/>
  <c r="BC177" i="33"/>
  <c r="AV153" i="20"/>
  <c r="AY153" i="33"/>
  <c r="AL243" i="24"/>
  <c r="AV179" i="33"/>
  <c r="AZ243" i="33"/>
  <c r="AX153" i="33"/>
  <c r="AI245" i="24"/>
  <c r="AI177" i="20"/>
  <c r="AN176" i="33"/>
  <c r="AC245" i="20"/>
  <c r="AJ153" i="33"/>
  <c r="AC153" i="33"/>
  <c r="N153" i="24"/>
  <c r="M177" i="24"/>
  <c r="EJ245" i="33"/>
  <c r="DY177" i="20"/>
  <c r="DT177" i="20"/>
  <c r="DN243" i="24"/>
  <c r="EC179" i="20"/>
  <c r="DV179" i="20"/>
  <c r="EB176" i="33"/>
  <c r="DP177" i="20"/>
  <c r="DR245" i="24"/>
  <c r="DP243" i="24"/>
  <c r="EK242" i="33"/>
  <c r="DX179" i="20"/>
  <c r="EB153" i="33"/>
  <c r="DM179" i="24"/>
  <c r="EM177" i="33"/>
  <c r="EE243" i="20"/>
  <c r="DT243" i="20"/>
  <c r="DQ243" i="33"/>
  <c r="DH245" i="20"/>
  <c r="DI176" i="24"/>
  <c r="DE177" i="24"/>
  <c r="DD242" i="24"/>
  <c r="DK176" i="24"/>
  <c r="DE153" i="24"/>
  <c r="DG242" i="20"/>
  <c r="DH179" i="24"/>
  <c r="DN177" i="33"/>
  <c r="DM177" i="20"/>
  <c r="DG245" i="20"/>
  <c r="CS245" i="24"/>
  <c r="DM153" i="33"/>
  <c r="DD177" i="20"/>
  <c r="CT242" i="24"/>
  <c r="CQ243" i="20"/>
  <c r="CP243" i="20"/>
  <c r="CT177" i="33"/>
  <c r="CM176" i="20"/>
  <c r="CV176" i="33"/>
  <c r="CS243" i="33"/>
  <c r="CF242" i="24"/>
  <c r="CJ245" i="20"/>
  <c r="CP243" i="33"/>
  <c r="CJ242" i="24"/>
  <c r="CG245" i="33"/>
  <c r="CN177" i="33"/>
  <c r="CT179" i="33"/>
  <c r="CG153" i="20"/>
  <c r="CH243" i="33"/>
  <c r="BY153" i="24"/>
  <c r="BX176" i="24"/>
  <c r="CB245" i="20"/>
  <c r="BR176" i="24"/>
  <c r="BV179" i="20"/>
  <c r="BL243" i="24"/>
  <c r="BV245" i="33"/>
  <c r="BH179" i="24"/>
  <c r="BO179" i="20"/>
  <c r="BK245" i="20"/>
  <c r="BG153" i="20"/>
  <c r="BA245" i="24"/>
  <c r="BK179" i="20"/>
  <c r="BA245" i="20"/>
  <c r="BH179" i="33"/>
  <c r="BI242" i="33"/>
  <c r="BJ242" i="33"/>
  <c r="BH153" i="33"/>
  <c r="BI243" i="33"/>
  <c r="AQ245" i="24"/>
  <c r="AL177" i="24"/>
  <c r="AO176" i="24"/>
  <c r="AO242" i="24"/>
  <c r="AM153" i="24"/>
  <c r="AK153" i="24"/>
  <c r="AJ177" i="24"/>
  <c r="AS153" i="33"/>
  <c r="AX245" i="33"/>
  <c r="AE177" i="20"/>
  <c r="AE243" i="24"/>
  <c r="AM179" i="33"/>
  <c r="AE243" i="20"/>
  <c r="Y179" i="24"/>
  <c r="AI242" i="33"/>
  <c r="N245" i="24"/>
  <c r="FV16" i="33"/>
  <c r="R245" i="33"/>
  <c r="R32" i="32"/>
  <c r="AB11" i="32"/>
  <c r="BI176" i="33"/>
  <c r="BG243" i="33"/>
  <c r="AY179" i="20"/>
  <c r="AX176" i="33"/>
  <c r="AV243" i="20"/>
  <c r="AN176" i="24"/>
  <c r="AO242" i="20"/>
  <c r="AV153" i="33"/>
  <c r="AO177" i="33"/>
  <c r="AO176" i="33"/>
  <c r="CH242" i="33"/>
  <c r="G153" i="20"/>
  <c r="N177" i="33"/>
  <c r="DC169" i="24"/>
  <c r="T179" i="33"/>
  <c r="DL179" i="24"/>
  <c r="DW176" i="33"/>
  <c r="DV242" i="33"/>
  <c r="DM153" i="20"/>
  <c r="DL245" i="20"/>
  <c r="DQ242" i="33"/>
  <c r="DS245" i="20"/>
  <c r="DH177" i="24"/>
  <c r="DY179" i="33"/>
  <c r="DL243" i="24"/>
  <c r="DL176" i="20"/>
  <c r="DE179" i="24"/>
  <c r="DN153" i="33"/>
  <c r="DM245" i="24"/>
  <c r="DH243" i="20"/>
  <c r="DN176" i="33"/>
  <c r="DG179" i="20"/>
  <c r="DI243" i="33"/>
  <c r="DC177" i="33"/>
  <c r="CZ179" i="33"/>
  <c r="CZ177" i="20"/>
  <c r="CT176" i="20"/>
  <c r="CZ176" i="24"/>
  <c r="DD179" i="20"/>
  <c r="DA179" i="33"/>
  <c r="CW245" i="20"/>
  <c r="CH243" i="24"/>
  <c r="DC179" i="20"/>
  <c r="DC242" i="33"/>
  <c r="CI177" i="20"/>
  <c r="CU176" i="33"/>
  <c r="CF179" i="20"/>
  <c r="CU153" i="33"/>
  <c r="CT243" i="33"/>
  <c r="BN243" i="24"/>
  <c r="CL177" i="20"/>
  <c r="CF153" i="24"/>
  <c r="CM153" i="20"/>
  <c r="CF245" i="24"/>
  <c r="CA177" i="33"/>
  <c r="CD242" i="24"/>
  <c r="CO177" i="33"/>
  <c r="CI176" i="33"/>
  <c r="CJ245" i="33"/>
  <c r="CA177" i="20"/>
  <c r="BW242" i="33"/>
  <c r="BQ177" i="24"/>
  <c r="CA242" i="33"/>
  <c r="CC177" i="33"/>
  <c r="CC242" i="33"/>
  <c r="BM153" i="24"/>
  <c r="BQ242" i="20"/>
  <c r="BS179" i="33"/>
  <c r="BE177" i="24"/>
  <c r="BM243" i="33"/>
  <c r="BK153" i="20"/>
  <c r="BQ243" i="33"/>
  <c r="BF179" i="20"/>
  <c r="BN179" i="33"/>
  <c r="AZ245" i="20"/>
  <c r="AU177" i="24"/>
  <c r="BF245" i="33"/>
  <c r="BI177" i="33"/>
  <c r="BF153" i="33"/>
  <c r="AW153" i="20"/>
  <c r="BB243" i="33"/>
  <c r="AK243" i="24"/>
  <c r="AS243" i="20"/>
  <c r="AR242" i="20"/>
  <c r="AV243" i="33"/>
  <c r="AR153" i="20"/>
  <c r="AJ242" i="24"/>
  <c r="AO153" i="20"/>
  <c r="AZ177" i="33"/>
  <c r="AC245" i="24"/>
  <c r="AI153" i="24"/>
  <c r="AJ177" i="20"/>
  <c r="AI243" i="20"/>
  <c r="AK177" i="33"/>
  <c r="AO243" i="33"/>
  <c r="AJ179" i="33"/>
  <c r="AC177" i="33"/>
  <c r="AA242" i="33"/>
  <c r="Y30" i="32"/>
  <c r="AA9" i="32"/>
  <c r="AA30" i="32" s="1"/>
  <c r="DL153" i="33"/>
  <c r="DB153" i="24"/>
  <c r="DL179" i="20"/>
  <c r="DR179" i="33"/>
  <c r="CR243" i="24"/>
  <c r="DM245" i="20"/>
  <c r="DI179" i="20"/>
  <c r="DC179" i="33"/>
  <c r="DR153" i="33"/>
  <c r="DC245" i="33"/>
  <c r="DL179" i="33"/>
  <c r="DI176" i="33"/>
  <c r="DA242" i="20"/>
  <c r="CT245" i="24"/>
  <c r="DE177" i="33"/>
  <c r="DC153" i="33"/>
  <c r="CX153" i="24"/>
  <c r="CG243" i="24"/>
  <c r="CR179" i="33"/>
  <c r="CG243" i="20"/>
  <c r="CD243" i="24"/>
  <c r="CF245" i="20"/>
  <c r="CG177" i="24"/>
  <c r="CD179" i="24"/>
  <c r="CO179" i="20"/>
  <c r="CX245" i="33"/>
  <c r="CD176" i="20"/>
  <c r="CI243" i="33"/>
  <c r="BX242" i="24"/>
  <c r="CA176" i="33"/>
  <c r="CF153" i="20"/>
  <c r="CD242" i="20"/>
  <c r="BU177" i="24"/>
  <c r="CF177" i="33"/>
  <c r="BN153" i="20"/>
  <c r="CA179" i="24"/>
  <c r="CJ243" i="33"/>
  <c r="CL177" i="33"/>
  <c r="CB176" i="33"/>
  <c r="BO176" i="24"/>
  <c r="BT245" i="20"/>
  <c r="BU245" i="33"/>
  <c r="BK243" i="24"/>
  <c r="BV177" i="33"/>
  <c r="BQ177" i="20"/>
  <c r="BJ242" i="20"/>
  <c r="BF245" i="20"/>
  <c r="BI153" i="20"/>
  <c r="BI179" i="20"/>
  <c r="BH179" i="20"/>
  <c r="BP179" i="33"/>
  <c r="BP153" i="33"/>
  <c r="AZ176" i="20"/>
  <c r="BF179" i="33"/>
  <c r="AW153" i="24"/>
  <c r="BA179" i="20"/>
  <c r="BF242" i="33"/>
  <c r="AT177" i="24"/>
  <c r="AO179" i="20"/>
  <c r="AV242" i="20"/>
  <c r="AQ176" i="24"/>
  <c r="AR179" i="20"/>
  <c r="BB242" i="33"/>
  <c r="AV245" i="33"/>
  <c r="AU177" i="33"/>
  <c r="AN177" i="20"/>
  <c r="AD243" i="20"/>
  <c r="AT243" i="33"/>
  <c r="AM245" i="33"/>
  <c r="AO242" i="33"/>
  <c r="AL179" i="33"/>
  <c r="W177" i="24"/>
  <c r="AE242" i="20"/>
  <c r="AA243" i="20"/>
  <c r="T242" i="20"/>
  <c r="U179" i="20"/>
  <c r="U242" i="33"/>
  <c r="K9" i="32"/>
  <c r="K30" i="32" s="1"/>
  <c r="I30" i="32"/>
  <c r="DK179" i="24"/>
  <c r="DH153" i="24"/>
  <c r="DL153" i="20"/>
  <c r="CT179" i="24"/>
  <c r="CS179" i="24"/>
  <c r="DE243" i="33"/>
  <c r="CX245" i="20"/>
  <c r="CI177" i="24"/>
  <c r="CK176" i="20"/>
  <c r="CL243" i="20"/>
  <c r="CR245" i="33"/>
  <c r="CP179" i="33"/>
  <c r="CO243" i="33"/>
  <c r="CL243" i="33"/>
  <c r="BS176" i="24"/>
  <c r="BX176" i="33"/>
  <c r="BM179" i="24"/>
  <c r="BJ176" i="33"/>
  <c r="AV177" i="20"/>
  <c r="AQ177" i="24"/>
  <c r="AM245" i="24"/>
  <c r="AK245" i="24"/>
  <c r="AX179" i="33"/>
  <c r="AK179" i="20"/>
  <c r="AP176" i="33"/>
  <c r="AS243" i="33"/>
  <c r="Y153" i="24"/>
  <c r="AI179" i="33"/>
  <c r="AI176" i="33"/>
  <c r="AF177" i="33"/>
  <c r="W243" i="24"/>
  <c r="J153" i="33"/>
  <c r="J177" i="33"/>
  <c r="FL22" i="20"/>
  <c r="FL213" i="20"/>
  <c r="FL81" i="20"/>
  <c r="FL88" i="20" s="1"/>
  <c r="FK241" i="24"/>
  <c r="FK50" i="24"/>
  <c r="FK53" i="24"/>
  <c r="FH23" i="24"/>
  <c r="FH214" i="24"/>
  <c r="FH82" i="24"/>
  <c r="FH89" i="24" s="1"/>
  <c r="FO78" i="20"/>
  <c r="FO210" i="20"/>
  <c r="FP22" i="20"/>
  <c r="FP213" i="20"/>
  <c r="FP81" i="20"/>
  <c r="FP88" i="20" s="1"/>
  <c r="FI23" i="20"/>
  <c r="FI82" i="20"/>
  <c r="FI89" i="20" s="1"/>
  <c r="FI214" i="20"/>
  <c r="FG244" i="24"/>
  <c r="FG252" i="24" s="1"/>
  <c r="FG54" i="24"/>
  <c r="FP210" i="33"/>
  <c r="FP78" i="33"/>
  <c r="FS53" i="33"/>
  <c r="FS50" i="33"/>
  <c r="FS241" i="33"/>
  <c r="FG80" i="20"/>
  <c r="FG212" i="20"/>
  <c r="FG278" i="20" s="1"/>
  <c r="FE208" i="20"/>
  <c r="FE76" i="20"/>
  <c r="FE17" i="20"/>
  <c r="FE20" i="20"/>
  <c r="FB211" i="33"/>
  <c r="FB79" i="33"/>
  <c r="FB21" i="33"/>
  <c r="FI55" i="20"/>
  <c r="FI246" i="20"/>
  <c r="FI253" i="20" s="1"/>
  <c r="EZ241" i="24"/>
  <c r="EZ53" i="24"/>
  <c r="EZ50" i="24"/>
  <c r="FC180" i="20"/>
  <c r="FC187" i="20" s="1"/>
  <c r="FC121" i="20"/>
  <c r="FI116" i="33"/>
  <c r="FI175" i="33"/>
  <c r="FI119" i="33"/>
  <c r="ES120" i="24"/>
  <c r="ES178" i="24"/>
  <c r="FN178" i="33"/>
  <c r="FN120" i="33"/>
  <c r="EX22" i="24"/>
  <c r="EX213" i="24"/>
  <c r="EX81" i="24"/>
  <c r="EX88" i="24" s="1"/>
  <c r="FF22" i="33"/>
  <c r="FF213" i="33"/>
  <c r="FF81" i="33"/>
  <c r="FF88" i="33" s="1"/>
  <c r="FA213" i="24"/>
  <c r="FA22" i="24"/>
  <c r="FA81" i="24"/>
  <c r="FA88" i="24" s="1"/>
  <c r="FB212" i="20"/>
  <c r="FB80" i="20"/>
  <c r="FK210" i="20"/>
  <c r="FK78" i="20"/>
  <c r="ES211" i="24"/>
  <c r="ES21" i="24"/>
  <c r="ES79" i="24"/>
  <c r="FE214" i="24"/>
  <c r="FE82" i="24"/>
  <c r="FE89" i="24" s="1"/>
  <c r="FE23" i="24"/>
  <c r="EY175" i="20"/>
  <c r="EY119" i="20"/>
  <c r="EY116" i="20"/>
  <c r="ET78" i="24"/>
  <c r="ET210" i="24"/>
  <c r="EX212" i="33"/>
  <c r="EX80" i="33"/>
  <c r="EK78" i="20"/>
  <c r="EK210" i="20"/>
  <c r="EK276" i="20" s="1"/>
  <c r="EQ209" i="33"/>
  <c r="EQ275" i="33" s="1"/>
  <c r="EQ77" i="33"/>
  <c r="ED121" i="24"/>
  <c r="ED180" i="24"/>
  <c r="ED187" i="24" s="1"/>
  <c r="EO56" i="33"/>
  <c r="EO247" i="33"/>
  <c r="EO254" i="33" s="1"/>
  <c r="EP119" i="24"/>
  <c r="EP175" i="24"/>
  <c r="EP116" i="24"/>
  <c r="FA149" i="33"/>
  <c r="FA152" i="33"/>
  <c r="ES209" i="20"/>
  <c r="ES77" i="20"/>
  <c r="EY81" i="33"/>
  <c r="EY88" i="33" s="1"/>
  <c r="EY22" i="33"/>
  <c r="EY213" i="33"/>
  <c r="EL214" i="24"/>
  <c r="EL82" i="24"/>
  <c r="EL89" i="24" s="1"/>
  <c r="EL23" i="24"/>
  <c r="EK210" i="24"/>
  <c r="EK78" i="24"/>
  <c r="EO149" i="20"/>
  <c r="EO152" i="20"/>
  <c r="EI244" i="24"/>
  <c r="EI54" i="24"/>
  <c r="ES214" i="33"/>
  <c r="ES82" i="33"/>
  <c r="ES89" i="33" s="1"/>
  <c r="ES23" i="33"/>
  <c r="EJ212" i="20"/>
  <c r="EJ80" i="20"/>
  <c r="EG208" i="20"/>
  <c r="EG76" i="20"/>
  <c r="EG17" i="20"/>
  <c r="EG20" i="20"/>
  <c r="EK55" i="24"/>
  <c r="EK246" i="24"/>
  <c r="EK253" i="24" s="1"/>
  <c r="EW23" i="33"/>
  <c r="EW214" i="33"/>
  <c r="EW82" i="33"/>
  <c r="EW89" i="33" s="1"/>
  <c r="EV180" i="33"/>
  <c r="EV187" i="33" s="1"/>
  <c r="EV121" i="33"/>
  <c r="EH181" i="24"/>
  <c r="EH188" i="24" s="1"/>
  <c r="EH122" i="24"/>
  <c r="ES55" i="33"/>
  <c r="ES246" i="33"/>
  <c r="ES253" i="33" s="1"/>
  <c r="ER82" i="33"/>
  <c r="ER89" i="33" s="1"/>
  <c r="ER23" i="33"/>
  <c r="ER214" i="33"/>
  <c r="EI149" i="20"/>
  <c r="EI152" i="20"/>
  <c r="EI156" i="20" s="1"/>
  <c r="EO209" i="33"/>
  <c r="EO77" i="33"/>
  <c r="EG213" i="20"/>
  <c r="EG81" i="20"/>
  <c r="EG88" i="20" s="1"/>
  <c r="EG22" i="20"/>
  <c r="EQ211" i="24"/>
  <c r="EQ79" i="24"/>
  <c r="EQ21" i="24"/>
  <c r="EV212" i="20"/>
  <c r="EV80" i="20"/>
  <c r="FB149" i="33"/>
  <c r="FB152" i="33"/>
  <c r="EO213" i="24"/>
  <c r="EO81" i="24"/>
  <c r="EO88" i="24" s="1"/>
  <c r="EO22" i="24"/>
  <c r="ES120" i="20"/>
  <c r="ES178" i="20"/>
  <c r="EX210" i="33"/>
  <c r="EX78" i="33"/>
  <c r="EK175" i="24"/>
  <c r="EK119" i="24"/>
  <c r="EK116" i="24"/>
  <c r="EW22" i="33"/>
  <c r="EW213" i="33"/>
  <c r="EW81" i="33"/>
  <c r="EW88" i="33" s="1"/>
  <c r="EV152" i="33"/>
  <c r="EV149" i="33"/>
  <c r="EU152" i="33"/>
  <c r="EU149" i="33"/>
  <c r="EH244" i="24"/>
  <c r="EH54" i="24"/>
  <c r="EG209" i="24"/>
  <c r="EG77" i="24"/>
  <c r="EP78" i="33"/>
  <c r="EP210" i="33"/>
  <c r="EZ211" i="33"/>
  <c r="EZ79" i="33"/>
  <c r="EZ21" i="33"/>
  <c r="ER122" i="20"/>
  <c r="ER181" i="20"/>
  <c r="ER188" i="20" s="1"/>
  <c r="EM21" i="24"/>
  <c r="EM211" i="24"/>
  <c r="EM79" i="24"/>
  <c r="EL122" i="24"/>
  <c r="EL181" i="24"/>
  <c r="EL188" i="24" s="1"/>
  <c r="EJ21" i="24"/>
  <c r="EJ211" i="24"/>
  <c r="EJ79" i="24"/>
  <c r="EJ176" i="20"/>
  <c r="EE56" i="24"/>
  <c r="EE247" i="24"/>
  <c r="EE254" i="24" s="1"/>
  <c r="EP244" i="33"/>
  <c r="EP54" i="33"/>
  <c r="EG82" i="20"/>
  <c r="EG89" i="20" s="1"/>
  <c r="EG23" i="20"/>
  <c r="EG214" i="20"/>
  <c r="EY120" i="33"/>
  <c r="EY178" i="33"/>
  <c r="EQ212" i="20"/>
  <c r="EQ278" i="20" s="1"/>
  <c r="EQ80" i="20"/>
  <c r="EO180" i="20"/>
  <c r="EO187" i="20" s="1"/>
  <c r="EO121" i="20"/>
  <c r="EI210" i="24"/>
  <c r="EI78" i="24"/>
  <c r="EM79" i="20"/>
  <c r="EM21" i="20"/>
  <c r="EM211" i="20"/>
  <c r="EL211" i="20"/>
  <c r="EL79" i="20"/>
  <c r="EL21" i="20"/>
  <c r="EK209" i="20"/>
  <c r="EK77" i="20"/>
  <c r="ER209" i="33"/>
  <c r="ER77" i="33"/>
  <c r="EE208" i="24"/>
  <c r="EE76" i="24"/>
  <c r="EE20" i="24"/>
  <c r="EE17" i="24"/>
  <c r="EP153" i="33"/>
  <c r="EQ179" i="24"/>
  <c r="EP212" i="24"/>
  <c r="EP80" i="24"/>
  <c r="FA121" i="33"/>
  <c r="FA180" i="33"/>
  <c r="FA187" i="33" s="1"/>
  <c r="ET208" i="20"/>
  <c r="ET76" i="20"/>
  <c r="ET20" i="20"/>
  <c r="ET17" i="20"/>
  <c r="EZ55" i="33"/>
  <c r="EZ246" i="33"/>
  <c r="EZ253" i="33" s="1"/>
  <c r="EY153" i="33"/>
  <c r="EL152" i="24"/>
  <c r="EL149" i="24"/>
  <c r="EP54" i="20"/>
  <c r="EP244" i="20"/>
  <c r="EO77" i="20"/>
  <c r="EO209" i="20"/>
  <c r="EU77" i="33"/>
  <c r="EU209" i="33"/>
  <c r="EM152" i="20"/>
  <c r="EM156" i="20" s="1"/>
  <c r="EM149" i="20"/>
  <c r="EG243" i="24"/>
  <c r="EF152" i="24"/>
  <c r="EF149" i="24"/>
  <c r="EQ244" i="33"/>
  <c r="EQ54" i="33"/>
  <c r="EI177" i="20"/>
  <c r="EP243" i="33"/>
  <c r="EH22" i="20"/>
  <c r="EH213" i="20"/>
  <c r="EH81" i="20"/>
  <c r="EH88" i="20" s="1"/>
  <c r="EB23" i="24"/>
  <c r="EB214" i="24"/>
  <c r="EB82" i="24"/>
  <c r="EB89" i="24" s="1"/>
  <c r="FA120" i="33"/>
  <c r="FA178" i="33"/>
  <c r="EN213" i="24"/>
  <c r="EN81" i="24"/>
  <c r="EN88" i="24" s="1"/>
  <c r="EN22" i="24"/>
  <c r="ES79" i="20"/>
  <c r="ES21" i="20"/>
  <c r="ES211" i="20"/>
  <c r="EY78" i="33"/>
  <c r="EY210" i="33"/>
  <c r="EY276" i="33" s="1"/>
  <c r="EX245" i="33"/>
  <c r="EK152" i="24"/>
  <c r="EK149" i="24"/>
  <c r="EI55" i="24"/>
  <c r="EI246" i="24"/>
  <c r="EI253" i="24" s="1"/>
  <c r="EM23" i="20"/>
  <c r="EM214" i="20"/>
  <c r="EM82" i="20"/>
  <c r="EM89" i="20" s="1"/>
  <c r="EJ56" i="20"/>
  <c r="EJ247" i="20"/>
  <c r="EJ254" i="20" s="1"/>
  <c r="EE121" i="24"/>
  <c r="EE180" i="24"/>
  <c r="EE187" i="24" s="1"/>
  <c r="ED55" i="24"/>
  <c r="ED246" i="24"/>
  <c r="ED253" i="24" s="1"/>
  <c r="EO176" i="33"/>
  <c r="EH78" i="20"/>
  <c r="EH210" i="20"/>
  <c r="EN55" i="33"/>
  <c r="EN246" i="33"/>
  <c r="EN253" i="33" s="1"/>
  <c r="EM78" i="33"/>
  <c r="EM210" i="33"/>
  <c r="EA55" i="24"/>
  <c r="EA246" i="24"/>
  <c r="EA253" i="24" s="1"/>
  <c r="EE77" i="20"/>
  <c r="EE209" i="20"/>
  <c r="EE275" i="20" s="1"/>
  <c r="EC243" i="20"/>
  <c r="EJ243" i="33"/>
  <c r="EB178" i="20"/>
  <c r="EB186" i="20" s="1"/>
  <c r="EB120" i="20"/>
  <c r="EA211" i="20"/>
  <c r="EA79" i="20"/>
  <c r="EA21" i="20"/>
  <c r="DZ153" i="20"/>
  <c r="EG120" i="33"/>
  <c r="EG178" i="33"/>
  <c r="DY247" i="20"/>
  <c r="DY254" i="20" s="1"/>
  <c r="DY56" i="20"/>
  <c r="EE23" i="33"/>
  <c r="EE214" i="33"/>
  <c r="EE82" i="33"/>
  <c r="EE89" i="33" s="1"/>
  <c r="ED56" i="33"/>
  <c r="ED247" i="33"/>
  <c r="ED254" i="33" s="1"/>
  <c r="DV22" i="20"/>
  <c r="DV213" i="20"/>
  <c r="DV81" i="20"/>
  <c r="DV88" i="20" s="1"/>
  <c r="EC244" i="33"/>
  <c r="EC54" i="33"/>
  <c r="DG152" i="24"/>
  <c r="DG149" i="24"/>
  <c r="EM209" i="33"/>
  <c r="EM77" i="33"/>
  <c r="EA175" i="24"/>
  <c r="EA119" i="24"/>
  <c r="EA116" i="24"/>
  <c r="EL81" i="33"/>
  <c r="EL88" i="33" s="1"/>
  <c r="EL22" i="33"/>
  <c r="EL213" i="33"/>
  <c r="EK211" i="33"/>
  <c r="EK79" i="33"/>
  <c r="EK21" i="33"/>
  <c r="EC175" i="20"/>
  <c r="EC119" i="20"/>
  <c r="EC116" i="20"/>
  <c r="EI178" i="33"/>
  <c r="EI120" i="33"/>
  <c r="DW122" i="24"/>
  <c r="DW181" i="24"/>
  <c r="DW188" i="24" s="1"/>
  <c r="DS77" i="24"/>
  <c r="DS209" i="24"/>
  <c r="DS275" i="24" s="1"/>
  <c r="DW54" i="20"/>
  <c r="DW244" i="20"/>
  <c r="DW252" i="20" s="1"/>
  <c r="DQ177" i="24"/>
  <c r="DS56" i="20"/>
  <c r="DS247" i="20"/>
  <c r="DS254" i="20" s="1"/>
  <c r="DQ22" i="20"/>
  <c r="DQ213" i="20"/>
  <c r="DQ81" i="20"/>
  <c r="DQ88" i="20" s="1"/>
  <c r="EF149" i="20"/>
  <c r="EF152" i="20"/>
  <c r="EL209" i="33"/>
  <c r="EL77" i="33"/>
  <c r="ED77" i="20"/>
  <c r="ED209" i="20"/>
  <c r="DV241" i="24"/>
  <c r="DV53" i="24"/>
  <c r="DV50" i="24"/>
  <c r="EH153" i="33"/>
  <c r="DT116" i="24"/>
  <c r="DT175" i="24"/>
  <c r="DT119" i="24"/>
  <c r="EE245" i="33"/>
  <c r="ED77" i="33"/>
  <c r="ED209" i="33"/>
  <c r="DR153" i="24"/>
  <c r="DQ152" i="24"/>
  <c r="DQ149" i="24"/>
  <c r="EB241" i="33"/>
  <c r="EB50" i="33"/>
  <c r="EB53" i="33"/>
  <c r="DU211" i="20"/>
  <c r="DU79" i="20"/>
  <c r="DU21" i="20"/>
  <c r="DY56" i="33"/>
  <c r="DY247" i="33"/>
  <c r="DY254" i="33" s="1"/>
  <c r="DZ214" i="24"/>
  <c r="DZ82" i="24"/>
  <c r="DZ89" i="24" s="1"/>
  <c r="DZ23" i="24"/>
  <c r="EK210" i="33"/>
  <c r="EK78" i="33"/>
  <c r="EC152" i="20"/>
  <c r="EC156" i="20" s="1"/>
  <c r="EC149" i="20"/>
  <c r="EI208" i="33"/>
  <c r="EI76" i="33"/>
  <c r="EI20" i="33"/>
  <c r="EI17" i="33"/>
  <c r="DW214" i="24"/>
  <c r="DW82" i="24"/>
  <c r="DW89" i="24" s="1"/>
  <c r="DW23" i="24"/>
  <c r="EA245" i="20"/>
  <c r="DZ244" i="20"/>
  <c r="DZ54" i="20"/>
  <c r="EG22" i="33"/>
  <c r="EG213" i="33"/>
  <c r="EG81" i="33"/>
  <c r="EG88" i="33" s="1"/>
  <c r="DT179" i="24"/>
  <c r="DR210" i="24"/>
  <c r="DR78" i="24"/>
  <c r="DO176" i="24"/>
  <c r="EA179" i="33"/>
  <c r="DZ211" i="33"/>
  <c r="DZ79" i="33"/>
  <c r="DZ21" i="33"/>
  <c r="EA210" i="24"/>
  <c r="EA78" i="24"/>
  <c r="ED242" i="20"/>
  <c r="EC211" i="20"/>
  <c r="EC79" i="20"/>
  <c r="EC21" i="20"/>
  <c r="EJ177" i="33"/>
  <c r="EB177" i="20"/>
  <c r="DV176" i="24"/>
  <c r="EH209" i="33"/>
  <c r="EH77" i="33"/>
  <c r="EF55" i="33"/>
  <c r="EF246" i="33"/>
  <c r="EF253" i="33" s="1"/>
  <c r="EC211" i="33"/>
  <c r="EC79" i="33"/>
  <c r="EC21" i="33"/>
  <c r="DU22" i="20"/>
  <c r="DU213" i="20"/>
  <c r="DU81" i="20"/>
  <c r="DU88" i="20" s="1"/>
  <c r="EA153" i="33"/>
  <c r="DR50" i="20"/>
  <c r="DR53" i="20"/>
  <c r="DR241" i="20"/>
  <c r="DG243" i="24"/>
  <c r="DZ209" i="24"/>
  <c r="DZ275" i="24" s="1"/>
  <c r="DZ77" i="24"/>
  <c r="ED243" i="20"/>
  <c r="EB121" i="20"/>
  <c r="EB180" i="20"/>
  <c r="EB187" i="20" s="1"/>
  <c r="EA213" i="20"/>
  <c r="EA81" i="20"/>
  <c r="EA88" i="20" s="1"/>
  <c r="EA22" i="20"/>
  <c r="DZ176" i="20"/>
  <c r="DY210" i="20"/>
  <c r="DY78" i="20"/>
  <c r="EE177" i="33"/>
  <c r="ED212" i="33"/>
  <c r="ED80" i="33"/>
  <c r="DQ23" i="24"/>
  <c r="DQ82" i="24"/>
  <c r="DQ89" i="24" s="1"/>
  <c r="DQ214" i="24"/>
  <c r="EB77" i="33"/>
  <c r="EB209" i="33"/>
  <c r="EB275" i="33" s="1"/>
  <c r="DS55" i="20"/>
  <c r="DS246" i="20"/>
  <c r="DS253" i="20" s="1"/>
  <c r="DL116" i="24"/>
  <c r="DL175" i="24"/>
  <c r="DL119" i="24"/>
  <c r="DO211" i="20"/>
  <c r="DO79" i="20"/>
  <c r="DO21" i="20"/>
  <c r="EB210" i="24"/>
  <c r="EB276" i="24" s="1"/>
  <c r="EB78" i="24"/>
  <c r="DZ79" i="24"/>
  <c r="DZ21" i="24"/>
  <c r="DZ211" i="24"/>
  <c r="DY153" i="24"/>
  <c r="EJ22" i="33"/>
  <c r="EJ213" i="33"/>
  <c r="EJ81" i="33"/>
  <c r="EJ88" i="33" s="1"/>
  <c r="DW245" i="24"/>
  <c r="EH82" i="33"/>
  <c r="EH89" i="33" s="1"/>
  <c r="EH23" i="33"/>
  <c r="EH214" i="33"/>
  <c r="DU176" i="24"/>
  <c r="EF120" i="33"/>
  <c r="EF178" i="33"/>
  <c r="EF186" i="33" s="1"/>
  <c r="DX20" i="20"/>
  <c r="DX76" i="20"/>
  <c r="DX208" i="20"/>
  <c r="DX17" i="20"/>
  <c r="DR21" i="24"/>
  <c r="DR211" i="24"/>
  <c r="DR79" i="24"/>
  <c r="DQ242" i="24"/>
  <c r="EB23" i="33"/>
  <c r="EB214" i="33"/>
  <c r="EB82" i="33"/>
  <c r="EB89" i="33" s="1"/>
  <c r="DU177" i="20"/>
  <c r="DP212" i="20"/>
  <c r="DP80" i="20"/>
  <c r="DR214" i="33"/>
  <c r="DR82" i="33"/>
  <c r="DR89" i="33" s="1"/>
  <c r="DR23" i="33"/>
  <c r="EF153" i="20"/>
  <c r="EL23" i="33"/>
  <c r="EL214" i="33"/>
  <c r="EL82" i="33"/>
  <c r="EL89" i="33" s="1"/>
  <c r="ED245" i="20"/>
  <c r="DY122" i="24"/>
  <c r="DY181" i="24"/>
  <c r="DY188" i="24" s="1"/>
  <c r="EJ20" i="33"/>
  <c r="EJ17" i="33"/>
  <c r="EJ208" i="33"/>
  <c r="EJ76" i="33"/>
  <c r="EB22" i="20"/>
  <c r="EB213" i="20"/>
  <c r="EB81" i="20"/>
  <c r="EB88" i="20" s="1"/>
  <c r="DV179" i="24"/>
  <c r="EH241" i="33"/>
  <c r="EH53" i="33"/>
  <c r="EH50" i="33"/>
  <c r="DU20" i="24"/>
  <c r="DU17" i="24"/>
  <c r="DU76" i="24"/>
  <c r="DU208" i="24"/>
  <c r="EE78" i="33"/>
  <c r="EE210" i="33"/>
  <c r="EE276" i="33" s="1"/>
  <c r="ED243" i="33"/>
  <c r="DV79" i="20"/>
  <c r="DV21" i="20"/>
  <c r="DV211" i="20"/>
  <c r="EC241" i="33"/>
  <c r="EC53" i="33"/>
  <c r="EC50" i="33"/>
  <c r="DT247" i="20"/>
  <c r="DT254" i="20" s="1"/>
  <c r="DT56" i="20"/>
  <c r="DN122" i="24"/>
  <c r="DN181" i="24"/>
  <c r="DN188" i="24" s="1"/>
  <c r="DV212" i="33"/>
  <c r="DV80" i="33"/>
  <c r="DF79" i="24"/>
  <c r="DF21" i="24"/>
  <c r="DF211" i="24"/>
  <c r="DP50" i="33"/>
  <c r="DP241" i="33"/>
  <c r="DP53" i="33"/>
  <c r="DO78" i="33"/>
  <c r="DO210" i="33"/>
  <c r="DO276" i="33" s="1"/>
  <c r="DB56" i="24"/>
  <c r="DB247" i="24"/>
  <c r="DB254" i="24" s="1"/>
  <c r="CV241" i="20"/>
  <c r="CV50" i="20"/>
  <c r="CV53" i="20"/>
  <c r="DV121" i="33"/>
  <c r="DV180" i="33"/>
  <c r="DV187" i="33" s="1"/>
  <c r="DI56" i="24"/>
  <c r="DI247" i="24"/>
  <c r="DI254" i="24" s="1"/>
  <c r="DT77" i="33"/>
  <c r="DT209" i="33"/>
  <c r="DL242" i="20"/>
  <c r="DR116" i="33"/>
  <c r="DR175" i="33"/>
  <c r="DR119" i="33"/>
  <c r="DF245" i="24"/>
  <c r="DJ208" i="20"/>
  <c r="DJ20" i="20"/>
  <c r="DJ17" i="20"/>
  <c r="DJ76" i="20"/>
  <c r="DI213" i="20"/>
  <c r="DI81" i="20"/>
  <c r="DI88" i="20" s="1"/>
  <c r="DI22" i="20"/>
  <c r="DD243" i="24"/>
  <c r="DB55" i="24"/>
  <c r="DB246" i="24"/>
  <c r="DB253" i="24" s="1"/>
  <c r="DA241" i="24"/>
  <c r="DA53" i="24"/>
  <c r="DA50" i="24"/>
  <c r="DS153" i="20"/>
  <c r="DR178" i="20"/>
  <c r="DR186" i="20" s="1"/>
  <c r="DR120" i="20"/>
  <c r="DL245" i="24"/>
  <c r="DP243" i="20"/>
  <c r="DI178" i="24"/>
  <c r="DI186" i="24" s="1"/>
  <c r="DI120" i="24"/>
  <c r="DR242" i="33"/>
  <c r="DQ245" i="33"/>
  <c r="DJ78" i="20"/>
  <c r="DJ210" i="20"/>
  <c r="DI149" i="20"/>
  <c r="DI152" i="20"/>
  <c r="DH17" i="20"/>
  <c r="DH76" i="20"/>
  <c r="DH20" i="20"/>
  <c r="DH208" i="20"/>
  <c r="CZ247" i="24"/>
  <c r="CZ254" i="24" s="1"/>
  <c r="CZ56" i="24"/>
  <c r="CY175" i="20"/>
  <c r="CY116" i="20"/>
  <c r="CY119" i="20"/>
  <c r="DS77" i="20"/>
  <c r="DS209" i="20"/>
  <c r="DY241" i="33"/>
  <c r="DY53" i="33"/>
  <c r="DY50" i="33"/>
  <c r="DM241" i="24"/>
  <c r="DM50" i="24"/>
  <c r="DM53" i="24"/>
  <c r="DQ242" i="20"/>
  <c r="DP122" i="20"/>
  <c r="DP181" i="20"/>
  <c r="DP188" i="20" s="1"/>
  <c r="DW121" i="33"/>
  <c r="DW180" i="33"/>
  <c r="DW187" i="33" s="1"/>
  <c r="DU208" i="33"/>
  <c r="DU76" i="33"/>
  <c r="DU20" i="33"/>
  <c r="DU17" i="33"/>
  <c r="DS82" i="33"/>
  <c r="DS89" i="33" s="1"/>
  <c r="DS23" i="33"/>
  <c r="DS214" i="33"/>
  <c r="DK177" i="20"/>
  <c r="DE78" i="24"/>
  <c r="DE210" i="24"/>
  <c r="DH80" i="20"/>
  <c r="DH212" i="20"/>
  <c r="DH278" i="20" s="1"/>
  <c r="DN54" i="33"/>
  <c r="DN244" i="33"/>
  <c r="DN252" i="33" s="1"/>
  <c r="DA80" i="24"/>
  <c r="DA212" i="24"/>
  <c r="DA278" i="24" s="1"/>
  <c r="CR241" i="20"/>
  <c r="CR53" i="20"/>
  <c r="CR50" i="20"/>
  <c r="DZ242" i="33"/>
  <c r="DM78" i="24"/>
  <c r="DM210" i="24"/>
  <c r="DX241" i="33"/>
  <c r="DX50" i="33"/>
  <c r="DX53" i="33"/>
  <c r="DV56" i="33"/>
  <c r="DV247" i="33"/>
  <c r="DV254" i="33" s="1"/>
  <c r="DI152" i="24"/>
  <c r="DI149" i="24"/>
  <c r="DN241" i="20"/>
  <c r="DN53" i="20"/>
  <c r="DN50" i="20"/>
  <c r="DL54" i="20"/>
  <c r="DL244" i="20"/>
  <c r="DL252" i="20" s="1"/>
  <c r="DK22" i="20"/>
  <c r="DK213" i="20"/>
  <c r="DK81" i="20"/>
  <c r="DK88" i="20" s="1"/>
  <c r="DF122" i="24"/>
  <c r="DF181" i="24"/>
  <c r="DF188" i="24" s="1"/>
  <c r="DJ242" i="20"/>
  <c r="DC243" i="24"/>
  <c r="DB122" i="24"/>
  <c r="DB181" i="24"/>
  <c r="DB188" i="24" s="1"/>
  <c r="CZ244" i="24"/>
  <c r="CZ252" i="24" s="1"/>
  <c r="CZ54" i="24"/>
  <c r="CQ176" i="24"/>
  <c r="DL153" i="24"/>
  <c r="DX54" i="33"/>
  <c r="DX244" i="33"/>
  <c r="DK181" i="24"/>
  <c r="DK188" i="24" s="1"/>
  <c r="DK122" i="24"/>
  <c r="DV179" i="33"/>
  <c r="DI181" i="24"/>
  <c r="DI188" i="24" s="1"/>
  <c r="DI122" i="24"/>
  <c r="DH152" i="24"/>
  <c r="DH149" i="24"/>
  <c r="DK17" i="20"/>
  <c r="DK208" i="20"/>
  <c r="DK20" i="20"/>
  <c r="DK76" i="20"/>
  <c r="DQ80" i="33"/>
  <c r="DQ212" i="33"/>
  <c r="DQ278" i="33" s="1"/>
  <c r="DP246" i="33"/>
  <c r="DP253" i="33" s="1"/>
  <c r="DP55" i="33"/>
  <c r="DD153" i="24"/>
  <c r="DN179" i="33"/>
  <c r="CW209" i="20"/>
  <c r="CW77" i="20"/>
  <c r="DY55" i="33"/>
  <c r="DY246" i="33"/>
  <c r="DY253" i="33" s="1"/>
  <c r="DM244" i="24"/>
  <c r="DM54" i="24"/>
  <c r="DQ121" i="20"/>
  <c r="DQ180" i="20"/>
  <c r="DQ187" i="20" s="1"/>
  <c r="DP149" i="20"/>
  <c r="DP152" i="20"/>
  <c r="DO177" i="20"/>
  <c r="DI213" i="24"/>
  <c r="DI81" i="24"/>
  <c r="DI88" i="24" s="1"/>
  <c r="DI22" i="24"/>
  <c r="DN209" i="20"/>
  <c r="DN77" i="20"/>
  <c r="DL79" i="20"/>
  <c r="DL21" i="20"/>
  <c r="DL211" i="20"/>
  <c r="DF78" i="24"/>
  <c r="DF210" i="24"/>
  <c r="DJ243" i="20"/>
  <c r="DH56" i="20"/>
  <c r="DH247" i="20"/>
  <c r="DH254" i="20" s="1"/>
  <c r="DN209" i="33"/>
  <c r="DN77" i="33"/>
  <c r="CY244" i="24"/>
  <c r="CY252" i="24" s="1"/>
  <c r="CY54" i="24"/>
  <c r="DS177" i="20"/>
  <c r="DR76" i="20"/>
  <c r="DR208" i="20"/>
  <c r="DR17" i="20"/>
  <c r="DR20" i="20"/>
  <c r="DL246" i="24"/>
  <c r="DL253" i="24" s="1"/>
  <c r="DL55" i="24"/>
  <c r="DP23" i="20"/>
  <c r="DP214" i="20"/>
  <c r="DP82" i="20"/>
  <c r="DP89" i="20" s="1"/>
  <c r="DW50" i="33"/>
  <c r="DW241" i="33"/>
  <c r="DW53" i="33"/>
  <c r="DV53" i="33"/>
  <c r="DV50" i="33"/>
  <c r="DV241" i="33"/>
  <c r="DU175" i="33"/>
  <c r="DU119" i="33"/>
  <c r="DU116" i="33"/>
  <c r="DT149" i="33"/>
  <c r="DT152" i="33"/>
  <c r="DL22" i="20"/>
  <c r="DL213" i="20"/>
  <c r="DL81" i="20"/>
  <c r="DL88" i="20" s="1"/>
  <c r="DK176" i="20"/>
  <c r="DQ179" i="33"/>
  <c r="DP209" i="33"/>
  <c r="DP77" i="33"/>
  <c r="DD210" i="24"/>
  <c r="DD78" i="24"/>
  <c r="DO178" i="33"/>
  <c r="DO120" i="33"/>
  <c r="DG80" i="20"/>
  <c r="DG212" i="20"/>
  <c r="CX181" i="20"/>
  <c r="CX188" i="20" s="1"/>
  <c r="CX122" i="20"/>
  <c r="CM76" i="24"/>
  <c r="CM17" i="24"/>
  <c r="CM208" i="24"/>
  <c r="CM20" i="24"/>
  <c r="DL56" i="33"/>
  <c r="DL247" i="33"/>
  <c r="DL254" i="33" s="1"/>
  <c r="CZ208" i="24"/>
  <c r="CZ20" i="24"/>
  <c r="CZ76" i="24"/>
  <c r="CZ17" i="24"/>
  <c r="DK78" i="33"/>
  <c r="DK210" i="33"/>
  <c r="DK276" i="33" s="1"/>
  <c r="DJ120" i="33"/>
  <c r="DJ178" i="33"/>
  <c r="DI246" i="33"/>
  <c r="DI253" i="33" s="1"/>
  <c r="DI55" i="33"/>
  <c r="CW213" i="24"/>
  <c r="CW22" i="24"/>
  <c r="CW81" i="24"/>
  <c r="CW88" i="24" s="1"/>
  <c r="DA79" i="20"/>
  <c r="DA211" i="20"/>
  <c r="DA21" i="20"/>
  <c r="CZ77" i="20"/>
  <c r="CZ209" i="20"/>
  <c r="CU212" i="24"/>
  <c r="CU80" i="24"/>
  <c r="CT55" i="24"/>
  <c r="CT246" i="24"/>
  <c r="CT253" i="24" s="1"/>
  <c r="DE82" i="33"/>
  <c r="DE89" i="33" s="1"/>
  <c r="DE23" i="33"/>
  <c r="DE214" i="33"/>
  <c r="CR246" i="24"/>
  <c r="CR253" i="24" s="1"/>
  <c r="CR55" i="24"/>
  <c r="DB22" i="33"/>
  <c r="DB213" i="33"/>
  <c r="DB81" i="33"/>
  <c r="DB88" i="33" s="1"/>
  <c r="CY82" i="33"/>
  <c r="CY89" i="33" s="1"/>
  <c r="CY23" i="33"/>
  <c r="CY214" i="33"/>
  <c r="CL76" i="24"/>
  <c r="CL20" i="24"/>
  <c r="CL208" i="24"/>
  <c r="CL17" i="24"/>
  <c r="CO210" i="20"/>
  <c r="CO78" i="20"/>
  <c r="CG56" i="24"/>
  <c r="CG247" i="24"/>
  <c r="CG254" i="24" s="1"/>
  <c r="DF152" i="20"/>
  <c r="DF149" i="20"/>
  <c r="DE149" i="20"/>
  <c r="DE152" i="20"/>
  <c r="DK214" i="33"/>
  <c r="DK82" i="33"/>
  <c r="DK89" i="33" s="1"/>
  <c r="DK23" i="33"/>
  <c r="CX20" i="24"/>
  <c r="CX17" i="24"/>
  <c r="CX208" i="24"/>
  <c r="CX76" i="24"/>
  <c r="CW210" i="24"/>
  <c r="CW276" i="24" s="1"/>
  <c r="CW78" i="24"/>
  <c r="DA56" i="20"/>
  <c r="DA247" i="20"/>
  <c r="DA254" i="20" s="1"/>
  <c r="CU54" i="24"/>
  <c r="CU244" i="24"/>
  <c r="CY149" i="20"/>
  <c r="CY152" i="20"/>
  <c r="CS55" i="24"/>
  <c r="CS246" i="24"/>
  <c r="CS253" i="24" s="1"/>
  <c r="CR180" i="24"/>
  <c r="CR187" i="24" s="1"/>
  <c r="CR121" i="24"/>
  <c r="CQ152" i="24"/>
  <c r="CQ149" i="24"/>
  <c r="CU55" i="20"/>
  <c r="CU246" i="20"/>
  <c r="CU253" i="20" s="1"/>
  <c r="CT243" i="20"/>
  <c r="CN181" i="24"/>
  <c r="CN188" i="24" s="1"/>
  <c r="CN122" i="24"/>
  <c r="CQ244" i="20"/>
  <c r="CQ54" i="20"/>
  <c r="CO244" i="20"/>
  <c r="CO252" i="20" s="1"/>
  <c r="CO54" i="20"/>
  <c r="DA242" i="24"/>
  <c r="DM212" i="33"/>
  <c r="DM80" i="33"/>
  <c r="CZ212" i="24"/>
  <c r="CZ278" i="24" s="1"/>
  <c r="CZ80" i="24"/>
  <c r="DK244" i="33"/>
  <c r="DK54" i="33"/>
  <c r="CX55" i="24"/>
  <c r="CX246" i="24"/>
  <c r="CX253" i="24" s="1"/>
  <c r="CV80" i="24"/>
  <c r="CV212" i="24"/>
  <c r="DH241" i="33"/>
  <c r="DH50" i="33"/>
  <c r="DH53" i="33"/>
  <c r="CU246" i="24"/>
  <c r="CU253" i="24" s="1"/>
  <c r="CU55" i="24"/>
  <c r="CT149" i="24"/>
  <c r="CT152" i="24"/>
  <c r="CT156" i="24" s="1"/>
  <c r="CX53" i="20"/>
  <c r="CX50" i="20"/>
  <c r="CX241" i="20"/>
  <c r="DD211" i="33"/>
  <c r="DD79" i="33"/>
  <c r="DD21" i="33"/>
  <c r="CQ79" i="24"/>
  <c r="CQ21" i="24"/>
  <c r="CQ211" i="24"/>
  <c r="CU247" i="20"/>
  <c r="CU254" i="20" s="1"/>
  <c r="CU56" i="20"/>
  <c r="CT247" i="20"/>
  <c r="CT254" i="20" s="1"/>
  <c r="CT56" i="20"/>
  <c r="CS20" i="20"/>
  <c r="CS17" i="20"/>
  <c r="CS208" i="20"/>
  <c r="CS76" i="20"/>
  <c r="CW247" i="33"/>
  <c r="CW254" i="33" s="1"/>
  <c r="CW56" i="33"/>
  <c r="DE242" i="20"/>
  <c r="CY80" i="24"/>
  <c r="CY212" i="24"/>
  <c r="CY278" i="24" s="1"/>
  <c r="DI80" i="33"/>
  <c r="DI212" i="33"/>
  <c r="CV81" i="24"/>
  <c r="CV88" i="24" s="1"/>
  <c r="CV22" i="24"/>
  <c r="CV213" i="24"/>
  <c r="DH175" i="33"/>
  <c r="DH116" i="33"/>
  <c r="DH119" i="33"/>
  <c r="DG211" i="33"/>
  <c r="DG79" i="33"/>
  <c r="DG21" i="33"/>
  <c r="CY209" i="20"/>
  <c r="CY275" i="20" s="1"/>
  <c r="CY77" i="20"/>
  <c r="CS149" i="24"/>
  <c r="CS152" i="24"/>
  <c r="CW180" i="20"/>
  <c r="CW187" i="20" s="1"/>
  <c r="CW121" i="20"/>
  <c r="DC178" i="33"/>
  <c r="DC186" i="33" s="1"/>
  <c r="DC120" i="33"/>
  <c r="CV243" i="20"/>
  <c r="CP179" i="24"/>
  <c r="DA176" i="33"/>
  <c r="CL120" i="24"/>
  <c r="CL178" i="24"/>
  <c r="CT246" i="33"/>
  <c r="CT253" i="33" s="1"/>
  <c r="CT55" i="33"/>
  <c r="CY121" i="24"/>
  <c r="CY180" i="24"/>
  <c r="CY187" i="24" s="1"/>
  <c r="DD212" i="20"/>
  <c r="DD80" i="20"/>
  <c r="CX179" i="24"/>
  <c r="DI153" i="33"/>
  <c r="CW242" i="24"/>
  <c r="DF149" i="33"/>
  <c r="DF152" i="33"/>
  <c r="CT178" i="24"/>
  <c r="CT120" i="24"/>
  <c r="CR209" i="24"/>
  <c r="CR275" i="24" s="1"/>
  <c r="CR77" i="24"/>
  <c r="DC22" i="33"/>
  <c r="DC213" i="33"/>
  <c r="DC81" i="33"/>
  <c r="DC88" i="33" s="1"/>
  <c r="CP80" i="24"/>
  <c r="CP212" i="24"/>
  <c r="CP278" i="24" s="1"/>
  <c r="CS55" i="20"/>
  <c r="CS246" i="20"/>
  <c r="CS253" i="20" s="1"/>
  <c r="CR242" i="20"/>
  <c r="DF122" i="20"/>
  <c r="DF181" i="20"/>
  <c r="DF188" i="20" s="1"/>
  <c r="CY210" i="24"/>
  <c r="CY78" i="24"/>
  <c r="DC22" i="20"/>
  <c r="DC213" i="20"/>
  <c r="DC81" i="20"/>
  <c r="DC88" i="20" s="1"/>
  <c r="DA179" i="20"/>
  <c r="CZ247" i="20"/>
  <c r="CZ254" i="20" s="1"/>
  <c r="CZ56" i="20"/>
  <c r="CT213" i="24"/>
  <c r="CT81" i="24"/>
  <c r="CT88" i="24" s="1"/>
  <c r="CT22" i="24"/>
  <c r="DE76" i="33"/>
  <c r="DE20" i="33"/>
  <c r="DE17" i="33"/>
  <c r="DE208" i="33"/>
  <c r="CW22" i="20"/>
  <c r="CW213" i="20"/>
  <c r="CW81" i="20"/>
  <c r="CW88" i="20" s="1"/>
  <c r="CQ244" i="24"/>
  <c r="CQ252" i="24" s="1"/>
  <c r="CQ54" i="24"/>
  <c r="CU245" i="20"/>
  <c r="CT246" i="20"/>
  <c r="CT253" i="20" s="1"/>
  <c r="CT55" i="20"/>
  <c r="CM81" i="24"/>
  <c r="CM88" i="24" s="1"/>
  <c r="CM213" i="24"/>
  <c r="CM22" i="24"/>
  <c r="CX211" i="33"/>
  <c r="CX79" i="33"/>
  <c r="CX21" i="33"/>
  <c r="DF78" i="20"/>
  <c r="DF210" i="20"/>
  <c r="DF276" i="20" s="1"/>
  <c r="DL245" i="33"/>
  <c r="CY23" i="24"/>
  <c r="CY214" i="24"/>
  <c r="CY82" i="24"/>
  <c r="CY89" i="24" s="1"/>
  <c r="DJ76" i="33"/>
  <c r="DJ20" i="33"/>
  <c r="DJ17" i="33"/>
  <c r="DJ208" i="33"/>
  <c r="DC121" i="20"/>
  <c r="DC180" i="20"/>
  <c r="DC187" i="20" s="1"/>
  <c r="DB177" i="20"/>
  <c r="DG120" i="33"/>
  <c r="DG178" i="33"/>
  <c r="DF209" i="33"/>
  <c r="DF77" i="33"/>
  <c r="CT210" i="24"/>
  <c r="CT78" i="24"/>
  <c r="DE80" i="33"/>
  <c r="DE212" i="33"/>
  <c r="CU212" i="20"/>
  <c r="CU80" i="20"/>
  <c r="DB56" i="33"/>
  <c r="DB247" i="33"/>
  <c r="DB254" i="33" s="1"/>
  <c r="CO121" i="24"/>
  <c r="CO180" i="24"/>
  <c r="CO187" i="24" s="1"/>
  <c r="CS180" i="20"/>
  <c r="CS187" i="20" s="1"/>
  <c r="CS121" i="20"/>
  <c r="CR81" i="20"/>
  <c r="CR88" i="20" s="1"/>
  <c r="CR213" i="20"/>
  <c r="CR22" i="20"/>
  <c r="CO122" i="20"/>
  <c r="CO181" i="20"/>
  <c r="CO188" i="20" s="1"/>
  <c r="CN243" i="24"/>
  <c r="CM82" i="24"/>
  <c r="CM89" i="24" s="1"/>
  <c r="CM23" i="24"/>
  <c r="CM214" i="24"/>
  <c r="CQ152" i="20"/>
  <c r="CQ149" i="20"/>
  <c r="CW54" i="33"/>
  <c r="CW244" i="33"/>
  <c r="CM212" i="20"/>
  <c r="CM278" i="20" s="1"/>
  <c r="CM80" i="20"/>
  <c r="CR213" i="33"/>
  <c r="CR22" i="33"/>
  <c r="CR81" i="33"/>
  <c r="CR88" i="33" s="1"/>
  <c r="CF23" i="24"/>
  <c r="CF214" i="24"/>
  <c r="CF82" i="24"/>
  <c r="CF89" i="24" s="1"/>
  <c r="CI53" i="20"/>
  <c r="CI241" i="20"/>
  <c r="CI50" i="20"/>
  <c r="CH23" i="20"/>
  <c r="CH214" i="20"/>
  <c r="CH82" i="20"/>
  <c r="CH89" i="20" s="1"/>
  <c r="CA122" i="24"/>
  <c r="CA181" i="24"/>
  <c r="CA188" i="24" s="1"/>
  <c r="CO22" i="20"/>
  <c r="CO213" i="20"/>
  <c r="CO81" i="20"/>
  <c r="CO88" i="20" s="1"/>
  <c r="CV121" i="33"/>
  <c r="CV180" i="33"/>
  <c r="CV187" i="33" s="1"/>
  <c r="CT212" i="33"/>
  <c r="CT278" i="33" s="1"/>
  <c r="CT80" i="33"/>
  <c r="CS55" i="33"/>
  <c r="CS246" i="33"/>
  <c r="CS253" i="33" s="1"/>
  <c r="CF246" i="24"/>
  <c r="CF253" i="24" s="1"/>
  <c r="CF55" i="24"/>
  <c r="CQ176" i="33"/>
  <c r="CB209" i="24"/>
  <c r="CB275" i="24" s="1"/>
  <c r="CB77" i="24"/>
  <c r="CK180" i="33"/>
  <c r="CK187" i="33" s="1"/>
  <c r="CK121" i="33"/>
  <c r="BT53" i="20"/>
  <c r="BT241" i="20"/>
  <c r="BT50" i="20"/>
  <c r="CE242" i="24"/>
  <c r="CQ180" i="33"/>
  <c r="CQ187" i="33" s="1"/>
  <c r="CQ121" i="33"/>
  <c r="CH153" i="20"/>
  <c r="CB241" i="24"/>
  <c r="CB53" i="24"/>
  <c r="CB50" i="24"/>
  <c r="CD21" i="20"/>
  <c r="CD211" i="20"/>
  <c r="CD79" i="20"/>
  <c r="DA153" i="33"/>
  <c r="CO122" i="24"/>
  <c r="CO181" i="24"/>
  <c r="CO188" i="24" s="1"/>
  <c r="CM177" i="24"/>
  <c r="CQ153" i="20"/>
  <c r="CX120" i="33"/>
  <c r="CX178" i="33"/>
  <c r="CP149" i="20"/>
  <c r="CP152" i="20"/>
  <c r="CV245" i="33"/>
  <c r="CU178" i="33"/>
  <c r="CU120" i="33"/>
  <c r="CH175" i="24"/>
  <c r="CH116" i="24"/>
  <c r="CH119" i="24"/>
  <c r="CK210" i="20"/>
  <c r="CK276" i="20" s="1"/>
  <c r="CK78" i="20"/>
  <c r="CE77" i="24"/>
  <c r="CE209" i="24"/>
  <c r="CQ214" i="33"/>
  <c r="CQ82" i="33"/>
  <c r="CQ89" i="33" s="1"/>
  <c r="CQ23" i="33"/>
  <c r="CH120" i="20"/>
  <c r="CH178" i="20"/>
  <c r="CB116" i="24"/>
  <c r="CB119" i="24"/>
  <c r="CB175" i="24"/>
  <c r="BZ149" i="20"/>
  <c r="BZ152" i="20"/>
  <c r="CL54" i="20"/>
  <c r="CL244" i="20"/>
  <c r="CR177" i="33"/>
  <c r="CF77" i="24"/>
  <c r="CF209" i="24"/>
  <c r="CF275" i="24" s="1"/>
  <c r="CQ79" i="33"/>
  <c r="CQ21" i="33"/>
  <c r="CQ211" i="33"/>
  <c r="CI208" i="20"/>
  <c r="CI76" i="20"/>
  <c r="CI17" i="20"/>
  <c r="CI20" i="20"/>
  <c r="CO79" i="33"/>
  <c r="CO211" i="33"/>
  <c r="CO21" i="33"/>
  <c r="CB120" i="24"/>
  <c r="CB178" i="24"/>
  <c r="CN153" i="33"/>
  <c r="CL79" i="24"/>
  <c r="CL211" i="24"/>
  <c r="CL21" i="24"/>
  <c r="CW77" i="33"/>
  <c r="CW209" i="33"/>
  <c r="CP245" i="20"/>
  <c r="CJ50" i="24"/>
  <c r="CJ241" i="24"/>
  <c r="CJ53" i="24"/>
  <c r="CN54" i="20"/>
  <c r="CN244" i="20"/>
  <c r="CN252" i="20" s="1"/>
  <c r="CM149" i="20"/>
  <c r="CM152" i="20"/>
  <c r="CM156" i="20" s="1"/>
  <c r="CS210" i="33"/>
  <c r="CS276" i="33" s="1"/>
  <c r="CS78" i="33"/>
  <c r="CE176" i="24"/>
  <c r="CQ213" i="33"/>
  <c r="CQ81" i="33"/>
  <c r="CQ88" i="33" s="1"/>
  <c r="CQ22" i="33"/>
  <c r="CO50" i="33"/>
  <c r="CO241" i="33"/>
  <c r="CO53" i="33"/>
  <c r="BY23" i="24"/>
  <c r="BY214" i="24"/>
  <c r="BY82" i="24"/>
  <c r="BY89" i="24" s="1"/>
  <c r="DA242" i="33"/>
  <c r="CS212" i="20"/>
  <c r="CS80" i="20"/>
  <c r="CY78" i="33"/>
  <c r="CY210" i="33"/>
  <c r="CR80" i="20"/>
  <c r="CR212" i="20"/>
  <c r="CL149" i="24"/>
  <c r="CL152" i="24"/>
  <c r="CK247" i="24"/>
  <c r="CK254" i="24" s="1"/>
  <c r="CK56" i="24"/>
  <c r="CO175" i="20"/>
  <c r="CO119" i="20"/>
  <c r="CO116" i="20"/>
  <c r="CV241" i="33"/>
  <c r="CV50" i="33"/>
  <c r="CV53" i="33"/>
  <c r="CU79" i="33"/>
  <c r="CU21" i="33"/>
  <c r="CU211" i="33"/>
  <c r="CM55" i="20"/>
  <c r="CM246" i="20"/>
  <c r="CM253" i="20" s="1"/>
  <c r="CH212" i="24"/>
  <c r="CH278" i="24" s="1"/>
  <c r="CH80" i="24"/>
  <c r="CK211" i="20"/>
  <c r="CK21" i="20"/>
  <c r="CK79" i="20"/>
  <c r="CJ53" i="20"/>
  <c r="CJ241" i="20"/>
  <c r="CJ50" i="20"/>
  <c r="CI211" i="20"/>
  <c r="CI21" i="20"/>
  <c r="CI79" i="20"/>
  <c r="CH80" i="20"/>
  <c r="CH212" i="20"/>
  <c r="CC122" i="24"/>
  <c r="CC181" i="24"/>
  <c r="CC188" i="24" s="1"/>
  <c r="CN242" i="33"/>
  <c r="BX55" i="24"/>
  <c r="BX246" i="24"/>
  <c r="BX253" i="24" s="1"/>
  <c r="CR119" i="20"/>
  <c r="CR116" i="20"/>
  <c r="CR175" i="20"/>
  <c r="CL56" i="24"/>
  <c r="CL247" i="24"/>
  <c r="CL254" i="24" s="1"/>
  <c r="CO56" i="20"/>
  <c r="CO247" i="20"/>
  <c r="CO254" i="20" s="1"/>
  <c r="CV120" i="33"/>
  <c r="CV178" i="33"/>
  <c r="CN180" i="20"/>
  <c r="CN187" i="20" s="1"/>
  <c r="CN121" i="20"/>
  <c r="CM119" i="20"/>
  <c r="CM116" i="20"/>
  <c r="CM175" i="20"/>
  <c r="CL211" i="20"/>
  <c r="CL79" i="20"/>
  <c r="CL21" i="20"/>
  <c r="CR21" i="33"/>
  <c r="CR211" i="33"/>
  <c r="CR79" i="33"/>
  <c r="CQ179" i="33"/>
  <c r="CI122" i="20"/>
  <c r="CI181" i="20"/>
  <c r="CI188" i="20" s="1"/>
  <c r="CB153" i="24"/>
  <c r="CN21" i="33"/>
  <c r="CN211" i="33"/>
  <c r="CN79" i="33"/>
  <c r="CM210" i="33"/>
  <c r="CM276" i="33" s="1"/>
  <c r="CM78" i="33"/>
  <c r="CL153" i="33"/>
  <c r="CD78" i="20"/>
  <c r="CD210" i="20"/>
  <c r="CK153" i="33"/>
  <c r="CG242" i="33"/>
  <c r="BQ78" i="24"/>
  <c r="BQ210" i="24"/>
  <c r="CM211" i="33"/>
  <c r="CM79" i="33"/>
  <c r="CM21" i="33"/>
  <c r="CE53" i="20"/>
  <c r="CE241" i="20"/>
  <c r="CE50" i="20"/>
  <c r="BX56" i="24"/>
  <c r="BX247" i="24"/>
  <c r="BX254" i="24" s="1"/>
  <c r="CB243" i="20"/>
  <c r="CA116" i="20"/>
  <c r="CA119" i="20"/>
  <c r="CA175" i="20"/>
  <c r="BZ176" i="20"/>
  <c r="BY56" i="20"/>
  <c r="BY247" i="20"/>
  <c r="BY254" i="20" s="1"/>
  <c r="BX121" i="20"/>
  <c r="BX180" i="20"/>
  <c r="BX187" i="20" s="1"/>
  <c r="CF21" i="20"/>
  <c r="CF79" i="20"/>
  <c r="CF211" i="20"/>
  <c r="BZ54" i="24"/>
  <c r="BZ244" i="24"/>
  <c r="CE116" i="20"/>
  <c r="CE119" i="20"/>
  <c r="CE175" i="20"/>
  <c r="CB149" i="20"/>
  <c r="CB152" i="20"/>
  <c r="CB156" i="20" s="1"/>
  <c r="CA152" i="20"/>
  <c r="CA149" i="20"/>
  <c r="CG152" i="33"/>
  <c r="CG156" i="33" s="1"/>
  <c r="CG149" i="33"/>
  <c r="FO168" i="24"/>
  <c r="FO161" i="24"/>
  <c r="BO79" i="24"/>
  <c r="BO21" i="24"/>
  <c r="BO211" i="24"/>
  <c r="BZ56" i="24"/>
  <c r="BZ247" i="24"/>
  <c r="BZ254" i="24" s="1"/>
  <c r="CK78" i="33"/>
  <c r="CK210" i="33"/>
  <c r="CK276" i="33" s="1"/>
  <c r="CJ80" i="33"/>
  <c r="CJ212" i="33"/>
  <c r="CI76" i="33"/>
  <c r="CI17" i="33"/>
  <c r="CI208" i="33"/>
  <c r="CI20" i="33"/>
  <c r="CB119" i="20"/>
  <c r="CB116" i="20"/>
  <c r="CB175" i="20"/>
  <c r="BU121" i="24"/>
  <c r="BU180" i="24"/>
  <c r="BU187" i="24" s="1"/>
  <c r="CM56" i="33"/>
  <c r="CM247" i="33"/>
  <c r="CM254" i="33" s="1"/>
  <c r="CL152" i="33"/>
  <c r="CL156" i="33" s="1"/>
  <c r="CL149" i="33"/>
  <c r="CD50" i="20"/>
  <c r="CD241" i="20"/>
  <c r="CD53" i="20"/>
  <c r="CK242" i="33"/>
  <c r="CC181" i="20"/>
  <c r="CC188" i="20" s="1"/>
  <c r="CC122" i="20"/>
  <c r="CB212" i="20"/>
  <c r="CB278" i="20" s="1"/>
  <c r="CB80" i="20"/>
  <c r="CA78" i="20"/>
  <c r="CA210" i="20"/>
  <c r="CA276" i="20" s="1"/>
  <c r="BZ120" i="20"/>
  <c r="BZ178" i="20"/>
  <c r="BU208" i="24"/>
  <c r="BU76" i="24"/>
  <c r="BU17" i="24"/>
  <c r="BU20" i="24"/>
  <c r="BS244" i="24"/>
  <c r="BS54" i="24"/>
  <c r="CM246" i="33"/>
  <c r="CM253" i="33" s="1"/>
  <c r="CM55" i="33"/>
  <c r="CD244" i="20"/>
  <c r="CD54" i="20"/>
  <c r="CK178" i="33"/>
  <c r="CK120" i="33"/>
  <c r="CJ179" i="33"/>
  <c r="CI244" i="33"/>
  <c r="CI54" i="33"/>
  <c r="CH214" i="33"/>
  <c r="CH82" i="33"/>
  <c r="CH89" i="33" s="1"/>
  <c r="CH23" i="33"/>
  <c r="BZ54" i="20"/>
  <c r="BZ244" i="20"/>
  <c r="BU211" i="24"/>
  <c r="BU79" i="24"/>
  <c r="BU21" i="24"/>
  <c r="CC21" i="33"/>
  <c r="CC79" i="33"/>
  <c r="CC211" i="33"/>
  <c r="CJ153" i="33"/>
  <c r="BW179" i="24"/>
  <c r="CA242" i="20"/>
  <c r="BZ210" i="20"/>
  <c r="BZ78" i="20"/>
  <c r="BU241" i="24"/>
  <c r="BU53" i="24"/>
  <c r="BU50" i="24"/>
  <c r="BS241" i="24"/>
  <c r="BS50" i="24"/>
  <c r="BS53" i="24"/>
  <c r="BS152" i="20"/>
  <c r="BS149" i="20"/>
  <c r="BT176" i="24"/>
  <c r="CE23" i="33"/>
  <c r="CE214" i="33"/>
  <c r="CE82" i="33"/>
  <c r="CE89" i="33" s="1"/>
  <c r="BW245" i="20"/>
  <c r="CD54" i="33"/>
  <c r="CD244" i="33"/>
  <c r="BQ121" i="24"/>
  <c r="BQ180" i="24"/>
  <c r="BQ187" i="24" s="1"/>
  <c r="BU122" i="20"/>
  <c r="BU181" i="20"/>
  <c r="BU188" i="20" s="1"/>
  <c r="CA243" i="33"/>
  <c r="CE209" i="33"/>
  <c r="CE275" i="33" s="1"/>
  <c r="CE77" i="33"/>
  <c r="BX246" i="20"/>
  <c r="BX253" i="20" s="1"/>
  <c r="BX55" i="20"/>
  <c r="BR78" i="24"/>
  <c r="BR210" i="24"/>
  <c r="BV175" i="20"/>
  <c r="BV116" i="20"/>
  <c r="BV119" i="20"/>
  <c r="BP175" i="24"/>
  <c r="BP119" i="24"/>
  <c r="BP116" i="24"/>
  <c r="BN22" i="24"/>
  <c r="BN213" i="24"/>
  <c r="BN81" i="24"/>
  <c r="BN88" i="24" s="1"/>
  <c r="BQ152" i="20"/>
  <c r="BQ149" i="20"/>
  <c r="BG56" i="24"/>
  <c r="BG247" i="24"/>
  <c r="BG254" i="24" s="1"/>
  <c r="BX176" i="20"/>
  <c r="BR179" i="24"/>
  <c r="BQ17" i="24"/>
  <c r="BQ208" i="24"/>
  <c r="BQ76" i="24"/>
  <c r="BQ20" i="24"/>
  <c r="BU153" i="20"/>
  <c r="BM76" i="24"/>
  <c r="BM17" i="24"/>
  <c r="BM20" i="24"/>
  <c r="BM208" i="24"/>
  <c r="FG162" i="20"/>
  <c r="FG169" i="20"/>
  <c r="BS55" i="24"/>
  <c r="BS246" i="24"/>
  <c r="BS253" i="24" s="1"/>
  <c r="BW177" i="20"/>
  <c r="CD214" i="33"/>
  <c r="CD82" i="33"/>
  <c r="CD89" i="33" s="1"/>
  <c r="CD23" i="33"/>
  <c r="BU22" i="20"/>
  <c r="BU213" i="20"/>
  <c r="BU81" i="20"/>
  <c r="BU88" i="20" s="1"/>
  <c r="FJ162" i="24"/>
  <c r="FJ169" i="24"/>
  <c r="BS23" i="20"/>
  <c r="BS214" i="20"/>
  <c r="BS82" i="20"/>
  <c r="BS89" i="20" s="1"/>
  <c r="BK209" i="24"/>
  <c r="BK77" i="24"/>
  <c r="BY178" i="20"/>
  <c r="BY120" i="20"/>
  <c r="CF175" i="33"/>
  <c r="CF119" i="33"/>
  <c r="CF116" i="33"/>
  <c r="BX77" i="20"/>
  <c r="BX209" i="20"/>
  <c r="BR81" i="24"/>
  <c r="BR88" i="24" s="1"/>
  <c r="BR22" i="24"/>
  <c r="BR213" i="24"/>
  <c r="CC245" i="33"/>
  <c r="BU119" i="20"/>
  <c r="BU116" i="20"/>
  <c r="BU175" i="20"/>
  <c r="CB153" i="33"/>
  <c r="BT22" i="20"/>
  <c r="BT213" i="20"/>
  <c r="BT81" i="20"/>
  <c r="BT88" i="20" s="1"/>
  <c r="BZ176" i="33"/>
  <c r="CF243" i="33"/>
  <c r="BW176" i="20"/>
  <c r="CC244" i="33"/>
  <c r="CC54" i="33"/>
  <c r="BV53" i="20"/>
  <c r="BV241" i="20"/>
  <c r="BV50" i="20"/>
  <c r="BP78" i="24"/>
  <c r="BP210" i="24"/>
  <c r="CA21" i="33"/>
  <c r="CA211" i="33"/>
  <c r="CA79" i="33"/>
  <c r="BN78" i="24"/>
  <c r="BN210" i="24"/>
  <c r="BR80" i="24"/>
  <c r="BR212" i="24"/>
  <c r="BP23" i="24"/>
  <c r="BP214" i="24"/>
  <c r="BP82" i="24"/>
  <c r="BP89" i="24" s="1"/>
  <c r="BO178" i="24"/>
  <c r="BO120" i="24"/>
  <c r="BZ246" i="33"/>
  <c r="BZ253" i="33" s="1"/>
  <c r="BZ55" i="33"/>
  <c r="BQ50" i="20"/>
  <c r="BQ241" i="20"/>
  <c r="BQ53" i="20"/>
  <c r="BO50" i="20"/>
  <c r="BO241" i="20"/>
  <c r="BO53" i="20"/>
  <c r="BT21" i="33"/>
  <c r="BT211" i="33"/>
  <c r="BT79" i="33"/>
  <c r="BL81" i="20"/>
  <c r="BL88" i="20" s="1"/>
  <c r="BL22" i="20"/>
  <c r="BL213" i="20"/>
  <c r="BG122" i="24"/>
  <c r="BG181" i="24"/>
  <c r="BG188" i="24" s="1"/>
  <c r="BR153" i="20"/>
  <c r="FH169" i="24"/>
  <c r="FH162" i="24"/>
  <c r="BX247" i="33"/>
  <c r="BX254" i="33" s="1"/>
  <c r="BX56" i="33"/>
  <c r="BW243" i="33"/>
  <c r="BV211" i="33"/>
  <c r="BV79" i="33"/>
  <c r="BV21" i="33"/>
  <c r="BU243" i="33"/>
  <c r="BI153" i="24"/>
  <c r="BS241" i="33"/>
  <c r="BS53" i="33"/>
  <c r="BS50" i="33"/>
  <c r="BQ77" i="20"/>
  <c r="BQ209" i="20"/>
  <c r="FS161" i="33"/>
  <c r="FW161" i="33" s="1"/>
  <c r="FS168" i="33"/>
  <c r="FW168" i="33" s="1"/>
  <c r="BW178" i="33"/>
  <c r="BW186" i="33" s="1"/>
  <c r="BW120" i="33"/>
  <c r="BI21" i="24"/>
  <c r="BI79" i="24"/>
  <c r="BI211" i="24"/>
  <c r="BS245" i="33"/>
  <c r="BY54" i="33"/>
  <c r="BY244" i="33"/>
  <c r="BY252" i="33" s="1"/>
  <c r="BK244" i="24"/>
  <c r="BK54" i="24"/>
  <c r="BP179" i="20"/>
  <c r="FE162" i="24"/>
  <c r="FE169" i="24"/>
  <c r="BI209" i="24"/>
  <c r="BI77" i="24"/>
  <c r="BT176" i="33"/>
  <c r="BL179" i="20"/>
  <c r="FN161" i="33"/>
  <c r="FN168" i="33"/>
  <c r="BQ55" i="20"/>
  <c r="BQ246" i="20"/>
  <c r="BQ253" i="20" s="1"/>
  <c r="BK56" i="24"/>
  <c r="BK247" i="24"/>
  <c r="BK254" i="24" s="1"/>
  <c r="BO245" i="20"/>
  <c r="BJ212" i="24"/>
  <c r="BJ80" i="24"/>
  <c r="BN243" i="20"/>
  <c r="BH242" i="24"/>
  <c r="BL210" i="20"/>
  <c r="BL78" i="20"/>
  <c r="BS81" i="33"/>
  <c r="BS88" i="33" s="1"/>
  <c r="BS22" i="33"/>
  <c r="BS213" i="33"/>
  <c r="BS209" i="20"/>
  <c r="BS77" i="20"/>
  <c r="BR210" i="20"/>
  <c r="BR78" i="20"/>
  <c r="FH168" i="24"/>
  <c r="FH161" i="24"/>
  <c r="BW153" i="33"/>
  <c r="BO180" i="20"/>
  <c r="BO187" i="20" s="1"/>
  <c r="BO121" i="20"/>
  <c r="BJ178" i="24"/>
  <c r="BJ120" i="24"/>
  <c r="BI243" i="24"/>
  <c r="FO168" i="33"/>
  <c r="FO161" i="33"/>
  <c r="BL56" i="20"/>
  <c r="BL247" i="20"/>
  <c r="BL254" i="20" s="1"/>
  <c r="BZ80" i="33"/>
  <c r="BZ212" i="33"/>
  <c r="BX119" i="33"/>
  <c r="BX116" i="33"/>
  <c r="BX175" i="33"/>
  <c r="BW77" i="33"/>
  <c r="BW209" i="33"/>
  <c r="BV56" i="33"/>
  <c r="BV247" i="33"/>
  <c r="BV254" i="33" s="1"/>
  <c r="BU55" i="33"/>
  <c r="BU246" i="33"/>
  <c r="BU253" i="33" s="1"/>
  <c r="BH175" i="24"/>
  <c r="BH119" i="24"/>
  <c r="BH116" i="24"/>
  <c r="BM181" i="20"/>
  <c r="BM188" i="20" s="1"/>
  <c r="BM122" i="20"/>
  <c r="BG176" i="24"/>
  <c r="BR120" i="33"/>
  <c r="BR178" i="33"/>
  <c r="BE180" i="24"/>
  <c r="BE187" i="24" s="1"/>
  <c r="BE121" i="24"/>
  <c r="BP212" i="33"/>
  <c r="BP278" i="33" s="1"/>
  <c r="BP80" i="33"/>
  <c r="BN244" i="33"/>
  <c r="BN54" i="33"/>
  <c r="BA244" i="24"/>
  <c r="BA54" i="24"/>
  <c r="BL178" i="33"/>
  <c r="BL120" i="33"/>
  <c r="BR176" i="33"/>
  <c r="BK178" i="20"/>
  <c r="BK120" i="20"/>
  <c r="BC153" i="24"/>
  <c r="BM247" i="33"/>
  <c r="BM254" i="33" s="1"/>
  <c r="BM56" i="33"/>
  <c r="AZ209" i="24"/>
  <c r="AZ275" i="24" s="1"/>
  <c r="AZ77" i="24"/>
  <c r="BE77" i="24"/>
  <c r="BE209" i="24"/>
  <c r="BI210" i="20"/>
  <c r="BI78" i="20"/>
  <c r="BC122" i="24"/>
  <c r="BC181" i="24"/>
  <c r="BC188" i="24" s="1"/>
  <c r="BG242" i="20"/>
  <c r="EW161" i="24"/>
  <c r="EW168" i="24"/>
  <c r="BF56" i="20"/>
  <c r="BF247" i="20"/>
  <c r="BF254" i="20" s="1"/>
  <c r="BL210" i="33"/>
  <c r="BL276" i="33" s="1"/>
  <c r="BL78" i="33"/>
  <c r="BR21" i="33"/>
  <c r="BR211" i="33"/>
  <c r="BR79" i="33"/>
  <c r="BJ77" i="20"/>
  <c r="BJ209" i="20"/>
  <c r="FL161" i="33"/>
  <c r="FL168" i="33"/>
  <c r="FD162" i="20"/>
  <c r="FD169" i="20"/>
  <c r="BH17" i="20"/>
  <c r="BH208" i="20"/>
  <c r="BH20" i="20"/>
  <c r="BH76" i="20"/>
  <c r="BG243" i="20"/>
  <c r="BB241" i="24"/>
  <c r="BB53" i="24"/>
  <c r="BB50" i="24"/>
  <c r="BF180" i="20"/>
  <c r="BF187" i="20" s="1"/>
  <c r="BF121" i="20"/>
  <c r="AZ54" i="24"/>
  <c r="AZ244" i="24"/>
  <c r="AZ252" i="24" s="1"/>
  <c r="BL209" i="33"/>
  <c r="BL77" i="33"/>
  <c r="BR212" i="33"/>
  <c r="BR278" i="33" s="1"/>
  <c r="BR80" i="33"/>
  <c r="BK242" i="20"/>
  <c r="BE212" i="24"/>
  <c r="BE80" i="24"/>
  <c r="BI55" i="20"/>
  <c r="BI246" i="20"/>
  <c r="BI253" i="20" s="1"/>
  <c r="BC210" i="24"/>
  <c r="BC78" i="24"/>
  <c r="BH149" i="20"/>
  <c r="BH152" i="20"/>
  <c r="BM241" i="33"/>
  <c r="BM53" i="33"/>
  <c r="BM50" i="33"/>
  <c r="BA241" i="24"/>
  <c r="BA53" i="24"/>
  <c r="BA50" i="24"/>
  <c r="BF80" i="24"/>
  <c r="BF212" i="24"/>
  <c r="FE169" i="20"/>
  <c r="FE162" i="20"/>
  <c r="BQ80" i="33"/>
  <c r="BQ212" i="33"/>
  <c r="BD211" i="24"/>
  <c r="BD79" i="24"/>
  <c r="BD21" i="24"/>
  <c r="BH246" i="20"/>
  <c r="BH253" i="20" s="1"/>
  <c r="BH55" i="20"/>
  <c r="BG122" i="20"/>
  <c r="BG181" i="20"/>
  <c r="BG188" i="20" s="1"/>
  <c r="BM177" i="33"/>
  <c r="BL242" i="33"/>
  <c r="AY175" i="24"/>
  <c r="AY119" i="24"/>
  <c r="AY116" i="24"/>
  <c r="BK80" i="20"/>
  <c r="BK212" i="20"/>
  <c r="BK278" i="20" s="1"/>
  <c r="BE54" i="24"/>
  <c r="BE244" i="24"/>
  <c r="BP21" i="33"/>
  <c r="BP211" i="33"/>
  <c r="BP79" i="33"/>
  <c r="BD209" i="24"/>
  <c r="BD77" i="24"/>
  <c r="FC162" i="20"/>
  <c r="FC169" i="20"/>
  <c r="BM179" i="33"/>
  <c r="BE177" i="20"/>
  <c r="BD78" i="20"/>
  <c r="BD210" i="20"/>
  <c r="BK176" i="20"/>
  <c r="BQ120" i="33"/>
  <c r="BQ178" i="33"/>
  <c r="BI119" i="20"/>
  <c r="BI175" i="20"/>
  <c r="BI116" i="20"/>
  <c r="BC179" i="24"/>
  <c r="BG245" i="20"/>
  <c r="BB177" i="24"/>
  <c r="BK77" i="33"/>
  <c r="BK209" i="33"/>
  <c r="BH209" i="33"/>
  <c r="BH275" i="33" s="1"/>
  <c r="BH77" i="33"/>
  <c r="EV162" i="20"/>
  <c r="EV169" i="20"/>
  <c r="AZ17" i="20"/>
  <c r="AZ76" i="20"/>
  <c r="AZ20" i="20"/>
  <c r="AZ208" i="20"/>
  <c r="FB168" i="33"/>
  <c r="FB161" i="33"/>
  <c r="AX55" i="20"/>
  <c r="AX246" i="20"/>
  <c r="AX253" i="20" s="1"/>
  <c r="BD21" i="33"/>
  <c r="BD211" i="33"/>
  <c r="BD79" i="33"/>
  <c r="AX208" i="24"/>
  <c r="AX76" i="24"/>
  <c r="AX20" i="24"/>
  <c r="AX17" i="24"/>
  <c r="BC176" i="20"/>
  <c r="FD161" i="33"/>
  <c r="FD168" i="33"/>
  <c r="BA55" i="20"/>
  <c r="AU242" i="24"/>
  <c r="BF119" i="33"/>
  <c r="BF116" i="33"/>
  <c r="BF175" i="33"/>
  <c r="AT243" i="24"/>
  <c r="AS178" i="24"/>
  <c r="AS120" i="24"/>
  <c r="AY55" i="24"/>
  <c r="AY246" i="24"/>
  <c r="AY253" i="24" s="1"/>
  <c r="BC181" i="20"/>
  <c r="BC188" i="20" s="1"/>
  <c r="BC122" i="20"/>
  <c r="BB20" i="20"/>
  <c r="BB208" i="20"/>
  <c r="BB17" i="20"/>
  <c r="BB76" i="20"/>
  <c r="BA209" i="20"/>
  <c r="BA77" i="20"/>
  <c r="AU176" i="24"/>
  <c r="BG209" i="33"/>
  <c r="BG77" i="33"/>
  <c r="AT55" i="24"/>
  <c r="AT246" i="24"/>
  <c r="AT253" i="24" s="1"/>
  <c r="AX149" i="20"/>
  <c r="AX152" i="20"/>
  <c r="EM168" i="24"/>
  <c r="EM161" i="24"/>
  <c r="FE168" i="33"/>
  <c r="FE161" i="33"/>
  <c r="AW209" i="24"/>
  <c r="AW77" i="24"/>
  <c r="BB78" i="20"/>
  <c r="BB210" i="20"/>
  <c r="BA81" i="20"/>
  <c r="BA88" i="20" s="1"/>
  <c r="BA22" i="20"/>
  <c r="BA213" i="20"/>
  <c r="AU121" i="24"/>
  <c r="AU180" i="24"/>
  <c r="AU187" i="24" s="1"/>
  <c r="BG54" i="33"/>
  <c r="BG244" i="33"/>
  <c r="AY180" i="20"/>
  <c r="AY187" i="20" s="1"/>
  <c r="AY121" i="20"/>
  <c r="AX180" i="20"/>
  <c r="AX187" i="20" s="1"/>
  <c r="AX121" i="20"/>
  <c r="AW210" i="24"/>
  <c r="AW78" i="24"/>
  <c r="AV153" i="24"/>
  <c r="AZ153" i="20"/>
  <c r="BE241" i="33"/>
  <c r="BE53" i="33"/>
  <c r="BE50" i="33"/>
  <c r="AS23" i="24"/>
  <c r="AS214" i="24"/>
  <c r="AS82" i="24"/>
  <c r="AS89" i="24" s="1"/>
  <c r="BD242" i="20"/>
  <c r="BC245" i="20"/>
  <c r="BB242" i="20"/>
  <c r="BA153" i="20"/>
  <c r="AU208" i="24"/>
  <c r="AU76" i="24"/>
  <c r="AU20" i="24"/>
  <c r="AU17" i="24"/>
  <c r="BG179" i="33"/>
  <c r="AT77" i="24"/>
  <c r="AT209" i="24"/>
  <c r="AS80" i="24"/>
  <c r="AS212" i="24"/>
  <c r="AR179" i="24"/>
  <c r="BJ241" i="33"/>
  <c r="BJ53" i="33"/>
  <c r="BJ50" i="33"/>
  <c r="BC179" i="20"/>
  <c r="BA247" i="20"/>
  <c r="BA254" i="20" s="1"/>
  <c r="BA56" i="20"/>
  <c r="AU80" i="24"/>
  <c r="AU212" i="24"/>
  <c r="AU278" i="24" s="1"/>
  <c r="AX211" i="20"/>
  <c r="AX79" i="20"/>
  <c r="AX21" i="20"/>
  <c r="AR153" i="24"/>
  <c r="BD245" i="20"/>
  <c r="BJ177" i="33"/>
  <c r="BC209" i="20"/>
  <c r="BC275" i="20" s="1"/>
  <c r="BC77" i="20"/>
  <c r="BA176" i="20"/>
  <c r="AZ79" i="20"/>
  <c r="AZ21" i="20"/>
  <c r="AZ211" i="20"/>
  <c r="BF213" i="33"/>
  <c r="BF81" i="33"/>
  <c r="BF88" i="33" s="1"/>
  <c r="BF22" i="33"/>
  <c r="BE56" i="33"/>
  <c r="BE247" i="33"/>
  <c r="BE254" i="33" s="1"/>
  <c r="AS116" i="24"/>
  <c r="AS175" i="24"/>
  <c r="AS119" i="24"/>
  <c r="BD176" i="33"/>
  <c r="AW243" i="20"/>
  <c r="BD213" i="33"/>
  <c r="BD81" i="33"/>
  <c r="BD88" i="33" s="1"/>
  <c r="BD22" i="33"/>
  <c r="AR246" i="24"/>
  <c r="AR253" i="24" s="1"/>
  <c r="AR55" i="24"/>
  <c r="AQ175" i="24"/>
  <c r="AQ116" i="24"/>
  <c r="AQ119" i="24"/>
  <c r="AR244" i="20"/>
  <c r="AR54" i="20"/>
  <c r="AW81" i="20"/>
  <c r="AW88" i="20" s="1"/>
  <c r="AW22" i="20"/>
  <c r="AW213" i="20"/>
  <c r="BB78" i="33"/>
  <c r="BB210" i="33"/>
  <c r="BB276" i="33" s="1"/>
  <c r="AS179" i="20"/>
  <c r="AN120" i="24"/>
  <c r="AN178" i="24"/>
  <c r="AQ149" i="20"/>
  <c r="AQ152" i="20"/>
  <c r="AQ209" i="24"/>
  <c r="AQ275" i="24" s="1"/>
  <c r="AQ77" i="24"/>
  <c r="BA53" i="33"/>
  <c r="BA50" i="33"/>
  <c r="BA241" i="33"/>
  <c r="BC149" i="33"/>
  <c r="BC152" i="33"/>
  <c r="BB77" i="33"/>
  <c r="BB209" i="33"/>
  <c r="BB275" i="33" s="1"/>
  <c r="AS241" i="20"/>
  <c r="AS53" i="20"/>
  <c r="AW245" i="20"/>
  <c r="BC20" i="33"/>
  <c r="BC208" i="33"/>
  <c r="BC76" i="33"/>
  <c r="BC17" i="33"/>
  <c r="BB241" i="33"/>
  <c r="BB53" i="33"/>
  <c r="BB50" i="33"/>
  <c r="AP214" i="24"/>
  <c r="AP82" i="24"/>
  <c r="AP89" i="24" s="1"/>
  <c r="AP23" i="24"/>
  <c r="AZ121" i="33"/>
  <c r="AZ180" i="33"/>
  <c r="AZ187" i="33" s="1"/>
  <c r="AJ79" i="24"/>
  <c r="AJ21" i="24"/>
  <c r="AJ211" i="24"/>
  <c r="AU21" i="20"/>
  <c r="AU211" i="20"/>
  <c r="AU79" i="20"/>
  <c r="BB178" i="33"/>
  <c r="BB120" i="33"/>
  <c r="AO53" i="24"/>
  <c r="AO50" i="24"/>
  <c r="AO241" i="24"/>
  <c r="AM176" i="24"/>
  <c r="AM247" i="20"/>
  <c r="AM254" i="20" s="1"/>
  <c r="AM56" i="20"/>
  <c r="AR243" i="20"/>
  <c r="AL152" i="24"/>
  <c r="AL149" i="24"/>
  <c r="AP181" i="20"/>
  <c r="AP188" i="20" s="1"/>
  <c r="AP122" i="20"/>
  <c r="AO181" i="20"/>
  <c r="AO188" i="20" s="1"/>
  <c r="AO122" i="20"/>
  <c r="AV209" i="20"/>
  <c r="AV275" i="20" s="1"/>
  <c r="AV77" i="20"/>
  <c r="AP176" i="24"/>
  <c r="AT76" i="20"/>
  <c r="AT208" i="20"/>
  <c r="AT20" i="20"/>
  <c r="AT17" i="20"/>
  <c r="AO179" i="24"/>
  <c r="AL208" i="24"/>
  <c r="AL76" i="24"/>
  <c r="AL20" i="24"/>
  <c r="AL17" i="24"/>
  <c r="EL169" i="20"/>
  <c r="EL162" i="20"/>
  <c r="AK149" i="24"/>
  <c r="AK152" i="24"/>
  <c r="AO245" i="20"/>
  <c r="BB179" i="33"/>
  <c r="AN20" i="24"/>
  <c r="AN76" i="24"/>
  <c r="AN17" i="24"/>
  <c r="AN208" i="24"/>
  <c r="AM80" i="24"/>
  <c r="AM212" i="24"/>
  <c r="AM278" i="24" s="1"/>
  <c r="AY210" i="33"/>
  <c r="AY276" i="33" s="1"/>
  <c r="AY78" i="33"/>
  <c r="AQ54" i="20"/>
  <c r="AQ244" i="20"/>
  <c r="AP21" i="20"/>
  <c r="AP211" i="20"/>
  <c r="AP79" i="20"/>
  <c r="AR178" i="33"/>
  <c r="AR120" i="33"/>
  <c r="AP176" i="20"/>
  <c r="AO120" i="20"/>
  <c r="AO178" i="20"/>
  <c r="AK80" i="20"/>
  <c r="AK212" i="20"/>
  <c r="AT211" i="20"/>
  <c r="AT79" i="20"/>
  <c r="AT21" i="20"/>
  <c r="AO23" i="24"/>
  <c r="AO82" i="24"/>
  <c r="AO89" i="24" s="1"/>
  <c r="AO214" i="24"/>
  <c r="AN241" i="24"/>
  <c r="AN53" i="24"/>
  <c r="AN50" i="24"/>
  <c r="AR23" i="20"/>
  <c r="AR82" i="20"/>
  <c r="AR89" i="20" s="1"/>
  <c r="AR214" i="20"/>
  <c r="AL121" i="24"/>
  <c r="AL180" i="24"/>
  <c r="AL187" i="24" s="1"/>
  <c r="AQ17" i="20"/>
  <c r="AQ20" i="20"/>
  <c r="AQ76" i="20"/>
  <c r="AQ208" i="20"/>
  <c r="AP152" i="20"/>
  <c r="AT152" i="20"/>
  <c r="AT149" i="20"/>
  <c r="AZ176" i="33"/>
  <c r="AS23" i="20"/>
  <c r="AS214" i="20"/>
  <c r="AR116" i="20"/>
  <c r="AR175" i="20"/>
  <c r="AR119" i="20"/>
  <c r="AW22" i="33"/>
  <c r="AW213" i="33"/>
  <c r="AW81" i="33"/>
  <c r="AW88" i="33" s="1"/>
  <c r="AP243" i="20"/>
  <c r="AO176" i="20"/>
  <c r="EF169" i="20"/>
  <c r="EF162" i="20"/>
  <c r="AR208" i="33"/>
  <c r="AR76" i="33"/>
  <c r="AR20" i="33"/>
  <c r="AR17" i="33"/>
  <c r="AJ23" i="20"/>
  <c r="AJ82" i="20"/>
  <c r="AJ89" i="20" s="1"/>
  <c r="AJ214" i="20"/>
  <c r="AU247" i="33"/>
  <c r="AU254" i="33" s="1"/>
  <c r="AU56" i="33"/>
  <c r="AH241" i="24"/>
  <c r="AH53" i="24"/>
  <c r="AH50" i="24"/>
  <c r="AR209" i="33"/>
  <c r="AR77" i="33"/>
  <c r="AJ55" i="20"/>
  <c r="AJ246" i="20"/>
  <c r="AJ253" i="20" s="1"/>
  <c r="EG168" i="33"/>
  <c r="EG161" i="33"/>
  <c r="AI78" i="24"/>
  <c r="AI210" i="24"/>
  <c r="EC168" i="24"/>
  <c r="EC161" i="24"/>
  <c r="AJ244" i="20"/>
  <c r="AJ54" i="20"/>
  <c r="AH241" i="20"/>
  <c r="AH50" i="20"/>
  <c r="AH53" i="20"/>
  <c r="AN82" i="20"/>
  <c r="AN89" i="20" s="1"/>
  <c r="AN23" i="20"/>
  <c r="AN214" i="20"/>
  <c r="AG181" i="24"/>
  <c r="AG188" i="24" s="1"/>
  <c r="AG122" i="24"/>
  <c r="AK243" i="20"/>
  <c r="AG152" i="20"/>
  <c r="AG149" i="20"/>
  <c r="AN54" i="20"/>
  <c r="AN244" i="20"/>
  <c r="AT244" i="33"/>
  <c r="AT252" i="33" s="1"/>
  <c r="AT54" i="33"/>
  <c r="EC169" i="24"/>
  <c r="EC162" i="24"/>
  <c r="AK241" i="20"/>
  <c r="AK50" i="20"/>
  <c r="AK53" i="20"/>
  <c r="EB169" i="20"/>
  <c r="EB162" i="20"/>
  <c r="AI54" i="24"/>
  <c r="AI244" i="24"/>
  <c r="AI252" i="24" s="1"/>
  <c r="AH23" i="24"/>
  <c r="AH214" i="24"/>
  <c r="AH82" i="24"/>
  <c r="AH89" i="24" s="1"/>
  <c r="EM168" i="33"/>
  <c r="EM161" i="33"/>
  <c r="EL161" i="33"/>
  <c r="EL168" i="33"/>
  <c r="AN119" i="20"/>
  <c r="AN175" i="20"/>
  <c r="AN116" i="20"/>
  <c r="AT55" i="33"/>
  <c r="AT246" i="33"/>
  <c r="AT253" i="33" s="1"/>
  <c r="AL54" i="20"/>
  <c r="AL244" i="20"/>
  <c r="AL252" i="20" s="1"/>
  <c r="AE153" i="24"/>
  <c r="AO82" i="33"/>
  <c r="AO89" i="33" s="1"/>
  <c r="AO214" i="33"/>
  <c r="AO23" i="33"/>
  <c r="AD181" i="24"/>
  <c r="AD188" i="24" s="1"/>
  <c r="AD122" i="24"/>
  <c r="AH56" i="20"/>
  <c r="AH247" i="20"/>
  <c r="AH254" i="20" s="1"/>
  <c r="AF55" i="20"/>
  <c r="AF246" i="20"/>
  <c r="AF253" i="20" s="1"/>
  <c r="Y122" i="24"/>
  <c r="Y181" i="24"/>
  <c r="Y188" i="24" s="1"/>
  <c r="AI213" i="24"/>
  <c r="AI81" i="24"/>
  <c r="AI88" i="24" s="1"/>
  <c r="AI22" i="24"/>
  <c r="AM77" i="20"/>
  <c r="AM209" i="20"/>
  <c r="AG78" i="24"/>
  <c r="AG210" i="24"/>
  <c r="AK119" i="20"/>
  <c r="AK175" i="20"/>
  <c r="AK116" i="20"/>
  <c r="AE54" i="24"/>
  <c r="AE244" i="24"/>
  <c r="AJ153" i="20"/>
  <c r="AD79" i="24"/>
  <c r="AD21" i="24"/>
  <c r="AD211" i="24"/>
  <c r="AO116" i="33"/>
  <c r="AO175" i="33"/>
  <c r="AO119" i="33"/>
  <c r="AG210" i="20"/>
  <c r="AG276" i="20" s="1"/>
  <c r="AG78" i="20"/>
  <c r="AL21" i="33"/>
  <c r="AL79" i="33"/>
  <c r="AL211" i="33"/>
  <c r="AQ22" i="33"/>
  <c r="AQ213" i="33"/>
  <c r="AQ81" i="33"/>
  <c r="AQ88" i="33" s="1"/>
  <c r="AD242" i="24"/>
  <c r="AF80" i="20"/>
  <c r="AF212" i="20"/>
  <c r="AC178" i="20"/>
  <c r="AC120" i="20"/>
  <c r="AI50" i="20"/>
  <c r="AI241" i="20"/>
  <c r="AI53" i="20"/>
  <c r="AO120" i="33"/>
  <c r="AO178" i="33"/>
  <c r="AO186" i="33" s="1"/>
  <c r="AM247" i="33"/>
  <c r="AM254" i="33" s="1"/>
  <c r="AM56" i="33"/>
  <c r="AK120" i="33"/>
  <c r="AK178" i="33"/>
  <c r="U244" i="24"/>
  <c r="U54" i="24"/>
  <c r="AH243" i="24"/>
  <c r="AL79" i="20"/>
  <c r="AL21" i="20"/>
  <c r="AL211" i="20"/>
  <c r="AR214" i="33"/>
  <c r="AR82" i="33"/>
  <c r="AR89" i="33" s="1"/>
  <c r="AR23" i="33"/>
  <c r="AF242" i="24"/>
  <c r="AQ246" i="33"/>
  <c r="AQ253" i="33" s="1"/>
  <c r="AQ55" i="33"/>
  <c r="AD246" i="24"/>
  <c r="AD253" i="24" s="1"/>
  <c r="AD55" i="24"/>
  <c r="AC214" i="24"/>
  <c r="AC82" i="24"/>
  <c r="AC89" i="24" s="1"/>
  <c r="AC23" i="24"/>
  <c r="AB176" i="24"/>
  <c r="DX162" i="20"/>
  <c r="DX169" i="20"/>
  <c r="AS179" i="33"/>
  <c r="AF175" i="24"/>
  <c r="AF116" i="24"/>
  <c r="AF119" i="24"/>
  <c r="AQ56" i="33"/>
  <c r="AQ247" i="33"/>
  <c r="AQ254" i="33" s="1"/>
  <c r="AP54" i="33"/>
  <c r="AP244" i="33"/>
  <c r="AP252" i="33" s="1"/>
  <c r="AM77" i="33"/>
  <c r="AM209" i="33"/>
  <c r="DV168" i="24"/>
  <c r="DV161" i="24"/>
  <c r="AL56" i="33"/>
  <c r="AL247" i="33"/>
  <c r="AL254" i="33" s="1"/>
  <c r="W78" i="24"/>
  <c r="W210" i="24"/>
  <c r="EC161" i="33"/>
  <c r="EC168" i="33"/>
  <c r="U181" i="24"/>
  <c r="U188" i="24" s="1"/>
  <c r="U122" i="24"/>
  <c r="AG122" i="20"/>
  <c r="AG181" i="20"/>
  <c r="AG188" i="20" s="1"/>
  <c r="AM22" i="33"/>
  <c r="AM213" i="33"/>
  <c r="AM81" i="33"/>
  <c r="AM88" i="33" s="1"/>
  <c r="AA247" i="24"/>
  <c r="AA254" i="24" s="1"/>
  <c r="AA56" i="24"/>
  <c r="Y56" i="24"/>
  <c r="Y247" i="24"/>
  <c r="Y254" i="24" s="1"/>
  <c r="AC76" i="20"/>
  <c r="AC17" i="20"/>
  <c r="AC20" i="20"/>
  <c r="AC208" i="20"/>
  <c r="X122" i="24"/>
  <c r="X181" i="24"/>
  <c r="X188" i="24" s="1"/>
  <c r="AB209" i="20"/>
  <c r="AB77" i="20"/>
  <c r="AH210" i="20"/>
  <c r="AH78" i="20"/>
  <c r="AB54" i="24"/>
  <c r="AB244" i="24"/>
  <c r="EA161" i="20"/>
  <c r="AE78" i="20"/>
  <c r="AE210" i="20"/>
  <c r="AE276" i="20" s="1"/>
  <c r="AD242" i="20"/>
  <c r="AF121" i="33"/>
  <c r="AF180" i="33"/>
  <c r="AF187" i="33" s="1"/>
  <c r="AF208" i="20"/>
  <c r="AF17" i="20"/>
  <c r="AF76" i="20"/>
  <c r="AF20" i="20"/>
  <c r="Z245" i="24"/>
  <c r="AL77" i="33"/>
  <c r="AL209" i="33"/>
  <c r="AJ78" i="33"/>
  <c r="AJ210" i="33"/>
  <c r="W121" i="24"/>
  <c r="W180" i="24"/>
  <c r="W187" i="24" s="1"/>
  <c r="AB175" i="20"/>
  <c r="AB116" i="20"/>
  <c r="AB119" i="20"/>
  <c r="AI121" i="33"/>
  <c r="AI180" i="33"/>
  <c r="AI187" i="33" s="1"/>
  <c r="AH152" i="33"/>
  <c r="AH149" i="33"/>
  <c r="AG212" i="20"/>
  <c r="AG80" i="20"/>
  <c r="AF119" i="20"/>
  <c r="AF175" i="20"/>
  <c r="AF116" i="20"/>
  <c r="Y76" i="24"/>
  <c r="Y20" i="24"/>
  <c r="Y17" i="24"/>
  <c r="Y208" i="24"/>
  <c r="AD177" i="20"/>
  <c r="X54" i="24"/>
  <c r="X244" i="24"/>
  <c r="AA246" i="20"/>
  <c r="AA253" i="20" s="1"/>
  <c r="AA55" i="20"/>
  <c r="Y78" i="20"/>
  <c r="Y210" i="20"/>
  <c r="Z17" i="24"/>
  <c r="Z208" i="24"/>
  <c r="Z76" i="24"/>
  <c r="Z20" i="24"/>
  <c r="AL245" i="33"/>
  <c r="AK153" i="33"/>
  <c r="AJ56" i="33"/>
  <c r="AJ247" i="33"/>
  <c r="AJ254" i="33" s="1"/>
  <c r="W76" i="24"/>
  <c r="W208" i="24"/>
  <c r="W20" i="24"/>
  <c r="W17" i="24"/>
  <c r="AH179" i="33"/>
  <c r="AG22" i="33"/>
  <c r="AG213" i="33"/>
  <c r="AG81" i="33"/>
  <c r="AG88" i="33" s="1"/>
  <c r="AA54" i="20"/>
  <c r="AA244" i="20"/>
  <c r="Z149" i="20"/>
  <c r="Z152" i="20"/>
  <c r="AG78" i="33"/>
  <c r="AG210" i="33"/>
  <c r="AG276" i="33" s="1"/>
  <c r="T180" i="24"/>
  <c r="T187" i="24" s="1"/>
  <c r="T121" i="24"/>
  <c r="X82" i="20"/>
  <c r="X89" i="20" s="1"/>
  <c r="X23" i="20"/>
  <c r="X214" i="20"/>
  <c r="Q121" i="24"/>
  <c r="Q180" i="24"/>
  <c r="Q187" i="24" s="1"/>
  <c r="AF213" i="33"/>
  <c r="AF81" i="33"/>
  <c r="AF88" i="33" s="1"/>
  <c r="AF22" i="33"/>
  <c r="T120" i="24"/>
  <c r="T178" i="24"/>
  <c r="R149" i="24"/>
  <c r="R152" i="24"/>
  <c r="AF23" i="33"/>
  <c r="AF214" i="33"/>
  <c r="AF82" i="33"/>
  <c r="AF89" i="33" s="1"/>
  <c r="T179" i="24"/>
  <c r="V244" i="24"/>
  <c r="V252" i="24" s="1"/>
  <c r="V54" i="24"/>
  <c r="Y17" i="20"/>
  <c r="Y76" i="20"/>
  <c r="Y20" i="20"/>
  <c r="Y208" i="20"/>
  <c r="DN161" i="24"/>
  <c r="DN168" i="24"/>
  <c r="U82" i="20"/>
  <c r="U89" i="20" s="1"/>
  <c r="U23" i="20"/>
  <c r="U214" i="20"/>
  <c r="AF179" i="33"/>
  <c r="V243" i="24"/>
  <c r="U243" i="24"/>
  <c r="AF176" i="33"/>
  <c r="DO162" i="24"/>
  <c r="DO169" i="24"/>
  <c r="AD22" i="33"/>
  <c r="AD81" i="33"/>
  <c r="AD88" i="33" s="1"/>
  <c r="AD213" i="33"/>
  <c r="AE50" i="33"/>
  <c r="AE241" i="33"/>
  <c r="AE53" i="33"/>
  <c r="DR162" i="20"/>
  <c r="DR169" i="20"/>
  <c r="AC242" i="33"/>
  <c r="P56" i="24"/>
  <c r="P247" i="24"/>
  <c r="P254" i="24" s="1"/>
  <c r="AB153" i="33"/>
  <c r="S78" i="24"/>
  <c r="S210" i="24"/>
  <c r="AE176" i="33"/>
  <c r="W122" i="20"/>
  <c r="W181" i="20"/>
  <c r="W188" i="20" s="1"/>
  <c r="DX161" i="33"/>
  <c r="DX168" i="33"/>
  <c r="AB79" i="33"/>
  <c r="AB211" i="33"/>
  <c r="AB21" i="33"/>
  <c r="S119" i="20"/>
  <c r="S116" i="20"/>
  <c r="S175" i="20"/>
  <c r="W152" i="20"/>
  <c r="W149" i="20"/>
  <c r="AC152" i="33"/>
  <c r="AC149" i="33"/>
  <c r="P177" i="24"/>
  <c r="R212" i="24"/>
  <c r="R80" i="24"/>
  <c r="AD243" i="33"/>
  <c r="V56" i="20"/>
  <c r="V247" i="20"/>
  <c r="V254" i="20" s="1"/>
  <c r="P180" i="24"/>
  <c r="P187" i="24" s="1"/>
  <c r="P121" i="24"/>
  <c r="X22" i="20"/>
  <c r="X81" i="20"/>
  <c r="X88" i="20" s="1"/>
  <c r="X213" i="20"/>
  <c r="R245" i="24"/>
  <c r="AD246" i="33"/>
  <c r="AD253" i="33" s="1"/>
  <c r="AD55" i="33"/>
  <c r="V213" i="20"/>
  <c r="V22" i="20"/>
  <c r="V81" i="20"/>
  <c r="V88" i="20" s="1"/>
  <c r="P214" i="24"/>
  <c r="P82" i="24"/>
  <c r="P89" i="24" s="1"/>
  <c r="P23" i="24"/>
  <c r="W176" i="20"/>
  <c r="Q178" i="24"/>
  <c r="Q120" i="24"/>
  <c r="V120" i="20"/>
  <c r="V178" i="20"/>
  <c r="P22" i="24"/>
  <c r="P213" i="24"/>
  <c r="P81" i="24"/>
  <c r="P88" i="24" s="1"/>
  <c r="U78" i="20"/>
  <c r="U210" i="20"/>
  <c r="AA20" i="33"/>
  <c r="AA208" i="33"/>
  <c r="AA76" i="33"/>
  <c r="AA17" i="33"/>
  <c r="AA212" i="33"/>
  <c r="AA80" i="33"/>
  <c r="U243" i="20"/>
  <c r="AA241" i="33"/>
  <c r="AA50" i="33"/>
  <c r="AA53" i="33"/>
  <c r="U242" i="20"/>
  <c r="AA119" i="33"/>
  <c r="AA175" i="33"/>
  <c r="AA116" i="33"/>
  <c r="Z247" i="33"/>
  <c r="Z254" i="33" s="1"/>
  <c r="Z56" i="33"/>
  <c r="Y121" i="33"/>
  <c r="Y180" i="33"/>
  <c r="Y187" i="33" s="1"/>
  <c r="T244" i="20"/>
  <c r="T54" i="20"/>
  <c r="U176" i="20"/>
  <c r="T208" i="20"/>
  <c r="T76" i="20"/>
  <c r="T20" i="20"/>
  <c r="T17" i="20"/>
  <c r="N246" i="24"/>
  <c r="N253" i="24" s="1"/>
  <c r="N55" i="24"/>
  <c r="Z245" i="33"/>
  <c r="S79" i="20"/>
  <c r="S21" i="20"/>
  <c r="S211" i="20"/>
  <c r="N22" i="24"/>
  <c r="N213" i="24"/>
  <c r="N81" i="24"/>
  <c r="N88" i="24" s="1"/>
  <c r="Z79" i="33"/>
  <c r="Z211" i="33"/>
  <c r="Z21" i="33"/>
  <c r="N21" i="24"/>
  <c r="N79" i="24"/>
  <c r="N211" i="24"/>
  <c r="Y149" i="33"/>
  <c r="Y152" i="33"/>
  <c r="Y76" i="33"/>
  <c r="Y17" i="33"/>
  <c r="Y208" i="33"/>
  <c r="Y20" i="33"/>
  <c r="Y243" i="33"/>
  <c r="F155" i="33"/>
  <c r="FV148" i="33"/>
  <c r="H209" i="33"/>
  <c r="H77" i="33"/>
  <c r="R246" i="20"/>
  <c r="R253" i="20" s="1"/>
  <c r="R55" i="20"/>
  <c r="DH162" i="24"/>
  <c r="DH169" i="24"/>
  <c r="R81" i="20"/>
  <c r="R88" i="20" s="1"/>
  <c r="R22" i="20"/>
  <c r="R213" i="20"/>
  <c r="M242" i="24"/>
  <c r="M55" i="24"/>
  <c r="M246" i="24"/>
  <c r="M253" i="24" s="1"/>
  <c r="R177" i="20"/>
  <c r="L80" i="24"/>
  <c r="L212" i="24"/>
  <c r="Q55" i="33"/>
  <c r="Q246" i="33"/>
  <c r="Q253" i="33" s="1"/>
  <c r="I246" i="33"/>
  <c r="I253" i="33" s="1"/>
  <c r="I55" i="33"/>
  <c r="T21" i="33"/>
  <c r="T211" i="33"/>
  <c r="T79" i="33"/>
  <c r="L244" i="24"/>
  <c r="L54" i="24"/>
  <c r="R56" i="33"/>
  <c r="R247" i="33"/>
  <c r="R254" i="33" s="1"/>
  <c r="F244" i="24"/>
  <c r="F54" i="24"/>
  <c r="FV46" i="24"/>
  <c r="M21" i="32" s="1"/>
  <c r="T241" i="33"/>
  <c r="T50" i="33"/>
  <c r="T53" i="33"/>
  <c r="J149" i="33"/>
  <c r="J152" i="33"/>
  <c r="O22" i="33"/>
  <c r="O81" i="33"/>
  <c r="O88" i="33" s="1"/>
  <c r="O213" i="33"/>
  <c r="J22" i="20"/>
  <c r="J213" i="20"/>
  <c r="J81" i="20"/>
  <c r="J88" i="20" s="1"/>
  <c r="J21" i="20"/>
  <c r="J211" i="20"/>
  <c r="J79" i="20"/>
  <c r="FV143" i="20"/>
  <c r="J19" i="32" s="1"/>
  <c r="V79" i="33"/>
  <c r="V21" i="33"/>
  <c r="V211" i="33"/>
  <c r="M210" i="33"/>
  <c r="M78" i="33"/>
  <c r="G34" i="32"/>
  <c r="W13" i="32"/>
  <c r="W34" i="32" s="1"/>
  <c r="P80" i="20"/>
  <c r="P212" i="20"/>
  <c r="P278" i="20" s="1"/>
  <c r="J244" i="33"/>
  <c r="J54" i="33"/>
  <c r="L120" i="20"/>
  <c r="L178" i="20"/>
  <c r="S78" i="33"/>
  <c r="S210" i="33"/>
  <c r="F212" i="33"/>
  <c r="F80" i="33"/>
  <c r="FV14" i="33"/>
  <c r="L76" i="24"/>
  <c r="L208" i="24"/>
  <c r="L20" i="24"/>
  <c r="L17" i="24"/>
  <c r="W246" i="33"/>
  <c r="W253" i="33" s="1"/>
  <c r="W55" i="33"/>
  <c r="N80" i="33"/>
  <c r="N212" i="33"/>
  <c r="F179" i="33"/>
  <c r="FV113" i="33"/>
  <c r="Q80" i="33"/>
  <c r="Q212" i="33"/>
  <c r="H180" i="24"/>
  <c r="H187" i="24" s="1"/>
  <c r="H121" i="24"/>
  <c r="W209" i="33"/>
  <c r="W77" i="33"/>
  <c r="N79" i="20"/>
  <c r="N21" i="20"/>
  <c r="N211" i="20"/>
  <c r="K176" i="20"/>
  <c r="FV115" i="33"/>
  <c r="F122" i="33"/>
  <c r="F181" i="33"/>
  <c r="L79" i="20"/>
  <c r="L21" i="20"/>
  <c r="L211" i="20"/>
  <c r="DF168" i="33"/>
  <c r="DF161" i="33"/>
  <c r="J210" i="33"/>
  <c r="J78" i="33"/>
  <c r="T243" i="33"/>
  <c r="R23" i="33"/>
  <c r="R82" i="33"/>
  <c r="R89" i="33" s="1"/>
  <c r="R214" i="33"/>
  <c r="M79" i="33"/>
  <c r="M21" i="33"/>
  <c r="M211" i="33"/>
  <c r="G77" i="33"/>
  <c r="G209" i="33"/>
  <c r="G275" i="33" s="1"/>
  <c r="N54" i="20"/>
  <c r="N244" i="20"/>
  <c r="R149" i="33"/>
  <c r="R152" i="33"/>
  <c r="H243" i="20"/>
  <c r="I34" i="32"/>
  <c r="K13" i="32"/>
  <c r="K34" i="32" s="1"/>
  <c r="P56" i="33"/>
  <c r="P247" i="33"/>
  <c r="P254" i="33" s="1"/>
  <c r="F214" i="24"/>
  <c r="F82" i="24"/>
  <c r="F23" i="24"/>
  <c r="FV16" i="24"/>
  <c r="V121" i="33"/>
  <c r="V180" i="33"/>
  <c r="V187" i="33" s="1"/>
  <c r="G213" i="20"/>
  <c r="G81" i="20"/>
  <c r="G88" i="20" s="1"/>
  <c r="G22" i="20"/>
  <c r="J54" i="24"/>
  <c r="J244" i="24"/>
  <c r="J252" i="24" s="1"/>
  <c r="L82" i="33"/>
  <c r="L89" i="33" s="1"/>
  <c r="L214" i="33"/>
  <c r="L23" i="33"/>
  <c r="O242" i="20"/>
  <c r="L22" i="24"/>
  <c r="L81" i="24"/>
  <c r="L88" i="24" s="1"/>
  <c r="L213" i="24"/>
  <c r="J80" i="33"/>
  <c r="J212" i="33"/>
  <c r="T212" i="33"/>
  <c r="T278" i="33" s="1"/>
  <c r="T80" i="33"/>
  <c r="M242" i="33"/>
  <c r="H208" i="33"/>
  <c r="H76" i="33"/>
  <c r="H20" i="33"/>
  <c r="H17" i="33"/>
  <c r="O247" i="20"/>
  <c r="O254" i="20" s="1"/>
  <c r="O56" i="20"/>
  <c r="K80" i="20"/>
  <c r="K212" i="20"/>
  <c r="K278" i="20" s="1"/>
  <c r="M209" i="33"/>
  <c r="M77" i="33"/>
  <c r="DG168" i="20"/>
  <c r="O55" i="20"/>
  <c r="O246" i="20"/>
  <c r="O253" i="20" s="1"/>
  <c r="M77" i="20"/>
  <c r="M209" i="20"/>
  <c r="X10" i="32"/>
  <c r="V31" i="32"/>
  <c r="X213" i="33"/>
  <c r="X81" i="33"/>
  <c r="X88" i="33" s="1"/>
  <c r="X22" i="33"/>
  <c r="DL168" i="33"/>
  <c r="DL161" i="33"/>
  <c r="O176" i="33"/>
  <c r="O149" i="33"/>
  <c r="O152" i="33"/>
  <c r="I244" i="20"/>
  <c r="I54" i="20"/>
  <c r="P176" i="20"/>
  <c r="Z14" i="32"/>
  <c r="Z35" i="32" s="1"/>
  <c r="M35" i="32"/>
  <c r="G209" i="24"/>
  <c r="G77" i="24"/>
  <c r="I55" i="20"/>
  <c r="I246" i="20"/>
  <c r="I253" i="20" s="1"/>
  <c r="H208" i="24"/>
  <c r="H76" i="24"/>
  <c r="H17" i="24"/>
  <c r="H20" i="24"/>
  <c r="F152" i="24"/>
  <c r="F149" i="24"/>
  <c r="FV142" i="24"/>
  <c r="F244" i="20"/>
  <c r="F54" i="20"/>
  <c r="FV46" i="20"/>
  <c r="G21" i="32" s="1"/>
  <c r="K175" i="33"/>
  <c r="K119" i="33"/>
  <c r="K116" i="33"/>
  <c r="P152" i="33"/>
  <c r="P149" i="33"/>
  <c r="L177" i="33"/>
  <c r="M153" i="20"/>
  <c r="DG161" i="33"/>
  <c r="DG168" i="33"/>
  <c r="K177" i="33"/>
  <c r="K55" i="20"/>
  <c r="K246" i="20"/>
  <c r="K253" i="20" s="1"/>
  <c r="Q21" i="20"/>
  <c r="Q211" i="20"/>
  <c r="Q79" i="20"/>
  <c r="R179" i="33"/>
  <c r="G55" i="24"/>
  <c r="G246" i="24"/>
  <c r="G253" i="24" s="1"/>
  <c r="J241" i="20"/>
  <c r="J50" i="20"/>
  <c r="J53" i="20"/>
  <c r="H181" i="24"/>
  <c r="H188" i="24" s="1"/>
  <c r="H122" i="24"/>
  <c r="M23" i="20"/>
  <c r="M82" i="20"/>
  <c r="M89" i="20" s="1"/>
  <c r="M214" i="20"/>
  <c r="FM82" i="24"/>
  <c r="FM89" i="24" s="1"/>
  <c r="FM214" i="24"/>
  <c r="FM23" i="24"/>
  <c r="FO56" i="24"/>
  <c r="FO247" i="24"/>
  <c r="FO254" i="24" s="1"/>
  <c r="FQ210" i="24"/>
  <c r="FQ78" i="24"/>
  <c r="FO245" i="24"/>
  <c r="FK121" i="24"/>
  <c r="FK180" i="24"/>
  <c r="FK187" i="24" s="1"/>
  <c r="FN56" i="20"/>
  <c r="FN247" i="20"/>
  <c r="FN254" i="20" s="1"/>
  <c r="FQ54" i="20"/>
  <c r="FQ244" i="20"/>
  <c r="FT50" i="33"/>
  <c r="FT53" i="33"/>
  <c r="FT241" i="33"/>
  <c r="FP20" i="20"/>
  <c r="FP208" i="20"/>
  <c r="FP76" i="20"/>
  <c r="FP17" i="20"/>
  <c r="FQ149" i="20"/>
  <c r="FQ152" i="20"/>
  <c r="FT177" i="33"/>
  <c r="FF244" i="24"/>
  <c r="FF54" i="24"/>
  <c r="FA120" i="24"/>
  <c r="FA178" i="24"/>
  <c r="FC152" i="24"/>
  <c r="FC156" i="24" s="1"/>
  <c r="FC149" i="24"/>
  <c r="ET80" i="24"/>
  <c r="ET212" i="24"/>
  <c r="ET278" i="24" s="1"/>
  <c r="FG80" i="33"/>
  <c r="FG212" i="33"/>
  <c r="FG278" i="33" s="1"/>
  <c r="EW244" i="20"/>
  <c r="EW252" i="20" s="1"/>
  <c r="EW54" i="20"/>
  <c r="FG210" i="20"/>
  <c r="FG78" i="20"/>
  <c r="FD149" i="20"/>
  <c r="FD152" i="20"/>
  <c r="FC22" i="24"/>
  <c r="FC213" i="24"/>
  <c r="FC81" i="24"/>
  <c r="FC88" i="24" s="1"/>
  <c r="FH241" i="33"/>
  <c r="FH50" i="33"/>
  <c r="FH53" i="33"/>
  <c r="FI56" i="20"/>
  <c r="FI247" i="20"/>
  <c r="FI254" i="20" s="1"/>
  <c r="FJ77" i="33"/>
  <c r="FJ209" i="33"/>
  <c r="FP53" i="33"/>
  <c r="FP241" i="33"/>
  <c r="FP50" i="33"/>
  <c r="FA244" i="24"/>
  <c r="FA54" i="24"/>
  <c r="EX78" i="24"/>
  <c r="EX210" i="24"/>
  <c r="EX276" i="24" s="1"/>
  <c r="FJ120" i="20"/>
  <c r="FJ178" i="20"/>
  <c r="FF76" i="20"/>
  <c r="FF17" i="20"/>
  <c r="FF208" i="20"/>
  <c r="FF20" i="20"/>
  <c r="FI22" i="33"/>
  <c r="FI213" i="33"/>
  <c r="FI81" i="33"/>
  <c r="FI88" i="33" s="1"/>
  <c r="EX210" i="20"/>
  <c r="EX78" i="20"/>
  <c r="EX21" i="20"/>
  <c r="EX211" i="20"/>
  <c r="EX79" i="20"/>
  <c r="EQ214" i="20"/>
  <c r="EQ82" i="20"/>
  <c r="EQ89" i="20" s="1"/>
  <c r="EQ23" i="20"/>
  <c r="ES78" i="33"/>
  <c r="ES210" i="33"/>
  <c r="FV146" i="33"/>
  <c r="I81" i="33"/>
  <c r="I88" i="33" s="1"/>
  <c r="I22" i="33"/>
  <c r="I213" i="33"/>
  <c r="FS121" i="24"/>
  <c r="FS180" i="24"/>
  <c r="FS187" i="24" s="1"/>
  <c r="FP177" i="24"/>
  <c r="FP21" i="24"/>
  <c r="FP211" i="24"/>
  <c r="FP79" i="24"/>
  <c r="FQ56" i="20"/>
  <c r="FQ247" i="20"/>
  <c r="FQ254" i="20" s="1"/>
  <c r="FH120" i="24"/>
  <c r="FH178" i="24"/>
  <c r="FH186" i="24" s="1"/>
  <c r="FK153" i="24"/>
  <c r="FT153" i="33"/>
  <c r="FR119" i="20"/>
  <c r="FR116" i="20"/>
  <c r="FR175" i="20"/>
  <c r="FI80" i="24"/>
  <c r="FI212" i="24"/>
  <c r="FM246" i="24"/>
  <c r="FM253" i="24" s="1"/>
  <c r="FM55" i="24"/>
  <c r="FP56" i="20"/>
  <c r="FP247" i="20"/>
  <c r="FP254" i="20" s="1"/>
  <c r="FS211" i="20"/>
  <c r="FS79" i="20"/>
  <c r="FS21" i="20"/>
  <c r="FR152" i="20"/>
  <c r="FR149" i="20"/>
  <c r="FJ245" i="24"/>
  <c r="FS152" i="33"/>
  <c r="FS149" i="33"/>
  <c r="FB179" i="20"/>
  <c r="FD209" i="24"/>
  <c r="FD77" i="24"/>
  <c r="FH82" i="33"/>
  <c r="FH89" i="33" s="1"/>
  <c r="FH23" i="33"/>
  <c r="FH214" i="33"/>
  <c r="FF152" i="24"/>
  <c r="FF149" i="24"/>
  <c r="FG77" i="20"/>
  <c r="FG209" i="20"/>
  <c r="FG275" i="20" s="1"/>
  <c r="ET152" i="24"/>
  <c r="ET149" i="24"/>
  <c r="EQ210" i="24"/>
  <c r="EQ78" i="24"/>
  <c r="FQ119" i="33"/>
  <c r="FQ116" i="33"/>
  <c r="FQ175" i="33"/>
  <c r="FD50" i="24"/>
  <c r="FD241" i="24"/>
  <c r="FD53" i="24"/>
  <c r="FH241" i="20"/>
  <c r="FH50" i="20"/>
  <c r="FH53" i="20"/>
  <c r="FG247" i="20"/>
  <c r="FG254" i="20" s="1"/>
  <c r="FG56" i="20"/>
  <c r="FA152" i="24"/>
  <c r="FA149" i="24"/>
  <c r="FK175" i="33"/>
  <c r="FK119" i="33"/>
  <c r="FK116" i="33"/>
  <c r="FI241" i="33"/>
  <c r="FI53" i="33"/>
  <c r="FI50" i="33"/>
  <c r="FA244" i="20"/>
  <c r="FA252" i="20" s="1"/>
  <c r="FA54" i="20"/>
  <c r="FE121" i="33"/>
  <c r="FE180" i="33"/>
  <c r="FE187" i="33" s="1"/>
  <c r="EX121" i="20"/>
  <c r="EX180" i="20"/>
  <c r="EX187" i="20" s="1"/>
  <c r="EW152" i="20"/>
  <c r="EW156" i="20" s="1"/>
  <c r="EW149" i="20"/>
  <c r="EQ214" i="24"/>
  <c r="EQ82" i="24"/>
  <c r="EQ89" i="24" s="1"/>
  <c r="EQ23" i="24"/>
  <c r="EU175" i="20"/>
  <c r="EU116" i="20"/>
  <c r="EU119" i="20"/>
  <c r="FI76" i="20"/>
  <c r="FI20" i="20"/>
  <c r="FI208" i="20"/>
  <c r="FI17" i="20"/>
  <c r="FH121" i="20"/>
  <c r="FH180" i="20"/>
  <c r="FH187" i="20" s="1"/>
  <c r="FG79" i="20"/>
  <c r="FG87" i="20" s="1"/>
  <c r="FG21" i="20"/>
  <c r="FG211" i="20"/>
  <c r="FL149" i="33"/>
  <c r="FL152" i="33"/>
  <c r="FJ247" i="33"/>
  <c r="FJ254" i="33" s="1"/>
  <c r="FJ56" i="33"/>
  <c r="EZ77" i="20"/>
  <c r="EZ209" i="20"/>
  <c r="EZ275" i="20" s="1"/>
  <c r="ET181" i="24"/>
  <c r="ET188" i="24" s="1"/>
  <c r="ET122" i="24"/>
  <c r="EY149" i="20"/>
  <c r="EY152" i="20"/>
  <c r="ER22" i="24"/>
  <c r="ER213" i="24"/>
  <c r="ER81" i="24"/>
  <c r="ER88" i="24" s="1"/>
  <c r="EP17" i="24"/>
  <c r="EP208" i="24"/>
  <c r="EP76" i="24"/>
  <c r="EP20" i="24"/>
  <c r="ET241" i="20"/>
  <c r="ET50" i="20"/>
  <c r="ET53" i="20"/>
  <c r="FJ17" i="20"/>
  <c r="FJ208" i="20"/>
  <c r="FJ76" i="20"/>
  <c r="FJ20" i="20"/>
  <c r="FP23" i="33"/>
  <c r="FP214" i="33"/>
  <c r="FP82" i="33"/>
  <c r="FP89" i="33" s="1"/>
  <c r="FC55" i="24"/>
  <c r="FC246" i="24"/>
  <c r="FC253" i="24" s="1"/>
  <c r="FG82" i="20"/>
  <c r="FG89" i="20" s="1"/>
  <c r="FG214" i="20"/>
  <c r="FG23" i="20"/>
  <c r="FN177" i="33"/>
  <c r="FA82" i="24"/>
  <c r="FA89" i="24" s="1"/>
  <c r="FA23" i="24"/>
  <c r="FA214" i="24"/>
  <c r="FL23" i="33"/>
  <c r="FL214" i="33"/>
  <c r="FL82" i="33"/>
  <c r="FL89" i="33" s="1"/>
  <c r="FK56" i="33"/>
  <c r="FK247" i="33"/>
  <c r="FK254" i="33" s="1"/>
  <c r="FD153" i="20"/>
  <c r="EX82" i="24"/>
  <c r="EX89" i="24" s="1"/>
  <c r="EX23" i="24"/>
  <c r="EX214" i="24"/>
  <c r="FH116" i="33"/>
  <c r="FH119" i="33"/>
  <c r="FH175" i="33"/>
  <c r="EU246" i="24"/>
  <c r="EU253" i="24" s="1"/>
  <c r="EU55" i="24"/>
  <c r="EY17" i="20"/>
  <c r="EY208" i="20"/>
  <c r="EY76" i="20"/>
  <c r="EY20" i="20"/>
  <c r="EW81" i="20"/>
  <c r="EW88" i="20" s="1"/>
  <c r="EW22" i="20"/>
  <c r="EW213" i="20"/>
  <c r="FI177" i="20"/>
  <c r="FA245" i="24"/>
  <c r="FL212" i="33"/>
  <c r="FL80" i="33"/>
  <c r="EY23" i="24"/>
  <c r="EY214" i="24"/>
  <c r="EY82" i="24"/>
  <c r="EY89" i="24" s="1"/>
  <c r="FJ78" i="33"/>
  <c r="FJ210" i="33"/>
  <c r="FB22" i="20"/>
  <c r="FB213" i="20"/>
  <c r="FB81" i="20"/>
  <c r="FB88" i="20" s="1"/>
  <c r="EW180" i="24"/>
  <c r="EW187" i="24" s="1"/>
  <c r="EW121" i="24"/>
  <c r="EV82" i="24"/>
  <c r="EV89" i="24" s="1"/>
  <c r="EV23" i="24"/>
  <c r="EV214" i="24"/>
  <c r="EY122" i="20"/>
  <c r="EY181" i="20"/>
  <c r="EY188" i="20" s="1"/>
  <c r="EX17" i="20"/>
  <c r="EX208" i="20"/>
  <c r="EX20" i="20"/>
  <c r="EX76" i="20"/>
  <c r="FC78" i="33"/>
  <c r="FC210" i="33"/>
  <c r="FC276" i="33" s="1"/>
  <c r="FK56" i="20"/>
  <c r="FK247" i="20"/>
  <c r="FK254" i="20" s="1"/>
  <c r="FQ80" i="33"/>
  <c r="FQ212" i="33"/>
  <c r="FP152" i="33"/>
  <c r="FP156" i="33" s="1"/>
  <c r="FP149" i="33"/>
  <c r="FH212" i="20"/>
  <c r="FH278" i="20" s="1"/>
  <c r="FH80" i="20"/>
  <c r="FN244" i="33"/>
  <c r="FN54" i="33"/>
  <c r="FF50" i="20"/>
  <c r="FF53" i="20"/>
  <c r="FF241" i="20"/>
  <c r="FL22" i="33"/>
  <c r="FL213" i="33"/>
  <c r="FL81" i="33"/>
  <c r="FL88" i="33" s="1"/>
  <c r="EX80" i="24"/>
  <c r="EX212" i="24"/>
  <c r="FH121" i="33"/>
  <c r="FH180" i="33"/>
  <c r="FH187" i="33" s="1"/>
  <c r="EY180" i="20"/>
  <c r="EY187" i="20" s="1"/>
  <c r="EY121" i="20"/>
  <c r="ES20" i="24"/>
  <c r="ES17" i="24"/>
  <c r="ES208" i="24"/>
  <c r="ES76" i="24"/>
  <c r="FD22" i="33"/>
  <c r="FD213" i="33"/>
  <c r="FD81" i="33"/>
  <c r="FD88" i="33" s="1"/>
  <c r="EQ247" i="24"/>
  <c r="EQ254" i="24" s="1"/>
  <c r="EQ56" i="24"/>
  <c r="FB20" i="33"/>
  <c r="FB208" i="33"/>
  <c r="FB17" i="33"/>
  <c r="FB76" i="33"/>
  <c r="FK82" i="20"/>
  <c r="FK89" i="20" s="1"/>
  <c r="FK23" i="20"/>
  <c r="FK214" i="20"/>
  <c r="FE79" i="24"/>
  <c r="FE21" i="24"/>
  <c r="FE211" i="24"/>
  <c r="FI79" i="20"/>
  <c r="FI21" i="20"/>
  <c r="FI211" i="20"/>
  <c r="FB81" i="24"/>
  <c r="FB88" i="24" s="1"/>
  <c r="FB22" i="24"/>
  <c r="FB213" i="24"/>
  <c r="FF55" i="20"/>
  <c r="FF246" i="20"/>
  <c r="FF253" i="20" s="1"/>
  <c r="FL245" i="33"/>
  <c r="EY17" i="24"/>
  <c r="EY208" i="24"/>
  <c r="EY76" i="24"/>
  <c r="EY20" i="24"/>
  <c r="EX116" i="24"/>
  <c r="EX119" i="24"/>
  <c r="EX175" i="24"/>
  <c r="FI78" i="33"/>
  <c r="FI210" i="33"/>
  <c r="EX119" i="20"/>
  <c r="EX116" i="20"/>
  <c r="EX175" i="20"/>
  <c r="EW178" i="20"/>
  <c r="EW186" i="20" s="1"/>
  <c r="EW120" i="20"/>
  <c r="EV55" i="20"/>
  <c r="EV246" i="20"/>
  <c r="EV253" i="20" s="1"/>
  <c r="FG244" i="33"/>
  <c r="FG252" i="33" s="1"/>
  <c r="FG54" i="33"/>
  <c r="EW181" i="20"/>
  <c r="EW188" i="20" s="1"/>
  <c r="EW122" i="20"/>
  <c r="EP55" i="24"/>
  <c r="EP246" i="24"/>
  <c r="EP253" i="24" s="1"/>
  <c r="EU22" i="20"/>
  <c r="EU81" i="20"/>
  <c r="EU88" i="20" s="1"/>
  <c r="EU213" i="20"/>
  <c r="EY241" i="33"/>
  <c r="EY53" i="33"/>
  <c r="EY50" i="33"/>
  <c r="EX247" i="33"/>
  <c r="EX254" i="33" s="1"/>
  <c r="EX56" i="33"/>
  <c r="EQ122" i="20"/>
  <c r="EQ181" i="20"/>
  <c r="EQ188" i="20" s="1"/>
  <c r="EP153" i="20"/>
  <c r="ET121" i="33"/>
  <c r="ET180" i="33"/>
  <c r="ET187" i="33" s="1"/>
  <c r="EL23" i="20"/>
  <c r="EL214" i="20"/>
  <c r="EL82" i="20"/>
  <c r="EL89" i="20" s="1"/>
  <c r="EG122" i="20"/>
  <c r="EG181" i="20"/>
  <c r="EG188" i="20" s="1"/>
  <c r="FC178" i="33"/>
  <c r="FC120" i="33"/>
  <c r="ES56" i="20"/>
  <c r="ES247" i="20"/>
  <c r="ES254" i="20" s="1"/>
  <c r="EY244" i="33"/>
  <c r="EY54" i="33"/>
  <c r="EL78" i="24"/>
  <c r="EL210" i="24"/>
  <c r="EF23" i="24"/>
  <c r="EF214" i="24"/>
  <c r="EF82" i="24"/>
  <c r="EF89" i="24" s="1"/>
  <c r="EJ121" i="20"/>
  <c r="EE21" i="24"/>
  <c r="EE211" i="24"/>
  <c r="EE79" i="24"/>
  <c r="ED22" i="24"/>
  <c r="ED213" i="24"/>
  <c r="ED81" i="24"/>
  <c r="ED88" i="24" s="1"/>
  <c r="EN120" i="24"/>
  <c r="EN178" i="24"/>
  <c r="ES54" i="20"/>
  <c r="ES244" i="20"/>
  <c r="ES252" i="20" s="1"/>
  <c r="EL17" i="24"/>
  <c r="EL208" i="24"/>
  <c r="EL76" i="24"/>
  <c r="EL20" i="24"/>
  <c r="EP245" i="20"/>
  <c r="EO244" i="20"/>
  <c r="EO252" i="20" s="1"/>
  <c r="EO54" i="20"/>
  <c r="ET116" i="33"/>
  <c r="ET175" i="33"/>
  <c r="ET119" i="33"/>
  <c r="ES121" i="33"/>
  <c r="ES180" i="33"/>
  <c r="ES187" i="33" s="1"/>
  <c r="EO210" i="33"/>
  <c r="EO78" i="33"/>
  <c r="EG175" i="20"/>
  <c r="EG119" i="20"/>
  <c r="EG116" i="20"/>
  <c r="EQ121" i="24"/>
  <c r="EQ180" i="24"/>
  <c r="EQ187" i="24" s="1"/>
  <c r="EU78" i="20"/>
  <c r="EU210" i="20"/>
  <c r="ES180" i="20"/>
  <c r="ES187" i="20" s="1"/>
  <c r="ES121" i="20"/>
  <c r="EL119" i="24"/>
  <c r="EL116" i="24"/>
  <c r="EL175" i="24"/>
  <c r="EO241" i="20"/>
  <c r="EO50" i="20"/>
  <c r="EO53" i="20"/>
  <c r="EI120" i="24"/>
  <c r="EI178" i="24"/>
  <c r="EI186" i="24" s="1"/>
  <c r="EN210" i="20"/>
  <c r="EN78" i="20"/>
  <c r="EG76" i="24"/>
  <c r="EG20" i="24"/>
  <c r="EG17" i="24"/>
  <c r="EG208" i="24"/>
  <c r="EF55" i="24"/>
  <c r="EF246" i="24"/>
  <c r="EF253" i="24" s="1"/>
  <c r="EQ246" i="33"/>
  <c r="EQ253" i="33" s="1"/>
  <c r="EQ55" i="33"/>
  <c r="EO81" i="33"/>
  <c r="EO88" i="33" s="1"/>
  <c r="EO22" i="33"/>
  <c r="EO213" i="33"/>
  <c r="ET247" i="20"/>
  <c r="ET254" i="20" s="1"/>
  <c r="ET56" i="20"/>
  <c r="EY180" i="33"/>
  <c r="EY187" i="33" s="1"/>
  <c r="EY121" i="33"/>
  <c r="EX246" i="33"/>
  <c r="EX253" i="33" s="1"/>
  <c r="EX55" i="33"/>
  <c r="EQ77" i="20"/>
  <c r="EQ209" i="20"/>
  <c r="EW179" i="33"/>
  <c r="EJ76" i="24"/>
  <c r="EJ20" i="24"/>
  <c r="EJ17" i="24"/>
  <c r="EJ208" i="24"/>
  <c r="EH175" i="24"/>
  <c r="EH116" i="24"/>
  <c r="EH119" i="24"/>
  <c r="EG22" i="24"/>
  <c r="EG213" i="24"/>
  <c r="EG81" i="24"/>
  <c r="EG88" i="24" s="1"/>
  <c r="EF120" i="24"/>
  <c r="EF178" i="24"/>
  <c r="EI23" i="20"/>
  <c r="EI214" i="20"/>
  <c r="EI82" i="20"/>
  <c r="EI89" i="20" s="1"/>
  <c r="EP152" i="33"/>
  <c r="EP156" i="33" s="1"/>
  <c r="EP149" i="33"/>
  <c r="EN181" i="24"/>
  <c r="EN188" i="24" s="1"/>
  <c r="EN122" i="24"/>
  <c r="EQ246" i="20"/>
  <c r="EQ253" i="20" s="1"/>
  <c r="EQ55" i="20"/>
  <c r="EI211" i="24"/>
  <c r="EI79" i="24"/>
  <c r="EI21" i="24"/>
  <c r="EM55" i="20"/>
  <c r="EM246" i="20"/>
  <c r="EM253" i="20" s="1"/>
  <c r="EL53" i="20"/>
  <c r="EL241" i="20"/>
  <c r="EL50" i="20"/>
  <c r="ER80" i="33"/>
  <c r="ER212" i="33"/>
  <c r="EP119" i="33"/>
  <c r="EP116" i="33"/>
  <c r="EP175" i="33"/>
  <c r="EC209" i="24"/>
  <c r="EC275" i="24" s="1"/>
  <c r="EC77" i="24"/>
  <c r="EB17" i="24"/>
  <c r="EB208" i="24"/>
  <c r="EB76" i="24"/>
  <c r="EB20" i="24"/>
  <c r="EQ55" i="24"/>
  <c r="EQ246" i="24"/>
  <c r="EQ253" i="24" s="1"/>
  <c r="EP22" i="24"/>
  <c r="EP213" i="24"/>
  <c r="EP81" i="24"/>
  <c r="EP88" i="24" s="1"/>
  <c r="FA53" i="33"/>
  <c r="FA50" i="33"/>
  <c r="FA241" i="33"/>
  <c r="ET181" i="20"/>
  <c r="ET188" i="20" s="1"/>
  <c r="ET122" i="20"/>
  <c r="EZ247" i="33"/>
  <c r="EZ254" i="33" s="1"/>
  <c r="EZ56" i="33"/>
  <c r="EY152" i="33"/>
  <c r="EY156" i="33" s="1"/>
  <c r="EY149" i="33"/>
  <c r="EQ21" i="20"/>
  <c r="EQ211" i="20"/>
  <c r="EQ79" i="20"/>
  <c r="EQ87" i="20" s="1"/>
  <c r="EP23" i="20"/>
  <c r="EP214" i="20"/>
  <c r="EP82" i="20"/>
  <c r="EP89" i="20" s="1"/>
  <c r="ET178" i="33"/>
  <c r="ET120" i="33"/>
  <c r="ES212" i="33"/>
  <c r="ES80" i="33"/>
  <c r="EG23" i="24"/>
  <c r="EG214" i="24"/>
  <c r="EG82" i="24"/>
  <c r="EG89" i="24" s="1"/>
  <c r="ER120" i="33"/>
  <c r="ER178" i="33"/>
  <c r="ER186" i="33" s="1"/>
  <c r="EQ152" i="33"/>
  <c r="EQ149" i="33"/>
  <c r="EO242" i="33"/>
  <c r="EH175" i="20"/>
  <c r="EH119" i="20"/>
  <c r="EH116" i="20"/>
  <c r="EN22" i="33"/>
  <c r="EN213" i="33"/>
  <c r="EN81" i="33"/>
  <c r="EN88" i="33" s="1"/>
  <c r="EN23" i="24"/>
  <c r="EN214" i="24"/>
  <c r="EN82" i="24"/>
  <c r="EN89" i="24" s="1"/>
  <c r="ES175" i="20"/>
  <c r="ES119" i="20"/>
  <c r="ES116" i="20"/>
  <c r="EL80" i="24"/>
  <c r="EL212" i="24"/>
  <c r="EL278" i="24" s="1"/>
  <c r="EI80" i="24"/>
  <c r="EI212" i="24"/>
  <c r="EI278" i="24" s="1"/>
  <c r="EH210" i="24"/>
  <c r="EH276" i="24" s="1"/>
  <c r="EH78" i="24"/>
  <c r="EG56" i="24"/>
  <c r="EG247" i="24"/>
  <c r="EG254" i="24" s="1"/>
  <c r="EF209" i="24"/>
  <c r="EF275" i="24" s="1"/>
  <c r="EF77" i="24"/>
  <c r="EJ179" i="20"/>
  <c r="EE152" i="24"/>
  <c r="EE156" i="24" s="1"/>
  <c r="EE149" i="24"/>
  <c r="EH121" i="20"/>
  <c r="EH180" i="20"/>
  <c r="EH187" i="20" s="1"/>
  <c r="EB181" i="24"/>
  <c r="EB188" i="24" s="1"/>
  <c r="EB122" i="24"/>
  <c r="EA56" i="24"/>
  <c r="EA247" i="24"/>
  <c r="EA254" i="24" s="1"/>
  <c r="EE78" i="20"/>
  <c r="EE210" i="20"/>
  <c r="EE276" i="20" s="1"/>
  <c r="EJ116" i="33"/>
  <c r="EJ175" i="33"/>
  <c r="EJ119" i="33"/>
  <c r="EB149" i="20"/>
  <c r="EB152" i="20"/>
  <c r="EB156" i="20" s="1"/>
  <c r="DU210" i="24"/>
  <c r="DU78" i="24"/>
  <c r="EG246" i="33"/>
  <c r="EG253" i="33" s="1"/>
  <c r="EG55" i="33"/>
  <c r="DR23" i="24"/>
  <c r="DR214" i="24"/>
  <c r="DR82" i="24"/>
  <c r="DR89" i="24" s="1"/>
  <c r="DN209" i="24"/>
  <c r="DN77" i="24"/>
  <c r="DK50" i="24"/>
  <c r="DK241" i="24"/>
  <c r="DK53" i="24"/>
  <c r="EB121" i="24"/>
  <c r="EB180" i="24"/>
  <c r="EB187" i="24" s="1"/>
  <c r="EM214" i="33"/>
  <c r="EM82" i="33"/>
  <c r="EM89" i="33" s="1"/>
  <c r="EM23" i="33"/>
  <c r="EE22" i="20"/>
  <c r="EE213" i="20"/>
  <c r="EE81" i="20"/>
  <c r="EE88" i="20" s="1"/>
  <c r="EK53" i="33"/>
  <c r="EK50" i="33"/>
  <c r="EK241" i="33"/>
  <c r="DX180" i="24"/>
  <c r="DX187" i="24" s="1"/>
  <c r="DX121" i="24"/>
  <c r="EI180" i="33"/>
  <c r="EI187" i="33" s="1"/>
  <c r="EI121" i="33"/>
  <c r="DS210" i="24"/>
  <c r="DS276" i="24" s="1"/>
  <c r="DS78" i="24"/>
  <c r="DQ247" i="24"/>
  <c r="DQ254" i="24" s="1"/>
  <c r="DQ56" i="24"/>
  <c r="DP210" i="24"/>
  <c r="DP276" i="24" s="1"/>
  <c r="DP78" i="24"/>
  <c r="DO246" i="24"/>
  <c r="DO253" i="24" s="1"/>
  <c r="DO55" i="24"/>
  <c r="EA244" i="33"/>
  <c r="EA54" i="33"/>
  <c r="DS149" i="20"/>
  <c r="DS152" i="20"/>
  <c r="DS156" i="20" s="1"/>
  <c r="DP55" i="20"/>
  <c r="DP246" i="20"/>
  <c r="DP253" i="20" s="1"/>
  <c r="DR209" i="33"/>
  <c r="DR275" i="33" s="1"/>
  <c r="DR77" i="33"/>
  <c r="EL80" i="33"/>
  <c r="EL212" i="33"/>
  <c r="ED122" i="20"/>
  <c r="ED181" i="20"/>
  <c r="ED188" i="20" s="1"/>
  <c r="EB210" i="20"/>
  <c r="EB78" i="20"/>
  <c r="DZ53" i="20"/>
  <c r="DZ241" i="20"/>
  <c r="EG211" i="33"/>
  <c r="EG79" i="33"/>
  <c r="EG21" i="33"/>
  <c r="DY81" i="20"/>
  <c r="DY88" i="20" s="1"/>
  <c r="DY22" i="20"/>
  <c r="DY213" i="20"/>
  <c r="ED210" i="33"/>
  <c r="ED78" i="33"/>
  <c r="DW22" i="20"/>
  <c r="DW213" i="20"/>
  <c r="DW81" i="20"/>
  <c r="DW88" i="20" s="1"/>
  <c r="DQ120" i="24"/>
  <c r="DQ178" i="24"/>
  <c r="EB119" i="33"/>
  <c r="EB175" i="33"/>
  <c r="EB116" i="33"/>
  <c r="DU180" i="20"/>
  <c r="DU187" i="20" s="1"/>
  <c r="DU121" i="20"/>
  <c r="DR210" i="20"/>
  <c r="DR78" i="20"/>
  <c r="EM175" i="33"/>
  <c r="EM119" i="33"/>
  <c r="EM116" i="33"/>
  <c r="ED21" i="20"/>
  <c r="ED211" i="20"/>
  <c r="ED79" i="20"/>
  <c r="DY116" i="24"/>
  <c r="DY175" i="24"/>
  <c r="DY119" i="24"/>
  <c r="DX214" i="24"/>
  <c r="DX82" i="24"/>
  <c r="DX89" i="24" s="1"/>
  <c r="DX23" i="24"/>
  <c r="DW211" i="24"/>
  <c r="DW79" i="24"/>
  <c r="DW21" i="24"/>
  <c r="EA244" i="20"/>
  <c r="EA252" i="20" s="1"/>
  <c r="EA54" i="20"/>
  <c r="DT121" i="24"/>
  <c r="DT180" i="24"/>
  <c r="DT187" i="24" s="1"/>
  <c r="EE246" i="33"/>
  <c r="EE253" i="33" s="1"/>
  <c r="EE55" i="33"/>
  <c r="DR212" i="24"/>
  <c r="DR80" i="24"/>
  <c r="DP54" i="24"/>
  <c r="DP244" i="24"/>
  <c r="EA209" i="33"/>
  <c r="EA77" i="33"/>
  <c r="DZ120" i="33"/>
  <c r="DZ178" i="33"/>
  <c r="EM246" i="33"/>
  <c r="EM253" i="33" s="1"/>
  <c r="EM55" i="33"/>
  <c r="ED152" i="20"/>
  <c r="ED149" i="20"/>
  <c r="EC214" i="20"/>
  <c r="EC82" i="20"/>
  <c r="EC89" i="20" s="1"/>
  <c r="EC23" i="20"/>
  <c r="EJ212" i="33"/>
  <c r="EJ278" i="33" s="1"/>
  <c r="EJ80" i="33"/>
  <c r="DV208" i="24"/>
  <c r="DV76" i="24"/>
  <c r="DV20" i="24"/>
  <c r="DV17" i="24"/>
  <c r="EH210" i="33"/>
  <c r="EH78" i="33"/>
  <c r="EF244" i="33"/>
  <c r="EF54" i="33"/>
  <c r="DX80" i="20"/>
  <c r="DX212" i="20"/>
  <c r="DX278" i="20" s="1"/>
  <c r="ED241" i="33"/>
  <c r="ED53" i="33"/>
  <c r="ED50" i="33"/>
  <c r="DW80" i="20"/>
  <c r="DW212" i="20"/>
  <c r="DW278" i="20" s="1"/>
  <c r="EC17" i="33"/>
  <c r="EC208" i="33"/>
  <c r="EC76" i="33"/>
  <c r="EC20" i="33"/>
  <c r="DU120" i="20"/>
  <c r="DU178" i="20"/>
  <c r="DR121" i="20"/>
  <c r="DR180" i="20"/>
  <c r="DR187" i="20" s="1"/>
  <c r="DS211" i="33"/>
  <c r="DS79" i="33"/>
  <c r="DS21" i="33"/>
  <c r="DZ212" i="24"/>
  <c r="DZ278" i="24" s="1"/>
  <c r="DZ80" i="24"/>
  <c r="ED241" i="20"/>
  <c r="ED53" i="20"/>
  <c r="ED50" i="20"/>
  <c r="EJ149" i="33"/>
  <c r="EJ152" i="33"/>
  <c r="DW54" i="24"/>
  <c r="DW244" i="24"/>
  <c r="EA180" i="20"/>
  <c r="EA187" i="20" s="1"/>
  <c r="EA121" i="20"/>
  <c r="EF53" i="33"/>
  <c r="EF50" i="33"/>
  <c r="EF241" i="33"/>
  <c r="DY241" i="20"/>
  <c r="DY50" i="20"/>
  <c r="DY53" i="20"/>
  <c r="EE120" i="33"/>
  <c r="EE178" i="33"/>
  <c r="DR116" i="24"/>
  <c r="DR119" i="24"/>
  <c r="DR175" i="24"/>
  <c r="DP178" i="24"/>
  <c r="DP120" i="24"/>
  <c r="DO208" i="24"/>
  <c r="DO76" i="24"/>
  <c r="DO20" i="24"/>
  <c r="DO17" i="24"/>
  <c r="DZ77" i="33"/>
  <c r="DZ209" i="33"/>
  <c r="EF21" i="20"/>
  <c r="EF211" i="20"/>
  <c r="EF79" i="20"/>
  <c r="EL179" i="33"/>
  <c r="ED56" i="20"/>
  <c r="ED247" i="20"/>
  <c r="ED254" i="20" s="1"/>
  <c r="EC53" i="20"/>
  <c r="EC50" i="20"/>
  <c r="EC241" i="20"/>
  <c r="EI242" i="33"/>
  <c r="DW179" i="24"/>
  <c r="DX209" i="20"/>
  <c r="DX275" i="20" s="1"/>
  <c r="DX77" i="20"/>
  <c r="DW78" i="20"/>
  <c r="DW210" i="20"/>
  <c r="DQ213" i="24"/>
  <c r="DQ81" i="24"/>
  <c r="DQ88" i="24" s="1"/>
  <c r="DQ22" i="24"/>
  <c r="DO212" i="24"/>
  <c r="DO80" i="24"/>
  <c r="EA178" i="33"/>
  <c r="EA120" i="33"/>
  <c r="DR246" i="20"/>
  <c r="DR253" i="20" s="1"/>
  <c r="DR55" i="20"/>
  <c r="DW56" i="33"/>
  <c r="DW247" i="33"/>
  <c r="DW254" i="33" s="1"/>
  <c r="EM21" i="33"/>
  <c r="EM211" i="33"/>
  <c r="EM79" i="33"/>
  <c r="EA245" i="24"/>
  <c r="EL149" i="33"/>
  <c r="EL152" i="33"/>
  <c r="ED120" i="20"/>
  <c r="ED178" i="20"/>
  <c r="EC54" i="20"/>
  <c r="EC244" i="20"/>
  <c r="EC252" i="20" s="1"/>
  <c r="EJ54" i="33"/>
  <c r="EJ244" i="33"/>
  <c r="EB119" i="20"/>
  <c r="EB175" i="20"/>
  <c r="EB116" i="20"/>
  <c r="DU180" i="24"/>
  <c r="DU187" i="24" s="1"/>
  <c r="DU121" i="24"/>
  <c r="DX23" i="20"/>
  <c r="DX214" i="20"/>
  <c r="DX82" i="20"/>
  <c r="DX89" i="20" s="1"/>
  <c r="DR77" i="24"/>
  <c r="DR209" i="24"/>
  <c r="DV80" i="20"/>
  <c r="DV212" i="20"/>
  <c r="EB20" i="33"/>
  <c r="EB17" i="33"/>
  <c r="EB208" i="33"/>
  <c r="EB76" i="33"/>
  <c r="DT153" i="20"/>
  <c r="DS241" i="20"/>
  <c r="DS53" i="20"/>
  <c r="DS50" i="20"/>
  <c r="DM180" i="24"/>
  <c r="DM187" i="24" s="1"/>
  <c r="DM121" i="24"/>
  <c r="DF212" i="24"/>
  <c r="DF80" i="24"/>
  <c r="DE121" i="24"/>
  <c r="DE180" i="24"/>
  <c r="DE187" i="24" s="1"/>
  <c r="DP116" i="33"/>
  <c r="DP175" i="33"/>
  <c r="DP119" i="33"/>
  <c r="DM23" i="33"/>
  <c r="DM214" i="33"/>
  <c r="DM82" i="33"/>
  <c r="DM89" i="33" s="1"/>
  <c r="DA50" i="20"/>
  <c r="DA53" i="20"/>
  <c r="DA241" i="20"/>
  <c r="DJ121" i="24"/>
  <c r="DJ180" i="24"/>
  <c r="DJ187" i="24" s="1"/>
  <c r="DH17" i="24"/>
  <c r="DH208" i="24"/>
  <c r="DH76" i="24"/>
  <c r="DH20" i="24"/>
  <c r="DT214" i="33"/>
  <c r="DT82" i="33"/>
  <c r="DT89" i="33" s="1"/>
  <c r="DT23" i="33"/>
  <c r="DL121" i="20"/>
  <c r="DL180" i="20"/>
  <c r="DL187" i="20" s="1"/>
  <c r="DF246" i="24"/>
  <c r="DF253" i="24" s="1"/>
  <c r="DF55" i="24"/>
  <c r="DJ22" i="20"/>
  <c r="DJ213" i="20"/>
  <c r="DJ81" i="20"/>
  <c r="DJ88" i="20" s="1"/>
  <c r="DI77" i="20"/>
  <c r="DI209" i="20"/>
  <c r="DI275" i="20" s="1"/>
  <c r="DC246" i="24"/>
  <c r="DC253" i="24" s="1"/>
  <c r="DC55" i="24"/>
  <c r="DO213" i="33"/>
  <c r="DO22" i="33"/>
  <c r="DO81" i="33"/>
  <c r="DO88" i="33" s="1"/>
  <c r="DF80" i="20"/>
  <c r="DF212" i="20"/>
  <c r="DB210" i="33"/>
  <c r="DB276" i="33" s="1"/>
  <c r="DB78" i="33"/>
  <c r="DZ82" i="33"/>
  <c r="DZ89" i="33" s="1"/>
  <c r="DZ23" i="33"/>
  <c r="DZ214" i="33"/>
  <c r="DU81" i="33"/>
  <c r="DU88" i="33" s="1"/>
  <c r="DU22" i="33"/>
  <c r="DU213" i="33"/>
  <c r="DR56" i="33"/>
  <c r="DR247" i="33"/>
  <c r="DR254" i="33" s="1"/>
  <c r="DJ55" i="20"/>
  <c r="DJ246" i="20"/>
  <c r="DJ253" i="20" s="1"/>
  <c r="DI120" i="20"/>
  <c r="DI178" i="20"/>
  <c r="DI186" i="20" s="1"/>
  <c r="DH78" i="20"/>
  <c r="DH210" i="20"/>
  <c r="DN121" i="33"/>
  <c r="DN180" i="33"/>
  <c r="DN187" i="33" s="1"/>
  <c r="DD22" i="20"/>
  <c r="DD213" i="20"/>
  <c r="DD81" i="20"/>
  <c r="DD88" i="20" s="1"/>
  <c r="DE244" i="33"/>
  <c r="DE54" i="33"/>
  <c r="EA116" i="33"/>
  <c r="EA175" i="33"/>
  <c r="EA119" i="33"/>
  <c r="DY213" i="33"/>
  <c r="DY22" i="33"/>
  <c r="DY81" i="33"/>
  <c r="DY88" i="33" s="1"/>
  <c r="DM181" i="24"/>
  <c r="DM188" i="24" s="1"/>
  <c r="DM122" i="24"/>
  <c r="DW149" i="33"/>
  <c r="DW152" i="33"/>
  <c r="DV246" i="33"/>
  <c r="DV253" i="33" s="1"/>
  <c r="DV55" i="33"/>
  <c r="DE241" i="24"/>
  <c r="DE53" i="24"/>
  <c r="DE50" i="24"/>
  <c r="DI54" i="20"/>
  <c r="DI244" i="20"/>
  <c r="DH55" i="20"/>
  <c r="DH246" i="20"/>
  <c r="DH253" i="20" s="1"/>
  <c r="DB241" i="24"/>
  <c r="DB53" i="24"/>
  <c r="DB50" i="24"/>
  <c r="DA78" i="24"/>
  <c r="DA210" i="24"/>
  <c r="DX212" i="33"/>
  <c r="DX80" i="33"/>
  <c r="DW209" i="33"/>
  <c r="DW275" i="33" s="1"/>
  <c r="DW77" i="33"/>
  <c r="DV149" i="33"/>
  <c r="DV152" i="33"/>
  <c r="DN181" i="20"/>
  <c r="DN188" i="20" s="1"/>
  <c r="DN122" i="20"/>
  <c r="DT55" i="33"/>
  <c r="DT246" i="33"/>
  <c r="DT253" i="33" s="1"/>
  <c r="DK55" i="20"/>
  <c r="DK246" i="20"/>
  <c r="DK253" i="20" s="1"/>
  <c r="DJ122" i="20"/>
  <c r="DJ181" i="20"/>
  <c r="DJ188" i="20" s="1"/>
  <c r="DI56" i="20"/>
  <c r="DI247" i="20"/>
  <c r="DI254" i="20" s="1"/>
  <c r="DG210" i="20"/>
  <c r="DG78" i="20"/>
  <c r="DL80" i="24"/>
  <c r="DL212" i="24"/>
  <c r="DL278" i="24" s="1"/>
  <c r="DX242" i="33"/>
  <c r="DW22" i="33"/>
  <c r="DW213" i="33"/>
  <c r="DW81" i="33"/>
  <c r="DW88" i="33" s="1"/>
  <c r="DV116" i="33"/>
  <c r="DV175" i="33"/>
  <c r="DV119" i="33"/>
  <c r="DU121" i="33"/>
  <c r="DU180" i="33"/>
  <c r="DU187" i="33" s="1"/>
  <c r="DT175" i="33"/>
  <c r="DT119" i="33"/>
  <c r="DT116" i="33"/>
  <c r="DS176" i="33"/>
  <c r="DK178" i="20"/>
  <c r="DK120" i="20"/>
  <c r="DP176" i="33"/>
  <c r="DO56" i="33"/>
  <c r="DO247" i="33"/>
  <c r="DO254" i="33" s="1"/>
  <c r="DA54" i="24"/>
  <c r="DA244" i="24"/>
  <c r="DA252" i="24" s="1"/>
  <c r="DJ180" i="33"/>
  <c r="DJ187" i="33" s="1"/>
  <c r="DJ121" i="33"/>
  <c r="DY152" i="33"/>
  <c r="DY156" i="33" s="1"/>
  <c r="DY149" i="33"/>
  <c r="DQ152" i="20"/>
  <c r="DQ149" i="20"/>
  <c r="DK17" i="24"/>
  <c r="DK76" i="24"/>
  <c r="DK208" i="24"/>
  <c r="DK20" i="24"/>
  <c r="DO121" i="20"/>
  <c r="DO180" i="20"/>
  <c r="DO187" i="20" s="1"/>
  <c r="DI23" i="24"/>
  <c r="DI82" i="24"/>
  <c r="DI89" i="24" s="1"/>
  <c r="DI214" i="24"/>
  <c r="DN23" i="20"/>
  <c r="DN214" i="20"/>
  <c r="DN82" i="20"/>
  <c r="DN89" i="20" s="1"/>
  <c r="DL209" i="20"/>
  <c r="DL77" i="20"/>
  <c r="DR78" i="33"/>
  <c r="DR210" i="33"/>
  <c r="DJ50" i="20"/>
  <c r="DJ53" i="20"/>
  <c r="DJ241" i="20"/>
  <c r="DD54" i="24"/>
  <c r="DD244" i="24"/>
  <c r="DD252" i="24" s="1"/>
  <c r="DG209" i="20"/>
  <c r="DG77" i="20"/>
  <c r="DE78" i="33"/>
  <c r="DE210" i="33"/>
  <c r="DE276" i="33" s="1"/>
  <c r="EA121" i="33"/>
  <c r="EA180" i="33"/>
  <c r="EA187" i="33" s="1"/>
  <c r="DZ56" i="33"/>
  <c r="DZ247" i="33"/>
  <c r="DZ254" i="33" s="1"/>
  <c r="DR122" i="20"/>
  <c r="DR181" i="20"/>
  <c r="DR188" i="20" s="1"/>
  <c r="DQ79" i="20"/>
  <c r="DQ21" i="20"/>
  <c r="DQ211" i="20"/>
  <c r="DP22" i="20"/>
  <c r="DP213" i="20"/>
  <c r="DP81" i="20"/>
  <c r="DP88" i="20" s="1"/>
  <c r="DW80" i="33"/>
  <c r="DW212" i="33"/>
  <c r="DW278" i="33" s="1"/>
  <c r="DV20" i="33"/>
  <c r="DV17" i="33"/>
  <c r="DV208" i="33"/>
  <c r="DV76" i="33"/>
  <c r="DU245" i="33"/>
  <c r="DH82" i="24"/>
  <c r="DH89" i="24" s="1"/>
  <c r="DH23" i="24"/>
  <c r="DH214" i="24"/>
  <c r="DT120" i="33"/>
  <c r="DT178" i="33"/>
  <c r="DE244" i="24"/>
  <c r="DE54" i="24"/>
  <c r="DD21" i="24"/>
  <c r="DD211" i="24"/>
  <c r="DD79" i="24"/>
  <c r="DO121" i="33"/>
  <c r="DO180" i="33"/>
  <c r="DO187" i="33" s="1"/>
  <c r="DI178" i="33"/>
  <c r="DI120" i="33"/>
  <c r="CW80" i="20"/>
  <c r="CW212" i="20"/>
  <c r="CW278" i="20" s="1"/>
  <c r="DL241" i="33"/>
  <c r="DL50" i="33"/>
  <c r="DL53" i="33"/>
  <c r="CZ246" i="24"/>
  <c r="CZ253" i="24" s="1"/>
  <c r="CZ55" i="24"/>
  <c r="CW241" i="24"/>
  <c r="CW53" i="24"/>
  <c r="CW50" i="24"/>
  <c r="DA17" i="20"/>
  <c r="DA208" i="20"/>
  <c r="DA20" i="20"/>
  <c r="DA76" i="20"/>
  <c r="CZ241" i="20"/>
  <c r="CZ50" i="20"/>
  <c r="CZ53" i="20"/>
  <c r="CX54" i="20"/>
  <c r="CX244" i="20"/>
  <c r="CR56" i="24"/>
  <c r="CR247" i="24"/>
  <c r="CR254" i="24" s="1"/>
  <c r="CU178" i="20"/>
  <c r="CU120" i="20"/>
  <c r="CY208" i="33"/>
  <c r="CY17" i="33"/>
  <c r="CY76" i="33"/>
  <c r="CY20" i="33"/>
  <c r="CX213" i="33"/>
  <c r="CX81" i="33"/>
  <c r="CX88" i="33" s="1"/>
  <c r="CX22" i="33"/>
  <c r="DG247" i="20"/>
  <c r="DG254" i="20" s="1"/>
  <c r="DG56" i="20"/>
  <c r="DM17" i="33"/>
  <c r="DM208" i="33"/>
  <c r="DM76" i="33"/>
  <c r="DM20" i="33"/>
  <c r="CX78" i="24"/>
  <c r="CX210" i="24"/>
  <c r="CX276" i="24" s="1"/>
  <c r="DI22" i="33"/>
  <c r="DI213" i="33"/>
  <c r="DI81" i="33"/>
  <c r="DI88" i="33" s="1"/>
  <c r="DA23" i="20"/>
  <c r="DA214" i="20"/>
  <c r="DA82" i="20"/>
  <c r="DA89" i="20" s="1"/>
  <c r="DF17" i="33"/>
  <c r="DF208" i="33"/>
  <c r="DF76" i="33"/>
  <c r="DF20" i="33"/>
  <c r="CT208" i="24"/>
  <c r="CT20" i="24"/>
  <c r="CT76" i="24"/>
  <c r="CT17" i="24"/>
  <c r="DE116" i="33"/>
  <c r="DE175" i="33"/>
  <c r="DE119" i="33"/>
  <c r="DD55" i="33"/>
  <c r="DD246" i="33"/>
  <c r="DD253" i="33" s="1"/>
  <c r="CP116" i="24"/>
  <c r="CP175" i="24"/>
  <c r="CP119" i="24"/>
  <c r="CZ212" i="33"/>
  <c r="CZ80" i="33"/>
  <c r="CY56" i="33"/>
  <c r="CY247" i="33"/>
  <c r="CY254" i="33" s="1"/>
  <c r="CL212" i="24"/>
  <c r="CL80" i="24"/>
  <c r="DK153" i="33"/>
  <c r="DB54" i="20"/>
  <c r="DB244" i="20"/>
  <c r="CV209" i="24"/>
  <c r="CV77" i="24"/>
  <c r="CZ17" i="20"/>
  <c r="CZ20" i="20"/>
  <c r="CZ208" i="20"/>
  <c r="CZ76" i="20"/>
  <c r="CU175" i="24"/>
  <c r="CU119" i="24"/>
  <c r="CU116" i="24"/>
  <c r="CT247" i="24"/>
  <c r="CT254" i="24" s="1"/>
  <c r="CT56" i="24"/>
  <c r="CX81" i="20"/>
  <c r="CX88" i="20" s="1"/>
  <c r="CX22" i="20"/>
  <c r="CX213" i="20"/>
  <c r="DD56" i="33"/>
  <c r="DD247" i="33"/>
  <c r="DD254" i="33" s="1"/>
  <c r="DA210" i="33"/>
  <c r="DA78" i="33"/>
  <c r="CR79" i="20"/>
  <c r="CR87" i="20" s="1"/>
  <c r="CR211" i="20"/>
  <c r="CR21" i="20"/>
  <c r="CK121" i="24"/>
  <c r="CK180" i="24"/>
  <c r="CK187" i="24" s="1"/>
  <c r="CM53" i="20"/>
  <c r="CM241" i="20"/>
  <c r="CM50" i="20"/>
  <c r="DE22" i="20"/>
  <c r="DE81" i="20"/>
  <c r="DE88" i="20" s="1"/>
  <c r="DE213" i="20"/>
  <c r="CY149" i="24"/>
  <c r="CY152" i="24"/>
  <c r="CX116" i="24"/>
  <c r="CX175" i="24"/>
  <c r="CX119" i="24"/>
  <c r="DB212" i="20"/>
  <c r="DB80" i="20"/>
  <c r="CV54" i="24"/>
  <c r="CV244" i="24"/>
  <c r="CU50" i="24"/>
  <c r="CU241" i="24"/>
  <c r="CU53" i="24"/>
  <c r="CY245" i="20"/>
  <c r="DE120" i="33"/>
  <c r="DE178" i="33"/>
  <c r="DC82" i="33"/>
  <c r="DC89" i="33" s="1"/>
  <c r="DC23" i="33"/>
  <c r="DC214" i="33"/>
  <c r="CP178" i="24"/>
  <c r="CP120" i="24"/>
  <c r="CO247" i="24"/>
  <c r="CO254" i="24" s="1"/>
  <c r="CO56" i="24"/>
  <c r="CY121" i="33"/>
  <c r="CY180" i="33"/>
  <c r="CY187" i="33" s="1"/>
  <c r="CX77" i="33"/>
  <c r="CX209" i="33"/>
  <c r="CH81" i="24"/>
  <c r="CH88" i="24" s="1"/>
  <c r="CH213" i="24"/>
  <c r="CH22" i="24"/>
  <c r="DL21" i="33"/>
  <c r="DL211" i="33"/>
  <c r="DL79" i="33"/>
  <c r="DD56" i="20"/>
  <c r="DD247" i="20"/>
  <c r="DD254" i="20" s="1"/>
  <c r="DI214" i="33"/>
  <c r="DI82" i="33"/>
  <c r="DI89" i="33" s="1"/>
  <c r="DI23" i="33"/>
  <c r="DH55" i="33"/>
  <c r="DH246" i="33"/>
  <c r="DH253" i="33" s="1"/>
  <c r="DG247" i="33"/>
  <c r="DG254" i="33" s="1"/>
  <c r="DG56" i="33"/>
  <c r="DF210" i="33"/>
  <c r="DF78" i="33"/>
  <c r="CT121" i="24"/>
  <c r="CT180" i="24"/>
  <c r="CT187" i="24" s="1"/>
  <c r="DE56" i="33"/>
  <c r="DE247" i="33"/>
  <c r="DE254" i="33" s="1"/>
  <c r="CR78" i="24"/>
  <c r="CR210" i="24"/>
  <c r="CR276" i="24" s="1"/>
  <c r="DC244" i="33"/>
  <c r="DC54" i="33"/>
  <c r="CV54" i="20"/>
  <c r="CV244" i="20"/>
  <c r="CP213" i="24"/>
  <c r="CP81" i="24"/>
  <c r="CP88" i="24" s="1"/>
  <c r="CP22" i="24"/>
  <c r="CS179" i="20"/>
  <c r="CP176" i="20"/>
  <c r="DM244" i="33"/>
  <c r="DM54" i="33"/>
  <c r="CY122" i="24"/>
  <c r="CY181" i="24"/>
  <c r="CY188" i="24" s="1"/>
  <c r="DC20" i="20"/>
  <c r="DC17" i="20"/>
  <c r="DC76" i="20"/>
  <c r="DC208" i="20"/>
  <c r="CW149" i="24"/>
  <c r="CW152" i="24"/>
  <c r="DA122" i="20"/>
  <c r="DA181" i="20"/>
  <c r="DA188" i="20" s="1"/>
  <c r="CT77" i="24"/>
  <c r="CT209" i="24"/>
  <c r="DE81" i="33"/>
  <c r="DE88" i="33" s="1"/>
  <c r="DE22" i="33"/>
  <c r="DE213" i="33"/>
  <c r="DD213" i="33"/>
  <c r="DD81" i="33"/>
  <c r="DD88" i="33" s="1"/>
  <c r="DD22" i="33"/>
  <c r="CU122" i="20"/>
  <c r="CU181" i="20"/>
  <c r="CU188" i="20" s="1"/>
  <c r="CS77" i="20"/>
  <c r="CS209" i="20"/>
  <c r="CS275" i="20" s="1"/>
  <c r="CR246" i="20"/>
  <c r="CR253" i="20" s="1"/>
  <c r="CR55" i="20"/>
  <c r="DF179" i="20"/>
  <c r="DE17" i="20"/>
  <c r="DE208" i="20"/>
  <c r="DE76" i="20"/>
  <c r="DE20" i="20"/>
  <c r="CY243" i="24"/>
  <c r="DA80" i="20"/>
  <c r="DA212" i="20"/>
  <c r="DG179" i="33"/>
  <c r="CT212" i="24"/>
  <c r="CT80" i="24"/>
  <c r="DE121" i="33"/>
  <c r="DE180" i="33"/>
  <c r="DE187" i="33" s="1"/>
  <c r="CW247" i="20"/>
  <c r="CW254" i="20" s="1"/>
  <c r="CW56" i="20"/>
  <c r="CU209" i="20"/>
  <c r="CU77" i="20"/>
  <c r="DB152" i="33"/>
  <c r="DB149" i="33"/>
  <c r="CR153" i="20"/>
  <c r="CJ246" i="24"/>
  <c r="CJ253" i="24" s="1"/>
  <c r="CJ55" i="24"/>
  <c r="CM50" i="24"/>
  <c r="CM241" i="24"/>
  <c r="CM53" i="24"/>
  <c r="CK246" i="24"/>
  <c r="CK253" i="24" s="1"/>
  <c r="CK55" i="24"/>
  <c r="CI212" i="24"/>
  <c r="CI80" i="24"/>
  <c r="CM213" i="20"/>
  <c r="CM81" i="20"/>
  <c r="CM88" i="20" s="1"/>
  <c r="CM22" i="20"/>
  <c r="CK244" i="20"/>
  <c r="CK54" i="20"/>
  <c r="CB78" i="24"/>
  <c r="CB210" i="24"/>
  <c r="CN56" i="33"/>
  <c r="CN247" i="33"/>
  <c r="CN254" i="33" s="1"/>
  <c r="BZ22" i="20"/>
  <c r="BZ213" i="20"/>
  <c r="BZ81" i="20"/>
  <c r="BZ88" i="20" s="1"/>
  <c r="CO21" i="20"/>
  <c r="CO211" i="20"/>
  <c r="CO79" i="20"/>
  <c r="CV149" i="33"/>
  <c r="CV152" i="33"/>
  <c r="CM244" i="20"/>
  <c r="CM54" i="20"/>
  <c r="CG246" i="24"/>
  <c r="CG253" i="24" s="1"/>
  <c r="CG55" i="24"/>
  <c r="CS247" i="33"/>
  <c r="CS254" i="33" s="1"/>
  <c r="CS56" i="33"/>
  <c r="CF244" i="24"/>
  <c r="CF54" i="24"/>
  <c r="CQ177" i="33"/>
  <c r="CD241" i="24"/>
  <c r="CD53" i="24"/>
  <c r="CD50" i="24"/>
  <c r="BX121" i="24"/>
  <c r="BX180" i="24"/>
  <c r="BX187" i="24" s="1"/>
  <c r="CE212" i="24"/>
  <c r="CE278" i="24" s="1"/>
  <c r="CE80" i="24"/>
  <c r="CQ149" i="33"/>
  <c r="CQ152" i="33"/>
  <c r="CD20" i="24"/>
  <c r="CD76" i="24"/>
  <c r="CD17" i="24"/>
  <c r="CD208" i="24"/>
  <c r="CO247" i="33"/>
  <c r="CO254" i="33" s="1"/>
  <c r="CO56" i="33"/>
  <c r="CB22" i="24"/>
  <c r="CB213" i="24"/>
  <c r="CB81" i="24"/>
  <c r="CB88" i="24" s="1"/>
  <c r="CF17" i="20"/>
  <c r="CF76" i="20"/>
  <c r="CF20" i="20"/>
  <c r="CF208" i="20"/>
  <c r="DA80" i="33"/>
  <c r="DA212" i="33"/>
  <c r="CZ116" i="33"/>
  <c r="CZ175" i="33"/>
  <c r="CZ119" i="33"/>
  <c r="CM120" i="24"/>
  <c r="CM178" i="24"/>
  <c r="CM186" i="24" s="1"/>
  <c r="CQ180" i="20"/>
  <c r="CQ187" i="20" s="1"/>
  <c r="CQ121" i="20"/>
  <c r="CW80" i="33"/>
  <c r="CW212" i="33"/>
  <c r="CO80" i="20"/>
  <c r="CO212" i="20"/>
  <c r="CO278" i="20" s="1"/>
  <c r="CV79" i="33"/>
  <c r="CV211" i="33"/>
  <c r="CV21" i="33"/>
  <c r="CG119" i="24"/>
  <c r="CG116" i="24"/>
  <c r="CG175" i="24"/>
  <c r="CS21" i="33"/>
  <c r="CS211" i="33"/>
  <c r="CS79" i="33"/>
  <c r="CK209" i="20"/>
  <c r="CK77" i="20"/>
  <c r="CE23" i="24"/>
  <c r="CE214" i="24"/>
  <c r="CE82" i="24"/>
  <c r="CE89" i="24" s="1"/>
  <c r="CF210" i="20"/>
  <c r="CF276" i="20" s="1"/>
  <c r="CF78" i="20"/>
  <c r="BY149" i="24"/>
  <c r="BY152" i="24"/>
  <c r="CQ153" i="33"/>
  <c r="CO152" i="33"/>
  <c r="CO156" i="33" s="1"/>
  <c r="CO149" i="33"/>
  <c r="CB245" i="24"/>
  <c r="CN22" i="33"/>
  <c r="CN213" i="33"/>
  <c r="CN81" i="33"/>
  <c r="CN88" i="33" s="1"/>
  <c r="BY178" i="24"/>
  <c r="BY186" i="24" s="1"/>
  <c r="BY120" i="24"/>
  <c r="CW210" i="33"/>
  <c r="CW276" i="33" s="1"/>
  <c r="CW78" i="33"/>
  <c r="CP50" i="20"/>
  <c r="CP241" i="20"/>
  <c r="CP53" i="20"/>
  <c r="CI56" i="24"/>
  <c r="CI247" i="24"/>
  <c r="CI254" i="24" s="1"/>
  <c r="CL246" i="20"/>
  <c r="CL253" i="20" s="1"/>
  <c r="CL55" i="20"/>
  <c r="CR82" i="33"/>
  <c r="CR89" i="33" s="1"/>
  <c r="CR23" i="33"/>
  <c r="CR214" i="33"/>
  <c r="CJ242" i="20"/>
  <c r="CP121" i="33"/>
  <c r="CP180" i="33"/>
  <c r="CP187" i="33" s="1"/>
  <c r="CD212" i="24"/>
  <c r="CD278" i="24" s="1"/>
  <c r="CD80" i="24"/>
  <c r="CO210" i="33"/>
  <c r="CO276" i="33" s="1"/>
  <c r="CO78" i="33"/>
  <c r="CG80" i="20"/>
  <c r="CG212" i="20"/>
  <c r="CG278" i="20" s="1"/>
  <c r="CK21" i="33"/>
  <c r="CK211" i="33"/>
  <c r="CK79" i="33"/>
  <c r="CO243" i="24"/>
  <c r="CY241" i="33"/>
  <c r="CY53" i="33"/>
  <c r="CY50" i="33"/>
  <c r="CR245" i="20"/>
  <c r="CL81" i="24"/>
  <c r="CL88" i="24" s="1"/>
  <c r="CL213" i="24"/>
  <c r="CL22" i="24"/>
  <c r="CK178" i="24"/>
  <c r="CK120" i="24"/>
  <c r="CO152" i="20"/>
  <c r="CO156" i="20" s="1"/>
  <c r="CO149" i="20"/>
  <c r="CI82" i="24"/>
  <c r="CI89" i="24" s="1"/>
  <c r="CI23" i="24"/>
  <c r="CI214" i="24"/>
  <c r="CN247" i="20"/>
  <c r="CN254" i="20" s="1"/>
  <c r="CN56" i="20"/>
  <c r="CM242" i="20"/>
  <c r="CG209" i="24"/>
  <c r="CG77" i="24"/>
  <c r="CK119" i="20"/>
  <c r="CK175" i="20"/>
  <c r="CK116" i="20"/>
  <c r="CJ176" i="20"/>
  <c r="CI210" i="20"/>
  <c r="CI276" i="20" s="1"/>
  <c r="CI78" i="20"/>
  <c r="CB121" i="24"/>
  <c r="CB180" i="24"/>
  <c r="CB187" i="24" s="1"/>
  <c r="CF246" i="20"/>
  <c r="CF253" i="20" s="1"/>
  <c r="CF55" i="20"/>
  <c r="CR177" i="20"/>
  <c r="CL78" i="24"/>
  <c r="CL210" i="24"/>
  <c r="CL276" i="24" s="1"/>
  <c r="CK79" i="24"/>
  <c r="CK21" i="24"/>
  <c r="CK211" i="24"/>
  <c r="CI246" i="24"/>
  <c r="CI253" i="24" s="1"/>
  <c r="CI55" i="24"/>
  <c r="CN178" i="20"/>
  <c r="CN120" i="20"/>
  <c r="CH244" i="24"/>
  <c r="CH252" i="24" s="1"/>
  <c r="CH54" i="24"/>
  <c r="CR212" i="33"/>
  <c r="CR80" i="33"/>
  <c r="CE152" i="24"/>
  <c r="CE149" i="24"/>
  <c r="CQ245" i="33"/>
  <c r="CB149" i="24"/>
  <c r="CB152" i="24"/>
  <c r="CN54" i="33"/>
  <c r="CN244" i="33"/>
  <c r="CE244" i="20"/>
  <c r="CE54" i="20"/>
  <c r="CM152" i="33"/>
  <c r="CM156" i="33" s="1"/>
  <c r="CM149" i="33"/>
  <c r="CL119" i="33"/>
  <c r="CL116" i="33"/>
  <c r="CL175" i="33"/>
  <c r="CD212" i="20"/>
  <c r="CD80" i="20"/>
  <c r="BX54" i="24"/>
  <c r="BX244" i="24"/>
  <c r="BX252" i="24" s="1"/>
  <c r="CI246" i="33"/>
  <c r="CI253" i="33" s="1"/>
  <c r="CI55" i="33"/>
  <c r="CH120" i="33"/>
  <c r="CH178" i="33"/>
  <c r="BV121" i="24"/>
  <c r="BV180" i="24"/>
  <c r="BV187" i="24" s="1"/>
  <c r="CE213" i="33"/>
  <c r="CE81" i="33"/>
  <c r="CE88" i="33" s="1"/>
  <c r="CE22" i="33"/>
  <c r="BV209" i="20"/>
  <c r="BV77" i="20"/>
  <c r="BZ212" i="24"/>
  <c r="BZ80" i="24"/>
  <c r="CE55" i="20"/>
  <c r="CE246" i="20"/>
  <c r="CE253" i="20" s="1"/>
  <c r="BX50" i="24"/>
  <c r="BX53" i="24"/>
  <c r="BX241" i="24"/>
  <c r="CB50" i="20"/>
  <c r="CB241" i="20"/>
  <c r="CB53" i="20"/>
  <c r="BP122" i="24"/>
  <c r="BP181" i="24"/>
  <c r="BP188" i="24" s="1"/>
  <c r="CF120" i="20"/>
  <c r="CF178" i="20"/>
  <c r="BZ50" i="24"/>
  <c r="BZ53" i="24"/>
  <c r="BZ241" i="24"/>
  <c r="CK81" i="33"/>
  <c r="CK88" i="33" s="1"/>
  <c r="CK22" i="33"/>
  <c r="CK213" i="33"/>
  <c r="CJ20" i="33"/>
  <c r="CJ17" i="33"/>
  <c r="CJ208" i="33"/>
  <c r="CJ76" i="33"/>
  <c r="BV20" i="24"/>
  <c r="BV17" i="24"/>
  <c r="BV208" i="24"/>
  <c r="BV76" i="24"/>
  <c r="BT149" i="24"/>
  <c r="BT152" i="24"/>
  <c r="BN23" i="24"/>
  <c r="BN214" i="24"/>
  <c r="BN82" i="24"/>
  <c r="BN89" i="24" s="1"/>
  <c r="CL82" i="33"/>
  <c r="CL89" i="33" s="1"/>
  <c r="CL214" i="33"/>
  <c r="CL23" i="33"/>
  <c r="CK241" i="33"/>
  <c r="CK53" i="33"/>
  <c r="CK50" i="33"/>
  <c r="BV245" i="24"/>
  <c r="BY176" i="20"/>
  <c r="CC22" i="33"/>
  <c r="CC81" i="33"/>
  <c r="CC88" i="33" s="1"/>
  <c r="CC213" i="33"/>
  <c r="CA120" i="24"/>
  <c r="CA178" i="24"/>
  <c r="CA186" i="24" s="1"/>
  <c r="CL78" i="33"/>
  <c r="CL210" i="33"/>
  <c r="CL276" i="33" s="1"/>
  <c r="CD181" i="20"/>
  <c r="CD188" i="20" s="1"/>
  <c r="CD122" i="20"/>
  <c r="CB23" i="20"/>
  <c r="CB214" i="20"/>
  <c r="CB82" i="20"/>
  <c r="CB89" i="20" s="1"/>
  <c r="CA79" i="20"/>
  <c r="CA21" i="20"/>
  <c r="CA211" i="20"/>
  <c r="BZ175" i="20"/>
  <c r="BZ119" i="20"/>
  <c r="BZ116" i="20"/>
  <c r="BX54" i="20"/>
  <c r="BX244" i="20"/>
  <c r="CM120" i="33"/>
  <c r="CM178" i="33"/>
  <c r="CL209" i="33"/>
  <c r="CL77" i="33"/>
  <c r="CK55" i="33"/>
  <c r="CK246" i="33"/>
  <c r="CK253" i="33" s="1"/>
  <c r="CJ121" i="33"/>
  <c r="CJ180" i="33"/>
  <c r="CJ187" i="33" s="1"/>
  <c r="BW120" i="24"/>
  <c r="BW178" i="24"/>
  <c r="BW186" i="24" s="1"/>
  <c r="CH77" i="33"/>
  <c r="CH209" i="33"/>
  <c r="CH275" i="33" s="1"/>
  <c r="BU212" i="24"/>
  <c r="BU278" i="24" s="1"/>
  <c r="BU80" i="24"/>
  <c r="BX22" i="24"/>
  <c r="BX213" i="24"/>
  <c r="BX81" i="24"/>
  <c r="BX88" i="24" s="1"/>
  <c r="CC209" i="20"/>
  <c r="CC275" i="20" s="1"/>
  <c r="CC77" i="20"/>
  <c r="BW121" i="24"/>
  <c r="BW180" i="24"/>
  <c r="BW187" i="24" s="1"/>
  <c r="BZ246" i="20"/>
  <c r="BZ253" i="20" s="1"/>
  <c r="BZ55" i="20"/>
  <c r="BY77" i="20"/>
  <c r="BY209" i="20"/>
  <c r="BX210" i="20"/>
  <c r="BX78" i="20"/>
  <c r="BW178" i="20"/>
  <c r="BW186" i="20" s="1"/>
  <c r="BW120" i="20"/>
  <c r="BN180" i="24"/>
  <c r="BN187" i="24" s="1"/>
  <c r="BN121" i="24"/>
  <c r="BO78" i="20"/>
  <c r="BO210" i="20"/>
  <c r="BO276" i="20" s="1"/>
  <c r="BQ244" i="24"/>
  <c r="BQ54" i="24"/>
  <c r="CA246" i="33"/>
  <c r="CA253" i="33" s="1"/>
  <c r="CA55" i="33"/>
  <c r="BY23" i="20"/>
  <c r="BY214" i="20"/>
  <c r="BY82" i="20"/>
  <c r="BY89" i="20" s="1"/>
  <c r="FL162" i="24"/>
  <c r="FL169" i="24"/>
  <c r="BP244" i="24"/>
  <c r="BP252" i="24" s="1"/>
  <c r="BP54" i="24"/>
  <c r="CA121" i="33"/>
  <c r="CA180" i="33"/>
  <c r="CA187" i="33" s="1"/>
  <c r="BN56" i="24"/>
  <c r="BN247" i="24"/>
  <c r="BN254" i="24" s="1"/>
  <c r="BL53" i="24"/>
  <c r="BL50" i="24"/>
  <c r="BL241" i="24"/>
  <c r="BS56" i="24"/>
  <c r="BS247" i="24"/>
  <c r="BS254" i="24" s="1"/>
  <c r="FM168" i="24"/>
  <c r="FM161" i="24"/>
  <c r="BT77" i="20"/>
  <c r="BT209" i="20"/>
  <c r="BO175" i="20"/>
  <c r="BO116" i="20"/>
  <c r="BO119" i="20"/>
  <c r="BT242" i="24"/>
  <c r="CE21" i="33"/>
  <c r="CE211" i="33"/>
  <c r="CE79" i="33"/>
  <c r="BX17" i="20"/>
  <c r="BX20" i="20"/>
  <c r="BX208" i="20"/>
  <c r="BX76" i="20"/>
  <c r="BR214" i="24"/>
  <c r="BR82" i="24"/>
  <c r="BR89" i="24" s="1"/>
  <c r="BR23" i="24"/>
  <c r="CA209" i="33"/>
  <c r="CA77" i="33"/>
  <c r="BT76" i="20"/>
  <c r="BT20" i="20"/>
  <c r="BT17" i="20"/>
  <c r="BT208" i="20"/>
  <c r="BL120" i="24"/>
  <c r="BL178" i="24"/>
  <c r="BL186" i="24" s="1"/>
  <c r="BY241" i="20"/>
  <c r="BY50" i="20"/>
  <c r="BY53" i="20"/>
  <c r="CF54" i="33"/>
  <c r="CF244" i="33"/>
  <c r="CF252" i="33" s="1"/>
  <c r="BS153" i="24"/>
  <c r="CC120" i="33"/>
  <c r="CC178" i="33"/>
  <c r="BV176" i="20"/>
  <c r="BP50" i="24"/>
  <c r="BP241" i="24"/>
  <c r="BP53" i="24"/>
  <c r="CA208" i="33"/>
  <c r="CA76" i="33"/>
  <c r="CA17" i="33"/>
  <c r="CA20" i="33"/>
  <c r="BK241" i="24"/>
  <c r="BK53" i="24"/>
  <c r="BK50" i="24"/>
  <c r="BR211" i="24"/>
  <c r="BR79" i="24"/>
  <c r="BR21" i="24"/>
  <c r="CC180" i="33"/>
  <c r="CC187" i="33" s="1"/>
  <c r="CC121" i="33"/>
  <c r="BV152" i="20"/>
  <c r="BV149" i="20"/>
  <c r="BP243" i="24"/>
  <c r="BO119" i="24"/>
  <c r="BO116" i="24"/>
  <c r="BO175" i="24"/>
  <c r="BU119" i="33"/>
  <c r="BU116" i="33"/>
  <c r="BU175" i="33"/>
  <c r="BT244" i="33"/>
  <c r="BT252" i="33" s="1"/>
  <c r="BT54" i="33"/>
  <c r="BL80" i="20"/>
  <c r="BL212" i="20"/>
  <c r="BS178" i="33"/>
  <c r="BS186" i="33" s="1"/>
  <c r="BS120" i="33"/>
  <c r="BL82" i="24"/>
  <c r="BL89" i="24" s="1"/>
  <c r="BL214" i="24"/>
  <c r="BL23" i="24"/>
  <c r="BP78" i="20"/>
  <c r="BP210" i="20"/>
  <c r="BP276" i="20" s="1"/>
  <c r="BV213" i="33"/>
  <c r="BV81" i="33"/>
  <c r="BV88" i="33" s="1"/>
  <c r="BV22" i="33"/>
  <c r="BU54" i="33"/>
  <c r="BU244" i="33"/>
  <c r="BI122" i="24"/>
  <c r="BI181" i="24"/>
  <c r="BI188" i="24" s="1"/>
  <c r="BM178" i="20"/>
  <c r="BM120" i="20"/>
  <c r="BQ20" i="20"/>
  <c r="BQ17" i="20"/>
  <c r="BQ208" i="20"/>
  <c r="BQ76" i="20"/>
  <c r="BK212" i="24"/>
  <c r="BK80" i="24"/>
  <c r="BP55" i="20"/>
  <c r="BP246" i="20"/>
  <c r="BP253" i="20" s="1"/>
  <c r="BV116" i="33"/>
  <c r="BV175" i="33"/>
  <c r="BV119" i="33"/>
  <c r="FD162" i="24"/>
  <c r="FD169" i="24"/>
  <c r="BT55" i="33"/>
  <c r="BT246" i="33"/>
  <c r="BT253" i="33" s="1"/>
  <c r="BS152" i="33"/>
  <c r="BS149" i="33"/>
  <c r="BQ23" i="20"/>
  <c r="BQ214" i="20"/>
  <c r="BQ82" i="20"/>
  <c r="BQ89" i="20" s="1"/>
  <c r="BK246" i="24"/>
  <c r="BK253" i="24" s="1"/>
  <c r="BK55" i="24"/>
  <c r="BO152" i="20"/>
  <c r="BO149" i="20"/>
  <c r="BU78" i="33"/>
  <c r="BU210" i="33"/>
  <c r="BI23" i="24"/>
  <c r="BI214" i="24"/>
  <c r="BI82" i="24"/>
  <c r="BI89" i="24" s="1"/>
  <c r="BT177" i="33"/>
  <c r="BG178" i="24"/>
  <c r="BG120" i="24"/>
  <c r="BZ211" i="33"/>
  <c r="BZ79" i="33"/>
  <c r="BZ87" i="33" s="1"/>
  <c r="BZ21" i="33"/>
  <c r="BM55" i="24"/>
  <c r="BM246" i="24"/>
  <c r="BM253" i="24" s="1"/>
  <c r="BQ22" i="20"/>
  <c r="BQ81" i="20"/>
  <c r="BQ88" i="20" s="1"/>
  <c r="BQ213" i="20"/>
  <c r="BW82" i="33"/>
  <c r="BW89" i="33" s="1"/>
  <c r="BW23" i="33"/>
  <c r="BW214" i="33"/>
  <c r="BO247" i="20"/>
  <c r="BO254" i="20" s="1"/>
  <c r="BO56" i="20"/>
  <c r="BJ245" i="24"/>
  <c r="BL54" i="20"/>
  <c r="BL244" i="20"/>
  <c r="BS76" i="33"/>
  <c r="BS20" i="33"/>
  <c r="BS17" i="33"/>
  <c r="BS208" i="33"/>
  <c r="BS55" i="20"/>
  <c r="BS246" i="20"/>
  <c r="BS253" i="20" s="1"/>
  <c r="BL153" i="24"/>
  <c r="BX245" i="33"/>
  <c r="BU79" i="33"/>
  <c r="BU21" i="33"/>
  <c r="BU211" i="33"/>
  <c r="BI54" i="24"/>
  <c r="BI244" i="24"/>
  <c r="BL181" i="20"/>
  <c r="BL188" i="20" s="1"/>
  <c r="BL122" i="20"/>
  <c r="BN178" i="24"/>
  <c r="BN120" i="24"/>
  <c r="BR243" i="20"/>
  <c r="BM122" i="24"/>
  <c r="BM181" i="24"/>
  <c r="BM188" i="24" s="1"/>
  <c r="BK176" i="24"/>
  <c r="BP245" i="20"/>
  <c r="BV179" i="33"/>
  <c r="BN247" i="20"/>
  <c r="BN254" i="20" s="1"/>
  <c r="BN56" i="20"/>
  <c r="BH121" i="24"/>
  <c r="BH180" i="24"/>
  <c r="BH187" i="24" s="1"/>
  <c r="BL77" i="20"/>
  <c r="BL209" i="20"/>
  <c r="BL275" i="20" s="1"/>
  <c r="BJ212" i="20"/>
  <c r="BJ80" i="20"/>
  <c r="BI241" i="20"/>
  <c r="BI53" i="20"/>
  <c r="BI50" i="20"/>
  <c r="BC180" i="24"/>
  <c r="BC187" i="24" s="1"/>
  <c r="BC121" i="24"/>
  <c r="FJ161" i="33"/>
  <c r="FJ168" i="33"/>
  <c r="BN121" i="33"/>
  <c r="BN180" i="33"/>
  <c r="BN187" i="33" s="1"/>
  <c r="AZ23" i="24"/>
  <c r="AZ214" i="24"/>
  <c r="AZ82" i="24"/>
  <c r="AZ89" i="24" s="1"/>
  <c r="BR243" i="33"/>
  <c r="BI56" i="20"/>
  <c r="BI247" i="20"/>
  <c r="BI254" i="20" s="1"/>
  <c r="BH210" i="20"/>
  <c r="BH78" i="20"/>
  <c r="BN22" i="33"/>
  <c r="BN213" i="33"/>
  <c r="BN81" i="33"/>
  <c r="BN88" i="33" s="1"/>
  <c r="BF77" i="20"/>
  <c r="BF209" i="20"/>
  <c r="AZ80" i="24"/>
  <c r="AZ212" i="24"/>
  <c r="AZ278" i="24" s="1"/>
  <c r="FG161" i="33"/>
  <c r="FG168" i="33"/>
  <c r="BR241" i="33"/>
  <c r="BR50" i="33"/>
  <c r="BR53" i="33"/>
  <c r="BK53" i="20"/>
  <c r="BK241" i="20"/>
  <c r="BK50" i="20"/>
  <c r="BE181" i="24"/>
  <c r="BE188" i="24" s="1"/>
  <c r="BE122" i="24"/>
  <c r="BI79" i="20"/>
  <c r="BI21" i="20"/>
  <c r="BI211" i="20"/>
  <c r="BH56" i="20"/>
  <c r="BH247" i="20"/>
  <c r="BH254" i="20" s="1"/>
  <c r="BB80" i="24"/>
  <c r="BB212" i="24"/>
  <c r="AZ241" i="24"/>
  <c r="AZ53" i="24"/>
  <c r="AZ50" i="24"/>
  <c r="BK241" i="33"/>
  <c r="BK53" i="33"/>
  <c r="BK50" i="33"/>
  <c r="BR152" i="33"/>
  <c r="BR149" i="33"/>
  <c r="BJ210" i="20"/>
  <c r="BJ78" i="20"/>
  <c r="BP247" i="33"/>
  <c r="BP254" i="33" s="1"/>
  <c r="BP56" i="33"/>
  <c r="BH119" i="20"/>
  <c r="BH175" i="20"/>
  <c r="BH116" i="20"/>
  <c r="BG177" i="20"/>
  <c r="EW162" i="24"/>
  <c r="EW169" i="24"/>
  <c r="EU169" i="24"/>
  <c r="EU162" i="24"/>
  <c r="BL23" i="33"/>
  <c r="BL214" i="33"/>
  <c r="BL82" i="33"/>
  <c r="BL89" i="33" s="1"/>
  <c r="BR177" i="33"/>
  <c r="BK243" i="20"/>
  <c r="EZ162" i="24"/>
  <c r="EZ169" i="24"/>
  <c r="BI149" i="20"/>
  <c r="BI152" i="20"/>
  <c r="BC243" i="24"/>
  <c r="BO242" i="33"/>
  <c r="BN50" i="33"/>
  <c r="BN241" i="33"/>
  <c r="BN53" i="33"/>
  <c r="BM80" i="33"/>
  <c r="BM212" i="33"/>
  <c r="BL20" i="33"/>
  <c r="BL17" i="33"/>
  <c r="BL208" i="33"/>
  <c r="BL76" i="33"/>
  <c r="BK20" i="20"/>
  <c r="BK76" i="20"/>
  <c r="BK208" i="20"/>
  <c r="BK17" i="20"/>
  <c r="BE214" i="24"/>
  <c r="BE82" i="24"/>
  <c r="BE89" i="24" s="1"/>
  <c r="BE23" i="24"/>
  <c r="BH180" i="20"/>
  <c r="BH187" i="20" s="1"/>
  <c r="BH121" i="20"/>
  <c r="BM77" i="33"/>
  <c r="BM209" i="33"/>
  <c r="BL119" i="33"/>
  <c r="BL175" i="33"/>
  <c r="BL116" i="33"/>
  <c r="BR244" i="33"/>
  <c r="BR252" i="33" s="1"/>
  <c r="BR54" i="33"/>
  <c r="BK81" i="20"/>
  <c r="BK88" i="20" s="1"/>
  <c r="BK213" i="20"/>
  <c r="BK22" i="20"/>
  <c r="BE175" i="24"/>
  <c r="BE119" i="24"/>
  <c r="BE116" i="24"/>
  <c r="FK161" i="33"/>
  <c r="FK168" i="33"/>
  <c r="BD181" i="24"/>
  <c r="BD188" i="24" s="1"/>
  <c r="BD122" i="24"/>
  <c r="BO247" i="33"/>
  <c r="BO254" i="33" s="1"/>
  <c r="BO56" i="33"/>
  <c r="BN246" i="33"/>
  <c r="BN253" i="33" s="1"/>
  <c r="BN55" i="33"/>
  <c r="BM213" i="33"/>
  <c r="BM81" i="33"/>
  <c r="BM88" i="33" s="1"/>
  <c r="BM22" i="33"/>
  <c r="AZ153" i="24"/>
  <c r="BL55" i="33"/>
  <c r="BL246" i="33"/>
  <c r="BL253" i="33" s="1"/>
  <c r="BD122" i="20"/>
  <c r="BD181" i="20"/>
  <c r="BD188" i="20" s="1"/>
  <c r="BJ211" i="20"/>
  <c r="BJ79" i="20"/>
  <c r="BJ21" i="20"/>
  <c r="BQ180" i="33"/>
  <c r="BQ187" i="33" s="1"/>
  <c r="BQ121" i="33"/>
  <c r="BI120" i="20"/>
  <c r="BI178" i="20"/>
  <c r="BI186" i="20" s="1"/>
  <c r="BC176" i="24"/>
  <c r="BG152" i="20"/>
  <c r="BG149" i="20"/>
  <c r="BM120" i="33"/>
  <c r="BM178" i="33"/>
  <c r="BM186" i="33" s="1"/>
  <c r="BE79" i="20"/>
  <c r="BE21" i="20"/>
  <c r="BE211" i="20"/>
  <c r="AX149" i="24"/>
  <c r="AX152" i="24"/>
  <c r="ER168" i="24"/>
  <c r="ER161" i="24"/>
  <c r="BH78" i="33"/>
  <c r="BH210" i="33"/>
  <c r="AV247" i="24"/>
  <c r="AV254" i="24" s="1"/>
  <c r="AV56" i="24"/>
  <c r="BF208" i="33"/>
  <c r="BF76" i="33"/>
  <c r="BF20" i="33"/>
  <c r="BF17" i="33"/>
  <c r="AT241" i="24"/>
  <c r="AT53" i="24"/>
  <c r="AT50" i="24"/>
  <c r="AX210" i="24"/>
  <c r="AX276" i="24" s="1"/>
  <c r="AX78" i="24"/>
  <c r="EX161" i="20"/>
  <c r="BB21" i="20"/>
  <c r="BB211" i="20"/>
  <c r="BB79" i="20"/>
  <c r="BA211" i="20"/>
  <c r="BA79" i="20"/>
  <c r="BA21" i="20"/>
  <c r="AZ55" i="20"/>
  <c r="AZ246" i="20"/>
  <c r="AZ253" i="20" s="1"/>
  <c r="BF210" i="33"/>
  <c r="BF78" i="33"/>
  <c r="AT56" i="24"/>
  <c r="AT247" i="24"/>
  <c r="AT254" i="24" s="1"/>
  <c r="BK245" i="33"/>
  <c r="BJ121" i="33"/>
  <c r="BJ180" i="33"/>
  <c r="BJ187" i="33" s="1"/>
  <c r="BB82" i="20"/>
  <c r="BB89" i="20" s="1"/>
  <c r="BB23" i="20"/>
  <c r="BB214" i="20"/>
  <c r="BG23" i="33"/>
  <c r="BG214" i="33"/>
  <c r="BG82" i="33"/>
  <c r="BG89" i="33" s="1"/>
  <c r="AT152" i="24"/>
  <c r="AT149" i="24"/>
  <c r="ES168" i="20"/>
  <c r="AW80" i="20"/>
  <c r="AW212" i="20"/>
  <c r="AW50" i="24"/>
  <c r="AW241" i="24"/>
  <c r="AW53" i="24"/>
  <c r="BB177" i="20"/>
  <c r="BA181" i="20"/>
  <c r="BA188" i="20" s="1"/>
  <c r="BA122" i="20"/>
  <c r="BJ245" i="33"/>
  <c r="AW211" i="24"/>
  <c r="AW79" i="24"/>
  <c r="AW21" i="24"/>
  <c r="BH55" i="33"/>
  <c r="BH246" i="33"/>
  <c r="BH253" i="33" s="1"/>
  <c r="BG242" i="33"/>
  <c r="AT23" i="24"/>
  <c r="AT214" i="24"/>
  <c r="AT82" i="24"/>
  <c r="AT89" i="24" s="1"/>
  <c r="AX243" i="20"/>
  <c r="AS21" i="24"/>
  <c r="AS211" i="24"/>
  <c r="AS79" i="24"/>
  <c r="BD241" i="20"/>
  <c r="BD53" i="20"/>
  <c r="BD50" i="20"/>
  <c r="BJ55" i="33"/>
  <c r="BJ246" i="33"/>
  <c r="BJ253" i="33" s="1"/>
  <c r="BB243" i="20"/>
  <c r="AV22" i="24"/>
  <c r="AV213" i="24"/>
  <c r="AV81" i="24"/>
  <c r="AV88" i="24" s="1"/>
  <c r="AU77" i="24"/>
  <c r="AU209" i="24"/>
  <c r="AU275" i="24" s="1"/>
  <c r="AT212" i="24"/>
  <c r="AT278" i="24" s="1"/>
  <c r="AT80" i="24"/>
  <c r="AS213" i="24"/>
  <c r="AS22" i="24"/>
  <c r="AS81" i="24"/>
  <c r="AS88" i="24" s="1"/>
  <c r="AX77" i="24"/>
  <c r="AX209" i="24"/>
  <c r="BA243" i="20"/>
  <c r="AU22" i="24"/>
  <c r="AU213" i="24"/>
  <c r="AU81" i="24"/>
  <c r="AU88" i="24" s="1"/>
  <c r="AT54" i="24"/>
  <c r="AT244" i="24"/>
  <c r="AT252" i="24" s="1"/>
  <c r="AX209" i="20"/>
  <c r="AX275" i="20" s="1"/>
  <c r="AX77" i="20"/>
  <c r="AW82" i="20"/>
  <c r="AW89" i="20" s="1"/>
  <c r="AW23" i="20"/>
  <c r="AW214" i="20"/>
  <c r="BD247" i="20"/>
  <c r="BD254" i="20" s="1"/>
  <c r="BD56" i="20"/>
  <c r="BJ22" i="33"/>
  <c r="BJ213" i="33"/>
  <c r="BJ81" i="33"/>
  <c r="BJ88" i="33" s="1"/>
  <c r="BC120" i="20"/>
  <c r="BC178" i="20"/>
  <c r="BC186" i="20" s="1"/>
  <c r="BB245" i="20"/>
  <c r="AV243" i="24"/>
  <c r="AZ56" i="20"/>
  <c r="AZ247" i="20"/>
  <c r="AZ254" i="20" s="1"/>
  <c r="AY212" i="20"/>
  <c r="AY278" i="20" s="1"/>
  <c r="AY80" i="20"/>
  <c r="AS176" i="24"/>
  <c r="BD246" i="33"/>
  <c r="BD253" i="33" s="1"/>
  <c r="BD55" i="33"/>
  <c r="AU212" i="20"/>
  <c r="AU80" i="20"/>
  <c r="AQ246" i="20"/>
  <c r="AQ253" i="20" s="1"/>
  <c r="AQ55" i="20"/>
  <c r="EY168" i="33"/>
  <c r="EY161" i="33"/>
  <c r="AW78" i="20"/>
  <c r="AW210" i="20"/>
  <c r="BB79" i="33"/>
  <c r="BB21" i="33"/>
  <c r="BB211" i="33"/>
  <c r="AR181" i="20"/>
  <c r="AR188" i="20" s="1"/>
  <c r="AR122" i="20"/>
  <c r="AW175" i="20"/>
  <c r="AW116" i="20"/>
  <c r="AW119" i="20"/>
  <c r="AT56" i="20"/>
  <c r="AT247" i="20"/>
  <c r="AT254" i="20" s="1"/>
  <c r="AM79" i="24"/>
  <c r="AM21" i="24"/>
  <c r="AM211" i="24"/>
  <c r="AW121" i="33"/>
  <c r="AW180" i="33"/>
  <c r="AW187" i="33" s="1"/>
  <c r="AV78" i="20"/>
  <c r="AV210" i="20"/>
  <c r="AV276" i="20" s="1"/>
  <c r="AN213" i="24"/>
  <c r="AN81" i="24"/>
  <c r="AN88" i="24" s="1"/>
  <c r="AN22" i="24"/>
  <c r="AW17" i="33"/>
  <c r="AW208" i="33"/>
  <c r="AW76" i="33"/>
  <c r="AW20" i="33"/>
  <c r="AQ54" i="24"/>
  <c r="AQ244" i="24"/>
  <c r="AQ252" i="24" s="1"/>
  <c r="AU22" i="20"/>
  <c r="AU81" i="20"/>
  <c r="AU88" i="20" s="1"/>
  <c r="AU213" i="20"/>
  <c r="BA21" i="33"/>
  <c r="BA211" i="33"/>
  <c r="BA79" i="33"/>
  <c r="AJ77" i="24"/>
  <c r="AJ209" i="24"/>
  <c r="AJ275" i="24" s="1"/>
  <c r="AT209" i="20"/>
  <c r="AT77" i="20"/>
  <c r="AM116" i="24"/>
  <c r="AM175" i="24"/>
  <c r="AM119" i="24"/>
  <c r="BB20" i="33"/>
  <c r="BB76" i="33"/>
  <c r="BB17" i="33"/>
  <c r="BB208" i="33"/>
  <c r="AM77" i="24"/>
  <c r="AM209" i="24"/>
  <c r="AP50" i="20"/>
  <c r="AP53" i="20"/>
  <c r="AP241" i="20"/>
  <c r="AQ80" i="24"/>
  <c r="AQ212" i="24"/>
  <c r="AQ278" i="24" s="1"/>
  <c r="BB212" i="33"/>
  <c r="BB80" i="33"/>
  <c r="AO53" i="20"/>
  <c r="AO241" i="20"/>
  <c r="AO50" i="20"/>
  <c r="AT53" i="20"/>
  <c r="AT241" i="20"/>
  <c r="AT50" i="20"/>
  <c r="AO245" i="24"/>
  <c r="AS209" i="20"/>
  <c r="AS77" i="20"/>
  <c r="AW80" i="33"/>
  <c r="AW212" i="33"/>
  <c r="AP247" i="33"/>
  <c r="AP254" i="33" s="1"/>
  <c r="AP56" i="33"/>
  <c r="AW243" i="33"/>
  <c r="AG241" i="24"/>
  <c r="AG53" i="24"/>
  <c r="AG50" i="24"/>
  <c r="AV23" i="20"/>
  <c r="AV214" i="20"/>
  <c r="AV82" i="20"/>
  <c r="AV89" i="20" s="1"/>
  <c r="AP120" i="24"/>
  <c r="AP178" i="24"/>
  <c r="AT78" i="20"/>
  <c r="AT210" i="20"/>
  <c r="AZ54" i="33"/>
  <c r="AZ244" i="33"/>
  <c r="AS54" i="20"/>
  <c r="AS244" i="20"/>
  <c r="AR176" i="20"/>
  <c r="AL181" i="24"/>
  <c r="AL188" i="24" s="1"/>
  <c r="AL122" i="24"/>
  <c r="AW54" i="33"/>
  <c r="AW244" i="33"/>
  <c r="AP213" i="20"/>
  <c r="AP22" i="20"/>
  <c r="AP81" i="20"/>
  <c r="AP88" i="20" s="1"/>
  <c r="AO23" i="20"/>
  <c r="AO214" i="20"/>
  <c r="AO82" i="20"/>
  <c r="AO89" i="20" s="1"/>
  <c r="EP162" i="20"/>
  <c r="EP169" i="20"/>
  <c r="AT213" i="20"/>
  <c r="AT22" i="20"/>
  <c r="AT81" i="20"/>
  <c r="AT88" i="20" s="1"/>
  <c r="AN209" i="24"/>
  <c r="AN77" i="24"/>
  <c r="EH161" i="24"/>
  <c r="EH168" i="24"/>
  <c r="AL210" i="24"/>
  <c r="AL78" i="24"/>
  <c r="AQ122" i="20"/>
  <c r="AQ181" i="20"/>
  <c r="AQ188" i="20" s="1"/>
  <c r="EK169" i="20"/>
  <c r="EK162" i="20"/>
  <c r="AK76" i="24"/>
  <c r="AK20" i="24"/>
  <c r="AK208" i="24"/>
  <c r="AK17" i="24"/>
  <c r="AP180" i="20"/>
  <c r="AP187" i="20" s="1"/>
  <c r="AP121" i="20"/>
  <c r="EJ169" i="20"/>
  <c r="EJ162" i="20"/>
  <c r="AT80" i="20"/>
  <c r="AT212" i="20"/>
  <c r="AO153" i="24"/>
  <c r="EI169" i="24"/>
  <c r="EI162" i="24"/>
  <c r="AR209" i="20"/>
  <c r="AR275" i="20" s="1"/>
  <c r="AR77" i="20"/>
  <c r="AL245" i="24"/>
  <c r="AQ176" i="20"/>
  <c r="AJ210" i="24"/>
  <c r="AJ78" i="24"/>
  <c r="EQ161" i="33"/>
  <c r="EQ168" i="33"/>
  <c r="BA76" i="33"/>
  <c r="BA20" i="33"/>
  <c r="BA17" i="33"/>
  <c r="BA208" i="33"/>
  <c r="AS176" i="20"/>
  <c r="AY242" i="33"/>
  <c r="AX246" i="33"/>
  <c r="AX253" i="33" s="1"/>
  <c r="AX55" i="33"/>
  <c r="AW210" i="33"/>
  <c r="AW78" i="33"/>
  <c r="AO152" i="20"/>
  <c r="AO149" i="20"/>
  <c r="AT241" i="33"/>
  <c r="AT53" i="33"/>
  <c r="AT50" i="33"/>
  <c r="AH180" i="24"/>
  <c r="AH187" i="24" s="1"/>
  <c r="AH121" i="24"/>
  <c r="AJ22" i="20"/>
  <c r="AJ213" i="20"/>
  <c r="AJ81" i="20"/>
  <c r="AJ88" i="20" s="1"/>
  <c r="AG82" i="24"/>
  <c r="AG89" i="24" s="1"/>
  <c r="AG23" i="24"/>
  <c r="AG214" i="24"/>
  <c r="AR180" i="33"/>
  <c r="AR187" i="33" s="1"/>
  <c r="AR121" i="33"/>
  <c r="AJ247" i="20"/>
  <c r="AJ254" i="20" s="1"/>
  <c r="AJ56" i="20"/>
  <c r="AG55" i="24"/>
  <c r="AG246" i="24"/>
  <c r="AG253" i="24" s="1"/>
  <c r="AJ180" i="20"/>
  <c r="AJ187" i="20" s="1"/>
  <c r="AJ121" i="20"/>
  <c r="AG21" i="20"/>
  <c r="AG79" i="20"/>
  <c r="AG211" i="20"/>
  <c r="AN77" i="20"/>
  <c r="AN209" i="20"/>
  <c r="AT210" i="33"/>
  <c r="AT276" i="33" s="1"/>
  <c r="AT78" i="33"/>
  <c r="AL213" i="20"/>
  <c r="AL22" i="20"/>
  <c r="AL81" i="20"/>
  <c r="AL88" i="20" s="1"/>
  <c r="AK247" i="20"/>
  <c r="AK254" i="20" s="1"/>
  <c r="AK56" i="20"/>
  <c r="AJ181" i="20"/>
  <c r="AJ188" i="20" s="1"/>
  <c r="AJ122" i="20"/>
  <c r="EH161" i="33"/>
  <c r="EH168" i="33"/>
  <c r="AN81" i="20"/>
  <c r="AN88" i="20" s="1"/>
  <c r="AN22" i="20"/>
  <c r="AN213" i="20"/>
  <c r="AT178" i="33"/>
  <c r="AT186" i="33" s="1"/>
  <c r="AT120" i="33"/>
  <c r="AG54" i="24"/>
  <c r="AG244" i="24"/>
  <c r="AK78" i="20"/>
  <c r="AK210" i="20"/>
  <c r="AK276" i="20" s="1"/>
  <c r="AJ53" i="20"/>
  <c r="AJ241" i="20"/>
  <c r="AJ50" i="20"/>
  <c r="AG180" i="24"/>
  <c r="AG187" i="24" s="1"/>
  <c r="AG121" i="24"/>
  <c r="AK181" i="20"/>
  <c r="AK188" i="20" s="1"/>
  <c r="AK122" i="20"/>
  <c r="AI54" i="33"/>
  <c r="AI244" i="33"/>
  <c r="AN153" i="20"/>
  <c r="AM241" i="20"/>
  <c r="AM50" i="20"/>
  <c r="AM53" i="20"/>
  <c r="EG168" i="20"/>
  <c r="AQ50" i="33"/>
  <c r="AQ241" i="33"/>
  <c r="AQ53" i="33"/>
  <c r="EJ168" i="33"/>
  <c r="EJ161" i="33"/>
  <c r="AH244" i="20"/>
  <c r="AH252" i="20" s="1"/>
  <c r="AH54" i="20"/>
  <c r="X122" i="20"/>
  <c r="X181" i="20"/>
  <c r="X188" i="20" s="1"/>
  <c r="AJ121" i="33"/>
  <c r="AJ180" i="33"/>
  <c r="AJ187" i="33" s="1"/>
  <c r="AI23" i="24"/>
  <c r="AI214" i="24"/>
  <c r="AI82" i="24"/>
  <c r="AI89" i="24" s="1"/>
  <c r="AM176" i="20"/>
  <c r="EB168" i="24"/>
  <c r="EB161" i="24"/>
  <c r="AS180" i="33"/>
  <c r="AS187" i="33" s="1"/>
  <c r="AS121" i="33"/>
  <c r="AF245" i="24"/>
  <c r="DZ162" i="24"/>
  <c r="DZ169" i="24"/>
  <c r="AP80" i="33"/>
  <c r="AP212" i="33"/>
  <c r="AP278" i="33" s="1"/>
  <c r="DY162" i="24"/>
  <c r="DY169" i="24"/>
  <c r="AO53" i="33"/>
  <c r="AO241" i="33"/>
  <c r="AO50" i="33"/>
  <c r="AG153" i="20"/>
  <c r="Y211" i="24"/>
  <c r="Y79" i="24"/>
  <c r="Y21" i="24"/>
  <c r="AF152" i="24"/>
  <c r="AF149" i="24"/>
  <c r="AQ54" i="33"/>
  <c r="AQ244" i="33"/>
  <c r="AD76" i="24"/>
  <c r="AD20" i="24"/>
  <c r="AD208" i="24"/>
  <c r="AD17" i="24"/>
  <c r="AG246" i="20"/>
  <c r="AG253" i="20" s="1"/>
  <c r="AG55" i="20"/>
  <c r="EA169" i="20"/>
  <c r="EA162" i="20"/>
  <c r="AJ211" i="33"/>
  <c r="AJ21" i="33"/>
  <c r="AJ79" i="33"/>
  <c r="AI209" i="20"/>
  <c r="AI77" i="20"/>
  <c r="AH23" i="20"/>
  <c r="AH214" i="20"/>
  <c r="AH82" i="20"/>
  <c r="AH89" i="20" s="1"/>
  <c r="AF21" i="20"/>
  <c r="AF79" i="20"/>
  <c r="AF87" i="20" s="1"/>
  <c r="AF211" i="20"/>
  <c r="AD210" i="20"/>
  <c r="AD78" i="20"/>
  <c r="AI53" i="24"/>
  <c r="AI241" i="24"/>
  <c r="AI50" i="24"/>
  <c r="AH22" i="24"/>
  <c r="AH213" i="24"/>
  <c r="AH81" i="24"/>
  <c r="AH88" i="24" s="1"/>
  <c r="AL121" i="20"/>
  <c r="AL180" i="20"/>
  <c r="AL187" i="20" s="1"/>
  <c r="AR241" i="33"/>
  <c r="AR50" i="33"/>
  <c r="AR53" i="33"/>
  <c r="AF243" i="24"/>
  <c r="AD56" i="24"/>
  <c r="AD247" i="24"/>
  <c r="AD254" i="24" s="1"/>
  <c r="AC53" i="24"/>
  <c r="AC50" i="24"/>
  <c r="AC241" i="24"/>
  <c r="AH242" i="20"/>
  <c r="AM78" i="33"/>
  <c r="AM210" i="33"/>
  <c r="W80" i="24"/>
  <c r="W212" i="24"/>
  <c r="W278" i="24" s="1"/>
  <c r="AR81" i="33"/>
  <c r="AR88" i="33" s="1"/>
  <c r="AR22" i="33"/>
  <c r="AR213" i="33"/>
  <c r="AF55" i="24"/>
  <c r="AF246" i="24"/>
  <c r="AF253" i="24" s="1"/>
  <c r="AP242" i="33"/>
  <c r="AI153" i="20"/>
  <c r="AH243" i="20"/>
  <c r="AE211" i="20"/>
  <c r="AE79" i="20"/>
  <c r="AE21" i="20"/>
  <c r="AM214" i="33"/>
  <c r="AM82" i="33"/>
  <c r="AM89" i="33" s="1"/>
  <c r="AM23" i="33"/>
  <c r="AA153" i="24"/>
  <c r="AD80" i="20"/>
  <c r="AD212" i="20"/>
  <c r="W50" i="24"/>
  <c r="W241" i="24"/>
  <c r="W53" i="24"/>
  <c r="AH56" i="33"/>
  <c r="AH247" i="33"/>
  <c r="AH254" i="33" s="1"/>
  <c r="AG120" i="20"/>
  <c r="AG178" i="20"/>
  <c r="AM244" i="33"/>
  <c r="AM252" i="33" s="1"/>
  <c r="AM54" i="33"/>
  <c r="AA17" i="24"/>
  <c r="AA208" i="24"/>
  <c r="AA20" i="24"/>
  <c r="AA76" i="24"/>
  <c r="DZ161" i="20"/>
  <c r="AC247" i="20"/>
  <c r="AC254" i="20" s="1"/>
  <c r="AC56" i="20"/>
  <c r="W55" i="24"/>
  <c r="W246" i="24"/>
  <c r="W253" i="24" s="1"/>
  <c r="AH122" i="20"/>
  <c r="AH181" i="20"/>
  <c r="AH188" i="20" s="1"/>
  <c r="AB211" i="24"/>
  <c r="AB79" i="24"/>
  <c r="AB21" i="24"/>
  <c r="AA82" i="24"/>
  <c r="AA89" i="24" s="1"/>
  <c r="AA23" i="24"/>
  <c r="AA214" i="24"/>
  <c r="AE54" i="20"/>
  <c r="AE244" i="20"/>
  <c r="AD23" i="20"/>
  <c r="AD214" i="20"/>
  <c r="AD82" i="20"/>
  <c r="AD89" i="20" s="1"/>
  <c r="AJ20" i="33"/>
  <c r="AJ17" i="33"/>
  <c r="AJ208" i="33"/>
  <c r="AJ76" i="33"/>
  <c r="AB122" i="20"/>
  <c r="AB181" i="20"/>
  <c r="AB188" i="20" s="1"/>
  <c r="Y214" i="20"/>
  <c r="Y82" i="20"/>
  <c r="Y89" i="20" s="1"/>
  <c r="Y23" i="20"/>
  <c r="AF243" i="20"/>
  <c r="Z211" i="24"/>
  <c r="Z79" i="24"/>
  <c r="Z21" i="24"/>
  <c r="AL213" i="33"/>
  <c r="AL81" i="33"/>
  <c r="AL88" i="33" s="1"/>
  <c r="AL22" i="33"/>
  <c r="AC246" i="20"/>
  <c r="AC253" i="20" s="1"/>
  <c r="AC55" i="20"/>
  <c r="X176" i="24"/>
  <c r="AI120" i="33"/>
  <c r="AI178" i="33"/>
  <c r="AD76" i="33"/>
  <c r="AD20" i="33"/>
  <c r="AD17" i="33"/>
  <c r="AD208" i="33"/>
  <c r="AI152" i="33"/>
  <c r="AI149" i="33"/>
  <c r="AA245" i="20"/>
  <c r="T119" i="24"/>
  <c r="T175" i="24"/>
  <c r="T116" i="24"/>
  <c r="AB120" i="24"/>
  <c r="AB178" i="24"/>
  <c r="AF176" i="20"/>
  <c r="Y77" i="24"/>
  <c r="Y209" i="24"/>
  <c r="Y275" i="24" s="1"/>
  <c r="AC81" i="20"/>
  <c r="AC88" i="20" s="1"/>
  <c r="AC22" i="20"/>
  <c r="AC213" i="20"/>
  <c r="X242" i="24"/>
  <c r="AB211" i="20"/>
  <c r="AB21" i="20"/>
  <c r="AB79" i="20"/>
  <c r="T80" i="24"/>
  <c r="T212" i="24"/>
  <c r="EI168" i="33"/>
  <c r="EI161" i="33"/>
  <c r="AF56" i="20"/>
  <c r="AF247" i="20"/>
  <c r="AF254" i="20" s="1"/>
  <c r="Z152" i="24"/>
  <c r="Z149" i="24"/>
  <c r="Y214" i="24"/>
  <c r="Y23" i="24"/>
  <c r="Y82" i="24"/>
  <c r="Y89" i="24" s="1"/>
  <c r="AD77" i="20"/>
  <c r="AD209" i="20"/>
  <c r="AD275" i="20" s="1"/>
  <c r="AJ176" i="33"/>
  <c r="AI77" i="33"/>
  <c r="AI209" i="33"/>
  <c r="AI275" i="33" s="1"/>
  <c r="AH245" i="33"/>
  <c r="AF119" i="33"/>
  <c r="AF175" i="33"/>
  <c r="AF116" i="33"/>
  <c r="AA149" i="20"/>
  <c r="AA152" i="20"/>
  <c r="AF152" i="33"/>
  <c r="AF149" i="33"/>
  <c r="T213" i="24"/>
  <c r="T81" i="24"/>
  <c r="T88" i="24" s="1"/>
  <c r="T22" i="24"/>
  <c r="X247" i="20"/>
  <c r="X254" i="20" s="1"/>
  <c r="X56" i="20"/>
  <c r="AF17" i="33"/>
  <c r="AF208" i="33"/>
  <c r="AF76" i="33"/>
  <c r="AF20" i="33"/>
  <c r="S241" i="24"/>
  <c r="S50" i="24"/>
  <c r="S53" i="24"/>
  <c r="AF241" i="33"/>
  <c r="AF50" i="33"/>
  <c r="AF53" i="33"/>
  <c r="S214" i="24"/>
  <c r="S23" i="24"/>
  <c r="S82" i="24"/>
  <c r="S89" i="24" s="1"/>
  <c r="Z213" i="20"/>
  <c r="Z22" i="20"/>
  <c r="Z81" i="20"/>
  <c r="Z88" i="20" s="1"/>
  <c r="DP168" i="24"/>
  <c r="DP161" i="24"/>
  <c r="Y54" i="20"/>
  <c r="Y244" i="20"/>
  <c r="S242" i="24"/>
  <c r="AC246" i="33"/>
  <c r="AC253" i="33" s="1"/>
  <c r="AC55" i="33"/>
  <c r="DV162" i="20"/>
  <c r="DV169" i="20"/>
  <c r="U178" i="24"/>
  <c r="U186" i="24" s="1"/>
  <c r="U120" i="24"/>
  <c r="AF245" i="33"/>
  <c r="S208" i="24"/>
  <c r="S20" i="24"/>
  <c r="S76" i="24"/>
  <c r="S17" i="24"/>
  <c r="W20" i="20"/>
  <c r="W17" i="20"/>
  <c r="W208" i="20"/>
  <c r="W76" i="20"/>
  <c r="V247" i="24"/>
  <c r="V254" i="24" s="1"/>
  <c r="V56" i="24"/>
  <c r="DP162" i="24"/>
  <c r="DP169" i="24"/>
  <c r="Y209" i="20"/>
  <c r="Y77" i="20"/>
  <c r="S245" i="24"/>
  <c r="DL168" i="24"/>
  <c r="DL161" i="24"/>
  <c r="R120" i="24"/>
  <c r="R178" i="24"/>
  <c r="AC120" i="33"/>
  <c r="AC178" i="33"/>
  <c r="AC186" i="33" s="1"/>
  <c r="P178" i="24"/>
  <c r="P186" i="24" s="1"/>
  <c r="P120" i="24"/>
  <c r="AB76" i="33"/>
  <c r="AB20" i="33"/>
  <c r="AB17" i="33"/>
  <c r="AB208" i="33"/>
  <c r="S116" i="24"/>
  <c r="S175" i="24"/>
  <c r="S119" i="24"/>
  <c r="R22" i="24"/>
  <c r="R81" i="24"/>
  <c r="R88" i="24" s="1"/>
  <c r="R213" i="24"/>
  <c r="AD78" i="33"/>
  <c r="AD210" i="33"/>
  <c r="AC56" i="33"/>
  <c r="AC247" i="33"/>
  <c r="AC254" i="33" s="1"/>
  <c r="R243" i="24"/>
  <c r="AD120" i="33"/>
  <c r="AD178" i="33"/>
  <c r="AD186" i="33" s="1"/>
  <c r="P149" i="24"/>
  <c r="P152" i="24"/>
  <c r="R56" i="24"/>
  <c r="R247" i="24"/>
  <c r="R254" i="24" s="1"/>
  <c r="Q241" i="24"/>
  <c r="Q53" i="24"/>
  <c r="Q50" i="24"/>
  <c r="V77" i="20"/>
  <c r="V209" i="20"/>
  <c r="R55" i="24"/>
  <c r="R246" i="24"/>
  <c r="R253" i="24" s="1"/>
  <c r="AD56" i="33"/>
  <c r="AD247" i="33"/>
  <c r="AD254" i="33" s="1"/>
  <c r="V177" i="20"/>
  <c r="DK162" i="24"/>
  <c r="DK169" i="24"/>
  <c r="Q149" i="24"/>
  <c r="Q152" i="24"/>
  <c r="DQ162" i="20"/>
  <c r="DQ169" i="20"/>
  <c r="P244" i="24"/>
  <c r="P54" i="24"/>
  <c r="AA210" i="33"/>
  <c r="AA78" i="33"/>
  <c r="N152" i="24"/>
  <c r="N149" i="24"/>
  <c r="AA82" i="33"/>
  <c r="AA89" i="33" s="1"/>
  <c r="AA23" i="33"/>
  <c r="AA214" i="33"/>
  <c r="U177" i="20"/>
  <c r="AA243" i="33"/>
  <c r="U53" i="20"/>
  <c r="U50" i="20"/>
  <c r="U241" i="20"/>
  <c r="AA245" i="33"/>
  <c r="O177" i="24"/>
  <c r="T246" i="20"/>
  <c r="T253" i="20" s="1"/>
  <c r="T55" i="20"/>
  <c r="U121" i="20"/>
  <c r="U180" i="20"/>
  <c r="U187" i="20" s="1"/>
  <c r="Z244" i="33"/>
  <c r="Z54" i="33"/>
  <c r="Y210" i="33"/>
  <c r="Y276" i="33" s="1"/>
  <c r="Y78" i="33"/>
  <c r="Z121" i="33"/>
  <c r="Z180" i="33"/>
  <c r="Z187" i="33" s="1"/>
  <c r="S54" i="20"/>
  <c r="S244" i="20"/>
  <c r="N122" i="24"/>
  <c r="N181" i="24"/>
  <c r="N188" i="24" s="1"/>
  <c r="Y56" i="33"/>
  <c r="Y247" i="33"/>
  <c r="Y254" i="33" s="1"/>
  <c r="Z23" i="33"/>
  <c r="Z214" i="33"/>
  <c r="Z82" i="33"/>
  <c r="Z89" i="33" s="1"/>
  <c r="DN162" i="20"/>
  <c r="DN169" i="20"/>
  <c r="Y241" i="33"/>
  <c r="Y50" i="33"/>
  <c r="Y53" i="33"/>
  <c r="DT161" i="33"/>
  <c r="DT168" i="33"/>
  <c r="Y177" i="33"/>
  <c r="M121" i="24"/>
  <c r="M180" i="24"/>
  <c r="M187" i="24" s="1"/>
  <c r="L53" i="24"/>
  <c r="L50" i="24"/>
  <c r="L241" i="24"/>
  <c r="R56" i="20"/>
  <c r="R247" i="20"/>
  <c r="R254" i="20" s="1"/>
  <c r="R149" i="20"/>
  <c r="R152" i="20"/>
  <c r="M213" i="24"/>
  <c r="M22" i="24"/>
  <c r="M81" i="24"/>
  <c r="M88" i="24" s="1"/>
  <c r="M243" i="24"/>
  <c r="J56" i="33"/>
  <c r="J247" i="33"/>
  <c r="J254" i="33" s="1"/>
  <c r="L152" i="24"/>
  <c r="L149" i="24"/>
  <c r="V210" i="33"/>
  <c r="V276" i="33" s="1"/>
  <c r="V78" i="33"/>
  <c r="R180" i="20"/>
  <c r="R187" i="20" s="1"/>
  <c r="R121" i="20"/>
  <c r="L55" i="24"/>
  <c r="L246" i="24"/>
  <c r="L253" i="24" s="1"/>
  <c r="G176" i="20"/>
  <c r="I53" i="33"/>
  <c r="I50" i="33"/>
  <c r="I241" i="33"/>
  <c r="U17" i="33"/>
  <c r="U76" i="33"/>
  <c r="U20" i="33"/>
  <c r="U208" i="33"/>
  <c r="O175" i="20"/>
  <c r="O116" i="20"/>
  <c r="O119" i="20"/>
  <c r="R176" i="20"/>
  <c r="F153" i="33"/>
  <c r="FV145" i="33"/>
  <c r="R80" i="33"/>
  <c r="R212" i="33"/>
  <c r="F81" i="33"/>
  <c r="F213" i="33"/>
  <c r="F22" i="33"/>
  <c r="FV15" i="33"/>
  <c r="W23" i="33"/>
  <c r="W82" i="33"/>
  <c r="W89" i="33" s="1"/>
  <c r="W214" i="33"/>
  <c r="I177" i="33"/>
  <c r="I120" i="33"/>
  <c r="I178" i="33"/>
  <c r="I186" i="33" s="1"/>
  <c r="K121" i="24"/>
  <c r="K180" i="24"/>
  <c r="K187" i="24" s="1"/>
  <c r="I180" i="33"/>
  <c r="I187" i="33" s="1"/>
  <c r="I121" i="33"/>
  <c r="S21" i="33"/>
  <c r="S211" i="33"/>
  <c r="S79" i="33"/>
  <c r="P56" i="20"/>
  <c r="P247" i="20"/>
  <c r="P254" i="20" s="1"/>
  <c r="P211" i="33"/>
  <c r="P79" i="33"/>
  <c r="P21" i="33"/>
  <c r="J120" i="20"/>
  <c r="J178" i="20"/>
  <c r="J186" i="20" s="1"/>
  <c r="S245" i="33"/>
  <c r="T178" i="33"/>
  <c r="T120" i="33"/>
  <c r="I78" i="33"/>
  <c r="I210" i="33"/>
  <c r="L245" i="24"/>
  <c r="P244" i="33"/>
  <c r="P252" i="33" s="1"/>
  <c r="P54" i="33"/>
  <c r="K120" i="24"/>
  <c r="K178" i="24"/>
  <c r="K186" i="24" s="1"/>
  <c r="F210" i="24"/>
  <c r="F78" i="24"/>
  <c r="FV12" i="24"/>
  <c r="L20" i="32" s="1"/>
  <c r="M244" i="33"/>
  <c r="M252" i="33" s="1"/>
  <c r="M54" i="33"/>
  <c r="H56" i="24"/>
  <c r="H247" i="24"/>
  <c r="H254" i="24" s="1"/>
  <c r="M22" i="33"/>
  <c r="M81" i="33"/>
  <c r="M88" i="33" s="1"/>
  <c r="M213" i="33"/>
  <c r="L116" i="20"/>
  <c r="L119" i="20"/>
  <c r="L175" i="20"/>
  <c r="I178" i="20"/>
  <c r="I120" i="20"/>
  <c r="O50" i="33"/>
  <c r="O241" i="33"/>
  <c r="O53" i="33"/>
  <c r="J180" i="33"/>
  <c r="J187" i="33" s="1"/>
  <c r="J121" i="33"/>
  <c r="O177" i="33"/>
  <c r="J77" i="33"/>
  <c r="J209" i="33"/>
  <c r="U53" i="33"/>
  <c r="U50" i="33"/>
  <c r="U241" i="33"/>
  <c r="O55" i="33"/>
  <c r="O246" i="33"/>
  <c r="O253" i="33" s="1"/>
  <c r="P78" i="33"/>
  <c r="P210" i="33"/>
  <c r="P276" i="33" s="1"/>
  <c r="F177" i="24"/>
  <c r="FV111" i="24"/>
  <c r="O20" i="32" s="1"/>
  <c r="N22" i="33"/>
  <c r="N81" i="33"/>
  <c r="N88" i="33" s="1"/>
  <c r="N213" i="33"/>
  <c r="O242" i="33"/>
  <c r="F55" i="33"/>
  <c r="F246" i="33"/>
  <c r="FV48" i="33"/>
  <c r="U149" i="33"/>
  <c r="U152" i="33"/>
  <c r="L120" i="33"/>
  <c r="L178" i="33"/>
  <c r="K213" i="33"/>
  <c r="K81" i="33"/>
  <c r="K88" i="33" s="1"/>
  <c r="K22" i="33"/>
  <c r="G243" i="33"/>
  <c r="M246" i="20"/>
  <c r="M253" i="20" s="1"/>
  <c r="M55" i="20"/>
  <c r="K23" i="20"/>
  <c r="K82" i="20"/>
  <c r="K89" i="20" s="1"/>
  <c r="K214" i="20"/>
  <c r="J208" i="24"/>
  <c r="J20" i="24"/>
  <c r="J76" i="24"/>
  <c r="J17" i="24"/>
  <c r="J116" i="24"/>
  <c r="J119" i="24"/>
  <c r="J175" i="24"/>
  <c r="L214" i="24"/>
  <c r="L82" i="24"/>
  <c r="L89" i="24" s="1"/>
  <c r="L23" i="24"/>
  <c r="DE161" i="33"/>
  <c r="DE168" i="33"/>
  <c r="U212" i="33"/>
  <c r="U278" i="33" s="1"/>
  <c r="U80" i="33"/>
  <c r="N56" i="33"/>
  <c r="N247" i="33"/>
  <c r="N254" i="33" s="1"/>
  <c r="O210" i="33"/>
  <c r="O78" i="33"/>
  <c r="F210" i="33"/>
  <c r="F78" i="33"/>
  <c r="FV12" i="33"/>
  <c r="K211" i="24"/>
  <c r="K21" i="24"/>
  <c r="K79" i="24"/>
  <c r="L78" i="33"/>
  <c r="L210" i="33"/>
  <c r="FV144" i="20"/>
  <c r="J20" i="32" s="1"/>
  <c r="O245" i="20"/>
  <c r="L242" i="20"/>
  <c r="I56" i="24"/>
  <c r="I247" i="24"/>
  <c r="I254" i="24" s="1"/>
  <c r="G23" i="24"/>
  <c r="G82" i="24"/>
  <c r="G89" i="24" s="1"/>
  <c r="G214" i="24"/>
  <c r="H213" i="20"/>
  <c r="H22" i="20"/>
  <c r="H81" i="20"/>
  <c r="H88" i="20" s="1"/>
  <c r="S121" i="33"/>
  <c r="S180" i="33"/>
  <c r="S187" i="33" s="1"/>
  <c r="K246" i="24"/>
  <c r="K253" i="24" s="1"/>
  <c r="K55" i="24"/>
  <c r="U180" i="33"/>
  <c r="U187" i="33" s="1"/>
  <c r="U121" i="33"/>
  <c r="FV143" i="24"/>
  <c r="P19" i="32" s="1"/>
  <c r="S35" i="32"/>
  <c r="AC14" i="32"/>
  <c r="AC35" i="32" s="1"/>
  <c r="T31" i="32"/>
  <c r="G17" i="24"/>
  <c r="G208" i="24"/>
  <c r="G76" i="24"/>
  <c r="G20" i="24"/>
  <c r="H177" i="20"/>
  <c r="H176" i="20"/>
  <c r="J243" i="24"/>
  <c r="G79" i="24"/>
  <c r="G21" i="24"/>
  <c r="G211" i="24"/>
  <c r="F245" i="33"/>
  <c r="FV47" i="33"/>
  <c r="K152" i="33"/>
  <c r="K149" i="33"/>
  <c r="G152" i="20"/>
  <c r="G149" i="20"/>
  <c r="K20" i="20"/>
  <c r="K208" i="20"/>
  <c r="K76" i="20"/>
  <c r="K17" i="20"/>
  <c r="G54" i="24"/>
  <c r="G244" i="24"/>
  <c r="G252" i="24" s="1"/>
  <c r="I77" i="24"/>
  <c r="I209" i="24"/>
  <c r="M119" i="33"/>
  <c r="M116" i="33"/>
  <c r="M175" i="33"/>
  <c r="L77" i="20"/>
  <c r="L209" i="20"/>
  <c r="F177" i="20"/>
  <c r="FV111" i="20"/>
  <c r="I20" i="32" s="1"/>
  <c r="L210" i="20"/>
  <c r="L78" i="20"/>
  <c r="J176" i="24"/>
  <c r="J179" i="24"/>
  <c r="M81" i="20"/>
  <c r="M88" i="20" s="1"/>
  <c r="M22" i="20"/>
  <c r="M213" i="20"/>
  <c r="H22" i="24"/>
  <c r="H81" i="24"/>
  <c r="H88" i="24" s="1"/>
  <c r="H213" i="24"/>
  <c r="O181" i="20"/>
  <c r="O188" i="20" s="1"/>
  <c r="DD161" i="24"/>
  <c r="DD168" i="24"/>
  <c r="P214" i="20"/>
  <c r="P82" i="20"/>
  <c r="P89" i="20" s="1"/>
  <c r="P23" i="20"/>
  <c r="H149" i="33"/>
  <c r="H152" i="33"/>
  <c r="T121" i="33"/>
  <c r="T180" i="33"/>
  <c r="T187" i="33" s="1"/>
  <c r="FR50" i="24"/>
  <c r="FR241" i="24"/>
  <c r="FR53" i="24"/>
  <c r="FO149" i="24"/>
  <c r="FO152" i="24"/>
  <c r="FQ181" i="24"/>
  <c r="FQ188" i="24" s="1"/>
  <c r="FQ122" i="24"/>
  <c r="FQ176" i="24"/>
  <c r="FL121" i="24"/>
  <c r="FL180" i="24"/>
  <c r="FL187" i="24" s="1"/>
  <c r="FM17" i="24"/>
  <c r="FM208" i="24"/>
  <c r="FM76" i="24"/>
  <c r="FM20" i="24"/>
  <c r="FM22" i="20"/>
  <c r="FM213" i="20"/>
  <c r="FM81" i="20"/>
  <c r="FM88" i="20" s="1"/>
  <c r="FO122" i="20"/>
  <c r="FO181" i="20"/>
  <c r="FO188" i="20" s="1"/>
  <c r="FR17" i="20"/>
  <c r="FR208" i="20"/>
  <c r="FR76" i="20"/>
  <c r="FR20" i="20"/>
  <c r="FM120" i="20"/>
  <c r="FM178" i="20"/>
  <c r="FP77" i="20"/>
  <c r="FP209" i="20"/>
  <c r="FN22" i="24"/>
  <c r="FN213" i="24"/>
  <c r="FN81" i="24"/>
  <c r="FN88" i="24" s="1"/>
  <c r="FJ211" i="24"/>
  <c r="FJ79" i="24"/>
  <c r="FJ21" i="24"/>
  <c r="FJ56" i="20"/>
  <c r="FJ247" i="20"/>
  <c r="FJ254" i="20" s="1"/>
  <c r="FS79" i="33"/>
  <c r="FS21" i="33"/>
  <c r="FS211" i="33"/>
  <c r="FE121" i="24"/>
  <c r="FE180" i="24"/>
  <c r="FE187" i="24" s="1"/>
  <c r="FE175" i="24"/>
  <c r="FE119" i="24"/>
  <c r="FE116" i="24"/>
  <c r="FN82" i="33"/>
  <c r="FN89" i="33" s="1"/>
  <c r="FN23" i="33"/>
  <c r="FN214" i="33"/>
  <c r="EW55" i="20"/>
  <c r="EW246" i="20"/>
  <c r="EW253" i="20" s="1"/>
  <c r="FO178" i="33"/>
  <c r="FO120" i="33"/>
  <c r="FD120" i="20"/>
  <c r="FD178" i="20"/>
  <c r="EU53" i="20"/>
  <c r="EU241" i="20"/>
  <c r="EU50" i="20"/>
  <c r="FN55" i="33"/>
  <c r="FN246" i="33"/>
  <c r="FN253" i="33" s="1"/>
  <c r="FO149" i="33"/>
  <c r="FO152" i="33"/>
  <c r="FJ152" i="20"/>
  <c r="FJ156" i="20" s="1"/>
  <c r="FJ149" i="20"/>
  <c r="EZ121" i="24"/>
  <c r="EZ180" i="24"/>
  <c r="EZ187" i="24" s="1"/>
  <c r="EW50" i="20"/>
  <c r="EW53" i="20"/>
  <c r="EW241" i="20"/>
  <c r="FQ120" i="33"/>
  <c r="FQ178" i="33"/>
  <c r="FL77" i="33"/>
  <c r="FL209" i="33"/>
  <c r="EV243" i="24"/>
  <c r="EP149" i="24"/>
  <c r="EP152" i="24"/>
  <c r="FH120" i="20"/>
  <c r="FH178" i="20"/>
  <c r="EY21" i="24"/>
  <c r="EY211" i="24"/>
  <c r="EY79" i="24"/>
  <c r="FA181" i="20"/>
  <c r="FA188" i="20" s="1"/>
  <c r="FA122" i="20"/>
  <c r="EU181" i="24"/>
  <c r="EU188" i="24" s="1"/>
  <c r="EU122" i="24"/>
  <c r="FC81" i="33"/>
  <c r="FC88" i="33" s="1"/>
  <c r="FC22" i="33"/>
  <c r="FC213" i="33"/>
  <c r="EU241" i="33"/>
  <c r="EU53" i="33"/>
  <c r="EU50" i="33"/>
  <c r="K81" i="24"/>
  <c r="K88" i="24" s="1"/>
  <c r="K22" i="24"/>
  <c r="K213" i="24"/>
  <c r="X149" i="33"/>
  <c r="X152" i="33"/>
  <c r="G54" i="20"/>
  <c r="G244" i="20"/>
  <c r="F155" i="20"/>
  <c r="FV148" i="20"/>
  <c r="J24" i="32" s="1"/>
  <c r="FO20" i="24"/>
  <c r="FO17" i="24"/>
  <c r="FO208" i="24"/>
  <c r="FO76" i="24"/>
  <c r="FP54" i="24"/>
  <c r="FP244" i="24"/>
  <c r="FP252" i="24" s="1"/>
  <c r="FN122" i="24"/>
  <c r="FN181" i="24"/>
  <c r="FN188" i="24" s="1"/>
  <c r="FN50" i="20"/>
  <c r="FN241" i="20"/>
  <c r="FN53" i="20"/>
  <c r="FL78" i="20"/>
  <c r="FL210" i="20"/>
  <c r="FO20" i="20"/>
  <c r="FO208" i="20"/>
  <c r="FO17" i="20"/>
  <c r="FO76" i="20"/>
  <c r="FM22" i="24"/>
  <c r="FM213" i="24"/>
  <c r="FM81" i="24"/>
  <c r="FM88" i="24" s="1"/>
  <c r="FM55" i="20"/>
  <c r="FM246" i="20"/>
  <c r="FM253" i="20" s="1"/>
  <c r="FL149" i="24"/>
  <c r="FL152" i="24"/>
  <c r="FL156" i="24" s="1"/>
  <c r="FT242" i="33"/>
  <c r="FP80" i="20"/>
  <c r="FP212" i="20"/>
  <c r="FT246" i="33"/>
  <c r="FT253" i="33" s="1"/>
  <c r="FT55" i="33"/>
  <c r="FP246" i="20"/>
  <c r="FP253" i="20" s="1"/>
  <c r="FP55" i="20"/>
  <c r="FT243" i="33"/>
  <c r="FD180" i="24"/>
  <c r="FD187" i="24" s="1"/>
  <c r="FD121" i="24"/>
  <c r="FQ56" i="33"/>
  <c r="FQ247" i="33"/>
  <c r="FQ254" i="33" s="1"/>
  <c r="FR50" i="33"/>
  <c r="FR241" i="33"/>
  <c r="FR53" i="33"/>
  <c r="FN209" i="33"/>
  <c r="FN77" i="33"/>
  <c r="EY244" i="24"/>
  <c r="EY54" i="24"/>
  <c r="FG241" i="33"/>
  <c r="FG53" i="33"/>
  <c r="FG50" i="33"/>
  <c r="EX213" i="20"/>
  <c r="EX81" i="20"/>
  <c r="EX88" i="20" s="1"/>
  <c r="EX22" i="20"/>
  <c r="P120" i="20"/>
  <c r="P178" i="20"/>
  <c r="P186" i="20" s="1"/>
  <c r="G54" i="33"/>
  <c r="G244" i="33"/>
  <c r="I175" i="24"/>
  <c r="I116" i="24"/>
  <c r="I119" i="24"/>
  <c r="FR245" i="24"/>
  <c r="FP149" i="24"/>
  <c r="FP152" i="24"/>
  <c r="FR149" i="24"/>
  <c r="FR152" i="24"/>
  <c r="FO122" i="24"/>
  <c r="FO181" i="24"/>
  <c r="FO188" i="24" s="1"/>
  <c r="FP212" i="24"/>
  <c r="FP278" i="24" s="1"/>
  <c r="FP80" i="24"/>
  <c r="FQ121" i="24"/>
  <c r="FQ180" i="24"/>
  <c r="FQ187" i="24" s="1"/>
  <c r="FS78" i="20"/>
  <c r="FS210" i="20"/>
  <c r="FS276" i="20" s="1"/>
  <c r="FH175" i="24"/>
  <c r="FH119" i="24"/>
  <c r="FH116" i="24"/>
  <c r="FN211" i="24"/>
  <c r="FN79" i="24"/>
  <c r="FN21" i="24"/>
  <c r="FK21" i="24"/>
  <c r="FK211" i="24"/>
  <c r="FK79" i="24"/>
  <c r="FI121" i="24"/>
  <c r="FI180" i="24"/>
  <c r="FI187" i="24" s="1"/>
  <c r="FJ209" i="24"/>
  <c r="FJ275" i="24" s="1"/>
  <c r="FJ77" i="24"/>
  <c r="FK22" i="24"/>
  <c r="FK213" i="24"/>
  <c r="FK81" i="24"/>
  <c r="FK88" i="24" s="1"/>
  <c r="FM244" i="20"/>
  <c r="FM54" i="20"/>
  <c r="FS54" i="20"/>
  <c r="FS244" i="20"/>
  <c r="FL175" i="24"/>
  <c r="FL116" i="24"/>
  <c r="FL119" i="24"/>
  <c r="FP211" i="20"/>
  <c r="FP79" i="20"/>
  <c r="FP21" i="20"/>
  <c r="FS76" i="20"/>
  <c r="FS17" i="20"/>
  <c r="FS20" i="20"/>
  <c r="FS208" i="20"/>
  <c r="FM243" i="24"/>
  <c r="FT212" i="33"/>
  <c r="FT278" i="33" s="1"/>
  <c r="FT80" i="33"/>
  <c r="FR120" i="20"/>
  <c r="FR178" i="20"/>
  <c r="FI245" i="24"/>
  <c r="FT76" i="33"/>
  <c r="FT20" i="33"/>
  <c r="FT17" i="33"/>
  <c r="FT208" i="33"/>
  <c r="FM175" i="24"/>
  <c r="FM119" i="24"/>
  <c r="FM116" i="24"/>
  <c r="FM122" i="20"/>
  <c r="FM181" i="20"/>
  <c r="FM188" i="20" s="1"/>
  <c r="FG22" i="24"/>
  <c r="FG213" i="24"/>
  <c r="FG81" i="24"/>
  <c r="FG88" i="24" s="1"/>
  <c r="FI80" i="33"/>
  <c r="FI212" i="33"/>
  <c r="FI278" i="33" s="1"/>
  <c r="FI116" i="20"/>
  <c r="FI175" i="20"/>
  <c r="FI119" i="20"/>
  <c r="FF181" i="24"/>
  <c r="FF188" i="24" s="1"/>
  <c r="FF122" i="24"/>
  <c r="FF175" i="20"/>
  <c r="FF119" i="20"/>
  <c r="FF116" i="20"/>
  <c r="FF56" i="24"/>
  <c r="FF247" i="24"/>
  <c r="FF254" i="24" s="1"/>
  <c r="FJ149" i="33"/>
  <c r="FJ152" i="33"/>
  <c r="FR119" i="33"/>
  <c r="FR116" i="33"/>
  <c r="FR175" i="33"/>
  <c r="FG152" i="24"/>
  <c r="FG156" i="24" s="1"/>
  <c r="FG149" i="24"/>
  <c r="FJ55" i="33"/>
  <c r="FJ246" i="33"/>
  <c r="FJ253" i="33" s="1"/>
  <c r="FF81" i="24"/>
  <c r="FF88" i="24" s="1"/>
  <c r="FF22" i="24"/>
  <c r="FF213" i="24"/>
  <c r="FE181" i="24"/>
  <c r="FE188" i="24" s="1"/>
  <c r="FE122" i="24"/>
  <c r="FD21" i="24"/>
  <c r="FD79" i="24"/>
  <c r="FD211" i="24"/>
  <c r="FN21" i="33"/>
  <c r="FN211" i="33"/>
  <c r="FN79" i="33"/>
  <c r="EZ212" i="24"/>
  <c r="EZ278" i="24" s="1"/>
  <c r="EZ80" i="24"/>
  <c r="FE149" i="20"/>
  <c r="FE152" i="20"/>
  <c r="FD244" i="20"/>
  <c r="FD54" i="20"/>
  <c r="FI178" i="33"/>
  <c r="FI120" i="33"/>
  <c r="FH22" i="33"/>
  <c r="FH213" i="33"/>
  <c r="FH81" i="33"/>
  <c r="FH88" i="33" s="1"/>
  <c r="EV152" i="24"/>
  <c r="EV156" i="24" s="1"/>
  <c r="EV149" i="24"/>
  <c r="FG17" i="33"/>
  <c r="FG208" i="33"/>
  <c r="FG76" i="33"/>
  <c r="FG20" i="33"/>
  <c r="ET23" i="24"/>
  <c r="ET214" i="24"/>
  <c r="ET82" i="24"/>
  <c r="ET89" i="24" s="1"/>
  <c r="FE56" i="33"/>
  <c r="FE247" i="33"/>
  <c r="FE254" i="33" s="1"/>
  <c r="EX77" i="20"/>
  <c r="EX209" i="20"/>
  <c r="EW175" i="20"/>
  <c r="EW116" i="20"/>
  <c r="EW119" i="20"/>
  <c r="FK179" i="20"/>
  <c r="FD181" i="24"/>
  <c r="FD188" i="24" s="1"/>
  <c r="FD122" i="24"/>
  <c r="FI180" i="20"/>
  <c r="FI187" i="20" s="1"/>
  <c r="FI121" i="20"/>
  <c r="FG22" i="20"/>
  <c r="FG213" i="20"/>
  <c r="FG81" i="20"/>
  <c r="FG88" i="20" s="1"/>
  <c r="FN53" i="33"/>
  <c r="FN50" i="33"/>
  <c r="FN241" i="33"/>
  <c r="FA121" i="24"/>
  <c r="FA180" i="24"/>
  <c r="FA187" i="24" s="1"/>
  <c r="FK50" i="33"/>
  <c r="FK241" i="33"/>
  <c r="FK53" i="33"/>
  <c r="EX153" i="24"/>
  <c r="EW82" i="24"/>
  <c r="EW89" i="24" s="1"/>
  <c r="EW23" i="24"/>
  <c r="EW214" i="24"/>
  <c r="FA53" i="20"/>
  <c r="FA50" i="20"/>
  <c r="FA241" i="20"/>
  <c r="EZ247" i="20"/>
  <c r="EZ254" i="20" s="1"/>
  <c r="EZ56" i="20"/>
  <c r="FF120" i="33"/>
  <c r="FF178" i="33"/>
  <c r="FE149" i="33"/>
  <c r="FE152" i="33"/>
  <c r="FC208" i="33"/>
  <c r="FC76" i="33"/>
  <c r="FC20" i="33"/>
  <c r="FC17" i="33"/>
  <c r="FA21" i="33"/>
  <c r="FA211" i="33"/>
  <c r="FA79" i="33"/>
  <c r="FI181" i="20"/>
  <c r="FI188" i="20" s="1"/>
  <c r="FI122" i="20"/>
  <c r="FG149" i="20"/>
  <c r="FG152" i="20"/>
  <c r="FF80" i="20"/>
  <c r="FF212" i="20"/>
  <c r="FL78" i="33"/>
  <c r="FL210" i="33"/>
  <c r="FL276" i="33" s="1"/>
  <c r="FJ153" i="33"/>
  <c r="EX209" i="24"/>
  <c r="EX77" i="24"/>
  <c r="EW54" i="24"/>
  <c r="EW244" i="24"/>
  <c r="FA211" i="20"/>
  <c r="FA21" i="20"/>
  <c r="FA79" i="20"/>
  <c r="EU116" i="24"/>
  <c r="EU175" i="24"/>
  <c r="EU119" i="24"/>
  <c r="EZ121" i="20"/>
  <c r="EZ180" i="20"/>
  <c r="EZ187" i="20" s="1"/>
  <c r="FF77" i="33"/>
  <c r="FF209" i="33"/>
  <c r="EX120" i="20"/>
  <c r="EX178" i="20"/>
  <c r="ER56" i="24"/>
  <c r="ER247" i="24"/>
  <c r="ER254" i="24" s="1"/>
  <c r="EP50" i="24"/>
  <c r="EP53" i="24"/>
  <c r="EP241" i="24"/>
  <c r="FR56" i="33"/>
  <c r="FR247" i="33"/>
  <c r="FR254" i="33" s="1"/>
  <c r="FP178" i="33"/>
  <c r="FP186" i="33" s="1"/>
  <c r="FP120" i="33"/>
  <c r="FC79" i="24"/>
  <c r="FC21" i="24"/>
  <c r="FC211" i="24"/>
  <c r="FF242" i="20"/>
  <c r="EY78" i="24"/>
  <c r="EY210" i="24"/>
  <c r="FJ179" i="33"/>
  <c r="FI152" i="33"/>
  <c r="FI156" i="33" s="1"/>
  <c r="FI149" i="33"/>
  <c r="FH55" i="33"/>
  <c r="FH246" i="33"/>
  <c r="FH253" i="33" s="1"/>
  <c r="EU247" i="24"/>
  <c r="EU254" i="24" s="1"/>
  <c r="EU56" i="24"/>
  <c r="EY178" i="20"/>
  <c r="EY186" i="20" s="1"/>
  <c r="EY120" i="20"/>
  <c r="EW121" i="20"/>
  <c r="EW180" i="20"/>
  <c r="EW187" i="20" s="1"/>
  <c r="EP179" i="24"/>
  <c r="FD247" i="24"/>
  <c r="FD254" i="24" s="1"/>
  <c r="FD56" i="24"/>
  <c r="FO119" i="33"/>
  <c r="FO116" i="33"/>
  <c r="FO175" i="33"/>
  <c r="FB153" i="24"/>
  <c r="FA122" i="24"/>
  <c r="FA181" i="24"/>
  <c r="FA188" i="24" s="1"/>
  <c r="FL79" i="33"/>
  <c r="FL87" i="33" s="1"/>
  <c r="FL21" i="33"/>
  <c r="FL211" i="33"/>
  <c r="FC209" i="20"/>
  <c r="FC275" i="20" s="1"/>
  <c r="FC77" i="20"/>
  <c r="FB56" i="20"/>
  <c r="FB247" i="20"/>
  <c r="FB254" i="20" s="1"/>
  <c r="EW178" i="24"/>
  <c r="EW120" i="24"/>
  <c r="ET55" i="24"/>
  <c r="ET246" i="24"/>
  <c r="ET253" i="24" s="1"/>
  <c r="EY176" i="20"/>
  <c r="EV241" i="20"/>
  <c r="EV50" i="20"/>
  <c r="EV53" i="20"/>
  <c r="FA179" i="33"/>
  <c r="FJ242" i="20"/>
  <c r="FP20" i="33"/>
  <c r="FP17" i="33"/>
  <c r="FP76" i="33"/>
  <c r="FP208" i="33"/>
  <c r="FH78" i="20"/>
  <c r="FH210" i="20"/>
  <c r="FN245" i="33"/>
  <c r="FL20" i="33"/>
  <c r="FL17" i="33"/>
  <c r="FL208" i="33"/>
  <c r="FL76" i="33"/>
  <c r="EY56" i="24"/>
  <c r="EY247" i="24"/>
  <c r="EY254" i="24" s="1"/>
  <c r="FJ76" i="33"/>
  <c r="FJ20" i="33"/>
  <c r="FJ17" i="33"/>
  <c r="FJ208" i="33"/>
  <c r="EX244" i="24"/>
  <c r="EX54" i="24"/>
  <c r="FA22" i="20"/>
  <c r="FA213" i="20"/>
  <c r="FA81" i="20"/>
  <c r="FA88" i="20" s="1"/>
  <c r="EU152" i="24"/>
  <c r="EU156" i="24" s="1"/>
  <c r="EU149" i="24"/>
  <c r="ET175" i="24"/>
  <c r="ET119" i="24"/>
  <c r="ET116" i="24"/>
  <c r="FE178" i="33"/>
  <c r="FE120" i="33"/>
  <c r="EX23" i="20"/>
  <c r="EX214" i="20"/>
  <c r="EX82" i="20"/>
  <c r="EX89" i="20" s="1"/>
  <c r="EW247" i="20"/>
  <c r="EW254" i="20" s="1"/>
  <c r="EW56" i="20"/>
  <c r="FB80" i="33"/>
  <c r="FB212" i="33"/>
  <c r="FK79" i="20"/>
  <c r="FK211" i="20"/>
  <c r="FK21" i="20"/>
  <c r="FQ242" i="33"/>
  <c r="FD119" i="24"/>
  <c r="FD175" i="24"/>
  <c r="FD116" i="24"/>
  <c r="FO179" i="33"/>
  <c r="FB214" i="24"/>
  <c r="FB82" i="24"/>
  <c r="FB89" i="24" s="1"/>
  <c r="FB23" i="24"/>
  <c r="FM246" i="33"/>
  <c r="FM253" i="33" s="1"/>
  <c r="FM55" i="33"/>
  <c r="FF179" i="20"/>
  <c r="FL242" i="33"/>
  <c r="EY77" i="24"/>
  <c r="EY209" i="24"/>
  <c r="EY275" i="24" s="1"/>
  <c r="FJ242" i="33"/>
  <c r="EX245" i="24"/>
  <c r="FI76" i="33"/>
  <c r="FI20" i="33"/>
  <c r="FI17" i="33"/>
  <c r="FI208" i="33"/>
  <c r="EV56" i="24"/>
  <c r="EV247" i="24"/>
  <c r="EV254" i="24" s="1"/>
  <c r="FG23" i="33"/>
  <c r="FG214" i="33"/>
  <c r="FG82" i="33"/>
  <c r="FG89" i="33" s="1"/>
  <c r="FE175" i="33"/>
  <c r="FE119" i="33"/>
  <c r="FE116" i="33"/>
  <c r="EV120" i="20"/>
  <c r="EV178" i="20"/>
  <c r="EV186" i="20" s="1"/>
  <c r="FG21" i="33"/>
  <c r="FG211" i="33"/>
  <c r="FG79" i="33"/>
  <c r="ET77" i="24"/>
  <c r="ET209" i="24"/>
  <c r="FE17" i="33"/>
  <c r="FE208" i="33"/>
  <c r="FE76" i="33"/>
  <c r="FE20" i="33"/>
  <c r="EX149" i="20"/>
  <c r="EX152" i="20"/>
  <c r="FA176" i="33"/>
  <c r="EP211" i="24"/>
  <c r="EP79" i="24"/>
  <c r="EP87" i="24" s="1"/>
  <c r="EP21" i="24"/>
  <c r="EU212" i="20"/>
  <c r="EU278" i="20" s="1"/>
  <c r="EU80" i="20"/>
  <c r="EO149" i="24"/>
  <c r="EO152" i="24"/>
  <c r="EO156" i="24" s="1"/>
  <c r="EZ176" i="33"/>
  <c r="EY208" i="33"/>
  <c r="EY76" i="33"/>
  <c r="EY20" i="33"/>
  <c r="EY17" i="33"/>
  <c r="EP121" i="20"/>
  <c r="EP180" i="20"/>
  <c r="EP187" i="20" s="1"/>
  <c r="EN22" i="20"/>
  <c r="EN213" i="20"/>
  <c r="EN81" i="20"/>
  <c r="EN88" i="20" s="1"/>
  <c r="ET149" i="33"/>
  <c r="ET152" i="33"/>
  <c r="ET156" i="33" s="1"/>
  <c r="EE77" i="24"/>
  <c r="EE209" i="24"/>
  <c r="EE275" i="24" s="1"/>
  <c r="FB244" i="33"/>
  <c r="FB54" i="33"/>
  <c r="FA247" i="33"/>
  <c r="FA254" i="33" s="1"/>
  <c r="FA56" i="33"/>
  <c r="EN116" i="24"/>
  <c r="EN119" i="24"/>
  <c r="EN175" i="24"/>
  <c r="EQ54" i="20"/>
  <c r="EQ244" i="20"/>
  <c r="EQ252" i="20" s="1"/>
  <c r="EK122" i="24"/>
  <c r="EK181" i="24"/>
  <c r="EK188" i="24" s="1"/>
  <c r="EJ175" i="24"/>
  <c r="EJ119" i="24"/>
  <c r="EJ116" i="24"/>
  <c r="EU178" i="33"/>
  <c r="EU186" i="33" s="1"/>
  <c r="EU120" i="33"/>
  <c r="EH20" i="24"/>
  <c r="EH17" i="24"/>
  <c r="EH208" i="24"/>
  <c r="EH76" i="24"/>
  <c r="EM56" i="20"/>
  <c r="EM247" i="20"/>
  <c r="EM254" i="20" s="1"/>
  <c r="EL54" i="20"/>
  <c r="EL244" i="20"/>
  <c r="EG181" i="24"/>
  <c r="EG188" i="24" s="1"/>
  <c r="EG122" i="24"/>
  <c r="EJ153" i="20"/>
  <c r="EI213" i="20"/>
  <c r="EI81" i="20"/>
  <c r="EI88" i="20" s="1"/>
  <c r="EI22" i="20"/>
  <c r="EP80" i="33"/>
  <c r="EP212" i="33"/>
  <c r="EC55" i="24"/>
  <c r="EC246" i="24"/>
  <c r="EC253" i="24" s="1"/>
  <c r="EN180" i="24"/>
  <c r="EN187" i="24" s="1"/>
  <c r="EN121" i="24"/>
  <c r="ES177" i="20"/>
  <c r="EM122" i="24"/>
  <c r="EM181" i="24"/>
  <c r="EM188" i="24" s="1"/>
  <c r="EO82" i="20"/>
  <c r="EO89" i="20" s="1"/>
  <c r="EO23" i="20"/>
  <c r="EO214" i="20"/>
  <c r="EN76" i="20"/>
  <c r="EN20" i="20"/>
  <c r="EN17" i="20"/>
  <c r="EN208" i="20"/>
  <c r="EM208" i="20"/>
  <c r="EM76" i="20"/>
  <c r="EM20" i="20"/>
  <c r="EM17" i="20"/>
  <c r="ES211" i="33"/>
  <c r="ES79" i="33"/>
  <c r="ES21" i="33"/>
  <c r="EG121" i="24"/>
  <c r="EG180" i="24"/>
  <c r="EG187" i="24" s="1"/>
  <c r="EJ209" i="20"/>
  <c r="EJ77" i="20"/>
  <c r="EE175" i="24"/>
  <c r="EE119" i="24"/>
  <c r="EE116" i="24"/>
  <c r="ED214" i="24"/>
  <c r="ED82" i="24"/>
  <c r="ED89" i="24" s="1"/>
  <c r="ED23" i="24"/>
  <c r="EU243" i="20"/>
  <c r="EO80" i="24"/>
  <c r="EO212" i="24"/>
  <c r="EO278" i="24" s="1"/>
  <c r="ES179" i="20"/>
  <c r="EL211" i="24"/>
  <c r="EL79" i="24"/>
  <c r="EL87" i="24" s="1"/>
  <c r="EL21" i="24"/>
  <c r="EK180" i="24"/>
  <c r="EK187" i="24" s="1"/>
  <c r="EK121" i="24"/>
  <c r="EN212" i="20"/>
  <c r="EN80" i="20"/>
  <c r="ER22" i="33"/>
  <c r="ER213" i="33"/>
  <c r="ER81" i="33"/>
  <c r="ER88" i="33" s="1"/>
  <c r="EQ243" i="33"/>
  <c r="ED210" i="24"/>
  <c r="ED78" i="24"/>
  <c r="EO214" i="33"/>
  <c r="EO82" i="33"/>
  <c r="EO89" i="33" s="1"/>
  <c r="EO23" i="33"/>
  <c r="EG55" i="20"/>
  <c r="EG246" i="20"/>
  <c r="EG253" i="20" s="1"/>
  <c r="ET212" i="20"/>
  <c r="ET80" i="20"/>
  <c r="ES22" i="20"/>
  <c r="ES213" i="20"/>
  <c r="ES81" i="20"/>
  <c r="ES88" i="20" s="1"/>
  <c r="EY55" i="33"/>
  <c r="EY246" i="33"/>
  <c r="EY253" i="33" s="1"/>
  <c r="EQ17" i="20"/>
  <c r="EQ208" i="20"/>
  <c r="EQ20" i="20"/>
  <c r="EQ76" i="20"/>
  <c r="EW119" i="33"/>
  <c r="EW116" i="33"/>
  <c r="EW175" i="33"/>
  <c r="ET213" i="33"/>
  <c r="ET22" i="33"/>
  <c r="ET81" i="33"/>
  <c r="ET88" i="33" s="1"/>
  <c r="ES177" i="33"/>
  <c r="EG153" i="24"/>
  <c r="EF180" i="24"/>
  <c r="EF187" i="24" s="1"/>
  <c r="EF121" i="24"/>
  <c r="EQ78" i="33"/>
  <c r="EQ210" i="33"/>
  <c r="EI121" i="20"/>
  <c r="EI180" i="20"/>
  <c r="EI187" i="20" s="1"/>
  <c r="EH80" i="20"/>
  <c r="EH212" i="20"/>
  <c r="EH278" i="20" s="1"/>
  <c r="EZ242" i="33"/>
  <c r="ES153" i="20"/>
  <c r="EM212" i="24"/>
  <c r="EM80" i="24"/>
  <c r="EQ177" i="20"/>
  <c r="EW54" i="33"/>
  <c r="EW244" i="33"/>
  <c r="EJ210" i="24"/>
  <c r="EJ276" i="24" s="1"/>
  <c r="EJ78" i="24"/>
  <c r="EH55" i="24"/>
  <c r="EH246" i="24"/>
  <c r="EH253" i="24" s="1"/>
  <c r="EM181" i="20"/>
  <c r="EM188" i="20" s="1"/>
  <c r="EM122" i="20"/>
  <c r="EL120" i="20"/>
  <c r="EL178" i="20"/>
  <c r="EJ242" i="20"/>
  <c r="EE246" i="24"/>
  <c r="EE253" i="24" s="1"/>
  <c r="EE55" i="24"/>
  <c r="EP177" i="33"/>
  <c r="EH55" i="20"/>
  <c r="EH246" i="20"/>
  <c r="EH253" i="20" s="1"/>
  <c r="FC245" i="33"/>
  <c r="FB78" i="33"/>
  <c r="FB210" i="33"/>
  <c r="FA242" i="33"/>
  <c r="ES82" i="20"/>
  <c r="ES89" i="20" s="1"/>
  <c r="ES214" i="20"/>
  <c r="ES23" i="20"/>
  <c r="EQ56" i="20"/>
  <c r="EQ247" i="20"/>
  <c r="EQ254" i="20" s="1"/>
  <c r="EP122" i="20"/>
  <c r="EP181" i="20"/>
  <c r="EP188" i="20" s="1"/>
  <c r="EO181" i="20"/>
  <c r="EO188" i="20" s="1"/>
  <c r="EO122" i="20"/>
  <c r="EV50" i="33"/>
  <c r="EV241" i="33"/>
  <c r="EV53" i="33"/>
  <c r="EU80" i="33"/>
  <c r="EU212" i="33"/>
  <c r="ET23" i="33"/>
  <c r="ET82" i="33"/>
  <c r="ET89" i="33" s="1"/>
  <c r="ET214" i="33"/>
  <c r="ES213" i="33"/>
  <c r="ES81" i="33"/>
  <c r="ES88" i="33" s="1"/>
  <c r="ES22" i="33"/>
  <c r="EG242" i="24"/>
  <c r="ER119" i="33"/>
  <c r="ER175" i="33"/>
  <c r="ER116" i="33"/>
  <c r="ED245" i="24"/>
  <c r="EO244" i="33"/>
  <c r="EO252" i="33" s="1"/>
  <c r="EO54" i="33"/>
  <c r="EU17" i="20"/>
  <c r="EU208" i="20"/>
  <c r="EU76" i="20"/>
  <c r="EU20" i="20"/>
  <c r="EO177" i="24"/>
  <c r="EN245" i="24"/>
  <c r="ER245" i="20"/>
  <c r="EM179" i="24"/>
  <c r="EL242" i="24"/>
  <c r="EK50" i="24"/>
  <c r="EK241" i="24"/>
  <c r="EK53" i="24"/>
  <c r="EW121" i="33"/>
  <c r="EW180" i="33"/>
  <c r="EW187" i="33" s="1"/>
  <c r="EJ56" i="24"/>
  <c r="EJ247" i="24"/>
  <c r="EJ254" i="24" s="1"/>
  <c r="EI77" i="24"/>
  <c r="EI209" i="24"/>
  <c r="EH178" i="24"/>
  <c r="EH120" i="24"/>
  <c r="ES178" i="33"/>
  <c r="ES120" i="33"/>
  <c r="EG244" i="24"/>
  <c r="EG54" i="24"/>
  <c r="EJ181" i="20"/>
  <c r="EJ188" i="20" s="1"/>
  <c r="EJ122" i="20"/>
  <c r="EE122" i="24"/>
  <c r="EE181" i="24"/>
  <c r="EE188" i="24" s="1"/>
  <c r="ED116" i="24"/>
  <c r="ED175" i="24"/>
  <c r="ED119" i="24"/>
  <c r="EC23" i="24"/>
  <c r="EC214" i="24"/>
  <c r="EC82" i="24"/>
  <c r="EC89" i="24" s="1"/>
  <c r="EG56" i="20"/>
  <c r="EG247" i="20"/>
  <c r="EG254" i="20" s="1"/>
  <c r="EN178" i="33"/>
  <c r="EN186" i="33" s="1"/>
  <c r="EN120" i="33"/>
  <c r="EF17" i="20"/>
  <c r="EF76" i="20"/>
  <c r="EF208" i="20"/>
  <c r="EF20" i="20"/>
  <c r="DZ244" i="24"/>
  <c r="DZ252" i="24" s="1"/>
  <c r="DZ54" i="24"/>
  <c r="EE120" i="20"/>
  <c r="EE178" i="20"/>
  <c r="EE186" i="20" s="1"/>
  <c r="EK56" i="33"/>
  <c r="EK247" i="33"/>
  <c r="EK254" i="33" s="1"/>
  <c r="EJ50" i="33"/>
  <c r="EJ53" i="33"/>
  <c r="EJ241" i="33"/>
  <c r="EA153" i="20"/>
  <c r="DU50" i="24"/>
  <c r="DU241" i="24"/>
  <c r="DU53" i="24"/>
  <c r="EF210" i="33"/>
  <c r="EF276" i="33" s="1"/>
  <c r="EF78" i="33"/>
  <c r="DS246" i="24"/>
  <c r="DS253" i="24" s="1"/>
  <c r="DS55" i="24"/>
  <c r="DR149" i="24"/>
  <c r="DR152" i="24"/>
  <c r="DR156" i="24" s="1"/>
  <c r="EB210" i="33"/>
  <c r="EB276" i="33" s="1"/>
  <c r="EB78" i="33"/>
  <c r="DU179" i="20"/>
  <c r="EB212" i="24"/>
  <c r="EB278" i="24" s="1"/>
  <c r="EB80" i="24"/>
  <c r="EF80" i="20"/>
  <c r="EF212" i="20"/>
  <c r="EE56" i="20"/>
  <c r="EE247" i="20"/>
  <c r="EE254" i="20" s="1"/>
  <c r="EK149" i="33"/>
  <c r="EK152" i="33"/>
  <c r="DX152" i="24"/>
  <c r="DX149" i="24"/>
  <c r="DT178" i="24"/>
  <c r="DT186" i="24" s="1"/>
  <c r="DT120" i="24"/>
  <c r="DX54" i="20"/>
  <c r="DX244" i="20"/>
  <c r="DX252" i="20" s="1"/>
  <c r="DS21" i="24"/>
  <c r="DS211" i="24"/>
  <c r="DS79" i="24"/>
  <c r="DW149" i="20"/>
  <c r="DW152" i="20"/>
  <c r="DW156" i="20" s="1"/>
  <c r="DP76" i="24"/>
  <c r="DP208" i="24"/>
  <c r="DP20" i="24"/>
  <c r="DP17" i="24"/>
  <c r="EA245" i="33"/>
  <c r="DZ149" i="33"/>
  <c r="DZ152" i="33"/>
  <c r="DK178" i="24"/>
  <c r="DK186" i="24" s="1"/>
  <c r="DK120" i="24"/>
  <c r="EN149" i="33"/>
  <c r="EN152" i="33"/>
  <c r="EA177" i="24"/>
  <c r="EE53" i="20"/>
  <c r="EE50" i="20"/>
  <c r="EE241" i="20"/>
  <c r="EK178" i="33"/>
  <c r="EK186" i="33" s="1"/>
  <c r="EK120" i="33"/>
  <c r="EC213" i="20"/>
  <c r="EC81" i="20"/>
  <c r="EC88" i="20" s="1"/>
  <c r="EC22" i="20"/>
  <c r="EJ242" i="33"/>
  <c r="DV77" i="24"/>
  <c r="DV209" i="24"/>
  <c r="EG20" i="33"/>
  <c r="EG17" i="33"/>
  <c r="EG208" i="33"/>
  <c r="EG76" i="33"/>
  <c r="EE175" i="33"/>
  <c r="EE119" i="33"/>
  <c r="EE116" i="33"/>
  <c r="DW55" i="20"/>
  <c r="DW246" i="20"/>
  <c r="DW253" i="20" s="1"/>
  <c r="DQ181" i="24"/>
  <c r="DQ188" i="24" s="1"/>
  <c r="DQ122" i="24"/>
  <c r="DP82" i="24"/>
  <c r="DP89" i="24" s="1"/>
  <c r="DP23" i="24"/>
  <c r="DP214" i="24"/>
  <c r="DO247" i="24"/>
  <c r="DO254" i="24" s="1"/>
  <c r="DO56" i="24"/>
  <c r="DN247" i="24"/>
  <c r="DN254" i="24" s="1"/>
  <c r="DN56" i="24"/>
  <c r="DG22" i="24"/>
  <c r="DG213" i="24"/>
  <c r="DG81" i="24"/>
  <c r="DG88" i="24" s="1"/>
  <c r="EF243" i="20"/>
  <c r="ED80" i="20"/>
  <c r="ED212" i="20"/>
  <c r="DY176" i="24"/>
  <c r="DX153" i="24"/>
  <c r="EI78" i="33"/>
  <c r="EI210" i="33"/>
  <c r="DV247" i="24"/>
  <c r="DV254" i="24" s="1"/>
  <c r="DV56" i="24"/>
  <c r="EA175" i="20"/>
  <c r="EA119" i="20"/>
  <c r="EA116" i="20"/>
  <c r="DZ152" i="20"/>
  <c r="DZ149" i="20"/>
  <c r="EF242" i="33"/>
  <c r="DP21" i="24"/>
  <c r="DP211" i="24"/>
  <c r="DP79" i="24"/>
  <c r="DO120" i="24"/>
  <c r="DO178" i="24"/>
  <c r="DO186" i="24" s="1"/>
  <c r="DN175" i="24"/>
  <c r="DN119" i="24"/>
  <c r="DN116" i="24"/>
  <c r="EB178" i="24"/>
  <c r="EB120" i="24"/>
  <c r="EK175" i="33"/>
  <c r="EK119" i="33"/>
  <c r="EK116" i="33"/>
  <c r="DW212" i="24"/>
  <c r="DW80" i="24"/>
  <c r="DV180" i="24"/>
  <c r="DV187" i="24" s="1"/>
  <c r="DV121" i="24"/>
  <c r="DZ209" i="20"/>
  <c r="DZ77" i="20"/>
  <c r="EF175" i="33"/>
  <c r="EF119" i="33"/>
  <c r="EF116" i="33"/>
  <c r="DX180" i="20"/>
  <c r="DX187" i="20" s="1"/>
  <c r="DX121" i="20"/>
  <c r="DW177" i="20"/>
  <c r="DQ211" i="24"/>
  <c r="DQ79" i="24"/>
  <c r="DQ21" i="24"/>
  <c r="DO180" i="24"/>
  <c r="DO187" i="24" s="1"/>
  <c r="DO121" i="24"/>
  <c r="DN153" i="24"/>
  <c r="EN241" i="33"/>
  <c r="EN50" i="33"/>
  <c r="EN53" i="33"/>
  <c r="EA213" i="24"/>
  <c r="EA81" i="24"/>
  <c r="EA88" i="24" s="1"/>
  <c r="EA22" i="24"/>
  <c r="DZ53" i="24"/>
  <c r="DZ50" i="24"/>
  <c r="DZ241" i="24"/>
  <c r="ED177" i="20"/>
  <c r="EJ209" i="33"/>
  <c r="EJ275" i="33" s="1"/>
  <c r="EJ77" i="33"/>
  <c r="DW119" i="24"/>
  <c r="DW116" i="24"/>
  <c r="DW175" i="24"/>
  <c r="DU120" i="24"/>
  <c r="DU178" i="24"/>
  <c r="DT244" i="24"/>
  <c r="DT54" i="24"/>
  <c r="DY176" i="20"/>
  <c r="DR76" i="24"/>
  <c r="DR20" i="24"/>
  <c r="DR17" i="24"/>
  <c r="DR208" i="24"/>
  <c r="DV23" i="20"/>
  <c r="DV214" i="20"/>
  <c r="DV82" i="20"/>
  <c r="DV89" i="20" s="1"/>
  <c r="EC81" i="33"/>
  <c r="EC88" i="33" s="1"/>
  <c r="EC22" i="33"/>
  <c r="EC213" i="33"/>
  <c r="DP116" i="24"/>
  <c r="DP119" i="24"/>
  <c r="DP175" i="24"/>
  <c r="EA20" i="33"/>
  <c r="EA17" i="33"/>
  <c r="EA208" i="33"/>
  <c r="EA76" i="33"/>
  <c r="DY211" i="33"/>
  <c r="DY79" i="33"/>
  <c r="DY21" i="33"/>
  <c r="DI244" i="24"/>
  <c r="DI54" i="24"/>
  <c r="EN242" i="33"/>
  <c r="EF56" i="20"/>
  <c r="EF247" i="20"/>
  <c r="EF254" i="20" s="1"/>
  <c r="ED176" i="20"/>
  <c r="EC242" i="20"/>
  <c r="EI22" i="33"/>
  <c r="EI213" i="33"/>
  <c r="EI81" i="33"/>
  <c r="EI88" i="33" s="1"/>
  <c r="DW176" i="24"/>
  <c r="EH242" i="33"/>
  <c r="EG243" i="33"/>
  <c r="DT53" i="24"/>
  <c r="DT50" i="24"/>
  <c r="DT241" i="24"/>
  <c r="DX120" i="20"/>
  <c r="DX178" i="20"/>
  <c r="DX186" i="20" s="1"/>
  <c r="ED54" i="33"/>
  <c r="ED244" i="33"/>
  <c r="DQ54" i="24"/>
  <c r="DQ244" i="24"/>
  <c r="DQ252" i="24" s="1"/>
  <c r="DO77" i="24"/>
  <c r="DO209" i="24"/>
  <c r="DO275" i="24" s="1"/>
  <c r="DN80" i="24"/>
  <c r="DN212" i="24"/>
  <c r="EM153" i="33"/>
  <c r="EA242" i="24"/>
  <c r="EL175" i="33"/>
  <c r="EL119" i="33"/>
  <c r="EL116" i="33"/>
  <c r="EC177" i="20"/>
  <c r="EJ78" i="33"/>
  <c r="EJ210" i="33"/>
  <c r="EJ276" i="33" s="1"/>
  <c r="EB176" i="20"/>
  <c r="EH246" i="33"/>
  <c r="EH253" i="33" s="1"/>
  <c r="EH55" i="33"/>
  <c r="DT212" i="24"/>
  <c r="DT278" i="24" s="1"/>
  <c r="DT80" i="24"/>
  <c r="DX213" i="20"/>
  <c r="DX81" i="20"/>
  <c r="DX88" i="20" s="1"/>
  <c r="DX22" i="20"/>
  <c r="DR180" i="24"/>
  <c r="DR187" i="24" s="1"/>
  <c r="DR121" i="24"/>
  <c r="DV175" i="20"/>
  <c r="DV119" i="20"/>
  <c r="DV116" i="20"/>
  <c r="EB80" i="33"/>
  <c r="EB212" i="33"/>
  <c r="EB278" i="33" s="1"/>
  <c r="DO53" i="24"/>
  <c r="DO241" i="24"/>
  <c r="DO50" i="24"/>
  <c r="DS120" i="20"/>
  <c r="DS178" i="20"/>
  <c r="DS186" i="20" s="1"/>
  <c r="DQ56" i="20"/>
  <c r="DQ247" i="20"/>
  <c r="DQ254" i="20" s="1"/>
  <c r="DU152" i="33"/>
  <c r="DU149" i="33"/>
  <c r="DF243" i="24"/>
  <c r="DE247" i="24"/>
  <c r="DE254" i="24" s="1"/>
  <c r="DE56" i="24"/>
  <c r="DI208" i="20"/>
  <c r="DI17" i="20"/>
  <c r="DI76" i="20"/>
  <c r="DI20" i="20"/>
  <c r="DC214" i="24"/>
  <c r="DC82" i="24"/>
  <c r="DC89" i="24" s="1"/>
  <c r="DC23" i="24"/>
  <c r="DO152" i="33"/>
  <c r="DO149" i="33"/>
  <c r="DG50" i="20"/>
  <c r="DG241" i="20"/>
  <c r="DG53" i="20"/>
  <c r="CZ178" i="20"/>
  <c r="CZ120" i="20"/>
  <c r="DJ244" i="24"/>
  <c r="DJ252" i="24" s="1"/>
  <c r="DJ54" i="24"/>
  <c r="DU209" i="33"/>
  <c r="DU77" i="33"/>
  <c r="DH81" i="24"/>
  <c r="DH88" i="24" s="1"/>
  <c r="DH22" i="24"/>
  <c r="DH213" i="24"/>
  <c r="DL149" i="20"/>
  <c r="DL152" i="20"/>
  <c r="DR212" i="33"/>
  <c r="DR278" i="33" s="1"/>
  <c r="DR80" i="33"/>
  <c r="DF119" i="24"/>
  <c r="DF116" i="24"/>
  <c r="DF175" i="24"/>
  <c r="DJ80" i="20"/>
  <c r="DJ212" i="20"/>
  <c r="DI122" i="20"/>
  <c r="DI181" i="20"/>
  <c r="DI188" i="20" s="1"/>
  <c r="DC211" i="24"/>
  <c r="DC79" i="24"/>
  <c r="DC21" i="24"/>
  <c r="DO82" i="33"/>
  <c r="DO89" i="33" s="1"/>
  <c r="DO23" i="33"/>
  <c r="DO214" i="33"/>
  <c r="DM116" i="33"/>
  <c r="DM175" i="33"/>
  <c r="DM119" i="33"/>
  <c r="DZ177" i="33"/>
  <c r="DM152" i="24"/>
  <c r="DM149" i="24"/>
  <c r="DQ210" i="20"/>
  <c r="DQ78" i="20"/>
  <c r="DP179" i="20"/>
  <c r="DW177" i="33"/>
  <c r="DJ211" i="24"/>
  <c r="DJ79" i="24"/>
  <c r="DJ21" i="24"/>
  <c r="DU153" i="33"/>
  <c r="DT80" i="33"/>
  <c r="DT212" i="33"/>
  <c r="DQ149" i="33"/>
  <c r="DQ152" i="33"/>
  <c r="DJ121" i="20"/>
  <c r="DJ180" i="20"/>
  <c r="DJ187" i="20" s="1"/>
  <c r="DD56" i="24"/>
  <c r="DD247" i="24"/>
  <c r="DD254" i="24" s="1"/>
  <c r="DB210" i="24"/>
  <c r="DB78" i="24"/>
  <c r="DA247" i="24"/>
  <c r="DA254" i="24" s="1"/>
  <c r="DA56" i="24"/>
  <c r="EA241" i="33"/>
  <c r="EA53" i="33"/>
  <c r="EA50" i="33"/>
  <c r="DS180" i="20"/>
  <c r="DS187" i="20" s="1"/>
  <c r="DS121" i="20"/>
  <c r="DY119" i="33"/>
  <c r="DY116" i="33"/>
  <c r="DY175" i="33"/>
  <c r="DL22" i="24"/>
  <c r="DL213" i="24"/>
  <c r="DL81" i="24"/>
  <c r="DL88" i="24" s="1"/>
  <c r="DO77" i="20"/>
  <c r="DO209" i="20"/>
  <c r="DG180" i="24"/>
  <c r="DG187" i="24" s="1"/>
  <c r="DG121" i="24"/>
  <c r="DR246" i="33"/>
  <c r="DR253" i="33" s="1"/>
  <c r="DR55" i="33"/>
  <c r="DF179" i="24"/>
  <c r="DE152" i="24"/>
  <c r="DE156" i="24" s="1"/>
  <c r="DE149" i="24"/>
  <c r="DB149" i="24"/>
  <c r="DB152" i="24"/>
  <c r="DA180" i="24"/>
  <c r="DA187" i="24" s="1"/>
  <c r="DA121" i="24"/>
  <c r="DY243" i="33"/>
  <c r="DL244" i="24"/>
  <c r="DL252" i="24" s="1"/>
  <c r="DL54" i="24"/>
  <c r="DP244" i="20"/>
  <c r="DP54" i="20"/>
  <c r="DW82" i="33"/>
  <c r="DW89" i="33" s="1"/>
  <c r="DW23" i="33"/>
  <c r="DW214" i="33"/>
  <c r="DV245" i="33"/>
  <c r="DU79" i="33"/>
  <c r="DU21" i="33"/>
  <c r="DU211" i="33"/>
  <c r="DH212" i="24"/>
  <c r="DH278" i="24" s="1"/>
  <c r="DH80" i="24"/>
  <c r="DT54" i="33"/>
  <c r="DT244" i="33"/>
  <c r="DK54" i="20"/>
  <c r="DK244" i="20"/>
  <c r="DQ121" i="33"/>
  <c r="DQ180" i="33"/>
  <c r="DQ187" i="33" s="1"/>
  <c r="DI243" i="20"/>
  <c r="DC176" i="24"/>
  <c r="DO212" i="33"/>
  <c r="DO80" i="33"/>
  <c r="DA152" i="24"/>
  <c r="DA156" i="24" s="1"/>
  <c r="DA149" i="24"/>
  <c r="DJ247" i="33"/>
  <c r="DJ254" i="33" s="1"/>
  <c r="DJ56" i="33"/>
  <c r="CU175" i="20"/>
  <c r="CU119" i="20"/>
  <c r="CU116" i="20"/>
  <c r="DP56" i="20"/>
  <c r="DP247" i="20"/>
  <c r="DP254" i="20" s="1"/>
  <c r="DW54" i="33"/>
  <c r="DW244" i="33"/>
  <c r="DW252" i="33" s="1"/>
  <c r="DJ80" i="24"/>
  <c r="DJ212" i="24"/>
  <c r="DJ278" i="24" s="1"/>
  <c r="DU242" i="33"/>
  <c r="DT242" i="33"/>
  <c r="DS246" i="33"/>
  <c r="DS253" i="33" s="1"/>
  <c r="DS55" i="33"/>
  <c r="DK175" i="20"/>
  <c r="DK119" i="20"/>
  <c r="DK116" i="20"/>
  <c r="DE245" i="24"/>
  <c r="DI245" i="20"/>
  <c r="DC209" i="24"/>
  <c r="DC77" i="24"/>
  <c r="DO179" i="33"/>
  <c r="DB176" i="24"/>
  <c r="DA122" i="24"/>
  <c r="DA181" i="24"/>
  <c r="DA188" i="24" s="1"/>
  <c r="DI54" i="33"/>
  <c r="DI244" i="33"/>
  <c r="DR54" i="20"/>
  <c r="DR244" i="20"/>
  <c r="DX177" i="33"/>
  <c r="DV214" i="33"/>
  <c r="DV82" i="33"/>
  <c r="DV89" i="33" s="1"/>
  <c r="DV23" i="33"/>
  <c r="DI211" i="24"/>
  <c r="DI79" i="24"/>
  <c r="DI21" i="24"/>
  <c r="DN120" i="20"/>
  <c r="DN178" i="20"/>
  <c r="DT247" i="33"/>
  <c r="DT254" i="33" s="1"/>
  <c r="DT56" i="33"/>
  <c r="DL178" i="20"/>
  <c r="DL120" i="20"/>
  <c r="DQ213" i="33"/>
  <c r="DQ81" i="33"/>
  <c r="DQ88" i="33" s="1"/>
  <c r="DQ22" i="33"/>
  <c r="DJ120" i="20"/>
  <c r="DJ178" i="20"/>
  <c r="DJ186" i="20" s="1"/>
  <c r="DD209" i="24"/>
  <c r="DD77" i="24"/>
  <c r="DH178" i="20"/>
  <c r="DH120" i="20"/>
  <c r="DN81" i="33"/>
  <c r="DN88" i="33" s="1"/>
  <c r="DN22" i="33"/>
  <c r="DN213" i="33"/>
  <c r="DG208" i="20"/>
  <c r="DG20" i="20"/>
  <c r="DG76" i="20"/>
  <c r="DG17" i="20"/>
  <c r="CX121" i="20"/>
  <c r="CX180" i="20"/>
  <c r="CX187" i="20" s="1"/>
  <c r="EA177" i="33"/>
  <c r="DZ244" i="33"/>
  <c r="DZ54" i="33"/>
  <c r="DM246" i="24"/>
  <c r="DM253" i="24" s="1"/>
  <c r="DM55" i="24"/>
  <c r="DQ243" i="20"/>
  <c r="DP121" i="20"/>
  <c r="DP180" i="20"/>
  <c r="DP187" i="20" s="1"/>
  <c r="DO247" i="20"/>
  <c r="DO254" i="20" s="1"/>
  <c r="DO56" i="20"/>
  <c r="DJ213" i="24"/>
  <c r="DJ81" i="24"/>
  <c r="DJ88" i="24" s="1"/>
  <c r="DJ22" i="24"/>
  <c r="DU243" i="33"/>
  <c r="DH79" i="24"/>
  <c r="DH87" i="24" s="1"/>
  <c r="DH21" i="24"/>
  <c r="DH211" i="24"/>
  <c r="DS177" i="33"/>
  <c r="DF177" i="24"/>
  <c r="DE176" i="24"/>
  <c r="DP54" i="33"/>
  <c r="DP244" i="33"/>
  <c r="DC213" i="24"/>
  <c r="DC81" i="24"/>
  <c r="DC88" i="24" s="1"/>
  <c r="DC22" i="24"/>
  <c r="DO177" i="33"/>
  <c r="DG149" i="20"/>
  <c r="DG152" i="20"/>
  <c r="DB213" i="20"/>
  <c r="DB22" i="20"/>
  <c r="DB81" i="20"/>
  <c r="DB88" i="20" s="1"/>
  <c r="CZ178" i="24"/>
  <c r="CZ120" i="24"/>
  <c r="DK121" i="33"/>
  <c r="DK180" i="33"/>
  <c r="DK187" i="33" s="1"/>
  <c r="CX241" i="24"/>
  <c r="CX53" i="24"/>
  <c r="CX50" i="24"/>
  <c r="CX149" i="20"/>
  <c r="CX152" i="20"/>
  <c r="CR178" i="24"/>
  <c r="CR186" i="24" s="1"/>
  <c r="CR120" i="24"/>
  <c r="CQ121" i="24"/>
  <c r="CQ180" i="24"/>
  <c r="CQ187" i="24" s="1"/>
  <c r="CT152" i="20"/>
  <c r="CT149" i="20"/>
  <c r="CZ23" i="33"/>
  <c r="CZ82" i="33"/>
  <c r="CZ89" i="33" s="1"/>
  <c r="CZ214" i="33"/>
  <c r="CJ76" i="24"/>
  <c r="CJ20" i="24"/>
  <c r="CJ17" i="24"/>
  <c r="CJ208" i="24"/>
  <c r="DG120" i="20"/>
  <c r="DG178" i="20"/>
  <c r="DG186" i="20" s="1"/>
  <c r="DM178" i="33"/>
  <c r="DM186" i="33" s="1"/>
  <c r="DM120" i="33"/>
  <c r="CZ179" i="24"/>
  <c r="DD214" i="20"/>
  <c r="DD82" i="20"/>
  <c r="DD89" i="20" s="1"/>
  <c r="DD23" i="20"/>
  <c r="CX152" i="24"/>
  <c r="CX156" i="24" s="1"/>
  <c r="CX149" i="24"/>
  <c r="DI247" i="33"/>
  <c r="DI254" i="33" s="1"/>
  <c r="DI56" i="33"/>
  <c r="CW122" i="24"/>
  <c r="CW181" i="24"/>
  <c r="CW188" i="24" s="1"/>
  <c r="DA55" i="20"/>
  <c r="DA246" i="20"/>
  <c r="DA253" i="20" s="1"/>
  <c r="DF175" i="33"/>
  <c r="DF119" i="33"/>
  <c r="DF116" i="33"/>
  <c r="CW53" i="20"/>
  <c r="CW241" i="20"/>
  <c r="CW50" i="20"/>
  <c r="CP152" i="24"/>
  <c r="CP149" i="24"/>
  <c r="CT121" i="20"/>
  <c r="CT180" i="20"/>
  <c r="CT187" i="20" s="1"/>
  <c r="CZ178" i="33"/>
  <c r="CZ186" i="33" s="1"/>
  <c r="CZ120" i="33"/>
  <c r="CY80" i="33"/>
  <c r="CY212" i="33"/>
  <c r="CL246" i="24"/>
  <c r="CL253" i="24" s="1"/>
  <c r="CL55" i="24"/>
  <c r="DA211" i="24"/>
  <c r="DA79" i="24"/>
  <c r="DA87" i="24" s="1"/>
  <c r="DA21" i="24"/>
  <c r="DM210" i="33"/>
  <c r="DM78" i="33"/>
  <c r="CZ153" i="24"/>
  <c r="DD245" i="20"/>
  <c r="DC214" i="20"/>
  <c r="DC82" i="20"/>
  <c r="DC89" i="20" s="1"/>
  <c r="DC23" i="20"/>
  <c r="CV82" i="24"/>
  <c r="CV89" i="24" s="1"/>
  <c r="CV23" i="24"/>
  <c r="CV214" i="24"/>
  <c r="CZ122" i="20"/>
  <c r="CZ181" i="20"/>
  <c r="CZ188" i="20" s="1"/>
  <c r="CS178" i="24"/>
  <c r="CS186" i="24" s="1"/>
  <c r="CS120" i="24"/>
  <c r="CW79" i="20"/>
  <c r="CW87" i="20" s="1"/>
  <c r="CW21" i="20"/>
  <c r="CW211" i="20"/>
  <c r="DD116" i="33"/>
  <c r="DD175" i="33"/>
  <c r="DD119" i="33"/>
  <c r="CN214" i="24"/>
  <c r="CN82" i="24"/>
  <c r="CN89" i="24" s="1"/>
  <c r="CN23" i="24"/>
  <c r="CP54" i="20"/>
  <c r="CP244" i="20"/>
  <c r="DE153" i="20"/>
  <c r="DC56" i="20"/>
  <c r="DC247" i="20"/>
  <c r="DC254" i="20" s="1"/>
  <c r="DB210" i="20"/>
  <c r="DB78" i="20"/>
  <c r="CZ245" i="20"/>
  <c r="CU179" i="24"/>
  <c r="CU242" i="20"/>
  <c r="DB177" i="33"/>
  <c r="CM21" i="24"/>
  <c r="CM211" i="24"/>
  <c r="CM79" i="24"/>
  <c r="DE54" i="20"/>
  <c r="DE244" i="20"/>
  <c r="CY211" i="24"/>
  <c r="CY79" i="24"/>
  <c r="CY87" i="24" s="1"/>
  <c r="CY21" i="24"/>
  <c r="DD180" i="20"/>
  <c r="DD187" i="20" s="1"/>
  <c r="DD121" i="20"/>
  <c r="DB208" i="20"/>
  <c r="DB76" i="20"/>
  <c r="DB17" i="20"/>
  <c r="DB20" i="20"/>
  <c r="CV176" i="24"/>
  <c r="DH178" i="33"/>
  <c r="DH120" i="33"/>
  <c r="DG175" i="33"/>
  <c r="DG119" i="33"/>
  <c r="DG116" i="33"/>
  <c r="DF178" i="33"/>
  <c r="DF120" i="33"/>
  <c r="CX23" i="20"/>
  <c r="CX214" i="20"/>
  <c r="CX82" i="20"/>
  <c r="CX89" i="20" s="1"/>
  <c r="CR21" i="24"/>
  <c r="CR211" i="24"/>
  <c r="CR79" i="24"/>
  <c r="DC21" i="33"/>
  <c r="DC211" i="33"/>
  <c r="DC79" i="33"/>
  <c r="CV23" i="20"/>
  <c r="CV214" i="20"/>
  <c r="CV82" i="20"/>
  <c r="CV89" i="20" s="1"/>
  <c r="DA149" i="33"/>
  <c r="DA152" i="33"/>
  <c r="DA156" i="33" s="1"/>
  <c r="CQ179" i="20"/>
  <c r="CJ244" i="24"/>
  <c r="CJ54" i="24"/>
  <c r="DM245" i="33"/>
  <c r="CZ81" i="24"/>
  <c r="CZ88" i="24" s="1"/>
  <c r="CZ22" i="24"/>
  <c r="CZ213" i="24"/>
  <c r="DJ54" i="33"/>
  <c r="DJ244" i="33"/>
  <c r="DJ252" i="33" s="1"/>
  <c r="DC178" i="20"/>
  <c r="DC186" i="20" s="1"/>
  <c r="DC120" i="20"/>
  <c r="CW55" i="24"/>
  <c r="CW246" i="24"/>
  <c r="CW253" i="24" s="1"/>
  <c r="CZ179" i="20"/>
  <c r="DF242" i="33"/>
  <c r="CT122" i="24"/>
  <c r="CT181" i="24"/>
  <c r="CT188" i="24" s="1"/>
  <c r="DE179" i="33"/>
  <c r="CW122" i="20"/>
  <c r="CW181" i="20"/>
  <c r="CW188" i="20" s="1"/>
  <c r="DD153" i="33"/>
  <c r="CQ116" i="24"/>
  <c r="CQ175" i="24"/>
  <c r="CQ119" i="24"/>
  <c r="CP23" i="24"/>
  <c r="CP214" i="24"/>
  <c r="CP82" i="24"/>
  <c r="CP89" i="24" s="1"/>
  <c r="DA243" i="33"/>
  <c r="CS22" i="20"/>
  <c r="CS213" i="20"/>
  <c r="CS81" i="20"/>
  <c r="CS88" i="20" s="1"/>
  <c r="CR243" i="20"/>
  <c r="CK152" i="24"/>
  <c r="CK149" i="24"/>
  <c r="CG180" i="24"/>
  <c r="CG187" i="24" s="1"/>
  <c r="CG121" i="24"/>
  <c r="DF153" i="20"/>
  <c r="DE245" i="20"/>
  <c r="DI242" i="33"/>
  <c r="DA22" i="20"/>
  <c r="DA213" i="20"/>
  <c r="DA81" i="20"/>
  <c r="DA88" i="20" s="1"/>
  <c r="DG245" i="33"/>
  <c r="DF55" i="33"/>
  <c r="DF246" i="33"/>
  <c r="DF253" i="33" s="1"/>
  <c r="CT50" i="24"/>
  <c r="CT241" i="24"/>
  <c r="CT53" i="24"/>
  <c r="CW210" i="20"/>
  <c r="CW78" i="20"/>
  <c r="CQ179" i="24"/>
  <c r="CU177" i="20"/>
  <c r="DB23" i="33"/>
  <c r="DB214" i="33"/>
  <c r="DB82" i="33"/>
  <c r="DB89" i="33" s="1"/>
  <c r="CO149" i="24"/>
  <c r="CO152" i="24"/>
  <c r="CN246" i="24"/>
  <c r="CN253" i="24" s="1"/>
  <c r="CN55" i="24"/>
  <c r="CQ208" i="20"/>
  <c r="CQ20" i="20"/>
  <c r="CQ76" i="20"/>
  <c r="CQ17" i="20"/>
  <c r="CV22" i="33"/>
  <c r="CV213" i="33"/>
  <c r="CV81" i="33"/>
  <c r="CV88" i="33" s="1"/>
  <c r="CN245" i="24"/>
  <c r="CM119" i="24"/>
  <c r="CM116" i="24"/>
  <c r="CM175" i="24"/>
  <c r="CL53" i="24"/>
  <c r="CL241" i="24"/>
  <c r="CL50" i="24"/>
  <c r="CK119" i="24"/>
  <c r="CK175" i="24"/>
  <c r="CK116" i="24"/>
  <c r="CJ149" i="24"/>
  <c r="CJ152" i="24"/>
  <c r="CI152" i="24"/>
  <c r="CI149" i="24"/>
  <c r="CN55" i="20"/>
  <c r="CN246" i="20"/>
  <c r="CN253" i="20" s="1"/>
  <c r="CL122" i="20"/>
  <c r="CL181" i="20"/>
  <c r="CL188" i="20" s="1"/>
  <c r="CK55" i="20"/>
  <c r="CK246" i="20"/>
  <c r="CK253" i="20" s="1"/>
  <c r="CQ55" i="33"/>
  <c r="CQ246" i="33"/>
  <c r="CQ253" i="33" s="1"/>
  <c r="CI180" i="20"/>
  <c r="CI187" i="20" s="1"/>
  <c r="CI121" i="20"/>
  <c r="CH122" i="20"/>
  <c r="CH181" i="20"/>
  <c r="CH188" i="20" s="1"/>
  <c r="CB17" i="24"/>
  <c r="CB208" i="24"/>
  <c r="CB76" i="24"/>
  <c r="CB20" i="24"/>
  <c r="CD152" i="20"/>
  <c r="CD149" i="20"/>
  <c r="CG175" i="33"/>
  <c r="CG119" i="33"/>
  <c r="CG116" i="33"/>
  <c r="CO121" i="20"/>
  <c r="CO180" i="20"/>
  <c r="CO187" i="20" s="1"/>
  <c r="CI54" i="24"/>
  <c r="CI244" i="24"/>
  <c r="CN209" i="20"/>
  <c r="CN77" i="20"/>
  <c r="CM56" i="20"/>
  <c r="CM247" i="20"/>
  <c r="CM254" i="20" s="1"/>
  <c r="CD214" i="24"/>
  <c r="CD82" i="24"/>
  <c r="CD89" i="24" s="1"/>
  <c r="CD23" i="24"/>
  <c r="CC116" i="24"/>
  <c r="CC175" i="24"/>
  <c r="CC119" i="24"/>
  <c r="CM180" i="33"/>
  <c r="CM187" i="33" s="1"/>
  <c r="CM121" i="33"/>
  <c r="CJ23" i="33"/>
  <c r="CJ214" i="33"/>
  <c r="CJ82" i="33"/>
  <c r="CJ89" i="33" s="1"/>
  <c r="CF149" i="24"/>
  <c r="CF152" i="24"/>
  <c r="CF156" i="24" s="1"/>
  <c r="CP50" i="33"/>
  <c r="CP241" i="33"/>
  <c r="CP53" i="33"/>
  <c r="CO22" i="33"/>
  <c r="CO213" i="33"/>
  <c r="CO81" i="33"/>
  <c r="CO88" i="33" s="1"/>
  <c r="CG210" i="20"/>
  <c r="CG276" i="20" s="1"/>
  <c r="CG78" i="20"/>
  <c r="CT50" i="20"/>
  <c r="CT53" i="20"/>
  <c r="CT241" i="20"/>
  <c r="DA77" i="33"/>
  <c r="DA209" i="33"/>
  <c r="DA275" i="33" s="1"/>
  <c r="CZ55" i="33"/>
  <c r="CZ246" i="33"/>
  <c r="CZ253" i="33" s="1"/>
  <c r="CM153" i="24"/>
  <c r="CW149" i="33"/>
  <c r="CW152" i="33"/>
  <c r="CW156" i="33" s="1"/>
  <c r="CO82" i="20"/>
  <c r="CO89" i="20" s="1"/>
  <c r="CO23" i="20"/>
  <c r="CO214" i="20"/>
  <c r="CV153" i="33"/>
  <c r="CN241" i="20"/>
  <c r="CN50" i="20"/>
  <c r="CN53" i="20"/>
  <c r="CM23" i="20"/>
  <c r="CM82" i="20"/>
  <c r="CM89" i="20" s="1"/>
  <c r="CM214" i="20"/>
  <c r="CS208" i="33"/>
  <c r="CS76" i="33"/>
  <c r="CS20" i="33"/>
  <c r="CS17" i="33"/>
  <c r="CK121" i="20"/>
  <c r="CK180" i="20"/>
  <c r="CK187" i="20" s="1"/>
  <c r="CE56" i="24"/>
  <c r="CE247" i="24"/>
  <c r="CE254" i="24" s="1"/>
  <c r="CP242" i="33"/>
  <c r="CD78" i="24"/>
  <c r="CD210" i="24"/>
  <c r="CD276" i="24" s="1"/>
  <c r="CF56" i="20"/>
  <c r="CF247" i="20"/>
  <c r="CF254" i="20" s="1"/>
  <c r="CK209" i="33"/>
  <c r="CK275" i="33" s="1"/>
  <c r="CK77" i="33"/>
  <c r="CG50" i="24"/>
  <c r="CG241" i="24"/>
  <c r="CG53" i="24"/>
  <c r="CS212" i="33"/>
  <c r="CS80" i="33"/>
  <c r="CK20" i="20"/>
  <c r="CK17" i="20"/>
  <c r="CK208" i="20"/>
  <c r="CK76" i="20"/>
  <c r="CE246" i="24"/>
  <c r="CE253" i="24" s="1"/>
  <c r="CE55" i="24"/>
  <c r="CQ209" i="33"/>
  <c r="CQ77" i="33"/>
  <c r="CD116" i="24"/>
  <c r="CD119" i="24"/>
  <c r="CD175" i="24"/>
  <c r="CO212" i="33"/>
  <c r="CO80" i="33"/>
  <c r="CB246" i="24"/>
  <c r="CB253" i="24" s="1"/>
  <c r="CB55" i="24"/>
  <c r="CK244" i="33"/>
  <c r="CK54" i="33"/>
  <c r="CW241" i="33"/>
  <c r="CW53" i="33"/>
  <c r="CW50" i="33"/>
  <c r="CP178" i="20"/>
  <c r="CP120" i="20"/>
  <c r="CJ153" i="24"/>
  <c r="CH214" i="24"/>
  <c r="CH23" i="24"/>
  <c r="CH82" i="24"/>
  <c r="CH89" i="24" s="1"/>
  <c r="CL208" i="20"/>
  <c r="CL76" i="20"/>
  <c r="CL20" i="20"/>
  <c r="CL17" i="20"/>
  <c r="CR76" i="33"/>
  <c r="CR20" i="33"/>
  <c r="CR208" i="33"/>
  <c r="CR17" i="33"/>
  <c r="CF17" i="24"/>
  <c r="CF208" i="24"/>
  <c r="CF76" i="24"/>
  <c r="CF20" i="24"/>
  <c r="CJ243" i="20"/>
  <c r="CP21" i="33"/>
  <c r="CP211" i="33"/>
  <c r="CP79" i="33"/>
  <c r="CO176" i="33"/>
  <c r="CG82" i="20"/>
  <c r="CG89" i="20" s="1"/>
  <c r="CG214" i="20"/>
  <c r="CG23" i="20"/>
  <c r="CC116" i="20"/>
  <c r="CC175" i="20"/>
  <c r="CC119" i="20"/>
  <c r="DB212" i="33"/>
  <c r="DB80" i="33"/>
  <c r="CO54" i="24"/>
  <c r="CO244" i="24"/>
  <c r="CY242" i="33"/>
  <c r="CR176" i="20"/>
  <c r="CK80" i="24"/>
  <c r="CK212" i="24"/>
  <c r="CI210" i="24"/>
  <c r="CI276" i="24" s="1"/>
  <c r="CI78" i="24"/>
  <c r="CN119" i="20"/>
  <c r="CN175" i="20"/>
  <c r="CN116" i="20"/>
  <c r="CG23" i="24"/>
  <c r="CG214" i="24"/>
  <c r="CG82" i="24"/>
  <c r="CG89" i="24" s="1"/>
  <c r="CS177" i="33"/>
  <c r="CF212" i="24"/>
  <c r="CF80" i="24"/>
  <c r="CQ212" i="33"/>
  <c r="CQ80" i="33"/>
  <c r="CI120" i="20"/>
  <c r="CI178" i="20"/>
  <c r="CO245" i="33"/>
  <c r="CB179" i="24"/>
  <c r="FR162" i="24"/>
  <c r="FR169" i="24"/>
  <c r="CK242" i="24"/>
  <c r="CJ245" i="24"/>
  <c r="CH241" i="24"/>
  <c r="CH50" i="24"/>
  <c r="CH53" i="24"/>
  <c r="CK242" i="20"/>
  <c r="CE178" i="24"/>
  <c r="CE120" i="24"/>
  <c r="CQ242" i="33"/>
  <c r="CD149" i="24"/>
  <c r="CD152" i="24"/>
  <c r="CD156" i="24" s="1"/>
  <c r="CO121" i="33"/>
  <c r="CO180" i="33"/>
  <c r="CO187" i="33" s="1"/>
  <c r="CB122" i="24"/>
  <c r="CB181" i="24"/>
  <c r="CB188" i="24" s="1"/>
  <c r="CN245" i="33"/>
  <c r="BY50" i="24"/>
  <c r="BY241" i="24"/>
  <c r="BY53" i="24"/>
  <c r="CA22" i="24"/>
  <c r="CA213" i="24"/>
  <c r="CA81" i="24"/>
  <c r="CA88" i="24" s="1"/>
  <c r="CL246" i="33"/>
  <c r="CL253" i="33" s="1"/>
  <c r="CL55" i="33"/>
  <c r="BX21" i="24"/>
  <c r="BX79" i="24"/>
  <c r="BX211" i="24"/>
  <c r="CH241" i="33"/>
  <c r="CH50" i="33"/>
  <c r="CH53" i="33"/>
  <c r="BV149" i="24"/>
  <c r="BV152" i="24"/>
  <c r="BU23" i="24"/>
  <c r="BU214" i="24"/>
  <c r="BU82" i="24"/>
  <c r="BU89" i="24" s="1"/>
  <c r="BS213" i="24"/>
  <c r="BS81" i="24"/>
  <c r="BS88" i="24" s="1"/>
  <c r="BS22" i="24"/>
  <c r="BP152" i="24"/>
  <c r="BP149" i="24"/>
  <c r="BZ213" i="24"/>
  <c r="BZ81" i="24"/>
  <c r="BZ88" i="24" s="1"/>
  <c r="BZ22" i="24"/>
  <c r="CI247" i="33"/>
  <c r="CI254" i="33" s="1"/>
  <c r="CI56" i="33"/>
  <c r="BV210" i="24"/>
  <c r="BV78" i="24"/>
  <c r="CG247" i="33"/>
  <c r="CG254" i="33" s="1"/>
  <c r="CG56" i="33"/>
  <c r="CL54" i="33"/>
  <c r="CL244" i="33"/>
  <c r="CL252" i="33" s="1"/>
  <c r="CK247" i="33"/>
  <c r="CK254" i="33" s="1"/>
  <c r="CK56" i="33"/>
  <c r="CJ22" i="33"/>
  <c r="CJ213" i="33"/>
  <c r="CJ81" i="33"/>
  <c r="CJ88" i="33" s="1"/>
  <c r="BW213" i="24"/>
  <c r="BW22" i="24"/>
  <c r="BW81" i="24"/>
  <c r="BW88" i="24" s="1"/>
  <c r="CH22" i="33"/>
  <c r="CH213" i="33"/>
  <c r="CH81" i="33"/>
  <c r="CH88" i="33" s="1"/>
  <c r="BZ21" i="20"/>
  <c r="BZ79" i="20"/>
  <c r="BZ211" i="20"/>
  <c r="CL79" i="33"/>
  <c r="CL21" i="33"/>
  <c r="CL211" i="33"/>
  <c r="CD178" i="20"/>
  <c r="CD120" i="20"/>
  <c r="CK116" i="33"/>
  <c r="CK175" i="33"/>
  <c r="CK119" i="33"/>
  <c r="CK123" i="33" s="1"/>
  <c r="CI78" i="33"/>
  <c r="CI210" i="33"/>
  <c r="CI276" i="33" s="1"/>
  <c r="CH78" i="33"/>
  <c r="CH210" i="33"/>
  <c r="CH276" i="33" s="1"/>
  <c r="BV246" i="24"/>
  <c r="BV253" i="24" s="1"/>
  <c r="BV55" i="24"/>
  <c r="CG77" i="33"/>
  <c r="CG209" i="33"/>
  <c r="CG275" i="33" s="1"/>
  <c r="BP212" i="24"/>
  <c r="BP278" i="24" s="1"/>
  <c r="BP80" i="24"/>
  <c r="CL213" i="33"/>
  <c r="CL81" i="33"/>
  <c r="CL88" i="33" s="1"/>
  <c r="CL22" i="33"/>
  <c r="CJ210" i="33"/>
  <c r="CJ276" i="33" s="1"/>
  <c r="CJ78" i="33"/>
  <c r="CI212" i="33"/>
  <c r="CI80" i="33"/>
  <c r="CB178" i="20"/>
  <c r="CB120" i="20"/>
  <c r="CA56" i="20"/>
  <c r="CA247" i="20"/>
  <c r="CA254" i="20" s="1"/>
  <c r="BZ153" i="20"/>
  <c r="BY242" i="20"/>
  <c r="BX122" i="20"/>
  <c r="BX181" i="20"/>
  <c r="BX188" i="20" s="1"/>
  <c r="BI241" i="24"/>
  <c r="BI53" i="24"/>
  <c r="BI50" i="24"/>
  <c r="BY176" i="24"/>
  <c r="BX77" i="24"/>
  <c r="BX209" i="24"/>
  <c r="BX275" i="24" s="1"/>
  <c r="CC208" i="20"/>
  <c r="CC17" i="20"/>
  <c r="CC76" i="20"/>
  <c r="CC20" i="20"/>
  <c r="CH76" i="33"/>
  <c r="CH20" i="33"/>
  <c r="CH208" i="33"/>
  <c r="CH17" i="33"/>
  <c r="BZ180" i="20"/>
  <c r="BZ187" i="20" s="1"/>
  <c r="BZ121" i="20"/>
  <c r="BU181" i="24"/>
  <c r="BU188" i="24" s="1"/>
  <c r="BU122" i="24"/>
  <c r="BX23" i="24"/>
  <c r="BX214" i="24"/>
  <c r="BX82" i="24"/>
  <c r="BX89" i="24" s="1"/>
  <c r="CC246" i="20"/>
  <c r="CC253" i="20" s="1"/>
  <c r="CC55" i="20"/>
  <c r="BR119" i="24"/>
  <c r="BR116" i="24"/>
  <c r="BR175" i="24"/>
  <c r="BT177" i="24"/>
  <c r="BS76" i="24"/>
  <c r="BS20" i="24"/>
  <c r="BS17" i="24"/>
  <c r="BS208" i="24"/>
  <c r="FR162" i="20"/>
  <c r="FR169" i="20"/>
  <c r="CD55" i="33"/>
  <c r="CD246" i="33"/>
  <c r="CD253" i="33" s="1"/>
  <c r="BN242" i="24"/>
  <c r="BI121" i="24"/>
  <c r="BI180" i="24"/>
  <c r="BI187" i="24" s="1"/>
  <c r="BS77" i="24"/>
  <c r="BS209" i="24"/>
  <c r="BX119" i="20"/>
  <c r="BX175" i="20"/>
  <c r="BX116" i="20"/>
  <c r="BQ50" i="24"/>
  <c r="BQ53" i="24"/>
  <c r="BQ241" i="24"/>
  <c r="CB247" i="33"/>
  <c r="CB254" i="33" s="1"/>
  <c r="CB56" i="33"/>
  <c r="BO121" i="24"/>
  <c r="BO180" i="24"/>
  <c r="BO187" i="24" s="1"/>
  <c r="BS56" i="20"/>
  <c r="BS247" i="20"/>
  <c r="BS254" i="20" s="1"/>
  <c r="BO55" i="20"/>
  <c r="BO246" i="20"/>
  <c r="BO253" i="20" s="1"/>
  <c r="BY210" i="20"/>
  <c r="BY276" i="20" s="1"/>
  <c r="BY78" i="20"/>
  <c r="BW54" i="20"/>
  <c r="BW244" i="20"/>
  <c r="BW252" i="20" s="1"/>
  <c r="CD56" i="33"/>
  <c r="CD247" i="33"/>
  <c r="CD254" i="33" s="1"/>
  <c r="BV242" i="20"/>
  <c r="BP77" i="24"/>
  <c r="BP209" i="24"/>
  <c r="CA149" i="33"/>
  <c r="CA152" i="33"/>
  <c r="BN211" i="24"/>
  <c r="BN21" i="24"/>
  <c r="BN79" i="24"/>
  <c r="BW247" i="33"/>
  <c r="BW254" i="33" s="1"/>
  <c r="BW56" i="33"/>
  <c r="CF242" i="33"/>
  <c r="BS179" i="24"/>
  <c r="BR177" i="24"/>
  <c r="CC50" i="33"/>
  <c r="CC241" i="33"/>
  <c r="CC53" i="33"/>
  <c r="BU247" i="20"/>
  <c r="BU254" i="20" s="1"/>
  <c r="BU56" i="20"/>
  <c r="CA210" i="33"/>
  <c r="CA276" i="33" s="1"/>
  <c r="CA78" i="33"/>
  <c r="BZ209" i="33"/>
  <c r="BZ77" i="33"/>
  <c r="FQ161" i="33"/>
  <c r="FQ168" i="33"/>
  <c r="BT243" i="24"/>
  <c r="BX245" i="20"/>
  <c r="BR122" i="24"/>
  <c r="BR181" i="24"/>
  <c r="BR188" i="24" s="1"/>
  <c r="BQ245" i="24"/>
  <c r="CA82" i="33"/>
  <c r="CA89" i="33" s="1"/>
  <c r="CA23" i="33"/>
  <c r="CA214" i="33"/>
  <c r="BT247" i="20"/>
  <c r="BT254" i="20" s="1"/>
  <c r="BT56" i="20"/>
  <c r="BK210" i="24"/>
  <c r="BK78" i="24"/>
  <c r="BY179" i="20"/>
  <c r="CF179" i="33"/>
  <c r="BX22" i="20"/>
  <c r="BX81" i="20"/>
  <c r="BX88" i="20" s="1"/>
  <c r="BX213" i="20"/>
  <c r="BR20" i="24"/>
  <c r="BR17" i="24"/>
  <c r="BR208" i="24"/>
  <c r="BR76" i="24"/>
  <c r="CC246" i="33"/>
  <c r="CC253" i="33" s="1"/>
  <c r="CC55" i="33"/>
  <c r="CB78" i="33"/>
  <c r="CB210" i="33"/>
  <c r="BO53" i="24"/>
  <c r="BO50" i="24"/>
  <c r="BO241" i="24"/>
  <c r="BS80" i="20"/>
  <c r="BS212" i="20"/>
  <c r="BP22" i="20"/>
  <c r="BP213" i="20"/>
  <c r="BP81" i="20"/>
  <c r="BP88" i="20" s="1"/>
  <c r="BR242" i="24"/>
  <c r="BQ209" i="24"/>
  <c r="BQ77" i="24"/>
  <c r="BU211" i="20"/>
  <c r="BU21" i="20"/>
  <c r="BU79" i="20"/>
  <c r="CB175" i="33"/>
  <c r="CB116" i="33"/>
  <c r="CB119" i="33"/>
  <c r="BT212" i="20"/>
  <c r="BT278" i="20" s="1"/>
  <c r="BT80" i="20"/>
  <c r="BY23" i="33"/>
  <c r="BY214" i="33"/>
  <c r="BY82" i="33"/>
  <c r="BY89" i="33" s="1"/>
  <c r="BG246" i="24"/>
  <c r="BG253" i="24" s="1"/>
  <c r="BG55" i="24"/>
  <c r="BM78" i="24"/>
  <c r="BM210" i="24"/>
  <c r="BW80" i="33"/>
  <c r="BW212" i="33"/>
  <c r="BW278" i="33" s="1"/>
  <c r="BO122" i="20"/>
  <c r="BO181" i="20"/>
  <c r="BO188" i="20" s="1"/>
  <c r="BU241" i="33"/>
  <c r="BU53" i="33"/>
  <c r="BU50" i="33"/>
  <c r="BI178" i="24"/>
  <c r="BI120" i="24"/>
  <c r="BT212" i="33"/>
  <c r="BT278" i="33" s="1"/>
  <c r="BT80" i="33"/>
  <c r="BL178" i="20"/>
  <c r="BL186" i="20" s="1"/>
  <c r="BL120" i="20"/>
  <c r="BS55" i="33"/>
  <c r="BS246" i="33"/>
  <c r="BS253" i="33" s="1"/>
  <c r="BZ56" i="33"/>
  <c r="BZ247" i="33"/>
  <c r="BZ254" i="33" s="1"/>
  <c r="BY210" i="33"/>
  <c r="BY78" i="33"/>
  <c r="BL21" i="24"/>
  <c r="BL79" i="24"/>
  <c r="BL211" i="24"/>
  <c r="BP82" i="20"/>
  <c r="BP89" i="20" s="1"/>
  <c r="BP23" i="20"/>
  <c r="BP214" i="20"/>
  <c r="BV149" i="33"/>
  <c r="BV152" i="33"/>
  <c r="BH210" i="24"/>
  <c r="BH78" i="24"/>
  <c r="BL55" i="20"/>
  <c r="BL246" i="20"/>
  <c r="BL253" i="20" s="1"/>
  <c r="BR209" i="33"/>
  <c r="BR77" i="33"/>
  <c r="BM80" i="24"/>
  <c r="BM212" i="24"/>
  <c r="BQ122" i="20"/>
  <c r="BQ181" i="20"/>
  <c r="BQ188" i="20" s="1"/>
  <c r="BK213" i="24"/>
  <c r="BK81" i="24"/>
  <c r="BK88" i="24" s="1"/>
  <c r="BK22" i="24"/>
  <c r="BP79" i="20"/>
  <c r="BP21" i="20"/>
  <c r="BP211" i="20"/>
  <c r="BV20" i="33"/>
  <c r="BV208" i="33"/>
  <c r="BV76" i="33"/>
  <c r="BV17" i="33"/>
  <c r="FP168" i="33"/>
  <c r="FP161" i="33"/>
  <c r="BH22" i="24"/>
  <c r="BH213" i="24"/>
  <c r="BH81" i="24"/>
  <c r="BH88" i="24" s="1"/>
  <c r="FH162" i="20"/>
  <c r="FH169" i="20"/>
  <c r="BR242" i="20"/>
  <c r="BM242" i="24"/>
  <c r="BQ211" i="20"/>
  <c r="BQ21" i="20"/>
  <c r="BQ79" i="20"/>
  <c r="BU17" i="33"/>
  <c r="BU76" i="33"/>
  <c r="BU20" i="33"/>
  <c r="BU208" i="33"/>
  <c r="BI242" i="24"/>
  <c r="BG245" i="24"/>
  <c r="BR241" i="20"/>
  <c r="BR53" i="20"/>
  <c r="BR50" i="20"/>
  <c r="BM247" i="24"/>
  <c r="BM254" i="24" s="1"/>
  <c r="BM56" i="24"/>
  <c r="BW152" i="33"/>
  <c r="BW149" i="33"/>
  <c r="BO176" i="20"/>
  <c r="BU214" i="33"/>
  <c r="BU82" i="33"/>
  <c r="BU89" i="33" s="1"/>
  <c r="BU23" i="33"/>
  <c r="BI213" i="24"/>
  <c r="BI22" i="24"/>
  <c r="BI81" i="24"/>
  <c r="BI88" i="24" s="1"/>
  <c r="BT121" i="33"/>
  <c r="BT180" i="33"/>
  <c r="BT187" i="33" s="1"/>
  <c r="BS78" i="33"/>
  <c r="BS210" i="33"/>
  <c r="BY77" i="33"/>
  <c r="BY209" i="33"/>
  <c r="BY275" i="33" s="1"/>
  <c r="BX23" i="33"/>
  <c r="BX214" i="33"/>
  <c r="BX82" i="33"/>
  <c r="BX89" i="33" s="1"/>
  <c r="BP80" i="20"/>
  <c r="BP212" i="20"/>
  <c r="BP278" i="20" s="1"/>
  <c r="BV246" i="33"/>
  <c r="BV253" i="33" s="1"/>
  <c r="BV55" i="33"/>
  <c r="BU242" i="33"/>
  <c r="BI119" i="24"/>
  <c r="BI116" i="24"/>
  <c r="BI175" i="24"/>
  <c r="BM80" i="20"/>
  <c r="BM212" i="20"/>
  <c r="BG177" i="24"/>
  <c r="BS210" i="20"/>
  <c r="BS276" i="20" s="1"/>
  <c r="BS78" i="20"/>
  <c r="BR176" i="20"/>
  <c r="BL17" i="24"/>
  <c r="BL208" i="24"/>
  <c r="BL76" i="24"/>
  <c r="BL20" i="24"/>
  <c r="BK242" i="24"/>
  <c r="BP116" i="20"/>
  <c r="BP119" i="20"/>
  <c r="BP175" i="20"/>
  <c r="BJ241" i="24"/>
  <c r="BJ53" i="24"/>
  <c r="BJ50" i="24"/>
  <c r="BN54" i="20"/>
  <c r="BN244" i="20"/>
  <c r="BT50" i="33"/>
  <c r="BT241" i="33"/>
  <c r="BT53" i="33"/>
  <c r="BL76" i="20"/>
  <c r="BL17" i="20"/>
  <c r="BL20" i="20"/>
  <c r="BL208" i="20"/>
  <c r="BS243" i="33"/>
  <c r="BQ54" i="33"/>
  <c r="BQ244" i="33"/>
  <c r="BI121" i="20"/>
  <c r="BI180" i="20"/>
  <c r="BI187" i="20" s="1"/>
  <c r="BH243" i="20"/>
  <c r="BG53" i="20"/>
  <c r="BG241" i="20"/>
  <c r="BG50" i="20"/>
  <c r="FI168" i="33"/>
  <c r="FI161" i="33"/>
  <c r="AZ211" i="24"/>
  <c r="AZ79" i="24"/>
  <c r="AZ21" i="24"/>
  <c r="BK20" i="33"/>
  <c r="BK17" i="33"/>
  <c r="BK208" i="33"/>
  <c r="BK76" i="33"/>
  <c r="BF22" i="24"/>
  <c r="BF213" i="24"/>
  <c r="BF81" i="24"/>
  <c r="BF88" i="24" s="1"/>
  <c r="BK121" i="20"/>
  <c r="BK180" i="20"/>
  <c r="BK187" i="20" s="1"/>
  <c r="BQ119" i="33"/>
  <c r="BQ116" i="33"/>
  <c r="BQ175" i="33"/>
  <c r="BH50" i="20"/>
  <c r="BH53" i="20"/>
  <c r="BH241" i="20"/>
  <c r="BF244" i="20"/>
  <c r="BF252" i="20" s="1"/>
  <c r="BF54" i="20"/>
  <c r="AZ122" i="24"/>
  <c r="AZ181" i="24"/>
  <c r="AZ188" i="24" s="1"/>
  <c r="BK80" i="33"/>
  <c r="BK212" i="33"/>
  <c r="BK278" i="33" s="1"/>
  <c r="BQ56" i="33"/>
  <c r="BQ247" i="33"/>
  <c r="BQ254" i="33" s="1"/>
  <c r="BN23" i="33"/>
  <c r="BN214" i="33"/>
  <c r="BN82" i="33"/>
  <c r="BN89" i="33" s="1"/>
  <c r="BM211" i="33"/>
  <c r="BM79" i="33"/>
  <c r="BM87" i="33" s="1"/>
  <c r="BM21" i="33"/>
  <c r="FA162" i="20"/>
  <c r="FA169" i="20"/>
  <c r="BE78" i="20"/>
  <c r="BE210" i="20"/>
  <c r="BR246" i="33"/>
  <c r="BR253" i="33" s="1"/>
  <c r="BR55" i="33"/>
  <c r="BD177" i="24"/>
  <c r="BH181" i="20"/>
  <c r="BH188" i="20" s="1"/>
  <c r="BH122" i="20"/>
  <c r="BM210" i="33"/>
  <c r="BM78" i="33"/>
  <c r="BA121" i="24"/>
  <c r="BA180" i="24"/>
  <c r="BA187" i="24" s="1"/>
  <c r="BE81" i="20"/>
  <c r="BE88" i="20" s="1"/>
  <c r="BE22" i="20"/>
  <c r="BE213" i="20"/>
  <c r="BK55" i="33"/>
  <c r="BK246" i="33"/>
  <c r="BK253" i="33" s="1"/>
  <c r="BC212" i="24"/>
  <c r="BC80" i="24"/>
  <c r="BO119" i="33"/>
  <c r="BO116" i="33"/>
  <c r="BO175" i="33"/>
  <c r="BN20" i="33"/>
  <c r="BN17" i="33"/>
  <c r="BN208" i="33"/>
  <c r="BN76" i="33"/>
  <c r="BM153" i="33"/>
  <c r="AZ121" i="24"/>
  <c r="AZ180" i="24"/>
  <c r="AZ187" i="24" s="1"/>
  <c r="BL244" i="33"/>
  <c r="BL54" i="33"/>
  <c r="BK209" i="20"/>
  <c r="BK275" i="20" s="1"/>
  <c r="BK77" i="20"/>
  <c r="BE245" i="24"/>
  <c r="BP121" i="33"/>
  <c r="BP180" i="33"/>
  <c r="BP187" i="33" s="1"/>
  <c r="BO246" i="33"/>
  <c r="BO253" i="33" s="1"/>
  <c r="BO55" i="33"/>
  <c r="BN152" i="33"/>
  <c r="BN149" i="33"/>
  <c r="BF213" i="20"/>
  <c r="BF81" i="20"/>
  <c r="BF88" i="20" s="1"/>
  <c r="BF22" i="20"/>
  <c r="AZ152" i="24"/>
  <c r="AZ149" i="24"/>
  <c r="BL245" i="33"/>
  <c r="BR119" i="33"/>
  <c r="BR116" i="33"/>
  <c r="BR175" i="33"/>
  <c r="BK55" i="20"/>
  <c r="BK246" i="20"/>
  <c r="BK253" i="20" s="1"/>
  <c r="BE55" i="24"/>
  <c r="BE246" i="24"/>
  <c r="BE253" i="24" s="1"/>
  <c r="BC242" i="24"/>
  <c r="BB245" i="24"/>
  <c r="BF242" i="20"/>
  <c r="BR213" i="33"/>
  <c r="BR81" i="33"/>
  <c r="BR88" i="33" s="1"/>
  <c r="BR22" i="33"/>
  <c r="BJ50" i="20"/>
  <c r="BJ241" i="20"/>
  <c r="BJ53" i="20"/>
  <c r="BQ242" i="33"/>
  <c r="BD242" i="24"/>
  <c r="BH22" i="20"/>
  <c r="BH213" i="20"/>
  <c r="BH81" i="20"/>
  <c r="BH88" i="20" s="1"/>
  <c r="BN243" i="33"/>
  <c r="BM119" i="33"/>
  <c r="BM116" i="33"/>
  <c r="BM175" i="33"/>
  <c r="BE119" i="20"/>
  <c r="BE175" i="20"/>
  <c r="BE116" i="20"/>
  <c r="BD212" i="20"/>
  <c r="BD278" i="20" s="1"/>
  <c r="BD80" i="20"/>
  <c r="BI152" i="33"/>
  <c r="BI149" i="33"/>
  <c r="BH244" i="33"/>
  <c r="BH252" i="33" s="1"/>
  <c r="BH54" i="33"/>
  <c r="AV178" i="24"/>
  <c r="AV186" i="24" s="1"/>
  <c r="AV120" i="24"/>
  <c r="BF241" i="33"/>
  <c r="BF53" i="33"/>
  <c r="BF50" i="33"/>
  <c r="BE76" i="33"/>
  <c r="BE20" i="33"/>
  <c r="BE17" i="33"/>
  <c r="BE208" i="33"/>
  <c r="AS247" i="24"/>
  <c r="AS254" i="24" s="1"/>
  <c r="AS56" i="24"/>
  <c r="AR175" i="24"/>
  <c r="AR119" i="24"/>
  <c r="AR116" i="24"/>
  <c r="AX213" i="24"/>
  <c r="AX22" i="24"/>
  <c r="AX81" i="24"/>
  <c r="AX88" i="24" s="1"/>
  <c r="AW180" i="24"/>
  <c r="AW187" i="24" s="1"/>
  <c r="AW121" i="24"/>
  <c r="BB212" i="20"/>
  <c r="BB278" i="20" s="1"/>
  <c r="BB80" i="20"/>
  <c r="BA120" i="20"/>
  <c r="BA178" i="20"/>
  <c r="BA186" i="20" s="1"/>
  <c r="AZ213" i="20"/>
  <c r="AZ81" i="20"/>
  <c r="AZ88" i="20" s="1"/>
  <c r="AZ22" i="20"/>
  <c r="BE212" i="33"/>
  <c r="BE80" i="33"/>
  <c r="BK22" i="33"/>
  <c r="BK213" i="33"/>
  <c r="BK81" i="33"/>
  <c r="BK88" i="33" s="1"/>
  <c r="BB246" i="20"/>
  <c r="BB253" i="20" s="1"/>
  <c r="BB55" i="20"/>
  <c r="AZ77" i="20"/>
  <c r="AZ209" i="20"/>
  <c r="BE175" i="33"/>
  <c r="BE119" i="33"/>
  <c r="BE116" i="33"/>
  <c r="AS153" i="24"/>
  <c r="AX211" i="24"/>
  <c r="AX21" i="24"/>
  <c r="AX79" i="24"/>
  <c r="AW242" i="24"/>
  <c r="BB178" i="20"/>
  <c r="BB120" i="20"/>
  <c r="BA119" i="20"/>
  <c r="BA175" i="20"/>
  <c r="BA116" i="20"/>
  <c r="AZ80" i="20"/>
  <c r="AZ212" i="20"/>
  <c r="AZ278" i="20" s="1"/>
  <c r="AS78" i="24"/>
  <c r="AS210" i="24"/>
  <c r="AX55" i="24"/>
  <c r="AX246" i="24"/>
  <c r="AX253" i="24" s="1"/>
  <c r="AW246" i="24"/>
  <c r="AW253" i="24" s="1"/>
  <c r="AW55" i="24"/>
  <c r="BH178" i="33"/>
  <c r="BH186" i="33" s="1"/>
  <c r="BH120" i="33"/>
  <c r="EP161" i="24"/>
  <c r="EP168" i="24"/>
  <c r="BG175" i="33"/>
  <c r="BG119" i="33"/>
  <c r="BG116" i="33"/>
  <c r="EO168" i="24"/>
  <c r="EO161" i="24"/>
  <c r="AX53" i="20"/>
  <c r="AX241" i="20"/>
  <c r="AX50" i="20"/>
  <c r="EN162" i="24"/>
  <c r="EN169" i="24"/>
  <c r="BJ247" i="33"/>
  <c r="BJ254" i="33" s="1"/>
  <c r="BJ56" i="33"/>
  <c r="BC121" i="20"/>
  <c r="BC180" i="20"/>
  <c r="BC187" i="20" s="1"/>
  <c r="EW169" i="20"/>
  <c r="EW162" i="20"/>
  <c r="AV23" i="24"/>
  <c r="AV214" i="24"/>
  <c r="AV82" i="24"/>
  <c r="AV89" i="24" s="1"/>
  <c r="AZ242" i="20"/>
  <c r="BF178" i="33"/>
  <c r="BF186" i="33" s="1"/>
  <c r="BF120" i="33"/>
  <c r="AT153" i="24"/>
  <c r="AS245" i="24"/>
  <c r="AY209" i="24"/>
  <c r="AY275" i="24" s="1"/>
  <c r="AY77" i="24"/>
  <c r="AW243" i="24"/>
  <c r="BB53" i="20"/>
  <c r="BB241" i="20"/>
  <c r="BB50" i="20"/>
  <c r="EP162" i="24"/>
  <c r="EP169" i="24"/>
  <c r="BF176" i="33"/>
  <c r="AT213" i="24"/>
  <c r="AT81" i="24"/>
  <c r="AT88" i="24" s="1"/>
  <c r="AT22" i="24"/>
  <c r="AW121" i="20"/>
  <c r="AW180" i="20"/>
  <c r="AW187" i="20" s="1"/>
  <c r="BD180" i="20"/>
  <c r="BD187" i="20" s="1"/>
  <c r="BD121" i="20"/>
  <c r="BJ23" i="33"/>
  <c r="BJ214" i="33"/>
  <c r="BJ82" i="33"/>
  <c r="BJ89" i="33" s="1"/>
  <c r="BC153" i="20"/>
  <c r="BB54" i="20"/>
  <c r="BB244" i="20"/>
  <c r="BB252" i="20" s="1"/>
  <c r="AV116" i="24"/>
  <c r="AV119" i="24"/>
  <c r="AV175" i="24"/>
  <c r="AY22" i="20"/>
  <c r="AY213" i="20"/>
  <c r="AY81" i="20"/>
  <c r="AY88" i="20" s="1"/>
  <c r="AX20" i="20"/>
  <c r="AX208" i="20"/>
  <c r="AX76" i="20"/>
  <c r="AX17" i="20"/>
  <c r="AS246" i="24"/>
  <c r="AS253" i="24" s="1"/>
  <c r="AS55" i="24"/>
  <c r="BD120" i="33"/>
  <c r="BD178" i="33"/>
  <c r="EL161" i="24"/>
  <c r="EL168" i="24"/>
  <c r="AU120" i="20"/>
  <c r="AU178" i="20"/>
  <c r="AU186" i="20" s="1"/>
  <c r="EJ162" i="24"/>
  <c r="EJ169" i="24"/>
  <c r="BD180" i="33"/>
  <c r="BD187" i="33" s="1"/>
  <c r="BD121" i="33"/>
  <c r="AW208" i="20"/>
  <c r="AW20" i="20"/>
  <c r="AW76" i="20"/>
  <c r="AW17" i="20"/>
  <c r="BC116" i="33"/>
  <c r="BC175" i="33"/>
  <c r="BC119" i="33"/>
  <c r="AT23" i="20"/>
  <c r="AT214" i="20"/>
  <c r="AT82" i="20"/>
  <c r="AT89" i="20" s="1"/>
  <c r="AY82" i="33"/>
  <c r="AY89" i="33" s="1"/>
  <c r="AY23" i="33"/>
  <c r="AY214" i="33"/>
  <c r="AW152" i="20"/>
  <c r="AW149" i="20"/>
  <c r="AV208" i="20"/>
  <c r="AV76" i="20"/>
  <c r="AV17" i="20"/>
  <c r="AV20" i="20"/>
  <c r="BA243" i="33"/>
  <c r="EM169" i="20"/>
  <c r="EM162" i="20"/>
  <c r="AT54" i="20"/>
  <c r="AT244" i="20"/>
  <c r="AS55" i="20"/>
  <c r="AS246" i="20"/>
  <c r="AS253" i="20" s="1"/>
  <c r="AP78" i="20"/>
  <c r="AP210" i="20"/>
  <c r="AO246" i="24"/>
  <c r="AO253" i="24" s="1"/>
  <c r="AO55" i="24"/>
  <c r="AQ55" i="24"/>
  <c r="AQ246" i="24"/>
  <c r="AQ253" i="24" s="1"/>
  <c r="EX168" i="33"/>
  <c r="EX161" i="33"/>
  <c r="AR21" i="20"/>
  <c r="AR211" i="20"/>
  <c r="AR79" i="20"/>
  <c r="AP244" i="20"/>
  <c r="AP54" i="20"/>
  <c r="AQ120" i="24"/>
  <c r="AQ178" i="24"/>
  <c r="AQ186" i="24" s="1"/>
  <c r="BC210" i="33"/>
  <c r="BC276" i="33" s="1"/>
  <c r="BC78" i="33"/>
  <c r="AR245" i="24"/>
  <c r="AQ214" i="24"/>
  <c r="AQ23" i="24"/>
  <c r="AQ82" i="24"/>
  <c r="AQ89" i="24" s="1"/>
  <c r="AM210" i="24"/>
  <c r="AM78" i="24"/>
  <c r="AU152" i="20"/>
  <c r="AU149" i="20"/>
  <c r="AT120" i="20"/>
  <c r="AT178" i="20"/>
  <c r="AT186" i="20" s="1"/>
  <c r="AZ78" i="33"/>
  <c r="AZ210" i="33"/>
  <c r="AZ276" i="33" s="1"/>
  <c r="AS21" i="20"/>
  <c r="AS79" i="20"/>
  <c r="AS211" i="20"/>
  <c r="AR149" i="20"/>
  <c r="AR152" i="20"/>
  <c r="AL175" i="24"/>
  <c r="AL119" i="24"/>
  <c r="AL116" i="24"/>
  <c r="AW177" i="33"/>
  <c r="AJ22" i="24"/>
  <c r="AJ213" i="24"/>
  <c r="AJ81" i="24"/>
  <c r="AJ88" i="24" s="1"/>
  <c r="AS81" i="20"/>
  <c r="AS88" i="20" s="1"/>
  <c r="AS213" i="20"/>
  <c r="AS22" i="20"/>
  <c r="ES168" i="33"/>
  <c r="ES161" i="33"/>
  <c r="AK178" i="24"/>
  <c r="AK186" i="24" s="1"/>
  <c r="AK120" i="24"/>
  <c r="AJ56" i="24"/>
  <c r="AJ247" i="24"/>
  <c r="AJ254" i="24" s="1"/>
  <c r="AV178" i="33"/>
  <c r="AV120" i="33"/>
  <c r="AS210" i="33"/>
  <c r="AS276" i="33" s="1"/>
  <c r="AS78" i="33"/>
  <c r="AV180" i="20"/>
  <c r="AV187" i="20" s="1"/>
  <c r="AV121" i="20"/>
  <c r="AP180" i="24"/>
  <c r="AP187" i="24" s="1"/>
  <c r="AP121" i="24"/>
  <c r="AZ80" i="33"/>
  <c r="AZ212" i="33"/>
  <c r="AS180" i="20"/>
  <c r="AS187" i="20" s="1"/>
  <c r="AS121" i="20"/>
  <c r="AY152" i="33"/>
  <c r="AY149" i="33"/>
  <c r="AX177" i="33"/>
  <c r="AW50" i="33"/>
  <c r="AW241" i="33"/>
  <c r="AW53" i="33"/>
  <c r="AP246" i="20"/>
  <c r="AP253" i="20" s="1"/>
  <c r="AP55" i="20"/>
  <c r="AO121" i="20"/>
  <c r="AO180" i="20"/>
  <c r="AO187" i="20" s="1"/>
  <c r="AM152" i="20"/>
  <c r="AM149" i="20"/>
  <c r="AP53" i="24"/>
  <c r="AP241" i="24"/>
  <c r="AP50" i="24"/>
  <c r="AT245" i="20"/>
  <c r="AO178" i="24"/>
  <c r="AO186" i="24" s="1"/>
  <c r="AO120" i="24"/>
  <c r="AN181" i="24"/>
  <c r="AN188" i="24" s="1"/>
  <c r="AN122" i="24"/>
  <c r="AM122" i="24"/>
  <c r="AM181" i="24"/>
  <c r="AM188" i="24" s="1"/>
  <c r="AL50" i="24"/>
  <c r="AL241" i="24"/>
  <c r="AL53" i="24"/>
  <c r="AW56" i="33"/>
  <c r="AW247" i="33"/>
  <c r="AW254" i="33" s="1"/>
  <c r="AV176" i="33"/>
  <c r="AK22" i="24"/>
  <c r="AK81" i="24"/>
  <c r="AK88" i="24" s="1"/>
  <c r="AK213" i="24"/>
  <c r="AL78" i="33"/>
  <c r="AL210" i="33"/>
  <c r="AP242" i="24"/>
  <c r="AT175" i="20"/>
  <c r="AT119" i="20"/>
  <c r="AT116" i="20"/>
  <c r="AO76" i="24"/>
  <c r="AO20" i="24"/>
  <c r="AO208" i="24"/>
  <c r="AO17" i="24"/>
  <c r="AS17" i="20"/>
  <c r="AS76" i="20"/>
  <c r="AS208" i="20"/>
  <c r="AS20" i="20"/>
  <c r="AR80" i="20"/>
  <c r="AR212" i="20"/>
  <c r="AR278" i="20" s="1"/>
  <c r="AL55" i="24"/>
  <c r="AL246" i="24"/>
  <c r="AL253" i="24" s="1"/>
  <c r="EE168" i="24"/>
  <c r="EE161" i="24"/>
  <c r="AN212" i="20"/>
  <c r="AN80" i="20"/>
  <c r="BA22" i="33"/>
  <c r="BA81" i="33"/>
  <c r="BA88" i="33" s="1"/>
  <c r="BA213" i="33"/>
  <c r="AY175" i="33"/>
  <c r="AY119" i="33"/>
  <c r="AY116" i="33"/>
  <c r="AQ245" i="20"/>
  <c r="ER168" i="33"/>
  <c r="ER161" i="33"/>
  <c r="AV212" i="33"/>
  <c r="AV278" i="33" s="1"/>
  <c r="AV80" i="33"/>
  <c r="AU55" i="33"/>
  <c r="AU246" i="33"/>
  <c r="AU253" i="33" s="1"/>
  <c r="AG21" i="24"/>
  <c r="AG211" i="24"/>
  <c r="AG79" i="24"/>
  <c r="AK81" i="20"/>
  <c r="AK88" i="20" s="1"/>
  <c r="AK22" i="20"/>
  <c r="AK213" i="20"/>
  <c r="AP180" i="33"/>
  <c r="AP187" i="33" s="1"/>
  <c r="AP121" i="33"/>
  <c r="AU121" i="33"/>
  <c r="AU180" i="33"/>
  <c r="AU187" i="33" s="1"/>
  <c r="AT213" i="33"/>
  <c r="AT81" i="33"/>
  <c r="AT88" i="33" s="1"/>
  <c r="AT22" i="33"/>
  <c r="AK21" i="20"/>
  <c r="AK211" i="20"/>
  <c r="AK79" i="20"/>
  <c r="AK87" i="20" s="1"/>
  <c r="AP209" i="33"/>
  <c r="AP77" i="33"/>
  <c r="AT211" i="33"/>
  <c r="AT79" i="33"/>
  <c r="AT21" i="33"/>
  <c r="AL17" i="20"/>
  <c r="AL208" i="20"/>
  <c r="AL20" i="20"/>
  <c r="AL76" i="20"/>
  <c r="EE162" i="20"/>
  <c r="EE169" i="20"/>
  <c r="AN209" i="33"/>
  <c r="AN77" i="33"/>
  <c r="AM21" i="20"/>
  <c r="AM211" i="20"/>
  <c r="AM79" i="20"/>
  <c r="AK152" i="20"/>
  <c r="AK149" i="20"/>
  <c r="AP152" i="33"/>
  <c r="AP149" i="33"/>
  <c r="AM242" i="20"/>
  <c r="AP178" i="33"/>
  <c r="AP120" i="33"/>
  <c r="AU212" i="33"/>
  <c r="AU278" i="33" s="1"/>
  <c r="AU80" i="33"/>
  <c r="AG17" i="24"/>
  <c r="AG20" i="24"/>
  <c r="AG208" i="24"/>
  <c r="AG76" i="24"/>
  <c r="AK121" i="20"/>
  <c r="AK180" i="20"/>
  <c r="AK187" i="20" s="1"/>
  <c r="AP23" i="33"/>
  <c r="AP214" i="33"/>
  <c r="AP82" i="33"/>
  <c r="AP89" i="33" s="1"/>
  <c r="AU81" i="33"/>
  <c r="AU88" i="33" s="1"/>
  <c r="AU22" i="33"/>
  <c r="AU213" i="33"/>
  <c r="AI247" i="24"/>
  <c r="AI254" i="24" s="1"/>
  <c r="AI56" i="24"/>
  <c r="AM212" i="20"/>
  <c r="AM80" i="20"/>
  <c r="AS20" i="33"/>
  <c r="AS76" i="33"/>
  <c r="AS17" i="33"/>
  <c r="AS208" i="33"/>
  <c r="AI178" i="20"/>
  <c r="AI120" i="20"/>
  <c r="AA121" i="24"/>
  <c r="AA180" i="24"/>
  <c r="AA187" i="24" s="1"/>
  <c r="AD211" i="20"/>
  <c r="AD79" i="20"/>
  <c r="AD87" i="20" s="1"/>
  <c r="AD21" i="20"/>
  <c r="X212" i="24"/>
  <c r="X80" i="24"/>
  <c r="AI211" i="24"/>
  <c r="AI79" i="24"/>
  <c r="AI21" i="24"/>
  <c r="AH209" i="24"/>
  <c r="AH275" i="24" s="1"/>
  <c r="AH77" i="24"/>
  <c r="AS22" i="33"/>
  <c r="AS213" i="33"/>
  <c r="AS81" i="33"/>
  <c r="AS88" i="33" s="1"/>
  <c r="AF153" i="24"/>
  <c r="AQ80" i="33"/>
  <c r="AQ212" i="33"/>
  <c r="AP53" i="33"/>
  <c r="AP50" i="33"/>
  <c r="AP241" i="33"/>
  <c r="AI76" i="20"/>
  <c r="AI20" i="20"/>
  <c r="AI17" i="20"/>
  <c r="AI208" i="20"/>
  <c r="AC119" i="20"/>
  <c r="AC175" i="20"/>
  <c r="AC116" i="20"/>
  <c r="AF20" i="24"/>
  <c r="AF76" i="24"/>
  <c r="AF17" i="24"/>
  <c r="AF208" i="24"/>
  <c r="AJ78" i="20"/>
  <c r="AJ210" i="20"/>
  <c r="AD176" i="24"/>
  <c r="AO244" i="33"/>
  <c r="AO252" i="33" s="1"/>
  <c r="AO54" i="33"/>
  <c r="Z246" i="24"/>
  <c r="Z253" i="24" s="1"/>
  <c r="Z55" i="24"/>
  <c r="AJ149" i="33"/>
  <c r="AJ152" i="33"/>
  <c r="AC210" i="24"/>
  <c r="AC78" i="24"/>
  <c r="AH179" i="20"/>
  <c r="AI246" i="24"/>
  <c r="AI253" i="24" s="1"/>
  <c r="AI55" i="24"/>
  <c r="AH56" i="24"/>
  <c r="AH247" i="24"/>
  <c r="AH254" i="24" s="1"/>
  <c r="AL120" i="20"/>
  <c r="AL178" i="20"/>
  <c r="AR211" i="33"/>
  <c r="AR79" i="33"/>
  <c r="AR21" i="33"/>
  <c r="AF247" i="24"/>
  <c r="AF254" i="24" s="1"/>
  <c r="AF56" i="24"/>
  <c r="AQ179" i="33"/>
  <c r="AD178" i="24"/>
  <c r="AD120" i="24"/>
  <c r="AC149" i="24"/>
  <c r="AC152" i="24"/>
  <c r="AH153" i="20"/>
  <c r="Z56" i="24"/>
  <c r="Z247" i="24"/>
  <c r="Z254" i="24" s="1"/>
  <c r="AR54" i="33"/>
  <c r="AR244" i="33"/>
  <c r="AR252" i="33" s="1"/>
  <c r="AF120" i="24"/>
  <c r="AF178" i="24"/>
  <c r="AF186" i="24" s="1"/>
  <c r="AJ17" i="20"/>
  <c r="AJ208" i="20"/>
  <c r="AJ20" i="20"/>
  <c r="AJ76" i="20"/>
  <c r="AD180" i="24"/>
  <c r="AD187" i="24" s="1"/>
  <c r="AD121" i="24"/>
  <c r="AC211" i="24"/>
  <c r="AC21" i="24"/>
  <c r="AC79" i="24"/>
  <c r="AH177" i="20"/>
  <c r="AL246" i="33"/>
  <c r="AL253" i="33" s="1"/>
  <c r="AL55" i="33"/>
  <c r="AN81" i="33"/>
  <c r="AN88" i="33" s="1"/>
  <c r="AN22" i="33"/>
  <c r="AN213" i="33"/>
  <c r="AM17" i="33"/>
  <c r="AM208" i="33"/>
  <c r="AM76" i="33"/>
  <c r="AM20" i="33"/>
  <c r="AL17" i="33"/>
  <c r="AL76" i="33"/>
  <c r="AL20" i="33"/>
  <c r="AL208" i="33"/>
  <c r="AD55" i="20"/>
  <c r="AD246" i="20"/>
  <c r="AD253" i="20" s="1"/>
  <c r="AI119" i="33"/>
  <c r="AI116" i="33"/>
  <c r="AI175" i="33"/>
  <c r="AN245" i="33"/>
  <c r="AM79" i="33"/>
  <c r="AM21" i="33"/>
  <c r="AM211" i="33"/>
  <c r="AA122" i="24"/>
  <c r="AA181" i="24"/>
  <c r="AA188" i="24" s="1"/>
  <c r="AK54" i="33"/>
  <c r="AK244" i="33"/>
  <c r="AC50" i="20"/>
  <c r="AC241" i="20"/>
  <c r="AC53" i="20"/>
  <c r="EC162" i="20"/>
  <c r="EC169" i="20"/>
  <c r="DW162" i="24"/>
  <c r="DW169" i="24"/>
  <c r="AA79" i="24"/>
  <c r="AA21" i="24"/>
  <c r="AA211" i="24"/>
  <c r="Y180" i="24"/>
  <c r="Y187" i="24" s="1"/>
  <c r="Y121" i="24"/>
  <c r="AD180" i="20"/>
  <c r="AD187" i="20" s="1"/>
  <c r="AD121" i="20"/>
  <c r="AJ82" i="33"/>
  <c r="AJ89" i="33" s="1"/>
  <c r="AJ23" i="33"/>
  <c r="AJ214" i="33"/>
  <c r="AI247" i="33"/>
  <c r="AI254" i="33" s="1"/>
  <c r="AI56" i="33"/>
  <c r="AH79" i="33"/>
  <c r="AH21" i="33"/>
  <c r="AH211" i="33"/>
  <c r="AF122" i="20"/>
  <c r="AF181" i="20"/>
  <c r="AF188" i="20" s="1"/>
  <c r="Z212" i="24"/>
  <c r="Z278" i="24" s="1"/>
  <c r="Z80" i="24"/>
  <c r="AL242" i="33"/>
  <c r="AC80" i="20"/>
  <c r="AC212" i="20"/>
  <c r="AC278" i="20" s="1"/>
  <c r="AH20" i="33"/>
  <c r="AH17" i="33"/>
  <c r="AH208" i="33"/>
  <c r="AH76" i="33"/>
  <c r="AG179" i="33"/>
  <c r="AC119" i="33"/>
  <c r="AC116" i="33"/>
  <c r="AC175" i="33"/>
  <c r="AB20" i="20"/>
  <c r="AB17" i="20"/>
  <c r="AB208" i="20"/>
  <c r="AB76" i="20"/>
  <c r="S243" i="24"/>
  <c r="AG179" i="20"/>
  <c r="AM178" i="33"/>
  <c r="AM186" i="33" s="1"/>
  <c r="AM120" i="33"/>
  <c r="AL120" i="33"/>
  <c r="AL178" i="33"/>
  <c r="AL186" i="33" s="1"/>
  <c r="AK76" i="33"/>
  <c r="AK20" i="33"/>
  <c r="AK17" i="33"/>
  <c r="AK208" i="33"/>
  <c r="AC176" i="20"/>
  <c r="W175" i="24"/>
  <c r="W116" i="24"/>
  <c r="W119" i="24"/>
  <c r="DW169" i="20"/>
  <c r="DW162" i="20"/>
  <c r="S21" i="24"/>
  <c r="S79" i="24"/>
  <c r="S211" i="24"/>
  <c r="AB180" i="24"/>
  <c r="AB187" i="24" s="1"/>
  <c r="AB121" i="24"/>
  <c r="AF77" i="20"/>
  <c r="AF209" i="20"/>
  <c r="AF275" i="20" s="1"/>
  <c r="Z179" i="24"/>
  <c r="Y245" i="24"/>
  <c r="AD56" i="20"/>
  <c r="AD247" i="20"/>
  <c r="AD254" i="20" s="1"/>
  <c r="AJ177" i="33"/>
  <c r="AI82" i="33"/>
  <c r="AI89" i="33" s="1"/>
  <c r="AI214" i="33"/>
  <c r="AI23" i="33"/>
  <c r="AA77" i="20"/>
  <c r="AA209" i="20"/>
  <c r="Y175" i="20"/>
  <c r="Y119" i="20"/>
  <c r="Y116" i="20"/>
  <c r="U119" i="24"/>
  <c r="U116" i="24"/>
  <c r="U175" i="24"/>
  <c r="T78" i="24"/>
  <c r="T210" i="24"/>
  <c r="V82" i="20"/>
  <c r="V89" i="20" s="1"/>
  <c r="V214" i="20"/>
  <c r="V23" i="20"/>
  <c r="U121" i="24"/>
  <c r="U180" i="24"/>
  <c r="U187" i="24" s="1"/>
  <c r="S56" i="24"/>
  <c r="S247" i="24"/>
  <c r="S254" i="24" s="1"/>
  <c r="AD77" i="33"/>
  <c r="AD209" i="33"/>
  <c r="AD275" i="33" s="1"/>
  <c r="Y50" i="20"/>
  <c r="Y53" i="20"/>
  <c r="Y241" i="20"/>
  <c r="S120" i="24"/>
  <c r="S178" i="24"/>
  <c r="S186" i="24" s="1"/>
  <c r="AA175" i="20"/>
  <c r="AA119" i="20"/>
  <c r="AA116" i="20"/>
  <c r="Z244" i="20"/>
  <c r="Z252" i="20" s="1"/>
  <c r="Z54" i="20"/>
  <c r="AG178" i="33"/>
  <c r="AG120" i="33"/>
  <c r="Y181" i="20"/>
  <c r="Y188" i="20" s="1"/>
  <c r="Y122" i="20"/>
  <c r="X78" i="20"/>
  <c r="X210" i="20"/>
  <c r="X276" i="20" s="1"/>
  <c r="V78" i="20"/>
  <c r="V210" i="20"/>
  <c r="V76" i="24"/>
  <c r="V208" i="24"/>
  <c r="V20" i="24"/>
  <c r="V17" i="24"/>
  <c r="U211" i="24"/>
  <c r="U79" i="24"/>
  <c r="U21" i="24"/>
  <c r="Y245" i="20"/>
  <c r="S81" i="24"/>
  <c r="S88" i="24" s="1"/>
  <c r="S22" i="24"/>
  <c r="S213" i="24"/>
  <c r="AD149" i="33"/>
  <c r="AD152" i="33"/>
  <c r="V153" i="24"/>
  <c r="AG21" i="33"/>
  <c r="AG211" i="33"/>
  <c r="AG79" i="33"/>
  <c r="Y21" i="20"/>
  <c r="Y79" i="20"/>
  <c r="Y211" i="20"/>
  <c r="S55" i="24"/>
  <c r="S246" i="24"/>
  <c r="S253" i="24" s="1"/>
  <c r="AC121" i="33"/>
  <c r="AC180" i="33"/>
  <c r="AC187" i="33" s="1"/>
  <c r="R180" i="24"/>
  <c r="R187" i="24" s="1"/>
  <c r="R121" i="24"/>
  <c r="AD50" i="33"/>
  <c r="AD53" i="33"/>
  <c r="AD241" i="33"/>
  <c r="AC54" i="33"/>
  <c r="AC244" i="33"/>
  <c r="U21" i="20"/>
  <c r="U211" i="20"/>
  <c r="U79" i="20"/>
  <c r="AB80" i="33"/>
  <c r="AB212" i="33"/>
  <c r="X50" i="20"/>
  <c r="X241" i="20"/>
  <c r="X53" i="20"/>
  <c r="R20" i="24"/>
  <c r="R76" i="24"/>
  <c r="R17" i="24"/>
  <c r="R208" i="24"/>
  <c r="AD80" i="33"/>
  <c r="AD212" i="33"/>
  <c r="R214" i="24"/>
  <c r="R23" i="24"/>
  <c r="R82" i="24"/>
  <c r="R89" i="24" s="1"/>
  <c r="AD121" i="33"/>
  <c r="AD180" i="33"/>
  <c r="AD187" i="33" s="1"/>
  <c r="V244" i="20"/>
  <c r="V252" i="20" s="1"/>
  <c r="V54" i="20"/>
  <c r="DS161" i="20"/>
  <c r="W82" i="20"/>
  <c r="W89" i="20" s="1"/>
  <c r="W23" i="20"/>
  <c r="W214" i="20"/>
  <c r="Q211" i="24"/>
  <c r="Q79" i="24"/>
  <c r="Q21" i="24"/>
  <c r="P210" i="24"/>
  <c r="P276" i="24" s="1"/>
  <c r="P78" i="24"/>
  <c r="X180" i="20"/>
  <c r="X187" i="20" s="1"/>
  <c r="X121" i="20"/>
  <c r="Q210" i="24"/>
  <c r="Q78" i="24"/>
  <c r="AB209" i="33"/>
  <c r="AB77" i="33"/>
  <c r="U247" i="20"/>
  <c r="U254" i="20" s="1"/>
  <c r="U56" i="20"/>
  <c r="AC245" i="33"/>
  <c r="AB241" i="33"/>
  <c r="AB53" i="33"/>
  <c r="AB50" i="33"/>
  <c r="U22" i="20"/>
  <c r="U213" i="20"/>
  <c r="U81" i="20"/>
  <c r="U88" i="20" s="1"/>
  <c r="U149" i="20"/>
  <c r="U152" i="20"/>
  <c r="T80" i="20"/>
  <c r="T212" i="20"/>
  <c r="T278" i="20" s="1"/>
  <c r="DP169" i="20"/>
  <c r="DP162" i="20"/>
  <c r="T56" i="20"/>
  <c r="T247" i="20"/>
  <c r="T254" i="20" s="1"/>
  <c r="AA56" i="33"/>
  <c r="AA247" i="33"/>
  <c r="AA254" i="33" s="1"/>
  <c r="AA120" i="33"/>
  <c r="AA178" i="33"/>
  <c r="AA186" i="33" s="1"/>
  <c r="T121" i="20"/>
  <c r="T180" i="20"/>
  <c r="T187" i="20" s="1"/>
  <c r="S149" i="20"/>
  <c r="S152" i="20"/>
  <c r="Z53" i="33"/>
  <c r="Z50" i="33"/>
  <c r="Z241" i="33"/>
  <c r="S245" i="20"/>
  <c r="N247" i="24"/>
  <c r="N254" i="24" s="1"/>
  <c r="N56" i="24"/>
  <c r="S121" i="20"/>
  <c r="S180" i="20"/>
  <c r="S187" i="20" s="1"/>
  <c r="Y80" i="33"/>
  <c r="Y212" i="33"/>
  <c r="Y242" i="33"/>
  <c r="N209" i="24"/>
  <c r="N77" i="24"/>
  <c r="Y153" i="33"/>
  <c r="M247" i="24"/>
  <c r="M254" i="24" s="1"/>
  <c r="M56" i="24"/>
  <c r="M119" i="24"/>
  <c r="M116" i="24"/>
  <c r="M175" i="24"/>
  <c r="Y82" i="33"/>
  <c r="Y89" i="33" s="1"/>
  <c r="Y214" i="33"/>
  <c r="Y23" i="33"/>
  <c r="M176" i="24"/>
  <c r="V81" i="33"/>
  <c r="V88" i="33" s="1"/>
  <c r="V22" i="33"/>
  <c r="V213" i="33"/>
  <c r="F176" i="24"/>
  <c r="FV110" i="24"/>
  <c r="O19" i="32" s="1"/>
  <c r="Q19" i="32" s="1"/>
  <c r="R77" i="20"/>
  <c r="R209" i="20"/>
  <c r="P116" i="20"/>
  <c r="P119" i="20"/>
  <c r="P175" i="20"/>
  <c r="R76" i="20"/>
  <c r="R20" i="20"/>
  <c r="R17" i="20"/>
  <c r="R208" i="20"/>
  <c r="M54" i="24"/>
  <c r="M244" i="24"/>
  <c r="DC168" i="20"/>
  <c r="L243" i="24"/>
  <c r="T78" i="33"/>
  <c r="T210" i="33"/>
  <c r="T276" i="33" s="1"/>
  <c r="P208" i="20"/>
  <c r="P17" i="20"/>
  <c r="P76" i="20"/>
  <c r="P20" i="20"/>
  <c r="R153" i="20"/>
  <c r="DM169" i="20"/>
  <c r="DM162" i="20"/>
  <c r="L177" i="24"/>
  <c r="S81" i="33"/>
  <c r="S88" i="33" s="1"/>
  <c r="S22" i="33"/>
  <c r="S213" i="33"/>
  <c r="W78" i="33"/>
  <c r="W210" i="33"/>
  <c r="W276" i="33" s="1"/>
  <c r="L241" i="33"/>
  <c r="L50" i="33"/>
  <c r="L53" i="33"/>
  <c r="L212" i="33"/>
  <c r="L278" i="33" s="1"/>
  <c r="L80" i="33"/>
  <c r="I119" i="33"/>
  <c r="I116" i="33"/>
  <c r="I175" i="33"/>
  <c r="N56" i="20"/>
  <c r="N247" i="20"/>
  <c r="N254" i="20" s="1"/>
  <c r="F120" i="33"/>
  <c r="F178" i="33"/>
  <c r="FV112" i="33"/>
  <c r="N177" i="20"/>
  <c r="L120" i="24"/>
  <c r="L178" i="24"/>
  <c r="J81" i="33"/>
  <c r="J88" i="33" s="1"/>
  <c r="J22" i="33"/>
  <c r="J213" i="33"/>
  <c r="R81" i="33"/>
  <c r="R88" i="33" s="1"/>
  <c r="R213" i="33"/>
  <c r="R22" i="33"/>
  <c r="T177" i="33"/>
  <c r="H79" i="20"/>
  <c r="H21" i="20"/>
  <c r="H211" i="20"/>
  <c r="P82" i="33"/>
  <c r="P89" i="33" s="1"/>
  <c r="P214" i="33"/>
  <c r="P23" i="33"/>
  <c r="V241" i="33"/>
  <c r="V53" i="33"/>
  <c r="V50" i="33"/>
  <c r="P81" i="33"/>
  <c r="P88" i="33" s="1"/>
  <c r="P213" i="33"/>
  <c r="P22" i="33"/>
  <c r="H23" i="20"/>
  <c r="H214" i="20"/>
  <c r="H82" i="20"/>
  <c r="H89" i="20" s="1"/>
  <c r="M244" i="20"/>
  <c r="M54" i="20"/>
  <c r="I23" i="20"/>
  <c r="I214" i="20"/>
  <c r="I82" i="20"/>
  <c r="I89" i="20" s="1"/>
  <c r="DI168" i="33"/>
  <c r="DI161" i="33"/>
  <c r="M56" i="33"/>
  <c r="M247" i="33"/>
  <c r="M254" i="33" s="1"/>
  <c r="DD168" i="33"/>
  <c r="DD161" i="33"/>
  <c r="M50" i="20"/>
  <c r="M53" i="20"/>
  <c r="M241" i="20"/>
  <c r="I246" i="24"/>
  <c r="I253" i="24" s="1"/>
  <c r="I55" i="24"/>
  <c r="I208" i="33"/>
  <c r="I76" i="33"/>
  <c r="I20" i="33"/>
  <c r="I17" i="33"/>
  <c r="K56" i="33"/>
  <c r="K247" i="33"/>
  <c r="K254" i="33" s="1"/>
  <c r="N21" i="33"/>
  <c r="N211" i="33"/>
  <c r="N79" i="33"/>
  <c r="N87" i="33" s="1"/>
  <c r="J242" i="33"/>
  <c r="T176" i="33"/>
  <c r="I209" i="20"/>
  <c r="I77" i="20"/>
  <c r="DB161" i="24"/>
  <c r="DB168" i="24"/>
  <c r="M55" i="33"/>
  <c r="M246" i="33"/>
  <c r="M253" i="33" s="1"/>
  <c r="M241" i="33"/>
  <c r="M53" i="33"/>
  <c r="M50" i="33"/>
  <c r="O78" i="20"/>
  <c r="O210" i="20"/>
  <c r="O276" i="20" s="1"/>
  <c r="K78" i="20"/>
  <c r="K210" i="20"/>
  <c r="I78" i="20"/>
  <c r="I210" i="20"/>
  <c r="X119" i="33"/>
  <c r="X175" i="33"/>
  <c r="X116" i="33"/>
  <c r="O56" i="33"/>
  <c r="O247" i="33"/>
  <c r="O254" i="33" s="1"/>
  <c r="W149" i="33"/>
  <c r="W152" i="33"/>
  <c r="J55" i="20"/>
  <c r="J246" i="20"/>
  <c r="J253" i="20" s="1"/>
  <c r="DH168" i="33"/>
  <c r="DH161" i="33"/>
  <c r="F82" i="20"/>
  <c r="F23" i="20"/>
  <c r="F214" i="20"/>
  <c r="H116" i="33"/>
  <c r="H175" i="33"/>
  <c r="H119" i="33"/>
  <c r="L77" i="33"/>
  <c r="L209" i="33"/>
  <c r="L275" i="33" s="1"/>
  <c r="F242" i="24"/>
  <c r="FV44" i="24"/>
  <c r="M19" i="32" s="1"/>
  <c r="Q180" i="33"/>
  <c r="Q187" i="33" s="1"/>
  <c r="Q121" i="33"/>
  <c r="Q23" i="33"/>
  <c r="Q82" i="33"/>
  <c r="Q89" i="33" s="1"/>
  <c r="Q214" i="33"/>
  <c r="J178" i="33"/>
  <c r="J120" i="33"/>
  <c r="U176" i="33"/>
  <c r="K54" i="20"/>
  <c r="K244" i="20"/>
  <c r="K252" i="20" s="1"/>
  <c r="G176" i="24"/>
  <c r="G177" i="20"/>
  <c r="H178" i="20"/>
  <c r="H120" i="20"/>
  <c r="I247" i="20"/>
  <c r="I254" i="20" s="1"/>
  <c r="I56" i="20"/>
  <c r="N81" i="20"/>
  <c r="N88" i="20" s="1"/>
  <c r="N213" i="20"/>
  <c r="N22" i="20"/>
  <c r="DF161" i="24"/>
  <c r="DF168" i="24"/>
  <c r="V176" i="33"/>
  <c r="F35" i="32"/>
  <c r="H14" i="32"/>
  <c r="H35" i="32" s="1"/>
  <c r="V14" i="32"/>
  <c r="L35" i="32"/>
  <c r="Y14" i="32"/>
  <c r="N14" i="32"/>
  <c r="N35" i="32" s="1"/>
  <c r="X246" i="33"/>
  <c r="X253" i="33" s="1"/>
  <c r="X55" i="33"/>
  <c r="H179" i="20"/>
  <c r="K176" i="24"/>
  <c r="J242" i="20"/>
  <c r="M121" i="33"/>
  <c r="M180" i="33"/>
  <c r="M187" i="33" s="1"/>
  <c r="I243" i="20"/>
  <c r="DR161" i="33"/>
  <c r="DR168" i="33"/>
  <c r="K153" i="20"/>
  <c r="F209" i="20"/>
  <c r="F77" i="20"/>
  <c r="FV11" i="20"/>
  <c r="F19" i="32" s="1"/>
  <c r="G213" i="24"/>
  <c r="G81" i="24"/>
  <c r="G88" i="24" s="1"/>
  <c r="G22" i="24"/>
  <c r="N212" i="20"/>
  <c r="N80" i="20"/>
  <c r="Q153" i="33"/>
  <c r="P22" i="20"/>
  <c r="P213" i="20"/>
  <c r="P81" i="20"/>
  <c r="P88" i="20" s="1"/>
  <c r="Z12" i="32"/>
  <c r="Z33" i="32" s="1"/>
  <c r="M33" i="32"/>
  <c r="H212" i="24"/>
  <c r="H278" i="24" s="1"/>
  <c r="H80" i="24"/>
  <c r="F212" i="20"/>
  <c r="F80" i="20"/>
  <c r="FV14" i="20"/>
  <c r="F22" i="32" s="1"/>
  <c r="L80" i="20"/>
  <c r="L212" i="20"/>
  <c r="F56" i="24"/>
  <c r="F247" i="24"/>
  <c r="FV49" i="24"/>
  <c r="M24" i="32" s="1"/>
  <c r="O82" i="20"/>
  <c r="O89" i="20" s="1"/>
  <c r="O214" i="20"/>
  <c r="O23" i="20"/>
  <c r="Q241" i="20"/>
  <c r="Q50" i="20"/>
  <c r="Q53" i="20"/>
  <c r="Q20" i="20"/>
  <c r="Q208" i="20"/>
  <c r="Q17" i="20"/>
  <c r="Q76" i="20"/>
  <c r="FS212" i="24"/>
  <c r="FS80" i="24"/>
  <c r="FN244" i="24"/>
  <c r="FN54" i="24"/>
  <c r="FM77" i="24"/>
  <c r="FM209" i="24"/>
  <c r="FM121" i="20"/>
  <c r="FM180" i="20"/>
  <c r="FM187" i="20" s="1"/>
  <c r="FI53" i="24"/>
  <c r="FI50" i="24"/>
  <c r="FI241" i="24"/>
  <c r="FK119" i="24"/>
  <c r="FK116" i="24"/>
  <c r="FK175" i="24"/>
  <c r="FL54" i="20"/>
  <c r="FL244" i="20"/>
  <c r="FL252" i="20" s="1"/>
  <c r="FJ80" i="24"/>
  <c r="FJ212" i="24"/>
  <c r="FJ278" i="24" s="1"/>
  <c r="FM23" i="20"/>
  <c r="FM214" i="20"/>
  <c r="FM82" i="20"/>
  <c r="FM89" i="20" s="1"/>
  <c r="FJ54" i="20"/>
  <c r="FJ244" i="20"/>
  <c r="FJ252" i="20" s="1"/>
  <c r="EX181" i="24"/>
  <c r="EX188" i="24" s="1"/>
  <c r="EX122" i="24"/>
  <c r="EY53" i="24"/>
  <c r="EY241" i="24"/>
  <c r="EY50" i="24"/>
  <c r="EZ17" i="24"/>
  <c r="EZ208" i="24"/>
  <c r="EZ76" i="24"/>
  <c r="EZ20" i="24"/>
  <c r="EW211" i="24"/>
  <c r="EW79" i="24"/>
  <c r="EW21" i="24"/>
  <c r="FC23" i="20"/>
  <c r="FC214" i="20"/>
  <c r="FC82" i="20"/>
  <c r="FC89" i="20" s="1"/>
  <c r="FG119" i="33"/>
  <c r="FG116" i="33"/>
  <c r="FG175" i="33"/>
  <c r="FB120" i="24"/>
  <c r="FB178" i="24"/>
  <c r="FI244" i="33"/>
  <c r="FI252" i="33" s="1"/>
  <c r="FI54" i="33"/>
  <c r="FC241" i="24"/>
  <c r="FC53" i="24"/>
  <c r="FC50" i="24"/>
  <c r="EU53" i="24"/>
  <c r="EU241" i="24"/>
  <c r="EU50" i="24"/>
  <c r="FH247" i="20"/>
  <c r="FH254" i="20" s="1"/>
  <c r="FH56" i="20"/>
  <c r="FK178" i="33"/>
  <c r="FK120" i="33"/>
  <c r="FC53" i="33"/>
  <c r="FC50" i="33"/>
  <c r="FC241" i="33"/>
  <c r="FD79" i="33"/>
  <c r="FD21" i="33"/>
  <c r="FD211" i="33"/>
  <c r="FR120" i="33"/>
  <c r="FR178" i="33"/>
  <c r="FR186" i="33" s="1"/>
  <c r="FL244" i="33"/>
  <c r="FL252" i="33" s="1"/>
  <c r="FL54" i="33"/>
  <c r="EU21" i="24"/>
  <c r="EU211" i="24"/>
  <c r="EU79" i="24"/>
  <c r="EV211" i="20"/>
  <c r="EV21" i="20"/>
  <c r="EV79" i="20"/>
  <c r="EV87" i="20" s="1"/>
  <c r="F153" i="20"/>
  <c r="FV145" i="20"/>
  <c r="J21" i="32" s="1"/>
  <c r="X244" i="33"/>
  <c r="X54" i="33"/>
  <c r="FT22" i="24"/>
  <c r="FQ242" i="24"/>
  <c r="FO211" i="24"/>
  <c r="FO79" i="24"/>
  <c r="FO21" i="24"/>
  <c r="FS241" i="20"/>
  <c r="FS53" i="20"/>
  <c r="FS50" i="20"/>
  <c r="FO244" i="20"/>
  <c r="FO252" i="20" s="1"/>
  <c r="FO54" i="20"/>
  <c r="FH149" i="24"/>
  <c r="FH152" i="24"/>
  <c r="FH156" i="24" s="1"/>
  <c r="FP54" i="20"/>
  <c r="FP244" i="20"/>
  <c r="FQ116" i="20"/>
  <c r="FQ119" i="20"/>
  <c r="FQ175" i="20"/>
  <c r="FL21" i="24"/>
  <c r="FL211" i="24"/>
  <c r="FL79" i="24"/>
  <c r="FM243" i="20"/>
  <c r="FL50" i="24"/>
  <c r="FL241" i="24"/>
  <c r="FL53" i="24"/>
  <c r="FM79" i="20"/>
  <c r="FM21" i="20"/>
  <c r="FM211" i="20"/>
  <c r="FM245" i="20"/>
  <c r="FF211" i="24"/>
  <c r="FF79" i="24"/>
  <c r="FF21" i="24"/>
  <c r="FC120" i="24"/>
  <c r="FC178" i="24"/>
  <c r="FL53" i="33"/>
  <c r="FL50" i="33"/>
  <c r="FL241" i="33"/>
  <c r="FE122" i="20"/>
  <c r="FE181" i="20"/>
  <c r="FE188" i="20" s="1"/>
  <c r="FA153" i="24"/>
  <c r="FH212" i="33"/>
  <c r="FH80" i="33"/>
  <c r="FE55" i="33"/>
  <c r="FE246" i="33"/>
  <c r="FE253" i="33" s="1"/>
  <c r="EU214" i="20"/>
  <c r="EU23" i="20"/>
  <c r="EU82" i="20"/>
  <c r="EU89" i="20" s="1"/>
  <c r="F154" i="20"/>
  <c r="K149" i="24"/>
  <c r="K152" i="24"/>
  <c r="H175" i="24"/>
  <c r="H116" i="24"/>
  <c r="H119" i="24"/>
  <c r="F20" i="20"/>
  <c r="F76" i="20"/>
  <c r="F208" i="20"/>
  <c r="F17" i="20"/>
  <c r="FV10" i="20"/>
  <c r="Q210" i="20"/>
  <c r="Q78" i="20"/>
  <c r="I175" i="20"/>
  <c r="I116" i="20"/>
  <c r="I119" i="20"/>
  <c r="J55" i="33"/>
  <c r="J246" i="33"/>
  <c r="J253" i="33" s="1"/>
  <c r="FP55" i="24"/>
  <c r="FP246" i="24"/>
  <c r="FP253" i="24" s="1"/>
  <c r="FQ241" i="24"/>
  <c r="FQ53" i="24"/>
  <c r="FQ50" i="24"/>
  <c r="FS78" i="24"/>
  <c r="FS210" i="24"/>
  <c r="FS276" i="24" s="1"/>
  <c r="FQ247" i="24"/>
  <c r="FQ254" i="24" s="1"/>
  <c r="FQ56" i="24"/>
  <c r="FS116" i="24"/>
  <c r="FS175" i="24"/>
  <c r="FS119" i="24"/>
  <c r="FO242" i="24"/>
  <c r="FR79" i="20"/>
  <c r="FR21" i="20"/>
  <c r="FR211" i="20"/>
  <c r="FK208" i="24"/>
  <c r="FK76" i="24"/>
  <c r="FK20" i="24"/>
  <c r="FK17" i="24"/>
  <c r="FN243" i="20"/>
  <c r="FL121" i="20"/>
  <c r="FL180" i="20"/>
  <c r="FL187" i="20" s="1"/>
  <c r="FM153" i="24"/>
  <c r="FO55" i="20"/>
  <c r="FO246" i="20"/>
  <c r="FO253" i="20" s="1"/>
  <c r="FQ53" i="20"/>
  <c r="FQ50" i="20"/>
  <c r="FQ241" i="20"/>
  <c r="FP241" i="20"/>
  <c r="FP50" i="20"/>
  <c r="FP53" i="20"/>
  <c r="FJ214" i="24"/>
  <c r="FJ82" i="24"/>
  <c r="FJ89" i="24" s="1"/>
  <c r="FJ23" i="24"/>
  <c r="FM21" i="24"/>
  <c r="FM211" i="24"/>
  <c r="FM79" i="24"/>
  <c r="FH212" i="24"/>
  <c r="FH80" i="24"/>
  <c r="FR241" i="20"/>
  <c r="FR53" i="20"/>
  <c r="FR50" i="20"/>
  <c r="FL80" i="24"/>
  <c r="FL212" i="24"/>
  <c r="FL278" i="24" s="1"/>
  <c r="FP180" i="20"/>
  <c r="FP187" i="20" s="1"/>
  <c r="FP121" i="20"/>
  <c r="FM247" i="20"/>
  <c r="FM254" i="20" s="1"/>
  <c r="FM56" i="20"/>
  <c r="FS209" i="20"/>
  <c r="FS275" i="20" s="1"/>
  <c r="FS77" i="20"/>
  <c r="FL242" i="24"/>
  <c r="FP152" i="20"/>
  <c r="FP156" i="20" s="1"/>
  <c r="FP149" i="20"/>
  <c r="FM76" i="20"/>
  <c r="FM17" i="20"/>
  <c r="FM208" i="20"/>
  <c r="FM20" i="20"/>
  <c r="FS116" i="20"/>
  <c r="FS119" i="20"/>
  <c r="FS175" i="20"/>
  <c r="FL54" i="24"/>
  <c r="FL244" i="24"/>
  <c r="FL252" i="24" s="1"/>
  <c r="FI149" i="24"/>
  <c r="FI152" i="24"/>
  <c r="FT179" i="33"/>
  <c r="FR214" i="33"/>
  <c r="FR23" i="33"/>
  <c r="FR82" i="33"/>
  <c r="FR89" i="33" s="1"/>
  <c r="FG208" i="20"/>
  <c r="FG17" i="20"/>
  <c r="FG76" i="20"/>
  <c r="FG20" i="20"/>
  <c r="FG246" i="20"/>
  <c r="FG253" i="20" s="1"/>
  <c r="FG55" i="20"/>
  <c r="FF243" i="24"/>
  <c r="FS210" i="33"/>
  <c r="FS78" i="33"/>
  <c r="FP22" i="33"/>
  <c r="FP213" i="33"/>
  <c r="FP81" i="33"/>
  <c r="FP88" i="33" s="1"/>
  <c r="EV116" i="24"/>
  <c r="EV119" i="24"/>
  <c r="EV175" i="24"/>
  <c r="FH55" i="20"/>
  <c r="FH246" i="20"/>
  <c r="FH253" i="20" s="1"/>
  <c r="EY212" i="24"/>
  <c r="EY80" i="24"/>
  <c r="FJ22" i="20"/>
  <c r="FJ213" i="20"/>
  <c r="FJ81" i="20"/>
  <c r="FJ88" i="20" s="1"/>
  <c r="FS177" i="33"/>
  <c r="FL116" i="33"/>
  <c r="FL119" i="33"/>
  <c r="FL175" i="33"/>
  <c r="FG178" i="20"/>
  <c r="FG186" i="20" s="1"/>
  <c r="FG120" i="20"/>
  <c r="FF56" i="20"/>
  <c r="FF247" i="20"/>
  <c r="FF254" i="20" s="1"/>
  <c r="V32" i="32"/>
  <c r="X11" i="32"/>
  <c r="X32" i="32" s="1"/>
  <c r="X53" i="33"/>
  <c r="X50" i="33"/>
  <c r="X241" i="33"/>
  <c r="I244" i="24"/>
  <c r="I252" i="24" s="1"/>
  <c r="I54" i="24"/>
  <c r="F213" i="20"/>
  <c r="F22" i="20"/>
  <c r="F81" i="20"/>
  <c r="FV15" i="20"/>
  <c r="F23" i="32" s="1"/>
  <c r="DB161" i="33"/>
  <c r="DB168" i="33"/>
  <c r="K78" i="24"/>
  <c r="K210" i="24"/>
  <c r="K276" i="24" s="1"/>
  <c r="F243" i="20"/>
  <c r="FV45" i="20"/>
  <c r="G20" i="32" s="1"/>
  <c r="J211" i="24"/>
  <c r="J21" i="24"/>
  <c r="J79" i="24"/>
  <c r="H119" i="20"/>
  <c r="H175" i="20"/>
  <c r="H116" i="20"/>
  <c r="J55" i="24"/>
  <c r="J246" i="24"/>
  <c r="J253" i="24" s="1"/>
  <c r="G76" i="20"/>
  <c r="G20" i="20"/>
  <c r="G208" i="20"/>
  <c r="G17" i="20"/>
  <c r="Q77" i="20"/>
  <c r="Q209" i="20"/>
  <c r="Q275" i="20" s="1"/>
  <c r="FT21" i="24"/>
  <c r="FP180" i="24"/>
  <c r="FP187" i="24" s="1"/>
  <c r="FP121" i="24"/>
  <c r="FO213" i="24"/>
  <c r="FO81" i="24"/>
  <c r="FO88" i="24" s="1"/>
  <c r="FO22" i="24"/>
  <c r="FR21" i="24"/>
  <c r="FR211" i="24"/>
  <c r="FR79" i="24"/>
  <c r="FT23" i="20"/>
  <c r="FS76" i="24"/>
  <c r="FS20" i="24"/>
  <c r="FS208" i="24"/>
  <c r="FS17" i="24"/>
  <c r="FQ76" i="24"/>
  <c r="FQ208" i="24"/>
  <c r="FQ20" i="24"/>
  <c r="FQ17" i="24"/>
  <c r="FR121" i="24"/>
  <c r="FR180" i="24"/>
  <c r="FR187" i="24" s="1"/>
  <c r="FS54" i="24"/>
  <c r="FS244" i="24"/>
  <c r="FR116" i="24"/>
  <c r="FR175" i="24"/>
  <c r="FR119" i="24"/>
  <c r="FP209" i="24"/>
  <c r="FP275" i="24" s="1"/>
  <c r="FP77" i="24"/>
  <c r="FS81" i="24"/>
  <c r="FS88" i="24" s="1"/>
  <c r="FS213" i="24"/>
  <c r="FS22" i="24"/>
  <c r="FQ175" i="24"/>
  <c r="FQ119" i="24"/>
  <c r="FQ116" i="24"/>
  <c r="FR243" i="24"/>
  <c r="FP82" i="24"/>
  <c r="FP89" i="24" s="1"/>
  <c r="FP23" i="24"/>
  <c r="FP214" i="24"/>
  <c r="FS176" i="24"/>
  <c r="FQ177" i="24"/>
  <c r="FS177" i="20"/>
  <c r="FR153" i="20"/>
  <c r="FL247" i="24"/>
  <c r="FL254" i="24" s="1"/>
  <c r="FL56" i="24"/>
  <c r="FN152" i="20"/>
  <c r="FN149" i="20"/>
  <c r="FL152" i="20"/>
  <c r="FL149" i="20"/>
  <c r="FN119" i="24"/>
  <c r="FN175" i="24"/>
  <c r="FN116" i="24"/>
  <c r="FQ214" i="20"/>
  <c r="FQ82" i="20"/>
  <c r="FQ89" i="20" s="1"/>
  <c r="FQ23" i="20"/>
  <c r="FK80" i="24"/>
  <c r="FK212" i="24"/>
  <c r="FK278" i="24" s="1"/>
  <c r="FO177" i="20"/>
  <c r="FS180" i="20"/>
  <c r="FS187" i="20" s="1"/>
  <c r="FS121" i="20"/>
  <c r="FP176" i="20"/>
  <c r="FJ175" i="24"/>
  <c r="FJ119" i="24"/>
  <c r="FJ116" i="24"/>
  <c r="FN80" i="20"/>
  <c r="FN212" i="20"/>
  <c r="FN278" i="20" s="1"/>
  <c r="FM179" i="20"/>
  <c r="FN121" i="24"/>
  <c r="FN180" i="24"/>
  <c r="FN187" i="24" s="1"/>
  <c r="FQ242" i="20"/>
  <c r="FK23" i="24"/>
  <c r="FK214" i="24"/>
  <c r="FK82" i="24"/>
  <c r="FK89" i="24" s="1"/>
  <c r="FJ153" i="24"/>
  <c r="FM210" i="20"/>
  <c r="FM78" i="20"/>
  <c r="FT209" i="33"/>
  <c r="FT77" i="33"/>
  <c r="FM242" i="24"/>
  <c r="FL20" i="24"/>
  <c r="FL17" i="24"/>
  <c r="FL76" i="24"/>
  <c r="FL208" i="24"/>
  <c r="FP245" i="20"/>
  <c r="FJ210" i="24"/>
  <c r="FJ78" i="24"/>
  <c r="FN77" i="20"/>
  <c r="FN209" i="20"/>
  <c r="FH22" i="24"/>
  <c r="FH213" i="24"/>
  <c r="FH81" i="24"/>
  <c r="FH88" i="24" s="1"/>
  <c r="FS55" i="20"/>
  <c r="FS246" i="20"/>
  <c r="FS253" i="20" s="1"/>
  <c r="FR23" i="20"/>
  <c r="FR214" i="20"/>
  <c r="FR82" i="20"/>
  <c r="FR89" i="20" s="1"/>
  <c r="FM122" i="24"/>
  <c r="FM181" i="24"/>
  <c r="FM188" i="24" s="1"/>
  <c r="FL213" i="24"/>
  <c r="FL81" i="24"/>
  <c r="FL88" i="24" s="1"/>
  <c r="FL22" i="24"/>
  <c r="FP181" i="20"/>
  <c r="FP188" i="20" s="1"/>
  <c r="FP122" i="20"/>
  <c r="FI243" i="24"/>
  <c r="FM177" i="20"/>
  <c r="FT244" i="33"/>
  <c r="FT252" i="33" s="1"/>
  <c r="FT54" i="33"/>
  <c r="FR122" i="20"/>
  <c r="FR181" i="20"/>
  <c r="FR188" i="20" s="1"/>
  <c r="FL23" i="24"/>
  <c r="FL214" i="24"/>
  <c r="FL82" i="24"/>
  <c r="FL89" i="24" s="1"/>
  <c r="FI242" i="24"/>
  <c r="FM176" i="20"/>
  <c r="FT119" i="33"/>
  <c r="FT175" i="33"/>
  <c r="FT116" i="33"/>
  <c r="FN17" i="24"/>
  <c r="FN208" i="24"/>
  <c r="FN76" i="24"/>
  <c r="FN20" i="24"/>
  <c r="FM179" i="24"/>
  <c r="FL177" i="24"/>
  <c r="FO243" i="20"/>
  <c r="FI55" i="24"/>
  <c r="FI246" i="24"/>
  <c r="FI253" i="24" s="1"/>
  <c r="FH245" i="24"/>
  <c r="FL76" i="20"/>
  <c r="FL208" i="20"/>
  <c r="FL20" i="20"/>
  <c r="FL17" i="20"/>
  <c r="FG78" i="24"/>
  <c r="FG210" i="24"/>
  <c r="FK176" i="20"/>
  <c r="FN176" i="33"/>
  <c r="FG82" i="24"/>
  <c r="FG89" i="24" s="1"/>
  <c r="FG23" i="24"/>
  <c r="FG214" i="24"/>
  <c r="FE178" i="24"/>
  <c r="FE120" i="24"/>
  <c r="FB212" i="24"/>
  <c r="FB278" i="24" s="1"/>
  <c r="FB80" i="24"/>
  <c r="FH21" i="20"/>
  <c r="FH211" i="20"/>
  <c r="FH79" i="20"/>
  <c r="FH87" i="20" s="1"/>
  <c r="FR244" i="33"/>
  <c r="FR54" i="33"/>
  <c r="EZ77" i="24"/>
  <c r="EZ209" i="24"/>
  <c r="FS209" i="33"/>
  <c r="FS275" i="33" s="1"/>
  <c r="FS77" i="33"/>
  <c r="FF179" i="24"/>
  <c r="FB76" i="24"/>
  <c r="FB20" i="24"/>
  <c r="FB17" i="24"/>
  <c r="FB208" i="24"/>
  <c r="FC247" i="20"/>
  <c r="FC254" i="20" s="1"/>
  <c r="FC56" i="20"/>
  <c r="FG178" i="24"/>
  <c r="FG186" i="24" s="1"/>
  <c r="FG120" i="24"/>
  <c r="FC120" i="20"/>
  <c r="FC178" i="20"/>
  <c r="FD82" i="24"/>
  <c r="FD89" i="24" s="1"/>
  <c r="FD23" i="24"/>
  <c r="FD214" i="24"/>
  <c r="EX21" i="24"/>
  <c r="EX211" i="24"/>
  <c r="EX79" i="24"/>
  <c r="EX87" i="24" s="1"/>
  <c r="FG77" i="24"/>
  <c r="FG209" i="24"/>
  <c r="FE177" i="20"/>
  <c r="FQ245" i="33"/>
  <c r="FP244" i="33"/>
  <c r="FP54" i="33"/>
  <c r="FH82" i="20"/>
  <c r="FH89" i="20" s="1"/>
  <c r="FH23" i="20"/>
  <c r="FH214" i="20"/>
  <c r="FM212" i="33"/>
  <c r="FM80" i="33"/>
  <c r="FF244" i="20"/>
  <c r="FF54" i="20"/>
  <c r="EZ122" i="24"/>
  <c r="EZ181" i="24"/>
  <c r="EZ188" i="24" s="1"/>
  <c r="FK54" i="33"/>
  <c r="FK244" i="33"/>
  <c r="FD243" i="20"/>
  <c r="FI121" i="33"/>
  <c r="FI180" i="33"/>
  <c r="FI187" i="33" s="1"/>
  <c r="FA212" i="20"/>
  <c r="FA278" i="20" s="1"/>
  <c r="FA80" i="20"/>
  <c r="FG81" i="33"/>
  <c r="FG88" i="33" s="1"/>
  <c r="FG22" i="33"/>
  <c r="FG213" i="33"/>
  <c r="EV54" i="20"/>
  <c r="EV244" i="20"/>
  <c r="EO119" i="24"/>
  <c r="EO175" i="24"/>
  <c r="EO116" i="24"/>
  <c r="FK153" i="20"/>
  <c r="FJ55" i="20"/>
  <c r="FJ246" i="20"/>
  <c r="FJ253" i="20" s="1"/>
  <c r="FP176" i="33"/>
  <c r="FI179" i="20"/>
  <c r="FG121" i="20"/>
  <c r="FG180" i="20"/>
  <c r="FG187" i="20" s="1"/>
  <c r="FN20" i="33"/>
  <c r="FN17" i="33"/>
  <c r="FN208" i="33"/>
  <c r="FN76" i="33"/>
  <c r="FF209" i="20"/>
  <c r="FF275" i="20" s="1"/>
  <c r="FF77" i="20"/>
  <c r="FK212" i="33"/>
  <c r="FK80" i="33"/>
  <c r="FJ244" i="33"/>
  <c r="FJ252" i="33" s="1"/>
  <c r="FJ54" i="33"/>
  <c r="EX149" i="24"/>
  <c r="EX152" i="24"/>
  <c r="EW245" i="24"/>
  <c r="FA120" i="20"/>
  <c r="FA178" i="20"/>
  <c r="FA186" i="20" s="1"/>
  <c r="EZ120" i="20"/>
  <c r="EZ178" i="20"/>
  <c r="FF121" i="33"/>
  <c r="FF180" i="33"/>
  <c r="FF187" i="33" s="1"/>
  <c r="ER77" i="24"/>
  <c r="ER209" i="24"/>
  <c r="ER275" i="24" s="1"/>
  <c r="FC247" i="33"/>
  <c r="FC254" i="33" s="1"/>
  <c r="FC56" i="33"/>
  <c r="FH181" i="20"/>
  <c r="FH188" i="20" s="1"/>
  <c r="FH122" i="20"/>
  <c r="FM175" i="33"/>
  <c r="FM119" i="33"/>
  <c r="FM116" i="33"/>
  <c r="FF22" i="20"/>
  <c r="FF213" i="20"/>
  <c r="FF81" i="20"/>
  <c r="FF88" i="20" s="1"/>
  <c r="FL153" i="33"/>
  <c r="EY176" i="24"/>
  <c r="FC244" i="20"/>
  <c r="FC54" i="20"/>
  <c r="FB241" i="20"/>
  <c r="FB53" i="20"/>
  <c r="FB50" i="20"/>
  <c r="EZ153" i="20"/>
  <c r="FF79" i="33"/>
  <c r="FF21" i="33"/>
  <c r="FF211" i="33"/>
  <c r="FE241" i="33"/>
  <c r="FE53" i="33"/>
  <c r="FE50" i="33"/>
  <c r="FD17" i="33"/>
  <c r="FD208" i="33"/>
  <c r="FD76" i="33"/>
  <c r="FD20" i="33"/>
  <c r="FB121" i="33"/>
  <c r="FB180" i="33"/>
  <c r="FB187" i="33" s="1"/>
  <c r="FJ179" i="20"/>
  <c r="FH243" i="20"/>
  <c r="FM243" i="33"/>
  <c r="FF177" i="20"/>
  <c r="FE243" i="20"/>
  <c r="EY121" i="24"/>
  <c r="EY180" i="24"/>
  <c r="EY187" i="24" s="1"/>
  <c r="FB77" i="20"/>
  <c r="FB209" i="20"/>
  <c r="FB275" i="20" s="1"/>
  <c r="EW119" i="24"/>
  <c r="EW116" i="24"/>
  <c r="EW175" i="24"/>
  <c r="FA55" i="20"/>
  <c r="FA246" i="20"/>
  <c r="FA253" i="20" s="1"/>
  <c r="EU179" i="24"/>
  <c r="ET54" i="24"/>
  <c r="ET244" i="24"/>
  <c r="EX242" i="20"/>
  <c r="EP153" i="24"/>
  <c r="FR149" i="33"/>
  <c r="FR152" i="33"/>
  <c r="FD120" i="24"/>
  <c r="FD178" i="24"/>
  <c r="FC54" i="24"/>
  <c r="FC244" i="24"/>
  <c r="FC252" i="24" s="1"/>
  <c r="FO21" i="33"/>
  <c r="FO211" i="33"/>
  <c r="FO79" i="33"/>
  <c r="FN179" i="33"/>
  <c r="FF245" i="20"/>
  <c r="FE209" i="20"/>
  <c r="FE77" i="20"/>
  <c r="EY152" i="24"/>
  <c r="EY149" i="24"/>
  <c r="FC245" i="20"/>
  <c r="FB180" i="20"/>
  <c r="FB187" i="20" s="1"/>
  <c r="FB121" i="20"/>
  <c r="FH120" i="33"/>
  <c r="FH178" i="33"/>
  <c r="EV80" i="24"/>
  <c r="EV212" i="24"/>
  <c r="FF50" i="33"/>
  <c r="FF241" i="33"/>
  <c r="FF53" i="33"/>
  <c r="EX50" i="20"/>
  <c r="EX53" i="20"/>
  <c r="EX241" i="20"/>
  <c r="EV152" i="20"/>
  <c r="EV156" i="20" s="1"/>
  <c r="EV149" i="20"/>
  <c r="EO79" i="24"/>
  <c r="EO87" i="24" s="1"/>
  <c r="EO21" i="24"/>
  <c r="EO211" i="24"/>
  <c r="FK122" i="20"/>
  <c r="FK181" i="20"/>
  <c r="FK188" i="20" s="1"/>
  <c r="FJ177" i="20"/>
  <c r="FH179" i="20"/>
  <c r="FM152" i="33"/>
  <c r="FM156" i="33" s="1"/>
  <c r="FM149" i="33"/>
  <c r="FF120" i="20"/>
  <c r="FF178" i="20"/>
  <c r="FF186" i="20" s="1"/>
  <c r="FE23" i="20"/>
  <c r="FE214" i="20"/>
  <c r="FE82" i="20"/>
  <c r="FE89" i="20" s="1"/>
  <c r="EY153" i="24"/>
  <c r="FJ176" i="33"/>
  <c r="FB55" i="20"/>
  <c r="FB246" i="20"/>
  <c r="FB253" i="20" s="1"/>
  <c r="FA242" i="20"/>
  <c r="ET177" i="24"/>
  <c r="FE179" i="33"/>
  <c r="EX56" i="20"/>
  <c r="EX247" i="20"/>
  <c r="EX254" i="20" s="1"/>
  <c r="EW176" i="20"/>
  <c r="FC149" i="33"/>
  <c r="FC152" i="33"/>
  <c r="FC156" i="33" s="1"/>
  <c r="EU21" i="20"/>
  <c r="EU79" i="20"/>
  <c r="EU211" i="20"/>
  <c r="FK177" i="20"/>
  <c r="FQ55" i="33"/>
  <c r="FQ246" i="33"/>
  <c r="FQ253" i="33" s="1"/>
  <c r="FD152" i="24"/>
  <c r="FD149" i="24"/>
  <c r="FC242" i="24"/>
  <c r="FO80" i="33"/>
  <c r="FO212" i="33"/>
  <c r="FO278" i="33" s="1"/>
  <c r="FB181" i="24"/>
  <c r="FB188" i="24" s="1"/>
  <c r="FB122" i="24"/>
  <c r="FA119" i="24"/>
  <c r="FA116" i="24"/>
  <c r="FA175" i="24"/>
  <c r="EZ78" i="24"/>
  <c r="EZ210" i="24"/>
  <c r="EZ276" i="24" s="1"/>
  <c r="FE244" i="20"/>
  <c r="FE54" i="20"/>
  <c r="FD22" i="20"/>
  <c r="FD213" i="20"/>
  <c r="FD81" i="20"/>
  <c r="FD88" i="20" s="1"/>
  <c r="FC21" i="20"/>
  <c r="FC211" i="20"/>
  <c r="FC79" i="20"/>
  <c r="EW149" i="24"/>
  <c r="EW152" i="24"/>
  <c r="EV241" i="24"/>
  <c r="EV53" i="24"/>
  <c r="EV50" i="24"/>
  <c r="FF179" i="33"/>
  <c r="FE54" i="33"/>
  <c r="FE244" i="33"/>
  <c r="FD243" i="33"/>
  <c r="ER80" i="24"/>
  <c r="ER212" i="24"/>
  <c r="ER278" i="24" s="1"/>
  <c r="FG153" i="33"/>
  <c r="FF54" i="33"/>
  <c r="FF244" i="33"/>
  <c r="FE242" i="33"/>
  <c r="ER210" i="24"/>
  <c r="ER276" i="24" s="1"/>
  <c r="ER78" i="24"/>
  <c r="EV122" i="20"/>
  <c r="EV181" i="20"/>
  <c r="EV188" i="20" s="1"/>
  <c r="EO209" i="24"/>
  <c r="EO77" i="24"/>
  <c r="EP244" i="24"/>
  <c r="EP54" i="24"/>
  <c r="EU177" i="20"/>
  <c r="ES243" i="20"/>
  <c r="EY209" i="33"/>
  <c r="EY275" i="33" s="1"/>
  <c r="EY77" i="33"/>
  <c r="EL54" i="24"/>
  <c r="EL244" i="24"/>
  <c r="EL252" i="24" s="1"/>
  <c r="EK20" i="24"/>
  <c r="EK17" i="24"/>
  <c r="EK76" i="24"/>
  <c r="EK208" i="24"/>
  <c r="EW17" i="33"/>
  <c r="EW208" i="33"/>
  <c r="EW76" i="33"/>
  <c r="EW20" i="33"/>
  <c r="EJ246" i="24"/>
  <c r="EJ253" i="24" s="1"/>
  <c r="EJ55" i="24"/>
  <c r="EN54" i="20"/>
  <c r="EN244" i="20"/>
  <c r="ET55" i="33"/>
  <c r="ET246" i="33"/>
  <c r="ET253" i="33" s="1"/>
  <c r="EL179" i="20"/>
  <c r="EJ21" i="20"/>
  <c r="EJ211" i="20"/>
  <c r="EJ79" i="20"/>
  <c r="EJ87" i="20" s="1"/>
  <c r="EP81" i="33"/>
  <c r="EP88" i="33" s="1"/>
  <c r="EP22" i="33"/>
  <c r="EP213" i="33"/>
  <c r="EC243" i="24"/>
  <c r="EB79" i="24"/>
  <c r="EB21" i="24"/>
  <c r="EB211" i="24"/>
  <c r="EV78" i="20"/>
  <c r="EV210" i="20"/>
  <c r="FB245" i="33"/>
  <c r="EO78" i="24"/>
  <c r="EO210" i="24"/>
  <c r="EO276" i="24" s="1"/>
  <c r="EN177" i="24"/>
  <c r="ER213" i="20"/>
  <c r="ER81" i="20"/>
  <c r="ER88" i="20" s="1"/>
  <c r="ER22" i="20"/>
  <c r="EM178" i="24"/>
  <c r="EM186" i="24" s="1"/>
  <c r="EM120" i="24"/>
  <c r="EQ176" i="20"/>
  <c r="EP175" i="20"/>
  <c r="EP119" i="20"/>
  <c r="EP116" i="20"/>
  <c r="EH212" i="24"/>
  <c r="EH278" i="24" s="1"/>
  <c r="EH80" i="24"/>
  <c r="EM81" i="20"/>
  <c r="EM88" i="20" s="1"/>
  <c r="EM213" i="20"/>
  <c r="EM22" i="20"/>
  <c r="EL176" i="20"/>
  <c r="EK79" i="20"/>
  <c r="EK21" i="20"/>
  <c r="EK211" i="20"/>
  <c r="ER17" i="33"/>
  <c r="ER208" i="33"/>
  <c r="ER76" i="33"/>
  <c r="ER20" i="33"/>
  <c r="EI208" i="20"/>
  <c r="EI76" i="20"/>
  <c r="EI20" i="20"/>
  <c r="EI17" i="20"/>
  <c r="EP50" i="33"/>
  <c r="EP241" i="33"/>
  <c r="EP53" i="33"/>
  <c r="EC247" i="24"/>
  <c r="EC254" i="24" s="1"/>
  <c r="EC56" i="24"/>
  <c r="EB244" i="24"/>
  <c r="EB252" i="24" s="1"/>
  <c r="EB54" i="24"/>
  <c r="ER54" i="20"/>
  <c r="ER244" i="20"/>
  <c r="ER252" i="20" s="1"/>
  <c r="EX177" i="33"/>
  <c r="EQ243" i="20"/>
  <c r="EP178" i="20"/>
  <c r="EP120" i="20"/>
  <c r="EO119" i="20"/>
  <c r="EO175" i="20"/>
  <c r="EO116" i="20"/>
  <c r="EI243" i="24"/>
  <c r="EN21" i="20"/>
  <c r="EN211" i="20"/>
  <c r="EN79" i="20"/>
  <c r="EM241" i="20"/>
  <c r="EM50" i="20"/>
  <c r="EM53" i="20"/>
  <c r="EL242" i="20"/>
  <c r="EK180" i="20"/>
  <c r="EK187" i="20" s="1"/>
  <c r="EK121" i="20"/>
  <c r="EJ76" i="20"/>
  <c r="EJ17" i="20"/>
  <c r="EJ208" i="20"/>
  <c r="EJ20" i="20"/>
  <c r="EE241" i="24"/>
  <c r="EE50" i="24"/>
  <c r="EE53" i="24"/>
  <c r="ED177" i="24"/>
  <c r="EO80" i="33"/>
  <c r="EO212" i="33"/>
  <c r="EO278" i="33" s="1"/>
  <c r="EQ181" i="24"/>
  <c r="EQ188" i="24" s="1"/>
  <c r="EQ122" i="24"/>
  <c r="EU179" i="20"/>
  <c r="ET213" i="20"/>
  <c r="ET81" i="20"/>
  <c r="ET88" i="20" s="1"/>
  <c r="ET22" i="20"/>
  <c r="EN153" i="24"/>
  <c r="ER209" i="20"/>
  <c r="ER77" i="20"/>
  <c r="EM78" i="24"/>
  <c r="EM210" i="24"/>
  <c r="EP241" i="20"/>
  <c r="EP53" i="20"/>
  <c r="EP50" i="20"/>
  <c r="EJ209" i="24"/>
  <c r="EJ77" i="24"/>
  <c r="EI176" i="24"/>
  <c r="EN178" i="20"/>
  <c r="EN186" i="20" s="1"/>
  <c r="EN120" i="20"/>
  <c r="ET211" i="33"/>
  <c r="ET79" i="33"/>
  <c r="ET21" i="33"/>
  <c r="EK50" i="20"/>
  <c r="EK241" i="20"/>
  <c r="EK53" i="20"/>
  <c r="EE214" i="24"/>
  <c r="EE82" i="24"/>
  <c r="EE89" i="24" s="1"/>
  <c r="EE23" i="24"/>
  <c r="ED80" i="24"/>
  <c r="ED212" i="24"/>
  <c r="EC176" i="24"/>
  <c r="EG210" i="20"/>
  <c r="EG276" i="20" s="1"/>
  <c r="EG78" i="20"/>
  <c r="ES152" i="20"/>
  <c r="ES149" i="20"/>
  <c r="EY56" i="33"/>
  <c r="EY247" i="33"/>
  <c r="EY254" i="33" s="1"/>
  <c r="EX119" i="33"/>
  <c r="EX116" i="33"/>
  <c r="EX175" i="33"/>
  <c r="EQ242" i="20"/>
  <c r="EW177" i="33"/>
  <c r="EV176" i="33"/>
  <c r="ES243" i="33"/>
  <c r="EG211" i="24"/>
  <c r="EG79" i="24"/>
  <c r="EG21" i="24"/>
  <c r="EF176" i="24"/>
  <c r="EO175" i="33"/>
  <c r="EO119" i="33"/>
  <c r="EO116" i="33"/>
  <c r="EH247" i="20"/>
  <c r="EH254" i="20" s="1"/>
  <c r="EH56" i="20"/>
  <c r="EB55" i="24"/>
  <c r="EB246" i="24"/>
  <c r="EB253" i="24" s="1"/>
  <c r="EZ243" i="33"/>
  <c r="ER242" i="20"/>
  <c r="EM213" i="24"/>
  <c r="EM81" i="24"/>
  <c r="EM88" i="24" s="1"/>
  <c r="EM22" i="24"/>
  <c r="EL213" i="24"/>
  <c r="EL81" i="24"/>
  <c r="EL88" i="24" s="1"/>
  <c r="EL22" i="24"/>
  <c r="EQ153" i="20"/>
  <c r="EW245" i="33"/>
  <c r="EJ178" i="24"/>
  <c r="EJ120" i="24"/>
  <c r="EH121" i="24"/>
  <c r="EH180" i="24"/>
  <c r="EH187" i="24" s="1"/>
  <c r="ES76" i="33"/>
  <c r="ES20" i="33"/>
  <c r="ES24" i="33" s="1"/>
  <c r="ES17" i="33"/>
  <c r="ES208" i="33"/>
  <c r="EJ152" i="20"/>
  <c r="EE178" i="24"/>
  <c r="EE186" i="24" s="1"/>
  <c r="EE120" i="24"/>
  <c r="EO177" i="33"/>
  <c r="EH21" i="20"/>
  <c r="EH211" i="20"/>
  <c r="EH79" i="20"/>
  <c r="EH87" i="20" s="1"/>
  <c r="EN176" i="33"/>
  <c r="FC242" i="33"/>
  <c r="FB120" i="33"/>
  <c r="FB178" i="33"/>
  <c r="FA82" i="33"/>
  <c r="FA89" i="33" s="1"/>
  <c r="FA23" i="33"/>
  <c r="FA214" i="33"/>
  <c r="ET179" i="20"/>
  <c r="ES246" i="20"/>
  <c r="ES253" i="20" s="1"/>
  <c r="ES55" i="20"/>
  <c r="EM244" i="24"/>
  <c r="EM54" i="24"/>
  <c r="EQ121" i="20"/>
  <c r="EQ180" i="20"/>
  <c r="EQ187" i="20" s="1"/>
  <c r="EJ242" i="24"/>
  <c r="EI23" i="24"/>
  <c r="EI214" i="24"/>
  <c r="EI82" i="24"/>
  <c r="EI89" i="24" s="1"/>
  <c r="EN23" i="20"/>
  <c r="EN214" i="20"/>
  <c r="EN82" i="20"/>
  <c r="EN89" i="20" s="1"/>
  <c r="ET17" i="33"/>
  <c r="ET208" i="33"/>
  <c r="ET76" i="33"/>
  <c r="ET20" i="33"/>
  <c r="ES152" i="33"/>
  <c r="ES156" i="33" s="1"/>
  <c r="ES149" i="33"/>
  <c r="EK212" i="20"/>
  <c r="EK80" i="20"/>
  <c r="ER242" i="33"/>
  <c r="EE80" i="24"/>
  <c r="EE212" i="24"/>
  <c r="ED17" i="24"/>
  <c r="ED208" i="24"/>
  <c r="ED76" i="24"/>
  <c r="ED20" i="24"/>
  <c r="EO178" i="33"/>
  <c r="EO120" i="33"/>
  <c r="EO120" i="24"/>
  <c r="EO178" i="24"/>
  <c r="EN212" i="24"/>
  <c r="EN80" i="24"/>
  <c r="ER243" i="20"/>
  <c r="EM176" i="24"/>
  <c r="EW152" i="33"/>
  <c r="EW149" i="33"/>
  <c r="EJ180" i="24"/>
  <c r="EJ187" i="24" s="1"/>
  <c r="EJ121" i="24"/>
  <c r="EU22" i="33"/>
  <c r="EU213" i="33"/>
  <c r="EU81" i="33"/>
  <c r="EU88" i="33" s="1"/>
  <c r="EH77" i="24"/>
  <c r="EH209" i="24"/>
  <c r="EG245" i="24"/>
  <c r="EF122" i="24"/>
  <c r="EF181" i="24"/>
  <c r="EF188" i="24" s="1"/>
  <c r="EQ119" i="33"/>
  <c r="EQ116" i="33"/>
  <c r="EQ175" i="33"/>
  <c r="EI54" i="20"/>
  <c r="EI244" i="20"/>
  <c r="EP245" i="33"/>
  <c r="EC211" i="24"/>
  <c r="EC21" i="24"/>
  <c r="EC79" i="24"/>
  <c r="EG244" i="20"/>
  <c r="EG54" i="20"/>
  <c r="EF55" i="20"/>
  <c r="EF246" i="20"/>
  <c r="EF253" i="20" s="1"/>
  <c r="DY209" i="24"/>
  <c r="DY275" i="24" s="1"/>
  <c r="DY77" i="24"/>
  <c r="EI56" i="33"/>
  <c r="EI247" i="33"/>
  <c r="EI254" i="33" s="1"/>
  <c r="DW120" i="24"/>
  <c r="DW178" i="24"/>
  <c r="EH247" i="33"/>
  <c r="EH254" i="33" s="1"/>
  <c r="EH56" i="33"/>
  <c r="DU212" i="24"/>
  <c r="DU80" i="24"/>
  <c r="DX50" i="20"/>
  <c r="DX241" i="20"/>
  <c r="DX53" i="20"/>
  <c r="DS56" i="24"/>
  <c r="DS247" i="24"/>
  <c r="DS254" i="24" s="1"/>
  <c r="DQ121" i="24"/>
  <c r="DQ180" i="24"/>
  <c r="DQ187" i="24" s="1"/>
  <c r="EB213" i="33"/>
  <c r="EB81" i="33"/>
  <c r="EB88" i="33" s="1"/>
  <c r="EB22" i="33"/>
  <c r="DO244" i="24"/>
  <c r="DO54" i="24"/>
  <c r="DO23" i="20"/>
  <c r="DO214" i="20"/>
  <c r="DO82" i="20"/>
  <c r="DO89" i="20" s="1"/>
  <c r="EB56" i="24"/>
  <c r="EB247" i="24"/>
  <c r="EB254" i="24" s="1"/>
  <c r="EF78" i="20"/>
  <c r="EF210" i="20"/>
  <c r="EF276" i="20" s="1"/>
  <c r="EE23" i="20"/>
  <c r="EE214" i="20"/>
  <c r="EE82" i="20"/>
  <c r="EE89" i="20" s="1"/>
  <c r="DY22" i="24"/>
  <c r="DY213" i="24"/>
  <c r="DY81" i="24"/>
  <c r="DY88" i="24" s="1"/>
  <c r="DV181" i="24"/>
  <c r="DV188" i="24" s="1"/>
  <c r="DV122" i="24"/>
  <c r="EG180" i="33"/>
  <c r="EG187" i="33" s="1"/>
  <c r="EG121" i="33"/>
  <c r="DX122" i="20"/>
  <c r="DX181" i="20"/>
  <c r="DX188" i="20" s="1"/>
  <c r="DU243" i="20"/>
  <c r="DO116" i="24"/>
  <c r="DO175" i="24"/>
  <c r="DO119" i="24"/>
  <c r="EA149" i="33"/>
  <c r="EA152" i="33"/>
  <c r="EA156" i="33" s="1"/>
  <c r="DY17" i="33"/>
  <c r="DY76" i="33"/>
  <c r="DY20" i="33"/>
  <c r="DY208" i="33"/>
  <c r="EN77" i="33"/>
  <c r="EN209" i="33"/>
  <c r="EN275" i="33" s="1"/>
  <c r="EA243" i="24"/>
  <c r="EE20" i="20"/>
  <c r="EE208" i="20"/>
  <c r="EE76" i="20"/>
  <c r="EE17" i="20"/>
  <c r="EK77" i="33"/>
  <c r="EK209" i="33"/>
  <c r="EK275" i="33" s="1"/>
  <c r="EC212" i="20"/>
  <c r="EC278" i="20" s="1"/>
  <c r="EC80" i="20"/>
  <c r="EJ178" i="33"/>
  <c r="EJ186" i="33" s="1"/>
  <c r="EJ120" i="33"/>
  <c r="DV21" i="24"/>
  <c r="DV211" i="24"/>
  <c r="DV79" i="24"/>
  <c r="DZ181" i="20"/>
  <c r="DZ188" i="20" s="1"/>
  <c r="DZ122" i="20"/>
  <c r="EG209" i="33"/>
  <c r="EG77" i="33"/>
  <c r="DY120" i="20"/>
  <c r="DY178" i="20"/>
  <c r="DS22" i="24"/>
  <c r="DS213" i="24"/>
  <c r="DS81" i="24"/>
  <c r="DS88" i="24" s="1"/>
  <c r="ED179" i="33"/>
  <c r="EC245" i="33"/>
  <c r="DP179" i="24"/>
  <c r="DQ176" i="20"/>
  <c r="DL53" i="20"/>
  <c r="DL241" i="20"/>
  <c r="DL50" i="20"/>
  <c r="EF177" i="20"/>
  <c r="DZ181" i="24"/>
  <c r="DZ188" i="24" s="1"/>
  <c r="DZ122" i="24"/>
  <c r="DY55" i="24"/>
  <c r="DY246" i="24"/>
  <c r="DY253" i="24" s="1"/>
  <c r="DX77" i="24"/>
  <c r="DX209" i="24"/>
  <c r="EI153" i="33"/>
  <c r="DV244" i="24"/>
  <c r="DV252" i="24" s="1"/>
  <c r="DV54" i="24"/>
  <c r="EF22" i="33"/>
  <c r="EF213" i="33"/>
  <c r="EF81" i="33"/>
  <c r="EF88" i="33" s="1"/>
  <c r="DY209" i="20"/>
  <c r="DY77" i="20"/>
  <c r="DS54" i="24"/>
  <c r="DS244" i="24"/>
  <c r="DW208" i="20"/>
  <c r="DW20" i="20"/>
  <c r="DW76" i="20"/>
  <c r="DW17" i="20"/>
  <c r="DP242" i="24"/>
  <c r="DN208" i="24"/>
  <c r="DN20" i="24"/>
  <c r="DN17" i="24"/>
  <c r="DN76" i="24"/>
  <c r="DM22" i="24"/>
  <c r="DM213" i="24"/>
  <c r="DM81" i="24"/>
  <c r="DM88" i="24" s="1"/>
  <c r="DH50" i="24"/>
  <c r="DH241" i="24"/>
  <c r="DH53" i="24"/>
  <c r="EB116" i="24"/>
  <c r="EB175" i="24"/>
  <c r="EB119" i="24"/>
  <c r="EB123" i="24" s="1"/>
  <c r="EF241" i="20"/>
  <c r="EF53" i="20"/>
  <c r="EF50" i="20"/>
  <c r="EE54" i="20"/>
  <c r="EE244" i="20"/>
  <c r="EK121" i="33"/>
  <c r="EK180" i="33"/>
  <c r="EK187" i="33" s="1"/>
  <c r="EJ153" i="33"/>
  <c r="DW213" i="24"/>
  <c r="DW81" i="24"/>
  <c r="DW88" i="24" s="1"/>
  <c r="DW22" i="24"/>
  <c r="EA212" i="20"/>
  <c r="EA278" i="20" s="1"/>
  <c r="EA80" i="20"/>
  <c r="DZ247" i="20"/>
  <c r="DZ254" i="20" s="1"/>
  <c r="DZ56" i="20"/>
  <c r="DT23" i="24"/>
  <c r="DT214" i="24"/>
  <c r="DT82" i="24"/>
  <c r="DT89" i="24" s="1"/>
  <c r="ED176" i="33"/>
  <c r="DQ17" i="24"/>
  <c r="DQ208" i="24"/>
  <c r="DQ76" i="24"/>
  <c r="DQ20" i="24"/>
  <c r="DO152" i="24"/>
  <c r="DO156" i="24" s="1"/>
  <c r="DO149" i="24"/>
  <c r="DN180" i="24"/>
  <c r="DN187" i="24" s="1"/>
  <c r="DN121" i="24"/>
  <c r="DX121" i="33"/>
  <c r="DX180" i="33"/>
  <c r="DX187" i="33" s="1"/>
  <c r="EM180" i="33"/>
  <c r="EM187" i="33" s="1"/>
  <c r="EM121" i="33"/>
  <c r="EA82" i="24"/>
  <c r="EA89" i="24" s="1"/>
  <c r="EA23" i="24"/>
  <c r="EA214" i="24"/>
  <c r="ED153" i="20"/>
  <c r="EC122" i="20"/>
  <c r="EC181" i="20"/>
  <c r="EC188" i="20" s="1"/>
  <c r="EI209" i="33"/>
  <c r="EI275" i="33" s="1"/>
  <c r="EI77" i="33"/>
  <c r="DW247" i="24"/>
  <c r="DW254" i="24" s="1"/>
  <c r="DW56" i="24"/>
  <c r="EH177" i="33"/>
  <c r="DT211" i="24"/>
  <c r="DT79" i="24"/>
  <c r="DT21" i="24"/>
  <c r="DR242" i="24"/>
  <c r="DV120" i="20"/>
  <c r="DV178" i="20"/>
  <c r="EC82" i="33"/>
  <c r="EC89" i="33" s="1"/>
  <c r="EC23" i="33"/>
  <c r="EC214" i="33"/>
  <c r="DP245" i="24"/>
  <c r="EA56" i="33"/>
  <c r="EA247" i="33"/>
  <c r="EA254" i="33" s="1"/>
  <c r="DR23" i="20"/>
  <c r="DR214" i="20"/>
  <c r="DR82" i="20"/>
  <c r="DR89" i="20" s="1"/>
  <c r="DX153" i="33"/>
  <c r="EN243" i="33"/>
  <c r="EL245" i="33"/>
  <c r="EK20" i="33"/>
  <c r="EK208" i="33"/>
  <c r="EK17" i="33"/>
  <c r="EK76" i="33"/>
  <c r="DX247" i="24"/>
  <c r="DX254" i="24" s="1"/>
  <c r="DX56" i="24"/>
  <c r="EI175" i="33"/>
  <c r="EI119" i="33"/>
  <c r="EI116" i="33"/>
  <c r="DV177" i="24"/>
  <c r="EG54" i="33"/>
  <c r="EG244" i="33"/>
  <c r="DT20" i="24"/>
  <c r="DT17" i="24"/>
  <c r="DT208" i="24"/>
  <c r="DT76" i="24"/>
  <c r="ED242" i="33"/>
  <c r="DV55" i="20"/>
  <c r="DV246" i="20"/>
  <c r="DV253" i="20" s="1"/>
  <c r="EC176" i="33"/>
  <c r="DP121" i="24"/>
  <c r="DP180" i="24"/>
  <c r="DP187" i="24" s="1"/>
  <c r="DO210" i="24"/>
  <c r="DO78" i="24"/>
  <c r="DM177" i="24"/>
  <c r="DJ50" i="24"/>
  <c r="DJ241" i="24"/>
  <c r="DJ53" i="24"/>
  <c r="EM149" i="33"/>
  <c r="EM152" i="33"/>
  <c r="EM156" i="33" s="1"/>
  <c r="EA54" i="24"/>
  <c r="EA244" i="24"/>
  <c r="EA252" i="24" s="1"/>
  <c r="EL177" i="33"/>
  <c r="EK212" i="33"/>
  <c r="EK80" i="33"/>
  <c r="EI55" i="33"/>
  <c r="EI246" i="33"/>
  <c r="EI253" i="33" s="1"/>
  <c r="EA214" i="20"/>
  <c r="EA82" i="20"/>
  <c r="EA89" i="20" s="1"/>
  <c r="EA23" i="20"/>
  <c r="DZ210" i="20"/>
  <c r="DZ78" i="20"/>
  <c r="EG247" i="33"/>
  <c r="EG254" i="33" s="1"/>
  <c r="EG56" i="33"/>
  <c r="DT81" i="24"/>
  <c r="DT88" i="24" s="1"/>
  <c r="DT22" i="24"/>
  <c r="DT213" i="24"/>
  <c r="DR56" i="24"/>
  <c r="DR247" i="24"/>
  <c r="DR254" i="24" s="1"/>
  <c r="DQ176" i="24"/>
  <c r="DO81" i="24"/>
  <c r="DO88" i="24" s="1"/>
  <c r="DO22" i="24"/>
  <c r="DO213" i="24"/>
  <c r="EA210" i="33"/>
  <c r="EA276" i="33" s="1"/>
  <c r="EA78" i="33"/>
  <c r="DZ176" i="33"/>
  <c r="DP210" i="20"/>
  <c r="DP276" i="20" s="1"/>
  <c r="DP78" i="20"/>
  <c r="DH55" i="24"/>
  <c r="DH246" i="24"/>
  <c r="DH253" i="24" s="1"/>
  <c r="DF247" i="24"/>
  <c r="DF254" i="24" s="1"/>
  <c r="DF56" i="24"/>
  <c r="DJ211" i="20"/>
  <c r="DJ79" i="20"/>
  <c r="DJ87" i="20" s="1"/>
  <c r="DJ21" i="20"/>
  <c r="DI55" i="20"/>
  <c r="DI246" i="20"/>
  <c r="DI253" i="20" s="1"/>
  <c r="DC244" i="24"/>
  <c r="DC252" i="24" s="1"/>
  <c r="DC54" i="24"/>
  <c r="DG116" i="20"/>
  <c r="DG175" i="20"/>
  <c r="DG119" i="20"/>
  <c r="DE23" i="20"/>
  <c r="DE214" i="20"/>
  <c r="DE82" i="20"/>
  <c r="DE89" i="20" s="1"/>
  <c r="CU209" i="24"/>
  <c r="CU77" i="24"/>
  <c r="DH116" i="24"/>
  <c r="DH119" i="24"/>
  <c r="DH175" i="24"/>
  <c r="DT121" i="33"/>
  <c r="DT180" i="33"/>
  <c r="DT187" i="33" s="1"/>
  <c r="DS50" i="33"/>
  <c r="DS241" i="33"/>
  <c r="DS53" i="33"/>
  <c r="DK50" i="20"/>
  <c r="DK241" i="20"/>
  <c r="DK53" i="20"/>
  <c r="DQ177" i="33"/>
  <c r="DC242" i="24"/>
  <c r="DO153" i="33"/>
  <c r="DG243" i="20"/>
  <c r="DY177" i="33"/>
  <c r="DM153" i="24"/>
  <c r="DQ50" i="20"/>
  <c r="DQ241" i="20"/>
  <c r="DQ53" i="20"/>
  <c r="DO55" i="20"/>
  <c r="DO246" i="20"/>
  <c r="DO253" i="20" s="1"/>
  <c r="DJ175" i="24"/>
  <c r="DJ116" i="24"/>
  <c r="DJ119" i="24"/>
  <c r="DN152" i="20"/>
  <c r="DN156" i="20" s="1"/>
  <c r="DN149" i="20"/>
  <c r="DT17" i="33"/>
  <c r="DT208" i="33"/>
  <c r="DT76" i="33"/>
  <c r="DT20" i="33"/>
  <c r="DK153" i="20"/>
  <c r="DQ176" i="33"/>
  <c r="DP211" i="33"/>
  <c r="DP79" i="33"/>
  <c r="DP21" i="33"/>
  <c r="DD180" i="24"/>
  <c r="DD187" i="24" s="1"/>
  <c r="DD121" i="24"/>
  <c r="DB178" i="24"/>
  <c r="DB186" i="24" s="1"/>
  <c r="DB120" i="24"/>
  <c r="DI209" i="33"/>
  <c r="DI77" i="33"/>
  <c r="DD80" i="33"/>
  <c r="DD212" i="33"/>
  <c r="EA212" i="33"/>
  <c r="EA278" i="33" s="1"/>
  <c r="EA80" i="33"/>
  <c r="DR212" i="20"/>
  <c r="DR80" i="20"/>
  <c r="DX209" i="33"/>
  <c r="DX275" i="33" s="1"/>
  <c r="DX77" i="33"/>
  <c r="DO20" i="20"/>
  <c r="DO76" i="20"/>
  <c r="DO17" i="20"/>
  <c r="DO208" i="20"/>
  <c r="DM214" i="20"/>
  <c r="DM82" i="20"/>
  <c r="DM89" i="20" s="1"/>
  <c r="DM23" i="20"/>
  <c r="DL20" i="20"/>
  <c r="DL76" i="20"/>
  <c r="DL17" i="20"/>
  <c r="DL208" i="20"/>
  <c r="DR180" i="33"/>
  <c r="DR187" i="33" s="1"/>
  <c r="DR121" i="33"/>
  <c r="DF149" i="24"/>
  <c r="DF152" i="24"/>
  <c r="DD80" i="24"/>
  <c r="DD212" i="24"/>
  <c r="DD278" i="24" s="1"/>
  <c r="DO175" i="33"/>
  <c r="DO119" i="33"/>
  <c r="DO123" i="33" s="1"/>
  <c r="DO116" i="33"/>
  <c r="DF22" i="20"/>
  <c r="DF213" i="20"/>
  <c r="DF81" i="20"/>
  <c r="DF88" i="20" s="1"/>
  <c r="CU17" i="24"/>
  <c r="CU208" i="24"/>
  <c r="CU76" i="24"/>
  <c r="CU20" i="24"/>
  <c r="CT54" i="33"/>
  <c r="CT244" i="33"/>
  <c r="CT252" i="33" s="1"/>
  <c r="DR242" i="20"/>
  <c r="DL76" i="24"/>
  <c r="DL20" i="24"/>
  <c r="DL17" i="24"/>
  <c r="DL208" i="24"/>
  <c r="DP175" i="20"/>
  <c r="DP119" i="20"/>
  <c r="DP116" i="20"/>
  <c r="DV177" i="33"/>
  <c r="DU212" i="33"/>
  <c r="DU278" i="33" s="1"/>
  <c r="DU80" i="33"/>
  <c r="DH176" i="24"/>
  <c r="DG20" i="24"/>
  <c r="DG17" i="24"/>
  <c r="DG208" i="24"/>
  <c r="DG76" i="24"/>
  <c r="DS242" i="33"/>
  <c r="DK180" i="20"/>
  <c r="DK187" i="20" s="1"/>
  <c r="DK121" i="20"/>
  <c r="DQ76" i="33"/>
  <c r="DQ20" i="33"/>
  <c r="DQ17" i="33"/>
  <c r="DQ208" i="33"/>
  <c r="DI153" i="20"/>
  <c r="DC152" i="24"/>
  <c r="DC149" i="24"/>
  <c r="DA23" i="24"/>
  <c r="DA82" i="24"/>
  <c r="DA89" i="24" s="1"/>
  <c r="DA214" i="24"/>
  <c r="CW77" i="24"/>
  <c r="CW209" i="24"/>
  <c r="CT212" i="20"/>
  <c r="CT278" i="20" s="1"/>
  <c r="CT80" i="20"/>
  <c r="DQ55" i="20"/>
  <c r="DQ246" i="20"/>
  <c r="DQ253" i="20" s="1"/>
  <c r="DP245" i="20"/>
  <c r="DW153" i="33"/>
  <c r="DU23" i="33"/>
  <c r="DU214" i="33"/>
  <c r="DU82" i="33"/>
  <c r="DU89" i="33" s="1"/>
  <c r="DE80" i="24"/>
  <c r="DE212" i="24"/>
  <c r="DE278" i="24" s="1"/>
  <c r="DI212" i="20"/>
  <c r="DI278" i="20" s="1"/>
  <c r="DI80" i="20"/>
  <c r="DO245" i="33"/>
  <c r="DB212" i="24"/>
  <c r="DB80" i="24"/>
  <c r="DF214" i="20"/>
  <c r="DF82" i="20"/>
  <c r="DF89" i="20" s="1"/>
  <c r="DF23" i="20"/>
  <c r="DZ243" i="33"/>
  <c r="DR247" i="20"/>
  <c r="DR254" i="20" s="1"/>
  <c r="DR56" i="20"/>
  <c r="DL152" i="24"/>
  <c r="DL156" i="24" s="1"/>
  <c r="DL149" i="24"/>
  <c r="DX247" i="33"/>
  <c r="DX254" i="33" s="1"/>
  <c r="DX56" i="33"/>
  <c r="DK23" i="24"/>
  <c r="DK214" i="24"/>
  <c r="DK82" i="24"/>
  <c r="DK89" i="24" s="1"/>
  <c r="DV209" i="33"/>
  <c r="DV275" i="33" s="1"/>
  <c r="DV77" i="33"/>
  <c r="DI20" i="24"/>
  <c r="DI17" i="24"/>
  <c r="DI208" i="24"/>
  <c r="DI76" i="24"/>
  <c r="DT179" i="33"/>
  <c r="DK245" i="20"/>
  <c r="DD178" i="24"/>
  <c r="DD186" i="24" s="1"/>
  <c r="DD120" i="24"/>
  <c r="DH181" i="20"/>
  <c r="DH188" i="20" s="1"/>
  <c r="DH122" i="20"/>
  <c r="DG122" i="20"/>
  <c r="DG181" i="20"/>
  <c r="DG188" i="20" s="1"/>
  <c r="CX212" i="24"/>
  <c r="CX278" i="24" s="1"/>
  <c r="CX80" i="24"/>
  <c r="DD210" i="33"/>
  <c r="DD78" i="33"/>
  <c r="DZ180" i="33"/>
  <c r="DZ187" i="33" s="1"/>
  <c r="DZ121" i="33"/>
  <c r="DM247" i="24"/>
  <c r="DM254" i="24" s="1"/>
  <c r="DM56" i="24"/>
  <c r="DO243" i="20"/>
  <c r="DJ214" i="24"/>
  <c r="DJ82" i="24"/>
  <c r="DJ89" i="24" s="1"/>
  <c r="DJ23" i="24"/>
  <c r="DN212" i="20"/>
  <c r="DN278" i="20" s="1"/>
  <c r="DN80" i="20"/>
  <c r="DH181" i="24"/>
  <c r="DH188" i="24" s="1"/>
  <c r="DH122" i="24"/>
  <c r="DG80" i="24"/>
  <c r="DG212" i="24"/>
  <c r="DG278" i="24" s="1"/>
  <c r="DS120" i="33"/>
  <c r="DS178" i="33"/>
  <c r="DF242" i="24"/>
  <c r="DE55" i="24"/>
  <c r="DE246" i="24"/>
  <c r="DE253" i="24" s="1"/>
  <c r="DP245" i="33"/>
  <c r="DC78" i="24"/>
  <c r="DC210" i="24"/>
  <c r="DC276" i="24" s="1"/>
  <c r="DN80" i="33"/>
  <c r="DN212" i="33"/>
  <c r="DN278" i="33" s="1"/>
  <c r="DA209" i="24"/>
  <c r="DA77" i="24"/>
  <c r="CQ242" i="24"/>
  <c r="DE21" i="20"/>
  <c r="DE211" i="20"/>
  <c r="DE79" i="20"/>
  <c r="DK149" i="33"/>
  <c r="DK152" i="33"/>
  <c r="CX56" i="24"/>
  <c r="CX247" i="24"/>
  <c r="CX254" i="24" s="1"/>
  <c r="DG180" i="33"/>
  <c r="DG187" i="33" s="1"/>
  <c r="DG121" i="33"/>
  <c r="CS54" i="24"/>
  <c r="CS244" i="24"/>
  <c r="CQ177" i="24"/>
  <c r="CP121" i="24"/>
  <c r="CP180" i="24"/>
  <c r="CP187" i="24" s="1"/>
  <c r="CZ54" i="33"/>
  <c r="CZ244" i="33"/>
  <c r="CM181" i="24"/>
  <c r="CM188" i="24" s="1"/>
  <c r="CM122" i="24"/>
  <c r="CV17" i="33"/>
  <c r="CV20" i="33"/>
  <c r="CV76" i="33"/>
  <c r="CV208" i="33"/>
  <c r="DL22" i="33"/>
  <c r="DL213" i="33"/>
  <c r="DL81" i="33"/>
  <c r="DL88" i="33" s="1"/>
  <c r="DD176" i="20"/>
  <c r="CX176" i="24"/>
  <c r="CV121" i="24"/>
  <c r="CV180" i="24"/>
  <c r="CV187" i="24" s="1"/>
  <c r="DA177" i="20"/>
  <c r="DG210" i="33"/>
  <c r="DG78" i="33"/>
  <c r="DE246" i="33"/>
  <c r="DE253" i="33" s="1"/>
  <c r="DE55" i="33"/>
  <c r="CW176" i="20"/>
  <c r="DD54" i="33"/>
  <c r="DD244" i="33"/>
  <c r="DA211" i="33"/>
  <c r="DA79" i="33"/>
  <c r="DA87" i="33" s="1"/>
  <c r="DA21" i="33"/>
  <c r="CS245" i="20"/>
  <c r="CM152" i="24"/>
  <c r="CM149" i="24"/>
  <c r="CX50" i="33"/>
  <c r="CX241" i="33"/>
  <c r="CX53" i="33"/>
  <c r="CM210" i="20"/>
  <c r="CM78" i="20"/>
  <c r="DL212" i="33"/>
  <c r="DL80" i="33"/>
  <c r="DC55" i="20"/>
  <c r="DC246" i="20"/>
  <c r="DC253" i="20" s="1"/>
  <c r="CW175" i="24"/>
  <c r="CW119" i="24"/>
  <c r="CW116" i="24"/>
  <c r="DA54" i="20"/>
  <c r="DA244" i="20"/>
  <c r="DF213" i="33"/>
  <c r="DF81" i="33"/>
  <c r="DF88" i="33" s="1"/>
  <c r="DF22" i="33"/>
  <c r="CW243" i="20"/>
  <c r="DD245" i="33"/>
  <c r="CQ210" i="24"/>
  <c r="CQ78" i="24"/>
  <c r="CO50" i="24"/>
  <c r="CO241" i="24"/>
  <c r="CO53" i="24"/>
  <c r="CQ56" i="20"/>
  <c r="CQ247" i="20"/>
  <c r="CQ254" i="20" s="1"/>
  <c r="CO77" i="20"/>
  <c r="CO209" i="20"/>
  <c r="CR247" i="33"/>
  <c r="CR254" i="33" s="1"/>
  <c r="CR56" i="33"/>
  <c r="CZ152" i="24"/>
  <c r="CZ156" i="24" s="1"/>
  <c r="CZ149" i="24"/>
  <c r="DK178" i="33"/>
  <c r="DK120" i="33"/>
  <c r="DJ209" i="33"/>
  <c r="DJ77" i="33"/>
  <c r="DC149" i="20"/>
  <c r="DC152" i="20"/>
  <c r="DA121" i="20"/>
  <c r="DA180" i="20"/>
  <c r="DA187" i="20" s="1"/>
  <c r="CZ23" i="20"/>
  <c r="CZ214" i="20"/>
  <c r="CZ82" i="20"/>
  <c r="CZ89" i="20" s="1"/>
  <c r="CU176" i="24"/>
  <c r="CT116" i="24"/>
  <c r="CT119" i="24"/>
  <c r="CT175" i="24"/>
  <c r="CQ17" i="24"/>
  <c r="CQ208" i="24"/>
  <c r="CQ76" i="24"/>
  <c r="CQ20" i="24"/>
  <c r="CU176" i="20"/>
  <c r="DB245" i="33"/>
  <c r="CO242" i="24"/>
  <c r="DE53" i="20"/>
  <c r="DE50" i="20"/>
  <c r="DE241" i="20"/>
  <c r="DD181" i="20"/>
  <c r="DD188" i="20" s="1"/>
  <c r="DD122" i="20"/>
  <c r="DC77" i="20"/>
  <c r="DC209" i="20"/>
  <c r="DC275" i="20" s="1"/>
  <c r="DB56" i="20"/>
  <c r="DB247" i="20"/>
  <c r="DB254" i="20" s="1"/>
  <c r="CV242" i="24"/>
  <c r="DH179" i="33"/>
  <c r="DG241" i="33"/>
  <c r="DG53" i="33"/>
  <c r="DG50" i="33"/>
  <c r="DF53" i="33"/>
  <c r="DF50" i="33"/>
  <c r="DF241" i="33"/>
  <c r="CR76" i="24"/>
  <c r="CR20" i="24"/>
  <c r="CR17" i="24"/>
  <c r="CR208" i="24"/>
  <c r="DC208" i="33"/>
  <c r="DC76" i="33"/>
  <c r="DC20" i="33"/>
  <c r="DC17" i="33"/>
  <c r="CV176" i="20"/>
  <c r="CN153" i="24"/>
  <c r="CI175" i="24"/>
  <c r="CI116" i="24"/>
  <c r="CI119" i="24"/>
  <c r="CS121" i="33"/>
  <c r="CS180" i="33"/>
  <c r="CS187" i="33" s="1"/>
  <c r="DM177" i="33"/>
  <c r="CZ82" i="24"/>
  <c r="CZ89" i="24" s="1"/>
  <c r="CZ23" i="24"/>
  <c r="CZ214" i="24"/>
  <c r="DK179" i="33"/>
  <c r="CW56" i="24"/>
  <c r="CW247" i="24"/>
  <c r="CW254" i="24" s="1"/>
  <c r="DH78" i="33"/>
  <c r="DH210" i="33"/>
  <c r="DG209" i="33"/>
  <c r="DG77" i="33"/>
  <c r="DF121" i="33"/>
  <c r="DF180" i="33"/>
  <c r="DF187" i="33" s="1"/>
  <c r="CS17" i="24"/>
  <c r="CS208" i="24"/>
  <c r="CS76" i="24"/>
  <c r="CS20" i="24"/>
  <c r="CX79" i="20"/>
  <c r="CX21" i="20"/>
  <c r="CX211" i="20"/>
  <c r="CV208" i="20"/>
  <c r="CV20" i="20"/>
  <c r="CV76" i="20"/>
  <c r="CV17" i="20"/>
  <c r="CP153" i="24"/>
  <c r="CS119" i="20"/>
  <c r="CS175" i="20"/>
  <c r="CS116" i="20"/>
  <c r="CP175" i="20"/>
  <c r="CP119" i="20"/>
  <c r="CP116" i="20"/>
  <c r="CS152" i="33"/>
  <c r="CS149" i="33"/>
  <c r="DM79" i="33"/>
  <c r="DM87" i="33" s="1"/>
  <c r="DM21" i="33"/>
  <c r="DM211" i="33"/>
  <c r="DE243" i="20"/>
  <c r="DK245" i="33"/>
  <c r="DJ55" i="33"/>
  <c r="DJ246" i="33"/>
  <c r="DJ253" i="33" s="1"/>
  <c r="DI177" i="33"/>
  <c r="CW176" i="24"/>
  <c r="DA152" i="20"/>
  <c r="DA156" i="20" s="1"/>
  <c r="DA149" i="20"/>
  <c r="DG242" i="33"/>
  <c r="DF243" i="33"/>
  <c r="CT23" i="24"/>
  <c r="CT214" i="24"/>
  <c r="CT82" i="24"/>
  <c r="CT89" i="24" s="1"/>
  <c r="DE153" i="33"/>
  <c r="CV81" i="20"/>
  <c r="CV88" i="20" s="1"/>
  <c r="CV22" i="20"/>
  <c r="CV213" i="20"/>
  <c r="CT79" i="20"/>
  <c r="CT21" i="20"/>
  <c r="CT211" i="20"/>
  <c r="CZ245" i="33"/>
  <c r="CY152" i="33"/>
  <c r="CY149" i="33"/>
  <c r="CL122" i="24"/>
  <c r="CL181" i="24"/>
  <c r="CL188" i="24" s="1"/>
  <c r="CI79" i="24"/>
  <c r="CI211" i="24"/>
  <c r="CI21" i="24"/>
  <c r="CM244" i="24"/>
  <c r="CM54" i="24"/>
  <c r="CL54" i="24"/>
  <c r="CL244" i="24"/>
  <c r="CP209" i="20"/>
  <c r="CP77" i="20"/>
  <c r="CN149" i="20"/>
  <c r="CN152" i="20"/>
  <c r="CN156" i="20" s="1"/>
  <c r="CQ178" i="33"/>
  <c r="CQ120" i="33"/>
  <c r="CI149" i="20"/>
  <c r="CI152" i="20"/>
  <c r="CI156" i="20" s="1"/>
  <c r="CO77" i="33"/>
  <c r="CO209" i="33"/>
  <c r="CF50" i="20"/>
  <c r="CF241" i="20"/>
  <c r="CF53" i="20"/>
  <c r="BY121" i="24"/>
  <c r="BY180" i="24"/>
  <c r="BY187" i="24" s="1"/>
  <c r="CJ82" i="24"/>
  <c r="CJ89" i="24" s="1"/>
  <c r="CJ23" i="24"/>
  <c r="CJ214" i="24"/>
  <c r="CI76" i="24"/>
  <c r="CI20" i="24"/>
  <c r="CI17" i="24"/>
  <c r="CI208" i="24"/>
  <c r="CN176" i="20"/>
  <c r="CE211" i="24"/>
  <c r="CE79" i="24"/>
  <c r="CE87" i="24" s="1"/>
  <c r="CE21" i="24"/>
  <c r="CH175" i="20"/>
  <c r="CH119" i="20"/>
  <c r="CH116" i="20"/>
  <c r="CG178" i="20"/>
  <c r="CG186" i="20" s="1"/>
  <c r="CG120" i="20"/>
  <c r="CA210" i="24"/>
  <c r="CA276" i="24" s="1"/>
  <c r="CA78" i="24"/>
  <c r="CI50" i="33"/>
  <c r="CI241" i="33"/>
  <c r="CI53" i="33"/>
  <c r="CF116" i="24"/>
  <c r="CF175" i="24"/>
  <c r="CF119" i="24"/>
  <c r="CJ21" i="20"/>
  <c r="CJ79" i="20"/>
  <c r="CJ211" i="20"/>
  <c r="CP213" i="33"/>
  <c r="CP81" i="33"/>
  <c r="CP88" i="33" s="1"/>
  <c r="CP22" i="33"/>
  <c r="CG152" i="20"/>
  <c r="CG156" i="20" s="1"/>
  <c r="CG149" i="20"/>
  <c r="CM208" i="33"/>
  <c r="CM20" i="33"/>
  <c r="CM76" i="33"/>
  <c r="CM17" i="33"/>
  <c r="CJ50" i="33"/>
  <c r="CJ241" i="33"/>
  <c r="CJ53" i="33"/>
  <c r="CT242" i="20"/>
  <c r="CN179" i="24"/>
  <c r="CR244" i="20"/>
  <c r="CR252" i="20" s="1"/>
  <c r="CR54" i="20"/>
  <c r="CW211" i="33"/>
  <c r="CW21" i="33"/>
  <c r="CW79" i="33"/>
  <c r="CW87" i="33" s="1"/>
  <c r="CO55" i="20"/>
  <c r="CO246" i="20"/>
  <c r="CO253" i="20" s="1"/>
  <c r="CV82" i="33"/>
  <c r="CV89" i="33" s="1"/>
  <c r="CV214" i="33"/>
  <c r="CV23" i="33"/>
  <c r="CN208" i="20"/>
  <c r="CN76" i="20"/>
  <c r="CN20" i="20"/>
  <c r="CN17" i="20"/>
  <c r="CG178" i="24"/>
  <c r="CG120" i="24"/>
  <c r="CE244" i="24"/>
  <c r="CE54" i="24"/>
  <c r="CP80" i="33"/>
  <c r="CP212" i="33"/>
  <c r="CP278" i="33" s="1"/>
  <c r="CD246" i="24"/>
  <c r="CD253" i="24" s="1"/>
  <c r="CD55" i="24"/>
  <c r="CG79" i="20"/>
  <c r="CG87" i="20" s="1"/>
  <c r="CG211" i="20"/>
  <c r="CG21" i="20"/>
  <c r="CI211" i="33"/>
  <c r="CI79" i="33"/>
  <c r="CI87" i="33" s="1"/>
  <c r="CI21" i="33"/>
  <c r="CS77" i="33"/>
  <c r="CS209" i="33"/>
  <c r="CK81" i="20"/>
  <c r="CK88" i="20" s="1"/>
  <c r="CK22" i="20"/>
  <c r="CK213" i="20"/>
  <c r="CE116" i="24"/>
  <c r="CE175" i="24"/>
  <c r="CE119" i="24"/>
  <c r="CP82" i="33"/>
  <c r="CP89" i="33" s="1"/>
  <c r="CP23" i="33"/>
  <c r="CP214" i="33"/>
  <c r="CC22" i="24"/>
  <c r="CC213" i="24"/>
  <c r="CC81" i="24"/>
  <c r="CC88" i="24" s="1"/>
  <c r="CB247" i="24"/>
  <c r="CB254" i="24" s="1"/>
  <c r="CB56" i="24"/>
  <c r="CF22" i="20"/>
  <c r="CF81" i="20"/>
  <c r="CF88" i="20" s="1"/>
  <c r="CF213" i="20"/>
  <c r="CX180" i="33"/>
  <c r="CX187" i="33" s="1"/>
  <c r="CX121" i="33"/>
  <c r="CK81" i="24"/>
  <c r="CK88" i="24" s="1"/>
  <c r="CK213" i="24"/>
  <c r="CK22" i="24"/>
  <c r="CU208" i="33"/>
  <c r="CU20" i="33"/>
  <c r="CU17" i="33"/>
  <c r="CU76" i="33"/>
  <c r="CL120" i="20"/>
  <c r="CL178" i="20"/>
  <c r="CL186" i="20" s="1"/>
  <c r="CR152" i="33"/>
  <c r="CR149" i="33"/>
  <c r="CF213" i="24"/>
  <c r="CF22" i="24"/>
  <c r="CF81" i="24"/>
  <c r="CF88" i="24" s="1"/>
  <c r="CJ178" i="20"/>
  <c r="CJ120" i="20"/>
  <c r="CP153" i="33"/>
  <c r="CC21" i="24"/>
  <c r="CC211" i="24"/>
  <c r="CC79" i="24"/>
  <c r="CG176" i="20"/>
  <c r="CI120" i="33"/>
  <c r="CI178" i="33"/>
  <c r="DB76" i="33"/>
  <c r="DB20" i="33"/>
  <c r="DB17" i="33"/>
  <c r="DB208" i="33"/>
  <c r="CO119" i="24"/>
  <c r="CO116" i="24"/>
  <c r="CO175" i="24"/>
  <c r="CN81" i="24"/>
  <c r="CN88" i="24" s="1"/>
  <c r="CN22" i="24"/>
  <c r="CN213" i="24"/>
  <c r="CM246" i="24"/>
  <c r="CM253" i="24" s="1"/>
  <c r="CM55" i="24"/>
  <c r="CQ78" i="20"/>
  <c r="CQ210" i="20"/>
  <c r="CQ276" i="20" s="1"/>
  <c r="CX244" i="33"/>
  <c r="CX54" i="33"/>
  <c r="CK82" i="24"/>
  <c r="CK89" i="24" s="1"/>
  <c r="CK214" i="24"/>
  <c r="CK23" i="24"/>
  <c r="CJ77" i="24"/>
  <c r="CJ209" i="24"/>
  <c r="CJ275" i="24" s="1"/>
  <c r="CI120" i="24"/>
  <c r="CI178" i="24"/>
  <c r="CN122" i="20"/>
  <c r="CN181" i="20"/>
  <c r="CN188" i="20" s="1"/>
  <c r="CM180" i="20"/>
  <c r="CM187" i="20" s="1"/>
  <c r="CM121" i="20"/>
  <c r="CG211" i="24"/>
  <c r="CG21" i="24"/>
  <c r="CG79" i="24"/>
  <c r="CS214" i="33"/>
  <c r="CS82" i="33"/>
  <c r="CS89" i="33" s="1"/>
  <c r="CS23" i="33"/>
  <c r="CE81" i="24"/>
  <c r="CE88" i="24" s="1"/>
  <c r="CE22" i="24"/>
  <c r="CE213" i="24"/>
  <c r="CQ243" i="33"/>
  <c r="CO82" i="33"/>
  <c r="CO89" i="33" s="1"/>
  <c r="CO23" i="33"/>
  <c r="CO214" i="33"/>
  <c r="CB244" i="20"/>
  <c r="CB252" i="20" s="1"/>
  <c r="CB54" i="20"/>
  <c r="CQ50" i="20"/>
  <c r="CQ241" i="20"/>
  <c r="CQ53" i="20"/>
  <c r="CK54" i="24"/>
  <c r="CK244" i="24"/>
  <c r="CJ177" i="24"/>
  <c r="CI153" i="24"/>
  <c r="CT208" i="33"/>
  <c r="CT76" i="33"/>
  <c r="CT17" i="33"/>
  <c r="CT20" i="33"/>
  <c r="CS54" i="33"/>
  <c r="CS244" i="33"/>
  <c r="CK179" i="20"/>
  <c r="CE153" i="24"/>
  <c r="CQ56" i="33"/>
  <c r="CQ247" i="33"/>
  <c r="CQ254" i="33" s="1"/>
  <c r="CO246" i="33"/>
  <c r="CO253" i="33" s="1"/>
  <c r="CO55" i="33"/>
  <c r="CG213" i="20"/>
  <c r="CG81" i="20"/>
  <c r="CG88" i="20" s="1"/>
  <c r="CG22" i="20"/>
  <c r="CF209" i="20"/>
  <c r="CF77" i="20"/>
  <c r="CA23" i="24"/>
  <c r="CA214" i="24"/>
  <c r="CA82" i="24"/>
  <c r="CA89" i="24" s="1"/>
  <c r="BX212" i="24"/>
  <c r="BX278" i="24" s="1"/>
  <c r="BX80" i="24"/>
  <c r="CI179" i="33"/>
  <c r="CH149" i="33"/>
  <c r="CH152" i="33"/>
  <c r="BZ20" i="20"/>
  <c r="BZ17" i="20"/>
  <c r="BZ208" i="20"/>
  <c r="BZ76" i="20"/>
  <c r="BS181" i="24"/>
  <c r="BS188" i="24" s="1"/>
  <c r="BS122" i="24"/>
  <c r="CA55" i="24"/>
  <c r="CA246" i="24"/>
  <c r="CA253" i="24" s="1"/>
  <c r="CD20" i="20"/>
  <c r="CD208" i="20"/>
  <c r="CD76" i="20"/>
  <c r="CD17" i="20"/>
  <c r="CJ152" i="33"/>
  <c r="CJ156" i="33" s="1"/>
  <c r="CJ149" i="33"/>
  <c r="CH55" i="33"/>
  <c r="CH246" i="33"/>
  <c r="CH253" i="33" s="1"/>
  <c r="FQ161" i="24"/>
  <c r="FQ168" i="24"/>
  <c r="CG244" i="33"/>
  <c r="CG252" i="33" s="1"/>
  <c r="CG54" i="33"/>
  <c r="BT178" i="24"/>
  <c r="BT120" i="24"/>
  <c r="BO209" i="24"/>
  <c r="BO77" i="24"/>
  <c r="CF122" i="20"/>
  <c r="CF181" i="20"/>
  <c r="CF188" i="20" s="1"/>
  <c r="CL176" i="33"/>
  <c r="CD116" i="20"/>
  <c r="CD175" i="20"/>
  <c r="CD119" i="20"/>
  <c r="CK212" i="33"/>
  <c r="CK80" i="33"/>
  <c r="BW82" i="24"/>
  <c r="BW89" i="24" s="1"/>
  <c r="BW23" i="24"/>
  <c r="BW214" i="24"/>
  <c r="CH177" i="33"/>
  <c r="BZ209" i="20"/>
  <c r="BZ77" i="20"/>
  <c r="BU178" i="24"/>
  <c r="BU120" i="24"/>
  <c r="CE244" i="33"/>
  <c r="CE252" i="33" s="1"/>
  <c r="CE54" i="33"/>
  <c r="FB169" i="24"/>
  <c r="FB162" i="24"/>
  <c r="CA176" i="24"/>
  <c r="CL50" i="33"/>
  <c r="CL53" i="33"/>
  <c r="CL241" i="33"/>
  <c r="CC243" i="20"/>
  <c r="BW55" i="24"/>
  <c r="BW246" i="24"/>
  <c r="BW253" i="24" s="1"/>
  <c r="CG210" i="33"/>
  <c r="CG78" i="33"/>
  <c r="CF149" i="33"/>
  <c r="CF152" i="33"/>
  <c r="CF156" i="33" s="1"/>
  <c r="CA121" i="24"/>
  <c r="CA180" i="24"/>
  <c r="CA187" i="24" s="1"/>
  <c r="CE23" i="20"/>
  <c r="CE214" i="20"/>
  <c r="CE82" i="20"/>
  <c r="CE89" i="20" s="1"/>
  <c r="BY242" i="24"/>
  <c r="CJ79" i="33"/>
  <c r="CJ21" i="33"/>
  <c r="CJ211" i="33"/>
  <c r="CI209" i="33"/>
  <c r="CI77" i="33"/>
  <c r="CB179" i="20"/>
  <c r="CG213" i="33"/>
  <c r="CG81" i="33"/>
  <c r="CG88" i="33" s="1"/>
  <c r="CG22" i="33"/>
  <c r="BY152" i="20"/>
  <c r="BY149" i="20"/>
  <c r="CF80" i="20"/>
  <c r="CF212" i="20"/>
  <c r="CF278" i="20" s="1"/>
  <c r="CL212" i="33"/>
  <c r="CL278" i="33" s="1"/>
  <c r="CL80" i="33"/>
  <c r="BY246" i="24"/>
  <c r="BY253" i="24" s="1"/>
  <c r="BY55" i="24"/>
  <c r="BX210" i="24"/>
  <c r="BX78" i="24"/>
  <c r="CC22" i="20"/>
  <c r="CC81" i="20"/>
  <c r="CC88" i="20" s="1"/>
  <c r="CC213" i="20"/>
  <c r="BW177" i="24"/>
  <c r="CA153" i="20"/>
  <c r="CG180" i="33"/>
  <c r="CG187" i="33" s="1"/>
  <c r="CG121" i="33"/>
  <c r="CA120" i="33"/>
  <c r="CA178" i="33"/>
  <c r="CA186" i="33" s="1"/>
  <c r="BX178" i="24"/>
  <c r="BX120" i="24"/>
  <c r="CB242" i="20"/>
  <c r="BY153" i="20"/>
  <c r="CD243" i="33"/>
  <c r="BY245" i="20"/>
  <c r="BT179" i="24"/>
  <c r="BX211" i="20"/>
  <c r="BX21" i="20"/>
  <c r="BX79" i="20"/>
  <c r="BR245" i="24"/>
  <c r="CC149" i="33"/>
  <c r="CC152" i="33"/>
  <c r="CC156" i="33" s="1"/>
  <c r="BV22" i="20"/>
  <c r="BV213" i="20"/>
  <c r="BV81" i="20"/>
  <c r="BV88" i="20" s="1"/>
  <c r="BO177" i="24"/>
  <c r="BS245" i="20"/>
  <c r="BH209" i="24"/>
  <c r="BH77" i="24"/>
  <c r="BS210" i="24"/>
  <c r="BS78" i="24"/>
  <c r="FS162" i="20"/>
  <c r="FW162" i="20" s="1"/>
  <c r="FS169" i="20"/>
  <c r="FW169" i="20" s="1"/>
  <c r="BU208" i="20"/>
  <c r="BU76" i="20"/>
  <c r="BU17" i="20"/>
  <c r="BU20" i="20"/>
  <c r="CB179" i="33"/>
  <c r="BS122" i="20"/>
  <c r="BS181" i="20"/>
  <c r="BS188" i="20" s="1"/>
  <c r="BU152" i="33"/>
  <c r="BU149" i="33"/>
  <c r="BT212" i="24"/>
  <c r="BT80" i="24"/>
  <c r="CE55" i="33"/>
  <c r="CE246" i="33"/>
  <c r="CE253" i="33" s="1"/>
  <c r="BW121" i="20"/>
  <c r="BW180" i="20"/>
  <c r="BW187" i="20" s="1"/>
  <c r="CD17" i="33"/>
  <c r="CD208" i="33"/>
  <c r="CD20" i="33"/>
  <c r="CD76" i="33"/>
  <c r="BV210" i="20"/>
  <c r="BV78" i="20"/>
  <c r="BP179" i="24"/>
  <c r="BO213" i="24"/>
  <c r="BO22" i="24"/>
  <c r="BO81" i="24"/>
  <c r="BO88" i="24" s="1"/>
  <c r="BN20" i="24"/>
  <c r="BN17" i="24"/>
  <c r="BN208" i="24"/>
  <c r="BN76" i="24"/>
  <c r="CF212" i="33"/>
  <c r="CF278" i="33" s="1"/>
  <c r="CF80" i="33"/>
  <c r="BR149" i="24"/>
  <c r="BR152" i="24"/>
  <c r="CC116" i="33"/>
  <c r="CC119" i="33"/>
  <c r="CC123" i="33" s="1"/>
  <c r="CC175" i="33"/>
  <c r="BP213" i="24"/>
  <c r="BP81" i="24"/>
  <c r="BP88" i="24" s="1"/>
  <c r="BP22" i="24"/>
  <c r="BT244" i="20"/>
  <c r="BT252" i="20" s="1"/>
  <c r="BT54" i="20"/>
  <c r="BT82" i="24"/>
  <c r="BT89" i="24" s="1"/>
  <c r="BT23" i="24"/>
  <c r="BT214" i="24"/>
  <c r="CE176" i="33"/>
  <c r="BX179" i="20"/>
  <c r="CD241" i="33"/>
  <c r="CD50" i="33"/>
  <c r="CD53" i="33"/>
  <c r="BQ242" i="24"/>
  <c r="BP176" i="24"/>
  <c r="CA153" i="33"/>
  <c r="BN212" i="24"/>
  <c r="BN80" i="24"/>
  <c r="CE53" i="33"/>
  <c r="CE241" i="33"/>
  <c r="CE50" i="33"/>
  <c r="BX82" i="20"/>
  <c r="BX89" i="20" s="1"/>
  <c r="BX23" i="20"/>
  <c r="BX214" i="20"/>
  <c r="BR153" i="24"/>
  <c r="BQ153" i="24"/>
  <c r="BU242" i="20"/>
  <c r="CB54" i="33"/>
  <c r="CB244" i="33"/>
  <c r="BO152" i="24"/>
  <c r="BO149" i="24"/>
  <c r="FN162" i="20"/>
  <c r="FN169" i="20"/>
  <c r="BJ122" i="24"/>
  <c r="BJ181" i="24"/>
  <c r="BJ188" i="24" s="1"/>
  <c r="FM169" i="24"/>
  <c r="FM162" i="24"/>
  <c r="BQ176" i="24"/>
  <c r="BU53" i="20"/>
  <c r="BU241" i="20"/>
  <c r="BU50" i="20"/>
  <c r="CB77" i="33"/>
  <c r="CB209" i="33"/>
  <c r="CB275" i="33" s="1"/>
  <c r="BT246" i="20"/>
  <c r="BT253" i="20" s="1"/>
  <c r="BT55" i="20"/>
  <c r="BQ56" i="20"/>
  <c r="BQ247" i="20"/>
  <c r="BQ254" i="20" s="1"/>
  <c r="BR76" i="20"/>
  <c r="BR20" i="20"/>
  <c r="BR17" i="20"/>
  <c r="BR208" i="20"/>
  <c r="BL210" i="24"/>
  <c r="BL78" i="24"/>
  <c r="BW213" i="33"/>
  <c r="BW81" i="33"/>
  <c r="BW88" i="33" s="1"/>
  <c r="BW22" i="33"/>
  <c r="BU120" i="33"/>
  <c r="BU178" i="33"/>
  <c r="BI149" i="24"/>
  <c r="BI152" i="24"/>
  <c r="BT82" i="33"/>
  <c r="BT89" i="33" s="1"/>
  <c r="BT214" i="33"/>
  <c r="BT23" i="33"/>
  <c r="BS175" i="33"/>
  <c r="BS119" i="33"/>
  <c r="BS116" i="33"/>
  <c r="BZ244" i="33"/>
  <c r="BZ54" i="33"/>
  <c r="BY55" i="33"/>
  <c r="BY246" i="33"/>
  <c r="BY253" i="33" s="1"/>
  <c r="BL247" i="24"/>
  <c r="BL254" i="24" s="1"/>
  <c r="BL56" i="24"/>
  <c r="BL121" i="20"/>
  <c r="BL180" i="20"/>
  <c r="BL187" i="20" s="1"/>
  <c r="BR209" i="20"/>
  <c r="BR77" i="20"/>
  <c r="BM244" i="24"/>
  <c r="BM54" i="24"/>
  <c r="BQ121" i="20"/>
  <c r="BQ180" i="20"/>
  <c r="BQ187" i="20" s="1"/>
  <c r="BK214" i="24"/>
  <c r="BK82" i="24"/>
  <c r="BK89" i="24" s="1"/>
  <c r="BK23" i="24"/>
  <c r="BV209" i="33"/>
  <c r="BV77" i="33"/>
  <c r="BH54" i="24"/>
  <c r="BH244" i="24"/>
  <c r="BL23" i="20"/>
  <c r="BL214" i="20"/>
  <c r="BL82" i="20"/>
  <c r="BL89" i="20" s="1"/>
  <c r="BR80" i="20"/>
  <c r="BR212" i="20"/>
  <c r="BR278" i="20" s="1"/>
  <c r="BM243" i="24"/>
  <c r="BQ245" i="20"/>
  <c r="BW210" i="33"/>
  <c r="BW78" i="33"/>
  <c r="BV82" i="33"/>
  <c r="BV89" i="33" s="1"/>
  <c r="BV23" i="33"/>
  <c r="BV214" i="33"/>
  <c r="BU209" i="33"/>
  <c r="BU77" i="33"/>
  <c r="BH176" i="24"/>
  <c r="BM245" i="20"/>
  <c r="BG82" i="24"/>
  <c r="BG89" i="24" s="1"/>
  <c r="BG23" i="24"/>
  <c r="BG214" i="24"/>
  <c r="BR55" i="20"/>
  <c r="BR246" i="20"/>
  <c r="BR253" i="20" s="1"/>
  <c r="FL161" i="20"/>
  <c r="BP77" i="20"/>
  <c r="BP209" i="20"/>
  <c r="BP275" i="20" s="1"/>
  <c r="BV242" i="33"/>
  <c r="BU153" i="33"/>
  <c r="BI245" i="24"/>
  <c r="BT149" i="33"/>
  <c r="BT152" i="33"/>
  <c r="FG161" i="20"/>
  <c r="BT177" i="20"/>
  <c r="BY179" i="33"/>
  <c r="BL209" i="24"/>
  <c r="BL275" i="24" s="1"/>
  <c r="BL77" i="24"/>
  <c r="BX54" i="33"/>
  <c r="BX244" i="33"/>
  <c r="BX252" i="33" s="1"/>
  <c r="BP54" i="20"/>
  <c r="BP244" i="20"/>
  <c r="BP252" i="20" s="1"/>
  <c r="BV243" i="33"/>
  <c r="BH56" i="24"/>
  <c r="BH247" i="24"/>
  <c r="BH254" i="24" s="1"/>
  <c r="BM79" i="20"/>
  <c r="BM21" i="20"/>
  <c r="BM211" i="20"/>
  <c r="BS56" i="33"/>
  <c r="BS247" i="33"/>
  <c r="BS254" i="33" s="1"/>
  <c r="BS213" i="20"/>
  <c r="BS81" i="20"/>
  <c r="BS88" i="20" s="1"/>
  <c r="BS22" i="20"/>
  <c r="BR179" i="20"/>
  <c r="BL213" i="24"/>
  <c r="BL81" i="24"/>
  <c r="BL88" i="24" s="1"/>
  <c r="BL22" i="24"/>
  <c r="BN175" i="20"/>
  <c r="BN116" i="20"/>
  <c r="BN119" i="20"/>
  <c r="BT22" i="33"/>
  <c r="BT213" i="33"/>
  <c r="BT81" i="33"/>
  <c r="BT88" i="33" s="1"/>
  <c r="BL119" i="20"/>
  <c r="BL116" i="20"/>
  <c r="BL175" i="20"/>
  <c r="BF55" i="24"/>
  <c r="BF246" i="24"/>
  <c r="BF253" i="24" s="1"/>
  <c r="BJ247" i="20"/>
  <c r="BJ254" i="20" s="1"/>
  <c r="BJ56" i="20"/>
  <c r="BD116" i="24"/>
  <c r="BD119" i="24"/>
  <c r="BD175" i="24"/>
  <c r="BH54" i="20"/>
  <c r="BH244" i="20"/>
  <c r="BH252" i="20" s="1"/>
  <c r="BG209" i="20"/>
  <c r="BG275" i="20" s="1"/>
  <c r="BG77" i="20"/>
  <c r="BB152" i="24"/>
  <c r="BB149" i="24"/>
  <c r="AZ17" i="24"/>
  <c r="AZ208" i="24"/>
  <c r="AZ76" i="24"/>
  <c r="AZ20" i="24"/>
  <c r="BF209" i="24"/>
  <c r="BF77" i="24"/>
  <c r="BJ214" i="20"/>
  <c r="BJ82" i="20"/>
  <c r="BJ89" i="20" s="1"/>
  <c r="BJ23" i="20"/>
  <c r="BD121" i="24"/>
  <c r="BD180" i="24"/>
  <c r="BD187" i="24" s="1"/>
  <c r="BO17" i="33"/>
  <c r="BO208" i="33"/>
  <c r="BO76" i="33"/>
  <c r="BO20" i="33"/>
  <c r="BF50" i="20"/>
  <c r="BF241" i="20"/>
  <c r="BF53" i="20"/>
  <c r="BE247" i="20"/>
  <c r="BE254" i="20" s="1"/>
  <c r="BE56" i="20"/>
  <c r="BK243" i="33"/>
  <c r="BR242" i="33"/>
  <c r="BJ55" i="20"/>
  <c r="BJ246" i="20"/>
  <c r="BJ253" i="20" s="1"/>
  <c r="BD243" i="24"/>
  <c r="BN176" i="33"/>
  <c r="FH161" i="33"/>
  <c r="FH168" i="33"/>
  <c r="BE209" i="20"/>
  <c r="BE275" i="20" s="1"/>
  <c r="BE77" i="20"/>
  <c r="BK56" i="33"/>
  <c r="BK247" i="33"/>
  <c r="BK254" i="33" s="1"/>
  <c r="BF244" i="24"/>
  <c r="BF54" i="24"/>
  <c r="BE79" i="24"/>
  <c r="BE87" i="24" s="1"/>
  <c r="BE21" i="24"/>
  <c r="BE211" i="24"/>
  <c r="BD246" i="24"/>
  <c r="BD253" i="24" s="1"/>
  <c r="BD55" i="24"/>
  <c r="BO213" i="33"/>
  <c r="BO81" i="33"/>
  <c r="BO88" i="33" s="1"/>
  <c r="BO22" i="33"/>
  <c r="BN212" i="33"/>
  <c r="BN278" i="33" s="1"/>
  <c r="BN80" i="33"/>
  <c r="BM20" i="33"/>
  <c r="BM17" i="33"/>
  <c r="BM208" i="33"/>
  <c r="BM76" i="33"/>
  <c r="BA149" i="24"/>
  <c r="BA152" i="24"/>
  <c r="BE212" i="20"/>
  <c r="BE80" i="20"/>
  <c r="BK120" i="33"/>
  <c r="BK178" i="33"/>
  <c r="BF116" i="24"/>
  <c r="BF175" i="24"/>
  <c r="BF119" i="24"/>
  <c r="BK122" i="20"/>
  <c r="BK181" i="20"/>
  <c r="BK188" i="20" s="1"/>
  <c r="BQ17" i="33"/>
  <c r="BQ76" i="33"/>
  <c r="BQ20" i="33"/>
  <c r="BQ208" i="33"/>
  <c r="EX169" i="24"/>
  <c r="EX162" i="24"/>
  <c r="BO245" i="33"/>
  <c r="BB21" i="24"/>
  <c r="BB211" i="24"/>
  <c r="BB79" i="24"/>
  <c r="BB87" i="24" s="1"/>
  <c r="BF212" i="20"/>
  <c r="BF278" i="20" s="1"/>
  <c r="BF80" i="20"/>
  <c r="BK210" i="33"/>
  <c r="BK78" i="33"/>
  <c r="BK244" i="20"/>
  <c r="BK252" i="20" s="1"/>
  <c r="BK54" i="20"/>
  <c r="BE242" i="24"/>
  <c r="EY168" i="24"/>
  <c r="EY161" i="24"/>
  <c r="BO243" i="33"/>
  <c r="BN116" i="33"/>
  <c r="BN175" i="33"/>
  <c r="BN119" i="33"/>
  <c r="BF116" i="20"/>
  <c r="BF175" i="20"/>
  <c r="BF119" i="20"/>
  <c r="AZ55" i="24"/>
  <c r="AZ246" i="24"/>
  <c r="AZ253" i="24" s="1"/>
  <c r="FM168" i="33"/>
  <c r="FM161" i="33"/>
  <c r="BE247" i="24"/>
  <c r="BE254" i="24" s="1"/>
  <c r="BE56" i="24"/>
  <c r="BI23" i="20"/>
  <c r="BI214" i="20"/>
  <c r="BI82" i="20"/>
  <c r="BI89" i="20" s="1"/>
  <c r="BC175" i="24"/>
  <c r="BC119" i="24"/>
  <c r="BC116" i="24"/>
  <c r="BO121" i="33"/>
  <c r="BO180" i="33"/>
  <c r="BO187" i="33" s="1"/>
  <c r="BB55" i="24"/>
  <c r="BB246" i="24"/>
  <c r="BB253" i="24" s="1"/>
  <c r="BF176" i="20"/>
  <c r="AZ175" i="24"/>
  <c r="AZ119" i="24"/>
  <c r="AZ116" i="24"/>
  <c r="BL179" i="33"/>
  <c r="BR208" i="33"/>
  <c r="BR20" i="33"/>
  <c r="BR76" i="33"/>
  <c r="BR17" i="33"/>
  <c r="BJ121" i="20"/>
  <c r="BJ180" i="20"/>
  <c r="BJ187" i="20" s="1"/>
  <c r="BP22" i="33"/>
  <c r="BP213" i="33"/>
  <c r="BP81" i="33"/>
  <c r="BP88" i="33" s="1"/>
  <c r="BD179" i="24"/>
  <c r="BH177" i="20"/>
  <c r="BN153" i="33"/>
  <c r="BA242" i="24"/>
  <c r="BD179" i="20"/>
  <c r="BI212" i="33"/>
  <c r="BI80" i="33"/>
  <c r="BH53" i="33"/>
  <c r="BH241" i="33"/>
  <c r="BH50" i="33"/>
  <c r="BF211" i="33"/>
  <c r="BF79" i="33"/>
  <c r="BF21" i="33"/>
  <c r="BE153" i="33"/>
  <c r="AS179" i="24"/>
  <c r="AX54" i="24"/>
  <c r="AX244" i="24"/>
  <c r="AX252" i="24" s="1"/>
  <c r="BG50" i="33"/>
  <c r="BG241" i="33"/>
  <c r="BG53" i="33"/>
  <c r="AY244" i="20"/>
  <c r="AY252" i="20" s="1"/>
  <c r="AY54" i="20"/>
  <c r="BE209" i="33"/>
  <c r="BE77" i="33"/>
  <c r="BD77" i="33"/>
  <c r="BD209" i="33"/>
  <c r="BD275" i="33" s="1"/>
  <c r="BK54" i="33"/>
  <c r="BK244" i="33"/>
  <c r="BK252" i="33" s="1"/>
  <c r="AW212" i="24"/>
  <c r="AW80" i="24"/>
  <c r="BB175" i="20"/>
  <c r="BB119" i="20"/>
  <c r="BB116" i="20"/>
  <c r="BA152" i="20"/>
  <c r="BA149" i="20"/>
  <c r="AZ78" i="20"/>
  <c r="AZ210" i="20"/>
  <c r="AZ276" i="20" s="1"/>
  <c r="BF177" i="33"/>
  <c r="BE22" i="33"/>
  <c r="BE213" i="33"/>
  <c r="BE81" i="33"/>
  <c r="BE88" i="33" s="1"/>
  <c r="EN168" i="24"/>
  <c r="EN161" i="24"/>
  <c r="AX80" i="24"/>
  <c r="AX212" i="24"/>
  <c r="AX278" i="24" s="1"/>
  <c r="ER162" i="24"/>
  <c r="ER169" i="24"/>
  <c r="AZ23" i="20"/>
  <c r="AZ214" i="20"/>
  <c r="AZ82" i="20"/>
  <c r="AZ89" i="20" s="1"/>
  <c r="BF243" i="33"/>
  <c r="AT121" i="24"/>
  <c r="AT180" i="24"/>
  <c r="AT187" i="24" s="1"/>
  <c r="AS53" i="24"/>
  <c r="AS50" i="24"/>
  <c r="AS241" i="24"/>
  <c r="AX247" i="24"/>
  <c r="AX254" i="24" s="1"/>
  <c r="AX56" i="24"/>
  <c r="BI120" i="33"/>
  <c r="BI178" i="33"/>
  <c r="BA241" i="20"/>
  <c r="BA53" i="20"/>
  <c r="BA50" i="20"/>
  <c r="AU153" i="24"/>
  <c r="BF152" i="33"/>
  <c r="BF149" i="33"/>
  <c r="AX175" i="20"/>
  <c r="AX119" i="20"/>
  <c r="AX116" i="20"/>
  <c r="BD244" i="33"/>
  <c r="BD54" i="33"/>
  <c r="EY162" i="20"/>
  <c r="EY169" i="20"/>
  <c r="BJ149" i="33"/>
  <c r="BJ152" i="33"/>
  <c r="AW214" i="24"/>
  <c r="AW23" i="24"/>
  <c r="AW82" i="24"/>
  <c r="AW89" i="24" s="1"/>
  <c r="BH177" i="33"/>
  <c r="AV211" i="24"/>
  <c r="AV79" i="24"/>
  <c r="AV21" i="24"/>
  <c r="AZ120" i="20"/>
  <c r="AZ178" i="20"/>
  <c r="AZ186" i="20" s="1"/>
  <c r="AY56" i="20"/>
  <c r="AY247" i="20"/>
  <c r="AY254" i="20" s="1"/>
  <c r="BE246" i="33"/>
  <c r="BE253" i="33" s="1"/>
  <c r="BE55" i="33"/>
  <c r="AS122" i="24"/>
  <c r="AS181" i="24"/>
  <c r="AS188" i="24" s="1"/>
  <c r="AY210" i="24"/>
  <c r="AY78" i="24"/>
  <c r="AX179" i="24"/>
  <c r="AW54" i="24"/>
  <c r="AW244" i="24"/>
  <c r="BB176" i="20"/>
  <c r="AV244" i="24"/>
  <c r="AV54" i="24"/>
  <c r="AZ54" i="20"/>
  <c r="AZ244" i="20"/>
  <c r="AZ252" i="20" s="1"/>
  <c r="FA161" i="33"/>
  <c r="FA168" i="33"/>
  <c r="EO169" i="24"/>
  <c r="EO162" i="24"/>
  <c r="ES162" i="20"/>
  <c r="ES169" i="20"/>
  <c r="BK79" i="33"/>
  <c r="BK21" i="33"/>
  <c r="BK211" i="33"/>
  <c r="BD153" i="20"/>
  <c r="AX121" i="24"/>
  <c r="AX180" i="24"/>
  <c r="AX187" i="24" s="1"/>
  <c r="AW56" i="24"/>
  <c r="AW247" i="24"/>
  <c r="AW254" i="24" s="1"/>
  <c r="BB181" i="20"/>
  <c r="BB188" i="20" s="1"/>
  <c r="BB122" i="20"/>
  <c r="AV242" i="24"/>
  <c r="AY177" i="20"/>
  <c r="AX82" i="20"/>
  <c r="AX89" i="20" s="1"/>
  <c r="AX23" i="20"/>
  <c r="AX214" i="20"/>
  <c r="BD179" i="33"/>
  <c r="AR149" i="24"/>
  <c r="AR152" i="24"/>
  <c r="AQ56" i="24"/>
  <c r="AQ247" i="24"/>
  <c r="AQ254" i="24" s="1"/>
  <c r="AU180" i="20"/>
  <c r="AU187" i="20" s="1"/>
  <c r="AU121" i="20"/>
  <c r="AZ20" i="33"/>
  <c r="AZ17" i="33"/>
  <c r="AZ76" i="33"/>
  <c r="AZ208" i="33"/>
  <c r="AJ17" i="24"/>
  <c r="AJ208" i="24"/>
  <c r="AJ76" i="24"/>
  <c r="AJ20" i="24"/>
  <c r="BD177" i="33"/>
  <c r="AW177" i="20"/>
  <c r="AT122" i="20"/>
  <c r="AT181" i="20"/>
  <c r="AT188" i="20" s="1"/>
  <c r="AL178" i="24"/>
  <c r="AL120" i="24"/>
  <c r="AQ50" i="24"/>
  <c r="AQ241" i="24"/>
  <c r="AQ53" i="24"/>
  <c r="AO79" i="24"/>
  <c r="AO211" i="24"/>
  <c r="AO21" i="24"/>
  <c r="AV241" i="33"/>
  <c r="AV53" i="33"/>
  <c r="AV50" i="33"/>
  <c r="AU244" i="20"/>
  <c r="AU54" i="20"/>
  <c r="AV210" i="33"/>
  <c r="AV276" i="33" s="1"/>
  <c r="AV78" i="33"/>
  <c r="AQ213" i="24"/>
  <c r="AQ81" i="24"/>
  <c r="AQ88" i="24" s="1"/>
  <c r="AQ22" i="24"/>
  <c r="AV54" i="20"/>
  <c r="AV244" i="20"/>
  <c r="AV252" i="20" s="1"/>
  <c r="AO78" i="24"/>
  <c r="AO210" i="24"/>
  <c r="AY80" i="33"/>
  <c r="AY212" i="33"/>
  <c r="AO79" i="20"/>
  <c r="AO211" i="20"/>
  <c r="AO21" i="20"/>
  <c r="AQ149" i="24"/>
  <c r="AQ152" i="24"/>
  <c r="AV247" i="20"/>
  <c r="AV254" i="20" s="1"/>
  <c r="AV56" i="20"/>
  <c r="BA121" i="33"/>
  <c r="BA180" i="33"/>
  <c r="BA187" i="33" s="1"/>
  <c r="AY246" i="33"/>
  <c r="AY253" i="33" s="1"/>
  <c r="AY55" i="33"/>
  <c r="AR176" i="24"/>
  <c r="BC80" i="33"/>
  <c r="BC212" i="33"/>
  <c r="BC278" i="33" s="1"/>
  <c r="BA120" i="33"/>
  <c r="BA178" i="33"/>
  <c r="BA186" i="33" s="1"/>
  <c r="EU161" i="33"/>
  <c r="EU168" i="33"/>
  <c r="AS177" i="20"/>
  <c r="AX152" i="33"/>
  <c r="AX149" i="33"/>
  <c r="AK247" i="24"/>
  <c r="AK254" i="24" s="1"/>
  <c r="AK56" i="24"/>
  <c r="AV242" i="33"/>
  <c r="AS119" i="20"/>
  <c r="AS175" i="20"/>
  <c r="AS116" i="20"/>
  <c r="AY177" i="33"/>
  <c r="AX23" i="33"/>
  <c r="AX82" i="33"/>
  <c r="AX89" i="33" s="1"/>
  <c r="AX214" i="33"/>
  <c r="AJ244" i="24"/>
  <c r="AJ252" i="24" s="1"/>
  <c r="AJ54" i="24"/>
  <c r="AV208" i="33"/>
  <c r="AV76" i="33"/>
  <c r="AV20" i="33"/>
  <c r="AV17" i="33"/>
  <c r="AR246" i="33"/>
  <c r="AR253" i="33" s="1"/>
  <c r="AR55" i="33"/>
  <c r="AV149" i="20"/>
  <c r="AV152" i="20"/>
  <c r="AP152" i="24"/>
  <c r="AP149" i="24"/>
  <c r="BA56" i="33"/>
  <c r="BA247" i="33"/>
  <c r="BA254" i="33" s="1"/>
  <c r="AZ213" i="33"/>
  <c r="AZ81" i="33"/>
  <c r="AZ88" i="33" s="1"/>
  <c r="AZ22" i="33"/>
  <c r="AS153" i="20"/>
  <c r="AW245" i="33"/>
  <c r="AP120" i="20"/>
  <c r="AP178" i="20"/>
  <c r="AP78" i="24"/>
  <c r="AP210" i="24"/>
  <c r="AZ119" i="33"/>
  <c r="AZ175" i="33"/>
  <c r="AZ116" i="33"/>
  <c r="AS78" i="20"/>
  <c r="AS210" i="20"/>
  <c r="AS276" i="20" s="1"/>
  <c r="AR56" i="20"/>
  <c r="AR247" i="20"/>
  <c r="AR254" i="20" s="1"/>
  <c r="AL214" i="24"/>
  <c r="AL82" i="24"/>
  <c r="AL89" i="24" s="1"/>
  <c r="AL23" i="24"/>
  <c r="AW149" i="33"/>
  <c r="AW152" i="33"/>
  <c r="AJ175" i="24"/>
  <c r="AJ119" i="24"/>
  <c r="AJ116" i="24"/>
  <c r="AV177" i="33"/>
  <c r="EF161" i="24"/>
  <c r="EF168" i="24"/>
  <c r="AV149" i="33"/>
  <c r="AV152" i="33"/>
  <c r="AV211" i="20"/>
  <c r="AV21" i="20"/>
  <c r="AV79" i="20"/>
  <c r="AP213" i="24"/>
  <c r="AP81" i="24"/>
  <c r="AP88" i="24" s="1"/>
  <c r="AP22" i="24"/>
  <c r="AT177" i="20"/>
  <c r="AO122" i="24"/>
  <c r="AO181" i="24"/>
  <c r="AO188" i="24" s="1"/>
  <c r="AS149" i="20"/>
  <c r="AS152" i="20"/>
  <c r="AR177" i="20"/>
  <c r="AL244" i="24"/>
  <c r="AL252" i="24" s="1"/>
  <c r="AL54" i="24"/>
  <c r="AW209" i="33"/>
  <c r="AW275" i="33" s="1"/>
  <c r="AW77" i="33"/>
  <c r="AJ149" i="24"/>
  <c r="AJ152" i="24"/>
  <c r="EV168" i="33"/>
  <c r="EV161" i="33"/>
  <c r="AN56" i="24"/>
  <c r="AN247" i="24"/>
  <c r="AN254" i="24" s="1"/>
  <c r="AM242" i="24"/>
  <c r="AY245" i="33"/>
  <c r="AQ212" i="20"/>
  <c r="AQ80" i="20"/>
  <c r="AK175" i="24"/>
  <c r="AK119" i="24"/>
  <c r="AK116" i="24"/>
  <c r="AJ23" i="24"/>
  <c r="AJ214" i="24"/>
  <c r="AJ82" i="24"/>
  <c r="AJ89" i="24" s="1"/>
  <c r="AV21" i="33"/>
  <c r="AV211" i="33"/>
  <c r="AV79" i="33"/>
  <c r="AU243" i="33"/>
  <c r="EO161" i="33"/>
  <c r="EO168" i="33"/>
  <c r="AG120" i="24"/>
  <c r="AG178" i="24"/>
  <c r="AK153" i="20"/>
  <c r="AD80" i="24"/>
  <c r="AD212" i="24"/>
  <c r="AF244" i="24"/>
  <c r="AF252" i="24" s="1"/>
  <c r="AF54" i="24"/>
  <c r="AU120" i="33"/>
  <c r="AU178" i="33"/>
  <c r="AU186" i="33" s="1"/>
  <c r="AT119" i="33"/>
  <c r="AT116" i="33"/>
  <c r="AT175" i="33"/>
  <c r="AP175" i="33"/>
  <c r="AP116" i="33"/>
  <c r="AP119" i="33"/>
  <c r="AB53" i="24"/>
  <c r="AB50" i="24"/>
  <c r="AB241" i="24"/>
  <c r="AN179" i="20"/>
  <c r="EG169" i="20"/>
  <c r="EG162" i="20"/>
  <c r="AF212" i="24"/>
  <c r="AF278" i="24" s="1"/>
  <c r="AF80" i="24"/>
  <c r="AP55" i="33"/>
  <c r="AP246" i="33"/>
  <c r="AP253" i="33" s="1"/>
  <c r="AC209" i="20"/>
  <c r="AC77" i="20"/>
  <c r="AI80" i="24"/>
  <c r="AI212" i="24"/>
  <c r="AI278" i="24" s="1"/>
  <c r="AM243" i="20"/>
  <c r="AF121" i="24"/>
  <c r="AF180" i="24"/>
  <c r="AF187" i="24" s="1"/>
  <c r="AD78" i="24"/>
  <c r="AD210" i="24"/>
  <c r="AD276" i="24" s="1"/>
  <c r="AU77" i="33"/>
  <c r="AU209" i="33"/>
  <c r="AU275" i="33" s="1"/>
  <c r="AT152" i="33"/>
  <c r="AT149" i="33"/>
  <c r="AL50" i="20"/>
  <c r="AL241" i="20"/>
  <c r="AL53" i="20"/>
  <c r="EA162" i="24"/>
  <c r="EA169" i="24"/>
  <c r="AP153" i="33"/>
  <c r="AU54" i="33"/>
  <c r="AU244" i="33"/>
  <c r="AU252" i="33" s="1"/>
  <c r="AI116" i="24"/>
  <c r="AI175" i="24"/>
  <c r="AI119" i="24"/>
  <c r="AM181" i="20"/>
  <c r="AM188" i="20" s="1"/>
  <c r="AM122" i="20"/>
  <c r="AJ243" i="20"/>
  <c r="AG53" i="20"/>
  <c r="AG241" i="20"/>
  <c r="AG50" i="20"/>
  <c r="Z214" i="24"/>
  <c r="Z82" i="24"/>
  <c r="Z89" i="24" s="1"/>
  <c r="Z23" i="24"/>
  <c r="X152" i="24"/>
  <c r="X149" i="24"/>
  <c r="AT153" i="33"/>
  <c r="AG153" i="24"/>
  <c r="AR149" i="33"/>
  <c r="AR152" i="33"/>
  <c r="AF209" i="24"/>
  <c r="AF77" i="24"/>
  <c r="AQ209" i="33"/>
  <c r="AQ77" i="33"/>
  <c r="AP21" i="33"/>
  <c r="AP211" i="33"/>
  <c r="AP79" i="33"/>
  <c r="AI181" i="20"/>
  <c r="AI188" i="20" s="1"/>
  <c r="AI122" i="20"/>
  <c r="AH77" i="20"/>
  <c r="AH209" i="20"/>
  <c r="AH275" i="20" s="1"/>
  <c r="AF213" i="24"/>
  <c r="AF81" i="24"/>
  <c r="AF88" i="24" s="1"/>
  <c r="AF22" i="24"/>
  <c r="AJ178" i="20"/>
  <c r="AJ120" i="20"/>
  <c r="AI80" i="20"/>
  <c r="AI212" i="20"/>
  <c r="AE149" i="20"/>
  <c r="AE152" i="20"/>
  <c r="V181" i="24"/>
  <c r="V188" i="24" s="1"/>
  <c r="V122" i="24"/>
  <c r="AC153" i="24"/>
  <c r="AG209" i="20"/>
  <c r="AG275" i="20" s="1"/>
  <c r="AG77" i="20"/>
  <c r="AA116" i="24"/>
  <c r="AA175" i="24"/>
  <c r="AA119" i="24"/>
  <c r="AC211" i="20"/>
  <c r="AC21" i="20"/>
  <c r="AC79" i="20"/>
  <c r="AC87" i="20" s="1"/>
  <c r="AG175" i="24"/>
  <c r="AG116" i="24"/>
  <c r="AG119" i="24"/>
  <c r="AK55" i="20"/>
  <c r="AK246" i="20"/>
  <c r="AK253" i="20" s="1"/>
  <c r="AE247" i="24"/>
  <c r="AE254" i="24" s="1"/>
  <c r="AE56" i="24"/>
  <c r="AJ209" i="20"/>
  <c r="AJ275" i="20" s="1"/>
  <c r="AJ77" i="20"/>
  <c r="AI211" i="20"/>
  <c r="AI21" i="20"/>
  <c r="AI79" i="20"/>
  <c r="AG23" i="20"/>
  <c r="AG214" i="20"/>
  <c r="AG82" i="20"/>
  <c r="AG89" i="20" s="1"/>
  <c r="AE22" i="20"/>
  <c r="AE81" i="20"/>
  <c r="AE88" i="20" s="1"/>
  <c r="AE213" i="20"/>
  <c r="AL82" i="20"/>
  <c r="AL89" i="20" s="1"/>
  <c r="AL214" i="20"/>
  <c r="AL23" i="20"/>
  <c r="AR242" i="33"/>
  <c r="AE21" i="24"/>
  <c r="AE79" i="24"/>
  <c r="AE211" i="24"/>
  <c r="AJ212" i="20"/>
  <c r="AJ80" i="20"/>
  <c r="AC208" i="24"/>
  <c r="AC76" i="24"/>
  <c r="AC20" i="24"/>
  <c r="AC17" i="24"/>
  <c r="AG180" i="20"/>
  <c r="AG187" i="20" s="1"/>
  <c r="AG121" i="20"/>
  <c r="AN23" i="33"/>
  <c r="AN214" i="33"/>
  <c r="AN82" i="33"/>
  <c r="AN89" i="33" s="1"/>
  <c r="AF23" i="20"/>
  <c r="AF82" i="20"/>
  <c r="AF89" i="20" s="1"/>
  <c r="AF214" i="20"/>
  <c r="DU161" i="24"/>
  <c r="DU168" i="24"/>
  <c r="Y149" i="24"/>
  <c r="Y152" i="24"/>
  <c r="AD178" i="20"/>
  <c r="AD120" i="20"/>
  <c r="AI53" i="33"/>
  <c r="AI50" i="33"/>
  <c r="AI241" i="33"/>
  <c r="AA212" i="20"/>
  <c r="AA80" i="20"/>
  <c r="AN78" i="33"/>
  <c r="AN210" i="33"/>
  <c r="AM80" i="33"/>
  <c r="AM212" i="33"/>
  <c r="AM278" i="33" s="1"/>
  <c r="Z243" i="24"/>
  <c r="AK50" i="33"/>
  <c r="AK241" i="33"/>
  <c r="AK53" i="33"/>
  <c r="AJ244" i="33"/>
  <c r="AJ54" i="33"/>
  <c r="W82" i="24"/>
  <c r="W89" i="24" s="1"/>
  <c r="W23" i="24"/>
  <c r="W214" i="24"/>
  <c r="AH176" i="33"/>
  <c r="Z121" i="20"/>
  <c r="Z180" i="20"/>
  <c r="Z187" i="20" s="1"/>
  <c r="AM175" i="33"/>
  <c r="AM119" i="33"/>
  <c r="AM116" i="33"/>
  <c r="AA80" i="24"/>
  <c r="AA212" i="24"/>
  <c r="AD153" i="20"/>
  <c r="X56" i="24"/>
  <c r="X247" i="24"/>
  <c r="X254" i="24" s="1"/>
  <c r="AH81" i="33"/>
  <c r="AH88" i="33" s="1"/>
  <c r="AH22" i="33"/>
  <c r="AH213" i="33"/>
  <c r="Z78" i="20"/>
  <c r="Z210" i="20"/>
  <c r="Z276" i="20" s="1"/>
  <c r="AF149" i="20"/>
  <c r="AF152" i="20"/>
  <c r="Z116" i="24"/>
  <c r="Z119" i="24"/>
  <c r="Z175" i="24"/>
  <c r="AC177" i="20"/>
  <c r="X79" i="24"/>
  <c r="X21" i="24"/>
  <c r="X211" i="24"/>
  <c r="AH78" i="33"/>
  <c r="AH210" i="33"/>
  <c r="AH276" i="33" s="1"/>
  <c r="AB78" i="20"/>
  <c r="AB210" i="20"/>
  <c r="AA179" i="20"/>
  <c r="W209" i="20"/>
  <c r="W275" i="20" s="1"/>
  <c r="W77" i="20"/>
  <c r="AN79" i="33"/>
  <c r="AN21" i="33"/>
  <c r="AN211" i="33"/>
  <c r="AA120" i="24"/>
  <c r="AA178" i="24"/>
  <c r="AL212" i="33"/>
  <c r="AL278" i="33" s="1"/>
  <c r="AL80" i="33"/>
  <c r="AK243" i="33"/>
  <c r="AC152" i="20"/>
  <c r="AC149" i="20"/>
  <c r="W179" i="24"/>
  <c r="AH242" i="33"/>
  <c r="V210" i="24"/>
  <c r="V276" i="24" s="1"/>
  <c r="V78" i="24"/>
  <c r="AB119" i="24"/>
  <c r="AB116" i="24"/>
  <c r="AB175" i="24"/>
  <c r="AF120" i="20"/>
  <c r="AF178" i="20"/>
  <c r="AF186" i="20" s="1"/>
  <c r="Z153" i="24"/>
  <c r="Y80" i="24"/>
  <c r="Y212" i="24"/>
  <c r="AD181" i="20"/>
  <c r="AD188" i="20" s="1"/>
  <c r="AD122" i="20"/>
  <c r="X245" i="24"/>
  <c r="AI153" i="33"/>
  <c r="V176" i="24"/>
  <c r="V175" i="24"/>
  <c r="V116" i="24"/>
  <c r="V119" i="24"/>
  <c r="U246" i="24"/>
  <c r="U253" i="24" s="1"/>
  <c r="U55" i="24"/>
  <c r="EA168" i="33"/>
  <c r="EA161" i="33"/>
  <c r="T53" i="24"/>
  <c r="T50" i="24"/>
  <c r="T241" i="24"/>
  <c r="AE209" i="33"/>
  <c r="AE275" i="33" s="1"/>
  <c r="AE77" i="33"/>
  <c r="P175" i="24"/>
  <c r="P116" i="24"/>
  <c r="P119" i="24"/>
  <c r="Y149" i="20"/>
  <c r="Y152" i="20"/>
  <c r="Q247" i="24"/>
  <c r="Q254" i="24" s="1"/>
  <c r="Q56" i="24"/>
  <c r="Y242" i="20"/>
  <c r="AA180" i="20"/>
  <c r="AA187" i="20" s="1"/>
  <c r="AA121" i="20"/>
  <c r="Z53" i="20"/>
  <c r="Z50" i="20"/>
  <c r="Z241" i="20"/>
  <c r="AG116" i="33"/>
  <c r="AG119" i="33"/>
  <c r="AG175" i="33"/>
  <c r="Y179" i="20"/>
  <c r="X242" i="20"/>
  <c r="V149" i="24"/>
  <c r="V152" i="24"/>
  <c r="AG246" i="33"/>
  <c r="AG253" i="33" s="1"/>
  <c r="AG55" i="33"/>
  <c r="Y212" i="20"/>
  <c r="Y278" i="20" s="1"/>
  <c r="Y80" i="20"/>
  <c r="S54" i="24"/>
  <c r="S244" i="24"/>
  <c r="Q77" i="24"/>
  <c r="Q209" i="24"/>
  <c r="Z55" i="20"/>
  <c r="Z246" i="20"/>
  <c r="Z253" i="20" s="1"/>
  <c r="EB161" i="33"/>
  <c r="EB168" i="33"/>
  <c r="Y56" i="20"/>
  <c r="Y247" i="20"/>
  <c r="Y254" i="20" s="1"/>
  <c r="X209" i="20"/>
  <c r="X77" i="20"/>
  <c r="V176" i="20"/>
  <c r="DM168" i="24"/>
  <c r="DM161" i="24"/>
  <c r="AD23" i="33"/>
  <c r="AD214" i="33"/>
  <c r="AD82" i="33"/>
  <c r="AD89" i="33" s="1"/>
  <c r="V80" i="20"/>
  <c r="V212" i="20"/>
  <c r="V278" i="20" s="1"/>
  <c r="X119" i="20"/>
  <c r="X175" i="20"/>
  <c r="X116" i="20"/>
  <c r="R77" i="24"/>
  <c r="R209" i="24"/>
  <c r="R275" i="24" s="1"/>
  <c r="V241" i="20"/>
  <c r="V53" i="20"/>
  <c r="V50" i="20"/>
  <c r="U55" i="20"/>
  <c r="U246" i="20"/>
  <c r="U253" i="20" s="1"/>
  <c r="Q242" i="24"/>
  <c r="V180" i="20"/>
  <c r="V187" i="20" s="1"/>
  <c r="V121" i="20"/>
  <c r="P122" i="24"/>
  <c r="P181" i="24"/>
  <c r="P188" i="24" s="1"/>
  <c r="AE177" i="33"/>
  <c r="W175" i="20"/>
  <c r="W119" i="20"/>
  <c r="W116" i="20"/>
  <c r="Q212" i="24"/>
  <c r="Q80" i="24"/>
  <c r="U244" i="20"/>
  <c r="U252" i="20" s="1"/>
  <c r="U54" i="20"/>
  <c r="W54" i="20"/>
  <c r="W244" i="20"/>
  <c r="W252" i="20" s="1"/>
  <c r="Q244" i="24"/>
  <c r="Q54" i="24"/>
  <c r="AB178" i="33"/>
  <c r="AB120" i="33"/>
  <c r="U122" i="20"/>
  <c r="U181" i="20"/>
  <c r="U188" i="20" s="1"/>
  <c r="AC176" i="33"/>
  <c r="AB210" i="33"/>
  <c r="AB276" i="33" s="1"/>
  <c r="AB78" i="33"/>
  <c r="O82" i="24"/>
  <c r="O89" i="24" s="1"/>
  <c r="O23" i="24"/>
  <c r="O214" i="24"/>
  <c r="T77" i="20"/>
  <c r="T209" i="20"/>
  <c r="O77" i="24"/>
  <c r="O209" i="24"/>
  <c r="O275" i="24" s="1"/>
  <c r="T241" i="20"/>
  <c r="T53" i="20"/>
  <c r="T50" i="20"/>
  <c r="O22" i="24"/>
  <c r="O213" i="24"/>
  <c r="O81" i="24"/>
  <c r="O88" i="24" s="1"/>
  <c r="T243" i="20"/>
  <c r="T82" i="20"/>
  <c r="T89" i="20" s="1"/>
  <c r="T23" i="20"/>
  <c r="T214" i="20"/>
  <c r="O179" i="24"/>
  <c r="Z152" i="33"/>
  <c r="Z149" i="33"/>
  <c r="Z119" i="33"/>
  <c r="Z116" i="33"/>
  <c r="Z175" i="33"/>
  <c r="R79" i="20"/>
  <c r="R21" i="20"/>
  <c r="R211" i="20"/>
  <c r="S81" i="20"/>
  <c r="S88" i="20" s="1"/>
  <c r="S213" i="20"/>
  <c r="S22" i="20"/>
  <c r="N80" i="24"/>
  <c r="N212" i="24"/>
  <c r="N278" i="24" s="1"/>
  <c r="DU161" i="33"/>
  <c r="DU168" i="33"/>
  <c r="Y54" i="33"/>
  <c r="Y244" i="33"/>
  <c r="R122" i="20"/>
  <c r="R181" i="20"/>
  <c r="R188" i="20" s="1"/>
  <c r="Y116" i="33"/>
  <c r="Y175" i="33"/>
  <c r="Y119" i="33"/>
  <c r="M214" i="24"/>
  <c r="M82" i="24"/>
  <c r="M89" i="24" s="1"/>
  <c r="M23" i="24"/>
  <c r="L175" i="24"/>
  <c r="L119" i="24"/>
  <c r="L116" i="24"/>
  <c r="R179" i="20"/>
  <c r="DH161" i="24"/>
  <c r="DH168" i="24"/>
  <c r="DH162" i="20"/>
  <c r="DH169" i="20"/>
  <c r="R119" i="20"/>
  <c r="R116" i="20"/>
  <c r="R175" i="20"/>
  <c r="P246" i="20"/>
  <c r="P253" i="20" s="1"/>
  <c r="P55" i="20"/>
  <c r="S17" i="33"/>
  <c r="S20" i="33"/>
  <c r="S208" i="33"/>
  <c r="S76" i="33"/>
  <c r="DE161" i="20"/>
  <c r="H80" i="33"/>
  <c r="H212" i="33"/>
  <c r="L21" i="24"/>
  <c r="L79" i="24"/>
  <c r="L87" i="24" s="1"/>
  <c r="L211" i="24"/>
  <c r="S246" i="33"/>
  <c r="S253" i="33" s="1"/>
  <c r="S55" i="33"/>
  <c r="F79" i="33"/>
  <c r="F211" i="33"/>
  <c r="F21" i="33"/>
  <c r="FV13" i="33"/>
  <c r="N179" i="20"/>
  <c r="U21" i="33"/>
  <c r="U211" i="33"/>
  <c r="U79" i="33"/>
  <c r="U87" i="33" s="1"/>
  <c r="M243" i="33"/>
  <c r="DG161" i="24"/>
  <c r="DG168" i="24"/>
  <c r="I76" i="20"/>
  <c r="I17" i="20"/>
  <c r="I20" i="20"/>
  <c r="I208" i="20"/>
  <c r="V175" i="33"/>
  <c r="V116" i="33"/>
  <c r="V119" i="33"/>
  <c r="M181" i="20"/>
  <c r="M188" i="20" s="1"/>
  <c r="M122" i="20"/>
  <c r="L176" i="24"/>
  <c r="R210" i="33"/>
  <c r="R276" i="33" s="1"/>
  <c r="R78" i="33"/>
  <c r="U77" i="33"/>
  <c r="U209" i="33"/>
  <c r="U275" i="33" s="1"/>
  <c r="L34" i="32"/>
  <c r="Y13" i="32"/>
  <c r="N13" i="32"/>
  <c r="N34" i="32" s="1"/>
  <c r="T56" i="33"/>
  <c r="T247" i="33"/>
  <c r="T254" i="33" s="1"/>
  <c r="P208" i="33"/>
  <c r="P76" i="33"/>
  <c r="P17" i="33"/>
  <c r="P20" i="33"/>
  <c r="L21" i="33"/>
  <c r="L79" i="33"/>
  <c r="L87" i="33" s="1"/>
  <c r="L211" i="33"/>
  <c r="Q50" i="33"/>
  <c r="Q241" i="33"/>
  <c r="Q53" i="33"/>
  <c r="J208" i="33"/>
  <c r="J76" i="33"/>
  <c r="J20" i="33"/>
  <c r="J17" i="33"/>
  <c r="T119" i="33"/>
  <c r="T175" i="33"/>
  <c r="T116" i="33"/>
  <c r="F78" i="20"/>
  <c r="F210" i="20"/>
  <c r="FV12" i="20"/>
  <c r="F20" i="32" s="1"/>
  <c r="L56" i="33"/>
  <c r="L247" i="33"/>
  <c r="L254" i="33" s="1"/>
  <c r="V120" i="33"/>
  <c r="V178" i="33"/>
  <c r="V186" i="33" s="1"/>
  <c r="S149" i="33"/>
  <c r="S152" i="33"/>
  <c r="I209" i="33"/>
  <c r="I77" i="33"/>
  <c r="T22" i="33"/>
  <c r="T213" i="33"/>
  <c r="T81" i="33"/>
  <c r="T88" i="33" s="1"/>
  <c r="P53" i="33"/>
  <c r="P241" i="33"/>
  <c r="P50" i="33"/>
  <c r="K246" i="33"/>
  <c r="K253" i="33" s="1"/>
  <c r="K55" i="33"/>
  <c r="N245" i="20"/>
  <c r="K214" i="24"/>
  <c r="K23" i="24"/>
  <c r="K82" i="24"/>
  <c r="K89" i="24" s="1"/>
  <c r="DJ161" i="33"/>
  <c r="DJ168" i="33"/>
  <c r="K77" i="33"/>
  <c r="K209" i="33"/>
  <c r="K275" i="33" s="1"/>
  <c r="M149" i="20"/>
  <c r="M152" i="20"/>
  <c r="M243" i="20"/>
  <c r="J80" i="20"/>
  <c r="J212" i="20"/>
  <c r="J278" i="20" s="1"/>
  <c r="J149" i="24"/>
  <c r="J152" i="24"/>
  <c r="Q213" i="33"/>
  <c r="Q22" i="33"/>
  <c r="Q81" i="33"/>
  <c r="Q88" i="33" s="1"/>
  <c r="L244" i="33"/>
  <c r="L252" i="33" s="1"/>
  <c r="L54" i="33"/>
  <c r="H54" i="33"/>
  <c r="H244" i="33"/>
  <c r="S176" i="33"/>
  <c r="Q244" i="20"/>
  <c r="Q54" i="20"/>
  <c r="DJ162" i="20"/>
  <c r="DJ169" i="20"/>
  <c r="F77" i="24"/>
  <c r="F209" i="24"/>
  <c r="FV11" i="24"/>
  <c r="L19" i="32" s="1"/>
  <c r="U247" i="33"/>
  <c r="U254" i="33" s="1"/>
  <c r="U56" i="33"/>
  <c r="Q210" i="33"/>
  <c r="Q78" i="33"/>
  <c r="K54" i="33"/>
  <c r="K244" i="33"/>
  <c r="K252" i="33" s="1"/>
  <c r="O54" i="20"/>
  <c r="O244" i="20"/>
  <c r="O252" i="20" s="1"/>
  <c r="L22" i="20"/>
  <c r="L213" i="20"/>
  <c r="L81" i="20"/>
  <c r="L88" i="20" s="1"/>
  <c r="O178" i="33"/>
  <c r="O186" i="33" s="1"/>
  <c r="O120" i="33"/>
  <c r="H181" i="20"/>
  <c r="H188" i="20" s="1"/>
  <c r="H122" i="20"/>
  <c r="N244" i="33"/>
  <c r="N54" i="33"/>
  <c r="I56" i="33"/>
  <c r="I247" i="33"/>
  <c r="I254" i="33" s="1"/>
  <c r="N210" i="20"/>
  <c r="N276" i="20" s="1"/>
  <c r="N78" i="20"/>
  <c r="J208" i="20"/>
  <c r="J76" i="20"/>
  <c r="J20" i="20"/>
  <c r="J17" i="20"/>
  <c r="P120" i="33"/>
  <c r="P178" i="33"/>
  <c r="P186" i="33" s="1"/>
  <c r="Q116" i="20"/>
  <c r="Q175" i="20"/>
  <c r="Q119" i="20"/>
  <c r="DC162" i="20"/>
  <c r="DC169" i="20"/>
  <c r="W213" i="33"/>
  <c r="W81" i="33"/>
  <c r="W88" i="33" s="1"/>
  <c r="W22" i="33"/>
  <c r="DD169" i="24"/>
  <c r="DD162" i="24"/>
  <c r="W14" i="32"/>
  <c r="W35" i="32" s="1"/>
  <c r="G35" i="32"/>
  <c r="H209" i="24"/>
  <c r="H275" i="24" s="1"/>
  <c r="H77" i="24"/>
  <c r="R153" i="33"/>
  <c r="H56" i="20"/>
  <c r="H247" i="20"/>
  <c r="H254" i="20" s="1"/>
  <c r="J152" i="20"/>
  <c r="J149" i="20"/>
  <c r="AB33" i="32"/>
  <c r="AD12" i="32"/>
  <c r="AD33" i="32" s="1"/>
  <c r="G153" i="24"/>
  <c r="F116" i="20"/>
  <c r="F119" i="20"/>
  <c r="F175" i="20"/>
  <c r="FV109" i="20"/>
  <c r="DP168" i="33"/>
  <c r="DP161" i="33"/>
  <c r="G211" i="20"/>
  <c r="G79" i="20"/>
  <c r="G21" i="20"/>
  <c r="V149" i="33"/>
  <c r="V152" i="33"/>
  <c r="DI161" i="20"/>
  <c r="F241" i="20"/>
  <c r="F50" i="20"/>
  <c r="F53" i="20"/>
  <c r="FV43" i="20"/>
  <c r="X247" i="33"/>
  <c r="X254" i="33" s="1"/>
  <c r="X56" i="33"/>
  <c r="I242" i="33"/>
  <c r="X20" i="33"/>
  <c r="X17" i="33"/>
  <c r="X76" i="33"/>
  <c r="X208" i="33"/>
  <c r="J179" i="33"/>
  <c r="L33" i="32"/>
  <c r="Y12" i="32"/>
  <c r="N12" i="32"/>
  <c r="N33" i="32" s="1"/>
  <c r="X23" i="33"/>
  <c r="X82" i="33"/>
  <c r="X89" i="33" s="1"/>
  <c r="X214" i="33"/>
  <c r="G177" i="24"/>
  <c r="DS161" i="33"/>
  <c r="DS168" i="33"/>
  <c r="F121" i="24"/>
  <c r="F180" i="24"/>
  <c r="FV114" i="24"/>
  <c r="O23" i="32" s="1"/>
  <c r="Q153" i="20"/>
  <c r="FV144" i="33"/>
  <c r="W12" i="32"/>
  <c r="W33" i="32" s="1"/>
  <c r="G33" i="32"/>
  <c r="K31" i="32"/>
  <c r="L244" i="20"/>
  <c r="L54" i="20"/>
  <c r="DB169" i="24"/>
  <c r="DB162" i="24"/>
  <c r="FS50" i="24"/>
  <c r="FS241" i="24"/>
  <c r="FS53" i="24"/>
  <c r="FR210" i="24"/>
  <c r="FR276" i="24" s="1"/>
  <c r="FR78" i="24"/>
  <c r="FP78" i="24"/>
  <c r="FP210" i="24"/>
  <c r="FR213" i="24"/>
  <c r="FR22" i="24"/>
  <c r="FR81" i="24"/>
  <c r="FR88" i="24" s="1"/>
  <c r="FQ208" i="20"/>
  <c r="FQ76" i="20"/>
  <c r="FQ20" i="20"/>
  <c r="FI209" i="24"/>
  <c r="FI275" i="24" s="1"/>
  <c r="FI77" i="24"/>
  <c r="FO175" i="20"/>
  <c r="FO119" i="20"/>
  <c r="FO116" i="20"/>
  <c r="FL116" i="20"/>
  <c r="FL119" i="20"/>
  <c r="FL175" i="20"/>
  <c r="FI211" i="24"/>
  <c r="FI21" i="24"/>
  <c r="FI79" i="24"/>
  <c r="FI87" i="24" s="1"/>
  <c r="FS212" i="20"/>
  <c r="FS80" i="20"/>
  <c r="FJ122" i="24"/>
  <c r="FJ181" i="24"/>
  <c r="FJ188" i="24" s="1"/>
  <c r="FS247" i="20"/>
  <c r="FS254" i="20" s="1"/>
  <c r="FS56" i="20"/>
  <c r="EV120" i="24"/>
  <c r="EV178" i="24"/>
  <c r="FN119" i="33"/>
  <c r="FN116" i="33"/>
  <c r="FN175" i="33"/>
  <c r="FS243" i="33"/>
  <c r="FJ175" i="20"/>
  <c r="FJ119" i="20"/>
  <c r="FJ116" i="20"/>
  <c r="EZ244" i="24"/>
  <c r="EZ252" i="24" s="1"/>
  <c r="EZ54" i="24"/>
  <c r="ES122" i="24"/>
  <c r="ES181" i="24"/>
  <c r="ES188" i="24" s="1"/>
  <c r="FD210" i="24"/>
  <c r="FD78" i="24"/>
  <c r="FA241" i="24"/>
  <c r="FA53" i="24"/>
  <c r="FA50" i="24"/>
  <c r="FH210" i="33"/>
  <c r="FH78" i="33"/>
  <c r="EQ212" i="24"/>
  <c r="EQ278" i="24" s="1"/>
  <c r="EQ80" i="24"/>
  <c r="FA78" i="24"/>
  <c r="FA210" i="24"/>
  <c r="FA209" i="24"/>
  <c r="FA77" i="24"/>
  <c r="FI55" i="33"/>
  <c r="FI246" i="33"/>
  <c r="FI253" i="33" s="1"/>
  <c r="EZ23" i="20"/>
  <c r="EZ214" i="20"/>
  <c r="EZ82" i="20"/>
  <c r="EZ89" i="20" s="1"/>
  <c r="FB116" i="24"/>
  <c r="FB175" i="24"/>
  <c r="FB119" i="24"/>
  <c r="EY212" i="20"/>
  <c r="EY278" i="20" s="1"/>
  <c r="EY80" i="20"/>
  <c r="EU246" i="20"/>
  <c r="EU253" i="20" s="1"/>
  <c r="EU55" i="20"/>
  <c r="FC56" i="24"/>
  <c r="FC247" i="24"/>
  <c r="FC254" i="24" s="1"/>
  <c r="FD177" i="20"/>
  <c r="EZ80" i="20"/>
  <c r="EZ212" i="20"/>
  <c r="FI210" i="20"/>
  <c r="FI78" i="20"/>
  <c r="FJ214" i="33"/>
  <c r="FJ82" i="33"/>
  <c r="FJ89" i="33" s="1"/>
  <c r="FJ23" i="33"/>
  <c r="ET22" i="24"/>
  <c r="ET213" i="24"/>
  <c r="ET81" i="24"/>
  <c r="ET88" i="24" s="1"/>
  <c r="EV78" i="33"/>
  <c r="EV210" i="33"/>
  <c r="EV276" i="33" s="1"/>
  <c r="K181" i="24"/>
  <c r="K188" i="24" s="1"/>
  <c r="K122" i="24"/>
  <c r="O77" i="20"/>
  <c r="O209" i="20"/>
  <c r="O275" i="20" s="1"/>
  <c r="I181" i="20"/>
  <c r="I188" i="20" s="1"/>
  <c r="I122" i="20"/>
  <c r="FS181" i="24"/>
  <c r="FS188" i="24" s="1"/>
  <c r="FS122" i="24"/>
  <c r="FP175" i="24"/>
  <c r="FP119" i="24"/>
  <c r="FP116" i="24"/>
  <c r="FR179" i="24"/>
  <c r="FP122" i="24"/>
  <c r="FP181" i="24"/>
  <c r="FP188" i="24" s="1"/>
  <c r="FR214" i="24"/>
  <c r="FR23" i="24"/>
  <c r="FR82" i="24"/>
  <c r="FR89" i="24" s="1"/>
  <c r="FM80" i="24"/>
  <c r="FM212" i="24"/>
  <c r="FM278" i="24" s="1"/>
  <c r="FN149" i="24"/>
  <c r="FN152" i="24"/>
  <c r="FJ22" i="24"/>
  <c r="FJ213" i="24"/>
  <c r="FJ81" i="24"/>
  <c r="FJ88" i="24" s="1"/>
  <c r="FR54" i="20"/>
  <c r="FR244" i="20"/>
  <c r="FS22" i="20"/>
  <c r="FS81" i="20"/>
  <c r="FS88" i="20" s="1"/>
  <c r="FS213" i="20"/>
  <c r="FF53" i="24"/>
  <c r="FF50" i="24"/>
  <c r="FF241" i="24"/>
  <c r="FS180" i="33"/>
  <c r="FS187" i="33" s="1"/>
  <c r="FS121" i="33"/>
  <c r="FH213" i="20"/>
  <c r="FH81" i="20"/>
  <c r="FH88" i="20" s="1"/>
  <c r="FH22" i="20"/>
  <c r="EU78" i="24"/>
  <c r="EU210" i="24"/>
  <c r="FF76" i="24"/>
  <c r="FF17" i="24"/>
  <c r="FF208" i="24"/>
  <c r="FF20" i="24"/>
  <c r="FD241" i="20"/>
  <c r="FD53" i="20"/>
  <c r="FD50" i="20"/>
  <c r="FS55" i="33"/>
  <c r="FS246" i="33"/>
  <c r="FS253" i="33" s="1"/>
  <c r="FF120" i="24"/>
  <c r="FF178" i="24"/>
  <c r="EZ211" i="24"/>
  <c r="EZ79" i="24"/>
  <c r="EZ87" i="24" s="1"/>
  <c r="EZ21" i="24"/>
  <c r="FC53" i="20"/>
  <c r="FC241" i="20"/>
  <c r="FC50" i="20"/>
  <c r="EV121" i="24"/>
  <c r="EV180" i="24"/>
  <c r="EV187" i="24" s="1"/>
  <c r="EW80" i="20"/>
  <c r="EW212" i="20"/>
  <c r="EW278" i="20" s="1"/>
  <c r="O119" i="33"/>
  <c r="O175" i="33"/>
  <c r="O116" i="33"/>
  <c r="X180" i="33"/>
  <c r="X187" i="33" s="1"/>
  <c r="X121" i="33"/>
  <c r="DE169" i="24"/>
  <c r="DE162" i="24"/>
  <c r="Q180" i="20"/>
  <c r="Q187" i="20" s="1"/>
  <c r="Q121" i="20"/>
  <c r="G78" i="33"/>
  <c r="G210" i="33"/>
  <c r="G276" i="33" s="1"/>
  <c r="K54" i="24"/>
  <c r="K244" i="24"/>
  <c r="K252" i="24" s="1"/>
  <c r="FV146" i="24"/>
  <c r="P22" i="32" s="1"/>
  <c r="M149" i="33"/>
  <c r="M152" i="33"/>
  <c r="I50" i="24"/>
  <c r="I241" i="24"/>
  <c r="I53" i="24"/>
  <c r="DE168" i="24"/>
  <c r="DE161" i="24"/>
  <c r="DL169" i="20"/>
  <c r="DL162" i="20"/>
  <c r="AC32" i="32"/>
  <c r="G56" i="20"/>
  <c r="G247" i="20"/>
  <c r="G254" i="20" s="1"/>
  <c r="N116" i="33"/>
  <c r="N175" i="33"/>
  <c r="N119" i="33"/>
  <c r="X79" i="33"/>
  <c r="X211" i="33"/>
  <c r="X21" i="33"/>
  <c r="I181" i="24"/>
  <c r="I188" i="24" s="1"/>
  <c r="I122" i="24"/>
  <c r="W31" i="32"/>
  <c r="F178" i="20"/>
  <c r="F120" i="20"/>
  <c r="FV112" i="20"/>
  <c r="I21" i="32" s="1"/>
  <c r="K80" i="24"/>
  <c r="K212" i="24"/>
  <c r="K278" i="24" s="1"/>
  <c r="R116" i="33"/>
  <c r="R175" i="33"/>
  <c r="R119" i="33"/>
  <c r="G55" i="20"/>
  <c r="G246" i="20"/>
  <c r="G253" i="20" s="1"/>
  <c r="L56" i="20"/>
  <c r="L247" i="20"/>
  <c r="L254" i="20" s="1"/>
  <c r="I54" i="33"/>
  <c r="I244" i="33"/>
  <c r="FO23" i="24"/>
  <c r="FO214" i="24"/>
  <c r="FO82" i="24"/>
  <c r="FO89" i="24" s="1"/>
  <c r="FR54" i="24"/>
  <c r="FR244" i="24"/>
  <c r="FT22" i="20"/>
  <c r="FQ77" i="24"/>
  <c r="FQ209" i="24"/>
  <c r="FR56" i="24"/>
  <c r="FR247" i="24"/>
  <c r="FR254" i="24" s="1"/>
  <c r="FS209" i="24"/>
  <c r="FS275" i="24" s="1"/>
  <c r="FS77" i="24"/>
  <c r="FR177" i="24"/>
  <c r="FS246" i="24"/>
  <c r="FS253" i="24" s="1"/>
  <c r="FS55" i="24"/>
  <c r="FQ245" i="24"/>
  <c r="FR153" i="24"/>
  <c r="FT21" i="20"/>
  <c r="FS178" i="24"/>
  <c r="FS120" i="24"/>
  <c r="FQ179" i="24"/>
  <c r="FO209" i="24"/>
  <c r="FO275" i="24" s="1"/>
  <c r="FO77" i="24"/>
  <c r="FS153" i="20"/>
  <c r="FM178" i="24"/>
  <c r="FM186" i="24" s="1"/>
  <c r="FM120" i="24"/>
  <c r="FL178" i="24"/>
  <c r="FL186" i="24" s="1"/>
  <c r="FL120" i="24"/>
  <c r="FP78" i="20"/>
  <c r="FP210" i="20"/>
  <c r="FJ55" i="24"/>
  <c r="FJ246" i="24"/>
  <c r="FJ253" i="24" s="1"/>
  <c r="FN153" i="20"/>
  <c r="FH176" i="24"/>
  <c r="FR245" i="20"/>
  <c r="FQ209" i="20"/>
  <c r="FQ77" i="20"/>
  <c r="FK181" i="24"/>
  <c r="FK188" i="24" s="1"/>
  <c r="FK122" i="24"/>
  <c r="FJ121" i="24"/>
  <c r="FJ180" i="24"/>
  <c r="FJ187" i="24" s="1"/>
  <c r="FI153" i="24"/>
  <c r="FT120" i="33"/>
  <c r="FT178" i="33"/>
  <c r="FN56" i="24"/>
  <c r="FN247" i="24"/>
  <c r="FN254" i="24" s="1"/>
  <c r="FL176" i="24"/>
  <c r="FJ152" i="24"/>
  <c r="FJ156" i="24" s="1"/>
  <c r="FJ149" i="24"/>
  <c r="FN76" i="20"/>
  <c r="FN208" i="20"/>
  <c r="FN20" i="20"/>
  <c r="FN17" i="20"/>
  <c r="FL153" i="20"/>
  <c r="FR212" i="20"/>
  <c r="FR80" i="20"/>
  <c r="FQ177" i="20"/>
  <c r="FK243" i="24"/>
  <c r="FI54" i="24"/>
  <c r="FI244" i="24"/>
  <c r="FM152" i="20"/>
  <c r="FM149" i="20"/>
  <c r="FM210" i="24"/>
  <c r="FM276" i="24" s="1"/>
  <c r="FM78" i="24"/>
  <c r="FL209" i="24"/>
  <c r="FL77" i="24"/>
  <c r="FJ177" i="24"/>
  <c r="FN55" i="20"/>
  <c r="FN246" i="20"/>
  <c r="FN253" i="20" s="1"/>
  <c r="FT23" i="33"/>
  <c r="FT214" i="33"/>
  <c r="FT82" i="33"/>
  <c r="FT89" i="33" s="1"/>
  <c r="FS179" i="20"/>
  <c r="FR243" i="20"/>
  <c r="FQ81" i="20"/>
  <c r="FQ88" i="20" s="1"/>
  <c r="FQ22" i="20"/>
  <c r="FQ213" i="20"/>
  <c r="FL210" i="24"/>
  <c r="FL78" i="24"/>
  <c r="FO23" i="20"/>
  <c r="FO214" i="20"/>
  <c r="FO82" i="20"/>
  <c r="FO89" i="20" s="1"/>
  <c r="FI181" i="24"/>
  <c r="FI188" i="24" s="1"/>
  <c r="FI122" i="24"/>
  <c r="FH241" i="24"/>
  <c r="FH53" i="24"/>
  <c r="FH50" i="24"/>
  <c r="FL209" i="20"/>
  <c r="FL275" i="20" s="1"/>
  <c r="FL77" i="20"/>
  <c r="FS152" i="20"/>
  <c r="FS149" i="20"/>
  <c r="FM244" i="24"/>
  <c r="FM252" i="24" s="1"/>
  <c r="FM54" i="24"/>
  <c r="FL181" i="24"/>
  <c r="FL188" i="24" s="1"/>
  <c r="FL122" i="24"/>
  <c r="FI56" i="24"/>
  <c r="FI247" i="24"/>
  <c r="FI254" i="24" s="1"/>
  <c r="FL80" i="20"/>
  <c r="FL212" i="20"/>
  <c r="FL278" i="20" s="1"/>
  <c r="FM176" i="24"/>
  <c r="FL243" i="24"/>
  <c r="FO121" i="20"/>
  <c r="FO180" i="20"/>
  <c r="FO187" i="20" s="1"/>
  <c r="FI120" i="24"/>
  <c r="FI178" i="24"/>
  <c r="FH55" i="24"/>
  <c r="FH246" i="24"/>
  <c r="FH253" i="24" s="1"/>
  <c r="FL55" i="20"/>
  <c r="FL246" i="20"/>
  <c r="FL253" i="20" s="1"/>
  <c r="FG208" i="24"/>
  <c r="FG76" i="24"/>
  <c r="FG20" i="24"/>
  <c r="FG17" i="24"/>
  <c r="FE80" i="24"/>
  <c r="FE212" i="24"/>
  <c r="FE278" i="24" s="1"/>
  <c r="FL246" i="33"/>
  <c r="FL253" i="33" s="1"/>
  <c r="FL55" i="33"/>
  <c r="FQ209" i="33"/>
  <c r="FQ275" i="33" s="1"/>
  <c r="FQ77" i="33"/>
  <c r="FM211" i="33"/>
  <c r="FM79" i="33"/>
  <c r="FM21" i="33"/>
  <c r="FS153" i="33"/>
  <c r="FM76" i="33"/>
  <c r="FM20" i="33"/>
  <c r="FM17" i="33"/>
  <c r="FM208" i="33"/>
  <c r="FS76" i="33"/>
  <c r="FS17" i="33"/>
  <c r="FS20" i="33"/>
  <c r="FS208" i="33"/>
  <c r="FK54" i="20"/>
  <c r="FK244" i="20"/>
  <c r="FC177" i="24"/>
  <c r="FL247" i="33"/>
  <c r="FL254" i="33" s="1"/>
  <c r="FL56" i="33"/>
  <c r="FS23" i="33"/>
  <c r="FS82" i="33"/>
  <c r="FS89" i="33" s="1"/>
  <c r="FS214" i="33"/>
  <c r="FF153" i="20"/>
  <c r="FJ122" i="20"/>
  <c r="FJ181" i="20"/>
  <c r="FJ188" i="20" s="1"/>
  <c r="EX208" i="24"/>
  <c r="EX76" i="24"/>
  <c r="EX20" i="24"/>
  <c r="EX17" i="24"/>
  <c r="FC121" i="24"/>
  <c r="FC180" i="24"/>
  <c r="FC187" i="24" s="1"/>
  <c r="FB214" i="20"/>
  <c r="FB82" i="20"/>
  <c r="FB89" i="20" s="1"/>
  <c r="FB23" i="20"/>
  <c r="FK153" i="33"/>
  <c r="FR55" i="33"/>
  <c r="FR246" i="33"/>
  <c r="FR253" i="33" s="1"/>
  <c r="FQ177" i="33"/>
  <c r="FI77" i="20"/>
  <c r="FI209" i="20"/>
  <c r="FH176" i="20"/>
  <c r="FM77" i="33"/>
  <c r="FM209" i="33"/>
  <c r="FF176" i="20"/>
  <c r="FL178" i="33"/>
  <c r="FL120" i="33"/>
  <c r="FK211" i="33"/>
  <c r="FK79" i="33"/>
  <c r="FK87" i="33" s="1"/>
  <c r="FK21" i="33"/>
  <c r="FD180" i="20"/>
  <c r="FD187" i="20" s="1"/>
  <c r="FD121" i="20"/>
  <c r="EX246" i="24"/>
  <c r="EX253" i="24" s="1"/>
  <c r="EX55" i="24"/>
  <c r="EW78" i="24"/>
  <c r="EW210" i="24"/>
  <c r="FA214" i="20"/>
  <c r="FA82" i="20"/>
  <c r="FA89" i="20" s="1"/>
  <c r="FA23" i="20"/>
  <c r="EU20" i="24"/>
  <c r="EU208" i="24"/>
  <c r="EU17" i="24"/>
  <c r="EU76" i="24"/>
  <c r="EZ81" i="20"/>
  <c r="EZ88" i="20" s="1"/>
  <c r="EZ22" i="20"/>
  <c r="EZ213" i="20"/>
  <c r="FF245" i="33"/>
  <c r="ES116" i="24"/>
  <c r="ES175" i="24"/>
  <c r="ES119" i="24"/>
  <c r="FD178" i="33"/>
  <c r="FD186" i="33" s="1"/>
  <c r="FD120" i="33"/>
  <c r="ER23" i="24"/>
  <c r="ER214" i="24"/>
  <c r="ER82" i="24"/>
  <c r="ER89" i="24" s="1"/>
  <c r="EV180" i="20"/>
  <c r="EV187" i="20" s="1"/>
  <c r="EV121" i="20"/>
  <c r="FE56" i="24"/>
  <c r="FE247" i="24"/>
  <c r="FE254" i="24" s="1"/>
  <c r="FJ176" i="20"/>
  <c r="FP242" i="33"/>
  <c r="FO210" i="33"/>
  <c r="FO276" i="33" s="1"/>
  <c r="FO78" i="33"/>
  <c r="FG175" i="20"/>
  <c r="FG119" i="20"/>
  <c r="FG116" i="20"/>
  <c r="FN210" i="33"/>
  <c r="FN78" i="33"/>
  <c r="FF79" i="20"/>
  <c r="FF21" i="20"/>
  <c r="FF211" i="20"/>
  <c r="FL180" i="33"/>
  <c r="FL187" i="33" s="1"/>
  <c r="FL121" i="33"/>
  <c r="FK213" i="33"/>
  <c r="FK81" i="33"/>
  <c r="FK88" i="33" s="1"/>
  <c r="FK22" i="33"/>
  <c r="FJ116" i="33"/>
  <c r="FJ175" i="33"/>
  <c r="FJ119" i="33"/>
  <c r="FB243" i="20"/>
  <c r="EW80" i="24"/>
  <c r="EW212" i="24"/>
  <c r="EW278" i="24" s="1"/>
  <c r="EZ175" i="20"/>
  <c r="EZ119" i="20"/>
  <c r="EZ116" i="20"/>
  <c r="ES179" i="24"/>
  <c r="EV208" i="20"/>
  <c r="EV76" i="20"/>
  <c r="EV20" i="20"/>
  <c r="EV17" i="20"/>
  <c r="ET55" i="20"/>
  <c r="ET246" i="20"/>
  <c r="ET253" i="20" s="1"/>
  <c r="FI152" i="20"/>
  <c r="FI156" i="20" s="1"/>
  <c r="FI149" i="20"/>
  <c r="FO23" i="33"/>
  <c r="FO214" i="33"/>
  <c r="FO82" i="33"/>
  <c r="FO89" i="33" s="1"/>
  <c r="FB246" i="24"/>
  <c r="FB253" i="24" s="1"/>
  <c r="FB55" i="24"/>
  <c r="FE242" i="20"/>
  <c r="EY178" i="24"/>
  <c r="EY120" i="24"/>
  <c r="FB176" i="20"/>
  <c r="EW243" i="24"/>
  <c r="FA153" i="20"/>
  <c r="FE209" i="33"/>
  <c r="FE77" i="33"/>
  <c r="FD121" i="33"/>
  <c r="FD180" i="33"/>
  <c r="FD187" i="33" s="1"/>
  <c r="EU77" i="20"/>
  <c r="EU209" i="20"/>
  <c r="EU275" i="20" s="1"/>
  <c r="FE149" i="24"/>
  <c r="FE152" i="24"/>
  <c r="FD212" i="24"/>
  <c r="FD80" i="24"/>
  <c r="FI243" i="20"/>
  <c r="FM54" i="33"/>
  <c r="FM244" i="33"/>
  <c r="EZ56" i="24"/>
  <c r="EZ247" i="24"/>
  <c r="EZ254" i="24" s="1"/>
  <c r="FE247" i="20"/>
  <c r="FE254" i="20" s="1"/>
  <c r="FE56" i="20"/>
  <c r="EY177" i="24"/>
  <c r="FJ211" i="33"/>
  <c r="FJ79" i="33"/>
  <c r="FJ21" i="33"/>
  <c r="FB79" i="20"/>
  <c r="FB21" i="20"/>
  <c r="FB211" i="20"/>
  <c r="FA175" i="20"/>
  <c r="FA116" i="20"/>
  <c r="FA119" i="20"/>
  <c r="FE81" i="33"/>
  <c r="FE88" i="33" s="1"/>
  <c r="FE22" i="33"/>
  <c r="FE213" i="33"/>
  <c r="EX122" i="20"/>
  <c r="EX181" i="20"/>
  <c r="EX188" i="20" s="1"/>
  <c r="FR81" i="33"/>
  <c r="FR88" i="33" s="1"/>
  <c r="FR213" i="33"/>
  <c r="FR22" i="33"/>
  <c r="FQ121" i="33"/>
  <c r="FQ180" i="33"/>
  <c r="FQ187" i="33" s="1"/>
  <c r="FP212" i="33"/>
  <c r="FP278" i="33" s="1"/>
  <c r="FP80" i="33"/>
  <c r="FC116" i="24"/>
  <c r="FC175" i="24"/>
  <c r="FC119" i="24"/>
  <c r="FO153" i="33"/>
  <c r="FM56" i="33"/>
  <c r="FM247" i="33"/>
  <c r="FM254" i="33" s="1"/>
  <c r="FF181" i="20"/>
  <c r="FF188" i="20" s="1"/>
  <c r="FF122" i="20"/>
  <c r="FE210" i="20"/>
  <c r="FE276" i="20" s="1"/>
  <c r="FE78" i="20"/>
  <c r="EY122" i="24"/>
  <c r="EY181" i="24"/>
  <c r="EY188" i="24" s="1"/>
  <c r="FC179" i="20"/>
  <c r="FB149" i="20"/>
  <c r="FB152" i="20"/>
  <c r="FH179" i="33"/>
  <c r="EV81" i="24"/>
  <c r="EV88" i="24" s="1"/>
  <c r="EV22" i="24"/>
  <c r="EV213" i="24"/>
  <c r="EZ208" i="20"/>
  <c r="EZ20" i="20"/>
  <c r="EZ76" i="20"/>
  <c r="EZ17" i="20"/>
  <c r="FF149" i="33"/>
  <c r="FF152" i="33"/>
  <c r="FE245" i="33"/>
  <c r="FD77" i="33"/>
  <c r="FD209" i="33"/>
  <c r="FD275" i="33" s="1"/>
  <c r="ET121" i="20"/>
  <c r="ET180" i="20"/>
  <c r="ET187" i="20" s="1"/>
  <c r="FE77" i="24"/>
  <c r="FE209" i="24"/>
  <c r="FE275" i="24" s="1"/>
  <c r="FD245" i="24"/>
  <c r="FI245" i="20"/>
  <c r="FH149" i="20"/>
  <c r="FH152" i="20"/>
  <c r="FH156" i="20" s="1"/>
  <c r="FB209" i="24"/>
  <c r="FB77" i="24"/>
  <c r="FM176" i="33"/>
  <c r="FF121" i="20"/>
  <c r="FF180" i="20"/>
  <c r="FF187" i="20" s="1"/>
  <c r="FE121" i="20"/>
  <c r="FE180" i="20"/>
  <c r="FE187" i="20" s="1"/>
  <c r="FC213" i="20"/>
  <c r="FC81" i="20"/>
  <c r="FC88" i="20" s="1"/>
  <c r="FC22" i="20"/>
  <c r="FB54" i="20"/>
  <c r="FB244" i="20"/>
  <c r="EW177" i="24"/>
  <c r="FA180" i="20"/>
  <c r="FA187" i="20" s="1"/>
  <c r="FA121" i="20"/>
  <c r="FG78" i="33"/>
  <c r="FG210" i="33"/>
  <c r="FG276" i="33" s="1"/>
  <c r="ET180" i="24"/>
  <c r="ET187" i="24" s="1"/>
  <c r="ET121" i="24"/>
  <c r="FE214" i="33"/>
  <c r="FE82" i="33"/>
  <c r="FE89" i="33" s="1"/>
  <c r="FE23" i="33"/>
  <c r="EX54" i="20"/>
  <c r="EX244" i="20"/>
  <c r="EX252" i="20" s="1"/>
  <c r="FC23" i="33"/>
  <c r="FC214" i="33"/>
  <c r="FC82" i="33"/>
  <c r="FC89" i="33" s="1"/>
  <c r="EO55" i="24"/>
  <c r="EO246" i="24"/>
  <c r="EO253" i="24" s="1"/>
  <c r="FK180" i="20"/>
  <c r="FK187" i="20" s="1"/>
  <c r="FK121" i="20"/>
  <c r="FQ243" i="33"/>
  <c r="FC179" i="24"/>
  <c r="FO213" i="33"/>
  <c r="FO81" i="33"/>
  <c r="FO88" i="33" s="1"/>
  <c r="FO22" i="33"/>
  <c r="FN212" i="33"/>
  <c r="FN278" i="33" s="1"/>
  <c r="FN80" i="33"/>
  <c r="FA56" i="24"/>
  <c r="FA247" i="24"/>
  <c r="FA254" i="24" s="1"/>
  <c r="FE245" i="20"/>
  <c r="FD242" i="20"/>
  <c r="FC80" i="20"/>
  <c r="FC212" i="20"/>
  <c r="FB17" i="20"/>
  <c r="FB208" i="20"/>
  <c r="FB76" i="20"/>
  <c r="FB20" i="20"/>
  <c r="FH149" i="33"/>
  <c r="FH152" i="33"/>
  <c r="EV245" i="24"/>
  <c r="EZ244" i="20"/>
  <c r="EZ54" i="20"/>
  <c r="FF153" i="33"/>
  <c r="ES213" i="24"/>
  <c r="ES81" i="24"/>
  <c r="ES88" i="24" s="1"/>
  <c r="ES22" i="24"/>
  <c r="FD119" i="33"/>
  <c r="FD175" i="33"/>
  <c r="FD116" i="33"/>
  <c r="EQ241" i="24"/>
  <c r="EQ50" i="24"/>
  <c r="EQ53" i="24"/>
  <c r="FB153" i="33"/>
  <c r="FG77" i="33"/>
  <c r="FG209" i="33"/>
  <c r="FG275" i="33" s="1"/>
  <c r="FF246" i="33"/>
  <c r="FF253" i="33" s="1"/>
  <c r="FF55" i="33"/>
  <c r="FE243" i="33"/>
  <c r="FD247" i="33"/>
  <c r="FD254" i="33" s="1"/>
  <c r="FD56" i="33"/>
  <c r="ER21" i="24"/>
  <c r="ER211" i="24"/>
  <c r="ER79" i="24"/>
  <c r="EP177" i="24"/>
  <c r="EP122" i="24"/>
  <c r="EP181" i="24"/>
  <c r="EP188" i="24" s="1"/>
  <c r="EU180" i="20"/>
  <c r="EU187" i="20" s="1"/>
  <c r="EU121" i="20"/>
  <c r="ET243" i="20"/>
  <c r="ES122" i="20"/>
  <c r="ES181" i="20"/>
  <c r="ES188" i="20" s="1"/>
  <c r="EY214" i="33"/>
  <c r="EY82" i="33"/>
  <c r="EY89" i="33" s="1"/>
  <c r="EY23" i="33"/>
  <c r="EL209" i="24"/>
  <c r="EL77" i="24"/>
  <c r="EK209" i="24"/>
  <c r="EK77" i="24"/>
  <c r="EW153" i="33"/>
  <c r="EI175" i="24"/>
  <c r="EI119" i="24"/>
  <c r="EI116" i="24"/>
  <c r="EH50" i="24"/>
  <c r="EH241" i="24"/>
  <c r="EH53" i="24"/>
  <c r="EM77" i="20"/>
  <c r="EM209" i="20"/>
  <c r="EM275" i="20" s="1"/>
  <c r="EL181" i="20"/>
  <c r="EL188" i="20" s="1"/>
  <c r="EL122" i="20"/>
  <c r="EF21" i="24"/>
  <c r="EF211" i="24"/>
  <c r="EF79" i="24"/>
  <c r="EJ245" i="20"/>
  <c r="EI77" i="20"/>
  <c r="EI209" i="20"/>
  <c r="EP82" i="33"/>
  <c r="EP89" i="33" s="1"/>
  <c r="EP23" i="33"/>
  <c r="EP214" i="33"/>
  <c r="EC175" i="24"/>
  <c r="EC119" i="24"/>
  <c r="EC116" i="24"/>
  <c r="EB149" i="24"/>
  <c r="EB152" i="24"/>
  <c r="EB156" i="24" s="1"/>
  <c r="EV22" i="20"/>
  <c r="EV213" i="20"/>
  <c r="EV81" i="20"/>
  <c r="EV88" i="20" s="1"/>
  <c r="FB246" i="33"/>
  <c r="FB253" i="33" s="1"/>
  <c r="FB55" i="33"/>
  <c r="EO53" i="24"/>
  <c r="EO50" i="24"/>
  <c r="EO241" i="24"/>
  <c r="EN55" i="24"/>
  <c r="EN246" i="24"/>
  <c r="EN253" i="24" s="1"/>
  <c r="ER21" i="20"/>
  <c r="ER211" i="20"/>
  <c r="ER79" i="20"/>
  <c r="EW212" i="33"/>
  <c r="EW80" i="33"/>
  <c r="EJ153" i="24"/>
  <c r="EH22" i="24"/>
  <c r="EH213" i="24"/>
  <c r="EH81" i="24"/>
  <c r="EH88" i="24" s="1"/>
  <c r="EM120" i="20"/>
  <c r="EM178" i="20"/>
  <c r="EK22" i="20"/>
  <c r="EK213" i="20"/>
  <c r="EK81" i="20"/>
  <c r="EK88" i="20" s="1"/>
  <c r="EQ212" i="33"/>
  <c r="EQ278" i="33" s="1"/>
  <c r="EQ80" i="33"/>
  <c r="EI245" i="20"/>
  <c r="EB209" i="24"/>
  <c r="EB275" i="24" s="1"/>
  <c r="EB77" i="24"/>
  <c r="EZ76" i="33"/>
  <c r="EZ20" i="33"/>
  <c r="EZ208" i="33"/>
  <c r="EZ17" i="33"/>
  <c r="ER214" i="20"/>
  <c r="ER82" i="20"/>
  <c r="ER89" i="20" s="1"/>
  <c r="ER23" i="20"/>
  <c r="EX23" i="33"/>
  <c r="EX214" i="33"/>
  <c r="EX82" i="33"/>
  <c r="EX89" i="33" s="1"/>
  <c r="EQ149" i="20"/>
  <c r="EQ152" i="20"/>
  <c r="EQ156" i="20" s="1"/>
  <c r="EP179" i="20"/>
  <c r="EN116" i="20"/>
  <c r="EN175" i="20"/>
  <c r="EN119" i="20"/>
  <c r="EM175" i="20"/>
  <c r="EM116" i="20"/>
  <c r="EM119" i="20"/>
  <c r="EL78" i="20"/>
  <c r="EL210" i="20"/>
  <c r="EJ177" i="20"/>
  <c r="EE78" i="24"/>
  <c r="EE210" i="24"/>
  <c r="EE276" i="24" s="1"/>
  <c r="ED179" i="24"/>
  <c r="EC120" i="24"/>
  <c r="EC178" i="24"/>
  <c r="EB81" i="24"/>
  <c r="EB88" i="24" s="1"/>
  <c r="EB22" i="24"/>
  <c r="EB213" i="24"/>
  <c r="FC79" i="33"/>
  <c r="FC21" i="33"/>
  <c r="FC211" i="33"/>
  <c r="EP121" i="24"/>
  <c r="EP180" i="24"/>
  <c r="EP187" i="24" s="1"/>
  <c r="EU153" i="20"/>
  <c r="ET209" i="20"/>
  <c r="ET275" i="20" s="1"/>
  <c r="ET77" i="20"/>
  <c r="EZ22" i="33"/>
  <c r="EZ213" i="33"/>
  <c r="EZ81" i="33"/>
  <c r="EZ88" i="33" s="1"/>
  <c r="ER56" i="20"/>
  <c r="ER247" i="20"/>
  <c r="ER254" i="20" s="1"/>
  <c r="EM53" i="24"/>
  <c r="EM50" i="24"/>
  <c r="EM241" i="24"/>
  <c r="EP243" i="20"/>
  <c r="EJ152" i="24"/>
  <c r="EJ149" i="24"/>
  <c r="EI177" i="24"/>
  <c r="EK242" i="20"/>
  <c r="ER153" i="33"/>
  <c r="ED244" i="24"/>
  <c r="ED252" i="24" s="1"/>
  <c r="ED54" i="24"/>
  <c r="EC177" i="24"/>
  <c r="EG121" i="20"/>
  <c r="EG180" i="20"/>
  <c r="EG187" i="20" s="1"/>
  <c r="ER78" i="20"/>
  <c r="ER210" i="20"/>
  <c r="EY179" i="33"/>
  <c r="EK178" i="24"/>
  <c r="EK186" i="24" s="1"/>
  <c r="EK120" i="24"/>
  <c r="EO242" i="20"/>
  <c r="EN55" i="20"/>
  <c r="EN246" i="20"/>
  <c r="EN253" i="20" s="1"/>
  <c r="ES244" i="33"/>
  <c r="ES252" i="33" s="1"/>
  <c r="ES54" i="33"/>
  <c r="EG80" i="24"/>
  <c r="EG212" i="24"/>
  <c r="ER244" i="33"/>
  <c r="ER54" i="33"/>
  <c r="ED242" i="24"/>
  <c r="EO21" i="33"/>
  <c r="EO211" i="33"/>
  <c r="EO79" i="33"/>
  <c r="EO87" i="33" s="1"/>
  <c r="EH244" i="20"/>
  <c r="EH252" i="20" s="1"/>
  <c r="EH54" i="20"/>
  <c r="EZ175" i="33"/>
  <c r="EZ119" i="33"/>
  <c r="EZ116" i="33"/>
  <c r="ER120" i="20"/>
  <c r="ER178" i="20"/>
  <c r="EM55" i="24"/>
  <c r="EM246" i="24"/>
  <c r="EM253" i="24" s="1"/>
  <c r="EK177" i="24"/>
  <c r="EJ80" i="24"/>
  <c r="EJ212" i="24"/>
  <c r="EJ278" i="24" s="1"/>
  <c r="EU17" i="33"/>
  <c r="EU208" i="33"/>
  <c r="EU76" i="33"/>
  <c r="EU20" i="33"/>
  <c r="ES209" i="33"/>
  <c r="ES275" i="33" s="1"/>
  <c r="ES77" i="33"/>
  <c r="EG78" i="24"/>
  <c r="EG210" i="24"/>
  <c r="EQ82" i="33"/>
  <c r="EQ89" i="33" s="1"/>
  <c r="EQ23" i="33"/>
  <c r="EQ214" i="33"/>
  <c r="EI241" i="20"/>
  <c r="EI50" i="20"/>
  <c r="EI53" i="20"/>
  <c r="EO179" i="33"/>
  <c r="EH178" i="20"/>
  <c r="EH186" i="20" s="1"/>
  <c r="EH120" i="20"/>
  <c r="ER175" i="24"/>
  <c r="ER119" i="24"/>
  <c r="ER116" i="24"/>
  <c r="FC244" i="33"/>
  <c r="FC252" i="33" s="1"/>
  <c r="FC54" i="33"/>
  <c r="FB241" i="33"/>
  <c r="FB53" i="33"/>
  <c r="FB50" i="33"/>
  <c r="EO179" i="24"/>
  <c r="EN77" i="24"/>
  <c r="EN209" i="24"/>
  <c r="EM245" i="24"/>
  <c r="EW120" i="33"/>
  <c r="EW178" i="33"/>
  <c r="EJ23" i="24"/>
  <c r="EJ214" i="24"/>
  <c r="EJ82" i="24"/>
  <c r="EJ89" i="24" s="1"/>
  <c r="EI50" i="24"/>
  <c r="EI53" i="24"/>
  <c r="EI241" i="24"/>
  <c r="EN122" i="20"/>
  <c r="EN181" i="20"/>
  <c r="EN188" i="20" s="1"/>
  <c r="EM80" i="20"/>
  <c r="EM212" i="20"/>
  <c r="EL209" i="20"/>
  <c r="EL77" i="20"/>
  <c r="EK177" i="20"/>
  <c r="ER243" i="33"/>
  <c r="EE176" i="24"/>
  <c r="ED56" i="24"/>
  <c r="ED247" i="24"/>
  <c r="ED254" i="24" s="1"/>
  <c r="EC210" i="24"/>
  <c r="EC78" i="24"/>
  <c r="EG50" i="20"/>
  <c r="EG53" i="20"/>
  <c r="EG241" i="20"/>
  <c r="EU181" i="20"/>
  <c r="EU188" i="20" s="1"/>
  <c r="EU122" i="20"/>
  <c r="ET214" i="20"/>
  <c r="ET23" i="20"/>
  <c r="ET82" i="20"/>
  <c r="ET89" i="20" s="1"/>
  <c r="ER149" i="20"/>
  <c r="ER152" i="20"/>
  <c r="ER156" i="20" s="1"/>
  <c r="EX22" i="33"/>
  <c r="EX213" i="33"/>
  <c r="EX81" i="33"/>
  <c r="EX88" i="33" s="1"/>
  <c r="EL179" i="24"/>
  <c r="EP211" i="20"/>
  <c r="EP79" i="20"/>
  <c r="EP21" i="20"/>
  <c r="EO213" i="20"/>
  <c r="EO81" i="20"/>
  <c r="EO88" i="20" s="1"/>
  <c r="EO22" i="20"/>
  <c r="EV212" i="33"/>
  <c r="EV278" i="33" s="1"/>
  <c r="EV80" i="33"/>
  <c r="EU79" i="33"/>
  <c r="EU21" i="33"/>
  <c r="EU211" i="33"/>
  <c r="ET53" i="33"/>
  <c r="ET50" i="33"/>
  <c r="ET241" i="33"/>
  <c r="ES179" i="33"/>
  <c r="EG246" i="24"/>
  <c r="EG253" i="24" s="1"/>
  <c r="EG55" i="24"/>
  <c r="EQ79" i="33"/>
  <c r="EQ21" i="33"/>
  <c r="EQ211" i="33"/>
  <c r="EI242" i="20"/>
  <c r="EP55" i="33"/>
  <c r="EP246" i="33"/>
  <c r="EP253" i="33" s="1"/>
  <c r="EC80" i="24"/>
  <c r="EC212" i="24"/>
  <c r="EC278" i="24" s="1"/>
  <c r="EG120" i="20"/>
  <c r="EG178" i="20"/>
  <c r="EN121" i="33"/>
  <c r="EN180" i="33"/>
  <c r="EN187" i="33" s="1"/>
  <c r="EF22" i="20"/>
  <c r="EF213" i="20"/>
  <c r="EF81" i="20"/>
  <c r="EF88" i="20" s="1"/>
  <c r="EL53" i="33"/>
  <c r="EL50" i="33"/>
  <c r="EL241" i="33"/>
  <c r="ED20" i="20"/>
  <c r="ED208" i="20"/>
  <c r="ED17" i="20"/>
  <c r="ED76" i="20"/>
  <c r="DY82" i="24"/>
  <c r="DY89" i="24" s="1"/>
  <c r="DY23" i="24"/>
  <c r="DY214" i="24"/>
  <c r="DX179" i="24"/>
  <c r="DW153" i="24"/>
  <c r="EF208" i="33"/>
  <c r="EF76" i="33"/>
  <c r="EF20" i="33"/>
  <c r="EF17" i="33"/>
  <c r="DS212" i="24"/>
  <c r="DS80" i="24"/>
  <c r="DR176" i="24"/>
  <c r="DQ243" i="24"/>
  <c r="DT77" i="20"/>
  <c r="DT209" i="20"/>
  <c r="DJ76" i="24"/>
  <c r="DJ20" i="24"/>
  <c r="DJ17" i="24"/>
  <c r="DJ208" i="24"/>
  <c r="EF180" i="20"/>
  <c r="EF187" i="20" s="1"/>
  <c r="EF121" i="20"/>
  <c r="DZ116" i="24"/>
  <c r="DZ119" i="24"/>
  <c r="DZ175" i="24"/>
  <c r="ED82" i="20"/>
  <c r="ED89" i="20" s="1"/>
  <c r="ED23" i="20"/>
  <c r="ED214" i="20"/>
  <c r="EJ247" i="33"/>
  <c r="EJ254" i="33" s="1"/>
  <c r="EJ56" i="33"/>
  <c r="EB122" i="20"/>
  <c r="EB181" i="20"/>
  <c r="EB188" i="20" s="1"/>
  <c r="EF209" i="33"/>
  <c r="EF77" i="33"/>
  <c r="DT56" i="24"/>
  <c r="DT247" i="24"/>
  <c r="DT254" i="24" s="1"/>
  <c r="DV242" i="20"/>
  <c r="DU245" i="20"/>
  <c r="DT81" i="20"/>
  <c r="DT88" i="20" s="1"/>
  <c r="DT22" i="20"/>
  <c r="DT213" i="20"/>
  <c r="DN211" i="24"/>
  <c r="DN79" i="24"/>
  <c r="DN87" i="24" s="1"/>
  <c r="DN21" i="24"/>
  <c r="DY210" i="33"/>
  <c r="DY78" i="33"/>
  <c r="DV120" i="33"/>
  <c r="DV178" i="33"/>
  <c r="EA179" i="24"/>
  <c r="EE119" i="20"/>
  <c r="EE175" i="20"/>
  <c r="EE116" i="20"/>
  <c r="EK153" i="33"/>
  <c r="EA241" i="20"/>
  <c r="EA50" i="20"/>
  <c r="EA53" i="20"/>
  <c r="DS23" i="24"/>
  <c r="DS214" i="24"/>
  <c r="DS82" i="24"/>
  <c r="DS89" i="24" s="1"/>
  <c r="DR22" i="24"/>
  <c r="DR213" i="24"/>
  <c r="DR81" i="24"/>
  <c r="DR88" i="24" s="1"/>
  <c r="DV50" i="20"/>
  <c r="DV241" i="20"/>
  <c r="DV53" i="20"/>
  <c r="DP212" i="24"/>
  <c r="DP80" i="24"/>
  <c r="DT208" i="20"/>
  <c r="DT76" i="20"/>
  <c r="DT20" i="20"/>
  <c r="DN50" i="24"/>
  <c r="DN241" i="24"/>
  <c r="DN53" i="24"/>
  <c r="DR20" i="33"/>
  <c r="DR17" i="33"/>
  <c r="DR208" i="33"/>
  <c r="DR76" i="33"/>
  <c r="EA153" i="24"/>
  <c r="ED179" i="20"/>
  <c r="DY56" i="24"/>
  <c r="DY247" i="24"/>
  <c r="DY254" i="24" s="1"/>
  <c r="DX181" i="24"/>
  <c r="DX188" i="24" s="1"/>
  <c r="DX122" i="24"/>
  <c r="EB244" i="20"/>
  <c r="EB252" i="20" s="1"/>
  <c r="EB54" i="20"/>
  <c r="DV23" i="24"/>
  <c r="DV214" i="24"/>
  <c r="DV82" i="24"/>
  <c r="DV89" i="24" s="1"/>
  <c r="EH212" i="33"/>
  <c r="EH80" i="33"/>
  <c r="DU243" i="24"/>
  <c r="EF21" i="33"/>
  <c r="EF211" i="33"/>
  <c r="EF79" i="33"/>
  <c r="DP81" i="24"/>
  <c r="DP88" i="24" s="1"/>
  <c r="DP22" i="24"/>
  <c r="DP213" i="24"/>
  <c r="DT80" i="20"/>
  <c r="DT212" i="20"/>
  <c r="DN55" i="24"/>
  <c r="DN246" i="24"/>
  <c r="DN253" i="24" s="1"/>
  <c r="DL56" i="24"/>
  <c r="DL247" i="24"/>
  <c r="DL254" i="24" s="1"/>
  <c r="DM79" i="20"/>
  <c r="DM211" i="20"/>
  <c r="DM21" i="20"/>
  <c r="EK214" i="33"/>
  <c r="EK82" i="33"/>
  <c r="EK89" i="33" s="1"/>
  <c r="EK23" i="33"/>
  <c r="EI80" i="33"/>
  <c r="EI212" i="33"/>
  <c r="DW246" i="24"/>
  <c r="DW253" i="24" s="1"/>
  <c r="DW55" i="24"/>
  <c r="EA209" i="20"/>
  <c r="EA77" i="20"/>
  <c r="DU247" i="24"/>
  <c r="DU254" i="24" s="1"/>
  <c r="DU56" i="24"/>
  <c r="DT149" i="24"/>
  <c r="DT152" i="24"/>
  <c r="EE176" i="33"/>
  <c r="ED22" i="33"/>
  <c r="ED213" i="33"/>
  <c r="ED81" i="33"/>
  <c r="ED88" i="33" s="1"/>
  <c r="DW180" i="20"/>
  <c r="DW187" i="20" s="1"/>
  <c r="DW121" i="20"/>
  <c r="DQ153" i="24"/>
  <c r="DP56" i="24"/>
  <c r="DP247" i="24"/>
  <c r="DP254" i="24" s="1"/>
  <c r="DS23" i="20"/>
  <c r="DS214" i="20"/>
  <c r="DS82" i="20"/>
  <c r="DS89" i="20" s="1"/>
  <c r="DK56" i="24"/>
  <c r="DK247" i="24"/>
  <c r="DK254" i="24" s="1"/>
  <c r="EM247" i="33"/>
  <c r="EM254" i="33" s="1"/>
  <c r="EM56" i="33"/>
  <c r="EA211" i="24"/>
  <c r="EA79" i="24"/>
  <c r="EA21" i="24"/>
  <c r="EL54" i="33"/>
  <c r="EL244" i="33"/>
  <c r="EI244" i="33"/>
  <c r="EI54" i="33"/>
  <c r="EH20" i="33"/>
  <c r="EH17" i="33"/>
  <c r="EH208" i="33"/>
  <c r="EH76" i="33"/>
  <c r="DU177" i="24"/>
  <c r="DT153" i="24"/>
  <c r="DX55" i="20"/>
  <c r="DX246" i="20"/>
  <c r="DX253" i="20" s="1"/>
  <c r="DR181" i="24"/>
  <c r="DR188" i="24" s="1"/>
  <c r="DR122" i="24"/>
  <c r="EC121" i="33"/>
  <c r="EC180" i="33"/>
  <c r="EC187" i="33" s="1"/>
  <c r="DP246" i="24"/>
  <c r="DP253" i="24" s="1"/>
  <c r="DP55" i="24"/>
  <c r="DO211" i="24"/>
  <c r="DO79" i="24"/>
  <c r="DO21" i="24"/>
  <c r="DN22" i="24"/>
  <c r="DN213" i="24"/>
  <c r="DN81" i="24"/>
  <c r="DN88" i="24" s="1"/>
  <c r="DP79" i="20"/>
  <c r="DP87" i="20" s="1"/>
  <c r="DP21" i="20"/>
  <c r="DP211" i="20"/>
  <c r="EN119" i="33"/>
  <c r="EN175" i="33"/>
  <c r="EN116" i="33"/>
  <c r="EA212" i="24"/>
  <c r="EA278" i="24" s="1"/>
  <c r="EA80" i="24"/>
  <c r="EL55" i="33"/>
  <c r="EL246" i="33"/>
  <c r="EL253" i="33" s="1"/>
  <c r="DX54" i="24"/>
  <c r="DX244" i="24"/>
  <c r="EB79" i="20"/>
  <c r="EB21" i="20"/>
  <c r="EB211" i="20"/>
  <c r="DV178" i="24"/>
  <c r="DV186" i="24" s="1"/>
  <c r="DV120" i="24"/>
  <c r="DZ22" i="20"/>
  <c r="DZ213" i="20"/>
  <c r="EG50" i="33"/>
  <c r="EG241" i="33"/>
  <c r="EG53" i="33"/>
  <c r="DT209" i="24"/>
  <c r="DT77" i="24"/>
  <c r="EE149" i="33"/>
  <c r="EE152" i="33"/>
  <c r="ED178" i="33"/>
  <c r="ED186" i="33" s="1"/>
  <c r="ED120" i="33"/>
  <c r="DV77" i="20"/>
  <c r="DV209" i="20"/>
  <c r="EC120" i="33"/>
  <c r="EC178" i="33"/>
  <c r="EC186" i="33" s="1"/>
  <c r="DP177" i="24"/>
  <c r="DN179" i="24"/>
  <c r="DM23" i="24"/>
  <c r="DM214" i="24"/>
  <c r="DM82" i="24"/>
  <c r="DM89" i="24" s="1"/>
  <c r="DM241" i="20"/>
  <c r="DM53" i="20"/>
  <c r="DM50" i="20"/>
  <c r="DZ55" i="24"/>
  <c r="DZ246" i="24"/>
  <c r="DZ253" i="24" s="1"/>
  <c r="EE79" i="20"/>
  <c r="EE211" i="20"/>
  <c r="EE21" i="20"/>
  <c r="EK243" i="33"/>
  <c r="DX178" i="24"/>
  <c r="DX120" i="24"/>
  <c r="EI243" i="33"/>
  <c r="DW242" i="24"/>
  <c r="EA55" i="20"/>
  <c r="EA246" i="20"/>
  <c r="EA253" i="20" s="1"/>
  <c r="DZ208" i="20"/>
  <c r="DZ76" i="20"/>
  <c r="DZ17" i="20"/>
  <c r="DZ20" i="20"/>
  <c r="EG245" i="33"/>
  <c r="DS208" i="24"/>
  <c r="DS76" i="24"/>
  <c r="DS20" i="24"/>
  <c r="DS17" i="24"/>
  <c r="DQ55" i="24"/>
  <c r="DQ246" i="24"/>
  <c r="DQ253" i="24" s="1"/>
  <c r="DP149" i="24"/>
  <c r="DP152" i="24"/>
  <c r="DO82" i="24"/>
  <c r="DO89" i="24" s="1"/>
  <c r="DO23" i="24"/>
  <c r="DO214" i="24"/>
  <c r="EA211" i="33"/>
  <c r="EA79" i="33"/>
  <c r="EA21" i="33"/>
  <c r="DZ246" i="33"/>
  <c r="DZ253" i="33" s="1"/>
  <c r="DZ55" i="33"/>
  <c r="DQ241" i="33"/>
  <c r="DQ53" i="33"/>
  <c r="DQ50" i="33"/>
  <c r="DJ77" i="20"/>
  <c r="DJ209" i="20"/>
  <c r="DJ275" i="20" s="1"/>
  <c r="DI177" i="20"/>
  <c r="DC212" i="24"/>
  <c r="DC278" i="24" s="1"/>
  <c r="DC80" i="24"/>
  <c r="DA55" i="24"/>
  <c r="DA246" i="24"/>
  <c r="DA253" i="24" s="1"/>
  <c r="CM180" i="24"/>
  <c r="CM187" i="24" s="1"/>
  <c r="CM121" i="24"/>
  <c r="DJ55" i="24"/>
  <c r="DJ246" i="24"/>
  <c r="DJ253" i="24" s="1"/>
  <c r="DU179" i="33"/>
  <c r="DG244" i="24"/>
  <c r="DG252" i="24" s="1"/>
  <c r="DG54" i="24"/>
  <c r="DS208" i="33"/>
  <c r="DS76" i="33"/>
  <c r="DS20" i="33"/>
  <c r="DS17" i="33"/>
  <c r="DK23" i="20"/>
  <c r="DK214" i="20"/>
  <c r="DK82" i="20"/>
  <c r="DK89" i="20" s="1"/>
  <c r="DQ247" i="33"/>
  <c r="DQ254" i="33" s="1"/>
  <c r="DQ56" i="33"/>
  <c r="DJ152" i="20"/>
  <c r="DJ149" i="20"/>
  <c r="DF244" i="33"/>
  <c r="DF252" i="33" s="1"/>
  <c r="DF54" i="33"/>
  <c r="DY77" i="33"/>
  <c r="DY209" i="33"/>
  <c r="DY275" i="33" s="1"/>
  <c r="DT210" i="33"/>
  <c r="DT78" i="33"/>
  <c r="DS80" i="33"/>
  <c r="DS212" i="33"/>
  <c r="DF244" i="24"/>
  <c r="DF252" i="24" s="1"/>
  <c r="DF54" i="24"/>
  <c r="DP243" i="33"/>
  <c r="DD55" i="24"/>
  <c r="DD246" i="24"/>
  <c r="DD253" i="24" s="1"/>
  <c r="DB121" i="24"/>
  <c r="DB180" i="24"/>
  <c r="DB187" i="24" s="1"/>
  <c r="DA120" i="20"/>
  <c r="DA178" i="20"/>
  <c r="DA186" i="20" s="1"/>
  <c r="CV175" i="20"/>
  <c r="CV116" i="20"/>
  <c r="CV119" i="20"/>
  <c r="EA22" i="33"/>
  <c r="EA213" i="33"/>
  <c r="EA81" i="33"/>
  <c r="EA88" i="33" s="1"/>
  <c r="DZ241" i="33"/>
  <c r="DZ53" i="33"/>
  <c r="DZ50" i="33"/>
  <c r="DR81" i="20"/>
  <c r="DR88" i="20" s="1"/>
  <c r="DR22" i="20"/>
  <c r="DR213" i="20"/>
  <c r="DX21" i="33"/>
  <c r="DX211" i="33"/>
  <c r="DX79" i="33"/>
  <c r="DK180" i="24"/>
  <c r="DK187" i="24" s="1"/>
  <c r="DK121" i="24"/>
  <c r="DO245" i="20"/>
  <c r="DJ120" i="24"/>
  <c r="DJ178" i="24"/>
  <c r="DJ186" i="24" s="1"/>
  <c r="DN175" i="20"/>
  <c r="DN119" i="20"/>
  <c r="DN116" i="20"/>
  <c r="DM120" i="20"/>
  <c r="DM178" i="20"/>
  <c r="DL247" i="20"/>
  <c r="DL254" i="20" s="1"/>
  <c r="DL56" i="20"/>
  <c r="DR54" i="33"/>
  <c r="DR244" i="33"/>
  <c r="DR252" i="33" s="1"/>
  <c r="DQ178" i="33"/>
  <c r="DQ186" i="33" s="1"/>
  <c r="DQ120" i="33"/>
  <c r="DO241" i="33"/>
  <c r="DO53" i="33"/>
  <c r="DO50" i="33"/>
  <c r="DL244" i="33"/>
  <c r="DL54" i="33"/>
  <c r="CS22" i="24"/>
  <c r="CS213" i="24"/>
  <c r="CS81" i="24"/>
  <c r="CS88" i="24" s="1"/>
  <c r="DR243" i="20"/>
  <c r="DQ54" i="20"/>
  <c r="DQ244" i="20"/>
  <c r="DO213" i="20"/>
  <c r="DO81" i="20"/>
  <c r="DO88" i="20" s="1"/>
  <c r="DO22" i="20"/>
  <c r="DJ56" i="24"/>
  <c r="DJ247" i="24"/>
  <c r="DJ254" i="24" s="1"/>
  <c r="DU176" i="33"/>
  <c r="DH121" i="24"/>
  <c r="DH180" i="24"/>
  <c r="DH187" i="24" s="1"/>
  <c r="DG120" i="24"/>
  <c r="DG178" i="24"/>
  <c r="DG186" i="24" s="1"/>
  <c r="DS244" i="33"/>
  <c r="DS54" i="33"/>
  <c r="DF176" i="24"/>
  <c r="DE77" i="24"/>
  <c r="DE209" i="24"/>
  <c r="DP208" i="33"/>
  <c r="DP76" i="33"/>
  <c r="DP20" i="33"/>
  <c r="DP17" i="33"/>
  <c r="DH241" i="20"/>
  <c r="DH53" i="20"/>
  <c r="DH50" i="20"/>
  <c r="DN211" i="33"/>
  <c r="DN79" i="33"/>
  <c r="DN87" i="33" s="1"/>
  <c r="DN21" i="33"/>
  <c r="DQ122" i="20"/>
  <c r="DQ181" i="20"/>
  <c r="DQ188" i="20" s="1"/>
  <c r="DP178" i="20"/>
  <c r="DP120" i="20"/>
  <c r="DO241" i="20"/>
  <c r="DO53" i="20"/>
  <c r="DO50" i="20"/>
  <c r="DN20" i="20"/>
  <c r="DN17" i="20"/>
  <c r="DN208" i="20"/>
  <c r="DN76" i="20"/>
  <c r="DM80" i="20"/>
  <c r="DM212" i="20"/>
  <c r="DM278" i="20" s="1"/>
  <c r="DS175" i="33"/>
  <c r="DS119" i="33"/>
  <c r="DS116" i="33"/>
  <c r="DF77" i="24"/>
  <c r="DF209" i="24"/>
  <c r="DI175" i="20"/>
  <c r="DI119" i="20"/>
  <c r="DI116" i="20"/>
  <c r="DC180" i="24"/>
  <c r="DC187" i="24" s="1"/>
  <c r="DC121" i="24"/>
  <c r="DO242" i="33"/>
  <c r="DB23" i="24"/>
  <c r="DB214" i="24"/>
  <c r="DB82" i="24"/>
  <c r="DB89" i="24" s="1"/>
  <c r="DF121" i="20"/>
  <c r="DF180" i="20"/>
  <c r="DF187" i="20" s="1"/>
  <c r="DH209" i="33"/>
  <c r="DH275" i="33" s="1"/>
  <c r="DH77" i="33"/>
  <c r="CP55" i="24"/>
  <c r="CP246" i="24"/>
  <c r="CP253" i="24" s="1"/>
  <c r="DZ153" i="33"/>
  <c r="DR175" i="20"/>
  <c r="DR119" i="20"/>
  <c r="DR123" i="20" s="1"/>
  <c r="DR116" i="20"/>
  <c r="DX175" i="33"/>
  <c r="DX116" i="33"/>
  <c r="DX119" i="33"/>
  <c r="DW119" i="33"/>
  <c r="DW116" i="33"/>
  <c r="DW175" i="33"/>
  <c r="DU54" i="33"/>
  <c r="DU244" i="33"/>
  <c r="DH242" i="24"/>
  <c r="DT245" i="33"/>
  <c r="DL181" i="20"/>
  <c r="DL188" i="20" s="1"/>
  <c r="DL122" i="20"/>
  <c r="DK80" i="20"/>
  <c r="DK212" i="20"/>
  <c r="DK278" i="20" s="1"/>
  <c r="DQ153" i="33"/>
  <c r="DP121" i="33"/>
  <c r="DP180" i="33"/>
  <c r="DP187" i="33" s="1"/>
  <c r="DD181" i="24"/>
  <c r="DD188" i="24" s="1"/>
  <c r="DD122" i="24"/>
  <c r="DO77" i="33"/>
  <c r="DO209" i="33"/>
  <c r="CW121" i="24"/>
  <c r="CW180" i="24"/>
  <c r="CW187" i="24" s="1"/>
  <c r="CP241" i="24"/>
  <c r="CP53" i="24"/>
  <c r="CP50" i="24"/>
  <c r="DN82" i="24"/>
  <c r="DN89" i="24" s="1"/>
  <c r="DN23" i="24"/>
  <c r="DN214" i="24"/>
  <c r="DM119" i="24"/>
  <c r="DM116" i="24"/>
  <c r="DM175" i="24"/>
  <c r="DX152" i="33"/>
  <c r="DX156" i="33" s="1"/>
  <c r="DX149" i="33"/>
  <c r="DK211" i="24"/>
  <c r="DK79" i="24"/>
  <c r="DK21" i="24"/>
  <c r="DJ242" i="24"/>
  <c r="DN55" i="20"/>
  <c r="DN246" i="20"/>
  <c r="DN253" i="20" s="1"/>
  <c r="DG77" i="24"/>
  <c r="DG209" i="24"/>
  <c r="DG275" i="24" s="1"/>
  <c r="DF241" i="24"/>
  <c r="DF53" i="24"/>
  <c r="DF50" i="24"/>
  <c r="DE243" i="24"/>
  <c r="DI53" i="20"/>
  <c r="DI241" i="20"/>
  <c r="DI50" i="20"/>
  <c r="DB79" i="24"/>
  <c r="DB21" i="24"/>
  <c r="DB211" i="24"/>
  <c r="CP244" i="24"/>
  <c r="CP252" i="24" s="1"/>
  <c r="CP54" i="24"/>
  <c r="DM81" i="33"/>
  <c r="DM88" i="33" s="1"/>
  <c r="DM22" i="33"/>
  <c r="DM213" i="33"/>
  <c r="DE212" i="20"/>
  <c r="DE278" i="20" s="1"/>
  <c r="DE80" i="20"/>
  <c r="CY20" i="24"/>
  <c r="CY17" i="24"/>
  <c r="CY208" i="24"/>
  <c r="CY76" i="24"/>
  <c r="DD54" i="20"/>
  <c r="DD244" i="20"/>
  <c r="DD252" i="20" s="1"/>
  <c r="CX54" i="24"/>
  <c r="CX244" i="24"/>
  <c r="CX252" i="24" s="1"/>
  <c r="CW153" i="24"/>
  <c r="DH149" i="33"/>
  <c r="DH152" i="33"/>
  <c r="DG177" i="33"/>
  <c r="CS242" i="24"/>
  <c r="CW23" i="20"/>
  <c r="CW214" i="20"/>
  <c r="CW82" i="20"/>
  <c r="CW89" i="20" s="1"/>
  <c r="CQ120" i="24"/>
  <c r="CQ178" i="24"/>
  <c r="CQ186" i="24" s="1"/>
  <c r="CP56" i="24"/>
  <c r="CP247" i="24"/>
  <c r="CP254" i="24" s="1"/>
  <c r="DA50" i="33"/>
  <c r="DA241" i="33"/>
  <c r="DA53" i="33"/>
  <c r="CS181" i="20"/>
  <c r="CS188" i="20" s="1"/>
  <c r="CS122" i="20"/>
  <c r="CR247" i="20"/>
  <c r="CR254" i="20" s="1"/>
  <c r="CR56" i="20"/>
  <c r="CK209" i="24"/>
  <c r="CK77" i="24"/>
  <c r="CI50" i="24"/>
  <c r="CI53" i="24"/>
  <c r="CI57" i="24" s="1"/>
  <c r="CI241" i="24"/>
  <c r="DA120" i="24"/>
  <c r="DA178" i="24"/>
  <c r="DA186" i="24" s="1"/>
  <c r="DL178" i="33"/>
  <c r="DL120" i="33"/>
  <c r="CZ180" i="24"/>
  <c r="CZ187" i="24" s="1"/>
  <c r="CZ121" i="24"/>
  <c r="DC78" i="20"/>
  <c r="DC210" i="20"/>
  <c r="DB50" i="20"/>
  <c r="DB53" i="20"/>
  <c r="DB241" i="20"/>
  <c r="CV76" i="24"/>
  <c r="CV20" i="24"/>
  <c r="CV17" i="24"/>
  <c r="CV208" i="24"/>
  <c r="CY243" i="20"/>
  <c r="DD53" i="33"/>
  <c r="DD57" i="33" s="1"/>
  <c r="DD241" i="33"/>
  <c r="DD50" i="33"/>
  <c r="CV242" i="20"/>
  <c r="DB209" i="33"/>
  <c r="DB275" i="33" s="1"/>
  <c r="DB77" i="33"/>
  <c r="CS153" i="20"/>
  <c r="CX212" i="33"/>
  <c r="CX80" i="33"/>
  <c r="CH121" i="24"/>
  <c r="CH180" i="24"/>
  <c r="CH187" i="24" s="1"/>
  <c r="DF21" i="20"/>
  <c r="DF211" i="20"/>
  <c r="DF79" i="20"/>
  <c r="DF87" i="20" s="1"/>
  <c r="DL177" i="33"/>
  <c r="CY177" i="24"/>
  <c r="DJ210" i="33"/>
  <c r="DJ276" i="33" s="1"/>
  <c r="DJ78" i="33"/>
  <c r="DI119" i="33"/>
  <c r="DI116" i="33"/>
  <c r="DI175" i="33"/>
  <c r="CW82" i="24"/>
  <c r="CW89" i="24" s="1"/>
  <c r="CW23" i="24"/>
  <c r="CW214" i="24"/>
  <c r="DA119" i="20"/>
  <c r="DA116" i="20"/>
  <c r="DA175" i="20"/>
  <c r="DG23" i="33"/>
  <c r="DG214" i="33"/>
  <c r="DG82" i="33"/>
  <c r="DG89" i="33" s="1"/>
  <c r="CY246" i="20"/>
  <c r="CY253" i="20" s="1"/>
  <c r="CY55" i="20"/>
  <c r="CS180" i="24"/>
  <c r="CS187" i="24" s="1"/>
  <c r="CS121" i="24"/>
  <c r="CW175" i="20"/>
  <c r="CW116" i="20"/>
  <c r="CW119" i="20"/>
  <c r="DC209" i="33"/>
  <c r="DC275" i="33" s="1"/>
  <c r="DC77" i="33"/>
  <c r="CQ122" i="24"/>
  <c r="CQ181" i="24"/>
  <c r="CQ188" i="24" s="1"/>
  <c r="CZ78" i="33"/>
  <c r="CZ210" i="33"/>
  <c r="CZ276" i="33" s="1"/>
  <c r="CY209" i="33"/>
  <c r="CY275" i="33" s="1"/>
  <c r="CY77" i="33"/>
  <c r="CV116" i="33"/>
  <c r="CV175" i="33"/>
  <c r="CV119" i="33"/>
  <c r="CV123" i="33" s="1"/>
  <c r="DL176" i="33"/>
  <c r="DK175" i="33"/>
  <c r="DK119" i="33"/>
  <c r="DK116" i="33"/>
  <c r="DJ119" i="33"/>
  <c r="DJ116" i="33"/>
  <c r="DJ175" i="33"/>
  <c r="DC176" i="20"/>
  <c r="CZ176" i="20"/>
  <c r="DF153" i="33"/>
  <c r="CX176" i="20"/>
  <c r="CR181" i="24"/>
  <c r="CR188" i="24" s="1"/>
  <c r="CR122" i="24"/>
  <c r="CQ209" i="24"/>
  <c r="CQ77" i="24"/>
  <c r="CU152" i="20"/>
  <c r="CU156" i="20" s="1"/>
  <c r="CU149" i="20"/>
  <c r="CT210" i="20"/>
  <c r="CT276" i="20" s="1"/>
  <c r="CT78" i="20"/>
  <c r="CZ213" i="33"/>
  <c r="CZ22" i="33"/>
  <c r="CZ81" i="33"/>
  <c r="CZ88" i="33" s="1"/>
  <c r="CR210" i="20"/>
  <c r="CR276" i="20" s="1"/>
  <c r="CR78" i="20"/>
  <c r="CP212" i="20"/>
  <c r="CP80" i="20"/>
  <c r="DE177" i="20"/>
  <c r="DK213" i="33"/>
  <c r="DK81" i="33"/>
  <c r="DK88" i="33" s="1"/>
  <c r="DK22" i="33"/>
  <c r="DB152" i="20"/>
  <c r="DB156" i="20" s="1"/>
  <c r="DB149" i="20"/>
  <c r="DG76" i="33"/>
  <c r="DG20" i="33"/>
  <c r="DG17" i="33"/>
  <c r="DG208" i="33"/>
  <c r="CY213" i="20"/>
  <c r="CY81" i="20"/>
  <c r="CY88" i="20" s="1"/>
  <c r="CY22" i="20"/>
  <c r="CX243" i="20"/>
  <c r="CQ243" i="24"/>
  <c r="DB179" i="33"/>
  <c r="CO246" i="24"/>
  <c r="CO253" i="24" s="1"/>
  <c r="CO55" i="24"/>
  <c r="CY55" i="33"/>
  <c r="CY246" i="33"/>
  <c r="CY253" i="33" s="1"/>
  <c r="CL119" i="24"/>
  <c r="CL116" i="24"/>
  <c r="CL175" i="24"/>
  <c r="CU149" i="33"/>
  <c r="CU152" i="33"/>
  <c r="CU156" i="33" s="1"/>
  <c r="DM243" i="33"/>
  <c r="CZ79" i="24"/>
  <c r="CZ87" i="24" s="1"/>
  <c r="CZ21" i="24"/>
  <c r="CZ211" i="24"/>
  <c r="DK242" i="33"/>
  <c r="DJ242" i="33"/>
  <c r="DI21" i="33"/>
  <c r="DI211" i="33"/>
  <c r="DI79" i="33"/>
  <c r="CV55" i="24"/>
  <c r="CV246" i="24"/>
  <c r="CV253" i="24" s="1"/>
  <c r="DG80" i="33"/>
  <c r="DG212" i="33"/>
  <c r="CY210" i="20"/>
  <c r="CY78" i="20"/>
  <c r="CS153" i="24"/>
  <c r="CX209" i="20"/>
  <c r="CX275" i="20" s="1"/>
  <c r="CX77" i="20"/>
  <c r="DC116" i="33"/>
  <c r="DC175" i="33"/>
  <c r="DC119" i="33"/>
  <c r="CV55" i="20"/>
  <c r="CV246" i="20"/>
  <c r="CV253" i="20" s="1"/>
  <c r="CP122" i="24"/>
  <c r="CP181" i="24"/>
  <c r="CP188" i="24" s="1"/>
  <c r="DA81" i="33"/>
  <c r="DA88" i="33" s="1"/>
  <c r="DA22" i="33"/>
  <c r="DA213" i="33"/>
  <c r="CN77" i="24"/>
  <c r="CN209" i="24"/>
  <c r="CN275" i="24" s="1"/>
  <c r="CJ121" i="24"/>
  <c r="CJ180" i="24"/>
  <c r="CJ187" i="24" s="1"/>
  <c r="DE181" i="20"/>
  <c r="DE188" i="20" s="1"/>
  <c r="DE122" i="20"/>
  <c r="DK246" i="33"/>
  <c r="DK253" i="33" s="1"/>
  <c r="DK55" i="33"/>
  <c r="CX77" i="24"/>
  <c r="CX209" i="24"/>
  <c r="DI179" i="33"/>
  <c r="CW178" i="24"/>
  <c r="CW120" i="24"/>
  <c r="DH153" i="33"/>
  <c r="CU152" i="24"/>
  <c r="CU149" i="24"/>
  <c r="CY241" i="20"/>
  <c r="CY50" i="20"/>
  <c r="CY53" i="20"/>
  <c r="CS212" i="24"/>
  <c r="CS80" i="24"/>
  <c r="CX210" i="20"/>
  <c r="CX78" i="20"/>
  <c r="CR177" i="24"/>
  <c r="CV78" i="20"/>
  <c r="CV210" i="20"/>
  <c r="CV276" i="20" s="1"/>
  <c r="CP211" i="24"/>
  <c r="CP79" i="24"/>
  <c r="CP87" i="24" s="1"/>
  <c r="CP21" i="24"/>
  <c r="CT209" i="20"/>
  <c r="CT275" i="20" s="1"/>
  <c r="CT77" i="20"/>
  <c r="CZ176" i="33"/>
  <c r="CX78" i="33"/>
  <c r="CX210" i="33"/>
  <c r="CY243" i="33"/>
  <c r="CR77" i="20"/>
  <c r="CR209" i="20"/>
  <c r="CR275" i="20" s="1"/>
  <c r="CP55" i="20"/>
  <c r="CP246" i="20"/>
  <c r="CP253" i="20" s="1"/>
  <c r="CI209" i="24"/>
  <c r="CI275" i="24" s="1"/>
  <c r="CI77" i="24"/>
  <c r="CT213" i="33"/>
  <c r="CT22" i="33"/>
  <c r="CT81" i="33"/>
  <c r="CT88" i="33" s="1"/>
  <c r="CH149" i="24"/>
  <c r="CH152" i="24"/>
  <c r="CH156" i="24" s="1"/>
  <c r="CS120" i="33"/>
  <c r="CS178" i="33"/>
  <c r="CK152" i="20"/>
  <c r="CK156" i="20" s="1"/>
  <c r="CK149" i="20"/>
  <c r="CE122" i="24"/>
  <c r="CE181" i="24"/>
  <c r="CE188" i="24" s="1"/>
  <c r="CO244" i="33"/>
  <c r="CO54" i="33"/>
  <c r="CG246" i="20"/>
  <c r="CG253" i="20" s="1"/>
  <c r="CG55" i="20"/>
  <c r="CF175" i="20"/>
  <c r="CF119" i="20"/>
  <c r="CF116" i="20"/>
  <c r="CK208" i="33"/>
  <c r="CK76" i="33"/>
  <c r="CK20" i="33"/>
  <c r="CK17" i="33"/>
  <c r="BY175" i="20"/>
  <c r="BY119" i="20"/>
  <c r="BY116" i="20"/>
  <c r="CJ78" i="24"/>
  <c r="CJ210" i="24"/>
  <c r="CJ276" i="24" s="1"/>
  <c r="CL149" i="20"/>
  <c r="CL152" i="20"/>
  <c r="CR243" i="33"/>
  <c r="CE208" i="24"/>
  <c r="CE76" i="24"/>
  <c r="CE20" i="24"/>
  <c r="CE24" i="24" s="1"/>
  <c r="CE17" i="24"/>
  <c r="CC246" i="24"/>
  <c r="CC253" i="24" s="1"/>
  <c r="CC55" i="24"/>
  <c r="BZ149" i="24"/>
  <c r="BZ152" i="24"/>
  <c r="BW209" i="24"/>
  <c r="BW77" i="24"/>
  <c r="CJ82" i="20"/>
  <c r="CJ89" i="20" s="1"/>
  <c r="CJ23" i="20"/>
  <c r="CJ214" i="20"/>
  <c r="CP149" i="33"/>
  <c r="CP152" i="33"/>
  <c r="CP156" i="33" s="1"/>
  <c r="CH78" i="20"/>
  <c r="CH210" i="20"/>
  <c r="CH276" i="20" s="1"/>
  <c r="CC152" i="24"/>
  <c r="CC149" i="24"/>
  <c r="CA175" i="24"/>
  <c r="CA119" i="24"/>
  <c r="CA123" i="24" s="1"/>
  <c r="CA116" i="24"/>
  <c r="CC53" i="20"/>
  <c r="CC241" i="20"/>
  <c r="CC50" i="20"/>
  <c r="CT120" i="20"/>
  <c r="CT178" i="20"/>
  <c r="CO20" i="24"/>
  <c r="CO17" i="24"/>
  <c r="CO208" i="24"/>
  <c r="CO76" i="24"/>
  <c r="CZ50" i="33"/>
  <c r="CZ241" i="33"/>
  <c r="CZ53" i="33"/>
  <c r="CN152" i="24"/>
  <c r="CN156" i="24" s="1"/>
  <c r="CN149" i="24"/>
  <c r="CR149" i="20"/>
  <c r="CR152" i="20"/>
  <c r="CO120" i="20"/>
  <c r="CO178" i="20"/>
  <c r="CO186" i="20" s="1"/>
  <c r="CI179" i="24"/>
  <c r="CN179" i="20"/>
  <c r="CL22" i="20"/>
  <c r="CL213" i="20"/>
  <c r="CL81" i="20"/>
  <c r="CL88" i="20" s="1"/>
  <c r="CF50" i="24"/>
  <c r="CF241" i="24"/>
  <c r="CF53" i="24"/>
  <c r="CJ210" i="20"/>
  <c r="CJ276" i="20" s="1"/>
  <c r="CJ78" i="20"/>
  <c r="CP77" i="33"/>
  <c r="CP209" i="33"/>
  <c r="CD211" i="24"/>
  <c r="CD79" i="24"/>
  <c r="CD87" i="24" s="1"/>
  <c r="CD21" i="24"/>
  <c r="CO208" i="33"/>
  <c r="CO20" i="33"/>
  <c r="CO76" i="33"/>
  <c r="CO17" i="33"/>
  <c r="BW79" i="24"/>
  <c r="BW21" i="24"/>
  <c r="BW211" i="24"/>
  <c r="CS153" i="33"/>
  <c r="CK80" i="20"/>
  <c r="CK212" i="20"/>
  <c r="CJ121" i="20"/>
  <c r="CJ180" i="20"/>
  <c r="CJ187" i="20" s="1"/>
  <c r="CP175" i="33"/>
  <c r="CP116" i="33"/>
  <c r="CP119" i="33"/>
  <c r="CD247" i="24"/>
  <c r="CD254" i="24" s="1"/>
  <c r="CD56" i="24"/>
  <c r="CC153" i="24"/>
  <c r="CG77" i="20"/>
  <c r="CG209" i="20"/>
  <c r="CM119" i="33"/>
  <c r="CM123" i="33" s="1"/>
  <c r="CM175" i="33"/>
  <c r="CM116" i="33"/>
  <c r="CA122" i="20"/>
  <c r="CA181" i="20"/>
  <c r="CA188" i="20" s="1"/>
  <c r="CX152" i="33"/>
  <c r="CX156" i="33" s="1"/>
  <c r="CX149" i="33"/>
  <c r="CO242" i="20"/>
  <c r="CV242" i="33"/>
  <c r="CL119" i="20"/>
  <c r="CL116" i="20"/>
  <c r="CL175" i="20"/>
  <c r="CK214" i="20"/>
  <c r="CK82" i="20"/>
  <c r="CK89" i="20" s="1"/>
  <c r="CK23" i="20"/>
  <c r="CI56" i="20"/>
  <c r="CI247" i="20"/>
  <c r="CI254" i="20" s="1"/>
  <c r="CH77" i="20"/>
  <c r="CH209" i="20"/>
  <c r="CC17" i="24"/>
  <c r="CC208" i="24"/>
  <c r="CC76" i="24"/>
  <c r="CC20" i="24"/>
  <c r="BZ77" i="24"/>
  <c r="BZ209" i="24"/>
  <c r="BZ275" i="24" s="1"/>
  <c r="BW212" i="24"/>
  <c r="BW80" i="24"/>
  <c r="DB116" i="33"/>
  <c r="DB175" i="33"/>
  <c r="DB119" i="33"/>
  <c r="CZ77" i="33"/>
  <c r="CZ209" i="33"/>
  <c r="CN244" i="24"/>
  <c r="CN252" i="24" s="1"/>
  <c r="CN54" i="24"/>
  <c r="CM247" i="24"/>
  <c r="CM254" i="24" s="1"/>
  <c r="CM56" i="24"/>
  <c r="CX177" i="33"/>
  <c r="CP20" i="20"/>
  <c r="CP208" i="20"/>
  <c r="CP17" i="20"/>
  <c r="CP76" i="20"/>
  <c r="CJ122" i="24"/>
  <c r="CJ181" i="24"/>
  <c r="CJ188" i="24" s="1"/>
  <c r="CI180" i="24"/>
  <c r="CI187" i="24" s="1"/>
  <c r="CI121" i="24"/>
  <c r="CT120" i="33"/>
  <c r="CT178" i="33"/>
  <c r="CG208" i="24"/>
  <c r="CG76" i="24"/>
  <c r="CG20" i="24"/>
  <c r="CG17" i="24"/>
  <c r="CR244" i="33"/>
  <c r="CR54" i="33"/>
  <c r="CE243" i="24"/>
  <c r="CP55" i="33"/>
  <c r="CP246" i="33"/>
  <c r="CP253" i="33" s="1"/>
  <c r="CD176" i="24"/>
  <c r="CO242" i="33"/>
  <c r="CG53" i="20"/>
  <c r="CG241" i="20"/>
  <c r="CG50" i="20"/>
  <c r="CA244" i="24"/>
  <c r="CA54" i="24"/>
  <c r="CH116" i="33"/>
  <c r="CH175" i="33"/>
  <c r="CH119" i="33"/>
  <c r="CQ214" i="20"/>
  <c r="CQ23" i="20"/>
  <c r="CQ82" i="20"/>
  <c r="CQ89" i="20" s="1"/>
  <c r="CW242" i="33"/>
  <c r="CP213" i="20"/>
  <c r="CP81" i="20"/>
  <c r="CP88" i="20" s="1"/>
  <c r="CP22" i="20"/>
  <c r="CJ211" i="24"/>
  <c r="CJ79" i="24"/>
  <c r="CJ21" i="24"/>
  <c r="CU81" i="33"/>
  <c r="CU88" i="33" s="1"/>
  <c r="CU22" i="33"/>
  <c r="CU213" i="33"/>
  <c r="CT77" i="33"/>
  <c r="CT209" i="33"/>
  <c r="CT275" i="33" s="1"/>
  <c r="CG179" i="24"/>
  <c r="CS245" i="33"/>
  <c r="CJ56" i="20"/>
  <c r="CJ247" i="20"/>
  <c r="CJ254" i="20" s="1"/>
  <c r="CP210" i="33"/>
  <c r="CP276" i="33" s="1"/>
  <c r="CP78" i="33"/>
  <c r="CC56" i="24"/>
  <c r="CC247" i="24"/>
  <c r="CC254" i="24" s="1"/>
  <c r="CG242" i="20"/>
  <c r="CF244" i="20"/>
  <c r="CF252" i="20" s="1"/>
  <c r="CF54" i="20"/>
  <c r="CA50" i="24"/>
  <c r="CA241" i="24"/>
  <c r="CA53" i="24"/>
  <c r="CE22" i="20"/>
  <c r="CE213" i="20"/>
  <c r="CE81" i="20"/>
  <c r="CE88" i="20" s="1"/>
  <c r="FS169" i="24"/>
  <c r="FW169" i="24" s="1"/>
  <c r="FS162" i="24"/>
  <c r="FW162" i="24" s="1"/>
  <c r="BW153" i="24"/>
  <c r="CA23" i="20"/>
  <c r="CA214" i="20"/>
  <c r="CA82" i="20"/>
  <c r="CA89" i="20" s="1"/>
  <c r="BL54" i="24"/>
  <c r="BL244" i="24"/>
  <c r="BL252" i="24" s="1"/>
  <c r="CA21" i="24"/>
  <c r="CA211" i="24"/>
  <c r="CA79" i="24"/>
  <c r="BW54" i="24"/>
  <c r="BW244" i="24"/>
  <c r="CH121" i="33"/>
  <c r="CH180" i="33"/>
  <c r="CH187" i="33" s="1"/>
  <c r="BU247" i="24"/>
  <c r="BU254" i="24" s="1"/>
  <c r="BU56" i="24"/>
  <c r="BT211" i="24"/>
  <c r="BT79" i="24"/>
  <c r="BT87" i="24" s="1"/>
  <c r="BT21" i="24"/>
  <c r="BM211" i="24"/>
  <c r="BM21" i="24"/>
  <c r="BM79" i="24"/>
  <c r="BM87" i="24" s="1"/>
  <c r="CM23" i="33"/>
  <c r="CM82" i="33"/>
  <c r="CM89" i="33" s="1"/>
  <c r="CM214" i="33"/>
  <c r="BX119" i="24"/>
  <c r="BX116" i="24"/>
  <c r="BX175" i="24"/>
  <c r="CC121" i="20"/>
  <c r="CC180" i="20"/>
  <c r="CC187" i="20" s="1"/>
  <c r="BW53" i="24"/>
  <c r="BW50" i="24"/>
  <c r="BW241" i="24"/>
  <c r="CH247" i="33"/>
  <c r="CH254" i="33" s="1"/>
  <c r="CH56" i="33"/>
  <c r="BZ179" i="20"/>
  <c r="BU176" i="24"/>
  <c r="BS23" i="24"/>
  <c r="BS214" i="24"/>
  <c r="BS82" i="24"/>
  <c r="BS89" i="24" s="1"/>
  <c r="CF214" i="20"/>
  <c r="CF23" i="20"/>
  <c r="CF82" i="20"/>
  <c r="CF89" i="20" s="1"/>
  <c r="CE21" i="20"/>
  <c r="CE211" i="20"/>
  <c r="CE79" i="20"/>
  <c r="BY245" i="24"/>
  <c r="CC56" i="20"/>
  <c r="CC247" i="20"/>
  <c r="CC254" i="20" s="1"/>
  <c r="BW56" i="24"/>
  <c r="BW247" i="24"/>
  <c r="BW254" i="24" s="1"/>
  <c r="BV54" i="24"/>
  <c r="BV244" i="24"/>
  <c r="BV252" i="24" s="1"/>
  <c r="FJ168" i="24"/>
  <c r="FJ161" i="24"/>
  <c r="CA149" i="24"/>
  <c r="CA152" i="24"/>
  <c r="CA156" i="24" s="1"/>
  <c r="CE178" i="20"/>
  <c r="CE186" i="20" s="1"/>
  <c r="CE120" i="20"/>
  <c r="BY243" i="24"/>
  <c r="CJ176" i="33"/>
  <c r="CI82" i="33"/>
  <c r="CI89" i="33" s="1"/>
  <c r="CI23" i="33"/>
  <c r="CI214" i="33"/>
  <c r="CG214" i="33"/>
  <c r="CG82" i="33"/>
  <c r="CG89" i="33" s="1"/>
  <c r="CG23" i="33"/>
  <c r="BT210" i="24"/>
  <c r="BT276" i="24" s="1"/>
  <c r="BT78" i="24"/>
  <c r="CC210" i="33"/>
  <c r="CC276" i="33" s="1"/>
  <c r="CC78" i="33"/>
  <c r="CE56" i="20"/>
  <c r="CE247" i="20"/>
  <c r="CE254" i="20" s="1"/>
  <c r="BY247" i="24"/>
  <c r="BY254" i="24" s="1"/>
  <c r="BY56" i="24"/>
  <c r="FS168" i="24"/>
  <c r="FW168" i="24" s="1"/>
  <c r="FS161" i="24"/>
  <c r="FW161" i="24" s="1"/>
  <c r="CC245" i="20"/>
  <c r="CB55" i="20"/>
  <c r="CB246" i="20"/>
  <c r="CB253" i="20" s="1"/>
  <c r="CA180" i="20"/>
  <c r="CA187" i="20" s="1"/>
  <c r="CA121" i="20"/>
  <c r="CG21" i="33"/>
  <c r="CG211" i="33"/>
  <c r="CG79" i="33"/>
  <c r="CF77" i="33"/>
  <c r="CF209" i="33"/>
  <c r="CF275" i="33" s="1"/>
  <c r="BO122" i="24"/>
  <c r="BO181" i="24"/>
  <c r="BO188" i="24" s="1"/>
  <c r="BX208" i="24"/>
  <c r="BX76" i="24"/>
  <c r="BX20" i="24"/>
  <c r="BX17" i="24"/>
  <c r="CB78" i="20"/>
  <c r="CB210" i="20"/>
  <c r="BV77" i="24"/>
  <c r="BV209" i="24"/>
  <c r="CG55" i="33"/>
  <c r="CG246" i="33"/>
  <c r="CG253" i="33" s="1"/>
  <c r="BT77" i="24"/>
  <c r="BT209" i="24"/>
  <c r="BT275" i="24" s="1"/>
  <c r="BQ175" i="24"/>
  <c r="BQ119" i="24"/>
  <c r="BQ116" i="24"/>
  <c r="BY244" i="20"/>
  <c r="BY54" i="20"/>
  <c r="CF121" i="33"/>
  <c r="CF180" i="33"/>
  <c r="CF187" i="33" s="1"/>
  <c r="BX242" i="20"/>
  <c r="BR53" i="24"/>
  <c r="BR50" i="24"/>
  <c r="BR241" i="24"/>
  <c r="BV178" i="20"/>
  <c r="BV120" i="20"/>
  <c r="BP55" i="24"/>
  <c r="BP246" i="24"/>
  <c r="BP253" i="24" s="1"/>
  <c r="BM244" i="20"/>
  <c r="BM252" i="20" s="1"/>
  <c r="BM54" i="20"/>
  <c r="BW22" i="20"/>
  <c r="BW213" i="20"/>
  <c r="BW81" i="20"/>
  <c r="BW88" i="20" s="1"/>
  <c r="CD120" i="33"/>
  <c r="CD178" i="33"/>
  <c r="BQ152" i="24"/>
  <c r="BQ149" i="24"/>
  <c r="CB245" i="33"/>
  <c r="BO153" i="24"/>
  <c r="BT213" i="24"/>
  <c r="BT22" i="24"/>
  <c r="BT81" i="24"/>
  <c r="BT88" i="24" s="1"/>
  <c r="CE120" i="33"/>
  <c r="CE178" i="33"/>
  <c r="CC23" i="33"/>
  <c r="CC214" i="33"/>
  <c r="CC82" i="33"/>
  <c r="CC89" i="33" s="1"/>
  <c r="BV177" i="20"/>
  <c r="BO210" i="24"/>
  <c r="BO78" i="24"/>
  <c r="BN122" i="24"/>
  <c r="BN181" i="24"/>
  <c r="BN188" i="24" s="1"/>
  <c r="BV210" i="33"/>
  <c r="BV78" i="33"/>
  <c r="CF81" i="33"/>
  <c r="CF88" i="33" s="1"/>
  <c r="CF213" i="33"/>
  <c r="CF22" i="33"/>
  <c r="BX243" i="20"/>
  <c r="BQ179" i="24"/>
  <c r="BP153" i="24"/>
  <c r="BT180" i="20"/>
  <c r="BT187" i="20" s="1"/>
  <c r="BT121" i="20"/>
  <c r="BR244" i="20"/>
  <c r="BR252" i="20" s="1"/>
  <c r="BR54" i="20"/>
  <c r="BT53" i="24"/>
  <c r="BT50" i="24"/>
  <c r="BT241" i="24"/>
  <c r="CE152" i="33"/>
  <c r="CE156" i="33" s="1"/>
  <c r="CE149" i="33"/>
  <c r="BW21" i="20"/>
  <c r="BW211" i="20"/>
  <c r="BW79" i="20"/>
  <c r="CD79" i="33"/>
  <c r="CD21" i="33"/>
  <c r="CD211" i="33"/>
  <c r="BQ243" i="24"/>
  <c r="BP211" i="24"/>
  <c r="BP21" i="24"/>
  <c r="BP79" i="24"/>
  <c r="BP87" i="24" s="1"/>
  <c r="BO245" i="24"/>
  <c r="BN176" i="24"/>
  <c r="BV180" i="33"/>
  <c r="BV187" i="33" s="1"/>
  <c r="BV121" i="33"/>
  <c r="BT55" i="24"/>
  <c r="BT246" i="24"/>
  <c r="BT253" i="24" s="1"/>
  <c r="CE76" i="33"/>
  <c r="CE17" i="33"/>
  <c r="CE20" i="33"/>
  <c r="CE208" i="33"/>
  <c r="BX247" i="20"/>
  <c r="BX254" i="20" s="1"/>
  <c r="BX56" i="20"/>
  <c r="BQ246" i="24"/>
  <c r="BQ253" i="24" s="1"/>
  <c r="BQ55" i="24"/>
  <c r="BU212" i="20"/>
  <c r="BU278" i="20" s="1"/>
  <c r="BU80" i="20"/>
  <c r="CB212" i="33"/>
  <c r="CB80" i="33"/>
  <c r="BT211" i="20"/>
  <c r="BT79" i="20"/>
  <c r="BT21" i="20"/>
  <c r="BZ242" i="33"/>
  <c r="BN53" i="20"/>
  <c r="BN241" i="20"/>
  <c r="BN50" i="20"/>
  <c r="CD179" i="33"/>
  <c r="BQ120" i="24"/>
  <c r="BQ178" i="24"/>
  <c r="BU120" i="20"/>
  <c r="BU178" i="20"/>
  <c r="CA175" i="33"/>
  <c r="CA119" i="33"/>
  <c r="CA123" i="33" s="1"/>
  <c r="CA116" i="33"/>
  <c r="BN153" i="24"/>
  <c r="BX178" i="33"/>
  <c r="BX120" i="33"/>
  <c r="BR122" i="20"/>
  <c r="BR181" i="20"/>
  <c r="BR188" i="20" s="1"/>
  <c r="BX246" i="33"/>
  <c r="BX253" i="33" s="1"/>
  <c r="BX55" i="33"/>
  <c r="BV178" i="33"/>
  <c r="BV186" i="33" s="1"/>
  <c r="BV120" i="33"/>
  <c r="BN208" i="20"/>
  <c r="BN76" i="20"/>
  <c r="BN20" i="20"/>
  <c r="BM77" i="20"/>
  <c r="BM209" i="20"/>
  <c r="BS244" i="20"/>
  <c r="BS54" i="20"/>
  <c r="BR21" i="20"/>
  <c r="BR79" i="20"/>
  <c r="BR87" i="20" s="1"/>
  <c r="BR211" i="20"/>
  <c r="BM50" i="24"/>
  <c r="BM241" i="24"/>
  <c r="BM53" i="24"/>
  <c r="BQ54" i="20"/>
  <c r="BQ244" i="20"/>
  <c r="FF168" i="24"/>
  <c r="FF161" i="24"/>
  <c r="BP181" i="20"/>
  <c r="BP188" i="20" s="1"/>
  <c r="BP122" i="20"/>
  <c r="BJ121" i="24"/>
  <c r="BJ180" i="24"/>
  <c r="BJ187" i="24" s="1"/>
  <c r="BN81" i="20"/>
  <c r="BN88" i="20" s="1"/>
  <c r="BN22" i="20"/>
  <c r="BN213" i="20"/>
  <c r="BT175" i="33"/>
  <c r="BT116" i="33"/>
  <c r="BT119" i="33"/>
  <c r="BG77" i="24"/>
  <c r="BG209" i="24"/>
  <c r="BR180" i="20"/>
  <c r="BR187" i="20" s="1"/>
  <c r="BR121" i="20"/>
  <c r="BM176" i="24"/>
  <c r="BX208" i="33"/>
  <c r="BX76" i="33"/>
  <c r="BX20" i="33"/>
  <c r="BX17" i="33"/>
  <c r="BK79" i="24"/>
  <c r="BK21" i="24"/>
  <c r="BK211" i="24"/>
  <c r="BO23" i="20"/>
  <c r="BO214" i="20"/>
  <c r="BO82" i="20"/>
  <c r="BO89" i="20" s="1"/>
  <c r="BN149" i="20"/>
  <c r="BN152" i="20"/>
  <c r="BH241" i="24"/>
  <c r="BH53" i="24"/>
  <c r="BH50" i="24"/>
  <c r="BM175" i="24"/>
  <c r="BM116" i="24"/>
  <c r="BM119" i="24"/>
  <c r="BX241" i="33"/>
  <c r="BX50" i="33"/>
  <c r="BX53" i="33"/>
  <c r="FR161" i="33"/>
  <c r="FR168" i="33"/>
  <c r="BV53" i="33"/>
  <c r="BV241" i="33"/>
  <c r="BV50" i="33"/>
  <c r="BH80" i="24"/>
  <c r="BH212" i="24"/>
  <c r="BG53" i="24"/>
  <c r="BG241" i="24"/>
  <c r="BG50" i="24"/>
  <c r="BR119" i="20"/>
  <c r="BR116" i="20"/>
  <c r="BR175" i="20"/>
  <c r="BL121" i="24"/>
  <c r="BL180" i="24"/>
  <c r="BL187" i="24" s="1"/>
  <c r="BX78" i="33"/>
  <c r="BX210" i="33"/>
  <c r="BX276" i="33" s="1"/>
  <c r="BV80" i="33"/>
  <c r="BV212" i="33"/>
  <c r="BV278" i="33" s="1"/>
  <c r="BU212" i="33"/>
  <c r="BU80" i="33"/>
  <c r="BI55" i="24"/>
  <c r="BI246" i="24"/>
  <c r="BI253" i="24" s="1"/>
  <c r="BM210" i="20"/>
  <c r="BM276" i="20" s="1"/>
  <c r="BM78" i="20"/>
  <c r="BZ214" i="33"/>
  <c r="BZ82" i="33"/>
  <c r="BZ89" i="33" s="1"/>
  <c r="BZ23" i="33"/>
  <c r="BY149" i="33"/>
  <c r="BY152" i="33"/>
  <c r="BY156" i="33" s="1"/>
  <c r="BL122" i="24"/>
  <c r="BL181" i="24"/>
  <c r="BL188" i="24" s="1"/>
  <c r="BK120" i="24"/>
  <c r="BK178" i="24"/>
  <c r="BP149" i="20"/>
  <c r="BP152" i="20"/>
  <c r="BN23" i="20"/>
  <c r="BN82" i="20"/>
  <c r="BN89" i="20" s="1"/>
  <c r="BN214" i="20"/>
  <c r="BM208" i="20"/>
  <c r="BM20" i="20"/>
  <c r="BM17" i="20"/>
  <c r="BM76" i="20"/>
  <c r="BS212" i="33"/>
  <c r="BS278" i="33" s="1"/>
  <c r="BS80" i="33"/>
  <c r="BS208" i="20"/>
  <c r="BS17" i="20"/>
  <c r="BS76" i="20"/>
  <c r="BS20" i="20"/>
  <c r="BY22" i="33"/>
  <c r="BY213" i="33"/>
  <c r="BY81" i="33"/>
  <c r="BY88" i="33" s="1"/>
  <c r="BQ178" i="20"/>
  <c r="BQ120" i="20"/>
  <c r="BK179" i="24"/>
  <c r="BO81" i="20"/>
  <c r="BO88" i="20" s="1"/>
  <c r="BO22" i="20"/>
  <c r="BO213" i="20"/>
  <c r="BJ176" i="24"/>
  <c r="BI247" i="24"/>
  <c r="BI254" i="24" s="1"/>
  <c r="BI56" i="24"/>
  <c r="BT78" i="33"/>
  <c r="BT210" i="33"/>
  <c r="BT276" i="33" s="1"/>
  <c r="BL153" i="20"/>
  <c r="BF211" i="24"/>
  <c r="BF21" i="24"/>
  <c r="BF79" i="24"/>
  <c r="BF87" i="24" s="1"/>
  <c r="BQ246" i="33"/>
  <c r="BQ253" i="33" s="1"/>
  <c r="BQ55" i="33"/>
  <c r="BD241" i="24"/>
  <c r="BD53" i="24"/>
  <c r="BD50" i="24"/>
  <c r="BB119" i="24"/>
  <c r="BB116" i="24"/>
  <c r="BB175" i="24"/>
  <c r="EU168" i="24"/>
  <c r="EU161" i="24"/>
  <c r="BD211" i="20"/>
  <c r="BD79" i="20"/>
  <c r="BD21" i="20"/>
  <c r="BF178" i="24"/>
  <c r="BF120" i="24"/>
  <c r="BF181" i="20"/>
  <c r="BF188" i="20" s="1"/>
  <c r="BF122" i="20"/>
  <c r="BE241" i="20"/>
  <c r="BE50" i="20"/>
  <c r="BE53" i="20"/>
  <c r="BD209" i="20"/>
  <c r="BD275" i="20" s="1"/>
  <c r="BD77" i="20"/>
  <c r="BR56" i="33"/>
  <c r="BR247" i="33"/>
  <c r="BR254" i="33" s="1"/>
  <c r="BJ245" i="20"/>
  <c r="BD178" i="24"/>
  <c r="BD120" i="24"/>
  <c r="BO80" i="33"/>
  <c r="BO212" i="33"/>
  <c r="BN120" i="33"/>
  <c r="BN178" i="33"/>
  <c r="BN186" i="33" s="1"/>
  <c r="BM180" i="33"/>
  <c r="BM187" i="33" s="1"/>
  <c r="BM121" i="33"/>
  <c r="BE122" i="20"/>
  <c r="BE181" i="20"/>
  <c r="BE188" i="20" s="1"/>
  <c r="BD213" i="20"/>
  <c r="BD22" i="20"/>
  <c r="BD81" i="20"/>
  <c r="BD88" i="20" s="1"/>
  <c r="BF180" i="24"/>
  <c r="BF187" i="24" s="1"/>
  <c r="BF121" i="24"/>
  <c r="BE20" i="24"/>
  <c r="BE17" i="24"/>
  <c r="BE208" i="24"/>
  <c r="BE76" i="24"/>
  <c r="BO244" i="33"/>
  <c r="BO54" i="33"/>
  <c r="BN209" i="33"/>
  <c r="BN77" i="33"/>
  <c r="BA178" i="24"/>
  <c r="BA186" i="24" s="1"/>
  <c r="BA120" i="24"/>
  <c r="BE180" i="20"/>
  <c r="BE187" i="20" s="1"/>
  <c r="BE121" i="20"/>
  <c r="BJ54" i="20"/>
  <c r="BJ244" i="20"/>
  <c r="BP178" i="33"/>
  <c r="BP120" i="33"/>
  <c r="BD78" i="24"/>
  <c r="BD210" i="24"/>
  <c r="BD276" i="24" s="1"/>
  <c r="BH23" i="20"/>
  <c r="BH214" i="20"/>
  <c r="BH82" i="20"/>
  <c r="BH89" i="20" s="1"/>
  <c r="BG22" i="20"/>
  <c r="BG213" i="20"/>
  <c r="BG81" i="20"/>
  <c r="BG88" i="20" s="1"/>
  <c r="BB242" i="24"/>
  <c r="BF55" i="20"/>
  <c r="BF246" i="20"/>
  <c r="BF253" i="20" s="1"/>
  <c r="AZ56" i="24"/>
  <c r="AZ247" i="24"/>
  <c r="AZ254" i="24" s="1"/>
  <c r="BR180" i="33"/>
  <c r="BR187" i="33" s="1"/>
  <c r="BR121" i="33"/>
  <c r="BK175" i="20"/>
  <c r="BK119" i="20"/>
  <c r="BK116" i="20"/>
  <c r="BE243" i="24"/>
  <c r="BI242" i="20"/>
  <c r="BC81" i="24"/>
  <c r="BC88" i="24" s="1"/>
  <c r="BC22" i="24"/>
  <c r="BC213" i="24"/>
  <c r="BO179" i="33"/>
  <c r="BN242" i="33"/>
  <c r="BA210" i="24"/>
  <c r="BA276" i="24" s="1"/>
  <c r="BA78" i="24"/>
  <c r="BK177" i="33"/>
  <c r="BF176" i="24"/>
  <c r="BJ22" i="20"/>
  <c r="BJ213" i="20"/>
  <c r="BJ81" i="20"/>
  <c r="BJ88" i="20" s="1"/>
  <c r="BQ213" i="33"/>
  <c r="BQ81" i="33"/>
  <c r="BQ88" i="33" s="1"/>
  <c r="BQ22" i="33"/>
  <c r="BI181" i="20"/>
  <c r="BI188" i="20" s="1"/>
  <c r="BI122" i="20"/>
  <c r="BC245" i="24"/>
  <c r="BG79" i="20"/>
  <c r="BG21" i="20"/>
  <c r="BG211" i="20"/>
  <c r="BF153" i="20"/>
  <c r="BL176" i="33"/>
  <c r="BR210" i="33"/>
  <c r="BR276" i="33" s="1"/>
  <c r="BR78" i="33"/>
  <c r="BJ152" i="20"/>
  <c r="BJ149" i="20"/>
  <c r="BP76" i="33"/>
  <c r="BP20" i="33"/>
  <c r="BP17" i="33"/>
  <c r="BP208" i="33"/>
  <c r="BD80" i="24"/>
  <c r="BD212" i="24"/>
  <c r="BD278" i="24" s="1"/>
  <c r="BA80" i="24"/>
  <c r="BA212" i="24"/>
  <c r="BA278" i="24" s="1"/>
  <c r="ET162" i="24"/>
  <c r="ET169" i="24"/>
  <c r="BC247" i="20"/>
  <c r="BC254" i="20" s="1"/>
  <c r="BC56" i="20"/>
  <c r="BB247" i="20"/>
  <c r="BB254" i="20" s="1"/>
  <c r="BB56" i="20"/>
  <c r="BA80" i="20"/>
  <c r="BA212" i="20"/>
  <c r="AV246" i="24"/>
  <c r="AV253" i="24" s="1"/>
  <c r="AV55" i="24"/>
  <c r="BG21" i="33"/>
  <c r="BG211" i="33"/>
  <c r="BG79" i="33"/>
  <c r="BF212" i="33"/>
  <c r="BF278" i="33" s="1"/>
  <c r="BF80" i="33"/>
  <c r="BE152" i="33"/>
  <c r="BE149" i="33"/>
  <c r="AS180" i="24"/>
  <c r="AS187" i="24" s="1"/>
  <c r="AS121" i="24"/>
  <c r="ES162" i="24"/>
  <c r="ES169" i="24"/>
  <c r="AW17" i="24"/>
  <c r="AW208" i="24"/>
  <c r="AW76" i="24"/>
  <c r="AW20" i="24"/>
  <c r="BH81" i="33"/>
  <c r="BH88" i="33" s="1"/>
  <c r="BH22" i="33"/>
  <c r="BH213" i="33"/>
  <c r="BG76" i="33"/>
  <c r="BG20" i="33"/>
  <c r="BG17" i="33"/>
  <c r="BG208" i="33"/>
  <c r="BD210" i="33"/>
  <c r="BD78" i="33"/>
  <c r="BD55" i="20"/>
  <c r="BD246" i="20"/>
  <c r="BD253" i="20" s="1"/>
  <c r="AX241" i="24"/>
  <c r="AX53" i="24"/>
  <c r="AX50" i="24"/>
  <c r="BI209" i="33"/>
  <c r="BI275" i="33" s="1"/>
  <c r="BI77" i="33"/>
  <c r="BF54" i="33"/>
  <c r="BF244" i="33"/>
  <c r="BF252" i="33" s="1"/>
  <c r="BE78" i="33"/>
  <c r="BE210" i="33"/>
  <c r="BE276" i="33" s="1"/>
  <c r="AS149" i="24"/>
  <c r="AS152" i="24"/>
  <c r="BI81" i="33"/>
  <c r="BI88" i="33" s="1"/>
  <c r="BI22" i="33"/>
  <c r="BI213" i="33"/>
  <c r="AZ149" i="20"/>
  <c r="AZ152" i="20"/>
  <c r="BF247" i="33"/>
  <c r="BF254" i="33" s="1"/>
  <c r="BF56" i="33"/>
  <c r="BD208" i="33"/>
  <c r="BD76" i="33"/>
  <c r="BD20" i="33"/>
  <c r="BD17" i="33"/>
  <c r="ES161" i="24"/>
  <c r="ES168" i="24"/>
  <c r="BI214" i="33"/>
  <c r="BI82" i="33"/>
  <c r="BI89" i="33" s="1"/>
  <c r="BI23" i="33"/>
  <c r="BA242" i="20"/>
  <c r="BF55" i="33"/>
  <c r="BF246" i="33"/>
  <c r="BF253" i="33" s="1"/>
  <c r="AT179" i="24"/>
  <c r="AX153" i="20"/>
  <c r="AY17" i="24"/>
  <c r="AY208" i="24"/>
  <c r="AY76" i="24"/>
  <c r="AY20" i="24"/>
  <c r="BJ116" i="33"/>
  <c r="BJ175" i="33"/>
  <c r="BJ119" i="33"/>
  <c r="AW245" i="24"/>
  <c r="AV76" i="24"/>
  <c r="AV20" i="24"/>
  <c r="AV17" i="24"/>
  <c r="AV208" i="24"/>
  <c r="BE179" i="33"/>
  <c r="BD119" i="33"/>
  <c r="BD116" i="33"/>
  <c r="BD175" i="33"/>
  <c r="AW116" i="24"/>
  <c r="AW175" i="24"/>
  <c r="AW119" i="24"/>
  <c r="AV241" i="24"/>
  <c r="AV53" i="24"/>
  <c r="AV50" i="24"/>
  <c r="AY17" i="20"/>
  <c r="AY20" i="20"/>
  <c r="AY208" i="20"/>
  <c r="AY76" i="20"/>
  <c r="BE180" i="33"/>
  <c r="BE187" i="33" s="1"/>
  <c r="BE121" i="33"/>
  <c r="AS54" i="24"/>
  <c r="AS244" i="24"/>
  <c r="AS252" i="24" s="1"/>
  <c r="BK153" i="33"/>
  <c r="AY244" i="24"/>
  <c r="AY252" i="24" s="1"/>
  <c r="AY54" i="24"/>
  <c r="AX23" i="24"/>
  <c r="AX214" i="24"/>
  <c r="AX82" i="24"/>
  <c r="AX89" i="24" s="1"/>
  <c r="AW178" i="24"/>
  <c r="AW120" i="24"/>
  <c r="EQ169" i="24"/>
  <c r="EQ162" i="24"/>
  <c r="AY181" i="20"/>
  <c r="AY188" i="20" s="1"/>
  <c r="AY122" i="20"/>
  <c r="AX212" i="20"/>
  <c r="AX80" i="20"/>
  <c r="BD212" i="33"/>
  <c r="BD278" i="33" s="1"/>
  <c r="BD80" i="33"/>
  <c r="AP211" i="24"/>
  <c r="AP21" i="24"/>
  <c r="AP79" i="24"/>
  <c r="AN80" i="24"/>
  <c r="AN212" i="24"/>
  <c r="AV247" i="33"/>
  <c r="AV254" i="33" s="1"/>
  <c r="AV56" i="33"/>
  <c r="AW179" i="20"/>
  <c r="AU55" i="20"/>
  <c r="AU246" i="20"/>
  <c r="AU253" i="20" s="1"/>
  <c r="BA210" i="33"/>
  <c r="BA276" i="33" s="1"/>
  <c r="BA78" i="33"/>
  <c r="AX50" i="33"/>
  <c r="AX241" i="33"/>
  <c r="AX53" i="33"/>
  <c r="AU82" i="20"/>
  <c r="AU89" i="20" s="1"/>
  <c r="AU23" i="20"/>
  <c r="AU214" i="20"/>
  <c r="AZ149" i="33"/>
  <c r="AZ152" i="33"/>
  <c r="AQ180" i="24"/>
  <c r="AQ187" i="24" s="1"/>
  <c r="AQ121" i="24"/>
  <c r="BA212" i="33"/>
  <c r="BA278" i="33" s="1"/>
  <c r="BA80" i="33"/>
  <c r="AM247" i="24"/>
  <c r="AM254" i="24" s="1"/>
  <c r="AM56" i="24"/>
  <c r="AR122" i="24"/>
  <c r="AR181" i="24"/>
  <c r="AR188" i="24" s="1"/>
  <c r="AQ122" i="24"/>
  <c r="AQ181" i="24"/>
  <c r="AQ188" i="24" s="1"/>
  <c r="EK169" i="24"/>
  <c r="EK162" i="24"/>
  <c r="AZ247" i="33"/>
  <c r="AZ254" i="33" s="1"/>
  <c r="AZ56" i="33"/>
  <c r="AV246" i="20"/>
  <c r="AV253" i="20" s="1"/>
  <c r="AV55" i="20"/>
  <c r="AO149" i="24"/>
  <c r="AO152" i="24"/>
  <c r="BD243" i="33"/>
  <c r="AQ76" i="24"/>
  <c r="AQ17" i="24"/>
  <c r="AQ208" i="24"/>
  <c r="AQ20" i="24"/>
  <c r="AV120" i="20"/>
  <c r="AV178" i="20"/>
  <c r="AV186" i="20" s="1"/>
  <c r="BA176" i="33"/>
  <c r="AL79" i="24"/>
  <c r="AL21" i="24"/>
  <c r="AL211" i="24"/>
  <c r="AR211" i="24"/>
  <c r="AR79" i="24"/>
  <c r="AR21" i="24"/>
  <c r="BC209" i="33"/>
  <c r="BC275" i="33" s="1"/>
  <c r="BC77" i="33"/>
  <c r="EO161" i="20"/>
  <c r="AY77" i="33"/>
  <c r="AY209" i="33"/>
  <c r="AP247" i="24"/>
  <c r="AP254" i="24" s="1"/>
  <c r="AP56" i="24"/>
  <c r="BA242" i="33"/>
  <c r="AZ153" i="33"/>
  <c r="AY56" i="33"/>
  <c r="AY247" i="33"/>
  <c r="AY254" i="33" s="1"/>
  <c r="AX17" i="33"/>
  <c r="AX208" i="33"/>
  <c r="AX20" i="33"/>
  <c r="AX76" i="33"/>
  <c r="AJ180" i="24"/>
  <c r="AJ187" i="24" s="1"/>
  <c r="AJ121" i="24"/>
  <c r="AV244" i="33"/>
  <c r="AV252" i="33" s="1"/>
  <c r="AV54" i="33"/>
  <c r="AY120" i="33"/>
  <c r="AY178" i="33"/>
  <c r="AY186" i="33" s="1"/>
  <c r="AQ23" i="20"/>
  <c r="AQ82" i="20"/>
  <c r="AQ89" i="20" s="1"/>
  <c r="AQ214" i="20"/>
  <c r="AJ53" i="24"/>
  <c r="AJ50" i="24"/>
  <c r="AJ241" i="24"/>
  <c r="AV55" i="33"/>
  <c r="AV246" i="33"/>
  <c r="AV253" i="33" s="1"/>
  <c r="BB180" i="33"/>
  <c r="BB187" i="33" s="1"/>
  <c r="BB121" i="33"/>
  <c r="BA244" i="33"/>
  <c r="BA252" i="33" s="1"/>
  <c r="BA54" i="33"/>
  <c r="AZ23" i="33"/>
  <c r="AZ214" i="33"/>
  <c r="AZ82" i="33"/>
  <c r="AZ89" i="33" s="1"/>
  <c r="AM152" i="24"/>
  <c r="AM149" i="24"/>
  <c r="ET168" i="33"/>
  <c r="ET161" i="33"/>
  <c r="AX80" i="33"/>
  <c r="AX212" i="33"/>
  <c r="AX278" i="33" s="1"/>
  <c r="AW246" i="33"/>
  <c r="AW253" i="33" s="1"/>
  <c r="AW55" i="33"/>
  <c r="AV82" i="33"/>
  <c r="AV89" i="33" s="1"/>
  <c r="AV23" i="33"/>
  <c r="AV214" i="33"/>
  <c r="AG247" i="24"/>
  <c r="AG254" i="24" s="1"/>
  <c r="AG56" i="24"/>
  <c r="EO169" i="20"/>
  <c r="EO162" i="20"/>
  <c r="AZ241" i="33"/>
  <c r="AZ53" i="33"/>
  <c r="AZ50" i="33"/>
  <c r="AS245" i="20"/>
  <c r="AR121" i="20"/>
  <c r="AR180" i="20"/>
  <c r="AR187" i="20" s="1"/>
  <c r="AX54" i="33"/>
  <c r="AX244" i="33"/>
  <c r="AX252" i="33" s="1"/>
  <c r="AW120" i="33"/>
  <c r="AW178" i="33"/>
  <c r="EQ162" i="20"/>
  <c r="EQ169" i="20"/>
  <c r="AP243" i="24"/>
  <c r="AT153" i="20"/>
  <c r="AZ179" i="33"/>
  <c r="AM82" i="24"/>
  <c r="AM89" i="24" s="1"/>
  <c r="AM214" i="24"/>
  <c r="AM23" i="24"/>
  <c r="AX247" i="33"/>
  <c r="AX254" i="33" s="1"/>
  <c r="AX56" i="33"/>
  <c r="AO209" i="20"/>
  <c r="AO275" i="20" s="1"/>
  <c r="AO77" i="20"/>
  <c r="AN244" i="24"/>
  <c r="AN54" i="24"/>
  <c r="AM54" i="24"/>
  <c r="AM244" i="24"/>
  <c r="AM252" i="24" s="1"/>
  <c r="AL56" i="24"/>
  <c r="AL247" i="24"/>
  <c r="AL254" i="24" s="1"/>
  <c r="AQ177" i="20"/>
  <c r="AK78" i="24"/>
  <c r="AK210" i="24"/>
  <c r="AK276" i="24" s="1"/>
  <c r="AJ153" i="24"/>
  <c r="AV77" i="33"/>
  <c r="AV209" i="33"/>
  <c r="AV275" i="33" s="1"/>
  <c r="AL55" i="20"/>
  <c r="AL246" i="20"/>
  <c r="AL253" i="20" s="1"/>
  <c r="AI54" i="20"/>
  <c r="AI244" i="20"/>
  <c r="AN241" i="20"/>
  <c r="AN50" i="20"/>
  <c r="AN53" i="20"/>
  <c r="AM78" i="20"/>
  <c r="AM210" i="20"/>
  <c r="AE214" i="24"/>
  <c r="AE23" i="24"/>
  <c r="AE82" i="24"/>
  <c r="AE89" i="24" s="1"/>
  <c r="AD119" i="24"/>
  <c r="AD175" i="24"/>
  <c r="AD116" i="24"/>
  <c r="AM55" i="20"/>
  <c r="AM246" i="20"/>
  <c r="AM253" i="20" s="1"/>
  <c r="AE120" i="24"/>
  <c r="AE178" i="24"/>
  <c r="DY161" i="24"/>
  <c r="DY168" i="24"/>
  <c r="X120" i="24"/>
  <c r="X178" i="24"/>
  <c r="AI76" i="24"/>
  <c r="AI20" i="24"/>
  <c r="AI17" i="24"/>
  <c r="AI208" i="24"/>
  <c r="AH20" i="24"/>
  <c r="AH17" i="24"/>
  <c r="AH208" i="24"/>
  <c r="AH76" i="24"/>
  <c r="AS211" i="33"/>
  <c r="AS79" i="33"/>
  <c r="AS21" i="33"/>
  <c r="AF79" i="24"/>
  <c r="AF21" i="24"/>
  <c r="AF211" i="24"/>
  <c r="AI77" i="24"/>
  <c r="AI209" i="24"/>
  <c r="AI275" i="24" s="1"/>
  <c r="AM177" i="20"/>
  <c r="EA161" i="24"/>
  <c r="EA168" i="24"/>
  <c r="AU82" i="33"/>
  <c r="AU89" i="33" s="1"/>
  <c r="AU23" i="33"/>
  <c r="AU214" i="33"/>
  <c r="AL181" i="20"/>
  <c r="AL188" i="20" s="1"/>
  <c r="AL122" i="20"/>
  <c r="AE80" i="24"/>
  <c r="AE212" i="24"/>
  <c r="AU53" i="33"/>
  <c r="AU241" i="33"/>
  <c r="AU50" i="33"/>
  <c r="AI176" i="24"/>
  <c r="AH212" i="24"/>
  <c r="AH80" i="24"/>
  <c r="AR247" i="33"/>
  <c r="AR254" i="33" s="1"/>
  <c r="AR56" i="33"/>
  <c r="AF22" i="20"/>
  <c r="AF213" i="20"/>
  <c r="AF81" i="20"/>
  <c r="AF88" i="20" s="1"/>
  <c r="AG56" i="20"/>
  <c r="AG247" i="20"/>
  <c r="AG254" i="20" s="1"/>
  <c r="Z178" i="24"/>
  <c r="Z120" i="24"/>
  <c r="X78" i="24"/>
  <c r="X210" i="24"/>
  <c r="AI79" i="33"/>
  <c r="AI211" i="33"/>
  <c r="AI21" i="33"/>
  <c r="AH153" i="24"/>
  <c r="AL56" i="20"/>
  <c r="AL247" i="20"/>
  <c r="AL254" i="20" s="1"/>
  <c r="AF78" i="24"/>
  <c r="AF210" i="24"/>
  <c r="AQ214" i="33"/>
  <c r="AQ82" i="33"/>
  <c r="AQ89" i="33" s="1"/>
  <c r="AQ23" i="33"/>
  <c r="AP81" i="33"/>
  <c r="AP88" i="33" s="1"/>
  <c r="AP22" i="33"/>
  <c r="AP213" i="33"/>
  <c r="AC178" i="24"/>
  <c r="AC186" i="24" s="1"/>
  <c r="AC120" i="24"/>
  <c r="AH22" i="20"/>
  <c r="AH213" i="20"/>
  <c r="AH81" i="20"/>
  <c r="AH88" i="20" s="1"/>
  <c r="X180" i="24"/>
  <c r="X187" i="24" s="1"/>
  <c r="X121" i="24"/>
  <c r="AF23" i="24"/>
  <c r="AF214" i="24"/>
  <c r="AF82" i="24"/>
  <c r="AF89" i="24" s="1"/>
  <c r="AI245" i="20"/>
  <c r="AO55" i="33"/>
  <c r="AO246" i="33"/>
  <c r="AO253" i="33" s="1"/>
  <c r="AN243" i="33"/>
  <c r="AL244" i="33"/>
  <c r="AL252" i="33" s="1"/>
  <c r="AL54" i="33"/>
  <c r="AT209" i="33"/>
  <c r="AT275" i="33" s="1"/>
  <c r="AT77" i="33"/>
  <c r="AG245" i="24"/>
  <c r="AS23" i="33"/>
  <c r="AS214" i="33"/>
  <c r="AS82" i="33"/>
  <c r="AS89" i="33" s="1"/>
  <c r="AK82" i="20"/>
  <c r="AK89" i="20" s="1"/>
  <c r="AK23" i="20"/>
  <c r="AK214" i="20"/>
  <c r="AJ179" i="20"/>
  <c r="AI210" i="20"/>
  <c r="AI276" i="20" s="1"/>
  <c r="AI78" i="20"/>
  <c r="DX162" i="24"/>
  <c r="DX169" i="24"/>
  <c r="AG119" i="20"/>
  <c r="AG175" i="20"/>
  <c r="AG116" i="20"/>
  <c r="AL119" i="33"/>
  <c r="AL116" i="33"/>
  <c r="AL175" i="33"/>
  <c r="AK208" i="20"/>
  <c r="AK76" i="20"/>
  <c r="AK20" i="20"/>
  <c r="AK17" i="20"/>
  <c r="AE241" i="24"/>
  <c r="AE53" i="24"/>
  <c r="AE50" i="24"/>
  <c r="AD179" i="24"/>
  <c r="AC77" i="24"/>
  <c r="AC209" i="24"/>
  <c r="AC275" i="24" s="1"/>
  <c r="AN80" i="33"/>
  <c r="AN212" i="33"/>
  <c r="AD81" i="20"/>
  <c r="AD88" i="20" s="1"/>
  <c r="AD22" i="20"/>
  <c r="AD213" i="20"/>
  <c r="Y246" i="24"/>
  <c r="Y253" i="24" s="1"/>
  <c r="Y55" i="24"/>
  <c r="DY169" i="20"/>
  <c r="DY162" i="20"/>
  <c r="AI80" i="33"/>
  <c r="AI212" i="33"/>
  <c r="AA178" i="20"/>
  <c r="AA186" i="20" s="1"/>
  <c r="AA120" i="20"/>
  <c r="DO161" i="24"/>
  <c r="DO168" i="24"/>
  <c r="AN244" i="33"/>
  <c r="AN252" i="33" s="1"/>
  <c r="AN54" i="33"/>
  <c r="AF50" i="20"/>
  <c r="AF241" i="20"/>
  <c r="AF53" i="20"/>
  <c r="Z77" i="24"/>
  <c r="Z209" i="24"/>
  <c r="AL23" i="33"/>
  <c r="AL214" i="33"/>
  <c r="AL82" i="33"/>
  <c r="AL89" i="33" s="1"/>
  <c r="AD76" i="20"/>
  <c r="AD20" i="20"/>
  <c r="AD17" i="20"/>
  <c r="AD208" i="20"/>
  <c r="AJ77" i="33"/>
  <c r="AJ209" i="33"/>
  <c r="AH120" i="33"/>
  <c r="AH178" i="33"/>
  <c r="AH186" i="33" s="1"/>
  <c r="AM50" i="33"/>
  <c r="AM241" i="33"/>
  <c r="AM53" i="33"/>
  <c r="AA245" i="24"/>
  <c r="AE180" i="20"/>
  <c r="AE187" i="20" s="1"/>
  <c r="AE121" i="20"/>
  <c r="AK77" i="33"/>
  <c r="AK209" i="33"/>
  <c r="AC23" i="20"/>
  <c r="AC214" i="20"/>
  <c r="AC82" i="20"/>
  <c r="AC89" i="20" s="1"/>
  <c r="X179" i="24"/>
  <c r="U81" i="24"/>
  <c r="U88" i="24" s="1"/>
  <c r="U213" i="24"/>
  <c r="U22" i="24"/>
  <c r="AD211" i="33"/>
  <c r="AD79" i="33"/>
  <c r="AD21" i="33"/>
  <c r="AA50" i="24"/>
  <c r="AA53" i="24"/>
  <c r="AA241" i="24"/>
  <c r="AE23" i="20"/>
  <c r="AE214" i="20"/>
  <c r="AE82" i="20"/>
  <c r="AE89" i="20" s="1"/>
  <c r="AK214" i="33"/>
  <c r="AK82" i="33"/>
  <c r="AK89" i="33" s="1"/>
  <c r="AK23" i="33"/>
  <c r="X209" i="24"/>
  <c r="X275" i="24" s="1"/>
  <c r="X77" i="24"/>
  <c r="AI177" i="33"/>
  <c r="AH241" i="33"/>
  <c r="AH53" i="33"/>
  <c r="AH50" i="33"/>
  <c r="Y81" i="20"/>
  <c r="Y88" i="20" s="1"/>
  <c r="Y22" i="20"/>
  <c r="Y213" i="20"/>
  <c r="W244" i="24"/>
  <c r="W252" i="24" s="1"/>
  <c r="W54" i="24"/>
  <c r="AB121" i="20"/>
  <c r="AB180" i="20"/>
  <c r="AB187" i="20" s="1"/>
  <c r="V120" i="24"/>
  <c r="V178" i="24"/>
  <c r="DL162" i="24"/>
  <c r="DL169" i="24"/>
  <c r="AN177" i="33"/>
  <c r="Z180" i="24"/>
  <c r="Z187" i="24" s="1"/>
  <c r="Z121" i="24"/>
  <c r="AL152" i="33"/>
  <c r="AL149" i="33"/>
  <c r="AK247" i="33"/>
  <c r="AK254" i="33" s="1"/>
  <c r="AK56" i="33"/>
  <c r="AJ119" i="33"/>
  <c r="AJ175" i="33"/>
  <c r="AJ116" i="33"/>
  <c r="AH177" i="33"/>
  <c r="Z247" i="20"/>
  <c r="Z254" i="20" s="1"/>
  <c r="Z56" i="20"/>
  <c r="AA177" i="24"/>
  <c r="AE209" i="20"/>
  <c r="AE275" i="20" s="1"/>
  <c r="AE77" i="20"/>
  <c r="Y22" i="24"/>
  <c r="Y81" i="24"/>
  <c r="Y88" i="24" s="1"/>
  <c r="Y213" i="24"/>
  <c r="X177" i="24"/>
  <c r="AB177" i="20"/>
  <c r="Z82" i="20"/>
  <c r="Z89" i="20" s="1"/>
  <c r="Z214" i="20"/>
  <c r="Z23" i="20"/>
  <c r="T181" i="24"/>
  <c r="T188" i="24" s="1"/>
  <c r="T122" i="24"/>
  <c r="V214" i="24"/>
  <c r="V23" i="24"/>
  <c r="V82" i="24"/>
  <c r="V89" i="24" s="1"/>
  <c r="S212" i="24"/>
  <c r="S278" i="24" s="1"/>
  <c r="S80" i="24"/>
  <c r="AE211" i="33"/>
  <c r="AE79" i="33"/>
  <c r="AE21" i="33"/>
  <c r="V242" i="24"/>
  <c r="U152" i="24"/>
  <c r="U149" i="24"/>
  <c r="DN169" i="24"/>
  <c r="DN162" i="24"/>
  <c r="Y120" i="20"/>
  <c r="Y178" i="20"/>
  <c r="X80" i="20"/>
  <c r="X212" i="20"/>
  <c r="AA153" i="20"/>
  <c r="Z122" i="20"/>
  <c r="Z181" i="20"/>
  <c r="Z188" i="20" s="1"/>
  <c r="AG54" i="33"/>
  <c r="AG244" i="33"/>
  <c r="T54" i="24"/>
  <c r="T244" i="24"/>
  <c r="V177" i="24"/>
  <c r="AG56" i="33"/>
  <c r="AG247" i="33"/>
  <c r="AG254" i="33" s="1"/>
  <c r="Y176" i="20"/>
  <c r="X55" i="20"/>
  <c r="X246" i="20"/>
  <c r="X253" i="20" s="1"/>
  <c r="DU169" i="20"/>
  <c r="DU162" i="20"/>
  <c r="AG121" i="33"/>
  <c r="AG180" i="33"/>
  <c r="AG187" i="33" s="1"/>
  <c r="Y177" i="20"/>
  <c r="X176" i="20"/>
  <c r="P212" i="24"/>
  <c r="P278" i="24" s="1"/>
  <c r="P80" i="24"/>
  <c r="R181" i="24"/>
  <c r="R188" i="24" s="1"/>
  <c r="R122" i="24"/>
  <c r="V152" i="20"/>
  <c r="V149" i="20"/>
  <c r="S56" i="20"/>
  <c r="S247" i="20"/>
  <c r="S254" i="20" s="1"/>
  <c r="P246" i="24"/>
  <c r="P253" i="24" s="1"/>
  <c r="P55" i="24"/>
  <c r="R241" i="24"/>
  <c r="R53" i="24"/>
  <c r="R50" i="24"/>
  <c r="V122" i="20"/>
  <c r="V181" i="20"/>
  <c r="V188" i="20" s="1"/>
  <c r="U120" i="20"/>
  <c r="U178" i="20"/>
  <c r="U186" i="20" s="1"/>
  <c r="W21" i="20"/>
  <c r="W211" i="20"/>
  <c r="W79" i="20"/>
  <c r="Q20" i="24"/>
  <c r="Q208" i="24"/>
  <c r="Q17" i="24"/>
  <c r="Q76" i="24"/>
  <c r="U212" i="20"/>
  <c r="U278" i="20" s="1"/>
  <c r="U80" i="20"/>
  <c r="AE120" i="33"/>
  <c r="AE178" i="33"/>
  <c r="Q119" i="24"/>
  <c r="Q175" i="24"/>
  <c r="Q116" i="24"/>
  <c r="U175" i="20"/>
  <c r="U119" i="20"/>
  <c r="U116" i="20"/>
  <c r="AE152" i="33"/>
  <c r="AE149" i="33"/>
  <c r="W241" i="20"/>
  <c r="W53" i="20"/>
  <c r="W50" i="20"/>
  <c r="Q179" i="24"/>
  <c r="AB179" i="33"/>
  <c r="AD116" i="33"/>
  <c r="AD175" i="33"/>
  <c r="AD119" i="33"/>
  <c r="AC77" i="33"/>
  <c r="AC209" i="33"/>
  <c r="O56" i="24"/>
  <c r="O247" i="24"/>
  <c r="O254" i="24" s="1"/>
  <c r="O241" i="24"/>
  <c r="O53" i="24"/>
  <c r="O50" i="24"/>
  <c r="T116" i="20"/>
  <c r="T119" i="20"/>
  <c r="T175" i="20"/>
  <c r="O211" i="24"/>
  <c r="O79" i="24"/>
  <c r="O21" i="24"/>
  <c r="T178" i="20"/>
  <c r="T186" i="20" s="1"/>
  <c r="T120" i="20"/>
  <c r="O245" i="24"/>
  <c r="T122" i="20"/>
  <c r="T181" i="20"/>
  <c r="T188" i="20" s="1"/>
  <c r="O244" i="24"/>
  <c r="O54" i="24"/>
  <c r="T21" i="20"/>
  <c r="T211" i="20"/>
  <c r="T79" i="20"/>
  <c r="T87" i="20" s="1"/>
  <c r="DV161" i="33"/>
  <c r="DV168" i="33"/>
  <c r="S176" i="20"/>
  <c r="O121" i="24"/>
  <c r="O180" i="24"/>
  <c r="O187" i="24" s="1"/>
  <c r="N178" i="24"/>
  <c r="N186" i="24" s="1"/>
  <c r="N120" i="24"/>
  <c r="Z179" i="33"/>
  <c r="S178" i="20"/>
  <c r="S120" i="20"/>
  <c r="Z242" i="33"/>
  <c r="Z246" i="33"/>
  <c r="Z253" i="33" s="1"/>
  <c r="Z55" i="33"/>
  <c r="S53" i="20"/>
  <c r="S241" i="20"/>
  <c r="S50" i="20"/>
  <c r="Z20" i="33"/>
  <c r="Z208" i="33"/>
  <c r="Z17" i="33"/>
  <c r="Z76" i="33"/>
  <c r="Y178" i="33"/>
  <c r="Y186" i="33" s="1"/>
  <c r="Y120" i="33"/>
  <c r="M120" i="24"/>
  <c r="M178" i="24"/>
  <c r="M186" i="24" s="1"/>
  <c r="M78" i="24"/>
  <c r="M210" i="24"/>
  <c r="M276" i="24" s="1"/>
  <c r="R244" i="20"/>
  <c r="R54" i="20"/>
  <c r="M50" i="24"/>
  <c r="M53" i="24"/>
  <c r="M241" i="24"/>
  <c r="V77" i="33"/>
  <c r="V209" i="33"/>
  <c r="P122" i="20"/>
  <c r="P181" i="20"/>
  <c r="P188" i="20" s="1"/>
  <c r="M80" i="24"/>
  <c r="M212" i="24"/>
  <c r="FV144" i="24"/>
  <c r="P20" i="32" s="1"/>
  <c r="G21" i="33"/>
  <c r="G211" i="33"/>
  <c r="G79" i="33"/>
  <c r="G178" i="33"/>
  <c r="G186" i="33" s="1"/>
  <c r="G120" i="33"/>
  <c r="P80" i="33"/>
  <c r="P212" i="33"/>
  <c r="P278" i="33" s="1"/>
  <c r="L176" i="20"/>
  <c r="K178" i="20"/>
  <c r="K186" i="20" s="1"/>
  <c r="K120" i="20"/>
  <c r="L121" i="24"/>
  <c r="L180" i="24"/>
  <c r="L187" i="24" s="1"/>
  <c r="P77" i="33"/>
  <c r="P209" i="33"/>
  <c r="P275" i="33" s="1"/>
  <c r="V212" i="33"/>
  <c r="V278" i="33" s="1"/>
  <c r="V80" i="33"/>
  <c r="O54" i="33"/>
  <c r="O244" i="33"/>
  <c r="Q245" i="33"/>
  <c r="L242" i="24"/>
  <c r="M245" i="20"/>
  <c r="K181" i="20"/>
  <c r="K188" i="20" s="1"/>
  <c r="K122" i="20"/>
  <c r="L77" i="24"/>
  <c r="L209" i="24"/>
  <c r="I23" i="33"/>
  <c r="I82" i="33"/>
  <c r="I89" i="33" s="1"/>
  <c r="I214" i="33"/>
  <c r="R34" i="32"/>
  <c r="T13" i="32"/>
  <c r="T34" i="32" s="1"/>
  <c r="AB13" i="32"/>
  <c r="F152" i="33"/>
  <c r="F149" i="33"/>
  <c r="FV142" i="33"/>
  <c r="F179" i="24"/>
  <c r="FV113" i="24"/>
  <c r="O22" i="32" s="1"/>
  <c r="S23" i="33"/>
  <c r="S214" i="33"/>
  <c r="S82" i="33"/>
  <c r="S89" i="33" s="1"/>
  <c r="T244" i="33"/>
  <c r="T252" i="33" s="1"/>
  <c r="T54" i="33"/>
  <c r="N17" i="33"/>
  <c r="N76" i="33"/>
  <c r="N20" i="33"/>
  <c r="N208" i="33"/>
  <c r="Q56" i="33"/>
  <c r="Q247" i="33"/>
  <c r="Q254" i="33" s="1"/>
  <c r="N246" i="20"/>
  <c r="N253" i="20" s="1"/>
  <c r="N55" i="20"/>
  <c r="DK161" i="33"/>
  <c r="DK168" i="33"/>
  <c r="N82" i="33"/>
  <c r="N89" i="33" s="1"/>
  <c r="N23" i="33"/>
  <c r="N214" i="33"/>
  <c r="DB162" i="20"/>
  <c r="DB169" i="20"/>
  <c r="J210" i="20"/>
  <c r="J276" i="20" s="1"/>
  <c r="J78" i="20"/>
  <c r="DC161" i="33"/>
  <c r="DC168" i="33"/>
  <c r="U22" i="33"/>
  <c r="U213" i="33"/>
  <c r="U81" i="33"/>
  <c r="U88" i="33" s="1"/>
  <c r="O21" i="33"/>
  <c r="O211" i="33"/>
  <c r="O79" i="33"/>
  <c r="P121" i="20"/>
  <c r="P180" i="20"/>
  <c r="P187" i="20" s="1"/>
  <c r="P209" i="20"/>
  <c r="P77" i="20"/>
  <c r="M247" i="20"/>
  <c r="M254" i="20" s="1"/>
  <c r="M56" i="20"/>
  <c r="L121" i="33"/>
  <c r="L180" i="33"/>
  <c r="L187" i="33" s="1"/>
  <c r="O34" i="32"/>
  <c r="Q13" i="32"/>
  <c r="Q34" i="32" s="1"/>
  <c r="K177" i="20"/>
  <c r="R120" i="33"/>
  <c r="R178" i="33"/>
  <c r="R186" i="33" s="1"/>
  <c r="F242" i="20"/>
  <c r="FV44" i="20"/>
  <c r="G19" i="32" s="1"/>
  <c r="N77" i="33"/>
  <c r="N209" i="33"/>
  <c r="N275" i="33" s="1"/>
  <c r="FV143" i="33"/>
  <c r="L23" i="20"/>
  <c r="L82" i="20"/>
  <c r="L89" i="20" s="1"/>
  <c r="L214" i="20"/>
  <c r="K79" i="20"/>
  <c r="K87" i="20" s="1"/>
  <c r="K211" i="20"/>
  <c r="K21" i="20"/>
  <c r="I53" i="20"/>
  <c r="I241" i="20"/>
  <c r="I50" i="20"/>
  <c r="G50" i="33"/>
  <c r="G241" i="33"/>
  <c r="G53" i="33"/>
  <c r="W247" i="33"/>
  <c r="W254" i="33" s="1"/>
  <c r="W56" i="33"/>
  <c r="S244" i="33"/>
  <c r="S252" i="33" s="1"/>
  <c r="S54" i="33"/>
  <c r="O212" i="33"/>
  <c r="O80" i="33"/>
  <c r="P53" i="20"/>
  <c r="P241" i="20"/>
  <c r="P50" i="20"/>
  <c r="O213" i="20"/>
  <c r="O22" i="20"/>
  <c r="O81" i="20"/>
  <c r="O88" i="20" s="1"/>
  <c r="K243" i="20"/>
  <c r="I210" i="24"/>
  <c r="I78" i="24"/>
  <c r="J22" i="24"/>
  <c r="J213" i="24"/>
  <c r="J81" i="24"/>
  <c r="J88" i="24" s="1"/>
  <c r="Q211" i="33"/>
  <c r="Q79" i="33"/>
  <c r="Q21" i="33"/>
  <c r="M79" i="20"/>
  <c r="M211" i="20"/>
  <c r="M21" i="20"/>
  <c r="K242" i="20"/>
  <c r="I243" i="24"/>
  <c r="N178" i="20"/>
  <c r="N120" i="20"/>
  <c r="Q212" i="20"/>
  <c r="Q80" i="20"/>
  <c r="I179" i="20"/>
  <c r="I242" i="24"/>
  <c r="T14" i="32"/>
  <c r="T35" i="32" s="1"/>
  <c r="AB14" i="32"/>
  <c r="R35" i="32"/>
  <c r="AA11" i="32"/>
  <c r="AA32" i="32" s="1"/>
  <c r="Y32" i="32"/>
  <c r="G179" i="20"/>
  <c r="G245" i="20"/>
  <c r="U119" i="33"/>
  <c r="U116" i="33"/>
  <c r="U175" i="33"/>
  <c r="DF169" i="20"/>
  <c r="DF162" i="20"/>
  <c r="Q179" i="33"/>
  <c r="O180" i="20"/>
  <c r="O187" i="20" s="1"/>
  <c r="O121" i="20"/>
  <c r="H177" i="33"/>
  <c r="G121" i="20"/>
  <c r="G180" i="20"/>
  <c r="G187" i="20" s="1"/>
  <c r="I120" i="24"/>
  <c r="I178" i="24"/>
  <c r="I186" i="24" s="1"/>
  <c r="I180" i="20"/>
  <c r="I187" i="20" s="1"/>
  <c r="I121" i="20"/>
  <c r="H50" i="24"/>
  <c r="H53" i="24"/>
  <c r="H241" i="24"/>
  <c r="H208" i="20"/>
  <c r="H20" i="20"/>
  <c r="H17" i="20"/>
  <c r="H76" i="20"/>
  <c r="X153" i="33"/>
  <c r="N178" i="33"/>
  <c r="N186" i="33" s="1"/>
  <c r="N120" i="33"/>
  <c r="G119" i="20"/>
  <c r="G116" i="20"/>
  <c r="G175" i="20"/>
  <c r="I79" i="24"/>
  <c r="I211" i="24"/>
  <c r="I21" i="24"/>
  <c r="M177" i="20"/>
  <c r="H55" i="20"/>
  <c r="H246" i="20"/>
  <c r="H253" i="20" s="1"/>
  <c r="X120" i="33"/>
  <c r="X178" i="33"/>
  <c r="F56" i="33"/>
  <c r="F247" i="33"/>
  <c r="FV49" i="33"/>
  <c r="F181" i="20"/>
  <c r="F122" i="20"/>
  <c r="FV115" i="20"/>
  <c r="I24" i="32" s="1"/>
  <c r="K24" i="32" s="1"/>
  <c r="Q82" i="20"/>
  <c r="Q89" i="20" s="1"/>
  <c r="Q23" i="20"/>
  <c r="Q214" i="20"/>
  <c r="J247" i="24"/>
  <c r="J254" i="24" s="1"/>
  <c r="J56" i="24"/>
  <c r="S120" i="33"/>
  <c r="S178" i="33"/>
  <c r="F245" i="24"/>
  <c r="FV47" i="24"/>
  <c r="M22" i="32" s="1"/>
  <c r="K208" i="24"/>
  <c r="K76" i="24"/>
  <c r="K20" i="24"/>
  <c r="K17" i="24"/>
  <c r="Q178" i="20"/>
  <c r="Q120" i="20"/>
  <c r="O121" i="33"/>
  <c r="O180" i="33"/>
  <c r="O187" i="33" s="1"/>
  <c r="I212" i="20"/>
  <c r="I80" i="20"/>
  <c r="P116" i="33"/>
  <c r="P175" i="33"/>
  <c r="P119" i="33"/>
  <c r="U120" i="33"/>
  <c r="U178" i="33"/>
  <c r="FT20" i="24"/>
  <c r="FT17" i="24"/>
  <c r="FR80" i="24"/>
  <c r="FR212" i="24"/>
  <c r="FO179" i="24"/>
  <c r="FQ211" i="24"/>
  <c r="FQ79" i="24"/>
  <c r="FQ21" i="24"/>
  <c r="FS23" i="24"/>
  <c r="FS214" i="24"/>
  <c r="FS82" i="24"/>
  <c r="FS89" i="24" s="1"/>
  <c r="FP120" i="24"/>
  <c r="FP178" i="24"/>
  <c r="FP186" i="24" s="1"/>
  <c r="FR77" i="24"/>
  <c r="FR209" i="24"/>
  <c r="FR275" i="24" s="1"/>
  <c r="FP247" i="24"/>
  <c r="FP254" i="24" s="1"/>
  <c r="FP56" i="24"/>
  <c r="FO78" i="24"/>
  <c r="FO210" i="24"/>
  <c r="FO276" i="24" s="1"/>
  <c r="FP175" i="20"/>
  <c r="FP119" i="20"/>
  <c r="FP116" i="20"/>
  <c r="FJ244" i="24"/>
  <c r="FJ252" i="24" s="1"/>
  <c r="FJ54" i="24"/>
  <c r="FM241" i="20"/>
  <c r="FM50" i="20"/>
  <c r="FM53" i="20"/>
  <c r="FT180" i="33"/>
  <c r="FT187" i="33" s="1"/>
  <c r="FT121" i="33"/>
  <c r="FS23" i="20"/>
  <c r="FS214" i="20"/>
  <c r="FS82" i="20"/>
  <c r="FS89" i="20" s="1"/>
  <c r="FR177" i="20"/>
  <c r="FQ176" i="20"/>
  <c r="FP242" i="20"/>
  <c r="FJ56" i="24"/>
  <c r="FJ247" i="24"/>
  <c r="FJ254" i="24" s="1"/>
  <c r="FN244" i="20"/>
  <c r="FN252" i="20" s="1"/>
  <c r="FN54" i="20"/>
  <c r="FO211" i="20"/>
  <c r="FO79" i="20"/>
  <c r="FO21" i="20"/>
  <c r="FH210" i="24"/>
  <c r="FH276" i="24" s="1"/>
  <c r="FH78" i="24"/>
  <c r="FR56" i="20"/>
  <c r="FR247" i="20"/>
  <c r="FR254" i="20" s="1"/>
  <c r="FK244" i="24"/>
  <c r="FK252" i="24" s="1"/>
  <c r="FK54" i="24"/>
  <c r="FI210" i="24"/>
  <c r="FI78" i="24"/>
  <c r="FT22" i="33"/>
  <c r="FT213" i="33"/>
  <c r="FT81" i="33"/>
  <c r="FT88" i="33" s="1"/>
  <c r="FN178" i="24"/>
  <c r="FN186" i="24" s="1"/>
  <c r="FN120" i="24"/>
  <c r="FJ179" i="24"/>
  <c r="FN177" i="20"/>
  <c r="FT211" i="33"/>
  <c r="FT79" i="33"/>
  <c r="FT87" i="33" s="1"/>
  <c r="FT21" i="33"/>
  <c r="FS181" i="20"/>
  <c r="FS188" i="20" s="1"/>
  <c r="FS122" i="20"/>
  <c r="FR121" i="20"/>
  <c r="FR180" i="20"/>
  <c r="FR187" i="20" s="1"/>
  <c r="FQ246" i="20"/>
  <c r="FQ253" i="20" s="1"/>
  <c r="FQ55" i="20"/>
  <c r="FN211" i="20"/>
  <c r="FN79" i="20"/>
  <c r="FN87" i="20" s="1"/>
  <c r="FN21" i="20"/>
  <c r="FL56" i="20"/>
  <c r="FL247" i="20"/>
  <c r="FL254" i="20" s="1"/>
  <c r="FN82" i="24"/>
  <c r="FN89" i="24" s="1"/>
  <c r="FN23" i="24"/>
  <c r="FN214" i="24"/>
  <c r="FM56" i="24"/>
  <c r="FM247" i="24"/>
  <c r="FM254" i="24" s="1"/>
  <c r="FO149" i="20"/>
  <c r="FO152" i="20"/>
  <c r="FN81" i="20"/>
  <c r="FN88" i="20" s="1"/>
  <c r="FN22" i="20"/>
  <c r="FN213" i="20"/>
  <c r="FL211" i="20"/>
  <c r="FL21" i="20"/>
  <c r="FL79" i="20"/>
  <c r="FR209" i="20"/>
  <c r="FR77" i="20"/>
  <c r="FM177" i="24"/>
  <c r="FN242" i="20"/>
  <c r="FH244" i="24"/>
  <c r="FH54" i="24"/>
  <c r="FG181" i="24"/>
  <c r="FG188" i="24" s="1"/>
  <c r="FG122" i="24"/>
  <c r="FG80" i="24"/>
  <c r="FG212" i="24"/>
  <c r="FJ77" i="20"/>
  <c r="FJ209" i="20"/>
  <c r="FJ275" i="20" s="1"/>
  <c r="FE244" i="24"/>
  <c r="FE252" i="24" s="1"/>
  <c r="FE54" i="24"/>
  <c r="FF82" i="20"/>
  <c r="FF89" i="20" s="1"/>
  <c r="FF23" i="20"/>
  <c r="FF214" i="20"/>
  <c r="FG241" i="24"/>
  <c r="FG53" i="24"/>
  <c r="FG50" i="24"/>
  <c r="FE80" i="20"/>
  <c r="FE212" i="20"/>
  <c r="FE278" i="20" s="1"/>
  <c r="FS212" i="33"/>
  <c r="FS278" i="33" s="1"/>
  <c r="FS80" i="33"/>
  <c r="FK245" i="20"/>
  <c r="EZ82" i="24"/>
  <c r="EZ89" i="24" s="1"/>
  <c r="EZ23" i="24"/>
  <c r="EZ214" i="24"/>
  <c r="EV177" i="24"/>
  <c r="FG121" i="24"/>
  <c r="FG180" i="24"/>
  <c r="FG187" i="24" s="1"/>
  <c r="FI23" i="33"/>
  <c r="FI214" i="33"/>
  <c r="FI82" i="33"/>
  <c r="FI89" i="33" s="1"/>
  <c r="FF175" i="24"/>
  <c r="FF116" i="24"/>
  <c r="FF119" i="24"/>
  <c r="FH208" i="33"/>
  <c r="FH76" i="33"/>
  <c r="FH20" i="33"/>
  <c r="FH17" i="33"/>
  <c r="FG79" i="24"/>
  <c r="FG21" i="24"/>
  <c r="FG211" i="24"/>
  <c r="FK120" i="20"/>
  <c r="FK178" i="20"/>
  <c r="FK186" i="20" s="1"/>
  <c r="EY22" i="24"/>
  <c r="EY213" i="24"/>
  <c r="EY81" i="24"/>
  <c r="EY88" i="24" s="1"/>
  <c r="FK242" i="20"/>
  <c r="FQ179" i="33"/>
  <c r="FI50" i="20"/>
  <c r="FI53" i="20"/>
  <c r="FI241" i="20"/>
  <c r="FL179" i="33"/>
  <c r="FK20" i="33"/>
  <c r="FK17" i="33"/>
  <c r="FK208" i="33"/>
  <c r="FK76" i="33"/>
  <c r="FJ178" i="33"/>
  <c r="FJ120" i="33"/>
  <c r="EX247" i="24"/>
  <c r="EX254" i="24" s="1"/>
  <c r="EX56" i="24"/>
  <c r="EW241" i="24"/>
  <c r="EW53" i="24"/>
  <c r="EW50" i="24"/>
  <c r="EU77" i="24"/>
  <c r="EU209" i="24"/>
  <c r="EU275" i="24" s="1"/>
  <c r="EY82" i="20"/>
  <c r="EY89" i="20" s="1"/>
  <c r="EY23" i="20"/>
  <c r="EY214" i="20"/>
  <c r="FC210" i="24"/>
  <c r="FC78" i="24"/>
  <c r="FB211" i="24"/>
  <c r="FB79" i="24"/>
  <c r="FB21" i="24"/>
  <c r="FF149" i="20"/>
  <c r="FF152" i="20"/>
  <c r="FE241" i="20"/>
  <c r="FE53" i="20"/>
  <c r="FE50" i="20"/>
  <c r="EW81" i="24"/>
  <c r="EW88" i="24" s="1"/>
  <c r="EW22" i="24"/>
  <c r="EW213" i="24"/>
  <c r="EU80" i="24"/>
  <c r="EU212" i="24"/>
  <c r="EU278" i="24" s="1"/>
  <c r="ES121" i="24"/>
  <c r="ES180" i="24"/>
  <c r="ES187" i="24" s="1"/>
  <c r="ER178" i="24"/>
  <c r="ER120" i="24"/>
  <c r="FP121" i="33"/>
  <c r="FP180" i="33"/>
  <c r="FP187" i="33" s="1"/>
  <c r="FC17" i="24"/>
  <c r="FC208" i="24"/>
  <c r="FC76" i="24"/>
  <c r="FC20" i="24"/>
  <c r="FO121" i="33"/>
  <c r="FO180" i="33"/>
  <c r="FO187" i="33" s="1"/>
  <c r="FB56" i="24"/>
  <c r="FB247" i="24"/>
  <c r="FB254" i="24" s="1"/>
  <c r="FA211" i="24"/>
  <c r="FA21" i="24"/>
  <c r="FA79" i="24"/>
  <c r="FE120" i="20"/>
  <c r="FE178" i="20"/>
  <c r="FD209" i="20"/>
  <c r="FD77" i="20"/>
  <c r="FH243" i="33"/>
  <c r="ET208" i="24"/>
  <c r="ET76" i="24"/>
  <c r="ET20" i="24"/>
  <c r="ET17" i="24"/>
  <c r="EQ243" i="24"/>
  <c r="FK17" i="20"/>
  <c r="FK208" i="20"/>
  <c r="FK76" i="20"/>
  <c r="FK20" i="20"/>
  <c r="FQ22" i="33"/>
  <c r="FQ81" i="33"/>
  <c r="FQ88" i="33" s="1"/>
  <c r="FQ213" i="33"/>
  <c r="FD22" i="24"/>
  <c r="FD213" i="24"/>
  <c r="FD81" i="24"/>
  <c r="FD88" i="24" s="1"/>
  <c r="FI213" i="20"/>
  <c r="FI81" i="20"/>
  <c r="FI88" i="20" s="1"/>
  <c r="FI22" i="20"/>
  <c r="FH116" i="20"/>
  <c r="FH119" i="20"/>
  <c r="FH175" i="20"/>
  <c r="FB180" i="24"/>
  <c r="FB187" i="24" s="1"/>
  <c r="FB121" i="24"/>
  <c r="FM177" i="33"/>
  <c r="FE119" i="20"/>
  <c r="FE175" i="20"/>
  <c r="FE116" i="20"/>
  <c r="FB245" i="20"/>
  <c r="EW246" i="24"/>
  <c r="EW253" i="24" s="1"/>
  <c r="EW55" i="24"/>
  <c r="EV78" i="24"/>
  <c r="EV210" i="24"/>
  <c r="EV276" i="24" s="1"/>
  <c r="FG246" i="33"/>
  <c r="FG253" i="33" s="1"/>
  <c r="FG55" i="33"/>
  <c r="FF214" i="33"/>
  <c r="FF82" i="33"/>
  <c r="FF89" i="33" s="1"/>
  <c r="FF23" i="33"/>
  <c r="FE153" i="33"/>
  <c r="EQ209" i="24"/>
  <c r="EQ77" i="24"/>
  <c r="FB175" i="33"/>
  <c r="FB119" i="33"/>
  <c r="FB116" i="33"/>
  <c r="FK212" i="20"/>
  <c r="FK80" i="20"/>
  <c r="FQ21" i="33"/>
  <c r="FQ211" i="33"/>
  <c r="FQ79" i="33"/>
  <c r="FQ87" i="33" s="1"/>
  <c r="FC243" i="24"/>
  <c r="FM241" i="33"/>
  <c r="FM53" i="33"/>
  <c r="FM57" i="33" s="1"/>
  <c r="FM50" i="33"/>
  <c r="FE176" i="20"/>
  <c r="FD79" i="20"/>
  <c r="FD21" i="20"/>
  <c r="FD211" i="20"/>
  <c r="FI177" i="33"/>
  <c r="EZ78" i="20"/>
  <c r="EZ210" i="20"/>
  <c r="EZ276" i="20" s="1"/>
  <c r="FF116" i="33"/>
  <c r="FF175" i="33"/>
  <c r="FF119" i="33"/>
  <c r="FE210" i="33"/>
  <c r="FE78" i="33"/>
  <c r="FD80" i="33"/>
  <c r="FD212" i="33"/>
  <c r="ER122" i="24"/>
  <c r="ER181" i="24"/>
  <c r="ER188" i="24" s="1"/>
  <c r="FR77" i="33"/>
  <c r="FR209" i="33"/>
  <c r="FR275" i="33" s="1"/>
  <c r="FE210" i="24"/>
  <c r="FE276" i="24" s="1"/>
  <c r="FE78" i="24"/>
  <c r="FD55" i="24"/>
  <c r="FD246" i="24"/>
  <c r="FD253" i="24" s="1"/>
  <c r="FI244" i="20"/>
  <c r="FI54" i="20"/>
  <c r="FO50" i="33"/>
  <c r="FO241" i="33"/>
  <c r="FO53" i="33"/>
  <c r="FM242" i="33"/>
  <c r="FD20" i="20"/>
  <c r="FD17" i="20"/>
  <c r="FD208" i="20"/>
  <c r="FD76" i="20"/>
  <c r="FC17" i="20"/>
  <c r="FC208" i="20"/>
  <c r="FC76" i="20"/>
  <c r="FC20" i="20"/>
  <c r="EV244" i="24"/>
  <c r="EV54" i="24"/>
  <c r="FE177" i="33"/>
  <c r="ER246" i="24"/>
  <c r="ER253" i="24" s="1"/>
  <c r="ER55" i="24"/>
  <c r="ET79" i="20"/>
  <c r="ET21" i="20"/>
  <c r="ET211" i="20"/>
  <c r="FK152" i="20"/>
  <c r="FK149" i="20"/>
  <c r="FJ210" i="20"/>
  <c r="FJ78" i="20"/>
  <c r="FP209" i="33"/>
  <c r="FP275" i="33" s="1"/>
  <c r="FP77" i="33"/>
  <c r="FC176" i="24"/>
  <c r="FG54" i="20"/>
  <c r="FG244" i="20"/>
  <c r="FN56" i="33"/>
  <c r="FN247" i="33"/>
  <c r="FN254" i="33" s="1"/>
  <c r="FA177" i="24"/>
  <c r="FK210" i="33"/>
  <c r="FK276" i="33" s="1"/>
  <c r="FK78" i="33"/>
  <c r="FD175" i="20"/>
  <c r="FD119" i="20"/>
  <c r="FD116" i="20"/>
  <c r="FC119" i="20"/>
  <c r="FC116" i="20"/>
  <c r="FC175" i="20"/>
  <c r="FB210" i="20"/>
  <c r="FB78" i="20"/>
  <c r="FH209" i="33"/>
  <c r="FH275" i="33" s="1"/>
  <c r="FH77" i="33"/>
  <c r="EV55" i="24"/>
  <c r="EV246" i="24"/>
  <c r="EV253" i="24" s="1"/>
  <c r="EZ50" i="20"/>
  <c r="EZ241" i="20"/>
  <c r="EZ53" i="20"/>
  <c r="ES245" i="24"/>
  <c r="FD241" i="33"/>
  <c r="FD50" i="33"/>
  <c r="FD53" i="33"/>
  <c r="FA77" i="33"/>
  <c r="FA209" i="33"/>
  <c r="FA275" i="33" s="1"/>
  <c r="EZ211" i="20"/>
  <c r="EZ79" i="20"/>
  <c r="EZ21" i="20"/>
  <c r="FF247" i="33"/>
  <c r="FF254" i="33" s="1"/>
  <c r="FF56" i="33"/>
  <c r="ES244" i="24"/>
  <c r="ES54" i="24"/>
  <c r="FD55" i="33"/>
  <c r="FD246" i="33"/>
  <c r="FD253" i="33" s="1"/>
  <c r="EQ175" i="24"/>
  <c r="EQ119" i="24"/>
  <c r="EQ116" i="24"/>
  <c r="EV82" i="20"/>
  <c r="EV89" i="20" s="1"/>
  <c r="EV23" i="20"/>
  <c r="EV214" i="20"/>
  <c r="EU149" i="20"/>
  <c r="EU152" i="20"/>
  <c r="EN54" i="24"/>
  <c r="EN244" i="24"/>
  <c r="EN252" i="24" s="1"/>
  <c r="EM242" i="24"/>
  <c r="EK211" i="24"/>
  <c r="EK79" i="24"/>
  <c r="EK21" i="24"/>
  <c r="EI22" i="24"/>
  <c r="EI213" i="24"/>
  <c r="EI81" i="24"/>
  <c r="EI88" i="24" s="1"/>
  <c r="EG119" i="24"/>
  <c r="EG116" i="24"/>
  <c r="EG175" i="24"/>
  <c r="EF20" i="24"/>
  <c r="EF17" i="24"/>
  <c r="EF208" i="24"/>
  <c r="EF76" i="24"/>
  <c r="EI55" i="20"/>
  <c r="EI246" i="20"/>
  <c r="EI253" i="20" s="1"/>
  <c r="EP120" i="33"/>
  <c r="EP178" i="33"/>
  <c r="EC122" i="24"/>
  <c r="EC181" i="24"/>
  <c r="EC188" i="24" s="1"/>
  <c r="EQ177" i="24"/>
  <c r="EU54" i="20"/>
  <c r="EU244" i="20"/>
  <c r="EU252" i="20" s="1"/>
  <c r="EZ152" i="33"/>
  <c r="EZ156" i="33" s="1"/>
  <c r="EZ149" i="33"/>
  <c r="EX121" i="33"/>
  <c r="EX180" i="33"/>
  <c r="EX187" i="33" s="1"/>
  <c r="EV246" i="33"/>
  <c r="EV253" i="33" s="1"/>
  <c r="EV55" i="33"/>
  <c r="EU246" i="33"/>
  <c r="EU253" i="33" s="1"/>
  <c r="EU55" i="33"/>
  <c r="EL149" i="20"/>
  <c r="EL152" i="20"/>
  <c r="EK175" i="20"/>
  <c r="EK119" i="20"/>
  <c r="EK116" i="20"/>
  <c r="ER180" i="33"/>
  <c r="ER187" i="33" s="1"/>
  <c r="ER121" i="33"/>
  <c r="EQ22" i="33"/>
  <c r="EQ213" i="33"/>
  <c r="EQ81" i="33"/>
  <c r="EQ88" i="33" s="1"/>
  <c r="EI120" i="20"/>
  <c r="EI178" i="20"/>
  <c r="EI186" i="20" s="1"/>
  <c r="EX77" i="33"/>
  <c r="EX209" i="33"/>
  <c r="EX275" i="33" s="1"/>
  <c r="EI247" i="24"/>
  <c r="EI254" i="24" s="1"/>
  <c r="EI56" i="24"/>
  <c r="EN149" i="20"/>
  <c r="EN152" i="20"/>
  <c r="EN156" i="20" s="1"/>
  <c r="EL175" i="20"/>
  <c r="EL119" i="20"/>
  <c r="EL116" i="20"/>
  <c r="EF244" i="24"/>
  <c r="EF252" i="24" s="1"/>
  <c r="EF54" i="24"/>
  <c r="EJ175" i="20"/>
  <c r="EJ116" i="20"/>
  <c r="EJ119" i="20"/>
  <c r="ED181" i="24"/>
  <c r="ED188" i="24" s="1"/>
  <c r="ED122" i="24"/>
  <c r="EC152" i="24"/>
  <c r="EC156" i="24" s="1"/>
  <c r="EC149" i="24"/>
  <c r="ER54" i="24"/>
  <c r="ER244" i="24"/>
  <c r="ER252" i="24" s="1"/>
  <c r="EP120" i="24"/>
  <c r="EP178" i="24"/>
  <c r="EP186" i="24" s="1"/>
  <c r="FA20" i="33"/>
  <c r="FA208" i="33"/>
  <c r="FA76" i="33"/>
  <c r="FA17" i="33"/>
  <c r="ET54" i="20"/>
  <c r="ET244" i="20"/>
  <c r="ET252" i="20" s="1"/>
  <c r="EZ23" i="33"/>
  <c r="EZ214" i="33"/>
  <c r="EZ82" i="33"/>
  <c r="EZ89" i="33" s="1"/>
  <c r="ER176" i="20"/>
  <c r="EQ120" i="20"/>
  <c r="EQ178" i="20"/>
  <c r="EP149" i="20"/>
  <c r="EP152" i="20"/>
  <c r="EP156" i="20" s="1"/>
  <c r="EU244" i="33"/>
  <c r="EU54" i="33"/>
  <c r="EK122" i="20"/>
  <c r="EK181" i="20"/>
  <c r="EK188" i="20" s="1"/>
  <c r="EJ213" i="20"/>
  <c r="EJ81" i="20"/>
  <c r="EJ88" i="20" s="1"/>
  <c r="EJ22" i="20"/>
  <c r="EI21" i="20"/>
  <c r="EI79" i="20"/>
  <c r="EI211" i="20"/>
  <c r="EH77" i="20"/>
  <c r="EH209" i="20"/>
  <c r="EN149" i="24"/>
  <c r="EN152" i="24"/>
  <c r="ER80" i="20"/>
  <c r="ER212" i="20"/>
  <c r="ER278" i="20" s="1"/>
  <c r="EM76" i="24"/>
  <c r="EM20" i="24"/>
  <c r="EM17" i="24"/>
  <c r="EM208" i="24"/>
  <c r="EN121" i="20"/>
  <c r="EN180" i="20"/>
  <c r="EN187" i="20" s="1"/>
  <c r="ET210" i="33"/>
  <c r="ET276" i="33" s="1"/>
  <c r="ET78" i="33"/>
  <c r="EL245" i="20"/>
  <c r="EK17" i="20"/>
  <c r="EK208" i="20"/>
  <c r="EK20" i="20"/>
  <c r="EK76" i="20"/>
  <c r="ER78" i="33"/>
  <c r="ER210" i="33"/>
  <c r="EQ56" i="33"/>
  <c r="EQ247" i="33"/>
  <c r="EQ254" i="33" s="1"/>
  <c r="ED241" i="24"/>
  <c r="ED53" i="24"/>
  <c r="ED50" i="24"/>
  <c r="EO241" i="33"/>
  <c r="EO53" i="33"/>
  <c r="EO50" i="33"/>
  <c r="EZ50" i="33"/>
  <c r="EZ53" i="33"/>
  <c r="EZ241" i="33"/>
  <c r="EM243" i="24"/>
  <c r="EL120" i="24"/>
  <c r="EL178" i="24"/>
  <c r="ET80" i="33"/>
  <c r="ET212" i="33"/>
  <c r="ET278" i="33" s="1"/>
  <c r="EG50" i="24"/>
  <c r="EG241" i="24"/>
  <c r="EG53" i="24"/>
  <c r="EQ121" i="33"/>
  <c r="EQ180" i="33"/>
  <c r="EQ187" i="33" s="1"/>
  <c r="ED243" i="24"/>
  <c r="EH181" i="20"/>
  <c r="EH188" i="20" s="1"/>
  <c r="EH122" i="20"/>
  <c r="ER179" i="24"/>
  <c r="EV56" i="20"/>
  <c r="EV247" i="20"/>
  <c r="EV254" i="20" s="1"/>
  <c r="EU56" i="20"/>
  <c r="EU247" i="20"/>
  <c r="EU254" i="20" s="1"/>
  <c r="EO121" i="24"/>
  <c r="EO180" i="24"/>
  <c r="EO187" i="24" s="1"/>
  <c r="EN78" i="24"/>
  <c r="EN210" i="24"/>
  <c r="EN276" i="24" s="1"/>
  <c r="EM175" i="24"/>
  <c r="EM119" i="24"/>
  <c r="EM116" i="24"/>
  <c r="EW55" i="33"/>
  <c r="EW246" i="33"/>
  <c r="EW253" i="33" s="1"/>
  <c r="EJ244" i="24"/>
  <c r="EJ252" i="24" s="1"/>
  <c r="EJ54" i="24"/>
  <c r="EI76" i="24"/>
  <c r="EI20" i="24"/>
  <c r="EI17" i="24"/>
  <c r="EI208" i="24"/>
  <c r="EH176" i="24"/>
  <c r="EM78" i="20"/>
  <c r="EM210" i="20"/>
  <c r="EL81" i="20"/>
  <c r="EL88" i="20" s="1"/>
  <c r="EL22" i="20"/>
  <c r="EL213" i="20"/>
  <c r="EK149" i="20"/>
  <c r="EK152" i="20"/>
  <c r="EK156" i="20" s="1"/>
  <c r="EJ243" i="20"/>
  <c r="EE177" i="24"/>
  <c r="EC20" i="24"/>
  <c r="EC17" i="24"/>
  <c r="EC208" i="24"/>
  <c r="EC76" i="24"/>
  <c r="FA244" i="33"/>
  <c r="FA54" i="33"/>
  <c r="ET175" i="20"/>
  <c r="ET119" i="20"/>
  <c r="ET116" i="20"/>
  <c r="EZ120" i="33"/>
  <c r="EZ178" i="33"/>
  <c r="EZ186" i="33" s="1"/>
  <c r="EQ78" i="20"/>
  <c r="EQ210" i="20"/>
  <c r="EP209" i="20"/>
  <c r="EP275" i="20" s="1"/>
  <c r="EP77" i="20"/>
  <c r="EO211" i="20"/>
  <c r="EO21" i="20"/>
  <c r="EO79" i="20"/>
  <c r="EV214" i="33"/>
  <c r="EV82" i="33"/>
  <c r="EV89" i="33" s="1"/>
  <c r="EV23" i="33"/>
  <c r="EN243" i="20"/>
  <c r="ER246" i="33"/>
  <c r="ER253" i="33" s="1"/>
  <c r="ER55" i="33"/>
  <c r="EP56" i="33"/>
  <c r="EP247" i="33"/>
  <c r="EP254" i="33" s="1"/>
  <c r="EC244" i="24"/>
  <c r="EC252" i="24" s="1"/>
  <c r="EC54" i="24"/>
  <c r="EG153" i="20"/>
  <c r="EM50" i="33"/>
  <c r="EM241" i="33"/>
  <c r="EM53" i="33"/>
  <c r="EF120" i="20"/>
  <c r="EF178" i="20"/>
  <c r="ED78" i="20"/>
  <c r="ED210" i="20"/>
  <c r="ED276" i="20" s="1"/>
  <c r="DY21" i="24"/>
  <c r="DY211" i="24"/>
  <c r="DY79" i="24"/>
  <c r="DX175" i="24"/>
  <c r="DX116" i="24"/>
  <c r="DX119" i="24"/>
  <c r="DV212" i="24"/>
  <c r="DV278" i="24" s="1"/>
  <c r="DV80" i="24"/>
  <c r="DU181" i="24"/>
  <c r="DU188" i="24" s="1"/>
  <c r="DU122" i="24"/>
  <c r="DT177" i="24"/>
  <c r="EE241" i="33"/>
  <c r="EE53" i="33"/>
  <c r="EE50" i="33"/>
  <c r="DT211" i="20"/>
  <c r="DT79" i="20"/>
  <c r="DT87" i="20" s="1"/>
  <c r="DT21" i="20"/>
  <c r="EF181" i="20"/>
  <c r="EF188" i="20" s="1"/>
  <c r="EF122" i="20"/>
  <c r="DZ121" i="24"/>
  <c r="DZ180" i="24"/>
  <c r="DZ187" i="24" s="1"/>
  <c r="ED180" i="20"/>
  <c r="ED187" i="20" s="1"/>
  <c r="ED121" i="20"/>
  <c r="DY212" i="24"/>
  <c r="DY278" i="24" s="1"/>
  <c r="DY80" i="24"/>
  <c r="DW152" i="24"/>
  <c r="DW149" i="24"/>
  <c r="DU214" i="24"/>
  <c r="DU82" i="24"/>
  <c r="DU89" i="24" s="1"/>
  <c r="DU23" i="24"/>
  <c r="DY80" i="20"/>
  <c r="DY212" i="20"/>
  <c r="DY278" i="20" s="1"/>
  <c r="EE212" i="33"/>
  <c r="EE278" i="33" s="1"/>
  <c r="EE80" i="33"/>
  <c r="ED21" i="33"/>
  <c r="ED211" i="33"/>
  <c r="ED79" i="33"/>
  <c r="DV121" i="20"/>
  <c r="DV180" i="20"/>
  <c r="DV187" i="20" s="1"/>
  <c r="EC119" i="33"/>
  <c r="EC116" i="33"/>
  <c r="EC175" i="33"/>
  <c r="DU119" i="20"/>
  <c r="DU175" i="20"/>
  <c r="DU116" i="20"/>
  <c r="EM245" i="33"/>
  <c r="DZ149" i="24"/>
  <c r="DZ152" i="24"/>
  <c r="DZ156" i="24" s="1"/>
  <c r="EC121" i="20"/>
  <c r="EC180" i="20"/>
  <c r="EC187" i="20" s="1"/>
  <c r="DU244" i="24"/>
  <c r="DU252" i="24" s="1"/>
  <c r="DU54" i="24"/>
  <c r="EF23" i="33"/>
  <c r="EF214" i="33"/>
  <c r="EF82" i="33"/>
  <c r="EF89" i="33" s="1"/>
  <c r="DX56" i="20"/>
  <c r="DX247" i="20"/>
  <c r="DX254" i="20" s="1"/>
  <c r="DS50" i="24"/>
  <c r="DS53" i="24"/>
  <c r="DS241" i="24"/>
  <c r="DR243" i="24"/>
  <c r="EC149" i="33"/>
  <c r="EC152" i="33"/>
  <c r="EC156" i="33" s="1"/>
  <c r="DP209" i="24"/>
  <c r="DP275" i="24" s="1"/>
  <c r="DP77" i="24"/>
  <c r="DT246" i="20"/>
  <c r="DT253" i="20" s="1"/>
  <c r="DT55" i="20"/>
  <c r="EA152" i="24"/>
  <c r="EA149" i="24"/>
  <c r="EL208" i="33"/>
  <c r="EL76" i="33"/>
  <c r="EL20" i="33"/>
  <c r="EL17" i="33"/>
  <c r="EK54" i="33"/>
  <c r="EK244" i="33"/>
  <c r="EC55" i="20"/>
  <c r="EC246" i="20"/>
  <c r="EC253" i="20" s="1"/>
  <c r="EJ246" i="33"/>
  <c r="EJ253" i="33" s="1"/>
  <c r="EJ55" i="33"/>
  <c r="DV246" i="24"/>
  <c r="DV253" i="24" s="1"/>
  <c r="DV55" i="24"/>
  <c r="DU116" i="24"/>
  <c r="DU175" i="24"/>
  <c r="DU119" i="24"/>
  <c r="DY149" i="20"/>
  <c r="DY152" i="20"/>
  <c r="ED23" i="33"/>
  <c r="ED214" i="33"/>
  <c r="ED82" i="33"/>
  <c r="ED89" i="33" s="1"/>
  <c r="EB180" i="33"/>
  <c r="EB187" i="33" s="1"/>
  <c r="EB121" i="33"/>
  <c r="DU78" i="20"/>
  <c r="DU210" i="20"/>
  <c r="DT78" i="20"/>
  <c r="DT210" i="20"/>
  <c r="DT276" i="20" s="1"/>
  <c r="DS78" i="20"/>
  <c r="DS210" i="20"/>
  <c r="DQ178" i="20"/>
  <c r="DQ186" i="20" s="1"/>
  <c r="DQ120" i="20"/>
  <c r="EN21" i="33"/>
  <c r="EN211" i="33"/>
  <c r="EN79" i="33"/>
  <c r="EF179" i="20"/>
  <c r="DZ213" i="24"/>
  <c r="DZ81" i="24"/>
  <c r="DZ88" i="24" s="1"/>
  <c r="DZ22" i="24"/>
  <c r="DX211" i="24"/>
  <c r="DX79" i="24"/>
  <c r="DX21" i="24"/>
  <c r="EI82" i="33"/>
  <c r="EI89" i="33" s="1"/>
  <c r="EI23" i="33"/>
  <c r="EI214" i="33"/>
  <c r="EA176" i="20"/>
  <c r="EE247" i="33"/>
  <c r="EE254" i="33" s="1"/>
  <c r="EE56" i="33"/>
  <c r="DR244" i="24"/>
  <c r="DR252" i="24" s="1"/>
  <c r="DR54" i="24"/>
  <c r="DV17" i="20"/>
  <c r="DV208" i="20"/>
  <c r="DV76" i="20"/>
  <c r="DV20" i="20"/>
  <c r="DV24" i="20" s="1"/>
  <c r="DQ210" i="24"/>
  <c r="DQ78" i="24"/>
  <c r="DP50" i="24"/>
  <c r="DP241" i="24"/>
  <c r="DP53" i="24"/>
  <c r="DS212" i="20"/>
  <c r="DS80" i="20"/>
  <c r="DV78" i="33"/>
  <c r="DV210" i="33"/>
  <c r="DV276" i="33" s="1"/>
  <c r="EM179" i="33"/>
  <c r="EA17" i="24"/>
  <c r="EA208" i="24"/>
  <c r="EA76" i="24"/>
  <c r="EA20" i="24"/>
  <c r="EI241" i="33"/>
  <c r="EI53" i="33"/>
  <c r="EI50" i="33"/>
  <c r="EH175" i="33"/>
  <c r="EH119" i="33"/>
  <c r="EH116" i="33"/>
  <c r="EG175" i="33"/>
  <c r="EG119" i="33"/>
  <c r="EG116" i="33"/>
  <c r="DX175" i="20"/>
  <c r="DX119" i="20"/>
  <c r="DX123" i="20" s="1"/>
  <c r="DX116" i="20"/>
  <c r="DS178" i="24"/>
  <c r="DS186" i="24" s="1"/>
  <c r="DS120" i="24"/>
  <c r="DW211" i="20"/>
  <c r="DW21" i="20"/>
  <c r="DW79" i="20"/>
  <c r="DW87" i="20" s="1"/>
  <c r="DQ53" i="24"/>
  <c r="DQ50" i="24"/>
  <c r="DQ241" i="24"/>
  <c r="EC80" i="33"/>
  <c r="EC212" i="33"/>
  <c r="EC278" i="33" s="1"/>
  <c r="DU77" i="20"/>
  <c r="DU209" i="20"/>
  <c r="DT242" i="20"/>
  <c r="DN178" i="24"/>
  <c r="DN120" i="24"/>
  <c r="DM79" i="24"/>
  <c r="DM211" i="24"/>
  <c r="DM21" i="24"/>
  <c r="EN245" i="33"/>
  <c r="EA122" i="24"/>
  <c r="EA181" i="24"/>
  <c r="EA188" i="24" s="1"/>
  <c r="EK55" i="33"/>
  <c r="EK246" i="33"/>
  <c r="EK253" i="33" s="1"/>
  <c r="DX50" i="24"/>
  <c r="DX241" i="24"/>
  <c r="DX53" i="24"/>
  <c r="EB77" i="20"/>
  <c r="EB209" i="20"/>
  <c r="EA210" i="20"/>
  <c r="EA78" i="20"/>
  <c r="DZ178" i="20"/>
  <c r="DZ120" i="20"/>
  <c r="EG214" i="33"/>
  <c r="EG82" i="33"/>
  <c r="EG89" i="33" s="1"/>
  <c r="EG23" i="33"/>
  <c r="DY82" i="20"/>
  <c r="DY89" i="20" s="1"/>
  <c r="DY23" i="20"/>
  <c r="DY214" i="20"/>
  <c r="DR178" i="24"/>
  <c r="DR186" i="24" s="1"/>
  <c r="DR120" i="24"/>
  <c r="DV176" i="20"/>
  <c r="DU80" i="20"/>
  <c r="DU212" i="20"/>
  <c r="DT50" i="20"/>
  <c r="DT53" i="20"/>
  <c r="DT241" i="20"/>
  <c r="DS22" i="20"/>
  <c r="DS213" i="20"/>
  <c r="DS81" i="20"/>
  <c r="DS88" i="20" s="1"/>
  <c r="EF23" i="20"/>
  <c r="EF214" i="20"/>
  <c r="EF82" i="20"/>
  <c r="EF89" i="20" s="1"/>
  <c r="DZ76" i="24"/>
  <c r="DZ17" i="24"/>
  <c r="DZ208" i="24"/>
  <c r="DZ20" i="24"/>
  <c r="EE246" i="20"/>
  <c r="EE253" i="20" s="1"/>
  <c r="EE55" i="20"/>
  <c r="DY78" i="24"/>
  <c r="DY210" i="24"/>
  <c r="DX245" i="24"/>
  <c r="EI179" i="33"/>
  <c r="EA181" i="20"/>
  <c r="EA188" i="20" s="1"/>
  <c r="EA122" i="20"/>
  <c r="DZ116" i="20"/>
  <c r="DZ175" i="20"/>
  <c r="DZ119" i="20"/>
  <c r="EG242" i="33"/>
  <c r="DY54" i="20"/>
  <c r="DY244" i="20"/>
  <c r="DY252" i="20" s="1"/>
  <c r="EE211" i="33"/>
  <c r="EE79" i="33"/>
  <c r="EE21" i="33"/>
  <c r="DS181" i="24"/>
  <c r="DS188" i="24" s="1"/>
  <c r="DS122" i="24"/>
  <c r="DW214" i="20"/>
  <c r="DW23" i="20"/>
  <c r="DW82" i="20"/>
  <c r="DW89" i="20" s="1"/>
  <c r="DQ119" i="24"/>
  <c r="DQ123" i="24" s="1"/>
  <c r="DQ116" i="24"/>
  <c r="DQ175" i="24"/>
  <c r="DP176" i="24"/>
  <c r="DO243" i="24"/>
  <c r="EA55" i="33"/>
  <c r="EA246" i="33"/>
  <c r="EA253" i="33" s="1"/>
  <c r="DW178" i="33"/>
  <c r="DW186" i="33" s="1"/>
  <c r="DW120" i="33"/>
  <c r="DQ23" i="33"/>
  <c r="DQ214" i="33"/>
  <c r="DQ82" i="33"/>
  <c r="DQ89" i="33" s="1"/>
  <c r="DH214" i="20"/>
  <c r="DH82" i="20"/>
  <c r="DH89" i="20" s="1"/>
  <c r="DH23" i="20"/>
  <c r="DN178" i="33"/>
  <c r="DN186" i="33" s="1"/>
  <c r="DN120" i="33"/>
  <c r="DA22" i="24"/>
  <c r="DA213" i="24"/>
  <c r="DA81" i="24"/>
  <c r="DA88" i="24" s="1"/>
  <c r="CX211" i="24"/>
  <c r="CX79" i="24"/>
  <c r="CX87" i="24" s="1"/>
  <c r="CX21" i="24"/>
  <c r="CP181" i="20"/>
  <c r="CP188" i="20" s="1"/>
  <c r="CP122" i="20"/>
  <c r="DI116" i="24"/>
  <c r="DI175" i="24"/>
  <c r="DI119" i="24"/>
  <c r="DN243" i="20"/>
  <c r="DK149" i="20"/>
  <c r="DK152" i="20"/>
  <c r="DK156" i="20" s="1"/>
  <c r="DE175" i="24"/>
  <c r="DE119" i="24"/>
  <c r="DE116" i="24"/>
  <c r="DP152" i="33"/>
  <c r="DP156" i="33" s="1"/>
  <c r="DP149" i="33"/>
  <c r="DD17" i="24"/>
  <c r="DD208" i="24"/>
  <c r="DD76" i="24"/>
  <c r="DD20" i="24"/>
  <c r="DH22" i="20"/>
  <c r="DH213" i="20"/>
  <c r="DH81" i="20"/>
  <c r="DH88" i="20" s="1"/>
  <c r="DN76" i="33"/>
  <c r="DN20" i="33"/>
  <c r="DN17" i="33"/>
  <c r="DN208" i="33"/>
  <c r="CY244" i="20"/>
  <c r="CY252" i="20" s="1"/>
  <c r="CY54" i="20"/>
  <c r="CJ247" i="24"/>
  <c r="CJ254" i="24" s="1"/>
  <c r="CJ56" i="24"/>
  <c r="DY23" i="33"/>
  <c r="DY214" i="33"/>
  <c r="DY82" i="33"/>
  <c r="DY89" i="33" s="1"/>
  <c r="DX78" i="33"/>
  <c r="DX210" i="33"/>
  <c r="DK116" i="24"/>
  <c r="DK175" i="24"/>
  <c r="DK119" i="24"/>
  <c r="DH178" i="24"/>
  <c r="DH186" i="24" s="1"/>
  <c r="DH120" i="24"/>
  <c r="DS209" i="33"/>
  <c r="DS77" i="33"/>
  <c r="DF120" i="24"/>
  <c r="DF178" i="24"/>
  <c r="DF186" i="24" s="1"/>
  <c r="DO244" i="33"/>
  <c r="DO252" i="33" s="1"/>
  <c r="DO54" i="33"/>
  <c r="DH208" i="33"/>
  <c r="DH76" i="33"/>
  <c r="DH20" i="33"/>
  <c r="DH17" i="33"/>
  <c r="CU53" i="20"/>
  <c r="CU241" i="20"/>
  <c r="CU50" i="20"/>
  <c r="DN242" i="24"/>
  <c r="DZ22" i="33"/>
  <c r="DZ213" i="33"/>
  <c r="DZ81" i="33"/>
  <c r="DZ88" i="33" s="1"/>
  <c r="DR149" i="20"/>
  <c r="DR152" i="20"/>
  <c r="DR156" i="20" s="1"/>
  <c r="DL122" i="24"/>
  <c r="DL181" i="24"/>
  <c r="DL188" i="24" s="1"/>
  <c r="DX214" i="33"/>
  <c r="DX82" i="33"/>
  <c r="DX89" i="33" s="1"/>
  <c r="DX23" i="33"/>
  <c r="DK149" i="24"/>
  <c r="DK152" i="24"/>
  <c r="DK156" i="24" s="1"/>
  <c r="DO178" i="20"/>
  <c r="DO186" i="20" s="1"/>
  <c r="DO120" i="20"/>
  <c r="DT79" i="33"/>
  <c r="DT87" i="33" s="1"/>
  <c r="DT21" i="33"/>
  <c r="DT211" i="33"/>
  <c r="DK77" i="20"/>
  <c r="DK209" i="20"/>
  <c r="DK275" i="20" s="1"/>
  <c r="DQ55" i="33"/>
  <c r="DQ246" i="33"/>
  <c r="DQ253" i="33" s="1"/>
  <c r="DD175" i="24"/>
  <c r="DD119" i="24"/>
  <c r="DD116" i="24"/>
  <c r="DO17" i="33"/>
  <c r="DO208" i="33"/>
  <c r="DO76" i="33"/>
  <c r="DO20" i="33"/>
  <c r="DG21" i="20"/>
  <c r="DG211" i="20"/>
  <c r="DG79" i="20"/>
  <c r="DG87" i="20" s="1"/>
  <c r="DE56" i="20"/>
  <c r="DE247" i="20"/>
  <c r="DE254" i="20" s="1"/>
  <c r="DZ179" i="33"/>
  <c r="DQ212" i="20"/>
  <c r="DQ80" i="20"/>
  <c r="DK246" i="24"/>
  <c r="DK253" i="24" s="1"/>
  <c r="DK55" i="24"/>
  <c r="DO212" i="20"/>
  <c r="DO80" i="20"/>
  <c r="DU78" i="33"/>
  <c r="DU210" i="33"/>
  <c r="DU276" i="33" s="1"/>
  <c r="DM210" i="20"/>
  <c r="DM78" i="20"/>
  <c r="DE23" i="24"/>
  <c r="DE214" i="24"/>
  <c r="DE82" i="24"/>
  <c r="DE89" i="24" s="1"/>
  <c r="DP242" i="33"/>
  <c r="CN56" i="24"/>
  <c r="CN247" i="24"/>
  <c r="CN254" i="24" s="1"/>
  <c r="DP153" i="20"/>
  <c r="DO244" i="20"/>
  <c r="DO54" i="20"/>
  <c r="DI78" i="24"/>
  <c r="DI210" i="24"/>
  <c r="DI276" i="24" s="1"/>
  <c r="DN56" i="20"/>
  <c r="DN247" i="20"/>
  <c r="DN254" i="20" s="1"/>
  <c r="DM247" i="20"/>
  <c r="DM254" i="20" s="1"/>
  <c r="DM56" i="20"/>
  <c r="DG122" i="24"/>
  <c r="DG181" i="24"/>
  <c r="DG188" i="24" s="1"/>
  <c r="DR176" i="33"/>
  <c r="DF22" i="24"/>
  <c r="DF213" i="24"/>
  <c r="DF81" i="24"/>
  <c r="DF88" i="24" s="1"/>
  <c r="DN152" i="33"/>
  <c r="DN156" i="33" s="1"/>
  <c r="DN149" i="33"/>
  <c r="DG214" i="20"/>
  <c r="DG82" i="20"/>
  <c r="DG89" i="20" s="1"/>
  <c r="DG23" i="20"/>
  <c r="DM55" i="33"/>
  <c r="DM246" i="33"/>
  <c r="DM253" i="33" s="1"/>
  <c r="CT181" i="20"/>
  <c r="CT188" i="20" s="1"/>
  <c r="CT122" i="20"/>
  <c r="DZ245" i="33"/>
  <c r="DL78" i="24"/>
  <c r="DL210" i="24"/>
  <c r="DL276" i="24" s="1"/>
  <c r="DX245" i="33"/>
  <c r="DW79" i="33"/>
  <c r="DW87" i="33" s="1"/>
  <c r="DW21" i="33"/>
  <c r="DW211" i="33"/>
  <c r="DJ209" i="24"/>
  <c r="DJ77" i="24"/>
  <c r="DU241" i="33"/>
  <c r="DU53" i="33"/>
  <c r="DU50" i="33"/>
  <c r="DH78" i="24"/>
  <c r="DH210" i="24"/>
  <c r="DH276" i="24" s="1"/>
  <c r="DG177" i="24"/>
  <c r="DS121" i="33"/>
  <c r="DS180" i="33"/>
  <c r="DS187" i="33" s="1"/>
  <c r="DK122" i="20"/>
  <c r="DK181" i="20"/>
  <c r="DK188" i="20" s="1"/>
  <c r="DE213" i="24"/>
  <c r="DE22" i="24"/>
  <c r="DE81" i="24"/>
  <c r="DE88" i="24" s="1"/>
  <c r="DP81" i="33"/>
  <c r="DP88" i="33" s="1"/>
  <c r="DP22" i="33"/>
  <c r="DP213" i="33"/>
  <c r="DC120" i="24"/>
  <c r="DC178" i="24"/>
  <c r="DC186" i="24" s="1"/>
  <c r="DB76" i="24"/>
  <c r="DB20" i="24"/>
  <c r="DB17" i="24"/>
  <c r="DB208" i="24"/>
  <c r="CV178" i="24"/>
  <c r="CV120" i="24"/>
  <c r="DB180" i="33"/>
  <c r="DB187" i="33" s="1"/>
  <c r="DB121" i="33"/>
  <c r="DX120" i="33"/>
  <c r="DX178" i="33"/>
  <c r="DK212" i="24"/>
  <c r="DK80" i="24"/>
  <c r="DN177" i="20"/>
  <c r="DM22" i="20"/>
  <c r="DM213" i="20"/>
  <c r="DM81" i="20"/>
  <c r="DM88" i="20" s="1"/>
  <c r="DG23" i="24"/>
  <c r="DG214" i="24"/>
  <c r="DG82" i="24"/>
  <c r="DG89" i="24" s="1"/>
  <c r="DR79" i="33"/>
  <c r="DR21" i="33"/>
  <c r="DR211" i="33"/>
  <c r="DQ175" i="33"/>
  <c r="DQ119" i="33"/>
  <c r="DQ123" i="33" s="1"/>
  <c r="DQ116" i="33"/>
  <c r="DJ56" i="20"/>
  <c r="DJ247" i="20"/>
  <c r="DJ254" i="20" s="1"/>
  <c r="DI121" i="20"/>
  <c r="DI180" i="20"/>
  <c r="DI187" i="20" s="1"/>
  <c r="DC208" i="24"/>
  <c r="DC76" i="24"/>
  <c r="DC20" i="24"/>
  <c r="DC24" i="24" s="1"/>
  <c r="DC17" i="24"/>
  <c r="DB175" i="24"/>
  <c r="DB116" i="24"/>
  <c r="DB119" i="24"/>
  <c r="DG246" i="33"/>
  <c r="DG253" i="33" s="1"/>
  <c r="DG55" i="33"/>
  <c r="DA180" i="33"/>
  <c r="DA187" i="33" s="1"/>
  <c r="DA121" i="33"/>
  <c r="DE175" i="20"/>
  <c r="DE116" i="20"/>
  <c r="DE119" i="20"/>
  <c r="CY246" i="24"/>
  <c r="CY253" i="24" s="1"/>
  <c r="CY55" i="24"/>
  <c r="DD79" i="20"/>
  <c r="DD87" i="20" s="1"/>
  <c r="DD21" i="20"/>
  <c r="DD211" i="20"/>
  <c r="DB122" i="20"/>
  <c r="DB181" i="20"/>
  <c r="DB188" i="20" s="1"/>
  <c r="DH211" i="33"/>
  <c r="DH79" i="33"/>
  <c r="DH21" i="33"/>
  <c r="CU81" i="24"/>
  <c r="CU88" i="24" s="1"/>
  <c r="CU22" i="24"/>
  <c r="CU213" i="24"/>
  <c r="CY181" i="20"/>
  <c r="CY188" i="20" s="1"/>
  <c r="CY122" i="20"/>
  <c r="DE21" i="33"/>
  <c r="DE211" i="33"/>
  <c r="DE79" i="33"/>
  <c r="DD209" i="33"/>
  <c r="DD275" i="33" s="1"/>
  <c r="DD77" i="33"/>
  <c r="CV120" i="20"/>
  <c r="CV178" i="20"/>
  <c r="CV186" i="20" s="1"/>
  <c r="DA178" i="33"/>
  <c r="DA186" i="33" s="1"/>
  <c r="DA120" i="33"/>
  <c r="CR121" i="20"/>
  <c r="CR180" i="20"/>
  <c r="CR187" i="20" s="1"/>
  <c r="DF245" i="20"/>
  <c r="CY56" i="24"/>
  <c r="CY247" i="24"/>
  <c r="CY254" i="24" s="1"/>
  <c r="DJ21" i="33"/>
  <c r="DJ211" i="33"/>
  <c r="DJ79" i="33"/>
  <c r="DJ87" i="33" s="1"/>
  <c r="DC211" i="20"/>
  <c r="DC21" i="20"/>
  <c r="DC79" i="20"/>
  <c r="DB243" i="20"/>
  <c r="DH81" i="33"/>
  <c r="DH88" i="33" s="1"/>
  <c r="DH22" i="33"/>
  <c r="DH213" i="33"/>
  <c r="DG152" i="33"/>
  <c r="DG156" i="33" s="1"/>
  <c r="DG149" i="33"/>
  <c r="CS56" i="24"/>
  <c r="CS247" i="24"/>
  <c r="CS254" i="24" s="1"/>
  <c r="CR116" i="24"/>
  <c r="CR119" i="24"/>
  <c r="CR175" i="24"/>
  <c r="DC180" i="33"/>
  <c r="DC187" i="33" s="1"/>
  <c r="DC121" i="33"/>
  <c r="CS152" i="20"/>
  <c r="CS149" i="20"/>
  <c r="CR17" i="20"/>
  <c r="CR208" i="20"/>
  <c r="CR20" i="20"/>
  <c r="CR76" i="20"/>
  <c r="DF77" i="20"/>
  <c r="DF209" i="20"/>
  <c r="DF275" i="20" s="1"/>
  <c r="CY120" i="24"/>
  <c r="CY178" i="24"/>
  <c r="DJ80" i="33"/>
  <c r="DJ212" i="33"/>
  <c r="DJ278" i="33" s="1"/>
  <c r="DI121" i="33"/>
  <c r="DI180" i="33"/>
  <c r="DI187" i="33" s="1"/>
  <c r="CW211" i="24"/>
  <c r="CW21" i="24"/>
  <c r="CW79" i="24"/>
  <c r="CY178" i="20"/>
  <c r="CY120" i="20"/>
  <c r="CR152" i="24"/>
  <c r="CR149" i="24"/>
  <c r="DC210" i="33"/>
  <c r="DC276" i="33" s="1"/>
  <c r="DC78" i="33"/>
  <c r="CV77" i="20"/>
  <c r="CV209" i="20"/>
  <c r="CV275" i="20" s="1"/>
  <c r="CY178" i="33"/>
  <c r="CY120" i="33"/>
  <c r="CL180" i="24"/>
  <c r="CL187" i="24" s="1"/>
  <c r="CL121" i="24"/>
  <c r="DL149" i="33"/>
  <c r="DL152" i="33"/>
  <c r="DL156" i="33" s="1"/>
  <c r="DK211" i="33"/>
  <c r="DK79" i="33"/>
  <c r="DK21" i="33"/>
  <c r="DJ149" i="33"/>
  <c r="DJ152" i="33"/>
  <c r="DJ156" i="33" s="1"/>
  <c r="CW80" i="24"/>
  <c r="CW212" i="24"/>
  <c r="CZ121" i="20"/>
  <c r="CZ180" i="20"/>
  <c r="CZ187" i="20" s="1"/>
  <c r="DF21" i="33"/>
  <c r="DF211" i="33"/>
  <c r="DF79" i="33"/>
  <c r="DD178" i="33"/>
  <c r="DD120" i="33"/>
  <c r="CQ82" i="24"/>
  <c r="CQ89" i="24" s="1"/>
  <c r="CQ23" i="24"/>
  <c r="CQ214" i="24"/>
  <c r="CT81" i="20"/>
  <c r="CT88" i="20" s="1"/>
  <c r="CT22" i="20"/>
  <c r="CT213" i="20"/>
  <c r="CZ247" i="33"/>
  <c r="CZ254" i="33" s="1"/>
  <c r="CZ56" i="33"/>
  <c r="DM53" i="33"/>
  <c r="DM50" i="33"/>
  <c r="DM241" i="33"/>
  <c r="CZ241" i="24"/>
  <c r="CZ53" i="24"/>
  <c r="CZ50" i="24"/>
  <c r="DK241" i="33"/>
  <c r="DK53" i="33"/>
  <c r="DK50" i="33"/>
  <c r="DC175" i="20"/>
  <c r="DC119" i="20"/>
  <c r="DC116" i="20"/>
  <c r="CV56" i="24"/>
  <c r="CV247" i="24"/>
  <c r="CV254" i="24" s="1"/>
  <c r="CZ21" i="20"/>
  <c r="CZ211" i="20"/>
  <c r="CZ79" i="20"/>
  <c r="CY76" i="20"/>
  <c r="CY20" i="20"/>
  <c r="CY17" i="20"/>
  <c r="CY208" i="20"/>
  <c r="CW54" i="20"/>
  <c r="CW244" i="20"/>
  <c r="CW252" i="20" s="1"/>
  <c r="CQ80" i="24"/>
  <c r="CQ212" i="24"/>
  <c r="CQ278" i="24" s="1"/>
  <c r="CU54" i="20"/>
  <c r="CU244" i="20"/>
  <c r="CU252" i="20" s="1"/>
  <c r="DB176" i="33"/>
  <c r="CY21" i="33"/>
  <c r="CY211" i="33"/>
  <c r="CY79" i="33"/>
  <c r="DL242" i="33"/>
  <c r="DD241" i="20"/>
  <c r="DD50" i="20"/>
  <c r="DD53" i="20"/>
  <c r="CX81" i="24"/>
  <c r="CX88" i="24" s="1"/>
  <c r="CX22" i="24"/>
  <c r="CX213" i="24"/>
  <c r="DI53" i="33"/>
  <c r="DI50" i="33"/>
  <c r="DI241" i="33"/>
  <c r="CY79" i="20"/>
  <c r="CY211" i="20"/>
  <c r="CY21" i="20"/>
  <c r="CS210" i="24"/>
  <c r="CS78" i="24"/>
  <c r="CX56" i="20"/>
  <c r="CX247" i="20"/>
  <c r="CX254" i="20" s="1"/>
  <c r="CR213" i="24"/>
  <c r="CR81" i="24"/>
  <c r="CR88" i="24" s="1"/>
  <c r="CR22" i="24"/>
  <c r="DC241" i="33"/>
  <c r="DC53" i="33"/>
  <c r="DC50" i="33"/>
  <c r="CV177" i="20"/>
  <c r="CN212" i="24"/>
  <c r="CN278" i="24" s="1"/>
  <c r="CN80" i="24"/>
  <c r="CU56" i="33"/>
  <c r="CU247" i="33"/>
  <c r="CU254" i="33" s="1"/>
  <c r="DA116" i="24"/>
  <c r="DA175" i="24"/>
  <c r="DA119" i="24"/>
  <c r="DD77" i="20"/>
  <c r="DD209" i="20"/>
  <c r="CX177" i="24"/>
  <c r="CV179" i="24"/>
  <c r="CZ78" i="20"/>
  <c r="CZ210" i="20"/>
  <c r="CZ276" i="20" s="1"/>
  <c r="CY247" i="20"/>
  <c r="CY254" i="20" s="1"/>
  <c r="CY56" i="20"/>
  <c r="CS209" i="24"/>
  <c r="CS77" i="24"/>
  <c r="CX212" i="20"/>
  <c r="CX278" i="20" s="1"/>
  <c r="CX80" i="20"/>
  <c r="CR50" i="24"/>
  <c r="CR241" i="24"/>
  <c r="CR53" i="24"/>
  <c r="CV180" i="20"/>
  <c r="CV187" i="20" s="1"/>
  <c r="CV121" i="20"/>
  <c r="CT177" i="20"/>
  <c r="CZ208" i="33"/>
  <c r="CZ17" i="33"/>
  <c r="CZ76" i="33"/>
  <c r="CZ20" i="33"/>
  <c r="CM78" i="24"/>
  <c r="CM210" i="24"/>
  <c r="CK53" i="24"/>
  <c r="CK57" i="24" s="1"/>
  <c r="CK241" i="24"/>
  <c r="CK50" i="24"/>
  <c r="CM79" i="20"/>
  <c r="CM21" i="20"/>
  <c r="CM211" i="20"/>
  <c r="CY54" i="33"/>
  <c r="CY244" i="33"/>
  <c r="CR82" i="20"/>
  <c r="CR89" i="20" s="1"/>
  <c r="CR214" i="20"/>
  <c r="CR23" i="20"/>
  <c r="CX175" i="33"/>
  <c r="CX119" i="33"/>
  <c r="CX116" i="33"/>
  <c r="CV210" i="33"/>
  <c r="CV78" i="33"/>
  <c r="CI122" i="24"/>
  <c r="CI181" i="24"/>
  <c r="CI188" i="24" s="1"/>
  <c r="CT214" i="33"/>
  <c r="CT82" i="33"/>
  <c r="CT89" i="33" s="1"/>
  <c r="CT23" i="33"/>
  <c r="CH78" i="24"/>
  <c r="CH210" i="24"/>
  <c r="CH276" i="24" s="1"/>
  <c r="CF121" i="24"/>
  <c r="CF180" i="24"/>
  <c r="CF187" i="24" s="1"/>
  <c r="CJ209" i="20"/>
  <c r="CJ275" i="20" s="1"/>
  <c r="CJ77" i="20"/>
  <c r="CD22" i="24"/>
  <c r="CD213" i="24"/>
  <c r="CD81" i="24"/>
  <c r="CD88" i="24" s="1"/>
  <c r="CG247" i="20"/>
  <c r="CG254" i="20" s="1"/>
  <c r="CG56" i="20"/>
  <c r="CF149" i="20"/>
  <c r="CF152" i="20"/>
  <c r="CF156" i="20" s="1"/>
  <c r="CJ54" i="33"/>
  <c r="CJ244" i="33"/>
  <c r="CJ252" i="33" s="1"/>
  <c r="BW50" i="20"/>
  <c r="BW53" i="20"/>
  <c r="BW241" i="20"/>
  <c r="CJ179" i="24"/>
  <c r="CI213" i="24"/>
  <c r="CI22" i="24"/>
  <c r="CI81" i="24"/>
  <c r="CI88" i="24" s="1"/>
  <c r="CT241" i="33"/>
  <c r="CT50" i="33"/>
  <c r="CT53" i="33"/>
  <c r="CH178" i="24"/>
  <c r="CH120" i="24"/>
  <c r="CL180" i="20"/>
  <c r="CL187" i="20" s="1"/>
  <c r="CL121" i="20"/>
  <c r="CJ22" i="20"/>
  <c r="CJ213" i="20"/>
  <c r="CJ81" i="20"/>
  <c r="CJ88" i="20" s="1"/>
  <c r="CP56" i="33"/>
  <c r="CP247" i="33"/>
  <c r="CP254" i="33" s="1"/>
  <c r="CO120" i="33"/>
  <c r="CO178" i="33"/>
  <c r="CO186" i="33" s="1"/>
  <c r="CB214" i="24"/>
  <c r="CB82" i="24"/>
  <c r="CB89" i="24" s="1"/>
  <c r="CB23" i="24"/>
  <c r="BV53" i="24"/>
  <c r="BV50" i="24"/>
  <c r="BV241" i="24"/>
  <c r="CF178" i="24"/>
  <c r="CF186" i="24" s="1"/>
  <c r="CF120" i="24"/>
  <c r="CC178" i="24"/>
  <c r="CC186" i="24" s="1"/>
  <c r="CC120" i="24"/>
  <c r="CN210" i="33"/>
  <c r="CN276" i="33" s="1"/>
  <c r="CN78" i="33"/>
  <c r="BZ76" i="24"/>
  <c r="BZ17" i="24"/>
  <c r="BZ208" i="24"/>
  <c r="BZ20" i="24"/>
  <c r="BW210" i="24"/>
  <c r="BW276" i="24" s="1"/>
  <c r="BW78" i="24"/>
  <c r="CY177" i="33"/>
  <c r="CQ213" i="20"/>
  <c r="CQ22" i="20"/>
  <c r="CQ81" i="20"/>
  <c r="CQ88" i="20" s="1"/>
  <c r="CX82" i="33"/>
  <c r="CX89" i="33" s="1"/>
  <c r="CX214" i="33"/>
  <c r="CX23" i="33"/>
  <c r="CK181" i="24"/>
  <c r="CK188" i="24" s="1"/>
  <c r="CK122" i="24"/>
  <c r="CH247" i="24"/>
  <c r="CH254" i="24" s="1"/>
  <c r="CH56" i="24"/>
  <c r="CR176" i="33"/>
  <c r="CJ80" i="20"/>
  <c r="CJ212" i="20"/>
  <c r="CJ278" i="20" s="1"/>
  <c r="CH22" i="20"/>
  <c r="CH213" i="20"/>
  <c r="CH81" i="20"/>
  <c r="CH88" i="20" s="1"/>
  <c r="CC209" i="24"/>
  <c r="CC275" i="24" s="1"/>
  <c r="CC77" i="24"/>
  <c r="CG177" i="20"/>
  <c r="CB209" i="20"/>
  <c r="CB275" i="20" s="1"/>
  <c r="CB77" i="20"/>
  <c r="CG153" i="24"/>
  <c r="CR77" i="33"/>
  <c r="CR209" i="33"/>
  <c r="CR275" i="33" s="1"/>
  <c r="CK120" i="20"/>
  <c r="CK178" i="20"/>
  <c r="CK186" i="20" s="1"/>
  <c r="CJ119" i="20"/>
  <c r="CJ175" i="20"/>
  <c r="CJ116" i="20"/>
  <c r="CP178" i="33"/>
  <c r="CP186" i="33" s="1"/>
  <c r="CP120" i="33"/>
  <c r="CH55" i="20"/>
  <c r="CH246" i="20"/>
  <c r="CH253" i="20" s="1"/>
  <c r="CC241" i="24"/>
  <c r="CC53" i="24"/>
  <c r="CC50" i="24"/>
  <c r="CG20" i="20"/>
  <c r="CG76" i="20"/>
  <c r="CG208" i="20"/>
  <c r="CG17" i="20"/>
  <c r="CM77" i="33"/>
  <c r="CM209" i="33"/>
  <c r="CE56" i="33"/>
  <c r="CE247" i="33"/>
  <c r="CE254" i="33" s="1"/>
  <c r="CX246" i="33"/>
  <c r="CX253" i="33" s="1"/>
  <c r="CX55" i="33"/>
  <c r="CK208" i="24"/>
  <c r="CK20" i="24"/>
  <c r="CK76" i="24"/>
  <c r="CK17" i="24"/>
  <c r="CO176" i="20"/>
  <c r="CV212" i="33"/>
  <c r="CV278" i="33" s="1"/>
  <c r="CV80" i="33"/>
  <c r="CU210" i="33"/>
  <c r="CU78" i="33"/>
  <c r="CH122" i="24"/>
  <c r="CH181" i="24"/>
  <c r="CH188" i="24" s="1"/>
  <c r="CK56" i="20"/>
  <c r="CK247" i="20"/>
  <c r="CK254" i="20" s="1"/>
  <c r="CF181" i="24"/>
  <c r="CF188" i="24" s="1"/>
  <c r="CF122" i="24"/>
  <c r="CQ175" i="33"/>
  <c r="CQ119" i="33"/>
  <c r="CQ123" i="33" s="1"/>
  <c r="CQ116" i="33"/>
  <c r="CI212" i="20"/>
  <c r="CI278" i="20" s="1"/>
  <c r="CI80" i="20"/>
  <c r="CL208" i="33"/>
  <c r="CL20" i="33"/>
  <c r="CL17" i="33"/>
  <c r="CL76" i="33"/>
  <c r="CH244" i="33"/>
  <c r="CH252" i="33" s="1"/>
  <c r="CH54" i="33"/>
  <c r="CT17" i="20"/>
  <c r="CT20" i="20"/>
  <c r="CT208" i="20"/>
  <c r="CT76" i="20"/>
  <c r="CN241" i="24"/>
  <c r="CN50" i="24"/>
  <c r="CN53" i="24"/>
  <c r="CM80" i="24"/>
  <c r="CM212" i="24"/>
  <c r="CP247" i="20"/>
  <c r="CP254" i="20" s="1"/>
  <c r="CP56" i="20"/>
  <c r="CV179" i="33"/>
  <c r="CU80" i="33"/>
  <c r="CU212" i="33"/>
  <c r="CT180" i="33"/>
  <c r="CT187" i="33" s="1"/>
  <c r="CT121" i="33"/>
  <c r="CH176" i="24"/>
  <c r="CG181" i="24"/>
  <c r="CG188" i="24" s="1"/>
  <c r="CG122" i="24"/>
  <c r="CR50" i="33"/>
  <c r="CR53" i="33"/>
  <c r="CR241" i="33"/>
  <c r="CP176" i="33"/>
  <c r="CD120" i="24"/>
  <c r="CD178" i="24"/>
  <c r="CD186" i="24" s="1"/>
  <c r="CC243" i="24"/>
  <c r="CG175" i="20"/>
  <c r="CG119" i="20"/>
  <c r="CG116" i="20"/>
  <c r="BU152" i="24"/>
  <c r="BU149" i="24"/>
  <c r="CQ119" i="20"/>
  <c r="CQ116" i="20"/>
  <c r="CQ175" i="20"/>
  <c r="CW120" i="33"/>
  <c r="CW178" i="33"/>
  <c r="CW186" i="33" s="1"/>
  <c r="CP210" i="20"/>
  <c r="CP276" i="20" s="1"/>
  <c r="CP78" i="20"/>
  <c r="CJ22" i="24"/>
  <c r="CJ81" i="24"/>
  <c r="CJ88" i="24" s="1"/>
  <c r="CJ213" i="24"/>
  <c r="CU54" i="33"/>
  <c r="CU244" i="33"/>
  <c r="CG245" i="24"/>
  <c r="CS179" i="33"/>
  <c r="CF176" i="24"/>
  <c r="CJ181" i="20"/>
  <c r="CJ188" i="20" s="1"/>
  <c r="CJ122" i="20"/>
  <c r="CP244" i="33"/>
  <c r="CP252" i="33" s="1"/>
  <c r="CP54" i="33"/>
  <c r="CH21" i="20"/>
  <c r="CH211" i="20"/>
  <c r="CH79" i="20"/>
  <c r="CH87" i="20" s="1"/>
  <c r="CC23" i="24"/>
  <c r="CC82" i="24"/>
  <c r="CC89" i="24" s="1"/>
  <c r="CC214" i="24"/>
  <c r="CG54" i="20"/>
  <c r="CG244" i="20"/>
  <c r="CG252" i="20" s="1"/>
  <c r="CF247" i="33"/>
  <c r="CF254" i="33" s="1"/>
  <c r="CF56" i="33"/>
  <c r="CA20" i="24"/>
  <c r="CA17" i="24"/>
  <c r="CA208" i="24"/>
  <c r="CA76" i="24"/>
  <c r="CJ178" i="33"/>
  <c r="CJ120" i="33"/>
  <c r="CG177" i="33"/>
  <c r="FP162" i="24"/>
  <c r="FP169" i="24"/>
  <c r="BR246" i="24"/>
  <c r="BR253" i="24" s="1"/>
  <c r="BR55" i="24"/>
  <c r="BK208" i="24"/>
  <c r="BK76" i="24"/>
  <c r="BK20" i="24"/>
  <c r="BK17" i="24"/>
  <c r="CA212" i="24"/>
  <c r="CA80" i="24"/>
  <c r="FR161" i="24"/>
  <c r="FR168" i="24"/>
  <c r="BU244" i="24"/>
  <c r="BU252" i="24" s="1"/>
  <c r="BU54" i="24"/>
  <c r="BQ119" i="20"/>
  <c r="BQ116" i="20"/>
  <c r="BQ175" i="20"/>
  <c r="CM80" i="33"/>
  <c r="CM212" i="33"/>
  <c r="CE78" i="20"/>
  <c r="CE210" i="20"/>
  <c r="BY79" i="24"/>
  <c r="BY21" i="24"/>
  <c r="BY211" i="24"/>
  <c r="CC149" i="20"/>
  <c r="CC152" i="20"/>
  <c r="CC156" i="20" s="1"/>
  <c r="CB213" i="20"/>
  <c r="CB22" i="20"/>
  <c r="CB81" i="20"/>
  <c r="CB88" i="20" s="1"/>
  <c r="BZ181" i="20"/>
  <c r="BZ188" i="20" s="1"/>
  <c r="BZ122" i="20"/>
  <c r="BY79" i="20"/>
  <c r="BY211" i="20"/>
  <c r="BY21" i="20"/>
  <c r="BW175" i="20"/>
  <c r="BW119" i="20"/>
  <c r="BW116" i="20"/>
  <c r="CE212" i="20"/>
  <c r="CE278" i="20" s="1"/>
  <c r="CE80" i="20"/>
  <c r="BY22" i="24"/>
  <c r="BY81" i="24"/>
  <c r="BY88" i="24" s="1"/>
  <c r="BY213" i="24"/>
  <c r="BX179" i="24"/>
  <c r="CA241" i="20"/>
  <c r="CA53" i="20"/>
  <c r="CA50" i="20"/>
  <c r="FQ162" i="24"/>
  <c r="FQ169" i="24"/>
  <c r="BS211" i="24"/>
  <c r="BS79" i="24"/>
  <c r="BS21" i="24"/>
  <c r="BZ116" i="33"/>
  <c r="BZ175" i="33"/>
  <c r="BZ119" i="33"/>
  <c r="BZ245" i="24"/>
  <c r="BY54" i="24"/>
  <c r="BY244" i="24"/>
  <c r="CJ55" i="33"/>
  <c r="CJ246" i="33"/>
  <c r="CJ253" i="33" s="1"/>
  <c r="BW152" i="24"/>
  <c r="BW149" i="24"/>
  <c r="BV211" i="24"/>
  <c r="BV79" i="24"/>
  <c r="BV21" i="24"/>
  <c r="CF78" i="33"/>
  <c r="CF210" i="33"/>
  <c r="CF276" i="33" s="1"/>
  <c r="FK161" i="24"/>
  <c r="FK168" i="24"/>
  <c r="CF177" i="20"/>
  <c r="BZ178" i="24"/>
  <c r="BZ120" i="24"/>
  <c r="CE243" i="20"/>
  <c r="BY119" i="24"/>
  <c r="BY116" i="24"/>
  <c r="BY175" i="24"/>
  <c r="BX153" i="24"/>
  <c r="CC178" i="20"/>
  <c r="CC186" i="20" s="1"/>
  <c r="CC120" i="20"/>
  <c r="CB121" i="20"/>
  <c r="CB180" i="20"/>
  <c r="CB187" i="20" s="1"/>
  <c r="BV177" i="24"/>
  <c r="CG212" i="33"/>
  <c r="CG278" i="33" s="1"/>
  <c r="CG80" i="33"/>
  <c r="FO161" i="20"/>
  <c r="CI242" i="33"/>
  <c r="BV120" i="24"/>
  <c r="BV178" i="24"/>
  <c r="CG176" i="33"/>
  <c r="BT180" i="24"/>
  <c r="BT187" i="24" s="1"/>
  <c r="BT121" i="24"/>
  <c r="BU23" i="20"/>
  <c r="BU82" i="20"/>
  <c r="BU89" i="20" s="1"/>
  <c r="BU214" i="20"/>
  <c r="BY122" i="20"/>
  <c r="BY181" i="20"/>
  <c r="BY188" i="20" s="1"/>
  <c r="CF120" i="33"/>
  <c r="CF178" i="33"/>
  <c r="BR56" i="24"/>
  <c r="BR247" i="24"/>
  <c r="BR254" i="24" s="1"/>
  <c r="BV121" i="20"/>
  <c r="BV180" i="20"/>
  <c r="BV187" i="20" s="1"/>
  <c r="BP56" i="24"/>
  <c r="BP247" i="24"/>
  <c r="BP254" i="24" s="1"/>
  <c r="BO179" i="24"/>
  <c r="BL79" i="20"/>
  <c r="BL87" i="20" s="1"/>
  <c r="BL21" i="20"/>
  <c r="BL211" i="20"/>
  <c r="BS212" i="24"/>
  <c r="BS80" i="24"/>
  <c r="BW212" i="20"/>
  <c r="BW278" i="20" s="1"/>
  <c r="BW80" i="20"/>
  <c r="CC209" i="33"/>
  <c r="CC275" i="33" s="1"/>
  <c r="CC77" i="33"/>
  <c r="BQ181" i="24"/>
  <c r="BQ188" i="24" s="1"/>
  <c r="BQ122" i="24"/>
  <c r="BU179" i="20"/>
  <c r="CB55" i="33"/>
  <c r="CB246" i="33"/>
  <c r="CB253" i="33" s="1"/>
  <c r="BH23" i="24"/>
  <c r="BH214" i="24"/>
  <c r="BH82" i="24"/>
  <c r="BH89" i="24" s="1"/>
  <c r="BT116" i="24"/>
  <c r="BT175" i="24"/>
  <c r="BT119" i="24"/>
  <c r="CC80" i="33"/>
  <c r="CC212" i="33"/>
  <c r="BU78" i="20"/>
  <c r="BU210" i="20"/>
  <c r="BU276" i="20" s="1"/>
  <c r="BO20" i="24"/>
  <c r="BO17" i="24"/>
  <c r="BO208" i="24"/>
  <c r="BO76" i="24"/>
  <c r="BS50" i="20"/>
  <c r="BS241" i="20"/>
  <c r="BS53" i="20"/>
  <c r="CD77" i="33"/>
  <c r="CD209" i="33"/>
  <c r="BQ80" i="24"/>
  <c r="BQ212" i="24"/>
  <c r="BQ278" i="24" s="1"/>
  <c r="BP180" i="24"/>
  <c r="BP187" i="24" s="1"/>
  <c r="BP121" i="24"/>
  <c r="BO82" i="24"/>
  <c r="BO89" i="24" s="1"/>
  <c r="BO214" i="24"/>
  <c r="BO23" i="24"/>
  <c r="FO169" i="20"/>
  <c r="FO162" i="20"/>
  <c r="BM213" i="24"/>
  <c r="BM81" i="24"/>
  <c r="BM88" i="24" s="1"/>
  <c r="BM22" i="24"/>
  <c r="FO169" i="24"/>
  <c r="FO162" i="24"/>
  <c r="BS178" i="24"/>
  <c r="BS186" i="24" s="1"/>
  <c r="BS120" i="24"/>
  <c r="BW77" i="20"/>
  <c r="BW209" i="20"/>
  <c r="CD80" i="33"/>
  <c r="CD212" i="33"/>
  <c r="CB53" i="33"/>
  <c r="CB241" i="33"/>
  <c r="CB50" i="33"/>
  <c r="BO55" i="24"/>
  <c r="BO246" i="24"/>
  <c r="BO253" i="24" s="1"/>
  <c r="BN149" i="24"/>
  <c r="BN152" i="24"/>
  <c r="BJ22" i="24"/>
  <c r="BJ81" i="24"/>
  <c r="BJ88" i="24" s="1"/>
  <c r="BJ213" i="24"/>
  <c r="BT247" i="24"/>
  <c r="BT254" i="24" s="1"/>
  <c r="BT56" i="24"/>
  <c r="CE180" i="33"/>
  <c r="CE187" i="33" s="1"/>
  <c r="CE121" i="33"/>
  <c r="BX149" i="20"/>
  <c r="BX152" i="20"/>
  <c r="CD78" i="33"/>
  <c r="CD210" i="33"/>
  <c r="BQ56" i="24"/>
  <c r="BQ247" i="24"/>
  <c r="BQ254" i="24" s="1"/>
  <c r="BU121" i="20"/>
  <c r="BU180" i="20"/>
  <c r="BU187" i="20" s="1"/>
  <c r="CB23" i="33"/>
  <c r="CB214" i="33"/>
  <c r="CB82" i="33"/>
  <c r="CB89" i="33" s="1"/>
  <c r="BT23" i="20"/>
  <c r="BT214" i="20"/>
  <c r="BT82" i="20"/>
  <c r="BT89" i="20" s="1"/>
  <c r="BZ121" i="33"/>
  <c r="BZ180" i="33"/>
  <c r="BZ187" i="33" s="1"/>
  <c r="BG213" i="24"/>
  <c r="BG81" i="24"/>
  <c r="BG88" i="24" s="1"/>
  <c r="BG22" i="24"/>
  <c r="BV212" i="20"/>
  <c r="BV278" i="20" s="1"/>
  <c r="BV80" i="20"/>
  <c r="CA241" i="33"/>
  <c r="CA53" i="33"/>
  <c r="CA50" i="33"/>
  <c r="BN245" i="24"/>
  <c r="BL80" i="24"/>
  <c r="BL212" i="24"/>
  <c r="BP208" i="20"/>
  <c r="BP20" i="20"/>
  <c r="BP17" i="20"/>
  <c r="BP76" i="20"/>
  <c r="BV244" i="33"/>
  <c r="BV252" i="33" s="1"/>
  <c r="BV54" i="33"/>
  <c r="BN78" i="20"/>
  <c r="BN210" i="20"/>
  <c r="BN276" i="20" s="1"/>
  <c r="FC168" i="24"/>
  <c r="FC161" i="24"/>
  <c r="BG212" i="24"/>
  <c r="BG80" i="24"/>
  <c r="BS211" i="20"/>
  <c r="BS79" i="20"/>
  <c r="BS87" i="20" s="1"/>
  <c r="BS21" i="20"/>
  <c r="BQ179" i="20"/>
  <c r="BK181" i="24"/>
  <c r="BK188" i="24" s="1"/>
  <c r="BK122" i="24"/>
  <c r="BO244" i="20"/>
  <c r="BO252" i="20" s="1"/>
  <c r="BO54" i="20"/>
  <c r="BN121" i="20"/>
  <c r="BN180" i="20"/>
  <c r="BN187" i="20" s="1"/>
  <c r="BT17" i="33"/>
  <c r="BT208" i="33"/>
  <c r="BT20" i="33"/>
  <c r="BT76" i="33"/>
  <c r="FF169" i="24"/>
  <c r="FF162" i="24"/>
  <c r="BO211" i="20"/>
  <c r="BO21" i="20"/>
  <c r="BO79" i="20"/>
  <c r="BJ209" i="24"/>
  <c r="BJ77" i="24"/>
  <c r="BI76" i="24"/>
  <c r="BI208" i="24"/>
  <c r="BI20" i="24"/>
  <c r="BI17" i="24"/>
  <c r="BH76" i="24"/>
  <c r="BH20" i="24"/>
  <c r="BH17" i="24"/>
  <c r="BH208" i="24"/>
  <c r="BG149" i="24"/>
  <c r="BG152" i="24"/>
  <c r="BR120" i="20"/>
  <c r="BR178" i="20"/>
  <c r="BM180" i="24"/>
  <c r="BM187" i="24" s="1"/>
  <c r="BM121" i="24"/>
  <c r="BX211" i="33"/>
  <c r="BX79" i="33"/>
  <c r="BX21" i="33"/>
  <c r="BW180" i="33"/>
  <c r="BW187" i="33" s="1"/>
  <c r="BW121" i="33"/>
  <c r="BJ79" i="24"/>
  <c r="BJ87" i="24" s="1"/>
  <c r="BJ21" i="24"/>
  <c r="BJ211" i="24"/>
  <c r="BN122" i="20"/>
  <c r="BN181" i="20"/>
  <c r="BN188" i="20" s="1"/>
  <c r="FC162" i="24"/>
  <c r="FC169" i="24"/>
  <c r="BS121" i="33"/>
  <c r="BS180" i="33"/>
  <c r="BS187" i="33" s="1"/>
  <c r="BR152" i="20"/>
  <c r="BR149" i="20"/>
  <c r="BL149" i="24"/>
  <c r="BL152" i="24"/>
  <c r="BX212" i="33"/>
  <c r="BX278" i="33" s="1"/>
  <c r="BX80" i="33"/>
  <c r="BP241" i="20"/>
  <c r="BP50" i="20"/>
  <c r="BP53" i="20"/>
  <c r="BU81" i="33"/>
  <c r="BU88" i="33" s="1"/>
  <c r="BU22" i="33"/>
  <c r="BU213" i="33"/>
  <c r="BM56" i="20"/>
  <c r="BM247" i="20"/>
  <c r="BM254" i="20" s="1"/>
  <c r="BG175" i="24"/>
  <c r="BG119" i="24"/>
  <c r="BG116" i="24"/>
  <c r="BN209" i="24"/>
  <c r="BN77" i="24"/>
  <c r="BZ208" i="33"/>
  <c r="BZ20" i="33"/>
  <c r="BZ17" i="33"/>
  <c r="BZ76" i="33"/>
  <c r="BY80" i="33"/>
  <c r="BY212" i="33"/>
  <c r="BY278" i="33" s="1"/>
  <c r="BQ78" i="20"/>
  <c r="BQ210" i="20"/>
  <c r="BK175" i="24"/>
  <c r="BK119" i="24"/>
  <c r="BK116" i="24"/>
  <c r="BJ78" i="24"/>
  <c r="BJ210" i="24"/>
  <c r="BJ276" i="24" s="1"/>
  <c r="BN55" i="20"/>
  <c r="BN246" i="20"/>
  <c r="BN253" i="20" s="1"/>
  <c r="BH120" i="24"/>
  <c r="BH178" i="24"/>
  <c r="BH186" i="24" s="1"/>
  <c r="BM175" i="20"/>
  <c r="BM119" i="20"/>
  <c r="BM116" i="20"/>
  <c r="BS214" i="33"/>
  <c r="BS82" i="33"/>
  <c r="BS89" i="33" s="1"/>
  <c r="BS23" i="33"/>
  <c r="BS120" i="20"/>
  <c r="BS178" i="20"/>
  <c r="BW175" i="33"/>
  <c r="BW119" i="33"/>
  <c r="BW116" i="33"/>
  <c r="BO212" i="20"/>
  <c r="BO278" i="20" s="1"/>
  <c r="BO80" i="20"/>
  <c r="BJ119" i="24"/>
  <c r="BJ116" i="24"/>
  <c r="BJ175" i="24"/>
  <c r="BI177" i="24"/>
  <c r="BG20" i="24"/>
  <c r="BG208" i="24"/>
  <c r="BG76" i="24"/>
  <c r="BG17" i="24"/>
  <c r="BS244" i="33"/>
  <c r="BS252" i="33" s="1"/>
  <c r="BS54" i="33"/>
  <c r="BK78" i="20"/>
  <c r="BK210" i="20"/>
  <c r="BK276" i="20" s="1"/>
  <c r="BP82" i="33"/>
  <c r="BP89" i="33" s="1"/>
  <c r="BP23" i="33"/>
  <c r="BP214" i="33"/>
  <c r="BD54" i="24"/>
  <c r="BD244" i="24"/>
  <c r="BD252" i="24" s="1"/>
  <c r="BG121" i="20"/>
  <c r="BG180" i="20"/>
  <c r="BG187" i="20" s="1"/>
  <c r="BD175" i="20"/>
  <c r="BD116" i="20"/>
  <c r="BD119" i="20"/>
  <c r="BF247" i="24"/>
  <c r="BF254" i="24" s="1"/>
  <c r="BF56" i="24"/>
  <c r="BP116" i="33"/>
  <c r="BP119" i="33"/>
  <c r="BP175" i="33"/>
  <c r="BD247" i="24"/>
  <c r="BD254" i="24" s="1"/>
  <c r="BD56" i="24"/>
  <c r="BO78" i="33"/>
  <c r="BO210" i="33"/>
  <c r="BO276" i="33" s="1"/>
  <c r="BB181" i="24"/>
  <c r="BB188" i="24" s="1"/>
  <c r="BB122" i="24"/>
  <c r="BD82" i="20"/>
  <c r="BD89" i="20" s="1"/>
  <c r="BD214" i="20"/>
  <c r="BD23" i="20"/>
  <c r="BF214" i="24"/>
  <c r="BF82" i="24"/>
  <c r="BF89" i="24" s="1"/>
  <c r="BF23" i="24"/>
  <c r="BC149" i="24"/>
  <c r="BC152" i="24"/>
  <c r="BO77" i="33"/>
  <c r="BO209" i="33"/>
  <c r="BN78" i="33"/>
  <c r="BN210" i="33"/>
  <c r="BN276" i="33" s="1"/>
  <c r="BM149" i="33"/>
  <c r="BM152" i="33"/>
  <c r="BA247" i="24"/>
  <c r="BA254" i="24" s="1"/>
  <c r="BA56" i="24"/>
  <c r="BL79" i="33"/>
  <c r="BL21" i="33"/>
  <c r="BL211" i="33"/>
  <c r="BD54" i="20"/>
  <c r="BD244" i="20"/>
  <c r="BD252" i="20" s="1"/>
  <c r="BE213" i="24"/>
  <c r="BE81" i="24"/>
  <c r="BE88" i="24" s="1"/>
  <c r="BE22" i="24"/>
  <c r="BI212" i="20"/>
  <c r="BI80" i="20"/>
  <c r="BO241" i="33"/>
  <c r="BO53" i="33"/>
  <c r="BO50" i="33"/>
  <c r="BN21" i="33"/>
  <c r="BN211" i="33"/>
  <c r="BN79" i="33"/>
  <c r="BF76" i="20"/>
  <c r="BF20" i="20"/>
  <c r="BF17" i="20"/>
  <c r="BF208" i="20"/>
  <c r="EZ169" i="20"/>
  <c r="EZ162" i="20"/>
  <c r="BD17" i="20"/>
  <c r="BD208" i="20"/>
  <c r="BD76" i="20"/>
  <c r="BD20" i="20"/>
  <c r="FA161" i="24"/>
  <c r="FA168" i="24"/>
  <c r="BJ177" i="20"/>
  <c r="BD149" i="24"/>
  <c r="BD152" i="24"/>
  <c r="BH242" i="20"/>
  <c r="BG80" i="20"/>
  <c r="BG212" i="20"/>
  <c r="BG278" i="20" s="1"/>
  <c r="BF152" i="20"/>
  <c r="BF149" i="20"/>
  <c r="BE54" i="20"/>
  <c r="BE244" i="20"/>
  <c r="BK149" i="20"/>
  <c r="BK152" i="20"/>
  <c r="BQ209" i="33"/>
  <c r="BQ77" i="33"/>
  <c r="BI76" i="20"/>
  <c r="BI20" i="20"/>
  <c r="BI17" i="20"/>
  <c r="BI208" i="20"/>
  <c r="BC214" i="24"/>
  <c r="BC82" i="24"/>
  <c r="BC89" i="24" s="1"/>
  <c r="BC23" i="24"/>
  <c r="BO176" i="33"/>
  <c r="BA79" i="24"/>
  <c r="BA87" i="24" s="1"/>
  <c r="BA211" i="24"/>
  <c r="BA21" i="24"/>
  <c r="BE208" i="20"/>
  <c r="BE20" i="20"/>
  <c r="BE17" i="20"/>
  <c r="BE76" i="20"/>
  <c r="BK214" i="33"/>
  <c r="BK82" i="33"/>
  <c r="BK89" i="33" s="1"/>
  <c r="BK23" i="33"/>
  <c r="BF245" i="24"/>
  <c r="BJ243" i="20"/>
  <c r="BQ82" i="33"/>
  <c r="BQ89" i="33" s="1"/>
  <c r="BQ23" i="33"/>
  <c r="BQ214" i="33"/>
  <c r="BI176" i="20"/>
  <c r="BG119" i="20"/>
  <c r="BG116" i="20"/>
  <c r="BG175" i="20"/>
  <c r="BB176" i="24"/>
  <c r="BA82" i="24"/>
  <c r="BA89" i="24" s="1"/>
  <c r="BA23" i="24"/>
  <c r="BA214" i="24"/>
  <c r="BE214" i="20"/>
  <c r="BE82" i="20"/>
  <c r="BE89" i="20" s="1"/>
  <c r="BE23" i="20"/>
  <c r="BK121" i="33"/>
  <c r="BK180" i="33"/>
  <c r="BK187" i="33" s="1"/>
  <c r="BF20" i="24"/>
  <c r="BF17" i="24"/>
  <c r="BF208" i="24"/>
  <c r="BF76" i="24"/>
  <c r="BE149" i="24"/>
  <c r="BE152" i="24"/>
  <c r="BP209" i="33"/>
  <c r="BP77" i="33"/>
  <c r="BD22" i="24"/>
  <c r="BD213" i="24"/>
  <c r="BD81" i="24"/>
  <c r="BD88" i="24" s="1"/>
  <c r="BO177" i="33"/>
  <c r="BB178" i="24"/>
  <c r="BB186" i="24" s="1"/>
  <c r="BB120" i="24"/>
  <c r="BA213" i="24"/>
  <c r="BA81" i="24"/>
  <c r="BA88" i="24" s="1"/>
  <c r="BA22" i="24"/>
  <c r="BL56" i="33"/>
  <c r="BL247" i="33"/>
  <c r="BL254" i="33" s="1"/>
  <c r="BJ211" i="33"/>
  <c r="BJ79" i="33"/>
  <c r="BJ21" i="33"/>
  <c r="BC22" i="20"/>
  <c r="BC213" i="20"/>
  <c r="BC81" i="20"/>
  <c r="BC88" i="20" s="1"/>
  <c r="BB77" i="20"/>
  <c r="BB209" i="20"/>
  <c r="BB275" i="20" s="1"/>
  <c r="BA23" i="20"/>
  <c r="BA214" i="20"/>
  <c r="BA82" i="20"/>
  <c r="BA89" i="20" s="1"/>
  <c r="AU149" i="24"/>
  <c r="AU152" i="24"/>
  <c r="AY50" i="20"/>
  <c r="AY241" i="20"/>
  <c r="AY53" i="20"/>
  <c r="BC241" i="20"/>
  <c r="BC53" i="20"/>
  <c r="BC50" i="20"/>
  <c r="AW122" i="24"/>
  <c r="AW181" i="24"/>
  <c r="AW188" i="24" s="1"/>
  <c r="BH23" i="33"/>
  <c r="BH214" i="33"/>
  <c r="BH82" i="33"/>
  <c r="BH89" i="33" s="1"/>
  <c r="ET169" i="20"/>
  <c r="ET162" i="20"/>
  <c r="BD247" i="33"/>
  <c r="BD254" i="33" s="1"/>
  <c r="BD56" i="33"/>
  <c r="AX116" i="24"/>
  <c r="AX119" i="24"/>
  <c r="AX175" i="24"/>
  <c r="AV180" i="24"/>
  <c r="AV187" i="24" s="1"/>
  <c r="AV121" i="24"/>
  <c r="AY210" i="20"/>
  <c r="AY276" i="20" s="1"/>
  <c r="AY78" i="20"/>
  <c r="BE211" i="33"/>
  <c r="BE79" i="33"/>
  <c r="BE87" i="33" s="1"/>
  <c r="BE21" i="33"/>
  <c r="BD214" i="33"/>
  <c r="BD82" i="33"/>
  <c r="BD89" i="33" s="1"/>
  <c r="BD23" i="33"/>
  <c r="BC244" i="20"/>
  <c r="BC252" i="20" s="1"/>
  <c r="BC54" i="20"/>
  <c r="BI210" i="33"/>
  <c r="BI276" i="33" s="1"/>
  <c r="BI78" i="33"/>
  <c r="BH56" i="33"/>
  <c r="BH247" i="33"/>
  <c r="BH254" i="33" s="1"/>
  <c r="EQ161" i="24"/>
  <c r="EQ168" i="24"/>
  <c r="AZ181" i="20"/>
  <c r="AZ188" i="20" s="1"/>
  <c r="AZ122" i="20"/>
  <c r="AY21" i="20"/>
  <c r="AY211" i="20"/>
  <c r="AY79" i="20"/>
  <c r="AY87" i="20" s="1"/>
  <c r="BE214" i="33"/>
  <c r="BE82" i="33"/>
  <c r="BE89" i="33" s="1"/>
  <c r="BE23" i="33"/>
  <c r="AR56" i="24"/>
  <c r="AR247" i="24"/>
  <c r="AR254" i="24" s="1"/>
  <c r="BI241" i="33"/>
  <c r="BI53" i="33"/>
  <c r="BI50" i="33"/>
  <c r="BA121" i="20"/>
  <c r="AU122" i="24"/>
  <c r="AU181" i="24"/>
  <c r="AU188" i="24" s="1"/>
  <c r="BF121" i="33"/>
  <c r="BF180" i="33"/>
  <c r="BF187" i="33" s="1"/>
  <c r="AT122" i="24"/>
  <c r="AT181" i="24"/>
  <c r="AT188" i="24" s="1"/>
  <c r="ET161" i="24"/>
  <c r="ET168" i="24"/>
  <c r="AW179" i="24"/>
  <c r="FC161" i="33"/>
  <c r="FC168" i="33"/>
  <c r="AV181" i="24"/>
  <c r="AV188" i="24" s="1"/>
  <c r="AV122" i="24"/>
  <c r="BG176" i="33"/>
  <c r="AY120" i="20"/>
  <c r="AY178" i="20"/>
  <c r="AY186" i="20" s="1"/>
  <c r="BE245" i="33"/>
  <c r="AY181" i="24"/>
  <c r="AY188" i="24" s="1"/>
  <c r="AY122" i="24"/>
  <c r="AW152" i="24"/>
  <c r="AW149" i="24"/>
  <c r="BH149" i="33"/>
  <c r="BH152" i="33"/>
  <c r="AV80" i="24"/>
  <c r="AV212" i="24"/>
  <c r="AV278" i="24" s="1"/>
  <c r="AZ121" i="20"/>
  <c r="AZ180" i="20"/>
  <c r="AZ187" i="20" s="1"/>
  <c r="AY209" i="20"/>
  <c r="AY77" i="20"/>
  <c r="AS242" i="24"/>
  <c r="BK152" i="33"/>
  <c r="BK149" i="33"/>
  <c r="AY213" i="24"/>
  <c r="AY81" i="24"/>
  <c r="AY88" i="24" s="1"/>
  <c r="AY22" i="24"/>
  <c r="AX181" i="24"/>
  <c r="AX188" i="24" s="1"/>
  <c r="AX122" i="24"/>
  <c r="BI247" i="33"/>
  <c r="BI254" i="33" s="1"/>
  <c r="BI56" i="33"/>
  <c r="BH21" i="33"/>
  <c r="BH211" i="33"/>
  <c r="BH79" i="33"/>
  <c r="AU246" i="24"/>
  <c r="AU253" i="24" s="1"/>
  <c r="AU55" i="24"/>
  <c r="BG120" i="33"/>
  <c r="BG178" i="33"/>
  <c r="BG186" i="33" s="1"/>
  <c r="AT211" i="24"/>
  <c r="AT79" i="24"/>
  <c r="AT87" i="24" s="1"/>
  <c r="AT21" i="24"/>
  <c r="AX178" i="20"/>
  <c r="AX120" i="20"/>
  <c r="AR243" i="24"/>
  <c r="AR120" i="24"/>
  <c r="AR178" i="24"/>
  <c r="AR186" i="24" s="1"/>
  <c r="BC22" i="33"/>
  <c r="BC213" i="33"/>
  <c r="BC81" i="33"/>
  <c r="BC88" i="33" s="1"/>
  <c r="AP244" i="24"/>
  <c r="AP54" i="24"/>
  <c r="AR210" i="20"/>
  <c r="AR276" i="20" s="1"/>
  <c r="AR78" i="20"/>
  <c r="AR23" i="24"/>
  <c r="AR214" i="24"/>
  <c r="AR82" i="24"/>
  <c r="AR89" i="24" s="1"/>
  <c r="AQ79" i="24"/>
  <c r="AQ211" i="24"/>
  <c r="AQ21" i="24"/>
  <c r="AQ56" i="20"/>
  <c r="AQ247" i="20"/>
  <c r="AQ254" i="20" s="1"/>
  <c r="AU177" i="20"/>
  <c r="AN214" i="24"/>
  <c r="AN23" i="24"/>
  <c r="AN82" i="24"/>
  <c r="AN89" i="24" s="1"/>
  <c r="EG162" i="24"/>
  <c r="EG169" i="24"/>
  <c r="AP20" i="24"/>
  <c r="AP208" i="24"/>
  <c r="AP76" i="24"/>
  <c r="AP17" i="24"/>
  <c r="AR55" i="20"/>
  <c r="AR246" i="20"/>
  <c r="AR253" i="20" s="1"/>
  <c r="AW244" i="20"/>
  <c r="AW54" i="20"/>
  <c r="AN246" i="24"/>
  <c r="AN253" i="24" s="1"/>
  <c r="AN55" i="24"/>
  <c r="AU56" i="20"/>
  <c r="AU247" i="20"/>
  <c r="AU254" i="20" s="1"/>
  <c r="AZ211" i="33"/>
  <c r="AZ79" i="33"/>
  <c r="AZ21" i="33"/>
  <c r="EG161" i="24"/>
  <c r="EG168" i="24"/>
  <c r="AR213" i="24"/>
  <c r="AR81" i="24"/>
  <c r="AR88" i="24" s="1"/>
  <c r="AR22" i="24"/>
  <c r="AQ78" i="24"/>
  <c r="AQ210" i="24"/>
  <c r="AQ276" i="24" s="1"/>
  <c r="AX210" i="33"/>
  <c r="AX276" i="33" s="1"/>
  <c r="AX78" i="33"/>
  <c r="AW247" i="20"/>
  <c r="AW254" i="20" s="1"/>
  <c r="AW56" i="20"/>
  <c r="BC214" i="33"/>
  <c r="BC23" i="33"/>
  <c r="BC82" i="33"/>
  <c r="BC89" i="33" s="1"/>
  <c r="BA55" i="33"/>
  <c r="BA246" i="33"/>
  <c r="BA253" i="33" s="1"/>
  <c r="AV119" i="20"/>
  <c r="AV175" i="20"/>
  <c r="AV116" i="20"/>
  <c r="BB81" i="33"/>
  <c r="BB88" i="33" s="1"/>
  <c r="BB213" i="33"/>
  <c r="BB22" i="33"/>
  <c r="BA214" i="33"/>
  <c r="BA82" i="33"/>
  <c r="BA89" i="33" s="1"/>
  <c r="BA23" i="33"/>
  <c r="EN162" i="20"/>
  <c r="EN169" i="20"/>
  <c r="AQ209" i="20"/>
  <c r="AQ275" i="20" s="1"/>
  <c r="AQ77" i="20"/>
  <c r="AK55" i="24"/>
  <c r="AK246" i="24"/>
  <c r="AK253" i="24" s="1"/>
  <c r="AJ212" i="24"/>
  <c r="AJ278" i="24" s="1"/>
  <c r="AJ80" i="24"/>
  <c r="AQ120" i="20"/>
  <c r="AQ178" i="20"/>
  <c r="AP77" i="20"/>
  <c r="AP209" i="20"/>
  <c r="EE169" i="24"/>
  <c r="EE162" i="24"/>
  <c r="AV175" i="33"/>
  <c r="AV116" i="33"/>
  <c r="AV119" i="33"/>
  <c r="AU241" i="20"/>
  <c r="AU50" i="20"/>
  <c r="AU53" i="20"/>
  <c r="BB152" i="33"/>
  <c r="BB149" i="33"/>
  <c r="AO180" i="24"/>
  <c r="AO187" i="24" s="1"/>
  <c r="AO121" i="24"/>
  <c r="EI168" i="24"/>
  <c r="EI161" i="24"/>
  <c r="AM208" i="24"/>
  <c r="AM76" i="24"/>
  <c r="AM20" i="24"/>
  <c r="AM17" i="24"/>
  <c r="AQ243" i="20"/>
  <c r="AJ55" i="24"/>
  <c r="AJ246" i="24"/>
  <c r="AJ253" i="24" s="1"/>
  <c r="AV81" i="20"/>
  <c r="AV88" i="20" s="1"/>
  <c r="AV22" i="20"/>
  <c r="AV213" i="20"/>
  <c r="AS122" i="20"/>
  <c r="AS181" i="20"/>
  <c r="AS188" i="20" s="1"/>
  <c r="AK209" i="24"/>
  <c r="AK77" i="24"/>
  <c r="AI121" i="24"/>
  <c r="AI180" i="24"/>
  <c r="AI187" i="24" s="1"/>
  <c r="AK122" i="24"/>
  <c r="AK181" i="24"/>
  <c r="AK188" i="24" s="1"/>
  <c r="AJ178" i="24"/>
  <c r="AJ186" i="24" s="1"/>
  <c r="AJ120" i="24"/>
  <c r="ED162" i="24"/>
  <c r="ED169" i="24"/>
  <c r="AU20" i="20"/>
  <c r="AU208" i="20"/>
  <c r="AU76" i="20"/>
  <c r="AU17" i="20"/>
  <c r="BB153" i="33"/>
  <c r="BA77" i="33"/>
  <c r="BA209" i="33"/>
  <c r="BA275" i="33" s="1"/>
  <c r="AZ55" i="33"/>
  <c r="AZ246" i="33"/>
  <c r="AZ253" i="33" s="1"/>
  <c r="AM243" i="24"/>
  <c r="AY213" i="33"/>
  <c r="AY81" i="33"/>
  <c r="AY88" i="33" s="1"/>
  <c r="AY22" i="33"/>
  <c r="AX180" i="33"/>
  <c r="AX187" i="33" s="1"/>
  <c r="AX121" i="33"/>
  <c r="AK212" i="24"/>
  <c r="AK278" i="24" s="1"/>
  <c r="AK80" i="24"/>
  <c r="AO22" i="24"/>
  <c r="AO81" i="24"/>
  <c r="AO88" i="24" s="1"/>
  <c r="AO213" i="24"/>
  <c r="AN245" i="24"/>
  <c r="AM50" i="24"/>
  <c r="AM53" i="24"/>
  <c r="AM241" i="24"/>
  <c r="AX77" i="33"/>
  <c r="AX209" i="33"/>
  <c r="AK79" i="24"/>
  <c r="AK211" i="24"/>
  <c r="AK21" i="24"/>
  <c r="AV22" i="33"/>
  <c r="AV213" i="33"/>
  <c r="AV81" i="33"/>
  <c r="AV88" i="33" s="1"/>
  <c r="AM213" i="20"/>
  <c r="AM22" i="20"/>
  <c r="AM81" i="20"/>
  <c r="AM88" i="20" s="1"/>
  <c r="AE78" i="24"/>
  <c r="AE210" i="24"/>
  <c r="DX168" i="24"/>
  <c r="DX161" i="24"/>
  <c r="AM116" i="20"/>
  <c r="AM119" i="20"/>
  <c r="AM175" i="20"/>
  <c r="AS116" i="33"/>
  <c r="AS175" i="33"/>
  <c r="AS119" i="33"/>
  <c r="AE77" i="24"/>
  <c r="AE209" i="24"/>
  <c r="AI56" i="20"/>
  <c r="AI247" i="20"/>
  <c r="AI254" i="20" s="1"/>
  <c r="AN78" i="20"/>
  <c r="AN210" i="20"/>
  <c r="AS149" i="33"/>
  <c r="AS152" i="33"/>
  <c r="AE213" i="24"/>
  <c r="AE81" i="24"/>
  <c r="AE88" i="24" s="1"/>
  <c r="AE22" i="24"/>
  <c r="AI242" i="20"/>
  <c r="AU149" i="33"/>
  <c r="AU152" i="33"/>
  <c r="ED168" i="24"/>
  <c r="ED161" i="24"/>
  <c r="AH55" i="24"/>
  <c r="AH246" i="24"/>
  <c r="AH253" i="24" s="1"/>
  <c r="EN161" i="33"/>
  <c r="EN168" i="33"/>
  <c r="DZ161" i="24"/>
  <c r="DZ168" i="24"/>
  <c r="AI121" i="20"/>
  <c r="AI180" i="20"/>
  <c r="AI187" i="20" s="1"/>
  <c r="AU208" i="33"/>
  <c r="AU20" i="33"/>
  <c r="AU76" i="33"/>
  <c r="AU17" i="33"/>
  <c r="EH169" i="20"/>
  <c r="EH162" i="20"/>
  <c r="AL175" i="20"/>
  <c r="AL116" i="20"/>
  <c r="AL119" i="20"/>
  <c r="AE179" i="24"/>
  <c r="AU79" i="33"/>
  <c r="AU211" i="33"/>
  <c r="AU21" i="33"/>
  <c r="AM76" i="20"/>
  <c r="AM20" i="20"/>
  <c r="AM208" i="20"/>
  <c r="AM17" i="20"/>
  <c r="AE122" i="24"/>
  <c r="AE181" i="24"/>
  <c r="AE188" i="24" s="1"/>
  <c r="AI116" i="20"/>
  <c r="AI175" i="20"/>
  <c r="AI119" i="20"/>
  <c r="AN20" i="20"/>
  <c r="AN208" i="20"/>
  <c r="AN76" i="20"/>
  <c r="AN17" i="20"/>
  <c r="AI181" i="24"/>
  <c r="AI188" i="24" s="1"/>
  <c r="AI122" i="24"/>
  <c r="AG179" i="24"/>
  <c r="AR78" i="33"/>
  <c r="AR210" i="33"/>
  <c r="AJ120" i="33"/>
  <c r="AJ178" i="33"/>
  <c r="AJ186" i="33" s="1"/>
  <c r="AC54" i="24"/>
  <c r="AC244" i="24"/>
  <c r="AC252" i="24" s="1"/>
  <c r="AE208" i="20"/>
  <c r="AE76" i="20"/>
  <c r="AE20" i="20"/>
  <c r="AE17" i="20"/>
  <c r="X213" i="24"/>
  <c r="X81" i="24"/>
  <c r="X88" i="24" s="1"/>
  <c r="X22" i="24"/>
  <c r="DU169" i="24"/>
  <c r="DU162" i="24"/>
  <c r="AH180" i="33"/>
  <c r="AH187" i="33" s="1"/>
  <c r="AH121" i="33"/>
  <c r="AT177" i="33"/>
  <c r="AH178" i="24"/>
  <c r="AH186" i="24" s="1"/>
  <c r="AH120" i="24"/>
  <c r="AL210" i="20"/>
  <c r="AL78" i="20"/>
  <c r="AR153" i="33"/>
  <c r="AF122" i="24"/>
  <c r="AF181" i="24"/>
  <c r="AF188" i="24" s="1"/>
  <c r="AJ211" i="20"/>
  <c r="AJ79" i="20"/>
  <c r="AJ21" i="20"/>
  <c r="EK161" i="33"/>
  <c r="EK168" i="33"/>
  <c r="AC116" i="24"/>
  <c r="AC175" i="24"/>
  <c r="AC119" i="24"/>
  <c r="AH55" i="20"/>
  <c r="AH246" i="20"/>
  <c r="AH253" i="20" s="1"/>
  <c r="W77" i="24"/>
  <c r="W209" i="24"/>
  <c r="W275" i="24" s="1"/>
  <c r="AE149" i="24"/>
  <c r="AE152" i="24"/>
  <c r="AH212" i="20"/>
  <c r="AH278" i="20" s="1"/>
  <c r="AH80" i="20"/>
  <c r="Y116" i="24"/>
  <c r="Y119" i="24"/>
  <c r="Y175" i="24"/>
  <c r="AD53" i="24"/>
  <c r="AD50" i="24"/>
  <c r="AD241" i="24"/>
  <c r="AC180" i="24"/>
  <c r="AC187" i="24" s="1"/>
  <c r="AC121" i="24"/>
  <c r="DZ169" i="20"/>
  <c r="DZ162" i="20"/>
  <c r="X76" i="24"/>
  <c r="X20" i="24"/>
  <c r="X17" i="24"/>
  <c r="X208" i="24"/>
  <c r="AM120" i="20"/>
  <c r="AM178" i="20"/>
  <c r="AM186" i="20" s="1"/>
  <c r="AG243" i="24"/>
  <c r="AS50" i="33"/>
  <c r="AS241" i="33"/>
  <c r="AS53" i="33"/>
  <c r="AE176" i="24"/>
  <c r="AI213" i="20"/>
  <c r="AI81" i="20"/>
  <c r="AI88" i="20" s="1"/>
  <c r="AI22" i="20"/>
  <c r="AO180" i="33"/>
  <c r="AO187" i="33" s="1"/>
  <c r="AO121" i="33"/>
  <c r="AS178" i="33"/>
  <c r="AS186" i="33" s="1"/>
  <c r="AS120" i="33"/>
  <c r="AK120" i="20"/>
  <c r="AK178" i="20"/>
  <c r="AK186" i="20" s="1"/>
  <c r="AE121" i="24"/>
  <c r="AE180" i="24"/>
  <c r="AE187" i="24" s="1"/>
  <c r="AJ152" i="20"/>
  <c r="AJ149" i="20"/>
  <c r="AD152" i="24"/>
  <c r="AD149" i="24"/>
  <c r="AC122" i="24"/>
  <c r="AC181" i="24"/>
  <c r="AC188" i="24" s="1"/>
  <c r="AN179" i="33"/>
  <c r="X241" i="24"/>
  <c r="X53" i="24"/>
  <c r="X50" i="24"/>
  <c r="AB210" i="24"/>
  <c r="AB276" i="24" s="1"/>
  <c r="AB78" i="24"/>
  <c r="Z22" i="24"/>
  <c r="Z213" i="24"/>
  <c r="Z81" i="24"/>
  <c r="Z88" i="24" s="1"/>
  <c r="AB80" i="20"/>
  <c r="AB212" i="20"/>
  <c r="AB278" i="20" s="1"/>
  <c r="V77" i="24"/>
  <c r="V209" i="24"/>
  <c r="AE214" i="33"/>
  <c r="AE82" i="33"/>
  <c r="AE89" i="33" s="1"/>
  <c r="AE23" i="33"/>
  <c r="AB76" i="24"/>
  <c r="AB17" i="24"/>
  <c r="AB20" i="24"/>
  <c r="AB208" i="24"/>
  <c r="Z78" i="24"/>
  <c r="Z210" i="24"/>
  <c r="Y178" i="24"/>
  <c r="Y186" i="24" s="1"/>
  <c r="Y120" i="24"/>
  <c r="AD119" i="20"/>
  <c r="AD116" i="20"/>
  <c r="AD175" i="20"/>
  <c r="AA56" i="20"/>
  <c r="AA247" i="20"/>
  <c r="AA254" i="20" s="1"/>
  <c r="AN116" i="33"/>
  <c r="AN119" i="33"/>
  <c r="AN175" i="33"/>
  <c r="Z53" i="24"/>
  <c r="Z50" i="24"/>
  <c r="Z241" i="24"/>
  <c r="AK152" i="33"/>
  <c r="AK149" i="33"/>
  <c r="AC210" i="20"/>
  <c r="AC276" i="20" s="1"/>
  <c r="AC78" i="20"/>
  <c r="DS161" i="24"/>
  <c r="DS168" i="24"/>
  <c r="AI55" i="33"/>
  <c r="AI246" i="33"/>
  <c r="AI253" i="33" s="1"/>
  <c r="AH209" i="33"/>
  <c r="AH77" i="33"/>
  <c r="AG17" i="33"/>
  <c r="AG76" i="33"/>
  <c r="AG208" i="33"/>
  <c r="AG20" i="33"/>
  <c r="Q246" i="24"/>
  <c r="Q253" i="24" s="1"/>
  <c r="Q55" i="24"/>
  <c r="AA242" i="24"/>
  <c r="AE246" i="20"/>
  <c r="AE253" i="20" s="1"/>
  <c r="AE55" i="20"/>
  <c r="AK80" i="33"/>
  <c r="AK212" i="33"/>
  <c r="EE161" i="33"/>
  <c r="EE168" i="33"/>
  <c r="DS162" i="24"/>
  <c r="DS169" i="24"/>
  <c r="AB56" i="20"/>
  <c r="AB247" i="20"/>
  <c r="AB254" i="20" s="1"/>
  <c r="V213" i="24"/>
  <c r="V81" i="24"/>
  <c r="V88" i="24" s="1"/>
  <c r="V22" i="24"/>
  <c r="W120" i="24"/>
  <c r="W178" i="24"/>
  <c r="AB178" i="20"/>
  <c r="AB120" i="20"/>
  <c r="DQ168" i="24"/>
  <c r="DQ161" i="24"/>
  <c r="AN178" i="33"/>
  <c r="AN120" i="33"/>
  <c r="AM149" i="33"/>
  <c r="AM152" i="33"/>
  <c r="Z176" i="24"/>
  <c r="AL177" i="33"/>
  <c r="AK246" i="33"/>
  <c r="AK253" i="33" s="1"/>
  <c r="AK55" i="33"/>
  <c r="AJ243" i="33"/>
  <c r="W181" i="24"/>
  <c r="W188" i="24" s="1"/>
  <c r="W122" i="24"/>
  <c r="AH212" i="33"/>
  <c r="AH80" i="33"/>
  <c r="U212" i="24"/>
  <c r="U80" i="24"/>
  <c r="AN76" i="33"/>
  <c r="AN20" i="33"/>
  <c r="AN17" i="33"/>
  <c r="AN208" i="33"/>
  <c r="AB179" i="24"/>
  <c r="AE56" i="20"/>
  <c r="AE247" i="20"/>
  <c r="AE254" i="20" s="1"/>
  <c r="DT169" i="24"/>
  <c r="DT162" i="24"/>
  <c r="AC242" i="20"/>
  <c r="X119" i="24"/>
  <c r="X175" i="24"/>
  <c r="X116" i="24"/>
  <c r="AB153" i="20"/>
  <c r="Z176" i="20"/>
  <c r="AE212" i="33"/>
  <c r="AE80" i="33"/>
  <c r="V80" i="24"/>
  <c r="V212" i="24"/>
  <c r="AG50" i="33"/>
  <c r="AG241" i="33"/>
  <c r="AG53" i="33"/>
  <c r="Y246" i="20"/>
  <c r="Y253" i="20" s="1"/>
  <c r="Y55" i="20"/>
  <c r="V53" i="24"/>
  <c r="V241" i="24"/>
  <c r="V50" i="24"/>
  <c r="AG209" i="33"/>
  <c r="AG77" i="33"/>
  <c r="X211" i="20"/>
  <c r="X21" i="20"/>
  <c r="X79" i="20"/>
  <c r="T21" i="24"/>
  <c r="T211" i="24"/>
  <c r="T79" i="24"/>
  <c r="X149" i="20"/>
  <c r="X152" i="20"/>
  <c r="V21" i="24"/>
  <c r="V211" i="24"/>
  <c r="V79" i="24"/>
  <c r="DU161" i="20"/>
  <c r="AF77" i="33"/>
  <c r="AF209" i="33"/>
  <c r="AF275" i="33" s="1"/>
  <c r="T246" i="24"/>
  <c r="T253" i="24" s="1"/>
  <c r="T55" i="24"/>
  <c r="AE20" i="33"/>
  <c r="AE17" i="33"/>
  <c r="AE208" i="33"/>
  <c r="AE76" i="33"/>
  <c r="AC213" i="33"/>
  <c r="AC22" i="33"/>
  <c r="AC81" i="33"/>
  <c r="AC88" i="33" s="1"/>
  <c r="Z17" i="20"/>
  <c r="Z208" i="20"/>
  <c r="Z20" i="20"/>
  <c r="Z76" i="20"/>
  <c r="T209" i="24"/>
  <c r="T275" i="24" s="1"/>
  <c r="T77" i="24"/>
  <c r="V175" i="20"/>
  <c r="V119" i="20"/>
  <c r="V116" i="20"/>
  <c r="U53" i="24"/>
  <c r="U50" i="24"/>
  <c r="U241" i="24"/>
  <c r="AG149" i="33"/>
  <c r="AG152" i="33"/>
  <c r="Y153" i="20"/>
  <c r="DS162" i="20"/>
  <c r="DS169" i="20"/>
  <c r="W55" i="20"/>
  <c r="W246" i="20"/>
  <c r="W253" i="20" s="1"/>
  <c r="Q177" i="24"/>
  <c r="AB121" i="33"/>
  <c r="AB180" i="33"/>
  <c r="AB187" i="33" s="1"/>
  <c r="N121" i="24"/>
  <c r="N180" i="24"/>
  <c r="N187" i="24" s="1"/>
  <c r="AE246" i="33"/>
  <c r="AE253" i="33" s="1"/>
  <c r="AE55" i="33"/>
  <c r="DM169" i="24"/>
  <c r="DM162" i="24"/>
  <c r="Q153" i="24"/>
  <c r="O120" i="24"/>
  <c r="O178" i="24"/>
  <c r="W78" i="20"/>
  <c r="W210" i="20"/>
  <c r="Q245" i="24"/>
  <c r="AB247" i="33"/>
  <c r="AB254" i="33" s="1"/>
  <c r="AB56" i="33"/>
  <c r="AE153" i="33"/>
  <c r="AC50" i="33"/>
  <c r="AC241" i="33"/>
  <c r="AC53" i="33"/>
  <c r="O175" i="24"/>
  <c r="O119" i="24"/>
  <c r="O116" i="24"/>
  <c r="W121" i="20"/>
  <c r="W180" i="20"/>
  <c r="W187" i="20" s="1"/>
  <c r="T81" i="20"/>
  <c r="T88" i="20" s="1"/>
  <c r="T22" i="20"/>
  <c r="T213" i="20"/>
  <c r="AD177" i="33"/>
  <c r="AC214" i="33"/>
  <c r="AC82" i="33"/>
  <c r="AC89" i="33" s="1"/>
  <c r="AC23" i="33"/>
  <c r="AB152" i="33"/>
  <c r="AB149" i="33"/>
  <c r="O153" i="24"/>
  <c r="O17" i="24"/>
  <c r="O208" i="24"/>
  <c r="O76" i="24"/>
  <c r="O20" i="24"/>
  <c r="T152" i="20"/>
  <c r="T149" i="20"/>
  <c r="S210" i="20"/>
  <c r="S276" i="20" s="1"/>
  <c r="S78" i="20"/>
  <c r="O149" i="24"/>
  <c r="O152" i="24"/>
  <c r="T177" i="20"/>
  <c r="S246" i="20"/>
  <c r="S253" i="20" s="1"/>
  <c r="S55" i="20"/>
  <c r="AA77" i="33"/>
  <c r="AA209" i="33"/>
  <c r="AA275" i="33" s="1"/>
  <c r="AA81" i="33"/>
  <c r="AA88" i="33" s="1"/>
  <c r="AA22" i="33"/>
  <c r="AA213" i="33"/>
  <c r="S77" i="20"/>
  <c r="S209" i="20"/>
  <c r="N82" i="24"/>
  <c r="N89" i="24" s="1"/>
  <c r="N23" i="24"/>
  <c r="N214" i="24"/>
  <c r="Z176" i="33"/>
  <c r="Z120" i="33"/>
  <c r="Z178" i="33"/>
  <c r="DI169" i="24"/>
  <c r="DI162" i="24"/>
  <c r="Z212" i="33"/>
  <c r="Z80" i="33"/>
  <c r="Y22" i="33"/>
  <c r="Y213" i="33"/>
  <c r="Y81" i="33"/>
  <c r="Y88" i="33" s="1"/>
  <c r="R120" i="20"/>
  <c r="R178" i="20"/>
  <c r="R186" i="20" s="1"/>
  <c r="M152" i="24"/>
  <c r="M149" i="24"/>
  <c r="M79" i="24"/>
  <c r="M21" i="24"/>
  <c r="M211" i="24"/>
  <c r="M77" i="24"/>
  <c r="M209" i="24"/>
  <c r="M275" i="24" s="1"/>
  <c r="G56" i="33"/>
  <c r="G247" i="33"/>
  <c r="G254" i="33" s="1"/>
  <c r="F154" i="33"/>
  <c r="FV147" i="33"/>
  <c r="F244" i="33"/>
  <c r="F54" i="33"/>
  <c r="FV46" i="33"/>
  <c r="M116" i="20"/>
  <c r="M175" i="20"/>
  <c r="M119" i="20"/>
  <c r="G180" i="33"/>
  <c r="G187" i="33" s="1"/>
  <c r="G121" i="33"/>
  <c r="J56" i="20"/>
  <c r="J247" i="20"/>
  <c r="J254" i="20" s="1"/>
  <c r="I243" i="33"/>
  <c r="U210" i="33"/>
  <c r="U276" i="33" s="1"/>
  <c r="U78" i="33"/>
  <c r="W211" i="33"/>
  <c r="W21" i="33"/>
  <c r="W79" i="33"/>
  <c r="M23" i="33"/>
  <c r="M214" i="33"/>
  <c r="M82" i="33"/>
  <c r="M89" i="33" s="1"/>
  <c r="V17" i="33"/>
  <c r="V208" i="33"/>
  <c r="V76" i="33"/>
  <c r="V20" i="33"/>
  <c r="H244" i="20"/>
  <c r="H54" i="20"/>
  <c r="H242" i="33"/>
  <c r="S241" i="33"/>
  <c r="S53" i="33"/>
  <c r="S50" i="33"/>
  <c r="H13" i="32"/>
  <c r="H34" i="32" s="1"/>
  <c r="F34" i="32"/>
  <c r="V13" i="32"/>
  <c r="W241" i="33"/>
  <c r="W50" i="33"/>
  <c r="W53" i="33"/>
  <c r="U54" i="33"/>
  <c r="U244" i="33"/>
  <c r="U252" i="33" s="1"/>
  <c r="M34" i="32"/>
  <c r="M36" i="32" s="1"/>
  <c r="Z13" i="32"/>
  <c r="Z34" i="32" s="1"/>
  <c r="O23" i="33"/>
  <c r="O82" i="33"/>
  <c r="O89" i="33" s="1"/>
  <c r="O214" i="33"/>
  <c r="H245" i="20"/>
  <c r="I152" i="33"/>
  <c r="I149" i="33"/>
  <c r="L122" i="24"/>
  <c r="L181" i="24"/>
  <c r="L188" i="24" s="1"/>
  <c r="W212" i="33"/>
  <c r="W80" i="33"/>
  <c r="P210" i="20"/>
  <c r="P78" i="20"/>
  <c r="F153" i="24"/>
  <c r="FV145" i="24"/>
  <c r="P21" i="32" s="1"/>
  <c r="J214" i="33"/>
  <c r="J82" i="33"/>
  <c r="J89" i="33" s="1"/>
  <c r="J23" i="33"/>
  <c r="R79" i="33"/>
  <c r="R87" i="33" s="1"/>
  <c r="R21" i="33"/>
  <c r="R211" i="33"/>
  <c r="J175" i="20"/>
  <c r="J116" i="20"/>
  <c r="J119" i="20"/>
  <c r="U55" i="33"/>
  <c r="U246" i="33"/>
  <c r="U253" i="33" s="1"/>
  <c r="O208" i="33"/>
  <c r="O17" i="33"/>
  <c r="O76" i="33"/>
  <c r="O20" i="33"/>
  <c r="L22" i="33"/>
  <c r="L213" i="33"/>
  <c r="L81" i="33"/>
  <c r="L88" i="33" s="1"/>
  <c r="G80" i="33"/>
  <c r="G212" i="33"/>
  <c r="N17" i="20"/>
  <c r="N76" i="20"/>
  <c r="N20" i="20"/>
  <c r="N208" i="20"/>
  <c r="M178" i="33"/>
  <c r="M120" i="33"/>
  <c r="O149" i="20"/>
  <c r="O152" i="20"/>
  <c r="O79" i="20"/>
  <c r="O21" i="20"/>
  <c r="O211" i="20"/>
  <c r="N82" i="20"/>
  <c r="N89" i="20" s="1"/>
  <c r="N214" i="20"/>
  <c r="N23" i="20"/>
  <c r="I81" i="20"/>
  <c r="I88" i="20" s="1"/>
  <c r="I22" i="20"/>
  <c r="I213" i="20"/>
  <c r="F241" i="24"/>
  <c r="F50" i="24"/>
  <c r="F53" i="24"/>
  <c r="FV43" i="24"/>
  <c r="T246" i="33"/>
  <c r="T253" i="33" s="1"/>
  <c r="T55" i="33"/>
  <c r="M76" i="33"/>
  <c r="M20" i="33"/>
  <c r="M208" i="33"/>
  <c r="M17" i="33"/>
  <c r="T149" i="33"/>
  <c r="T152" i="33"/>
  <c r="Q247" i="20"/>
  <c r="Q254" i="20" s="1"/>
  <c r="Q56" i="20"/>
  <c r="L20" i="20"/>
  <c r="L76" i="20"/>
  <c r="L17" i="20"/>
  <c r="L208" i="20"/>
  <c r="G243" i="20"/>
  <c r="K78" i="33"/>
  <c r="K210" i="33"/>
  <c r="K276" i="33" s="1"/>
  <c r="P243" i="20"/>
  <c r="F243" i="24"/>
  <c r="FV45" i="24"/>
  <c r="M20" i="32" s="1"/>
  <c r="O76" i="20"/>
  <c r="O20" i="20"/>
  <c r="O208" i="20"/>
  <c r="O17" i="20"/>
  <c r="R121" i="33"/>
  <c r="R180" i="33"/>
  <c r="R187" i="33" s="1"/>
  <c r="J209" i="24"/>
  <c r="J275" i="24" s="1"/>
  <c r="J77" i="24"/>
  <c r="F211" i="24"/>
  <c r="F21" i="24"/>
  <c r="F79" i="24"/>
  <c r="FV13" i="24"/>
  <c r="L21" i="32" s="1"/>
  <c r="L122" i="20"/>
  <c r="L181" i="20"/>
  <c r="L188" i="20" s="1"/>
  <c r="W244" i="33"/>
  <c r="W54" i="33"/>
  <c r="S209" i="33"/>
  <c r="S275" i="33" s="1"/>
  <c r="S77" i="33"/>
  <c r="N50" i="33"/>
  <c r="N241" i="33"/>
  <c r="N53" i="33"/>
  <c r="N116" i="20"/>
  <c r="N175" i="20"/>
  <c r="N119" i="20"/>
  <c r="DM168" i="33"/>
  <c r="DM161" i="33"/>
  <c r="G119" i="24"/>
  <c r="G175" i="24"/>
  <c r="G116" i="24"/>
  <c r="G212" i="24"/>
  <c r="G278" i="24" s="1"/>
  <c r="G80" i="24"/>
  <c r="L55" i="33"/>
  <c r="L246" i="33"/>
  <c r="L253" i="33" s="1"/>
  <c r="H56" i="33"/>
  <c r="H247" i="33"/>
  <c r="H254" i="33" s="1"/>
  <c r="L245" i="20"/>
  <c r="K56" i="20"/>
  <c r="K247" i="20"/>
  <c r="K254" i="20" s="1"/>
  <c r="K178" i="33"/>
  <c r="K186" i="33" s="1"/>
  <c r="K120" i="33"/>
  <c r="J121" i="24"/>
  <c r="J180" i="24"/>
  <c r="J187" i="24" s="1"/>
  <c r="H209" i="20"/>
  <c r="H275" i="20" s="1"/>
  <c r="H77" i="20"/>
  <c r="F80" i="24"/>
  <c r="F212" i="24"/>
  <c r="FV14" i="24"/>
  <c r="L22" i="32" s="1"/>
  <c r="G53" i="24"/>
  <c r="G241" i="24"/>
  <c r="G50" i="24"/>
  <c r="Q181" i="20"/>
  <c r="Q188" i="20" s="1"/>
  <c r="Q122" i="20"/>
  <c r="I245" i="33"/>
  <c r="K53" i="24"/>
  <c r="K241" i="24"/>
  <c r="K50" i="24"/>
  <c r="F209" i="33"/>
  <c r="F77" i="33"/>
  <c r="FV11" i="33"/>
  <c r="F20" i="24"/>
  <c r="F17" i="24"/>
  <c r="F76" i="24"/>
  <c r="F208" i="24"/>
  <c r="FV10" i="24"/>
  <c r="L18" i="32" s="1"/>
  <c r="G181" i="24"/>
  <c r="G188" i="24" s="1"/>
  <c r="G122" i="24"/>
  <c r="M153" i="33"/>
  <c r="F21" i="20"/>
  <c r="F211" i="20"/>
  <c r="F79" i="20"/>
  <c r="FV13" i="20"/>
  <c r="F21" i="32" s="1"/>
  <c r="G213" i="33"/>
  <c r="G22" i="33"/>
  <c r="G81" i="33"/>
  <c r="G88" i="33" s="1"/>
  <c r="L15" i="32"/>
  <c r="H152" i="24"/>
  <c r="H149" i="24"/>
  <c r="H241" i="20"/>
  <c r="H50" i="20"/>
  <c r="H53" i="20"/>
  <c r="G242" i="24"/>
  <c r="J121" i="20"/>
  <c r="J180" i="20"/>
  <c r="J187" i="20" s="1"/>
  <c r="J53" i="24"/>
  <c r="J50" i="24"/>
  <c r="J241" i="24"/>
  <c r="G120" i="24"/>
  <c r="G178" i="24"/>
  <c r="G186" i="24" s="1"/>
  <c r="I149" i="24"/>
  <c r="I152" i="24"/>
  <c r="I21" i="20"/>
  <c r="I79" i="20"/>
  <c r="I211" i="20"/>
  <c r="H244" i="24"/>
  <c r="H252" i="24" s="1"/>
  <c r="H54" i="24"/>
  <c r="M180" i="20"/>
  <c r="M187" i="20" s="1"/>
  <c r="M121" i="20"/>
  <c r="K77" i="24"/>
  <c r="K209" i="24"/>
  <c r="W245" i="33"/>
  <c r="F155" i="24"/>
  <c r="FV148" i="24"/>
  <c r="P24" i="32" s="1"/>
  <c r="G36" i="32"/>
  <c r="N152" i="33"/>
  <c r="N149" i="33"/>
  <c r="FR181" i="24"/>
  <c r="FR188" i="24" s="1"/>
  <c r="FR122" i="24"/>
  <c r="FS211" i="24"/>
  <c r="FS79" i="24"/>
  <c r="FS87" i="24" s="1"/>
  <c r="FS21" i="24"/>
  <c r="FQ243" i="24"/>
  <c r="FS247" i="24"/>
  <c r="FS254" i="24" s="1"/>
  <c r="FS56" i="24"/>
  <c r="FO153" i="24"/>
  <c r="K116" i="24"/>
  <c r="K175" i="24"/>
  <c r="K119" i="24"/>
  <c r="J23" i="24"/>
  <c r="J214" i="24"/>
  <c r="J82" i="24"/>
  <c r="J89" i="24" s="1"/>
  <c r="H21" i="24"/>
  <c r="H79" i="24"/>
  <c r="H87" i="24" s="1"/>
  <c r="H211" i="24"/>
  <c r="O80" i="20"/>
  <c r="O212" i="20"/>
  <c r="O278" i="20" s="1"/>
  <c r="X209" i="33"/>
  <c r="X275" i="33" s="1"/>
  <c r="X77" i="33"/>
  <c r="H214" i="33"/>
  <c r="H82" i="33"/>
  <c r="H89" i="33" s="1"/>
  <c r="H23" i="33"/>
  <c r="I213" i="24"/>
  <c r="I22" i="24"/>
  <c r="I81" i="24"/>
  <c r="I88" i="24" s="1"/>
  <c r="G78" i="20"/>
  <c r="G210" i="20"/>
  <c r="Q177" i="20"/>
  <c r="F242" i="33"/>
  <c r="FV44" i="33"/>
  <c r="O50" i="20"/>
  <c r="O241" i="20"/>
  <c r="O53" i="20"/>
  <c r="K175" i="20"/>
  <c r="K116" i="20"/>
  <c r="K119" i="20"/>
  <c r="F178" i="24"/>
  <c r="F120" i="24"/>
  <c r="FV112" i="24"/>
  <c r="O21" i="32" s="1"/>
  <c r="FT23" i="24"/>
  <c r="FT20" i="20"/>
  <c r="FT17" i="20"/>
  <c r="FR120" i="24"/>
  <c r="FR178" i="24"/>
  <c r="FQ212" i="24"/>
  <c r="FQ80" i="24"/>
  <c r="FQ244" i="24"/>
  <c r="FQ252" i="24" s="1"/>
  <c r="FQ54" i="24"/>
  <c r="FP76" i="24"/>
  <c r="FP20" i="24"/>
  <c r="FP17" i="24"/>
  <c r="FP208" i="24"/>
  <c r="FO246" i="24"/>
  <c r="FO253" i="24" s="1"/>
  <c r="FO55" i="24"/>
  <c r="FQ55" i="24"/>
  <c r="FQ246" i="24"/>
  <c r="FQ253" i="24" s="1"/>
  <c r="FR76" i="24"/>
  <c r="FR20" i="24"/>
  <c r="FR17" i="24"/>
  <c r="FR208" i="24"/>
  <c r="FP241" i="24"/>
  <c r="FP53" i="24"/>
  <c r="FP57" i="24" s="1"/>
  <c r="FP50" i="24"/>
  <c r="FO50" i="24"/>
  <c r="FO53" i="24"/>
  <c r="FO241" i="24"/>
  <c r="FN246" i="24"/>
  <c r="FN253" i="24" s="1"/>
  <c r="FN55" i="24"/>
  <c r="FM121" i="24"/>
  <c r="FM180" i="24"/>
  <c r="FM187" i="24" s="1"/>
  <c r="FL246" i="24"/>
  <c r="FL253" i="24" s="1"/>
  <c r="FL55" i="24"/>
  <c r="FJ178" i="24"/>
  <c r="FJ186" i="24" s="1"/>
  <c r="FJ120" i="24"/>
  <c r="FM119" i="20"/>
  <c r="FM116" i="20"/>
  <c r="FM175" i="20"/>
  <c r="FT152" i="33"/>
  <c r="FT149" i="33"/>
  <c r="FP23" i="20"/>
  <c r="FP214" i="20"/>
  <c r="FP82" i="20"/>
  <c r="FP89" i="20" s="1"/>
  <c r="FM209" i="20"/>
  <c r="FM275" i="20" s="1"/>
  <c r="FM77" i="20"/>
  <c r="FL23" i="20"/>
  <c r="FL214" i="20"/>
  <c r="FL82" i="20"/>
  <c r="FL89" i="20" s="1"/>
  <c r="FR210" i="20"/>
  <c r="FR276" i="20" s="1"/>
  <c r="FR78" i="20"/>
  <c r="FK77" i="24"/>
  <c r="FK209" i="24"/>
  <c r="FK275" i="24" s="1"/>
  <c r="FO80" i="20"/>
  <c r="FO212" i="20"/>
  <c r="FO278" i="20" s="1"/>
  <c r="FN176" i="20"/>
  <c r="FS120" i="20"/>
  <c r="FS178" i="20"/>
  <c r="FS186" i="20" s="1"/>
  <c r="FR22" i="20"/>
  <c r="FR213" i="20"/>
  <c r="FR81" i="20"/>
  <c r="FR88" i="20" s="1"/>
  <c r="FO56" i="20"/>
  <c r="FO247" i="20"/>
  <c r="FO254" i="20" s="1"/>
  <c r="FI17" i="24"/>
  <c r="FI208" i="24"/>
  <c r="FI76" i="24"/>
  <c r="FI20" i="24"/>
  <c r="FH20" i="24"/>
  <c r="FH17" i="24"/>
  <c r="FH208" i="24"/>
  <c r="FH76" i="24"/>
  <c r="FL50" i="20"/>
  <c r="FL53" i="20"/>
  <c r="FL241" i="20"/>
  <c r="FQ210" i="20"/>
  <c r="FQ276" i="20" s="1"/>
  <c r="FQ78" i="20"/>
  <c r="FK246" i="24"/>
  <c r="FK253" i="24" s="1"/>
  <c r="FK55" i="24"/>
  <c r="FI175" i="24"/>
  <c r="FI119" i="24"/>
  <c r="FI116" i="24"/>
  <c r="FN179" i="20"/>
  <c r="FT210" i="33"/>
  <c r="FT276" i="33" s="1"/>
  <c r="FT78" i="33"/>
  <c r="FN209" i="24"/>
  <c r="FN275" i="24" s="1"/>
  <c r="FN77" i="24"/>
  <c r="FQ122" i="20"/>
  <c r="FQ181" i="20"/>
  <c r="FQ188" i="20" s="1"/>
  <c r="FK247" i="24"/>
  <c r="FK254" i="24" s="1"/>
  <c r="FK56" i="24"/>
  <c r="FO178" i="20"/>
  <c r="FO120" i="20"/>
  <c r="FN210" i="20"/>
  <c r="FN78" i="20"/>
  <c r="FH211" i="24"/>
  <c r="FH79" i="24"/>
  <c r="FH87" i="24" s="1"/>
  <c r="FH21" i="24"/>
  <c r="FL177" i="20"/>
  <c r="FN50" i="24"/>
  <c r="FN241" i="24"/>
  <c r="FN53" i="24"/>
  <c r="FQ211" i="20"/>
  <c r="FQ79" i="20"/>
  <c r="FK178" i="24"/>
  <c r="FK186" i="24" s="1"/>
  <c r="FK120" i="24"/>
  <c r="FJ243" i="24"/>
  <c r="FN122" i="20"/>
  <c r="FN181" i="20"/>
  <c r="FN188" i="20" s="1"/>
  <c r="FH247" i="24"/>
  <c r="FH254" i="24" s="1"/>
  <c r="FH56" i="24"/>
  <c r="FL181" i="20"/>
  <c r="FL188" i="20" s="1"/>
  <c r="FL122" i="20"/>
  <c r="FR242" i="20"/>
  <c r="FQ245" i="20"/>
  <c r="FK152" i="24"/>
  <c r="FK156" i="24" s="1"/>
  <c r="FK149" i="24"/>
  <c r="FN119" i="20"/>
  <c r="FN116" i="20"/>
  <c r="FN175" i="20"/>
  <c r="FS56" i="33"/>
  <c r="FS247" i="33"/>
  <c r="FS254" i="33" s="1"/>
  <c r="FF82" i="24"/>
  <c r="FF89" i="24" s="1"/>
  <c r="FF23" i="24"/>
  <c r="FF214" i="24"/>
  <c r="FF78" i="24"/>
  <c r="FF210" i="24"/>
  <c r="FD76" i="24"/>
  <c r="FD20" i="24"/>
  <c r="FD17" i="24"/>
  <c r="FD208" i="24"/>
  <c r="FJ80" i="33"/>
  <c r="FJ212" i="33"/>
  <c r="FJ278" i="33" s="1"/>
  <c r="FG246" i="24"/>
  <c r="FG253" i="24" s="1"/>
  <c r="FG55" i="24"/>
  <c r="FC210" i="20"/>
  <c r="FC78" i="20"/>
  <c r="FG116" i="24"/>
  <c r="FG175" i="24"/>
  <c r="FG119" i="24"/>
  <c r="FQ210" i="33"/>
  <c r="FQ78" i="33"/>
  <c r="EY119" i="24"/>
  <c r="EY116" i="24"/>
  <c r="EY175" i="24"/>
  <c r="FJ121" i="20"/>
  <c r="FJ180" i="20"/>
  <c r="FJ187" i="20" s="1"/>
  <c r="FE55" i="20"/>
  <c r="FE246" i="20"/>
  <c r="FE253" i="20" s="1"/>
  <c r="FS22" i="33"/>
  <c r="FS81" i="33"/>
  <c r="FS88" i="33" s="1"/>
  <c r="FS213" i="33"/>
  <c r="FF153" i="24"/>
  <c r="FA209" i="20"/>
  <c r="FA77" i="20"/>
  <c r="FF180" i="24"/>
  <c r="FF187" i="24" s="1"/>
  <c r="FF121" i="24"/>
  <c r="FN180" i="33"/>
  <c r="FN187" i="33" s="1"/>
  <c r="FN121" i="33"/>
  <c r="FA208" i="20"/>
  <c r="FA17" i="20"/>
  <c r="FA76" i="20"/>
  <c r="FA20" i="20"/>
  <c r="FQ153" i="33"/>
  <c r="FK50" i="20"/>
  <c r="FK241" i="20"/>
  <c r="FK53" i="20"/>
  <c r="FQ54" i="33"/>
  <c r="FQ244" i="33"/>
  <c r="FI120" i="20"/>
  <c r="FI178" i="20"/>
  <c r="FI186" i="20" s="1"/>
  <c r="FO242" i="33"/>
  <c r="FB54" i="24"/>
  <c r="FB244" i="24"/>
  <c r="FB252" i="24" s="1"/>
  <c r="FA179" i="24"/>
  <c r="FK209" i="33"/>
  <c r="FK77" i="33"/>
  <c r="FJ121" i="33"/>
  <c r="FJ180" i="33"/>
  <c r="FJ187" i="33" s="1"/>
  <c r="EX120" i="24"/>
  <c r="EX178" i="24"/>
  <c r="EX186" i="24" s="1"/>
  <c r="EW76" i="24"/>
  <c r="EW20" i="24"/>
  <c r="EW17" i="24"/>
  <c r="EW208" i="24"/>
  <c r="FA152" i="20"/>
  <c r="FA156" i="20" s="1"/>
  <c r="FA149" i="20"/>
  <c r="EU23" i="24"/>
  <c r="EU214" i="24"/>
  <c r="EU82" i="24"/>
  <c r="EU89" i="24" s="1"/>
  <c r="EZ152" i="20"/>
  <c r="EZ149" i="20"/>
  <c r="ES246" i="24"/>
  <c r="ES253" i="24" s="1"/>
  <c r="ES55" i="24"/>
  <c r="FD245" i="33"/>
  <c r="EP210" i="24"/>
  <c r="EP276" i="24" s="1"/>
  <c r="EP78" i="24"/>
  <c r="FR121" i="33"/>
  <c r="FR180" i="33"/>
  <c r="FR187" i="33" s="1"/>
  <c r="FE55" i="24"/>
  <c r="FE246" i="24"/>
  <c r="FE253" i="24" s="1"/>
  <c r="FP175" i="33"/>
  <c r="FP119" i="33"/>
  <c r="FP116" i="33"/>
  <c r="FO176" i="33"/>
  <c r="FB50" i="24"/>
  <c r="FB241" i="24"/>
  <c r="FB53" i="24"/>
  <c r="FM213" i="33"/>
  <c r="FM81" i="33"/>
  <c r="FM88" i="33" s="1"/>
  <c r="FM22" i="33"/>
  <c r="FE22" i="20"/>
  <c r="FE213" i="20"/>
  <c r="FE81" i="20"/>
  <c r="FE88" i="20" s="1"/>
  <c r="EY243" i="24"/>
  <c r="FC243" i="20"/>
  <c r="FB177" i="20"/>
  <c r="EW122" i="24"/>
  <c r="EW181" i="24"/>
  <c r="EW188" i="24" s="1"/>
  <c r="EU22" i="24"/>
  <c r="EU213" i="24"/>
  <c r="EU81" i="24"/>
  <c r="EU88" i="24" s="1"/>
  <c r="EY77" i="20"/>
  <c r="EY209" i="20"/>
  <c r="ES56" i="24"/>
  <c r="ES247" i="24"/>
  <c r="ES254" i="24" s="1"/>
  <c r="FD149" i="33"/>
  <c r="FD152" i="33"/>
  <c r="ER152" i="24"/>
  <c r="ER156" i="24" s="1"/>
  <c r="ER149" i="24"/>
  <c r="FP55" i="33"/>
  <c r="FP246" i="33"/>
  <c r="FP253" i="33" s="1"/>
  <c r="FC209" i="24"/>
  <c r="FC77" i="24"/>
  <c r="FO177" i="33"/>
  <c r="FA17" i="24"/>
  <c r="FA208" i="24"/>
  <c r="FA76" i="24"/>
  <c r="FA20" i="24"/>
  <c r="FE179" i="20"/>
  <c r="FD245" i="20"/>
  <c r="FI242" i="33"/>
  <c r="FH54" i="33"/>
  <c r="FH244" i="33"/>
  <c r="FH252" i="33" s="1"/>
  <c r="ET211" i="24"/>
  <c r="ET79" i="24"/>
  <c r="ET87" i="24" s="1"/>
  <c r="ET21" i="24"/>
  <c r="EY213" i="20"/>
  <c r="EY81" i="20"/>
  <c r="EY88" i="20" s="1"/>
  <c r="EY22" i="20"/>
  <c r="EW208" i="20"/>
  <c r="EW17" i="20"/>
  <c r="EW76" i="20"/>
  <c r="EW20" i="20"/>
  <c r="FC80" i="33"/>
  <c r="FC212" i="33"/>
  <c r="FK77" i="20"/>
  <c r="FK209" i="20"/>
  <c r="FQ214" i="33"/>
  <c r="FQ82" i="33"/>
  <c r="FQ89" i="33" s="1"/>
  <c r="FQ23" i="33"/>
  <c r="FD243" i="24"/>
  <c r="FB149" i="24"/>
  <c r="FB152" i="24"/>
  <c r="FM210" i="33"/>
  <c r="FM276" i="33" s="1"/>
  <c r="FM78" i="33"/>
  <c r="EZ120" i="24"/>
  <c r="EZ178" i="24"/>
  <c r="FD212" i="20"/>
  <c r="FD80" i="20"/>
  <c r="FC55" i="20"/>
  <c r="FC246" i="20"/>
  <c r="FC253" i="20" s="1"/>
  <c r="FB178" i="20"/>
  <c r="FB186" i="20" s="1"/>
  <c r="FB120" i="20"/>
  <c r="EW56" i="24"/>
  <c r="EW247" i="24"/>
  <c r="EW254" i="24" s="1"/>
  <c r="EV208" i="24"/>
  <c r="EV76" i="24"/>
  <c r="EV20" i="24"/>
  <c r="EV17" i="24"/>
  <c r="FG120" i="33"/>
  <c r="FG178" i="33"/>
  <c r="FG186" i="33" s="1"/>
  <c r="FF76" i="33"/>
  <c r="FF20" i="33"/>
  <c r="FF17" i="33"/>
  <c r="FF208" i="33"/>
  <c r="FE79" i="33"/>
  <c r="FE21" i="33"/>
  <c r="FE211" i="33"/>
  <c r="FD78" i="33"/>
  <c r="FD210" i="33"/>
  <c r="EQ178" i="24"/>
  <c r="EQ186" i="24" s="1"/>
  <c r="EQ120" i="24"/>
  <c r="FA80" i="33"/>
  <c r="FA212" i="33"/>
  <c r="FK22" i="20"/>
  <c r="FK213" i="20"/>
  <c r="FK81" i="20"/>
  <c r="FK88" i="20" s="1"/>
  <c r="FQ76" i="33"/>
  <c r="FQ20" i="33"/>
  <c r="FQ17" i="33"/>
  <c r="FQ208" i="33"/>
  <c r="FG241" i="20"/>
  <c r="FG50" i="20"/>
  <c r="FG53" i="20"/>
  <c r="FG57" i="20" s="1"/>
  <c r="FM23" i="33"/>
  <c r="FM214" i="33"/>
  <c r="FM82" i="33"/>
  <c r="FM89" i="33" s="1"/>
  <c r="EZ116" i="24"/>
  <c r="EZ175" i="24"/>
  <c r="EZ119" i="24"/>
  <c r="FK176" i="33"/>
  <c r="FD176" i="20"/>
  <c r="FI179" i="33"/>
  <c r="FA210" i="20"/>
  <c r="FA276" i="20" s="1"/>
  <c r="FA78" i="20"/>
  <c r="EU177" i="24"/>
  <c r="FF80" i="33"/>
  <c r="FF212" i="33"/>
  <c r="ES78" i="24"/>
  <c r="ES210" i="24"/>
  <c r="FD23" i="33"/>
  <c r="FD214" i="33"/>
  <c r="FD82" i="33"/>
  <c r="FD89" i="33" s="1"/>
  <c r="FB213" i="33"/>
  <c r="FB81" i="33"/>
  <c r="FB88" i="33" s="1"/>
  <c r="FB22" i="33"/>
  <c r="FR79" i="33"/>
  <c r="FR21" i="33"/>
  <c r="FR211" i="33"/>
  <c r="FE241" i="24"/>
  <c r="FE53" i="24"/>
  <c r="FE50" i="24"/>
  <c r="FO17" i="33"/>
  <c r="FO208" i="33"/>
  <c r="FO76" i="33"/>
  <c r="FO20" i="33"/>
  <c r="FN22" i="33"/>
  <c r="FN213" i="33"/>
  <c r="FN81" i="33"/>
  <c r="FN88" i="33" s="1"/>
  <c r="FA55" i="24"/>
  <c r="FA246" i="24"/>
  <c r="FA253" i="24" s="1"/>
  <c r="FD214" i="20"/>
  <c r="FD82" i="20"/>
  <c r="FD89" i="20" s="1"/>
  <c r="FD23" i="20"/>
  <c r="FI209" i="33"/>
  <c r="FI77" i="33"/>
  <c r="FH177" i="33"/>
  <c r="EV211" i="24"/>
  <c r="EV79" i="24"/>
  <c r="EV21" i="24"/>
  <c r="FG121" i="33"/>
  <c r="FG180" i="33"/>
  <c r="FG187" i="33" s="1"/>
  <c r="EY211" i="20"/>
  <c r="EY21" i="20"/>
  <c r="EY79" i="20"/>
  <c r="EY87" i="20" s="1"/>
  <c r="ES209" i="24"/>
  <c r="ES77" i="24"/>
  <c r="FR17" i="33"/>
  <c r="FR76" i="33"/>
  <c r="FR20" i="33"/>
  <c r="FR208" i="33"/>
  <c r="FE208" i="24"/>
  <c r="FE76" i="24"/>
  <c r="FE20" i="24"/>
  <c r="FE17" i="24"/>
  <c r="FJ53" i="20"/>
  <c r="FJ241" i="20"/>
  <c r="FJ50" i="20"/>
  <c r="FH77" i="20"/>
  <c r="FH209" i="20"/>
  <c r="FH275" i="20" s="1"/>
  <c r="FN149" i="33"/>
  <c r="FN152" i="33"/>
  <c r="FK149" i="33"/>
  <c r="FK152" i="33"/>
  <c r="FD179" i="20"/>
  <c r="FC152" i="20"/>
  <c r="FC156" i="20" s="1"/>
  <c r="FC149" i="20"/>
  <c r="FH153" i="33"/>
  <c r="EU180" i="24"/>
  <c r="EU187" i="24" s="1"/>
  <c r="EU121" i="24"/>
  <c r="EZ179" i="20"/>
  <c r="FF243" i="33"/>
  <c r="ES212" i="24"/>
  <c r="ES80" i="24"/>
  <c r="FC209" i="33"/>
  <c r="FC275" i="33" s="1"/>
  <c r="FC77" i="33"/>
  <c r="EO17" i="24"/>
  <c r="EO208" i="24"/>
  <c r="EO76" i="24"/>
  <c r="EO20" i="24"/>
  <c r="EZ245" i="20"/>
  <c r="EY50" i="20"/>
  <c r="EY53" i="20"/>
  <c r="EY241" i="20"/>
  <c r="ES242" i="24"/>
  <c r="EW82" i="20"/>
  <c r="EW89" i="20" s="1"/>
  <c r="EW23" i="20"/>
  <c r="EW214" i="20"/>
  <c r="EQ149" i="24"/>
  <c r="EQ152" i="24"/>
  <c r="EQ156" i="24" s="1"/>
  <c r="FB56" i="33"/>
  <c r="FB247" i="33"/>
  <c r="FB254" i="33" s="1"/>
  <c r="EV209" i="20"/>
  <c r="EV275" i="20" s="1"/>
  <c r="EV77" i="20"/>
  <c r="FB176" i="33"/>
  <c r="FA119" i="33"/>
  <c r="FA123" i="33" s="1"/>
  <c r="FA175" i="33"/>
  <c r="FA116" i="33"/>
  <c r="EN242" i="24"/>
  <c r="ER208" i="20"/>
  <c r="ER20" i="20"/>
  <c r="ER76" i="20"/>
  <c r="ER17" i="20"/>
  <c r="EP213" i="20"/>
  <c r="EP81" i="20"/>
  <c r="EP88" i="20" s="1"/>
  <c r="EP22" i="20"/>
  <c r="EO212" i="20"/>
  <c r="EO278" i="20" s="1"/>
  <c r="EO80" i="20"/>
  <c r="EV209" i="33"/>
  <c r="EV275" i="33" s="1"/>
  <c r="EV77" i="33"/>
  <c r="EU243" i="33"/>
  <c r="EH149" i="24"/>
  <c r="EH152" i="24"/>
  <c r="EH156" i="24" s="1"/>
  <c r="EF22" i="24"/>
  <c r="EF213" i="24"/>
  <c r="EF81" i="24"/>
  <c r="EF88" i="24" s="1"/>
  <c r="EQ241" i="33"/>
  <c r="EQ53" i="33"/>
  <c r="EQ50" i="33"/>
  <c r="EI181" i="20"/>
  <c r="EI188" i="20" s="1"/>
  <c r="EI122" i="20"/>
  <c r="EP121" i="33"/>
  <c r="EP180" i="33"/>
  <c r="EP187" i="33" s="1"/>
  <c r="EP245" i="24"/>
  <c r="EZ77" i="33"/>
  <c r="EZ209" i="33"/>
  <c r="EZ275" i="33" s="1"/>
  <c r="EK80" i="24"/>
  <c r="EK212" i="24"/>
  <c r="EK278" i="24" s="1"/>
  <c r="EW78" i="33"/>
  <c r="EW210" i="33"/>
  <c r="EV247" i="33"/>
  <c r="EV254" i="33" s="1"/>
  <c r="EV56" i="33"/>
  <c r="ET56" i="33"/>
  <c r="ET247" i="33"/>
  <c r="ET254" i="33" s="1"/>
  <c r="EM121" i="20"/>
  <c r="EM180" i="20"/>
  <c r="EM187" i="20" s="1"/>
  <c r="EG177" i="24"/>
  <c r="EF175" i="24"/>
  <c r="EF116" i="24"/>
  <c r="EF119" i="24"/>
  <c r="ER149" i="33"/>
  <c r="ER152" i="33"/>
  <c r="EE244" i="24"/>
  <c r="EE252" i="24" s="1"/>
  <c r="EE54" i="24"/>
  <c r="EO149" i="33"/>
  <c r="EO152" i="33"/>
  <c r="EO156" i="33" s="1"/>
  <c r="EH152" i="20"/>
  <c r="EH156" i="20" s="1"/>
  <c r="EH149" i="20"/>
  <c r="EN56" i="33"/>
  <c r="EN247" i="33"/>
  <c r="EN254" i="33" s="1"/>
  <c r="EY175" i="33"/>
  <c r="EY119" i="33"/>
  <c r="EY123" i="33" s="1"/>
  <c r="EY116" i="33"/>
  <c r="EX211" i="33"/>
  <c r="EX79" i="33"/>
  <c r="EX87" i="33" s="1"/>
  <c r="EX21" i="33"/>
  <c r="EK244" i="24"/>
  <c r="EK252" i="24" s="1"/>
  <c r="EK54" i="24"/>
  <c r="EW79" i="33"/>
  <c r="EW87" i="33" s="1"/>
  <c r="EW21" i="33"/>
  <c r="EW211" i="33"/>
  <c r="EU210" i="33"/>
  <c r="EU78" i="33"/>
  <c r="EL153" i="20"/>
  <c r="EF50" i="24"/>
  <c r="EF241" i="24"/>
  <c r="EF53" i="24"/>
  <c r="EI56" i="20"/>
  <c r="EI247" i="20"/>
  <c r="EI254" i="20" s="1"/>
  <c r="EP77" i="33"/>
  <c r="EP209" i="33"/>
  <c r="EP275" i="33" s="1"/>
  <c r="EH242" i="20"/>
  <c r="ER53" i="24"/>
  <c r="ER50" i="24"/>
  <c r="ER241" i="24"/>
  <c r="FB177" i="33"/>
  <c r="FA22" i="33"/>
  <c r="FA213" i="33"/>
  <c r="FA81" i="33"/>
  <c r="FA88" i="33" s="1"/>
  <c r="ET178" i="20"/>
  <c r="ET120" i="20"/>
  <c r="EZ210" i="33"/>
  <c r="EZ78" i="33"/>
  <c r="EX241" i="33"/>
  <c r="EX53" i="33"/>
  <c r="EX50" i="33"/>
  <c r="EJ181" i="24"/>
  <c r="EJ188" i="24" s="1"/>
  <c r="EJ122" i="24"/>
  <c r="EU175" i="33"/>
  <c r="EU119" i="33"/>
  <c r="EU116" i="33"/>
  <c r="EH242" i="24"/>
  <c r="ES176" i="33"/>
  <c r="EF56" i="24"/>
  <c r="EF247" i="24"/>
  <c r="EF254" i="24" s="1"/>
  <c r="EJ23" i="20"/>
  <c r="EJ214" i="20"/>
  <c r="EJ82" i="20"/>
  <c r="EJ89" i="20" s="1"/>
  <c r="EI78" i="20"/>
  <c r="EI210" i="20"/>
  <c r="EI276" i="20" s="1"/>
  <c r="EN244" i="33"/>
  <c r="EN54" i="33"/>
  <c r="EZ80" i="33"/>
  <c r="EZ212" i="33"/>
  <c r="EZ278" i="33" s="1"/>
  <c r="ER119" i="20"/>
  <c r="ER116" i="20"/>
  <c r="ER175" i="20"/>
  <c r="EM209" i="24"/>
  <c r="EM77" i="24"/>
  <c r="EP210" i="20"/>
  <c r="EP78" i="20"/>
  <c r="EJ81" i="24"/>
  <c r="EJ88" i="24" s="1"/>
  <c r="EJ22" i="24"/>
  <c r="EJ213" i="24"/>
  <c r="EI180" i="24"/>
  <c r="EI187" i="24" s="1"/>
  <c r="EI121" i="24"/>
  <c r="EH177" i="24"/>
  <c r="EM243" i="20"/>
  <c r="EL246" i="20"/>
  <c r="EL253" i="20" s="1"/>
  <c r="EL55" i="20"/>
  <c r="EK247" i="20"/>
  <c r="EK254" i="20" s="1"/>
  <c r="EK56" i="20"/>
  <c r="ER211" i="33"/>
  <c r="ER79" i="33"/>
  <c r="ER87" i="33" s="1"/>
  <c r="ER21" i="33"/>
  <c r="ED176" i="24"/>
  <c r="EC180" i="24"/>
  <c r="EC187" i="24" s="1"/>
  <c r="EC121" i="24"/>
  <c r="ES210" i="20"/>
  <c r="ES276" i="20" s="1"/>
  <c r="ES78" i="20"/>
  <c r="EL121" i="24"/>
  <c r="EL180" i="24"/>
  <c r="EL187" i="24" s="1"/>
  <c r="EO243" i="20"/>
  <c r="EV116" i="33"/>
  <c r="EV119" i="33"/>
  <c r="EV175" i="33"/>
  <c r="EN209" i="20"/>
  <c r="EN275" i="20" s="1"/>
  <c r="EN77" i="20"/>
  <c r="ET209" i="33"/>
  <c r="ET77" i="33"/>
  <c r="ES56" i="33"/>
  <c r="ES247" i="33"/>
  <c r="ES254" i="33" s="1"/>
  <c r="ER50" i="33"/>
  <c r="ER53" i="33"/>
  <c r="ER241" i="33"/>
  <c r="EQ177" i="33"/>
  <c r="ED79" i="24"/>
  <c r="ED87" i="24" s="1"/>
  <c r="ED21" i="24"/>
  <c r="ED211" i="24"/>
  <c r="EC241" i="24"/>
  <c r="EC53" i="24"/>
  <c r="EC50" i="24"/>
  <c r="EG212" i="20"/>
  <c r="EG80" i="20"/>
  <c r="ER121" i="24"/>
  <c r="ER180" i="24"/>
  <c r="ER187" i="24" s="1"/>
  <c r="EP82" i="24"/>
  <c r="EP89" i="24" s="1"/>
  <c r="EP23" i="24"/>
  <c r="EP214" i="24"/>
  <c r="EU178" i="20"/>
  <c r="EU186" i="20" s="1"/>
  <c r="EU120" i="20"/>
  <c r="EO247" i="24"/>
  <c r="EO254" i="24" s="1"/>
  <c r="EO56" i="24"/>
  <c r="EN50" i="24"/>
  <c r="EN53" i="24"/>
  <c r="EN241" i="24"/>
  <c r="ER241" i="20"/>
  <c r="ER50" i="20"/>
  <c r="ER53" i="20"/>
  <c r="EM247" i="24"/>
  <c r="EM254" i="24" s="1"/>
  <c r="EM56" i="24"/>
  <c r="EK153" i="24"/>
  <c r="EW56" i="33"/>
  <c r="EW247" i="33"/>
  <c r="EW254" i="33" s="1"/>
  <c r="EJ50" i="24"/>
  <c r="EJ241" i="24"/>
  <c r="EJ53" i="24"/>
  <c r="EM245" i="20"/>
  <c r="EL247" i="20"/>
  <c r="EL254" i="20" s="1"/>
  <c r="EL56" i="20"/>
  <c r="EK179" i="20"/>
  <c r="EJ54" i="20"/>
  <c r="EJ244" i="20"/>
  <c r="EC213" i="24"/>
  <c r="EC22" i="24"/>
  <c r="EC81" i="24"/>
  <c r="EC88" i="24" s="1"/>
  <c r="EG152" i="20"/>
  <c r="EG156" i="20" s="1"/>
  <c r="EG149" i="20"/>
  <c r="FA245" i="33"/>
  <c r="ET152" i="20"/>
  <c r="ET156" i="20" s="1"/>
  <c r="ET149" i="20"/>
  <c r="EY21" i="33"/>
  <c r="EY211" i="33"/>
  <c r="EY79" i="33"/>
  <c r="EX243" i="33"/>
  <c r="EP56" i="20"/>
  <c r="EP247" i="20"/>
  <c r="EP254" i="20" s="1"/>
  <c r="EO176" i="20"/>
  <c r="EV21" i="33"/>
  <c r="EV211" i="33"/>
  <c r="EV79" i="33"/>
  <c r="EV87" i="33" s="1"/>
  <c r="EN241" i="20"/>
  <c r="EN50" i="20"/>
  <c r="EN53" i="20"/>
  <c r="ET242" i="33"/>
  <c r="EL17" i="20"/>
  <c r="EL20" i="20"/>
  <c r="EL208" i="20"/>
  <c r="EL76" i="20"/>
  <c r="EK54" i="20"/>
  <c r="EK244" i="20"/>
  <c r="ER247" i="33"/>
  <c r="ER254" i="33" s="1"/>
  <c r="ER56" i="33"/>
  <c r="EO55" i="33"/>
  <c r="EO246" i="33"/>
  <c r="EO253" i="33" s="1"/>
  <c r="EM76" i="33"/>
  <c r="EM20" i="33"/>
  <c r="EM17" i="33"/>
  <c r="EM208" i="33"/>
  <c r="EL21" i="33"/>
  <c r="EL211" i="33"/>
  <c r="EL79" i="33"/>
  <c r="EL87" i="33" s="1"/>
  <c r="ED175" i="20"/>
  <c r="ED119" i="20"/>
  <c r="ED116" i="20"/>
  <c r="DY20" i="24"/>
  <c r="DY17" i="24"/>
  <c r="DY208" i="24"/>
  <c r="DY76" i="24"/>
  <c r="EB241" i="20"/>
  <c r="EB53" i="20"/>
  <c r="EB50" i="20"/>
  <c r="DV22" i="24"/>
  <c r="DV213" i="24"/>
  <c r="DV81" i="24"/>
  <c r="DV88" i="24" s="1"/>
  <c r="EG149" i="33"/>
  <c r="EG152" i="33"/>
  <c r="EG156" i="33" s="1"/>
  <c r="EE20" i="33"/>
  <c r="EE17" i="33"/>
  <c r="EE208" i="33"/>
  <c r="EE76" i="33"/>
  <c r="ED175" i="33"/>
  <c r="ED119" i="33"/>
  <c r="ED116" i="33"/>
  <c r="DW241" i="20"/>
  <c r="DW53" i="20"/>
  <c r="DW50" i="20"/>
  <c r="DT119" i="20"/>
  <c r="DT175" i="20"/>
  <c r="DT116" i="20"/>
  <c r="DL180" i="24"/>
  <c r="DL187" i="24" s="1"/>
  <c r="DL121" i="24"/>
  <c r="DH209" i="24"/>
  <c r="DH77" i="24"/>
  <c r="EN153" i="33"/>
  <c r="EL120" i="33"/>
  <c r="EL178" i="33"/>
  <c r="EC208" i="20"/>
  <c r="EC20" i="20"/>
  <c r="EC76" i="20"/>
  <c r="EC17" i="20"/>
  <c r="EH120" i="33"/>
  <c r="EH178" i="33"/>
  <c r="DU211" i="24"/>
  <c r="DU21" i="24"/>
  <c r="DU79" i="24"/>
  <c r="EF149" i="33"/>
  <c r="EF152" i="33"/>
  <c r="EF156" i="33" s="1"/>
  <c r="EE22" i="33"/>
  <c r="EE213" i="33"/>
  <c r="EE81" i="33"/>
  <c r="EE88" i="33" s="1"/>
  <c r="DV122" i="20"/>
  <c r="DV181" i="20"/>
  <c r="DV188" i="20" s="1"/>
  <c r="EB246" i="33"/>
  <c r="EB253" i="33" s="1"/>
  <c r="EB55" i="33"/>
  <c r="DU149" i="20"/>
  <c r="DU152" i="20"/>
  <c r="DM120" i="24"/>
  <c r="DM178" i="24"/>
  <c r="DN21" i="20"/>
  <c r="DN211" i="20"/>
  <c r="DN79" i="20"/>
  <c r="DN87" i="20" s="1"/>
  <c r="EM22" i="33"/>
  <c r="EM213" i="33"/>
  <c r="EM81" i="33"/>
  <c r="EM88" i="33" s="1"/>
  <c r="DZ56" i="24"/>
  <c r="DZ247" i="24"/>
  <c r="DZ254" i="24" s="1"/>
  <c r="DY54" i="24"/>
  <c r="DY244" i="24"/>
  <c r="DY252" i="24" s="1"/>
  <c r="EI152" i="33"/>
  <c r="EI149" i="33"/>
  <c r="DW78" i="24"/>
  <c r="DW210" i="24"/>
  <c r="DW276" i="24" s="1"/>
  <c r="EH22" i="33"/>
  <c r="EH213" i="33"/>
  <c r="EH81" i="33"/>
  <c r="EH88" i="33" s="1"/>
  <c r="DX149" i="20"/>
  <c r="DX152" i="20"/>
  <c r="DX156" i="20" s="1"/>
  <c r="DS119" i="24"/>
  <c r="DS116" i="24"/>
  <c r="DS175" i="24"/>
  <c r="DP122" i="24"/>
  <c r="DP181" i="24"/>
  <c r="DP188" i="24" s="1"/>
  <c r="DT121" i="20"/>
  <c r="DT180" i="20"/>
  <c r="DT187" i="20" s="1"/>
  <c r="EN210" i="33"/>
  <c r="EN78" i="33"/>
  <c r="EA120" i="24"/>
  <c r="EA178" i="24"/>
  <c r="EA186" i="24" s="1"/>
  <c r="EL153" i="33"/>
  <c r="EK245" i="33"/>
  <c r="EC210" i="20"/>
  <c r="EC78" i="20"/>
  <c r="DW20" i="24"/>
  <c r="DW17" i="24"/>
  <c r="DW208" i="24"/>
  <c r="DW76" i="24"/>
  <c r="EH180" i="33"/>
  <c r="EH187" i="33" s="1"/>
  <c r="EH121" i="33"/>
  <c r="DU242" i="24"/>
  <c r="DT78" i="24"/>
  <c r="DT210" i="24"/>
  <c r="DX210" i="20"/>
  <c r="DX276" i="20" s="1"/>
  <c r="DX78" i="20"/>
  <c r="ED17" i="33"/>
  <c r="ED208" i="33"/>
  <c r="ED76" i="33"/>
  <c r="ED20" i="33"/>
  <c r="DV56" i="20"/>
  <c r="DV247" i="20"/>
  <c r="DV254" i="20" s="1"/>
  <c r="EB56" i="33"/>
  <c r="EB247" i="33"/>
  <c r="EB254" i="33" s="1"/>
  <c r="DU122" i="20"/>
  <c r="DU181" i="20"/>
  <c r="DU188" i="20" s="1"/>
  <c r="DT176" i="20"/>
  <c r="DS76" i="20"/>
  <c r="DS17" i="20"/>
  <c r="DS208" i="20"/>
  <c r="DS20" i="20"/>
  <c r="DG55" i="24"/>
  <c r="DG246" i="24"/>
  <c r="DG253" i="24" s="1"/>
  <c r="EN76" i="33"/>
  <c r="EN20" i="33"/>
  <c r="EN17" i="33"/>
  <c r="EN208" i="33"/>
  <c r="EL56" i="33"/>
  <c r="EL247" i="33"/>
  <c r="EL254" i="33" s="1"/>
  <c r="EE122" i="20"/>
  <c r="EE181" i="20"/>
  <c r="EE188" i="20" s="1"/>
  <c r="DY180" i="24"/>
  <c r="DY187" i="24" s="1"/>
  <c r="DY121" i="24"/>
  <c r="DX76" i="24"/>
  <c r="DX20" i="24"/>
  <c r="DX17" i="24"/>
  <c r="DX208" i="24"/>
  <c r="EI211" i="33"/>
  <c r="EI79" i="33"/>
  <c r="EI21" i="33"/>
  <c r="EA152" i="20"/>
  <c r="EA156" i="20" s="1"/>
  <c r="EA149" i="20"/>
  <c r="DU246" i="24"/>
  <c r="DU253" i="24" s="1"/>
  <c r="DU55" i="24"/>
  <c r="DY79" i="20"/>
  <c r="DY21" i="20"/>
  <c r="DY211" i="20"/>
  <c r="EE179" i="33"/>
  <c r="DV78" i="20"/>
  <c r="DV210" i="20"/>
  <c r="DV276" i="20" s="1"/>
  <c r="EC209" i="33"/>
  <c r="EC77" i="33"/>
  <c r="DT179" i="20"/>
  <c r="DU56" i="33"/>
  <c r="DU247" i="33"/>
  <c r="DU254" i="33" s="1"/>
  <c r="EF245" i="20"/>
  <c r="EE180" i="20"/>
  <c r="EE187" i="20" s="1"/>
  <c r="EE121" i="20"/>
  <c r="DX177" i="24"/>
  <c r="EB242" i="20"/>
  <c r="DV119" i="24"/>
  <c r="DV123" i="24" s="1"/>
  <c r="DV116" i="24"/>
  <c r="DV175" i="24"/>
  <c r="DZ212" i="20"/>
  <c r="DZ80" i="20"/>
  <c r="EG177" i="33"/>
  <c r="DT181" i="24"/>
  <c r="DT188" i="24" s="1"/>
  <c r="DT122" i="24"/>
  <c r="ED180" i="33"/>
  <c r="ED187" i="33" s="1"/>
  <c r="ED121" i="33"/>
  <c r="DW247" i="20"/>
  <c r="DW254" i="20" s="1"/>
  <c r="DW56" i="20"/>
  <c r="DQ80" i="24"/>
  <c r="DQ212" i="24"/>
  <c r="DQ278" i="24" s="1"/>
  <c r="DU208" i="20"/>
  <c r="DU20" i="20"/>
  <c r="DU76" i="20"/>
  <c r="DU17" i="20"/>
  <c r="DT244" i="20"/>
  <c r="DT54" i="20"/>
  <c r="DK213" i="24"/>
  <c r="DK22" i="24"/>
  <c r="DK81" i="24"/>
  <c r="DK88" i="24" s="1"/>
  <c r="EB179" i="24"/>
  <c r="DX242" i="24"/>
  <c r="EB247" i="20"/>
  <c r="EB254" i="20" s="1"/>
  <c r="EB56" i="20"/>
  <c r="EA242" i="20"/>
  <c r="DZ121" i="20"/>
  <c r="DZ180" i="20"/>
  <c r="DZ187" i="20" s="1"/>
  <c r="EF176" i="33"/>
  <c r="DY55" i="20"/>
  <c r="DY246" i="20"/>
  <c r="DY253" i="20" s="1"/>
  <c r="DS180" i="24"/>
  <c r="DS187" i="24" s="1"/>
  <c r="DS121" i="24"/>
  <c r="DR177" i="24"/>
  <c r="EB79" i="33"/>
  <c r="EB87" i="33" s="1"/>
  <c r="EB21" i="33"/>
  <c r="EB211" i="33"/>
  <c r="DU23" i="20"/>
  <c r="DU214" i="20"/>
  <c r="DU82" i="20"/>
  <c r="DU89" i="20" s="1"/>
  <c r="DS122" i="20"/>
  <c r="DS181" i="20"/>
  <c r="DS188" i="20" s="1"/>
  <c r="EF209" i="20"/>
  <c r="EF275" i="20" s="1"/>
  <c r="EF77" i="20"/>
  <c r="DZ210" i="24"/>
  <c r="DZ78" i="24"/>
  <c r="DY53" i="24"/>
  <c r="DY50" i="24"/>
  <c r="DY241" i="24"/>
  <c r="DX246" i="24"/>
  <c r="DX253" i="24" s="1"/>
  <c r="DX55" i="24"/>
  <c r="EI245" i="33"/>
  <c r="DW121" i="24"/>
  <c r="DW180" i="24"/>
  <c r="DW187" i="24" s="1"/>
  <c r="DZ179" i="20"/>
  <c r="EF180" i="33"/>
  <c r="EF187" i="33" s="1"/>
  <c r="EF121" i="33"/>
  <c r="EE153" i="33"/>
  <c r="ED245" i="33"/>
  <c r="DW175" i="20"/>
  <c r="DW119" i="20"/>
  <c r="DW116" i="20"/>
  <c r="EC55" i="33"/>
  <c r="EC246" i="33"/>
  <c r="EC253" i="33" s="1"/>
  <c r="DU244" i="20"/>
  <c r="DU252" i="20" s="1"/>
  <c r="DU54" i="20"/>
  <c r="DO181" i="24"/>
  <c r="DO188" i="24" s="1"/>
  <c r="DO122" i="24"/>
  <c r="DN152" i="24"/>
  <c r="DN156" i="24" s="1"/>
  <c r="DN149" i="24"/>
  <c r="DW55" i="33"/>
  <c r="DW246" i="33"/>
  <c r="DW253" i="33" s="1"/>
  <c r="DK210" i="20"/>
  <c r="DK276" i="20" s="1"/>
  <c r="DK78" i="20"/>
  <c r="DP247" i="33"/>
  <c r="DP254" i="33" s="1"/>
  <c r="DP56" i="33"/>
  <c r="DD82" i="24"/>
  <c r="DD89" i="24" s="1"/>
  <c r="DD23" i="24"/>
  <c r="DD214" i="24"/>
  <c r="DN214" i="33"/>
  <c r="DN82" i="33"/>
  <c r="DN89" i="33" s="1"/>
  <c r="DN23" i="33"/>
  <c r="DF247" i="20"/>
  <c r="DF254" i="20" s="1"/>
  <c r="DF56" i="20"/>
  <c r="DC55" i="33"/>
  <c r="DC246" i="33"/>
  <c r="DC253" i="33" s="1"/>
  <c r="DN22" i="20"/>
  <c r="DN213" i="20"/>
  <c r="DN81" i="20"/>
  <c r="DN88" i="20" s="1"/>
  <c r="DM55" i="20"/>
  <c r="DM246" i="20"/>
  <c r="DM253" i="20" s="1"/>
  <c r="DG116" i="24"/>
  <c r="DG175" i="24"/>
  <c r="DG119" i="24"/>
  <c r="DP178" i="33"/>
  <c r="DP120" i="33"/>
  <c r="DH77" i="20"/>
  <c r="DH209" i="20"/>
  <c r="DH275" i="20" s="1"/>
  <c r="DN55" i="33"/>
  <c r="DN246" i="33"/>
  <c r="DN253" i="33" s="1"/>
  <c r="DA17" i="24"/>
  <c r="DA208" i="24"/>
  <c r="DA76" i="24"/>
  <c r="DA20" i="24"/>
  <c r="DS119" i="20"/>
  <c r="DS116" i="20"/>
  <c r="DS175" i="20"/>
  <c r="DR77" i="20"/>
  <c r="DR209" i="20"/>
  <c r="DR275" i="20" s="1"/>
  <c r="DL21" i="24"/>
  <c r="DL211" i="24"/>
  <c r="DL79" i="24"/>
  <c r="DX81" i="33"/>
  <c r="DX88" i="33" s="1"/>
  <c r="DX213" i="33"/>
  <c r="DX22" i="33"/>
  <c r="DI209" i="24"/>
  <c r="DI77" i="24"/>
  <c r="DM208" i="20"/>
  <c r="DM76" i="20"/>
  <c r="DM20" i="20"/>
  <c r="DM17" i="20"/>
  <c r="DS210" i="33"/>
  <c r="DS276" i="33" s="1"/>
  <c r="DS78" i="33"/>
  <c r="DF121" i="24"/>
  <c r="DF180" i="24"/>
  <c r="DF187" i="24" s="1"/>
  <c r="DC116" i="24"/>
  <c r="DC175" i="24"/>
  <c r="DC119" i="24"/>
  <c r="DO21" i="33"/>
  <c r="DO211" i="33"/>
  <c r="DO79" i="33"/>
  <c r="DM152" i="33"/>
  <c r="DM156" i="33" s="1"/>
  <c r="DM149" i="33"/>
  <c r="DG22" i="33"/>
  <c r="DG213" i="33"/>
  <c r="DG81" i="33"/>
  <c r="DG88" i="33" s="1"/>
  <c r="CT214" i="20"/>
  <c r="CT82" i="20"/>
  <c r="CT89" i="20" s="1"/>
  <c r="CT23" i="20"/>
  <c r="DN245" i="24"/>
  <c r="DZ210" i="33"/>
  <c r="DZ78" i="33"/>
  <c r="DM76" i="24"/>
  <c r="DM20" i="24"/>
  <c r="DM17" i="24"/>
  <c r="DM208" i="24"/>
  <c r="DQ23" i="20"/>
  <c r="DQ214" i="20"/>
  <c r="DQ82" i="20"/>
  <c r="DQ89" i="20" s="1"/>
  <c r="DP242" i="20"/>
  <c r="DW78" i="33"/>
  <c r="DW210" i="33"/>
  <c r="DI177" i="24"/>
  <c r="DT50" i="33"/>
  <c r="DT53" i="33"/>
  <c r="DT241" i="33"/>
  <c r="DS245" i="33"/>
  <c r="DP177" i="33"/>
  <c r="DC56" i="24"/>
  <c r="DC247" i="24"/>
  <c r="DC254" i="24" s="1"/>
  <c r="DG246" i="20"/>
  <c r="DG253" i="20" s="1"/>
  <c r="DG55" i="20"/>
  <c r="CU22" i="20"/>
  <c r="CU213" i="20"/>
  <c r="CU81" i="20"/>
  <c r="CU88" i="20" s="1"/>
  <c r="DZ20" i="33"/>
  <c r="DZ24" i="33" s="1"/>
  <c r="DZ76" i="33"/>
  <c r="DZ17" i="33"/>
  <c r="DZ208" i="33"/>
  <c r="DM212" i="24"/>
  <c r="DM278" i="24" s="1"/>
  <c r="DM80" i="24"/>
  <c r="DQ119" i="20"/>
  <c r="DQ175" i="20"/>
  <c r="DQ116" i="20"/>
  <c r="DO119" i="20"/>
  <c r="DO175" i="20"/>
  <c r="DO116" i="20"/>
  <c r="DJ149" i="24"/>
  <c r="DJ152" i="24"/>
  <c r="DN78" i="20"/>
  <c r="DN210" i="20"/>
  <c r="DM54" i="20"/>
  <c r="DM244" i="20"/>
  <c r="DM252" i="20" s="1"/>
  <c r="DL80" i="20"/>
  <c r="DL212" i="20"/>
  <c r="DL278" i="20" s="1"/>
  <c r="DR178" i="33"/>
  <c r="DR186" i="33" s="1"/>
  <c r="DR120" i="33"/>
  <c r="DE79" i="24"/>
  <c r="DE21" i="24"/>
  <c r="DE211" i="24"/>
  <c r="DD149" i="24"/>
  <c r="DD152" i="24"/>
  <c r="DD156" i="24" s="1"/>
  <c r="DH149" i="20"/>
  <c r="DH152" i="20"/>
  <c r="DH156" i="20" s="1"/>
  <c r="DB22" i="24"/>
  <c r="DB213" i="24"/>
  <c r="DB81" i="24"/>
  <c r="DB88" i="24" s="1"/>
  <c r="DM209" i="33"/>
  <c r="DM275" i="33" s="1"/>
  <c r="DM77" i="33"/>
  <c r="CR54" i="24"/>
  <c r="CR244" i="24"/>
  <c r="DK243" i="24"/>
  <c r="DI241" i="24"/>
  <c r="DI53" i="24"/>
  <c r="DI50" i="24"/>
  <c r="DN121" i="20"/>
  <c r="DN180" i="20"/>
  <c r="DN187" i="20" s="1"/>
  <c r="DL55" i="20"/>
  <c r="DL246" i="20"/>
  <c r="DL253" i="20" s="1"/>
  <c r="DR22" i="33"/>
  <c r="DR213" i="33"/>
  <c r="DR81" i="33"/>
  <c r="DR88" i="33" s="1"/>
  <c r="DF82" i="24"/>
  <c r="DF89" i="24" s="1"/>
  <c r="DF23" i="24"/>
  <c r="DF214" i="24"/>
  <c r="DJ116" i="20"/>
  <c r="DJ175" i="20"/>
  <c r="DJ119" i="20"/>
  <c r="DH244" i="20"/>
  <c r="DH252" i="20" s="1"/>
  <c r="DH54" i="20"/>
  <c r="DN78" i="33"/>
  <c r="DN210" i="33"/>
  <c r="DN276" i="33" s="1"/>
  <c r="DL116" i="33"/>
  <c r="DL175" i="33"/>
  <c r="DL119" i="33"/>
  <c r="CS56" i="20"/>
  <c r="CS247" i="20"/>
  <c r="CS254" i="20" s="1"/>
  <c r="DM242" i="24"/>
  <c r="DL242" i="24"/>
  <c r="DP76" i="20"/>
  <c r="DP20" i="20"/>
  <c r="DP24" i="20" s="1"/>
  <c r="DP17" i="20"/>
  <c r="DP208" i="20"/>
  <c r="DW76" i="33"/>
  <c r="DW20" i="33"/>
  <c r="DW17" i="33"/>
  <c r="DW208" i="33"/>
  <c r="DJ210" i="24"/>
  <c r="DJ78" i="24"/>
  <c r="DU246" i="33"/>
  <c r="DU253" i="33" s="1"/>
  <c r="DU55" i="33"/>
  <c r="DM77" i="20"/>
  <c r="DM209" i="20"/>
  <c r="DG210" i="24"/>
  <c r="DG276" i="24" s="1"/>
  <c r="DG78" i="24"/>
  <c r="DS56" i="33"/>
  <c r="DS247" i="33"/>
  <c r="DS254" i="33" s="1"/>
  <c r="DE242" i="24"/>
  <c r="DI210" i="20"/>
  <c r="DI276" i="20" s="1"/>
  <c r="DI78" i="20"/>
  <c r="DC153" i="24"/>
  <c r="DO176" i="33"/>
  <c r="DB242" i="24"/>
  <c r="DF55" i="20"/>
  <c r="DF246" i="20"/>
  <c r="DF253" i="20" s="1"/>
  <c r="CN211" i="24"/>
  <c r="CN21" i="24"/>
  <c r="CN79" i="24"/>
  <c r="DS211" i="20"/>
  <c r="DS79" i="20"/>
  <c r="DS21" i="20"/>
  <c r="DY180" i="33"/>
  <c r="DY187" i="33" s="1"/>
  <c r="DY121" i="33"/>
  <c r="DL77" i="24"/>
  <c r="DL209" i="24"/>
  <c r="DX179" i="33"/>
  <c r="DK77" i="24"/>
  <c r="DK209" i="24"/>
  <c r="DV211" i="33"/>
  <c r="DV79" i="33"/>
  <c r="DV87" i="33" s="1"/>
  <c r="DV21" i="33"/>
  <c r="DI245" i="24"/>
  <c r="DM121" i="20"/>
  <c r="DM180" i="20"/>
  <c r="DM187" i="20" s="1"/>
  <c r="DG79" i="24"/>
  <c r="DG87" i="24" s="1"/>
  <c r="DG21" i="24"/>
  <c r="DG211" i="24"/>
  <c r="DK211" i="20"/>
  <c r="DK79" i="20"/>
  <c r="DK21" i="20"/>
  <c r="DQ78" i="33"/>
  <c r="DQ210" i="33"/>
  <c r="DQ276" i="33" s="1"/>
  <c r="DJ244" i="20"/>
  <c r="DJ252" i="20" s="1"/>
  <c r="DJ54" i="20"/>
  <c r="DH211" i="20"/>
  <c r="DH21" i="20"/>
  <c r="DH79" i="20"/>
  <c r="DH87" i="20" s="1"/>
  <c r="DB243" i="24"/>
  <c r="DL180" i="33"/>
  <c r="DL187" i="33" s="1"/>
  <c r="DL121" i="33"/>
  <c r="CY214" i="20"/>
  <c r="CY82" i="20"/>
  <c r="CY89" i="20" s="1"/>
  <c r="CY23" i="20"/>
  <c r="CO77" i="24"/>
  <c r="CO209" i="24"/>
  <c r="DC243" i="20"/>
  <c r="DB180" i="20"/>
  <c r="DB187" i="20" s="1"/>
  <c r="DB121" i="20"/>
  <c r="CV149" i="24"/>
  <c r="CV152" i="24"/>
  <c r="CV156" i="24" s="1"/>
  <c r="DH80" i="33"/>
  <c r="DH212" i="33"/>
  <c r="CU210" i="24"/>
  <c r="CU276" i="24" s="1"/>
  <c r="CU78" i="24"/>
  <c r="DE50" i="33"/>
  <c r="DE241" i="33"/>
  <c r="DE53" i="33"/>
  <c r="DE57" i="33" s="1"/>
  <c r="DC247" i="33"/>
  <c r="DC254" i="33" s="1"/>
  <c r="DC56" i="33"/>
  <c r="CP78" i="24"/>
  <c r="CP210" i="24"/>
  <c r="CP276" i="24" s="1"/>
  <c r="CO213" i="24"/>
  <c r="CO22" i="24"/>
  <c r="CO81" i="24"/>
  <c r="CO88" i="24" s="1"/>
  <c r="CN175" i="24"/>
  <c r="CN119" i="24"/>
  <c r="CN116" i="24"/>
  <c r="DF244" i="20"/>
  <c r="DF252" i="20" s="1"/>
  <c r="DF54" i="20"/>
  <c r="DE246" i="20"/>
  <c r="DE253" i="20" s="1"/>
  <c r="DE55" i="20"/>
  <c r="CY179" i="24"/>
  <c r="DJ81" i="33"/>
  <c r="DJ88" i="33" s="1"/>
  <c r="DJ22" i="33"/>
  <c r="DJ213" i="33"/>
  <c r="DC54" i="20"/>
  <c r="DC244" i="20"/>
  <c r="DC252" i="20" s="1"/>
  <c r="DB119" i="20"/>
  <c r="DB116" i="20"/>
  <c r="DB175" i="20"/>
  <c r="CV78" i="24"/>
  <c r="CV210" i="24"/>
  <c r="CZ213" i="20"/>
  <c r="CZ81" i="20"/>
  <c r="CZ88" i="20" s="1"/>
  <c r="CZ22" i="20"/>
  <c r="CU23" i="24"/>
  <c r="CU214" i="24"/>
  <c r="CU82" i="24"/>
  <c r="CU89" i="24" s="1"/>
  <c r="CS119" i="24"/>
  <c r="CS116" i="24"/>
  <c r="CS175" i="24"/>
  <c r="CX76" i="20"/>
  <c r="CX208" i="20"/>
  <c r="CX20" i="20"/>
  <c r="CX17" i="20"/>
  <c r="DC152" i="33"/>
  <c r="DC156" i="33" s="1"/>
  <c r="DC149" i="33"/>
  <c r="CU79" i="20"/>
  <c r="CU87" i="20" s="1"/>
  <c r="CU211" i="20"/>
  <c r="CU21" i="20"/>
  <c r="DB55" i="33"/>
  <c r="DB246" i="33"/>
  <c r="DB253" i="33" s="1"/>
  <c r="CO80" i="24"/>
  <c r="CO212" i="24"/>
  <c r="CN78" i="24"/>
  <c r="CN210" i="24"/>
  <c r="CR122" i="20"/>
  <c r="CR181" i="20"/>
  <c r="CR188" i="20" s="1"/>
  <c r="DG153" i="20"/>
  <c r="DF178" i="20"/>
  <c r="DF186" i="20" s="1"/>
  <c r="DF120" i="20"/>
  <c r="DE210" i="20"/>
  <c r="DE78" i="20"/>
  <c r="DJ23" i="33"/>
  <c r="DJ214" i="33"/>
  <c r="DJ82" i="33"/>
  <c r="DJ89" i="33" s="1"/>
  <c r="DI152" i="33"/>
  <c r="DI156" i="33" s="1"/>
  <c r="DI149" i="33"/>
  <c r="CW76" i="24"/>
  <c r="CW20" i="24"/>
  <c r="CW17" i="24"/>
  <c r="CW208" i="24"/>
  <c r="DH243" i="33"/>
  <c r="DE152" i="33"/>
  <c r="DE156" i="33" s="1"/>
  <c r="DE149" i="33"/>
  <c r="CV56" i="20"/>
  <c r="CV247" i="20"/>
  <c r="CV254" i="20" s="1"/>
  <c r="DB120" i="33"/>
  <c r="DB178" i="33"/>
  <c r="CY245" i="33"/>
  <c r="CU180" i="33"/>
  <c r="CU187" i="33" s="1"/>
  <c r="CU121" i="33"/>
  <c r="DL208" i="33"/>
  <c r="DL76" i="33"/>
  <c r="DL20" i="33"/>
  <c r="DL17" i="33"/>
  <c r="CZ122" i="24"/>
  <c r="CZ181" i="24"/>
  <c r="CZ188" i="24" s="1"/>
  <c r="DK76" i="33"/>
  <c r="DK20" i="33"/>
  <c r="DK17" i="33"/>
  <c r="DK208" i="33"/>
  <c r="CX178" i="24"/>
  <c r="CX186" i="24" s="1"/>
  <c r="CX120" i="24"/>
  <c r="DI210" i="33"/>
  <c r="DI276" i="33" s="1"/>
  <c r="DI78" i="33"/>
  <c r="DG243" i="33"/>
  <c r="DF212" i="33"/>
  <c r="DF278" i="33" s="1"/>
  <c r="DF80" i="33"/>
  <c r="CW20" i="20"/>
  <c r="CW17" i="20"/>
  <c r="CW76" i="20"/>
  <c r="CW208" i="20"/>
  <c r="DD179" i="33"/>
  <c r="CV212" i="20"/>
  <c r="CV278" i="20" s="1"/>
  <c r="CV80" i="20"/>
  <c r="CS241" i="20"/>
  <c r="CS50" i="20"/>
  <c r="CS53" i="20"/>
  <c r="CQ21" i="20"/>
  <c r="CQ211" i="20"/>
  <c r="CQ79" i="20"/>
  <c r="CV77" i="33"/>
  <c r="CV209" i="33"/>
  <c r="DM121" i="33"/>
  <c r="DM180" i="33"/>
  <c r="DM187" i="33" s="1"/>
  <c r="CZ77" i="24"/>
  <c r="CZ209" i="24"/>
  <c r="CZ275" i="24" s="1"/>
  <c r="DK80" i="33"/>
  <c r="DK212" i="33"/>
  <c r="DK278" i="33" s="1"/>
  <c r="DJ177" i="33"/>
  <c r="DC122" i="20"/>
  <c r="DC181" i="20"/>
  <c r="DC188" i="20" s="1"/>
  <c r="CW179" i="24"/>
  <c r="DA245" i="20"/>
  <c r="CZ54" i="20"/>
  <c r="CZ244" i="20"/>
  <c r="CZ252" i="20" s="1"/>
  <c r="CW120" i="20"/>
  <c r="CW178" i="20"/>
  <c r="CW186" i="20" s="1"/>
  <c r="CQ81" i="24"/>
  <c r="CQ88" i="24" s="1"/>
  <c r="CQ22" i="24"/>
  <c r="CQ213" i="24"/>
  <c r="CU121" i="20"/>
  <c r="CU180" i="20"/>
  <c r="CU187" i="20" s="1"/>
  <c r="CZ21" i="33"/>
  <c r="CZ211" i="33"/>
  <c r="CZ79" i="33"/>
  <c r="CZ87" i="33" s="1"/>
  <c r="CY153" i="33"/>
  <c r="CW208" i="33"/>
  <c r="CW76" i="33"/>
  <c r="CW17" i="33"/>
  <c r="CW20" i="33"/>
  <c r="DF53" i="20"/>
  <c r="DF50" i="20"/>
  <c r="DF241" i="20"/>
  <c r="DL82" i="33"/>
  <c r="DL89" i="33" s="1"/>
  <c r="DL23" i="33"/>
  <c r="DL214" i="33"/>
  <c r="CY153" i="24"/>
  <c r="DD152" i="20"/>
  <c r="DD149" i="20"/>
  <c r="CX82" i="24"/>
  <c r="CX89" i="24" s="1"/>
  <c r="CX23" i="24"/>
  <c r="CX214" i="24"/>
  <c r="DB211" i="20"/>
  <c r="DB79" i="20"/>
  <c r="DB87" i="20" s="1"/>
  <c r="DB21" i="20"/>
  <c r="DA77" i="20"/>
  <c r="DA209" i="20"/>
  <c r="DA275" i="20" s="1"/>
  <c r="DH180" i="33"/>
  <c r="DH187" i="33" s="1"/>
  <c r="DH121" i="33"/>
  <c r="CU120" i="24"/>
  <c r="CU178" i="24"/>
  <c r="CY80" i="20"/>
  <c r="CY212" i="20"/>
  <c r="CY278" i="20" s="1"/>
  <c r="CS241" i="24"/>
  <c r="CS53" i="24"/>
  <c r="CS50" i="24"/>
  <c r="CX177" i="20"/>
  <c r="CR23" i="24"/>
  <c r="CR214" i="24"/>
  <c r="CR82" i="24"/>
  <c r="CR89" i="24" s="1"/>
  <c r="DC212" i="33"/>
  <c r="DC80" i="33"/>
  <c r="CV149" i="20"/>
  <c r="CV152" i="20"/>
  <c r="DB244" i="33"/>
  <c r="DB252" i="33" s="1"/>
  <c r="DB54" i="33"/>
  <c r="CO82" i="24"/>
  <c r="CO89" i="24" s="1"/>
  <c r="CO23" i="24"/>
  <c r="CO214" i="24"/>
  <c r="CY175" i="33"/>
  <c r="CY116" i="33"/>
  <c r="CY119" i="33"/>
  <c r="CY123" i="33" s="1"/>
  <c r="CL77" i="24"/>
  <c r="CL209" i="24"/>
  <c r="CN214" i="20"/>
  <c r="CN82" i="20"/>
  <c r="CN89" i="20" s="1"/>
  <c r="CN23" i="20"/>
  <c r="DA176" i="24"/>
  <c r="DM56" i="33"/>
  <c r="DM247" i="33"/>
  <c r="DM254" i="33" s="1"/>
  <c r="CZ175" i="24"/>
  <c r="CZ119" i="24"/>
  <c r="CZ116" i="24"/>
  <c r="DD242" i="20"/>
  <c r="DC53" i="20"/>
  <c r="DC50" i="20"/>
  <c r="DC241" i="20"/>
  <c r="DB23" i="20"/>
  <c r="DB214" i="20"/>
  <c r="DB82" i="20"/>
  <c r="DB89" i="20" s="1"/>
  <c r="CV245" i="24"/>
  <c r="CZ119" i="20"/>
  <c r="CZ175" i="20"/>
  <c r="CZ116" i="20"/>
  <c r="CY179" i="20"/>
  <c r="CS23" i="24"/>
  <c r="CS214" i="24"/>
  <c r="CS82" i="24"/>
  <c r="CS89" i="24" s="1"/>
  <c r="CX116" i="20"/>
  <c r="CX175" i="20"/>
  <c r="CX119" i="20"/>
  <c r="DD149" i="33"/>
  <c r="DD152" i="33"/>
  <c r="DD156" i="33" s="1"/>
  <c r="CV153" i="20"/>
  <c r="CP208" i="24"/>
  <c r="CP76" i="24"/>
  <c r="CP20" i="24"/>
  <c r="CP17" i="24"/>
  <c r="DA56" i="33"/>
  <c r="DA247" i="33"/>
  <c r="DA254" i="33" s="1"/>
  <c r="CS21" i="20"/>
  <c r="CS211" i="20"/>
  <c r="CS79" i="20"/>
  <c r="CS87" i="20" s="1"/>
  <c r="CK153" i="24"/>
  <c r="CY179" i="33"/>
  <c r="CR178" i="20"/>
  <c r="CR186" i="20" s="1"/>
  <c r="CR120" i="20"/>
  <c r="CO76" i="20"/>
  <c r="CO17" i="20"/>
  <c r="CO20" i="20"/>
  <c r="CO208" i="20"/>
  <c r="CU242" i="33"/>
  <c r="CT210" i="33"/>
  <c r="CT276" i="33" s="1"/>
  <c r="CT78" i="33"/>
  <c r="CH21" i="24"/>
  <c r="CH211" i="24"/>
  <c r="CH79" i="24"/>
  <c r="CH87" i="24" s="1"/>
  <c r="CD77" i="24"/>
  <c r="CD209" i="24"/>
  <c r="CD275" i="24" s="1"/>
  <c r="CC244" i="24"/>
  <c r="CC54" i="24"/>
  <c r="CG121" i="20"/>
  <c r="CG180" i="20"/>
  <c r="CG187" i="20" s="1"/>
  <c r="CM53" i="33"/>
  <c r="CM50" i="33"/>
  <c r="CM241" i="33"/>
  <c r="CP177" i="20"/>
  <c r="CU55" i="33"/>
  <c r="CU246" i="33"/>
  <c r="CU253" i="33" s="1"/>
  <c r="CT149" i="33"/>
  <c r="CT152" i="33"/>
  <c r="CT156" i="33" s="1"/>
  <c r="CH246" i="24"/>
  <c r="CH253" i="24" s="1"/>
  <c r="CH55" i="24"/>
  <c r="CS176" i="33"/>
  <c r="CJ208" i="20"/>
  <c r="CJ76" i="20"/>
  <c r="CJ20" i="20"/>
  <c r="CJ17" i="20"/>
  <c r="CB79" i="24"/>
  <c r="CB21" i="24"/>
  <c r="CB211" i="24"/>
  <c r="CN121" i="33"/>
  <c r="CN180" i="33"/>
  <c r="CN187" i="33" s="1"/>
  <c r="CE50" i="24"/>
  <c r="CE53" i="24"/>
  <c r="CE57" i="24" s="1"/>
  <c r="CE241" i="24"/>
  <c r="CQ78" i="33"/>
  <c r="CQ210" i="33"/>
  <c r="CI242" i="20"/>
  <c r="CH245" i="20"/>
  <c r="CL121" i="33"/>
  <c r="CL180" i="33"/>
  <c r="CL187" i="33" s="1"/>
  <c r="CA246" i="20"/>
  <c r="CA253" i="20" s="1"/>
  <c r="CA55" i="20"/>
  <c r="CT179" i="20"/>
  <c r="CO210" i="24"/>
  <c r="CO276" i="24" s="1"/>
  <c r="CO78" i="24"/>
  <c r="CS82" i="20"/>
  <c r="CS89" i="20" s="1"/>
  <c r="CS214" i="20"/>
  <c r="CS23" i="20"/>
  <c r="CQ212" i="20"/>
  <c r="CQ80" i="20"/>
  <c r="CX76" i="33"/>
  <c r="CX17" i="33"/>
  <c r="CX208" i="33"/>
  <c r="CX20" i="33"/>
  <c r="CP242" i="20"/>
  <c r="CJ178" i="24"/>
  <c r="CJ186" i="24" s="1"/>
  <c r="CJ120" i="24"/>
  <c r="CI245" i="24"/>
  <c r="CH179" i="24"/>
  <c r="CL50" i="20"/>
  <c r="CL53" i="20"/>
  <c r="CL241" i="20"/>
  <c r="CR246" i="33"/>
  <c r="CR253" i="33" s="1"/>
  <c r="CR55" i="33"/>
  <c r="CJ246" i="20"/>
  <c r="CJ253" i="20" s="1"/>
  <c r="CJ55" i="20"/>
  <c r="CI77" i="20"/>
  <c r="CI209" i="20"/>
  <c r="CH241" i="20"/>
  <c r="CH53" i="20"/>
  <c r="CH50" i="20"/>
  <c r="BZ210" i="24"/>
  <c r="BZ276" i="24" s="1"/>
  <c r="BZ78" i="24"/>
  <c r="CL78" i="20"/>
  <c r="CL210" i="20"/>
  <c r="CL276" i="20" s="1"/>
  <c r="CP208" i="33"/>
  <c r="CP76" i="33"/>
  <c r="CP20" i="33"/>
  <c r="CP17" i="33"/>
  <c r="CH56" i="20"/>
  <c r="CH247" i="20"/>
  <c r="CH254" i="20" s="1"/>
  <c r="CQ245" i="20"/>
  <c r="CX56" i="33"/>
  <c r="CX247" i="33"/>
  <c r="CX254" i="33" s="1"/>
  <c r="CK78" i="24"/>
  <c r="CK210" i="24"/>
  <c r="CV54" i="33"/>
  <c r="CV244" i="33"/>
  <c r="CV252" i="33" s="1"/>
  <c r="CN210" i="20"/>
  <c r="CN276" i="20" s="1"/>
  <c r="CN78" i="20"/>
  <c r="CM243" i="20"/>
  <c r="CG78" i="24"/>
  <c r="CG210" i="24"/>
  <c r="CG276" i="24" s="1"/>
  <c r="CS241" i="33"/>
  <c r="CS53" i="33"/>
  <c r="CS50" i="33"/>
  <c r="CK241" i="20"/>
  <c r="CK50" i="20"/>
  <c r="CK53" i="20"/>
  <c r="CE177" i="24"/>
  <c r="CQ50" i="33"/>
  <c r="CQ241" i="33"/>
  <c r="CQ53" i="33"/>
  <c r="CI175" i="20"/>
  <c r="CI116" i="20"/>
  <c r="CI119" i="20"/>
  <c r="CN17" i="33"/>
  <c r="CN76" i="33"/>
  <c r="CN20" i="33"/>
  <c r="CN208" i="33"/>
  <c r="BV181" i="24"/>
  <c r="BV188" i="24" s="1"/>
  <c r="BV122" i="24"/>
  <c r="CZ121" i="33"/>
  <c r="CZ180" i="33"/>
  <c r="CZ187" i="33" s="1"/>
  <c r="CN76" i="24"/>
  <c r="CN208" i="24"/>
  <c r="CN20" i="24"/>
  <c r="CN17" i="24"/>
  <c r="CM209" i="24"/>
  <c r="CM77" i="24"/>
  <c r="CW213" i="33"/>
  <c r="CW22" i="33"/>
  <c r="CW81" i="33"/>
  <c r="CW88" i="33" s="1"/>
  <c r="CO243" i="20"/>
  <c r="CV55" i="33"/>
  <c r="CV246" i="33"/>
  <c r="CV253" i="33" s="1"/>
  <c r="CU209" i="33"/>
  <c r="CU77" i="33"/>
  <c r="CH76" i="24"/>
  <c r="CH17" i="24"/>
  <c r="CH20" i="24"/>
  <c r="CH208" i="24"/>
  <c r="CL209" i="20"/>
  <c r="CL275" i="20" s="1"/>
  <c r="CL77" i="20"/>
  <c r="CR153" i="33"/>
  <c r="CE180" i="24"/>
  <c r="CE187" i="24" s="1"/>
  <c r="CE121" i="24"/>
  <c r="CD121" i="24"/>
  <c r="CD180" i="24"/>
  <c r="CD187" i="24" s="1"/>
  <c r="CC78" i="24"/>
  <c r="CC210" i="24"/>
  <c r="CN212" i="33"/>
  <c r="CN278" i="33" s="1"/>
  <c r="CN80" i="33"/>
  <c r="CE77" i="20"/>
  <c r="CE209" i="20"/>
  <c r="BY208" i="20"/>
  <c r="BY76" i="20"/>
  <c r="BY20" i="20"/>
  <c r="BY17" i="20"/>
  <c r="CQ122" i="20"/>
  <c r="CQ181" i="20"/>
  <c r="CQ188" i="20" s="1"/>
  <c r="CW180" i="33"/>
  <c r="CW187" i="33" s="1"/>
  <c r="CW121" i="33"/>
  <c r="CP179" i="20"/>
  <c r="CU241" i="33"/>
  <c r="CU50" i="33"/>
  <c r="CU53" i="33"/>
  <c r="CM20" i="20"/>
  <c r="CM17" i="20"/>
  <c r="CM208" i="20"/>
  <c r="CM76" i="20"/>
  <c r="CG212" i="24"/>
  <c r="CG278" i="24" s="1"/>
  <c r="CG80" i="24"/>
  <c r="CS175" i="33"/>
  <c r="CS119" i="33"/>
  <c r="CS116" i="33"/>
  <c r="CF243" i="24"/>
  <c r="CJ179" i="20"/>
  <c r="CI23" i="20"/>
  <c r="CI214" i="20"/>
  <c r="CI82" i="20"/>
  <c r="CI89" i="20" s="1"/>
  <c r="CH177" i="20"/>
  <c r="CC245" i="24"/>
  <c r="CG122" i="20"/>
  <c r="CG181" i="20"/>
  <c r="CG188" i="20" s="1"/>
  <c r="CA209" i="24"/>
  <c r="CA77" i="24"/>
  <c r="CE121" i="20"/>
  <c r="CE180" i="20"/>
  <c r="CE187" i="20" s="1"/>
  <c r="CC23" i="20"/>
  <c r="CC214" i="20"/>
  <c r="CC82" i="20"/>
  <c r="CC89" i="20" s="1"/>
  <c r="BW122" i="24"/>
  <c r="BW181" i="24"/>
  <c r="BW188" i="24" s="1"/>
  <c r="CA120" i="20"/>
  <c r="CA178" i="20"/>
  <c r="CA186" i="20" s="1"/>
  <c r="CG243" i="33"/>
  <c r="BY212" i="20"/>
  <c r="BY80" i="20"/>
  <c r="CF121" i="20"/>
  <c r="CF180" i="20"/>
  <c r="CF187" i="20" s="1"/>
  <c r="CL120" i="33"/>
  <c r="CL178" i="33"/>
  <c r="CL186" i="33" s="1"/>
  <c r="CD121" i="20"/>
  <c r="CD180" i="20"/>
  <c r="CD187" i="20" s="1"/>
  <c r="CC54" i="20"/>
  <c r="CC244" i="20"/>
  <c r="BW245" i="24"/>
  <c r="CA77" i="20"/>
  <c r="CA209" i="20"/>
  <c r="BZ56" i="20"/>
  <c r="BZ247" i="20"/>
  <c r="BZ254" i="20" s="1"/>
  <c r="BU116" i="24"/>
  <c r="BU175" i="24"/>
  <c r="BU119" i="24"/>
  <c r="CM213" i="33"/>
  <c r="CM81" i="33"/>
  <c r="CM88" i="33" s="1"/>
  <c r="CM22" i="33"/>
  <c r="CE76" i="20"/>
  <c r="CE17" i="20"/>
  <c r="CE208" i="20"/>
  <c r="CE20" i="20"/>
  <c r="CE24" i="20" s="1"/>
  <c r="BY80" i="24"/>
  <c r="BY212" i="24"/>
  <c r="CI121" i="33"/>
  <c r="CI180" i="33"/>
  <c r="CI187" i="33" s="1"/>
  <c r="CA20" i="20"/>
  <c r="CA208" i="20"/>
  <c r="CA76" i="20"/>
  <c r="CA17" i="20"/>
  <c r="BY180" i="20"/>
  <c r="BY187" i="20" s="1"/>
  <c r="BY121" i="20"/>
  <c r="BZ211" i="24"/>
  <c r="BZ79" i="24"/>
  <c r="BZ87" i="24" s="1"/>
  <c r="BZ21" i="24"/>
  <c r="CE152" i="20"/>
  <c r="CE149" i="20"/>
  <c r="BY181" i="24"/>
  <c r="BY188" i="24" s="1"/>
  <c r="BY122" i="24"/>
  <c r="BX152" i="24"/>
  <c r="BX149" i="24"/>
  <c r="CB21" i="20"/>
  <c r="CB211" i="20"/>
  <c r="CB79" i="20"/>
  <c r="CB87" i="20" s="1"/>
  <c r="BZ214" i="20"/>
  <c r="BZ23" i="20"/>
  <c r="BZ82" i="20"/>
  <c r="BZ89" i="20" s="1"/>
  <c r="BX50" i="20"/>
  <c r="BX53" i="20"/>
  <c r="BX241" i="20"/>
  <c r="CM54" i="33"/>
  <c r="CM244" i="33"/>
  <c r="BZ246" i="24"/>
  <c r="BZ253" i="24" s="1"/>
  <c r="BZ55" i="24"/>
  <c r="CD23" i="20"/>
  <c r="CD214" i="20"/>
  <c r="CD82" i="20"/>
  <c r="CD89" i="20" s="1"/>
  <c r="CK82" i="33"/>
  <c r="CK89" i="33" s="1"/>
  <c r="CK214" i="33"/>
  <c r="CK23" i="33"/>
  <c r="CC211" i="20"/>
  <c r="CC21" i="20"/>
  <c r="CC79" i="20"/>
  <c r="BW175" i="24"/>
  <c r="BW119" i="24"/>
  <c r="BW116" i="24"/>
  <c r="BV116" i="24"/>
  <c r="BV175" i="24"/>
  <c r="BV119" i="24"/>
  <c r="CG208" i="33"/>
  <c r="CG76" i="33"/>
  <c r="CG20" i="33"/>
  <c r="CG17" i="33"/>
  <c r="CF241" i="33"/>
  <c r="CF50" i="33"/>
  <c r="CF53" i="33"/>
  <c r="BT120" i="20"/>
  <c r="BT178" i="20"/>
  <c r="BZ121" i="24"/>
  <c r="BZ180" i="24"/>
  <c r="BZ187" i="24" s="1"/>
  <c r="CD246" i="20"/>
  <c r="CD253" i="20" s="1"/>
  <c r="CD55" i="20"/>
  <c r="CK177" i="33"/>
  <c r="BX181" i="24"/>
  <c r="BX188" i="24" s="1"/>
  <c r="BX122" i="24"/>
  <c r="CI245" i="33"/>
  <c r="CB122" i="20"/>
  <c r="CB181" i="20"/>
  <c r="CB188" i="20" s="1"/>
  <c r="BV179" i="24"/>
  <c r="BU213" i="24"/>
  <c r="BU81" i="24"/>
  <c r="BU88" i="24" s="1"/>
  <c r="BU22" i="24"/>
  <c r="FN161" i="24"/>
  <c r="FN168" i="24"/>
  <c r="BN244" i="24"/>
  <c r="BN54" i="24"/>
  <c r="CJ116" i="33"/>
  <c r="CJ175" i="33"/>
  <c r="CJ119" i="33"/>
  <c r="CI116" i="33"/>
  <c r="CI119" i="33"/>
  <c r="CI175" i="33"/>
  <c r="CH212" i="33"/>
  <c r="CH278" i="33" s="1"/>
  <c r="CH80" i="33"/>
  <c r="CG120" i="33"/>
  <c r="CG178" i="33"/>
  <c r="CG186" i="33" s="1"/>
  <c r="CF176" i="33"/>
  <c r="CB177" i="33"/>
  <c r="CE116" i="33"/>
  <c r="CE175" i="33"/>
  <c r="CE119" i="33"/>
  <c r="BW210" i="20"/>
  <c r="BW276" i="20" s="1"/>
  <c r="BW78" i="20"/>
  <c r="BR54" i="24"/>
  <c r="BR244" i="24"/>
  <c r="BR252" i="24" s="1"/>
  <c r="BQ81" i="24"/>
  <c r="BQ88" i="24" s="1"/>
  <c r="BQ213" i="24"/>
  <c r="BQ22" i="24"/>
  <c r="CB243" i="33"/>
  <c r="BT210" i="20"/>
  <c r="BT78" i="20"/>
  <c r="FN162" i="24"/>
  <c r="FN169" i="24"/>
  <c r="BW149" i="20"/>
  <c r="BW152" i="20"/>
  <c r="BV23" i="20"/>
  <c r="BV214" i="20"/>
  <c r="BV82" i="20"/>
  <c r="BV89" i="20" s="1"/>
  <c r="BP208" i="24"/>
  <c r="BP76" i="24"/>
  <c r="BP17" i="24"/>
  <c r="BP20" i="24"/>
  <c r="CA56" i="33"/>
  <c r="CA247" i="33"/>
  <c r="CA254" i="33" s="1"/>
  <c r="BT175" i="20"/>
  <c r="BT116" i="20"/>
  <c r="BT119" i="20"/>
  <c r="BR23" i="20"/>
  <c r="BR214" i="20"/>
  <c r="BR82" i="20"/>
  <c r="BR89" i="20" s="1"/>
  <c r="BM53" i="20"/>
  <c r="BM241" i="20"/>
  <c r="BM50" i="20"/>
  <c r="BT181" i="24"/>
  <c r="BT188" i="24" s="1"/>
  <c r="BT122" i="24"/>
  <c r="BS116" i="24"/>
  <c r="BS175" i="24"/>
  <c r="BS119" i="24"/>
  <c r="BR77" i="24"/>
  <c r="BR209" i="24"/>
  <c r="BR275" i="24" s="1"/>
  <c r="BQ82" i="24"/>
  <c r="BQ89" i="24" s="1"/>
  <c r="BQ214" i="24"/>
  <c r="BQ23" i="24"/>
  <c r="BU54" i="20"/>
  <c r="BU244" i="20"/>
  <c r="BU252" i="20" s="1"/>
  <c r="CB180" i="33"/>
  <c r="CB187" i="33" s="1"/>
  <c r="CB121" i="33"/>
  <c r="BT242" i="20"/>
  <c r="BH21" i="24"/>
  <c r="BH211" i="24"/>
  <c r="BH79" i="24"/>
  <c r="CE177" i="33"/>
  <c r="BW246" i="20"/>
  <c r="BW253" i="20" s="1"/>
  <c r="BW55" i="20"/>
  <c r="CD121" i="33"/>
  <c r="CD180" i="33"/>
  <c r="CD187" i="33" s="1"/>
  <c r="BV122" i="20"/>
  <c r="BV181" i="20"/>
  <c r="BV188" i="20" s="1"/>
  <c r="FK169" i="24"/>
  <c r="FK162" i="24"/>
  <c r="BO242" i="24"/>
  <c r="BY213" i="20"/>
  <c r="BY81" i="20"/>
  <c r="BY88" i="20" s="1"/>
  <c r="BY22" i="20"/>
  <c r="CF246" i="33"/>
  <c r="CF253" i="33" s="1"/>
  <c r="CF55" i="33"/>
  <c r="CD149" i="33"/>
  <c r="CD152" i="33"/>
  <c r="CD156" i="33" s="1"/>
  <c r="BV243" i="20"/>
  <c r="CB81" i="33"/>
  <c r="CB88" i="33" s="1"/>
  <c r="CB213" i="33"/>
  <c r="CB22" i="33"/>
  <c r="BO247" i="24"/>
  <c r="BO254" i="24" s="1"/>
  <c r="BO56" i="24"/>
  <c r="FI162" i="24"/>
  <c r="FI169" i="24"/>
  <c r="BH181" i="24"/>
  <c r="BH188" i="24" s="1"/>
  <c r="BH122" i="24"/>
  <c r="BT244" i="24"/>
  <c r="BT54" i="24"/>
  <c r="CD119" i="33"/>
  <c r="CD116" i="33"/>
  <c r="CD175" i="33"/>
  <c r="BV20" i="20"/>
  <c r="BV17" i="20"/>
  <c r="BV208" i="20"/>
  <c r="BV76" i="20"/>
  <c r="BU152" i="20"/>
  <c r="BU149" i="20"/>
  <c r="CA22" i="33"/>
  <c r="CA81" i="33"/>
  <c r="CA88" i="33" s="1"/>
  <c r="CA213" i="33"/>
  <c r="BT149" i="20"/>
  <c r="BT152" i="20"/>
  <c r="BW56" i="20"/>
  <c r="BW247" i="20"/>
  <c r="BW254" i="20" s="1"/>
  <c r="CD242" i="33"/>
  <c r="BV79" i="20"/>
  <c r="BV87" i="20" s="1"/>
  <c r="BV211" i="20"/>
  <c r="BV21" i="20"/>
  <c r="FP169" i="20"/>
  <c r="FP162" i="20"/>
  <c r="CA212" i="33"/>
  <c r="CA80" i="33"/>
  <c r="BS121" i="20"/>
  <c r="BS180" i="20"/>
  <c r="BS187" i="20" s="1"/>
  <c r="BP247" i="20"/>
  <c r="BP254" i="20" s="1"/>
  <c r="BP56" i="20"/>
  <c r="BY21" i="33"/>
  <c r="BY211" i="33"/>
  <c r="BY79" i="33"/>
  <c r="BP120" i="20"/>
  <c r="BP178" i="20"/>
  <c r="BP186" i="20" s="1"/>
  <c r="BN177" i="20"/>
  <c r="BM180" i="20"/>
  <c r="BM187" i="20" s="1"/>
  <c r="BM121" i="20"/>
  <c r="BG244" i="24"/>
  <c r="BG252" i="24" s="1"/>
  <c r="BG54" i="24"/>
  <c r="BS175" i="20"/>
  <c r="BS119" i="20"/>
  <c r="BS116" i="20"/>
  <c r="BR22" i="20"/>
  <c r="BR213" i="20"/>
  <c r="BR81" i="20"/>
  <c r="BR88" i="20" s="1"/>
  <c r="BM77" i="24"/>
  <c r="BM209" i="24"/>
  <c r="BQ153" i="20"/>
  <c r="BJ153" i="24"/>
  <c r="BI176" i="24"/>
  <c r="BM242" i="20"/>
  <c r="BY243" i="33"/>
  <c r="BL246" i="24"/>
  <c r="BL253" i="24" s="1"/>
  <c r="BL55" i="24"/>
  <c r="BX149" i="33"/>
  <c r="BX152" i="33"/>
  <c r="BW176" i="33"/>
  <c r="BJ20" i="24"/>
  <c r="BJ17" i="24"/>
  <c r="BJ76" i="24"/>
  <c r="BJ208" i="24"/>
  <c r="BT56" i="33"/>
  <c r="BT247" i="33"/>
  <c r="BT254" i="33" s="1"/>
  <c r="BG78" i="24"/>
  <c r="BG210" i="24"/>
  <c r="FM169" i="20"/>
  <c r="FM162" i="20"/>
  <c r="BW177" i="33"/>
  <c r="BJ242" i="24"/>
  <c r="FI169" i="20"/>
  <c r="FI162" i="20"/>
  <c r="BT120" i="33"/>
  <c r="BT178" i="33"/>
  <c r="BT186" i="33" s="1"/>
  <c r="BL243" i="20"/>
  <c r="BS153" i="33"/>
  <c r="BY119" i="33"/>
  <c r="BY116" i="33"/>
  <c r="BY175" i="33"/>
  <c r="BK245" i="24"/>
  <c r="BP121" i="20"/>
  <c r="BP180" i="20"/>
  <c r="BP187" i="20" s="1"/>
  <c r="BJ23" i="24"/>
  <c r="BJ214" i="24"/>
  <c r="BJ82" i="24"/>
  <c r="BJ89" i="24" s="1"/>
  <c r="BN77" i="20"/>
  <c r="BN209" i="20"/>
  <c r="BN275" i="20" s="1"/>
  <c r="BH177" i="24"/>
  <c r="BM152" i="20"/>
  <c r="BM149" i="20"/>
  <c r="BG243" i="24"/>
  <c r="BN179" i="24"/>
  <c r="BZ78" i="33"/>
  <c r="BZ210" i="33"/>
  <c r="BM178" i="24"/>
  <c r="BM186" i="24" s="1"/>
  <c r="BM120" i="24"/>
  <c r="BQ80" i="20"/>
  <c r="BQ212" i="20"/>
  <c r="BW244" i="33"/>
  <c r="BW252" i="33" s="1"/>
  <c r="BW54" i="33"/>
  <c r="BO209" i="20"/>
  <c r="BO275" i="20" s="1"/>
  <c r="BO77" i="20"/>
  <c r="BJ56" i="24"/>
  <c r="BJ247" i="24"/>
  <c r="BJ254" i="24" s="1"/>
  <c r="BN179" i="20"/>
  <c r="BH246" i="24"/>
  <c r="BH253" i="24" s="1"/>
  <c r="BH55" i="24"/>
  <c r="BT176" i="20"/>
  <c r="BS153" i="20"/>
  <c r="BY121" i="33"/>
  <c r="BY180" i="33"/>
  <c r="BY187" i="33" s="1"/>
  <c r="FL162" i="20"/>
  <c r="FL169" i="20"/>
  <c r="BW241" i="33"/>
  <c r="BW53" i="33"/>
  <c r="BW50" i="33"/>
  <c r="BO120" i="20"/>
  <c r="BO178" i="20"/>
  <c r="BO186" i="20" s="1"/>
  <c r="BU179" i="33"/>
  <c r="FD161" i="24"/>
  <c r="FD168" i="24"/>
  <c r="BM246" i="20"/>
  <c r="BM253" i="20" s="1"/>
  <c r="BM55" i="20"/>
  <c r="FB168" i="24"/>
  <c r="FB161" i="24"/>
  <c r="BE178" i="24"/>
  <c r="BE120" i="24"/>
  <c r="BP54" i="33"/>
  <c r="BP244" i="33"/>
  <c r="BP252" i="33" s="1"/>
  <c r="EY162" i="24"/>
  <c r="EY169" i="24"/>
  <c r="AY212" i="24"/>
  <c r="AY278" i="24" s="1"/>
  <c r="AY80" i="24"/>
  <c r="BK214" i="20"/>
  <c r="BK23" i="20"/>
  <c r="BK82" i="20"/>
  <c r="BK89" i="20" s="1"/>
  <c r="BP241" i="33"/>
  <c r="BP50" i="33"/>
  <c r="BP53" i="33"/>
  <c r="BC177" i="24"/>
  <c r="BG23" i="20"/>
  <c r="BG214" i="20"/>
  <c r="BG82" i="20"/>
  <c r="BG89" i="20" s="1"/>
  <c r="BA116" i="24"/>
  <c r="BA175" i="24"/>
  <c r="BA119" i="24"/>
  <c r="BD120" i="20"/>
  <c r="BD178" i="20"/>
  <c r="BD186" i="20" s="1"/>
  <c r="BF149" i="24"/>
  <c r="BF152" i="24"/>
  <c r="BJ153" i="20"/>
  <c r="BP55" i="33"/>
  <c r="BP246" i="33"/>
  <c r="BP253" i="33" s="1"/>
  <c r="BC79" i="24"/>
  <c r="BC87" i="24" s="1"/>
  <c r="BC21" i="24"/>
  <c r="BC211" i="24"/>
  <c r="BO23" i="33"/>
  <c r="BO214" i="33"/>
  <c r="BO82" i="33"/>
  <c r="BO89" i="33" s="1"/>
  <c r="BB81" i="24"/>
  <c r="BB88" i="24" s="1"/>
  <c r="BB22" i="24"/>
  <c r="BB213" i="24"/>
  <c r="BF78" i="20"/>
  <c r="BF210" i="20"/>
  <c r="BF276" i="20" s="1"/>
  <c r="AZ81" i="24"/>
  <c r="AZ88" i="24" s="1"/>
  <c r="AZ22" i="24"/>
  <c r="AZ213" i="24"/>
  <c r="BQ149" i="33"/>
  <c r="BQ152" i="33"/>
  <c r="BI22" i="20"/>
  <c r="BI213" i="20"/>
  <c r="BI81" i="20"/>
  <c r="BI88" i="20" s="1"/>
  <c r="BC20" i="24"/>
  <c r="BC17" i="24"/>
  <c r="BC208" i="24"/>
  <c r="BC76" i="24"/>
  <c r="BG210" i="20"/>
  <c r="BG276" i="20" s="1"/>
  <c r="BG78" i="20"/>
  <c r="BN177" i="33"/>
  <c r="BF82" i="20"/>
  <c r="BF89" i="20" s="1"/>
  <c r="BF23" i="20"/>
  <c r="BF214" i="20"/>
  <c r="AZ120" i="24"/>
  <c r="AZ178" i="24"/>
  <c r="AZ186" i="24" s="1"/>
  <c r="BL50" i="33"/>
  <c r="BL53" i="33"/>
  <c r="BL241" i="33"/>
  <c r="BD149" i="20"/>
  <c r="BD152" i="20"/>
  <c r="BE210" i="24"/>
  <c r="BE276" i="24" s="1"/>
  <c r="BE78" i="24"/>
  <c r="BP176" i="33"/>
  <c r="BD176" i="24"/>
  <c r="BH212" i="20"/>
  <c r="BH278" i="20" s="1"/>
  <c r="BH80" i="20"/>
  <c r="BG246" i="20"/>
  <c r="BG253" i="20" s="1"/>
  <c r="BG55" i="20"/>
  <c r="BB78" i="24"/>
  <c r="BB210" i="24"/>
  <c r="BB276" i="24" s="1"/>
  <c r="BE55" i="20"/>
  <c r="BE246" i="20"/>
  <c r="BE253" i="20" s="1"/>
  <c r="BJ76" i="20"/>
  <c r="BJ17" i="20"/>
  <c r="BJ20" i="20"/>
  <c r="BJ208" i="20"/>
  <c r="BQ78" i="33"/>
  <c r="BQ210" i="33"/>
  <c r="BQ276" i="33" s="1"/>
  <c r="BI177" i="20"/>
  <c r="BC244" i="24"/>
  <c r="BC252" i="24" s="1"/>
  <c r="BC54" i="24"/>
  <c r="BG244" i="20"/>
  <c r="BG252" i="20" s="1"/>
  <c r="BG54" i="20"/>
  <c r="BB17" i="24"/>
  <c r="BB208" i="24"/>
  <c r="BB76" i="24"/>
  <c r="BB20" i="24"/>
  <c r="EV168" i="24"/>
  <c r="EV161" i="24"/>
  <c r="BE152" i="20"/>
  <c r="BE149" i="20"/>
  <c r="BF50" i="24"/>
  <c r="BF53" i="24"/>
  <c r="BF241" i="24"/>
  <c r="BJ119" i="20"/>
  <c r="BJ116" i="20"/>
  <c r="BJ175" i="20"/>
  <c r="BQ245" i="33"/>
  <c r="BH77" i="20"/>
  <c r="BH209" i="20"/>
  <c r="BG176" i="20"/>
  <c r="BM54" i="33"/>
  <c r="BM244" i="33"/>
  <c r="BA17" i="24"/>
  <c r="BA208" i="24"/>
  <c r="BA76" i="24"/>
  <c r="BA20" i="24"/>
  <c r="BE243" i="20"/>
  <c r="BF242" i="24"/>
  <c r="BE179" i="24"/>
  <c r="BI245" i="20"/>
  <c r="BC55" i="24"/>
  <c r="BC246" i="24"/>
  <c r="BC253" i="24" s="1"/>
  <c r="BO120" i="33"/>
  <c r="BO178" i="33"/>
  <c r="BB121" i="24"/>
  <c r="BB180" i="24"/>
  <c r="BB187" i="24" s="1"/>
  <c r="BA122" i="24"/>
  <c r="BA181" i="24"/>
  <c r="BA188" i="24" s="1"/>
  <c r="BJ210" i="33"/>
  <c r="BJ276" i="33" s="1"/>
  <c r="BJ78" i="33"/>
  <c r="BB180" i="20"/>
  <c r="BB187" i="20" s="1"/>
  <c r="BB121" i="20"/>
  <c r="AU56" i="24"/>
  <c r="AU247" i="24"/>
  <c r="AU254" i="24" s="1"/>
  <c r="BG152" i="33"/>
  <c r="BG149" i="33"/>
  <c r="AY149" i="20"/>
  <c r="AY152" i="20"/>
  <c r="AX22" i="20"/>
  <c r="AX213" i="20"/>
  <c r="AX81" i="20"/>
  <c r="AX88" i="20" s="1"/>
  <c r="BJ20" i="33"/>
  <c r="BJ17" i="33"/>
  <c r="BJ208" i="33"/>
  <c r="BJ76" i="33"/>
  <c r="BC78" i="20"/>
  <c r="BC210" i="20"/>
  <c r="BC276" i="20" s="1"/>
  <c r="BI179" i="33"/>
  <c r="BH119" i="33"/>
  <c r="BH116" i="33"/>
  <c r="BH175" i="33"/>
  <c r="AU178" i="24"/>
  <c r="AU120" i="24"/>
  <c r="BG78" i="33"/>
  <c r="BG210" i="33"/>
  <c r="BG276" i="33" s="1"/>
  <c r="AT116" i="24"/>
  <c r="AT175" i="24"/>
  <c r="AT119" i="24"/>
  <c r="EZ168" i="33"/>
  <c r="EZ161" i="33"/>
  <c r="AY178" i="24"/>
  <c r="AY186" i="24" s="1"/>
  <c r="AY120" i="24"/>
  <c r="BC82" i="20"/>
  <c r="BC89" i="20" s="1"/>
  <c r="BC23" i="20"/>
  <c r="BC214" i="20"/>
  <c r="BI21" i="33"/>
  <c r="BI211" i="33"/>
  <c r="BI79" i="33"/>
  <c r="BI87" i="33" s="1"/>
  <c r="EU169" i="20"/>
  <c r="EU162" i="20"/>
  <c r="BD50" i="33"/>
  <c r="BD241" i="33"/>
  <c r="BD53" i="33"/>
  <c r="AV152" i="24"/>
  <c r="AV149" i="24"/>
  <c r="BG245" i="33"/>
  <c r="AY82" i="20"/>
  <c r="AY89" i="20" s="1"/>
  <c r="AY214" i="20"/>
  <c r="AY23" i="20"/>
  <c r="AX245" i="20"/>
  <c r="EX162" i="20"/>
  <c r="EX169" i="20"/>
  <c r="BI246" i="33"/>
  <c r="BI253" i="33" s="1"/>
  <c r="BI55" i="33"/>
  <c r="AV77" i="24"/>
  <c r="AV209" i="24"/>
  <c r="AV275" i="24" s="1"/>
  <c r="AZ53" i="20"/>
  <c r="AZ241" i="20"/>
  <c r="AZ50" i="20"/>
  <c r="AY246" i="20"/>
  <c r="AY253" i="20" s="1"/>
  <c r="AY55" i="20"/>
  <c r="BE242" i="33"/>
  <c r="AS76" i="24"/>
  <c r="AS208" i="24"/>
  <c r="AS20" i="24"/>
  <c r="AS17" i="24"/>
  <c r="AR180" i="24"/>
  <c r="AR187" i="24" s="1"/>
  <c r="AR121" i="24"/>
  <c r="AY153" i="24"/>
  <c r="AX176" i="24"/>
  <c r="BI121" i="33"/>
  <c r="BI180" i="33"/>
  <c r="BI187" i="33" s="1"/>
  <c r="AU210" i="24"/>
  <c r="AU78" i="24"/>
  <c r="BG55" i="33"/>
  <c r="BG246" i="33"/>
  <c r="BG253" i="33" s="1"/>
  <c r="AX56" i="20"/>
  <c r="AX247" i="20"/>
  <c r="AX254" i="20" s="1"/>
  <c r="BD149" i="33"/>
  <c r="BD152" i="33"/>
  <c r="BJ209" i="33"/>
  <c r="BJ275" i="33" s="1"/>
  <c r="BJ77" i="33"/>
  <c r="BC17" i="20"/>
  <c r="BC20" i="20"/>
  <c r="BC208" i="20"/>
  <c r="BC76" i="20"/>
  <c r="BH212" i="33"/>
  <c r="BH278" i="33" s="1"/>
  <c r="BH80" i="33"/>
  <c r="AU214" i="24"/>
  <c r="AU82" i="24"/>
  <c r="AU89" i="24" s="1"/>
  <c r="AU23" i="24"/>
  <c r="BG121" i="33"/>
  <c r="BG180" i="33"/>
  <c r="BG187" i="33" s="1"/>
  <c r="BE54" i="33"/>
  <c r="BE244" i="33"/>
  <c r="AY214" i="24"/>
  <c r="AY82" i="24"/>
  <c r="AY89" i="24" s="1"/>
  <c r="AY23" i="24"/>
  <c r="BC79" i="20"/>
  <c r="BC211" i="20"/>
  <c r="BC21" i="20"/>
  <c r="BI119" i="33"/>
  <c r="BI116" i="33"/>
  <c r="BI175" i="33"/>
  <c r="BA208" i="20"/>
  <c r="BA20" i="20"/>
  <c r="BA76" i="20"/>
  <c r="BA17" i="20"/>
  <c r="AU243" i="24"/>
  <c r="BF209" i="33"/>
  <c r="BF275" i="33" s="1"/>
  <c r="BF77" i="33"/>
  <c r="AT242" i="24"/>
  <c r="AR77" i="24"/>
  <c r="AR209" i="24"/>
  <c r="AR242" i="24"/>
  <c r="BC244" i="33"/>
  <c r="BC252" i="33" s="1"/>
  <c r="BC54" i="33"/>
  <c r="AT55" i="20"/>
  <c r="AT246" i="20"/>
  <c r="AT253" i="20" s="1"/>
  <c r="AR178" i="20"/>
  <c r="AR186" i="20" s="1"/>
  <c r="AR120" i="20"/>
  <c r="AG149" i="24"/>
  <c r="AG152" i="24"/>
  <c r="AR210" i="24"/>
  <c r="AR78" i="24"/>
  <c r="AP55" i="24"/>
  <c r="AP246" i="24"/>
  <c r="AP253" i="24" s="1"/>
  <c r="AS178" i="20"/>
  <c r="AS120" i="20"/>
  <c r="BC176" i="33"/>
  <c r="AN149" i="24"/>
  <c r="AN152" i="24"/>
  <c r="BC121" i="33"/>
  <c r="BC180" i="33"/>
  <c r="BC187" i="33" s="1"/>
  <c r="EK161" i="24"/>
  <c r="EK168" i="24"/>
  <c r="AO244" i="24"/>
  <c r="AO252" i="24" s="1"/>
  <c r="AO54" i="24"/>
  <c r="AW211" i="20"/>
  <c r="AW79" i="20"/>
  <c r="AW87" i="20" s="1"/>
  <c r="AW21" i="20"/>
  <c r="BC178" i="33"/>
  <c r="BC120" i="33"/>
  <c r="BC211" i="33"/>
  <c r="BC79" i="33"/>
  <c r="BC87" i="33" s="1"/>
  <c r="BC21" i="33"/>
  <c r="AU122" i="20"/>
  <c r="AU181" i="20"/>
  <c r="AU188" i="20" s="1"/>
  <c r="AN21" i="24"/>
  <c r="AN79" i="24"/>
  <c r="AN211" i="24"/>
  <c r="EM169" i="24"/>
  <c r="EM162" i="24"/>
  <c r="EL169" i="24"/>
  <c r="EL162" i="24"/>
  <c r="AQ21" i="20"/>
  <c r="AQ211" i="20"/>
  <c r="AQ79" i="20"/>
  <c r="AQ87" i="20" s="1"/>
  <c r="AW181" i="20"/>
  <c r="AW188" i="20" s="1"/>
  <c r="AW122" i="20"/>
  <c r="AV241" i="20"/>
  <c r="AV53" i="20"/>
  <c r="AV50" i="20"/>
  <c r="BA152" i="33"/>
  <c r="BA149" i="33"/>
  <c r="AW23" i="33"/>
  <c r="AW214" i="33"/>
  <c r="AW82" i="33"/>
  <c r="AW89" i="33" s="1"/>
  <c r="EQ161" i="20"/>
  <c r="BB214" i="33"/>
  <c r="BB82" i="33"/>
  <c r="BB89" i="33" s="1"/>
  <c r="BB23" i="33"/>
  <c r="AM178" i="24"/>
  <c r="AM186" i="24" s="1"/>
  <c r="AM120" i="24"/>
  <c r="AY121" i="33"/>
  <c r="AY180" i="33"/>
  <c r="AY187" i="33" s="1"/>
  <c r="AQ175" i="20"/>
  <c r="AQ119" i="20"/>
  <c r="AQ116" i="20"/>
  <c r="AP76" i="20"/>
  <c r="AP17" i="20"/>
  <c r="AP208" i="20"/>
  <c r="AP20" i="20"/>
  <c r="AO55" i="20"/>
  <c r="AO246" i="20"/>
  <c r="AO253" i="20" s="1"/>
  <c r="AN56" i="20"/>
  <c r="AN247" i="20"/>
  <c r="AN254" i="20" s="1"/>
  <c r="AL153" i="24"/>
  <c r="AW179" i="33"/>
  <c r="AP212" i="20"/>
  <c r="AP80" i="20"/>
  <c r="AO78" i="20"/>
  <c r="AO210" i="20"/>
  <c r="AN178" i="20"/>
  <c r="AN120" i="20"/>
  <c r="AU119" i="20"/>
  <c r="AU116" i="20"/>
  <c r="AU175" i="20"/>
  <c r="BB55" i="33"/>
  <c r="BB246" i="33"/>
  <c r="BB253" i="33" s="1"/>
  <c r="AN153" i="24"/>
  <c r="AL212" i="24"/>
  <c r="AL278" i="24" s="1"/>
  <c r="AL80" i="24"/>
  <c r="AQ241" i="20"/>
  <c r="AQ50" i="20"/>
  <c r="AQ53" i="20"/>
  <c r="AU175" i="33"/>
  <c r="AU119" i="33"/>
  <c r="AU116" i="33"/>
  <c r="AV181" i="20"/>
  <c r="AV188" i="20" s="1"/>
  <c r="AV122" i="20"/>
  <c r="BB54" i="33"/>
  <c r="BB244" i="33"/>
  <c r="BB252" i="33" s="1"/>
  <c r="BA177" i="33"/>
  <c r="AN210" i="24"/>
  <c r="AN78" i="24"/>
  <c r="AY76" i="33"/>
  <c r="AY20" i="33"/>
  <c r="AY17" i="33"/>
  <c r="AY208" i="33"/>
  <c r="AX116" i="33"/>
  <c r="AX175" i="33"/>
  <c r="AX119" i="33"/>
  <c r="AK121" i="24"/>
  <c r="AK180" i="24"/>
  <c r="AK187" i="24" s="1"/>
  <c r="AO208" i="20"/>
  <c r="AO76" i="20"/>
  <c r="AO20" i="20"/>
  <c r="AO17" i="20"/>
  <c r="AT23" i="33"/>
  <c r="AT214" i="33"/>
  <c r="AT82" i="33"/>
  <c r="AT89" i="33" s="1"/>
  <c r="AP242" i="20"/>
  <c r="AO80" i="20"/>
  <c r="AO212" i="20"/>
  <c r="AO278" i="20" s="1"/>
  <c r="AU209" i="20"/>
  <c r="AU275" i="20" s="1"/>
  <c r="AU77" i="20"/>
  <c r="BB119" i="33"/>
  <c r="BB116" i="33"/>
  <c r="BB175" i="33"/>
  <c r="AZ178" i="33"/>
  <c r="AZ186" i="33" s="1"/>
  <c r="AZ120" i="33"/>
  <c r="AM81" i="24"/>
  <c r="AM88" i="24" s="1"/>
  <c r="AM22" i="24"/>
  <c r="AM213" i="24"/>
  <c r="AY244" i="33"/>
  <c r="AY54" i="33"/>
  <c r="AK54" i="24"/>
  <c r="AK244" i="24"/>
  <c r="AK252" i="24" s="1"/>
  <c r="AV180" i="33"/>
  <c r="AV187" i="33" s="1"/>
  <c r="AV121" i="33"/>
  <c r="AO212" i="24"/>
  <c r="AO278" i="24" s="1"/>
  <c r="AO80" i="24"/>
  <c r="AN242" i="24"/>
  <c r="AR241" i="20"/>
  <c r="AR53" i="20"/>
  <c r="AR50" i="20"/>
  <c r="AX178" i="33"/>
  <c r="AX186" i="33" s="1"/>
  <c r="AX120" i="33"/>
  <c r="AW211" i="33"/>
  <c r="AW79" i="33"/>
  <c r="AW87" i="33" s="1"/>
  <c r="AW21" i="33"/>
  <c r="EF169" i="24"/>
  <c r="EF162" i="24"/>
  <c r="AO243" i="20"/>
  <c r="AN79" i="20"/>
  <c r="AN87" i="20" s="1"/>
  <c r="AN21" i="20"/>
  <c r="AN211" i="20"/>
  <c r="AN122" i="20"/>
  <c r="AN181" i="20"/>
  <c r="AN188" i="20" s="1"/>
  <c r="AM180" i="20"/>
  <c r="AM187" i="20" s="1"/>
  <c r="AM121" i="20"/>
  <c r="AS244" i="33"/>
  <c r="AS54" i="33"/>
  <c r="AN149" i="20"/>
  <c r="AN152" i="20"/>
  <c r="AS55" i="33"/>
  <c r="AS246" i="33"/>
  <c r="AS253" i="33" s="1"/>
  <c r="AH208" i="20"/>
  <c r="AH20" i="20"/>
  <c r="AH17" i="20"/>
  <c r="AH76" i="20"/>
  <c r="AN55" i="20"/>
  <c r="AN246" i="20"/>
  <c r="AN253" i="20" s="1"/>
  <c r="AQ20" i="33"/>
  <c r="AQ17" i="33"/>
  <c r="AQ76" i="33"/>
  <c r="AQ208" i="33"/>
  <c r="AC246" i="24"/>
  <c r="AC253" i="24" s="1"/>
  <c r="AC55" i="24"/>
  <c r="AI243" i="24"/>
  <c r="AG22" i="24"/>
  <c r="AG213" i="24"/>
  <c r="AG81" i="24"/>
  <c r="AG88" i="24" s="1"/>
  <c r="AR212" i="33"/>
  <c r="AR278" i="33" s="1"/>
  <c r="AR80" i="33"/>
  <c r="AQ242" i="33"/>
  <c r="AC212" i="24"/>
  <c r="AC278" i="24" s="1"/>
  <c r="AC80" i="24"/>
  <c r="AI177" i="24"/>
  <c r="AH244" i="24"/>
  <c r="AH54" i="24"/>
  <c r="AS209" i="33"/>
  <c r="AS275" i="33" s="1"/>
  <c r="AS77" i="33"/>
  <c r="AE76" i="24"/>
  <c r="AE20" i="24"/>
  <c r="AE208" i="24"/>
  <c r="AE17" i="24"/>
  <c r="AO209" i="33"/>
  <c r="AO275" i="33" s="1"/>
  <c r="AO77" i="33"/>
  <c r="AN180" i="20"/>
  <c r="AN187" i="20" s="1"/>
  <c r="AN121" i="20"/>
  <c r="AS176" i="33"/>
  <c r="AQ79" i="33"/>
  <c r="AQ87" i="33" s="1"/>
  <c r="AQ211" i="33"/>
  <c r="AQ21" i="33"/>
  <c r="AC213" i="24"/>
  <c r="AC81" i="24"/>
  <c r="AC88" i="24" s="1"/>
  <c r="AC22" i="24"/>
  <c r="AN243" i="20"/>
  <c r="AT247" i="33"/>
  <c r="AT254" i="33" s="1"/>
  <c r="AT56" i="33"/>
  <c r="AG212" i="24"/>
  <c r="AG80" i="24"/>
  <c r="AK209" i="20"/>
  <c r="AK77" i="20"/>
  <c r="AI152" i="20"/>
  <c r="AI149" i="20"/>
  <c r="AD82" i="24"/>
  <c r="AD89" i="24" s="1"/>
  <c r="AD23" i="24"/>
  <c r="AD214" i="24"/>
  <c r="AO211" i="33"/>
  <c r="AO79" i="33"/>
  <c r="AO21" i="33"/>
  <c r="AN55" i="33"/>
  <c r="AN246" i="33"/>
  <c r="AN253" i="33" s="1"/>
  <c r="AH244" i="33"/>
  <c r="AH54" i="33"/>
  <c r="AM82" i="20"/>
  <c r="AM89" i="20" s="1"/>
  <c r="AM23" i="20"/>
  <c r="AM214" i="20"/>
  <c r="AH181" i="24"/>
  <c r="AH188" i="24" s="1"/>
  <c r="AH122" i="24"/>
  <c r="AK245" i="20"/>
  <c r="AJ245" i="20"/>
  <c r="AD81" i="24"/>
  <c r="AD88" i="24" s="1"/>
  <c r="AD213" i="24"/>
  <c r="AD22" i="24"/>
  <c r="AC56" i="24"/>
  <c r="AC247" i="24"/>
  <c r="AC254" i="24" s="1"/>
  <c r="AH120" i="20"/>
  <c r="AH178" i="20"/>
  <c r="AH186" i="20" s="1"/>
  <c r="AA152" i="24"/>
  <c r="AA149" i="24"/>
  <c r="AI208" i="33"/>
  <c r="AI20" i="33"/>
  <c r="AI76" i="33"/>
  <c r="AI17" i="33"/>
  <c r="AE245" i="24"/>
  <c r="AP76" i="33"/>
  <c r="AP20" i="33"/>
  <c r="AP17" i="33"/>
  <c r="AP208" i="33"/>
  <c r="ED162" i="20"/>
  <c r="ED169" i="20"/>
  <c r="AH211" i="20"/>
  <c r="AH21" i="20"/>
  <c r="AH79" i="20"/>
  <c r="AK210" i="33"/>
  <c r="AK276" i="33" s="1"/>
  <c r="AK78" i="33"/>
  <c r="AO56" i="33"/>
  <c r="AO247" i="33"/>
  <c r="AO254" i="33" s="1"/>
  <c r="AN56" i="33"/>
  <c r="AN247" i="33"/>
  <c r="AN254" i="33" s="1"/>
  <c r="DR168" i="24"/>
  <c r="DR161" i="24"/>
  <c r="EB169" i="24"/>
  <c r="EB162" i="24"/>
  <c r="AS177" i="33"/>
  <c r="AE242" i="24"/>
  <c r="AP179" i="33"/>
  <c r="AI176" i="20"/>
  <c r="AN121" i="33"/>
  <c r="AN180" i="33"/>
  <c r="AN187" i="33" s="1"/>
  <c r="AK79" i="33"/>
  <c r="AK211" i="33"/>
  <c r="AK21" i="33"/>
  <c r="AS245" i="33"/>
  <c r="AE177" i="24"/>
  <c r="AI23" i="20"/>
  <c r="AI214" i="20"/>
  <c r="AI82" i="20"/>
  <c r="AI89" i="20" s="1"/>
  <c r="AO78" i="33"/>
  <c r="AO210" i="33"/>
  <c r="DR162" i="24"/>
  <c r="DR169" i="24"/>
  <c r="DW161" i="24"/>
  <c r="DW168" i="24"/>
  <c r="AA246" i="24"/>
  <c r="AA253" i="24" s="1"/>
  <c r="AA55" i="24"/>
  <c r="AE80" i="20"/>
  <c r="AE212" i="20"/>
  <c r="AK175" i="33"/>
  <c r="AK116" i="33"/>
  <c r="AK119" i="33"/>
  <c r="AC54" i="20"/>
  <c r="AC244" i="20"/>
  <c r="AC252" i="20" s="1"/>
  <c r="AB55" i="20"/>
  <c r="AB246" i="20"/>
  <c r="AB253" i="20" s="1"/>
  <c r="R210" i="24"/>
  <c r="R276" i="24" s="1"/>
  <c r="R78" i="24"/>
  <c r="AB209" i="24"/>
  <c r="AB275" i="24" s="1"/>
  <c r="AB77" i="24"/>
  <c r="AD152" i="20"/>
  <c r="AD149" i="20"/>
  <c r="X243" i="24"/>
  <c r="AA210" i="20"/>
  <c r="AA78" i="20"/>
  <c r="AB212" i="24"/>
  <c r="AB278" i="24" s="1"/>
  <c r="AB80" i="24"/>
  <c r="AF210" i="20"/>
  <c r="AF276" i="20" s="1"/>
  <c r="AF78" i="20"/>
  <c r="Z242" i="24"/>
  <c r="AL53" i="33"/>
  <c r="AL50" i="33"/>
  <c r="AL241" i="33"/>
  <c r="AK245" i="33"/>
  <c r="AC179" i="20"/>
  <c r="W149" i="24"/>
  <c r="W152" i="24"/>
  <c r="AB214" i="20"/>
  <c r="AB23" i="20"/>
  <c r="AB82" i="20"/>
  <c r="AB89" i="20" s="1"/>
  <c r="AA76" i="20"/>
  <c r="AA208" i="20"/>
  <c r="AA17" i="20"/>
  <c r="AA20" i="20"/>
  <c r="AA77" i="24"/>
  <c r="AA209" i="24"/>
  <c r="AA275" i="24" s="1"/>
  <c r="AE122" i="20"/>
  <c r="AE181" i="20"/>
  <c r="AE188" i="20" s="1"/>
  <c r="AJ213" i="33"/>
  <c r="AJ81" i="33"/>
  <c r="AJ88" i="33" s="1"/>
  <c r="AJ22" i="33"/>
  <c r="W211" i="24"/>
  <c r="W79" i="24"/>
  <c r="W21" i="24"/>
  <c r="AB243" i="20"/>
  <c r="V180" i="24"/>
  <c r="V187" i="24" s="1"/>
  <c r="V121" i="24"/>
  <c r="S77" i="24"/>
  <c r="S209" i="24"/>
  <c r="S275" i="24" s="1"/>
  <c r="W153" i="24"/>
  <c r="AH119" i="33"/>
  <c r="AH116" i="33"/>
  <c r="AH175" i="33"/>
  <c r="AG208" i="20"/>
  <c r="AG76" i="20"/>
  <c r="AG20" i="20"/>
  <c r="AG17" i="20"/>
  <c r="AB246" i="24"/>
  <c r="AB253" i="24" s="1"/>
  <c r="AB55" i="24"/>
  <c r="AF54" i="20"/>
  <c r="AF244" i="20"/>
  <c r="Z122" i="24"/>
  <c r="Z181" i="24"/>
  <c r="Z188" i="24" s="1"/>
  <c r="Y210" i="24"/>
  <c r="Y276" i="24" s="1"/>
  <c r="Y78" i="24"/>
  <c r="AD244" i="20"/>
  <c r="AD54" i="20"/>
  <c r="AJ245" i="33"/>
  <c r="AI210" i="33"/>
  <c r="AI276" i="33" s="1"/>
  <c r="AI78" i="33"/>
  <c r="AH153" i="33"/>
  <c r="AN153" i="33"/>
  <c r="AA179" i="24"/>
  <c r="AE119" i="20"/>
  <c r="AE175" i="20"/>
  <c r="AE116" i="20"/>
  <c r="AK213" i="33"/>
  <c r="AK81" i="33"/>
  <c r="AK88" i="33" s="1"/>
  <c r="AK22" i="33"/>
  <c r="AC122" i="20"/>
  <c r="AC181" i="20"/>
  <c r="AC188" i="20" s="1"/>
  <c r="X55" i="24"/>
  <c r="X246" i="24"/>
  <c r="X253" i="24" s="1"/>
  <c r="AB152" i="20"/>
  <c r="AB149" i="20"/>
  <c r="U23" i="24"/>
  <c r="U82" i="24"/>
  <c r="U89" i="24" s="1"/>
  <c r="U214" i="24"/>
  <c r="Z242" i="20"/>
  <c r="AG212" i="33"/>
  <c r="AG80" i="33"/>
  <c r="Y180" i="20"/>
  <c r="Y187" i="20" s="1"/>
  <c r="Y121" i="20"/>
  <c r="S177" i="24"/>
  <c r="W178" i="20"/>
  <c r="W120" i="20"/>
  <c r="DQ169" i="24"/>
  <c r="DQ162" i="24"/>
  <c r="AG214" i="33"/>
  <c r="AG82" i="33"/>
  <c r="AG89" i="33" s="1"/>
  <c r="AG23" i="33"/>
  <c r="T245" i="24"/>
  <c r="X178" i="20"/>
  <c r="X186" i="20" s="1"/>
  <c r="X120" i="20"/>
  <c r="AF210" i="33"/>
  <c r="AF276" i="33" s="1"/>
  <c r="AF78" i="33"/>
  <c r="T152" i="24"/>
  <c r="T149" i="24"/>
  <c r="AE56" i="33"/>
  <c r="AE247" i="33"/>
  <c r="AE254" i="33" s="1"/>
  <c r="V179" i="24"/>
  <c r="U17" i="24"/>
  <c r="U76" i="24"/>
  <c r="U20" i="24"/>
  <c r="U208" i="24"/>
  <c r="AF80" i="33"/>
  <c r="AF212" i="33"/>
  <c r="T153" i="24"/>
  <c r="AE78" i="33"/>
  <c r="AE210" i="33"/>
  <c r="V242" i="20"/>
  <c r="Z211" i="20"/>
  <c r="Z21" i="20"/>
  <c r="Z79" i="20"/>
  <c r="AF55" i="33"/>
  <c r="AF246" i="33"/>
  <c r="AF253" i="33" s="1"/>
  <c r="T177" i="24"/>
  <c r="P50" i="24"/>
  <c r="P241" i="24"/>
  <c r="P53" i="24"/>
  <c r="AF247" i="33"/>
  <c r="AF254" i="33" s="1"/>
  <c r="AF56" i="33"/>
  <c r="T56" i="24"/>
  <c r="T247" i="24"/>
  <c r="T254" i="24" s="1"/>
  <c r="R153" i="24"/>
  <c r="AE81" i="33"/>
  <c r="AE88" i="33" s="1"/>
  <c r="AE213" i="33"/>
  <c r="AE22" i="33"/>
  <c r="Q122" i="24"/>
  <c r="Q181" i="24"/>
  <c r="Q188" i="24" s="1"/>
  <c r="DW161" i="33"/>
  <c r="DW168" i="33"/>
  <c r="O210" i="24"/>
  <c r="O78" i="24"/>
  <c r="AE243" i="33"/>
  <c r="W212" i="20"/>
  <c r="W278" i="20" s="1"/>
  <c r="W80" i="20"/>
  <c r="Q22" i="24"/>
  <c r="Q213" i="24"/>
  <c r="Q81" i="24"/>
  <c r="Q88" i="24" s="1"/>
  <c r="AB81" i="33"/>
  <c r="AB88" i="33" s="1"/>
  <c r="AB22" i="33"/>
  <c r="AB213" i="33"/>
  <c r="W56" i="20"/>
  <c r="W247" i="20"/>
  <c r="W254" i="20" s="1"/>
  <c r="AC17" i="33"/>
  <c r="AC208" i="33"/>
  <c r="AC20" i="33"/>
  <c r="AC76" i="33"/>
  <c r="AB54" i="33"/>
  <c r="AB244" i="33"/>
  <c r="DJ161" i="24"/>
  <c r="DJ168" i="24"/>
  <c r="R244" i="24"/>
  <c r="R54" i="24"/>
  <c r="DY168" i="33"/>
  <c r="DY161" i="33"/>
  <c r="AC212" i="33"/>
  <c r="AC278" i="33" s="1"/>
  <c r="AC80" i="33"/>
  <c r="AB116" i="33"/>
  <c r="AB175" i="33"/>
  <c r="AB119" i="33"/>
  <c r="S122" i="24"/>
  <c r="S181" i="24"/>
  <c r="S188" i="24" s="1"/>
  <c r="DZ161" i="33"/>
  <c r="DZ168" i="33"/>
  <c r="AD54" i="33"/>
  <c r="AD244" i="33"/>
  <c r="AC210" i="33"/>
  <c r="AC276" i="33" s="1"/>
  <c r="AC78" i="33"/>
  <c r="P153" i="24"/>
  <c r="R179" i="24"/>
  <c r="Q23" i="24"/>
  <c r="Q82" i="24"/>
  <c r="Q89" i="24" s="1"/>
  <c r="Q214" i="24"/>
  <c r="V17" i="20"/>
  <c r="V208" i="20"/>
  <c r="V76" i="20"/>
  <c r="V20" i="20"/>
  <c r="P21" i="24"/>
  <c r="P211" i="24"/>
  <c r="P79" i="24"/>
  <c r="P87" i="24" s="1"/>
  <c r="O181" i="24"/>
  <c r="O188" i="24" s="1"/>
  <c r="O122" i="24"/>
  <c r="DO169" i="20"/>
  <c r="DO162" i="20"/>
  <c r="DJ169" i="24"/>
  <c r="DJ162" i="24"/>
  <c r="O212" i="24"/>
  <c r="O80" i="24"/>
  <c r="O55" i="24"/>
  <c r="O246" i="24"/>
  <c r="O253" i="24" s="1"/>
  <c r="Z153" i="33"/>
  <c r="AA176" i="33"/>
  <c r="AA177" i="33"/>
  <c r="S242" i="20"/>
  <c r="N244" i="24"/>
  <c r="N252" i="24" s="1"/>
  <c r="N54" i="24"/>
  <c r="Z81" i="33"/>
  <c r="Z88" i="33" s="1"/>
  <c r="Z213" i="33"/>
  <c r="Z22" i="33"/>
  <c r="N119" i="24"/>
  <c r="N116" i="24"/>
  <c r="N175" i="24"/>
  <c r="S122" i="20"/>
  <c r="S181" i="20"/>
  <c r="S188" i="20" s="1"/>
  <c r="Y246" i="33"/>
  <c r="Y253" i="33" s="1"/>
  <c r="Y55" i="33"/>
  <c r="N76" i="24"/>
  <c r="N20" i="24"/>
  <c r="N17" i="24"/>
  <c r="N208" i="24"/>
  <c r="Y245" i="33"/>
  <c r="Y77" i="33"/>
  <c r="Y209" i="33"/>
  <c r="Y275" i="33" s="1"/>
  <c r="F246" i="24"/>
  <c r="F55" i="24"/>
  <c r="FV48" i="24"/>
  <c r="M23" i="32" s="1"/>
  <c r="M153" i="24"/>
  <c r="M20" i="24"/>
  <c r="M76" i="24"/>
  <c r="M208" i="24"/>
  <c r="M17" i="24"/>
  <c r="G116" i="33"/>
  <c r="G119" i="33"/>
  <c r="G175" i="33"/>
  <c r="M181" i="24"/>
  <c r="M188" i="24" s="1"/>
  <c r="M122" i="24"/>
  <c r="P152" i="20"/>
  <c r="P149" i="20"/>
  <c r="F213" i="24"/>
  <c r="F22" i="24"/>
  <c r="F81" i="24"/>
  <c r="FV15" i="24"/>
  <c r="L23" i="32" s="1"/>
  <c r="DG169" i="24"/>
  <c r="DG162" i="24"/>
  <c r="H55" i="33"/>
  <c r="H246" i="33"/>
  <c r="H253" i="33" s="1"/>
  <c r="G23" i="33"/>
  <c r="G214" i="33"/>
  <c r="G82" i="33"/>
  <c r="G89" i="33" s="1"/>
  <c r="R212" i="20"/>
  <c r="R80" i="20"/>
  <c r="T23" i="33"/>
  <c r="T214" i="33"/>
  <c r="T82" i="33"/>
  <c r="T89" i="33" s="1"/>
  <c r="I176" i="33"/>
  <c r="T20" i="33"/>
  <c r="T208" i="33"/>
  <c r="T76" i="33"/>
  <c r="T17" i="33"/>
  <c r="J21" i="33"/>
  <c r="J211" i="33"/>
  <c r="J79" i="33"/>
  <c r="J87" i="33" s="1"/>
  <c r="G152" i="33"/>
  <c r="G149" i="33"/>
  <c r="F119" i="33"/>
  <c r="F116" i="33"/>
  <c r="F175" i="33"/>
  <c r="FV109" i="33"/>
  <c r="K152" i="20"/>
  <c r="K149" i="20"/>
  <c r="S56" i="33"/>
  <c r="S247" i="33"/>
  <c r="S254" i="33" s="1"/>
  <c r="K50" i="33"/>
  <c r="K241" i="33"/>
  <c r="K53" i="33"/>
  <c r="W119" i="33"/>
  <c r="W175" i="33"/>
  <c r="W116" i="33"/>
  <c r="V246" i="33"/>
  <c r="V253" i="33" s="1"/>
  <c r="V55" i="33"/>
  <c r="O77" i="33"/>
  <c r="O209" i="33"/>
  <c r="O275" i="33" s="1"/>
  <c r="Q209" i="33"/>
  <c r="Q275" i="33" s="1"/>
  <c r="Q77" i="33"/>
  <c r="T209" i="33"/>
  <c r="T77" i="33"/>
  <c r="K21" i="33"/>
  <c r="K211" i="33"/>
  <c r="K79" i="33"/>
  <c r="N181" i="20"/>
  <c r="N188" i="20" s="1"/>
  <c r="N122" i="20"/>
  <c r="F179" i="20"/>
  <c r="FV113" i="20"/>
  <c r="I22" i="32" s="1"/>
  <c r="J50" i="33"/>
  <c r="J241" i="33"/>
  <c r="J53" i="33"/>
  <c r="R76" i="33"/>
  <c r="R20" i="33"/>
  <c r="R17" i="33"/>
  <c r="R208" i="33"/>
  <c r="N53" i="20"/>
  <c r="N241" i="20"/>
  <c r="N50" i="20"/>
  <c r="F177" i="33"/>
  <c r="FV111" i="33"/>
  <c r="R209" i="33"/>
  <c r="R275" i="33" s="1"/>
  <c r="R77" i="33"/>
  <c r="Q244" i="33"/>
  <c r="Q54" i="33"/>
  <c r="P54" i="20"/>
  <c r="P244" i="20"/>
  <c r="P252" i="20" s="1"/>
  <c r="S179" i="33"/>
  <c r="H78" i="24"/>
  <c r="H210" i="24"/>
  <c r="H276" i="24" s="1"/>
  <c r="W178" i="33"/>
  <c r="W186" i="33" s="1"/>
  <c r="W120" i="33"/>
  <c r="P79" i="20"/>
  <c r="P87" i="20" s="1"/>
  <c r="P211" i="20"/>
  <c r="P21" i="20"/>
  <c r="P180" i="33"/>
  <c r="P187" i="33" s="1"/>
  <c r="P121" i="33"/>
  <c r="H212" i="20"/>
  <c r="H80" i="20"/>
  <c r="K80" i="33"/>
  <c r="K212" i="33"/>
  <c r="K278" i="33" s="1"/>
  <c r="M120" i="20"/>
  <c r="M178" i="20"/>
  <c r="M186" i="20" s="1"/>
  <c r="M208" i="20"/>
  <c r="M20" i="20"/>
  <c r="M17" i="20"/>
  <c r="M76" i="20"/>
  <c r="J77" i="20"/>
  <c r="J209" i="20"/>
  <c r="X179" i="33"/>
  <c r="M80" i="33"/>
  <c r="M212" i="33"/>
  <c r="M278" i="33" s="1"/>
  <c r="F241" i="33"/>
  <c r="F53" i="33"/>
  <c r="F50" i="33"/>
  <c r="FV43" i="33"/>
  <c r="DO168" i="33"/>
  <c r="DO161" i="33"/>
  <c r="I176" i="24"/>
  <c r="DI162" i="20"/>
  <c r="DI169" i="20"/>
  <c r="J122" i="20"/>
  <c r="J181" i="20"/>
  <c r="J188" i="20" s="1"/>
  <c r="M212" i="20"/>
  <c r="M278" i="20" s="1"/>
  <c r="M80" i="20"/>
  <c r="J54" i="20"/>
  <c r="J244" i="20"/>
  <c r="J252" i="20" s="1"/>
  <c r="G56" i="24"/>
  <c r="G247" i="24"/>
  <c r="G254" i="24" s="1"/>
  <c r="H153" i="20"/>
  <c r="H245" i="33"/>
  <c r="U23" i="33"/>
  <c r="U82" i="33"/>
  <c r="U89" i="33" s="1"/>
  <c r="U214" i="33"/>
  <c r="Q20" i="33"/>
  <c r="Q17" i="33"/>
  <c r="Q208" i="33"/>
  <c r="Q76" i="33"/>
  <c r="L76" i="33"/>
  <c r="L20" i="33"/>
  <c r="L17" i="33"/>
  <c r="L208" i="33"/>
  <c r="DQ168" i="33"/>
  <c r="DQ161" i="33"/>
  <c r="S153" i="33"/>
  <c r="Q152" i="33"/>
  <c r="Q149" i="33"/>
  <c r="G181" i="20"/>
  <c r="G188" i="20" s="1"/>
  <c r="G122" i="20"/>
  <c r="N209" i="20"/>
  <c r="N275" i="20" s="1"/>
  <c r="N77" i="20"/>
  <c r="J15" i="32"/>
  <c r="F152" i="20"/>
  <c r="F149" i="20"/>
  <c r="FV142" i="20"/>
  <c r="G55" i="33"/>
  <c r="G246" i="33"/>
  <c r="G253" i="33" s="1"/>
  <c r="F247" i="20"/>
  <c r="F56" i="20"/>
  <c r="I21" i="33"/>
  <c r="I79" i="33"/>
  <c r="I211" i="33"/>
  <c r="K14" i="32"/>
  <c r="K35" i="32" s="1"/>
  <c r="I35" i="32"/>
  <c r="I36" i="32" s="1"/>
  <c r="H176" i="24"/>
  <c r="G80" i="20"/>
  <c r="G212" i="20"/>
  <c r="G178" i="20"/>
  <c r="G120" i="20"/>
  <c r="F154" i="24"/>
  <c r="FV147" i="24"/>
  <c r="P23" i="32" s="1"/>
  <c r="J210" i="24"/>
  <c r="J276" i="24" s="1"/>
  <c r="J78" i="24"/>
  <c r="DG169" i="20"/>
  <c r="DG162" i="20"/>
  <c r="O15" i="32"/>
  <c r="F246" i="20"/>
  <c r="F55" i="20"/>
  <c r="G77" i="20"/>
  <c r="G209" i="20"/>
  <c r="K180" i="33"/>
  <c r="K187" i="33" s="1"/>
  <c r="K121" i="33"/>
  <c r="F176" i="33"/>
  <c r="FV110" i="33"/>
  <c r="M179" i="33"/>
  <c r="I177" i="20"/>
  <c r="AA10" i="32"/>
  <c r="Y31" i="32"/>
  <c r="I82" i="24"/>
  <c r="I89" i="24" s="1"/>
  <c r="I23" i="24"/>
  <c r="I214" i="24"/>
  <c r="L149" i="33"/>
  <c r="L152" i="33"/>
  <c r="Q243" i="20"/>
  <c r="G241" i="20"/>
  <c r="G50" i="20"/>
  <c r="G53" i="20"/>
  <c r="J80" i="24"/>
  <c r="J212" i="24"/>
  <c r="J278" i="24" s="1"/>
  <c r="X78" i="33"/>
  <c r="X210" i="33"/>
  <c r="X276" i="33" s="1"/>
  <c r="H23" i="24"/>
  <c r="H214" i="24"/>
  <c r="H82" i="24"/>
  <c r="H89" i="24" s="1"/>
  <c r="K153" i="33"/>
  <c r="G82" i="20"/>
  <c r="G89" i="20" s="1"/>
  <c r="G23" i="20"/>
  <c r="G214" i="20"/>
  <c r="X212" i="33"/>
  <c r="X80" i="33"/>
  <c r="F82" i="33"/>
  <c r="F33" i="32"/>
  <c r="V12" i="32"/>
  <c r="H12" i="32"/>
  <c r="H33" i="32" s="1"/>
  <c r="DK169" i="20"/>
  <c r="DK162" i="20"/>
  <c r="S175" i="33"/>
  <c r="S116" i="33"/>
  <c r="S119" i="33"/>
  <c r="H152" i="20"/>
  <c r="H149" i="20"/>
  <c r="I80" i="24"/>
  <c r="I212" i="24"/>
  <c r="I278" i="24" s="1"/>
  <c r="Q213" i="20"/>
  <c r="Q22" i="20"/>
  <c r="Q81" i="20"/>
  <c r="Q88" i="20" s="1"/>
  <c r="K121" i="20"/>
  <c r="K180" i="20"/>
  <c r="K187" i="20" s="1"/>
  <c r="H211" i="33"/>
  <c r="H79" i="33"/>
  <c r="H87" i="33" s="1"/>
  <c r="H21" i="33"/>
  <c r="FS149" i="24"/>
  <c r="FS152" i="24"/>
  <c r="FQ149" i="24"/>
  <c r="FQ152" i="24"/>
  <c r="FQ156" i="24" s="1"/>
  <c r="FR246" i="24"/>
  <c r="FR253" i="24" s="1"/>
  <c r="FR55" i="24"/>
  <c r="FO178" i="24"/>
  <c r="FO120" i="24"/>
  <c r="FQ22" i="24"/>
  <c r="FQ81" i="24"/>
  <c r="FQ88" i="24" s="1"/>
  <c r="FQ213" i="24"/>
  <c r="FQ214" i="24"/>
  <c r="FQ82" i="24"/>
  <c r="FQ89" i="24" s="1"/>
  <c r="FQ23" i="24"/>
  <c r="FO121" i="24"/>
  <c r="FO180" i="24"/>
  <c r="FO187" i="24" s="1"/>
  <c r="FP22" i="24"/>
  <c r="FP213" i="24"/>
  <c r="FP81" i="24"/>
  <c r="FP88" i="24" s="1"/>
  <c r="FO80" i="24"/>
  <c r="FO212" i="24"/>
  <c r="FO278" i="24" s="1"/>
  <c r="FQ120" i="24"/>
  <c r="FQ178" i="24"/>
  <c r="FQ186" i="24" s="1"/>
  <c r="FO244" i="24"/>
  <c r="FO54" i="24"/>
  <c r="FO119" i="24"/>
  <c r="FO116" i="24"/>
  <c r="FO175" i="24"/>
  <c r="FM149" i="24"/>
  <c r="FM152" i="24"/>
  <c r="FM156" i="24" s="1"/>
  <c r="FT247" i="33"/>
  <c r="FT254" i="33" s="1"/>
  <c r="FT56" i="33"/>
  <c r="FP178" i="20"/>
  <c r="FP186" i="20" s="1"/>
  <c r="FP120" i="20"/>
  <c r="FK78" i="24"/>
  <c r="FK210" i="24"/>
  <c r="FK276" i="24" s="1"/>
  <c r="FO77" i="20"/>
  <c r="FO209" i="20"/>
  <c r="FO275" i="20" s="1"/>
  <c r="FI81" i="24"/>
  <c r="FI88" i="24" s="1"/>
  <c r="FI213" i="24"/>
  <c r="FI22" i="24"/>
  <c r="FR176" i="20"/>
  <c r="FO81" i="20"/>
  <c r="FO88" i="20" s="1"/>
  <c r="FO22" i="20"/>
  <c r="FO213" i="20"/>
  <c r="FN23" i="20"/>
  <c r="FN214" i="20"/>
  <c r="FN82" i="20"/>
  <c r="FN89" i="20" s="1"/>
  <c r="FH77" i="24"/>
  <c r="FH209" i="24"/>
  <c r="FL243" i="20"/>
  <c r="FR55" i="20"/>
  <c r="FR246" i="20"/>
  <c r="FR253" i="20" s="1"/>
  <c r="FO241" i="20"/>
  <c r="FO50" i="20"/>
  <c r="FO53" i="20"/>
  <c r="FI82" i="24"/>
  <c r="FI89" i="24" s="1"/>
  <c r="FI23" i="24"/>
  <c r="FI214" i="24"/>
  <c r="FN210" i="24"/>
  <c r="FN276" i="24" s="1"/>
  <c r="FN78" i="24"/>
  <c r="FM50" i="24"/>
  <c r="FM241" i="24"/>
  <c r="FM53" i="24"/>
  <c r="FN120" i="20"/>
  <c r="FN178" i="20"/>
  <c r="FH181" i="24"/>
  <c r="FH188" i="24" s="1"/>
  <c r="FH122" i="24"/>
  <c r="FL178" i="20"/>
  <c r="FL186" i="20" s="1"/>
  <c r="FL120" i="20"/>
  <c r="FN212" i="24"/>
  <c r="FN80" i="24"/>
  <c r="FQ178" i="20"/>
  <c r="FQ120" i="20"/>
  <c r="FJ241" i="24"/>
  <c r="FJ53" i="24"/>
  <c r="FJ57" i="24" s="1"/>
  <c r="FJ50" i="24"/>
  <c r="FN121" i="20"/>
  <c r="FN180" i="20"/>
  <c r="FN187" i="20" s="1"/>
  <c r="FH121" i="24"/>
  <c r="FH180" i="24"/>
  <c r="FH187" i="24" s="1"/>
  <c r="FR179" i="20"/>
  <c r="FQ121" i="20"/>
  <c r="FQ180" i="20"/>
  <c r="FQ187" i="20" s="1"/>
  <c r="FJ20" i="24"/>
  <c r="FJ17" i="24"/>
  <c r="FJ208" i="24"/>
  <c r="FJ76" i="24"/>
  <c r="FM212" i="20"/>
  <c r="FM278" i="20" s="1"/>
  <c r="FM80" i="20"/>
  <c r="FT176" i="33"/>
  <c r="FD244" i="24"/>
  <c r="FD252" i="24" s="1"/>
  <c r="FD54" i="24"/>
  <c r="FS178" i="33"/>
  <c r="FS186" i="33" s="1"/>
  <c r="FS120" i="33"/>
  <c r="FF80" i="24"/>
  <c r="FF212" i="24"/>
  <c r="FG56" i="24"/>
  <c r="FG247" i="24"/>
  <c r="FG254" i="24" s="1"/>
  <c r="FQ50" i="33"/>
  <c r="FQ241" i="33"/>
  <c r="FQ53" i="33"/>
  <c r="FF245" i="24"/>
  <c r="FQ152" i="33"/>
  <c r="FQ149" i="33"/>
  <c r="FJ53" i="33"/>
  <c r="FJ50" i="33"/>
  <c r="FJ241" i="33"/>
  <c r="FK82" i="33"/>
  <c r="FK89" i="33" s="1"/>
  <c r="FK23" i="33"/>
  <c r="FK214" i="33"/>
  <c r="FS244" i="33"/>
  <c r="FS252" i="33" s="1"/>
  <c r="FS54" i="33"/>
  <c r="FF55" i="24"/>
  <c r="FF246" i="24"/>
  <c r="FF253" i="24" s="1"/>
  <c r="FM178" i="33"/>
  <c r="FM186" i="33" s="1"/>
  <c r="FM120" i="33"/>
  <c r="FS175" i="33"/>
  <c r="FS119" i="33"/>
  <c r="FS123" i="33" s="1"/>
  <c r="FS116" i="33"/>
  <c r="FM180" i="33"/>
  <c r="FM187" i="33" s="1"/>
  <c r="FM121" i="33"/>
  <c r="FF77" i="24"/>
  <c r="FF209" i="24"/>
  <c r="FF275" i="24" s="1"/>
  <c r="FJ80" i="20"/>
  <c r="FJ212" i="20"/>
  <c r="FI79" i="33"/>
  <c r="FI21" i="33"/>
  <c r="FI211" i="33"/>
  <c r="FJ211" i="20"/>
  <c r="FJ79" i="20"/>
  <c r="FJ21" i="20"/>
  <c r="FO56" i="33"/>
  <c r="FO247" i="33"/>
  <c r="FO254" i="33" s="1"/>
  <c r="FA176" i="24"/>
  <c r="EZ22" i="24"/>
  <c r="EZ213" i="24"/>
  <c r="EZ81" i="24"/>
  <c r="EZ88" i="24" s="1"/>
  <c r="FE79" i="20"/>
  <c r="FE87" i="20" s="1"/>
  <c r="FE21" i="20"/>
  <c r="FE211" i="20"/>
  <c r="EY55" i="24"/>
  <c r="EY246" i="24"/>
  <c r="EY253" i="24" s="1"/>
  <c r="FB116" i="20"/>
  <c r="FB175" i="20"/>
  <c r="FB119" i="20"/>
  <c r="EW77" i="24"/>
  <c r="EW209" i="24"/>
  <c r="EW275" i="24" s="1"/>
  <c r="EU243" i="24"/>
  <c r="FE212" i="33"/>
  <c r="FE278" i="33" s="1"/>
  <c r="FE80" i="33"/>
  <c r="ES243" i="24"/>
  <c r="FD153" i="24"/>
  <c r="FI80" i="20"/>
  <c r="FI212" i="20"/>
  <c r="FI278" i="20" s="1"/>
  <c r="FC122" i="24"/>
  <c r="FC181" i="24"/>
  <c r="FC188" i="24" s="1"/>
  <c r="FO55" i="33"/>
  <c r="FO246" i="33"/>
  <c r="FO253" i="33" s="1"/>
  <c r="FE153" i="20"/>
  <c r="FD56" i="20"/>
  <c r="FD247" i="20"/>
  <c r="FD254" i="20" s="1"/>
  <c r="FI243" i="33"/>
  <c r="FH79" i="33"/>
  <c r="FH87" i="33" s="1"/>
  <c r="FH21" i="33"/>
  <c r="FH211" i="33"/>
  <c r="EU54" i="24"/>
  <c r="EU244" i="24"/>
  <c r="ET241" i="24"/>
  <c r="ET53" i="24"/>
  <c r="ET50" i="24"/>
  <c r="EX80" i="20"/>
  <c r="EX212" i="20"/>
  <c r="EX278" i="20" s="1"/>
  <c r="EW21" i="20"/>
  <c r="EW211" i="20"/>
  <c r="EW79" i="20"/>
  <c r="EW87" i="20" s="1"/>
  <c r="EQ54" i="24"/>
  <c r="EQ244" i="24"/>
  <c r="EQ252" i="24" s="1"/>
  <c r="FB214" i="33"/>
  <c r="FB23" i="33"/>
  <c r="FB82" i="33"/>
  <c r="FB89" i="33" s="1"/>
  <c r="FP247" i="33"/>
  <c r="FP254" i="33" s="1"/>
  <c r="FP56" i="33"/>
  <c r="FC82" i="24"/>
  <c r="FC89" i="24" s="1"/>
  <c r="FC23" i="24"/>
  <c r="FC214" i="24"/>
  <c r="FK179" i="33"/>
  <c r="FD122" i="20"/>
  <c r="FD181" i="20"/>
  <c r="FD188" i="20" s="1"/>
  <c r="FI56" i="33"/>
  <c r="FI247" i="33"/>
  <c r="FI254" i="33" s="1"/>
  <c r="EV181" i="24"/>
  <c r="EV188" i="24" s="1"/>
  <c r="EV122" i="24"/>
  <c r="FG56" i="33"/>
  <c r="FG247" i="33"/>
  <c r="FG254" i="33" s="1"/>
  <c r="ET120" i="24"/>
  <c r="ET178" i="24"/>
  <c r="ET186" i="24" s="1"/>
  <c r="EY56" i="20"/>
  <c r="EY247" i="20"/>
  <c r="EY254" i="20" s="1"/>
  <c r="ES177" i="24"/>
  <c r="EO82" i="24"/>
  <c r="EO89" i="24" s="1"/>
  <c r="EO23" i="24"/>
  <c r="EO214" i="24"/>
  <c r="FK55" i="20"/>
  <c r="FK246" i="20"/>
  <c r="FK253" i="20" s="1"/>
  <c r="FD179" i="24"/>
  <c r="FC212" i="24"/>
  <c r="FC278" i="24" s="1"/>
  <c r="FC80" i="24"/>
  <c r="FO244" i="33"/>
  <c r="FO252" i="33" s="1"/>
  <c r="FO54" i="33"/>
  <c r="FB179" i="24"/>
  <c r="FA80" i="24"/>
  <c r="FA212" i="24"/>
  <c r="FA278" i="24" s="1"/>
  <c r="EZ55" i="24"/>
  <c r="EZ246" i="24"/>
  <c r="EZ253" i="24" s="1"/>
  <c r="FD78" i="20"/>
  <c r="FD210" i="20"/>
  <c r="FD276" i="20" s="1"/>
  <c r="EX121" i="24"/>
  <c r="EX180" i="24"/>
  <c r="EX187" i="24" s="1"/>
  <c r="FB181" i="20"/>
  <c r="FB188" i="20" s="1"/>
  <c r="FB122" i="20"/>
  <c r="FH247" i="33"/>
  <c r="FH254" i="33" s="1"/>
  <c r="FH56" i="33"/>
  <c r="EV209" i="24"/>
  <c r="EV275" i="24" s="1"/>
  <c r="EV77" i="24"/>
  <c r="EZ55" i="20"/>
  <c r="EZ246" i="20"/>
  <c r="EZ253" i="20" s="1"/>
  <c r="FF78" i="33"/>
  <c r="FF210" i="33"/>
  <c r="FF276" i="33" s="1"/>
  <c r="ES53" i="24"/>
  <c r="ES50" i="24"/>
  <c r="ES241" i="24"/>
  <c r="FC55" i="33"/>
  <c r="FC246" i="33"/>
  <c r="FC253" i="33" s="1"/>
  <c r="FA210" i="33"/>
  <c r="FA78" i="33"/>
  <c r="FK119" i="20"/>
  <c r="FK175" i="20"/>
  <c r="FK116" i="20"/>
  <c r="FJ214" i="20"/>
  <c r="FJ82" i="20"/>
  <c r="FJ89" i="20" s="1"/>
  <c r="FJ23" i="20"/>
  <c r="FH76" i="20"/>
  <c r="FH17" i="20"/>
  <c r="FH20" i="20"/>
  <c r="FH208" i="20"/>
  <c r="FG181" i="20"/>
  <c r="FG188" i="20" s="1"/>
  <c r="FG122" i="20"/>
  <c r="FA242" i="24"/>
  <c r="FK55" i="33"/>
  <c r="FK246" i="33"/>
  <c r="FK253" i="33" s="1"/>
  <c r="FA177" i="20"/>
  <c r="EU178" i="24"/>
  <c r="EU120" i="24"/>
  <c r="ET247" i="24"/>
  <c r="ET254" i="24" s="1"/>
  <c r="ET56" i="24"/>
  <c r="ES152" i="24"/>
  <c r="ES149" i="24"/>
  <c r="EW242" i="20"/>
  <c r="EQ22" i="24"/>
  <c r="EQ213" i="24"/>
  <c r="EQ81" i="24"/>
  <c r="EQ88" i="24" s="1"/>
  <c r="FB209" i="33"/>
  <c r="FB275" i="33" s="1"/>
  <c r="FB77" i="33"/>
  <c r="FR212" i="33"/>
  <c r="FR80" i="33"/>
  <c r="FQ176" i="33"/>
  <c r="FO77" i="33"/>
  <c r="FO209" i="33"/>
  <c r="FA243" i="24"/>
  <c r="EZ152" i="24"/>
  <c r="EZ156" i="24" s="1"/>
  <c r="EZ149" i="24"/>
  <c r="FK121" i="33"/>
  <c r="FK180" i="33"/>
  <c r="FK187" i="33" s="1"/>
  <c r="FD55" i="20"/>
  <c r="FD246" i="20"/>
  <c r="FD253" i="20" s="1"/>
  <c r="FC122" i="20"/>
  <c r="FC181" i="20"/>
  <c r="FC188" i="20" s="1"/>
  <c r="FG152" i="33"/>
  <c r="FG156" i="33" s="1"/>
  <c r="FG149" i="33"/>
  <c r="EY244" i="20"/>
  <c r="EY252" i="20" s="1"/>
  <c r="EY54" i="20"/>
  <c r="ES214" i="24"/>
  <c r="ES82" i="24"/>
  <c r="ES89" i="24" s="1"/>
  <c r="ES23" i="24"/>
  <c r="FD244" i="33"/>
  <c r="FD252" i="33" s="1"/>
  <c r="FD54" i="33"/>
  <c r="ER76" i="24"/>
  <c r="ER20" i="24"/>
  <c r="ER17" i="24"/>
  <c r="ER208" i="24"/>
  <c r="EP77" i="24"/>
  <c r="EP209" i="24"/>
  <c r="FR78" i="33"/>
  <c r="FR210" i="33"/>
  <c r="FR276" i="33" s="1"/>
  <c r="FE213" i="24"/>
  <c r="FE81" i="24"/>
  <c r="FE88" i="24" s="1"/>
  <c r="FE22" i="24"/>
  <c r="FJ243" i="20"/>
  <c r="FP79" i="33"/>
  <c r="FP211" i="33"/>
  <c r="FP21" i="33"/>
  <c r="FH54" i="20"/>
  <c r="FH244" i="20"/>
  <c r="FH252" i="20" s="1"/>
  <c r="FB78" i="24"/>
  <c r="FB210" i="24"/>
  <c r="FB276" i="24" s="1"/>
  <c r="FF210" i="20"/>
  <c r="FF276" i="20" s="1"/>
  <c r="FF78" i="20"/>
  <c r="FJ81" i="33"/>
  <c r="FJ88" i="33" s="1"/>
  <c r="FJ22" i="33"/>
  <c r="FJ213" i="33"/>
  <c r="EX241" i="24"/>
  <c r="EX53" i="24"/>
  <c r="EX50" i="24"/>
  <c r="FB153" i="20"/>
  <c r="FA247" i="20"/>
  <c r="FA254" i="20" s="1"/>
  <c r="FA56" i="20"/>
  <c r="EZ122" i="20"/>
  <c r="EZ181" i="20"/>
  <c r="EZ188" i="20" s="1"/>
  <c r="EY246" i="20"/>
  <c r="EY253" i="20" s="1"/>
  <c r="EY55" i="20"/>
  <c r="EX246" i="20"/>
  <c r="EX253" i="20" s="1"/>
  <c r="EX55" i="20"/>
  <c r="EW210" i="20"/>
  <c r="EW276" i="20" s="1"/>
  <c r="EW78" i="20"/>
  <c r="FC119" i="33"/>
  <c r="FC116" i="33"/>
  <c r="FC175" i="33"/>
  <c r="ET78" i="20"/>
  <c r="ET210" i="20"/>
  <c r="EY210" i="20"/>
  <c r="EY276" i="20" s="1"/>
  <c r="EY78" i="20"/>
  <c r="EW209" i="20"/>
  <c r="EW77" i="20"/>
  <c r="FC176" i="33"/>
  <c r="EV116" i="20"/>
  <c r="EV119" i="20"/>
  <c r="EV175" i="20"/>
  <c r="EZ177" i="33"/>
  <c r="ER246" i="20"/>
  <c r="ER253" i="20" s="1"/>
  <c r="ER55" i="20"/>
  <c r="EM180" i="24"/>
  <c r="EM187" i="24" s="1"/>
  <c r="EM121" i="24"/>
  <c r="EQ50" i="20"/>
  <c r="EQ241" i="20"/>
  <c r="EQ53" i="20"/>
  <c r="EP80" i="20"/>
  <c r="EP212" i="20"/>
  <c r="EO247" i="20"/>
  <c r="EO254" i="20" s="1"/>
  <c r="EO56" i="20"/>
  <c r="EV213" i="33"/>
  <c r="EV81" i="33"/>
  <c r="EV88" i="33" s="1"/>
  <c r="EV22" i="33"/>
  <c r="EU247" i="33"/>
  <c r="EU254" i="33" s="1"/>
  <c r="EU56" i="33"/>
  <c r="EH214" i="24"/>
  <c r="EH82" i="24"/>
  <c r="EH89" i="24" s="1"/>
  <c r="EH23" i="24"/>
  <c r="ES241" i="33"/>
  <c r="ES53" i="33"/>
  <c r="ES50" i="33"/>
  <c r="EK55" i="20"/>
  <c r="EK246" i="20"/>
  <c r="EK253" i="20" s="1"/>
  <c r="EF78" i="24"/>
  <c r="EF210" i="24"/>
  <c r="EF276" i="24" s="1"/>
  <c r="EQ17" i="33"/>
  <c r="EQ208" i="33"/>
  <c r="EQ76" i="33"/>
  <c r="EQ20" i="33"/>
  <c r="ED152" i="24"/>
  <c r="ED156" i="24" s="1"/>
  <c r="ED149" i="24"/>
  <c r="EO121" i="33"/>
  <c r="EO180" i="33"/>
  <c r="EO187" i="33" s="1"/>
  <c r="FC121" i="33"/>
  <c r="FC180" i="33"/>
  <c r="FC187" i="33" s="1"/>
  <c r="EP247" i="24"/>
  <c r="EP254" i="24" s="1"/>
  <c r="EP56" i="24"/>
  <c r="EZ121" i="33"/>
  <c r="EZ180" i="33"/>
  <c r="EZ187" i="33" s="1"/>
  <c r="EY80" i="33"/>
  <c r="EY212" i="33"/>
  <c r="EY278" i="33" s="1"/>
  <c r="EL241" i="24"/>
  <c r="EL53" i="24"/>
  <c r="EL50" i="24"/>
  <c r="EK22" i="24"/>
  <c r="EK81" i="24"/>
  <c r="EK88" i="24" s="1"/>
  <c r="EK213" i="24"/>
  <c r="EO208" i="20"/>
  <c r="EO20" i="20"/>
  <c r="EO24" i="20" s="1"/>
  <c r="EO76" i="20"/>
  <c r="EO17" i="20"/>
  <c r="EN247" i="20"/>
  <c r="EN254" i="20" s="1"/>
  <c r="EN56" i="20"/>
  <c r="ET244" i="33"/>
  <c r="ET252" i="33" s="1"/>
  <c r="ET54" i="33"/>
  <c r="EG178" i="24"/>
  <c r="EG120" i="24"/>
  <c r="EF80" i="24"/>
  <c r="EF212" i="24"/>
  <c r="EF278" i="24" s="1"/>
  <c r="EJ55" i="20"/>
  <c r="EE213" i="24"/>
  <c r="EE81" i="24"/>
  <c r="EE88" i="24" s="1"/>
  <c r="EE22" i="24"/>
  <c r="ED77" i="24"/>
  <c r="ED209" i="24"/>
  <c r="ED275" i="24" s="1"/>
  <c r="EO76" i="33"/>
  <c r="EO20" i="33"/>
  <c r="EO24" i="33" s="1"/>
  <c r="EO17" i="33"/>
  <c r="EO208" i="33"/>
  <c r="EG79" i="20"/>
  <c r="EG211" i="20"/>
  <c r="EG21" i="20"/>
  <c r="EN247" i="24"/>
  <c r="EN254" i="24" s="1"/>
  <c r="EN56" i="24"/>
  <c r="ES212" i="20"/>
  <c r="ES278" i="20" s="1"/>
  <c r="ES80" i="20"/>
  <c r="EM149" i="24"/>
  <c r="EM152" i="24"/>
  <c r="EM156" i="24" s="1"/>
  <c r="EL247" i="24"/>
  <c r="EL254" i="24" s="1"/>
  <c r="EL56" i="24"/>
  <c r="EK214" i="24"/>
  <c r="EK82" i="24"/>
  <c r="EK89" i="24" s="1"/>
  <c r="EK23" i="24"/>
  <c r="EW209" i="33"/>
  <c r="EW77" i="33"/>
  <c r="EU82" i="33"/>
  <c r="EU89" i="33" s="1"/>
  <c r="EU23" i="33"/>
  <c r="EU214" i="33"/>
  <c r="EG149" i="24"/>
  <c r="EG152" i="24"/>
  <c r="EG156" i="24" s="1"/>
  <c r="EI80" i="20"/>
  <c r="EI212" i="20"/>
  <c r="EI278" i="20" s="1"/>
  <c r="EP211" i="33"/>
  <c r="EP79" i="33"/>
  <c r="EP21" i="33"/>
  <c r="FB179" i="33"/>
  <c r="FA153" i="33"/>
  <c r="ES20" i="20"/>
  <c r="ES24" i="20" s="1"/>
  <c r="ES17" i="20"/>
  <c r="ES208" i="20"/>
  <c r="ES76" i="20"/>
  <c r="EX20" i="33"/>
  <c r="EX17" i="33"/>
  <c r="EX208" i="33"/>
  <c r="EX76" i="33"/>
  <c r="EK247" i="24"/>
  <c r="EK254" i="24" s="1"/>
  <c r="EK56" i="24"/>
  <c r="EW241" i="33"/>
  <c r="EW53" i="33"/>
  <c r="EW50" i="33"/>
  <c r="EV20" i="33"/>
  <c r="EV17" i="33"/>
  <c r="EV208" i="33"/>
  <c r="EV76" i="33"/>
  <c r="EU121" i="33"/>
  <c r="EU180" i="33"/>
  <c r="EU187" i="33" s="1"/>
  <c r="EH56" i="24"/>
  <c r="EH247" i="24"/>
  <c r="EH254" i="24" s="1"/>
  <c r="EJ120" i="20"/>
  <c r="EJ178" i="20"/>
  <c r="EJ186" i="20" s="1"/>
  <c r="EI116" i="20"/>
  <c r="EI175" i="20"/>
  <c r="EI119" i="20"/>
  <c r="EP17" i="33"/>
  <c r="EP208" i="33"/>
  <c r="EP76" i="33"/>
  <c r="EP20" i="33"/>
  <c r="EH53" i="20"/>
  <c r="EH241" i="20"/>
  <c r="EH50" i="20"/>
  <c r="EO244" i="24"/>
  <c r="EO252" i="24" s="1"/>
  <c r="EO54" i="24"/>
  <c r="EZ54" i="33"/>
  <c r="EZ244" i="33"/>
  <c r="EZ252" i="33" s="1"/>
  <c r="ER180" i="20"/>
  <c r="ER187" i="20" s="1"/>
  <c r="ER121" i="20"/>
  <c r="EM23" i="24"/>
  <c r="EM214" i="24"/>
  <c r="EM82" i="24"/>
  <c r="EM89" i="24" s="1"/>
  <c r="EL246" i="24"/>
  <c r="EL253" i="24" s="1"/>
  <c r="EL55" i="24"/>
  <c r="EP246" i="20"/>
  <c r="EP253" i="20" s="1"/>
  <c r="EP55" i="20"/>
  <c r="EI152" i="24"/>
  <c r="EI156" i="24" s="1"/>
  <c r="EI149" i="24"/>
  <c r="EH79" i="24"/>
  <c r="EH87" i="24" s="1"/>
  <c r="EH21" i="24"/>
  <c r="EH211" i="24"/>
  <c r="EK178" i="20"/>
  <c r="EK120" i="20"/>
  <c r="EJ53" i="20"/>
  <c r="EJ241" i="20"/>
  <c r="EJ50" i="20"/>
  <c r="EG77" i="20"/>
  <c r="EG209" i="20"/>
  <c r="EG275" i="20" s="1"/>
  <c r="EN21" i="24"/>
  <c r="EN211" i="24"/>
  <c r="EN79" i="24"/>
  <c r="EN87" i="24" s="1"/>
  <c r="ES50" i="20"/>
  <c r="ES241" i="20"/>
  <c r="ES53" i="20"/>
  <c r="EY177" i="33"/>
  <c r="EX120" i="33"/>
  <c r="EX178" i="33"/>
  <c r="EX186" i="33" s="1"/>
  <c r="EQ213" i="20"/>
  <c r="EQ22" i="20"/>
  <c r="EQ81" i="20"/>
  <c r="EQ88" i="20" s="1"/>
  <c r="EP208" i="20"/>
  <c r="EP76" i="20"/>
  <c r="EP17" i="20"/>
  <c r="EP20" i="20"/>
  <c r="EO55" i="20"/>
  <c r="EO246" i="20"/>
  <c r="EO253" i="20" s="1"/>
  <c r="EV54" i="33"/>
  <c r="EV244" i="33"/>
  <c r="EV252" i="33" s="1"/>
  <c r="ES175" i="33"/>
  <c r="ES119" i="33"/>
  <c r="ES123" i="33" s="1"/>
  <c r="ES116" i="33"/>
  <c r="EK82" i="20"/>
  <c r="EK89" i="20" s="1"/>
  <c r="EK23" i="20"/>
  <c r="EK214" i="20"/>
  <c r="ER245" i="33"/>
  <c r="EQ178" i="33"/>
  <c r="EQ186" i="33" s="1"/>
  <c r="EQ120" i="33"/>
  <c r="EG179" i="20"/>
  <c r="EQ20" i="24"/>
  <c r="EQ76" i="24"/>
  <c r="EQ17" i="24"/>
  <c r="EQ208" i="24"/>
  <c r="EP242" i="24"/>
  <c r="EO181" i="24"/>
  <c r="EO188" i="24" s="1"/>
  <c r="EO122" i="24"/>
  <c r="EN17" i="24"/>
  <c r="EN208" i="24"/>
  <c r="EN20" i="24"/>
  <c r="EN76" i="24"/>
  <c r="EX244" i="33"/>
  <c r="EX54" i="33"/>
  <c r="EO78" i="20"/>
  <c r="EO210" i="20"/>
  <c r="EI122" i="24"/>
  <c r="EI181" i="24"/>
  <c r="EI188" i="24" s="1"/>
  <c r="EM179" i="20"/>
  <c r="EL180" i="20"/>
  <c r="EL187" i="20" s="1"/>
  <c r="EL121" i="20"/>
  <c r="EH20" i="20"/>
  <c r="EH208" i="20"/>
  <c r="EH76" i="20"/>
  <c r="EH17" i="20"/>
  <c r="EB241" i="24"/>
  <c r="EB53" i="24"/>
  <c r="EB50" i="24"/>
  <c r="FA246" i="33"/>
  <c r="FA253" i="33" s="1"/>
  <c r="FA55" i="33"/>
  <c r="EX149" i="33"/>
  <c r="EX152" i="33"/>
  <c r="EX156" i="33" s="1"/>
  <c r="EQ119" i="20"/>
  <c r="EQ175" i="20"/>
  <c r="EQ116" i="20"/>
  <c r="EO178" i="20"/>
  <c r="EO186" i="20" s="1"/>
  <c r="EO120" i="20"/>
  <c r="EV178" i="33"/>
  <c r="EV186" i="33" s="1"/>
  <c r="EV120" i="33"/>
  <c r="EN177" i="20"/>
  <c r="EM54" i="20"/>
  <c r="EM244" i="20"/>
  <c r="EL212" i="20"/>
  <c r="EL80" i="20"/>
  <c r="EJ78" i="20"/>
  <c r="EJ210" i="20"/>
  <c r="EJ276" i="20" s="1"/>
  <c r="ED178" i="24"/>
  <c r="ED120" i="24"/>
  <c r="EO243" i="33"/>
  <c r="EH214" i="20"/>
  <c r="EH82" i="20"/>
  <c r="EH89" i="20" s="1"/>
  <c r="EH23" i="20"/>
  <c r="EA53" i="24"/>
  <c r="EA50" i="24"/>
  <c r="EA241" i="24"/>
  <c r="EC247" i="20"/>
  <c r="EC254" i="20" s="1"/>
  <c r="EC56" i="20"/>
  <c r="EJ21" i="33"/>
  <c r="EJ211" i="33"/>
  <c r="EJ79" i="33"/>
  <c r="EJ87" i="33" s="1"/>
  <c r="EB246" i="20"/>
  <c r="EB253" i="20" s="1"/>
  <c r="EB55" i="20"/>
  <c r="DV78" i="24"/>
  <c r="DV210" i="24"/>
  <c r="DV276" i="24" s="1"/>
  <c r="DZ82" i="20"/>
  <c r="DZ89" i="20" s="1"/>
  <c r="DZ23" i="20"/>
  <c r="DZ214" i="20"/>
  <c r="EG176" i="33"/>
  <c r="DT243" i="24"/>
  <c r="EE77" i="33"/>
  <c r="EE209" i="33"/>
  <c r="EE275" i="33" s="1"/>
  <c r="DW181" i="20"/>
  <c r="DW188" i="20" s="1"/>
  <c r="DW122" i="20"/>
  <c r="EA82" i="33"/>
  <c r="EA89" i="33" s="1"/>
  <c r="EA23" i="33"/>
  <c r="EA214" i="33"/>
  <c r="DQ208" i="20"/>
  <c r="DQ20" i="20"/>
  <c r="DQ17" i="20"/>
  <c r="DQ76" i="20"/>
  <c r="DM149" i="20"/>
  <c r="DM152" i="20"/>
  <c r="DM156" i="20" s="1"/>
  <c r="EM80" i="33"/>
  <c r="EM212" i="33"/>
  <c r="EA180" i="24"/>
  <c r="EA187" i="24" s="1"/>
  <c r="EA121" i="24"/>
  <c r="EL210" i="33"/>
  <c r="EL276" i="33" s="1"/>
  <c r="EL78" i="33"/>
  <c r="EC209" i="20"/>
  <c r="EC275" i="20" s="1"/>
  <c r="EC77" i="20"/>
  <c r="EH244" i="33"/>
  <c r="EH54" i="33"/>
  <c r="DU209" i="24"/>
  <c r="DU275" i="24" s="1"/>
  <c r="DU77" i="24"/>
  <c r="EF212" i="33"/>
  <c r="EF278" i="33" s="1"/>
  <c r="EF80" i="33"/>
  <c r="EE244" i="33"/>
  <c r="EE252" i="33" s="1"/>
  <c r="EE54" i="33"/>
  <c r="DW209" i="20"/>
  <c r="DW77" i="20"/>
  <c r="EB54" i="33"/>
  <c r="EB244" i="33"/>
  <c r="EB252" i="33" s="1"/>
  <c r="DT120" i="20"/>
  <c r="DT178" i="20"/>
  <c r="DL23" i="24"/>
  <c r="DL214" i="24"/>
  <c r="DL82" i="24"/>
  <c r="DL89" i="24" s="1"/>
  <c r="DH244" i="24"/>
  <c r="DH252" i="24" s="1"/>
  <c r="DH54" i="24"/>
  <c r="EM54" i="33"/>
  <c r="EM244" i="33"/>
  <c r="DZ120" i="24"/>
  <c r="DZ178" i="24"/>
  <c r="DZ186" i="24" s="1"/>
  <c r="ED55" i="20"/>
  <c r="ED246" i="20"/>
  <c r="ED253" i="20" s="1"/>
  <c r="DX210" i="24"/>
  <c r="DX276" i="24" s="1"/>
  <c r="DX78" i="24"/>
  <c r="DW241" i="24"/>
  <c r="DW53" i="24"/>
  <c r="DW57" i="24" s="1"/>
  <c r="DW50" i="24"/>
  <c r="EH149" i="33"/>
  <c r="EH152" i="33"/>
  <c r="EH156" i="33" s="1"/>
  <c r="DU213" i="24"/>
  <c r="DU22" i="24"/>
  <c r="DU81" i="24"/>
  <c r="DU88" i="24" s="1"/>
  <c r="DT246" i="24"/>
  <c r="DT253" i="24" s="1"/>
  <c r="DT55" i="24"/>
  <c r="DV149" i="20"/>
  <c r="DV152" i="20"/>
  <c r="DV156" i="20" s="1"/>
  <c r="DU56" i="20"/>
  <c r="DU247" i="20"/>
  <c r="DU254" i="20" s="1"/>
  <c r="DY80" i="33"/>
  <c r="DY212" i="33"/>
  <c r="DY278" i="33" s="1"/>
  <c r="EN23" i="33"/>
  <c r="EN214" i="33"/>
  <c r="EN82" i="33"/>
  <c r="EN89" i="33" s="1"/>
  <c r="EE80" i="20"/>
  <c r="EE212" i="20"/>
  <c r="EK22" i="33"/>
  <c r="EK213" i="33"/>
  <c r="EK81" i="33"/>
  <c r="EK88" i="33" s="1"/>
  <c r="EC178" i="20"/>
  <c r="EC120" i="20"/>
  <c r="EJ121" i="33"/>
  <c r="EJ180" i="33"/>
  <c r="EJ187" i="33" s="1"/>
  <c r="DW77" i="24"/>
  <c r="DW209" i="24"/>
  <c r="EA20" i="20"/>
  <c r="EA24" i="20" s="1"/>
  <c r="EA208" i="20"/>
  <c r="EA17" i="20"/>
  <c r="EA76" i="20"/>
  <c r="EH79" i="33"/>
  <c r="EH87" i="33" s="1"/>
  <c r="EH21" i="33"/>
  <c r="EH211" i="33"/>
  <c r="EG80" i="33"/>
  <c r="EG212" i="33"/>
  <c r="EG278" i="33" s="1"/>
  <c r="DX21" i="20"/>
  <c r="DX211" i="20"/>
  <c r="DX79" i="20"/>
  <c r="DX87" i="20" s="1"/>
  <c r="DV244" i="20"/>
  <c r="DV252" i="20" s="1"/>
  <c r="DV54" i="20"/>
  <c r="EB178" i="33"/>
  <c r="EB120" i="33"/>
  <c r="DU153" i="20"/>
  <c r="DK54" i="24"/>
  <c r="DK244" i="24"/>
  <c r="EN80" i="33"/>
  <c r="EN212" i="33"/>
  <c r="EA209" i="24"/>
  <c r="EA275" i="24" s="1"/>
  <c r="EA77" i="24"/>
  <c r="EL180" i="33"/>
  <c r="EL187" i="33" s="1"/>
  <c r="EL121" i="33"/>
  <c r="ED213" i="20"/>
  <c r="ED81" i="20"/>
  <c r="ED88" i="20" s="1"/>
  <c r="ED22" i="20"/>
  <c r="DY120" i="24"/>
  <c r="DY178" i="24"/>
  <c r="DX22" i="24"/>
  <c r="DX213" i="24"/>
  <c r="DX81" i="24"/>
  <c r="DX88" i="24" s="1"/>
  <c r="EB76" i="20"/>
  <c r="EB20" i="20"/>
  <c r="EB17" i="20"/>
  <c r="EB208" i="20"/>
  <c r="DV149" i="24"/>
  <c r="DV152" i="24"/>
  <c r="DV156" i="24" s="1"/>
  <c r="DY175" i="20"/>
  <c r="DY119" i="20"/>
  <c r="DY116" i="20"/>
  <c r="DR53" i="24"/>
  <c r="DR50" i="24"/>
  <c r="DR241" i="24"/>
  <c r="EC78" i="33"/>
  <c r="EC210" i="33"/>
  <c r="EC276" i="33" s="1"/>
  <c r="EF244" i="20"/>
  <c r="EF54" i="20"/>
  <c r="EE149" i="20"/>
  <c r="EE152" i="20"/>
  <c r="DX80" i="24"/>
  <c r="DX212" i="24"/>
  <c r="EB212" i="20"/>
  <c r="EB278" i="20" s="1"/>
  <c r="EB80" i="20"/>
  <c r="EA56" i="20"/>
  <c r="EA247" i="20"/>
  <c r="EA254" i="20" s="1"/>
  <c r="DZ79" i="20"/>
  <c r="DZ21" i="20"/>
  <c r="DZ211" i="20"/>
  <c r="EG210" i="33"/>
  <c r="EG78" i="33"/>
  <c r="DY76" i="20"/>
  <c r="DY20" i="20"/>
  <c r="DY208" i="20"/>
  <c r="DY17" i="20"/>
  <c r="EE121" i="33"/>
  <c r="EE180" i="33"/>
  <c r="EE187" i="33" s="1"/>
  <c r="ED149" i="33"/>
  <c r="ED152" i="33"/>
  <c r="ED156" i="33" s="1"/>
  <c r="DW120" i="20"/>
  <c r="DW178" i="20"/>
  <c r="DQ209" i="24"/>
  <c r="DQ275" i="24" s="1"/>
  <c r="DQ77" i="24"/>
  <c r="DT149" i="20"/>
  <c r="DT152" i="20"/>
  <c r="DT156" i="20" s="1"/>
  <c r="DS244" i="20"/>
  <c r="DS252" i="20" s="1"/>
  <c r="DS54" i="20"/>
  <c r="DL178" i="24"/>
  <c r="DL186" i="24" s="1"/>
  <c r="DL120" i="24"/>
  <c r="EM178" i="33"/>
  <c r="EM186" i="33" s="1"/>
  <c r="EM120" i="33"/>
  <c r="DY149" i="24"/>
  <c r="DY152" i="24"/>
  <c r="DY156" i="24" s="1"/>
  <c r="EA120" i="20"/>
  <c r="EA178" i="20"/>
  <c r="EA186" i="20" s="1"/>
  <c r="DU149" i="24"/>
  <c r="DU152" i="24"/>
  <c r="DU156" i="24" s="1"/>
  <c r="EF247" i="33"/>
  <c r="EF254" i="33" s="1"/>
  <c r="EF56" i="33"/>
  <c r="DY181" i="20"/>
  <c r="DY188" i="20" s="1"/>
  <c r="DY122" i="20"/>
  <c r="DS152" i="24"/>
  <c r="DS156" i="24" s="1"/>
  <c r="DS149" i="24"/>
  <c r="DR55" i="24"/>
  <c r="DR246" i="24"/>
  <c r="DR253" i="24" s="1"/>
  <c r="EB149" i="33"/>
  <c r="EB152" i="33"/>
  <c r="DU55" i="20"/>
  <c r="DU246" i="20"/>
  <c r="DU253" i="20" s="1"/>
  <c r="DT122" i="20"/>
  <c r="DT181" i="20"/>
  <c r="DT188" i="20" s="1"/>
  <c r="DZ212" i="33"/>
  <c r="DZ278" i="33" s="1"/>
  <c r="DZ80" i="33"/>
  <c r="DX17" i="33"/>
  <c r="DX76" i="33"/>
  <c r="DX20" i="33"/>
  <c r="DX208" i="33"/>
  <c r="DS152" i="33"/>
  <c r="DS156" i="33" s="1"/>
  <c r="DS149" i="33"/>
  <c r="EF175" i="20"/>
  <c r="EF116" i="20"/>
  <c r="EF119" i="20"/>
  <c r="ED244" i="20"/>
  <c r="ED252" i="20" s="1"/>
  <c r="ED54" i="20"/>
  <c r="EJ23" i="33"/>
  <c r="EJ214" i="33"/>
  <c r="EJ82" i="33"/>
  <c r="EJ89" i="33" s="1"/>
  <c r="EB82" i="20"/>
  <c r="EB89" i="20" s="1"/>
  <c r="EB23" i="20"/>
  <c r="EB214" i="20"/>
  <c r="EH243" i="33"/>
  <c r="DY121" i="20"/>
  <c r="DY180" i="20"/>
  <c r="DY187" i="20" s="1"/>
  <c r="ED246" i="33"/>
  <c r="ED253" i="33" s="1"/>
  <c r="ED55" i="33"/>
  <c r="EC247" i="33"/>
  <c r="EC254" i="33" s="1"/>
  <c r="EC56" i="33"/>
  <c r="DU53" i="20"/>
  <c r="DU241" i="20"/>
  <c r="DU50" i="20"/>
  <c r="DT245" i="20"/>
  <c r="DN54" i="24"/>
  <c r="DN244" i="24"/>
  <c r="DN252" i="24" s="1"/>
  <c r="DO78" i="20"/>
  <c r="DO210" i="20"/>
  <c r="DQ54" i="33"/>
  <c r="DQ244" i="33"/>
  <c r="DQ252" i="33" s="1"/>
  <c r="DP212" i="33"/>
  <c r="DP80" i="33"/>
  <c r="DD50" i="24"/>
  <c r="DD241" i="24"/>
  <c r="DD53" i="24"/>
  <c r="DB120" i="20"/>
  <c r="DB178" i="20"/>
  <c r="DB186" i="20" s="1"/>
  <c r="DI55" i="24"/>
  <c r="DI246" i="24"/>
  <c r="DI253" i="24" s="1"/>
  <c r="DG56" i="24"/>
  <c r="DG247" i="24"/>
  <c r="DG254" i="24" s="1"/>
  <c r="DR241" i="33"/>
  <c r="DR53" i="33"/>
  <c r="DR50" i="33"/>
  <c r="DE120" i="24"/>
  <c r="DE178" i="24"/>
  <c r="DE186" i="24" s="1"/>
  <c r="DH121" i="20"/>
  <c r="DH180" i="20"/>
  <c r="DH187" i="20" s="1"/>
  <c r="DN53" i="33"/>
  <c r="DN50" i="33"/>
  <c r="DN241" i="33"/>
  <c r="DR211" i="20"/>
  <c r="DR79" i="20"/>
  <c r="DR21" i="20"/>
  <c r="DV244" i="33"/>
  <c r="DV54" i="33"/>
  <c r="DI180" i="24"/>
  <c r="DI187" i="24" s="1"/>
  <c r="DI121" i="24"/>
  <c r="DJ23" i="20"/>
  <c r="DJ214" i="20"/>
  <c r="DJ82" i="20"/>
  <c r="DJ89" i="20" s="1"/>
  <c r="DI23" i="20"/>
  <c r="DI214" i="20"/>
  <c r="DI82" i="20"/>
  <c r="DI89" i="20" s="1"/>
  <c r="DC53" i="24"/>
  <c r="DC241" i="24"/>
  <c r="DC50" i="24"/>
  <c r="DN119" i="33"/>
  <c r="DN116" i="33"/>
  <c r="DN175" i="33"/>
  <c r="DG244" i="20"/>
  <c r="DG54" i="20"/>
  <c r="DE77" i="20"/>
  <c r="DE209" i="20"/>
  <c r="DE275" i="20" s="1"/>
  <c r="CU79" i="24"/>
  <c r="CU21" i="24"/>
  <c r="CU211" i="24"/>
  <c r="DA246" i="33"/>
  <c r="DA253" i="33" s="1"/>
  <c r="DA55" i="33"/>
  <c r="DN78" i="24"/>
  <c r="DN210" i="24"/>
  <c r="DN276" i="24" s="1"/>
  <c r="DY54" i="33"/>
  <c r="DY244" i="33"/>
  <c r="DY252" i="33" s="1"/>
  <c r="DQ209" i="20"/>
  <c r="DQ77" i="20"/>
  <c r="DP53" i="20"/>
  <c r="DP241" i="20"/>
  <c r="DP50" i="20"/>
  <c r="DH247" i="24"/>
  <c r="DH254" i="24" s="1"/>
  <c r="DH56" i="24"/>
  <c r="DT22" i="33"/>
  <c r="DT213" i="33"/>
  <c r="DT81" i="33"/>
  <c r="DT88" i="33" s="1"/>
  <c r="DS81" i="33"/>
  <c r="DS88" i="33" s="1"/>
  <c r="DS22" i="33"/>
  <c r="DS213" i="33"/>
  <c r="DP78" i="33"/>
  <c r="DP210" i="33"/>
  <c r="DN56" i="33"/>
  <c r="DN247" i="33"/>
  <c r="DN254" i="33" s="1"/>
  <c r="DD55" i="20"/>
  <c r="DD246" i="20"/>
  <c r="DD253" i="20" s="1"/>
  <c r="DZ116" i="33"/>
  <c r="DZ119" i="33"/>
  <c r="DZ123" i="33" s="1"/>
  <c r="DZ175" i="33"/>
  <c r="DM77" i="24"/>
  <c r="DM209" i="24"/>
  <c r="DX55" i="33"/>
  <c r="DX246" i="33"/>
  <c r="DX253" i="33" s="1"/>
  <c r="DO122" i="20"/>
  <c r="DO181" i="20"/>
  <c r="DO188" i="20" s="1"/>
  <c r="DN54" i="20"/>
  <c r="DN244" i="20"/>
  <c r="DN252" i="20" s="1"/>
  <c r="DM181" i="20"/>
  <c r="DM188" i="20" s="1"/>
  <c r="DM122" i="20"/>
  <c r="DL210" i="20"/>
  <c r="DL276" i="20" s="1"/>
  <c r="DL78" i="20"/>
  <c r="DR152" i="33"/>
  <c r="DR156" i="33" s="1"/>
  <c r="DR149" i="33"/>
  <c r="DF153" i="24"/>
  <c r="DE17" i="24"/>
  <c r="DE76" i="24"/>
  <c r="DE208" i="24"/>
  <c r="DE20" i="24"/>
  <c r="DP23" i="33"/>
  <c r="DP214" i="33"/>
  <c r="DP82" i="33"/>
  <c r="DP89" i="33" s="1"/>
  <c r="DB77" i="24"/>
  <c r="DB209" i="24"/>
  <c r="DD82" i="33"/>
  <c r="DD89" i="33" s="1"/>
  <c r="DD23" i="33"/>
  <c r="DD214" i="33"/>
  <c r="CK179" i="24"/>
  <c r="DX243" i="33"/>
  <c r="DK210" i="24"/>
  <c r="DK78" i="24"/>
  <c r="DO149" i="20"/>
  <c r="DO152" i="20"/>
  <c r="DO156" i="20" s="1"/>
  <c r="DL119" i="20"/>
  <c r="DL116" i="20"/>
  <c r="DL175" i="20"/>
  <c r="DQ209" i="33"/>
  <c r="DQ275" i="33" s="1"/>
  <c r="DQ77" i="33"/>
  <c r="DD177" i="24"/>
  <c r="DH175" i="20"/>
  <c r="DH119" i="20"/>
  <c r="DH116" i="20"/>
  <c r="DG177" i="20"/>
  <c r="CX55" i="20"/>
  <c r="CX246" i="20"/>
  <c r="CX253" i="20" s="1"/>
  <c r="DY178" i="33"/>
  <c r="DY186" i="33" s="1"/>
  <c r="DY120" i="33"/>
  <c r="DM243" i="24"/>
  <c r="DQ245" i="20"/>
  <c r="DP77" i="20"/>
  <c r="DP209" i="20"/>
  <c r="DO242" i="20"/>
  <c r="DJ181" i="24"/>
  <c r="DJ188" i="24" s="1"/>
  <c r="DJ122" i="24"/>
  <c r="DU120" i="33"/>
  <c r="DU178" i="33"/>
  <c r="DM119" i="20"/>
  <c r="DM116" i="20"/>
  <c r="DM175" i="20"/>
  <c r="DG241" i="24"/>
  <c r="DG53" i="24"/>
  <c r="DG50" i="24"/>
  <c r="DS179" i="33"/>
  <c r="DF17" i="24"/>
  <c r="DF208" i="24"/>
  <c r="DF76" i="24"/>
  <c r="DF20" i="24"/>
  <c r="DE181" i="24"/>
  <c r="DE188" i="24" s="1"/>
  <c r="DE122" i="24"/>
  <c r="DI211" i="20"/>
  <c r="DI79" i="20"/>
  <c r="DI87" i="20" s="1"/>
  <c r="DI21" i="20"/>
  <c r="DC122" i="24"/>
  <c r="DC181" i="24"/>
  <c r="DC188" i="24" s="1"/>
  <c r="DO55" i="33"/>
  <c r="DO246" i="33"/>
  <c r="DO253" i="33" s="1"/>
  <c r="DB54" i="24"/>
  <c r="DB244" i="24"/>
  <c r="DF56" i="33"/>
  <c r="DF247" i="33"/>
  <c r="DF254" i="33" s="1"/>
  <c r="CP23" i="20"/>
  <c r="CP214" i="20"/>
  <c r="CP82" i="20"/>
  <c r="CP89" i="20" s="1"/>
  <c r="DS243" i="20"/>
  <c r="DL241" i="24"/>
  <c r="DL53" i="24"/>
  <c r="DL50" i="24"/>
  <c r="DX176" i="33"/>
  <c r="DW243" i="33"/>
  <c r="DV22" i="33"/>
  <c r="DV213" i="33"/>
  <c r="DV81" i="33"/>
  <c r="DV88" i="33" s="1"/>
  <c r="DI212" i="24"/>
  <c r="DI278" i="24" s="1"/>
  <c r="DI80" i="24"/>
  <c r="DN179" i="20"/>
  <c r="DM179" i="20"/>
  <c r="DL82" i="20"/>
  <c r="DL89" i="20" s="1"/>
  <c r="DL23" i="20"/>
  <c r="DL214" i="20"/>
  <c r="DK56" i="20"/>
  <c r="DK247" i="20"/>
  <c r="DK254" i="20" s="1"/>
  <c r="DQ21" i="33"/>
  <c r="DQ211" i="33"/>
  <c r="DQ79" i="33"/>
  <c r="DJ177" i="20"/>
  <c r="DD213" i="24"/>
  <c r="DD81" i="24"/>
  <c r="DD88" i="24" s="1"/>
  <c r="DD22" i="24"/>
  <c r="DG81" i="20"/>
  <c r="DG88" i="20" s="1"/>
  <c r="DG22" i="20"/>
  <c r="DG213" i="20"/>
  <c r="CN180" i="24"/>
  <c r="CN187" i="24" s="1"/>
  <c r="CN121" i="24"/>
  <c r="DL246" i="33"/>
  <c r="DL253" i="33" s="1"/>
  <c r="DL55" i="33"/>
  <c r="DE179" i="20"/>
  <c r="CY119" i="24"/>
  <c r="CY116" i="24"/>
  <c r="CY175" i="24"/>
  <c r="DH23" i="33"/>
  <c r="DH214" i="33"/>
  <c r="DH82" i="33"/>
  <c r="DH89" i="33" s="1"/>
  <c r="CU242" i="24"/>
  <c r="CT21" i="24"/>
  <c r="CT211" i="24"/>
  <c r="CT79" i="24"/>
  <c r="CT87" i="24" s="1"/>
  <c r="CU78" i="20"/>
  <c r="CU210" i="20"/>
  <c r="CU276" i="20" s="1"/>
  <c r="DB211" i="33"/>
  <c r="DB79" i="33"/>
  <c r="DB87" i="33" s="1"/>
  <c r="DB21" i="33"/>
  <c r="CO178" i="24"/>
  <c r="CO120" i="24"/>
  <c r="DF116" i="20"/>
  <c r="DF119" i="20"/>
  <c r="DF175" i="20"/>
  <c r="DE121" i="20"/>
  <c r="DE180" i="20"/>
  <c r="DE187" i="20" s="1"/>
  <c r="DK56" i="33"/>
  <c r="DK247" i="33"/>
  <c r="DK254" i="33" s="1"/>
  <c r="DJ241" i="33"/>
  <c r="DJ53" i="33"/>
  <c r="DJ57" i="33" s="1"/>
  <c r="DJ50" i="33"/>
  <c r="DC177" i="20"/>
  <c r="CW244" i="24"/>
  <c r="CW54" i="24"/>
  <c r="CV122" i="24"/>
  <c r="CV181" i="24"/>
  <c r="CV188" i="24" s="1"/>
  <c r="CZ55" i="20"/>
  <c r="CZ246" i="20"/>
  <c r="CZ253" i="20" s="1"/>
  <c r="CU56" i="24"/>
  <c r="CU247" i="24"/>
  <c r="CU254" i="24" s="1"/>
  <c r="CY180" i="20"/>
  <c r="CY187" i="20" s="1"/>
  <c r="CY121" i="20"/>
  <c r="CS176" i="24"/>
  <c r="CQ241" i="24"/>
  <c r="CQ53" i="24"/>
  <c r="CQ50" i="24"/>
  <c r="CU23" i="20"/>
  <c r="CU214" i="20"/>
  <c r="CU82" i="20"/>
  <c r="CU89" i="20" s="1"/>
  <c r="CN120" i="24"/>
  <c r="CN178" i="24"/>
  <c r="CN186" i="24" s="1"/>
  <c r="CQ77" i="20"/>
  <c r="CQ209" i="20"/>
  <c r="CQ275" i="20" s="1"/>
  <c r="CK245" i="24"/>
  <c r="DG121" i="20"/>
  <c r="DG180" i="20"/>
  <c r="DG187" i="20" s="1"/>
  <c r="DE120" i="20"/>
  <c r="DE178" i="20"/>
  <c r="DK77" i="33"/>
  <c r="DK209" i="33"/>
  <c r="DK275" i="33" s="1"/>
  <c r="DI20" i="33"/>
  <c r="DI17" i="33"/>
  <c r="DI208" i="33"/>
  <c r="DI76" i="33"/>
  <c r="CV211" i="24"/>
  <c r="CV79" i="24"/>
  <c r="CV21" i="24"/>
  <c r="DH54" i="33"/>
  <c r="DH244" i="33"/>
  <c r="CU245" i="24"/>
  <c r="CT54" i="24"/>
  <c r="CT244" i="24"/>
  <c r="CT252" i="24" s="1"/>
  <c r="CR153" i="24"/>
  <c r="CT244" i="20"/>
  <c r="CT252" i="20" s="1"/>
  <c r="CT54" i="20"/>
  <c r="CS78" i="20"/>
  <c r="CS210" i="20"/>
  <c r="CX243" i="33"/>
  <c r="CN81" i="20"/>
  <c r="CN88" i="20" s="1"/>
  <c r="CN22" i="20"/>
  <c r="CN213" i="20"/>
  <c r="CY241" i="24"/>
  <c r="CY50" i="24"/>
  <c r="CY53" i="24"/>
  <c r="DD76" i="20"/>
  <c r="DD20" i="20"/>
  <c r="DD24" i="20" s="1"/>
  <c r="DD208" i="20"/>
  <c r="DD17" i="20"/>
  <c r="CX180" i="24"/>
  <c r="CX187" i="24" s="1"/>
  <c r="CX121" i="24"/>
  <c r="CV50" i="24"/>
  <c r="CV241" i="24"/>
  <c r="CV53" i="24"/>
  <c r="DH56" i="33"/>
  <c r="DH247" i="33"/>
  <c r="DH254" i="33" s="1"/>
  <c r="DG244" i="33"/>
  <c r="DG54" i="33"/>
  <c r="DF23" i="33"/>
  <c r="DF214" i="33"/>
  <c r="DF82" i="33"/>
  <c r="DF89" i="33" s="1"/>
  <c r="CW246" i="20"/>
  <c r="CW253" i="20" s="1"/>
  <c r="CW55" i="20"/>
  <c r="DD176" i="33"/>
  <c r="CV21" i="20"/>
  <c r="CV211" i="20"/>
  <c r="CV79" i="20"/>
  <c r="CP177" i="24"/>
  <c r="DA244" i="33"/>
  <c r="DA252" i="33" s="1"/>
  <c r="DA54" i="33"/>
  <c r="CN21" i="20"/>
  <c r="CN211" i="20"/>
  <c r="CN79" i="20"/>
  <c r="DL209" i="33"/>
  <c r="DL77" i="33"/>
  <c r="CZ78" i="24"/>
  <c r="CZ210" i="24"/>
  <c r="CZ276" i="24" s="1"/>
  <c r="DD210" i="20"/>
  <c r="DD276" i="20" s="1"/>
  <c r="DD78" i="20"/>
  <c r="CW245" i="24"/>
  <c r="DA243" i="20"/>
  <c r="CZ149" i="20"/>
  <c r="CZ152" i="20"/>
  <c r="CZ156" i="20" s="1"/>
  <c r="CU180" i="24"/>
  <c r="CU187" i="24" s="1"/>
  <c r="CU121" i="24"/>
  <c r="CY153" i="20"/>
  <c r="DE209" i="33"/>
  <c r="DE275" i="33" s="1"/>
  <c r="DE77" i="33"/>
  <c r="CW149" i="20"/>
  <c r="CW152" i="20"/>
  <c r="DD121" i="33"/>
  <c r="DD180" i="33"/>
  <c r="DD187" i="33" s="1"/>
  <c r="CQ246" i="24"/>
  <c r="CQ253" i="24" s="1"/>
  <c r="CQ55" i="24"/>
  <c r="CT119" i="20"/>
  <c r="CT175" i="20"/>
  <c r="CT116" i="20"/>
  <c r="CM245" i="24"/>
  <c r="CW175" i="33"/>
  <c r="CW116" i="33"/>
  <c r="CW119" i="33"/>
  <c r="CM120" i="20"/>
  <c r="CM178" i="20"/>
  <c r="CM186" i="20" s="1"/>
  <c r="DF176" i="20"/>
  <c r="DE176" i="20"/>
  <c r="CY209" i="24"/>
  <c r="CY77" i="24"/>
  <c r="DD119" i="20"/>
  <c r="DD116" i="20"/>
  <c r="DD175" i="20"/>
  <c r="CX181" i="24"/>
  <c r="CX188" i="24" s="1"/>
  <c r="CX122" i="24"/>
  <c r="DB55" i="20"/>
  <c r="DB246" i="20"/>
  <c r="DB253" i="20" s="1"/>
  <c r="DA78" i="20"/>
  <c r="DA210" i="20"/>
  <c r="CZ212" i="20"/>
  <c r="CZ278" i="20" s="1"/>
  <c r="CZ80" i="20"/>
  <c r="CU153" i="24"/>
  <c r="CS181" i="24"/>
  <c r="CS188" i="24" s="1"/>
  <c r="CS122" i="24"/>
  <c r="CR80" i="24"/>
  <c r="CR212" i="24"/>
  <c r="CQ56" i="24"/>
  <c r="CQ247" i="24"/>
  <c r="CQ254" i="24" s="1"/>
  <c r="CU76" i="20"/>
  <c r="CU17" i="20"/>
  <c r="CU20" i="20"/>
  <c r="CU208" i="20"/>
  <c r="DB53" i="33"/>
  <c r="DB50" i="33"/>
  <c r="DB241" i="33"/>
  <c r="CO179" i="24"/>
  <c r="CM243" i="24"/>
  <c r="CL176" i="24"/>
  <c r="CT247" i="33"/>
  <c r="CT254" i="33" s="1"/>
  <c r="CT56" i="33"/>
  <c r="DF208" i="20"/>
  <c r="DF17" i="20"/>
  <c r="DF20" i="20"/>
  <c r="DF76" i="20"/>
  <c r="DL210" i="33"/>
  <c r="DL276" i="33" s="1"/>
  <c r="DL78" i="33"/>
  <c r="CY22" i="24"/>
  <c r="CY213" i="24"/>
  <c r="CY81" i="24"/>
  <c r="CY88" i="24" s="1"/>
  <c r="DD120" i="20"/>
  <c r="DD178" i="20"/>
  <c r="DC212" i="20"/>
  <c r="DC278" i="20" s="1"/>
  <c r="DC80" i="20"/>
  <c r="DB209" i="20"/>
  <c r="DB275" i="20" s="1"/>
  <c r="DB77" i="20"/>
  <c r="CV175" i="24"/>
  <c r="CV119" i="24"/>
  <c r="CV116" i="24"/>
  <c r="CU122" i="24"/>
  <c r="CU181" i="24"/>
  <c r="CU188" i="24" s="1"/>
  <c r="CS79" i="24"/>
  <c r="CS87" i="24" s="1"/>
  <c r="CS21" i="24"/>
  <c r="CS211" i="24"/>
  <c r="CX178" i="20"/>
  <c r="CX120" i="20"/>
  <c r="DD20" i="33"/>
  <c r="DD24" i="33" s="1"/>
  <c r="DD17" i="33"/>
  <c r="DD208" i="33"/>
  <c r="DD76" i="33"/>
  <c r="CV181" i="20"/>
  <c r="CV188" i="20" s="1"/>
  <c r="CV122" i="20"/>
  <c r="CP77" i="24"/>
  <c r="CP209" i="24"/>
  <c r="CP275" i="24" s="1"/>
  <c r="DA17" i="33"/>
  <c r="DA208" i="33"/>
  <c r="DA76" i="33"/>
  <c r="DA20" i="33"/>
  <c r="CS54" i="20"/>
  <c r="CS244" i="20"/>
  <c r="CS252" i="20" s="1"/>
  <c r="CM176" i="24"/>
  <c r="CP79" i="20"/>
  <c r="CP21" i="20"/>
  <c r="CP211" i="20"/>
  <c r="CQ178" i="20"/>
  <c r="CQ186" i="20" s="1"/>
  <c r="CQ120" i="20"/>
  <c r="CW55" i="33"/>
  <c r="CW246" i="33"/>
  <c r="CW253" i="33" s="1"/>
  <c r="CU175" i="33"/>
  <c r="CU116" i="33"/>
  <c r="CU119" i="33"/>
  <c r="CT211" i="33"/>
  <c r="CT79" i="33"/>
  <c r="CT87" i="33" s="1"/>
  <c r="CT21" i="33"/>
  <c r="CG81" i="24"/>
  <c r="CG88" i="24" s="1"/>
  <c r="CG22" i="24"/>
  <c r="CG213" i="24"/>
  <c r="CR210" i="33"/>
  <c r="CR276" i="33" s="1"/>
  <c r="CR78" i="33"/>
  <c r="CF56" i="24"/>
  <c r="CF247" i="24"/>
  <c r="CF254" i="24" s="1"/>
  <c r="CI54" i="20"/>
  <c r="CI244" i="20"/>
  <c r="CI252" i="20" s="1"/>
  <c r="CD122" i="24"/>
  <c r="CD181" i="24"/>
  <c r="CD188" i="24" s="1"/>
  <c r="CN246" i="33"/>
  <c r="CN253" i="33" s="1"/>
  <c r="CN55" i="33"/>
  <c r="CA22" i="20"/>
  <c r="CA213" i="20"/>
  <c r="CA81" i="20"/>
  <c r="CA88" i="20" s="1"/>
  <c r="CU243" i="33"/>
  <c r="CT116" i="33"/>
  <c r="CT119" i="33"/>
  <c r="CT175" i="33"/>
  <c r="CG244" i="24"/>
  <c r="CG252" i="24" s="1"/>
  <c r="CG54" i="24"/>
  <c r="CF211" i="24"/>
  <c r="CF79" i="24"/>
  <c r="CF87" i="24" s="1"/>
  <c r="CF21" i="24"/>
  <c r="CJ149" i="20"/>
  <c r="CJ152" i="20"/>
  <c r="CJ156" i="20" s="1"/>
  <c r="CO116" i="33"/>
  <c r="CO119" i="33"/>
  <c r="CO123" i="33" s="1"/>
  <c r="CO175" i="33"/>
  <c r="CB80" i="24"/>
  <c r="CB212" i="24"/>
  <c r="CB278" i="24" s="1"/>
  <c r="CN178" i="33"/>
  <c r="CN186" i="33" s="1"/>
  <c r="CN120" i="33"/>
  <c r="BY17" i="24"/>
  <c r="BY208" i="24"/>
  <c r="BY20" i="24"/>
  <c r="BY76" i="24"/>
  <c r="CE78" i="24"/>
  <c r="CE210" i="24"/>
  <c r="CD244" i="24"/>
  <c r="CD252" i="24" s="1"/>
  <c r="CD54" i="24"/>
  <c r="CH121" i="20"/>
  <c r="CH180" i="20"/>
  <c r="CH187" i="20" s="1"/>
  <c r="CB244" i="24"/>
  <c r="CB252" i="24" s="1"/>
  <c r="CB54" i="24"/>
  <c r="CN149" i="33"/>
  <c r="CN152" i="33"/>
  <c r="CN156" i="33" s="1"/>
  <c r="BV212" i="24"/>
  <c r="BV278" i="24" s="1"/>
  <c r="BV80" i="24"/>
  <c r="DA214" i="33"/>
  <c r="DA82" i="33"/>
  <c r="DA89" i="33" s="1"/>
  <c r="DA23" i="33"/>
  <c r="CO211" i="24"/>
  <c r="CO21" i="24"/>
  <c r="CO79" i="24"/>
  <c r="CS120" i="20"/>
  <c r="CS178" i="20"/>
  <c r="CQ246" i="20"/>
  <c r="CQ253" i="20" s="1"/>
  <c r="CQ55" i="20"/>
  <c r="CX176" i="33"/>
  <c r="CP180" i="20"/>
  <c r="CP187" i="20" s="1"/>
  <c r="CP121" i="20"/>
  <c r="CJ119" i="24"/>
  <c r="CJ175" i="24"/>
  <c r="CJ116" i="24"/>
  <c r="CU177" i="33"/>
  <c r="CR120" i="33"/>
  <c r="CR178" i="33"/>
  <c r="CJ177" i="20"/>
  <c r="CI55" i="20"/>
  <c r="CI246" i="20"/>
  <c r="CI253" i="20" s="1"/>
  <c r="CH244" i="20"/>
  <c r="CH54" i="20"/>
  <c r="CN50" i="33"/>
  <c r="CN53" i="33"/>
  <c r="CN241" i="33"/>
  <c r="BZ122" i="24"/>
  <c r="BZ181" i="24"/>
  <c r="BZ188" i="24" s="1"/>
  <c r="BV22" i="24"/>
  <c r="BV213" i="24"/>
  <c r="BV81" i="24"/>
  <c r="BV88" i="24" s="1"/>
  <c r="CL56" i="20"/>
  <c r="CL247" i="20"/>
  <c r="CL254" i="20" s="1"/>
  <c r="CR121" i="33"/>
  <c r="CR180" i="33"/>
  <c r="CR187" i="33" s="1"/>
  <c r="CQ244" i="33"/>
  <c r="CQ54" i="33"/>
  <c r="CI22" i="20"/>
  <c r="CI213" i="20"/>
  <c r="CI81" i="20"/>
  <c r="CI88" i="20" s="1"/>
  <c r="CH149" i="20"/>
  <c r="CH152" i="20"/>
  <c r="CH156" i="20" s="1"/>
  <c r="CC180" i="24"/>
  <c r="CC187" i="24" s="1"/>
  <c r="CC121" i="24"/>
  <c r="CN175" i="33"/>
  <c r="CN116" i="33"/>
  <c r="CN119" i="33"/>
  <c r="CQ177" i="20"/>
  <c r="CW176" i="33"/>
  <c r="CJ80" i="24"/>
  <c r="CJ212" i="24"/>
  <c r="CJ278" i="24" s="1"/>
  <c r="CN212" i="20"/>
  <c r="CN278" i="20" s="1"/>
  <c r="CN80" i="20"/>
  <c r="CM122" i="20"/>
  <c r="CM181" i="20"/>
  <c r="CM188" i="20" s="1"/>
  <c r="CG149" i="24"/>
  <c r="CG152" i="24"/>
  <c r="CS22" i="33"/>
  <c r="CS213" i="33"/>
  <c r="CS81" i="33"/>
  <c r="CS88" i="33" s="1"/>
  <c r="CK122" i="20"/>
  <c r="CK181" i="20"/>
  <c r="CK188" i="20" s="1"/>
  <c r="CE179" i="24"/>
  <c r="CQ17" i="33"/>
  <c r="CQ208" i="33"/>
  <c r="CQ76" i="33"/>
  <c r="CQ20" i="33"/>
  <c r="CI176" i="20"/>
  <c r="CH179" i="20"/>
  <c r="CN209" i="33"/>
  <c r="CN275" i="33" s="1"/>
  <c r="CN77" i="33"/>
  <c r="CD77" i="20"/>
  <c r="CD209" i="20"/>
  <c r="CD275" i="20" s="1"/>
  <c r="DA119" i="33"/>
  <c r="DA116" i="33"/>
  <c r="DA175" i="33"/>
  <c r="CZ152" i="33"/>
  <c r="CZ156" i="33" s="1"/>
  <c r="CZ149" i="33"/>
  <c r="CY81" i="33"/>
  <c r="CY88" i="33" s="1"/>
  <c r="CY22" i="33"/>
  <c r="CY213" i="33"/>
  <c r="CL242" i="24"/>
  <c r="CW82" i="33"/>
  <c r="CW89" i="33" s="1"/>
  <c r="CW23" i="33"/>
  <c r="CW214" i="33"/>
  <c r="CO50" i="20"/>
  <c r="CO53" i="20"/>
  <c r="CO57" i="20" s="1"/>
  <c r="CO241" i="20"/>
  <c r="CU214" i="33"/>
  <c r="CU82" i="33"/>
  <c r="CU89" i="33" s="1"/>
  <c r="CU23" i="33"/>
  <c r="CH209" i="24"/>
  <c r="CH275" i="24" s="1"/>
  <c r="CH77" i="24"/>
  <c r="CL82" i="20"/>
  <c r="CL89" i="20" s="1"/>
  <c r="CL23" i="20"/>
  <c r="CL214" i="20"/>
  <c r="CJ244" i="20"/>
  <c r="CJ252" i="20" s="1"/>
  <c r="CJ54" i="20"/>
  <c r="CH17" i="20"/>
  <c r="CH76" i="20"/>
  <c r="CH20" i="20"/>
  <c r="CH208" i="20"/>
  <c r="CC212" i="24"/>
  <c r="CC80" i="24"/>
  <c r="CN23" i="33"/>
  <c r="CN214" i="33"/>
  <c r="CN82" i="33"/>
  <c r="CN89" i="33" s="1"/>
  <c r="CD22" i="20"/>
  <c r="CD81" i="20"/>
  <c r="CD88" i="20" s="1"/>
  <c r="CD213" i="20"/>
  <c r="BS152" i="24"/>
  <c r="BS149" i="24"/>
  <c r="CL82" i="24"/>
  <c r="CL89" i="24" s="1"/>
  <c r="CL214" i="24"/>
  <c r="CL23" i="24"/>
  <c r="CW245" i="33"/>
  <c r="CV56" i="33"/>
  <c r="CV247" i="33"/>
  <c r="CV254" i="33" s="1"/>
  <c r="CN242" i="20"/>
  <c r="CM209" i="20"/>
  <c r="CM275" i="20" s="1"/>
  <c r="CM77" i="20"/>
  <c r="CL212" i="20"/>
  <c r="CL278" i="20" s="1"/>
  <c r="CL80" i="20"/>
  <c r="CR175" i="33"/>
  <c r="CR116" i="33"/>
  <c r="CR119" i="33"/>
  <c r="CF78" i="24"/>
  <c r="CF210" i="24"/>
  <c r="BZ179" i="24"/>
  <c r="BZ153" i="24"/>
  <c r="CE153" i="20"/>
  <c r="CK176" i="33"/>
  <c r="CC212" i="20"/>
  <c r="CC80" i="20"/>
  <c r="CB177" i="20"/>
  <c r="BV82" i="24"/>
  <c r="BV89" i="24" s="1"/>
  <c r="BV214" i="24"/>
  <c r="BV23" i="24"/>
  <c r="CG50" i="33"/>
  <c r="CG241" i="33"/>
  <c r="CG53" i="33"/>
  <c r="CG57" i="33" s="1"/>
  <c r="CC20" i="33"/>
  <c r="CC24" i="33" s="1"/>
  <c r="CC17" i="33"/>
  <c r="CC208" i="33"/>
  <c r="CC76" i="33"/>
  <c r="BZ23" i="24"/>
  <c r="BZ214" i="24"/>
  <c r="BZ82" i="24"/>
  <c r="BZ89" i="24" s="1"/>
  <c r="CL247" i="33"/>
  <c r="CL254" i="33" s="1"/>
  <c r="CL56" i="33"/>
  <c r="BY78" i="24"/>
  <c r="BY210" i="24"/>
  <c r="BY276" i="24" s="1"/>
  <c r="BW76" i="24"/>
  <c r="BW20" i="24"/>
  <c r="BW208" i="24"/>
  <c r="BW17" i="24"/>
  <c r="CA244" i="20"/>
  <c r="CA252" i="20" s="1"/>
  <c r="CA54" i="20"/>
  <c r="BZ245" i="20"/>
  <c r="BU246" i="24"/>
  <c r="BU253" i="24" s="1"/>
  <c r="BU55" i="24"/>
  <c r="CE210" i="33"/>
  <c r="CE276" i="33" s="1"/>
  <c r="CE78" i="33"/>
  <c r="BL152" i="20"/>
  <c r="BL149" i="20"/>
  <c r="CA56" i="24"/>
  <c r="CA247" i="24"/>
  <c r="CA254" i="24" s="1"/>
  <c r="BY209" i="24"/>
  <c r="BY275" i="24" s="1"/>
  <c r="BY77" i="24"/>
  <c r="CJ77" i="33"/>
  <c r="CJ209" i="33"/>
  <c r="CI149" i="33"/>
  <c r="CI152" i="33"/>
  <c r="CB56" i="20"/>
  <c r="CB247" i="20"/>
  <c r="CB254" i="20" s="1"/>
  <c r="BT76" i="24"/>
  <c r="BT20" i="24"/>
  <c r="BT17" i="24"/>
  <c r="BT208" i="24"/>
  <c r="CB178" i="33"/>
  <c r="CB186" i="33" s="1"/>
  <c r="CB120" i="33"/>
  <c r="CM245" i="33"/>
  <c r="CE122" i="20"/>
  <c r="CE181" i="20"/>
  <c r="CE188" i="20" s="1"/>
  <c r="CK152" i="33"/>
  <c r="CK156" i="33" s="1"/>
  <c r="CK149" i="33"/>
  <c r="CJ247" i="33"/>
  <c r="CJ254" i="33" s="1"/>
  <c r="CJ56" i="33"/>
  <c r="CI153" i="33"/>
  <c r="CB208" i="20"/>
  <c r="CB76" i="20"/>
  <c r="CB17" i="20"/>
  <c r="CB20" i="20"/>
  <c r="CA212" i="20"/>
  <c r="CA278" i="20" s="1"/>
  <c r="CA80" i="20"/>
  <c r="BZ80" i="20"/>
  <c r="BZ212" i="20"/>
  <c r="FP168" i="24"/>
  <c r="FP161" i="24"/>
  <c r="BX178" i="20"/>
  <c r="BX120" i="20"/>
  <c r="CM242" i="33"/>
  <c r="BZ119" i="24"/>
  <c r="BZ116" i="24"/>
  <c r="BZ175" i="24"/>
  <c r="CD243" i="20"/>
  <c r="CK245" i="33"/>
  <c r="CC78" i="20"/>
  <c r="CC210" i="20"/>
  <c r="CH211" i="33"/>
  <c r="CH79" i="33"/>
  <c r="CH21" i="33"/>
  <c r="BZ53" i="20"/>
  <c r="BZ50" i="20"/>
  <c r="BZ241" i="20"/>
  <c r="BU209" i="24"/>
  <c r="BU275" i="24" s="1"/>
  <c r="BU77" i="24"/>
  <c r="CE212" i="33"/>
  <c r="CE278" i="33" s="1"/>
  <c r="CE80" i="33"/>
  <c r="BN241" i="24"/>
  <c r="BN53" i="24"/>
  <c r="BN50" i="24"/>
  <c r="CM176" i="33"/>
  <c r="CD247" i="20"/>
  <c r="CD254" i="20" s="1"/>
  <c r="CD56" i="20"/>
  <c r="CK179" i="33"/>
  <c r="CJ242" i="33"/>
  <c r="CI213" i="33"/>
  <c r="CI81" i="33"/>
  <c r="CI88" i="33" s="1"/>
  <c r="CI22" i="33"/>
  <c r="BV56" i="24"/>
  <c r="BV247" i="24"/>
  <c r="BV254" i="24" s="1"/>
  <c r="BU153" i="24"/>
  <c r="BV153" i="24"/>
  <c r="BU210" i="24"/>
  <c r="BU276" i="24" s="1"/>
  <c r="BU78" i="24"/>
  <c r="CF208" i="33"/>
  <c r="CF76" i="33"/>
  <c r="CF20" i="33"/>
  <c r="CF17" i="33"/>
  <c r="BW208" i="20"/>
  <c r="BW17" i="20"/>
  <c r="BW76" i="20"/>
  <c r="BW20" i="20"/>
  <c r="CD177" i="33"/>
  <c r="FL161" i="24"/>
  <c r="FL168" i="24"/>
  <c r="BU246" i="20"/>
  <c r="BU253" i="20" s="1"/>
  <c r="BU55" i="20"/>
  <c r="BZ149" i="33"/>
  <c r="BZ152" i="33"/>
  <c r="BZ156" i="33" s="1"/>
  <c r="BX80" i="20"/>
  <c r="BX212" i="20"/>
  <c r="BX278" i="20" s="1"/>
  <c r="BR178" i="24"/>
  <c r="BR186" i="24" s="1"/>
  <c r="BR120" i="24"/>
  <c r="BV246" i="20"/>
  <c r="BV253" i="20" s="1"/>
  <c r="BV55" i="20"/>
  <c r="BP120" i="24"/>
  <c r="BP178" i="24"/>
  <c r="BP186" i="24" s="1"/>
  <c r="FI161" i="24"/>
  <c r="FI168" i="24"/>
  <c r="BY241" i="33"/>
  <c r="BY50" i="33"/>
  <c r="BY53" i="33"/>
  <c r="CF21" i="33"/>
  <c r="CF211" i="33"/>
  <c r="CF79" i="33"/>
  <c r="CF87" i="33" s="1"/>
  <c r="BS245" i="24"/>
  <c r="BR121" i="24"/>
  <c r="BR180" i="24"/>
  <c r="BR187" i="24" s="1"/>
  <c r="BQ21" i="24"/>
  <c r="BQ79" i="24"/>
  <c r="BQ211" i="24"/>
  <c r="BU176" i="20"/>
  <c r="CB149" i="33"/>
  <c r="CB152" i="33"/>
  <c r="CB156" i="33" s="1"/>
  <c r="BT181" i="20"/>
  <c r="BT188" i="20" s="1"/>
  <c r="BT122" i="20"/>
  <c r="BR247" i="20"/>
  <c r="BR254" i="20" s="1"/>
  <c r="BR56" i="20"/>
  <c r="BW242" i="20"/>
  <c r="CD81" i="33"/>
  <c r="CD88" i="33" s="1"/>
  <c r="CD22" i="33"/>
  <c r="CD213" i="33"/>
  <c r="FQ162" i="20"/>
  <c r="FQ169" i="20"/>
  <c r="CB211" i="33"/>
  <c r="CB21" i="33"/>
  <c r="CB79" i="33"/>
  <c r="CB87" i="33" s="1"/>
  <c r="BO212" i="24"/>
  <c r="BO278" i="24" s="1"/>
  <c r="BO80" i="24"/>
  <c r="BN55" i="24"/>
  <c r="BN246" i="24"/>
  <c r="BN253" i="24" s="1"/>
  <c r="BX77" i="33"/>
  <c r="BX209" i="33"/>
  <c r="BY246" i="20"/>
  <c r="BY253" i="20" s="1"/>
  <c r="BY55" i="20"/>
  <c r="CF23" i="33"/>
  <c r="CF214" i="33"/>
  <c r="CF82" i="33"/>
  <c r="CF89" i="33" s="1"/>
  <c r="BS121" i="24"/>
  <c r="BS180" i="24"/>
  <c r="BS187" i="24" s="1"/>
  <c r="BR243" i="24"/>
  <c r="CC179" i="33"/>
  <c r="BU77" i="20"/>
  <c r="BU209" i="20"/>
  <c r="BU275" i="20" s="1"/>
  <c r="CB17" i="33"/>
  <c r="CB208" i="33"/>
  <c r="CB76" i="33"/>
  <c r="CB20" i="33"/>
  <c r="BO244" i="24"/>
  <c r="BO252" i="24" s="1"/>
  <c r="BO54" i="24"/>
  <c r="BT245" i="24"/>
  <c r="BS177" i="24"/>
  <c r="BW82" i="20"/>
  <c r="BW89" i="20" s="1"/>
  <c r="BW23" i="20"/>
  <c r="BW214" i="20"/>
  <c r="BV54" i="20"/>
  <c r="BV244" i="20"/>
  <c r="BV252" i="20" s="1"/>
  <c r="BP242" i="24"/>
  <c r="CA244" i="33"/>
  <c r="CA54" i="33"/>
  <c r="BW181" i="20"/>
  <c r="BW188" i="20" s="1"/>
  <c r="BW122" i="20"/>
  <c r="CC56" i="33"/>
  <c r="CC247" i="33"/>
  <c r="CC254" i="33" s="1"/>
  <c r="BV56" i="20"/>
  <c r="BV247" i="20"/>
  <c r="BV254" i="20" s="1"/>
  <c r="BP177" i="24"/>
  <c r="BO243" i="24"/>
  <c r="BZ53" i="33"/>
  <c r="BZ50" i="33"/>
  <c r="BZ241" i="33"/>
  <c r="BU56" i="33"/>
  <c r="BU247" i="33"/>
  <c r="BU254" i="33" s="1"/>
  <c r="FG162" i="24"/>
  <c r="FG169" i="24"/>
  <c r="BK180" i="24"/>
  <c r="BK187" i="24" s="1"/>
  <c r="BK121" i="24"/>
  <c r="FK162" i="20"/>
  <c r="FK169" i="20"/>
  <c r="BJ246" i="24"/>
  <c r="BJ253" i="24" s="1"/>
  <c r="BJ55" i="24"/>
  <c r="BN178" i="20"/>
  <c r="BN120" i="20"/>
  <c r="BH152" i="24"/>
  <c r="BH149" i="24"/>
  <c r="BG121" i="24"/>
  <c r="BG180" i="24"/>
  <c r="BG187" i="24" s="1"/>
  <c r="BS179" i="20"/>
  <c r="BM23" i="24"/>
  <c r="BM82" i="24"/>
  <c r="BM89" i="24" s="1"/>
  <c r="BM214" i="24"/>
  <c r="BX121" i="33"/>
  <c r="BX180" i="33"/>
  <c r="BX187" i="33" s="1"/>
  <c r="FJ162" i="20"/>
  <c r="FJ169" i="20"/>
  <c r="FE161" i="24"/>
  <c r="FE168" i="24"/>
  <c r="BM82" i="20"/>
  <c r="BM89" i="20" s="1"/>
  <c r="BM23" i="20"/>
  <c r="BM214" i="20"/>
  <c r="BS21" i="33"/>
  <c r="BS211" i="33"/>
  <c r="BS79" i="33"/>
  <c r="BS87" i="33" s="1"/>
  <c r="BY178" i="33"/>
  <c r="BY186" i="33" s="1"/>
  <c r="BY120" i="33"/>
  <c r="BW55" i="33"/>
  <c r="BW246" i="33"/>
  <c r="BW253" i="33" s="1"/>
  <c r="BU121" i="33"/>
  <c r="BU180" i="33"/>
  <c r="BU187" i="33" s="1"/>
  <c r="BI210" i="24"/>
  <c r="BI78" i="24"/>
  <c r="BG79" i="24"/>
  <c r="BG21" i="24"/>
  <c r="BG211" i="24"/>
  <c r="BY247" i="33"/>
  <c r="BY254" i="33" s="1"/>
  <c r="BY56" i="33"/>
  <c r="BL119" i="24"/>
  <c r="BL116" i="24"/>
  <c r="BL175" i="24"/>
  <c r="BX22" i="33"/>
  <c r="BX81" i="33"/>
  <c r="BX88" i="33" s="1"/>
  <c r="BX213" i="33"/>
  <c r="BI212" i="24"/>
  <c r="BI278" i="24" s="1"/>
  <c r="BI80" i="24"/>
  <c r="BL241" i="20"/>
  <c r="BL53" i="20"/>
  <c r="BL50" i="20"/>
  <c r="BY76" i="33"/>
  <c r="BY20" i="33"/>
  <c r="BY17" i="33"/>
  <c r="BY208" i="33"/>
  <c r="FG168" i="24"/>
  <c r="FG161" i="24"/>
  <c r="BK152" i="24"/>
  <c r="BK149" i="24"/>
  <c r="FK161" i="20"/>
  <c r="BJ149" i="24"/>
  <c r="BJ152" i="24"/>
  <c r="BN79" i="20"/>
  <c r="BN211" i="20"/>
  <c r="BH245" i="24"/>
  <c r="BM179" i="20"/>
  <c r="BS209" i="33"/>
  <c r="BS77" i="33"/>
  <c r="BN175" i="24"/>
  <c r="BN116" i="24"/>
  <c r="BN119" i="24"/>
  <c r="BZ22" i="33"/>
  <c r="BZ81" i="33"/>
  <c r="BZ88" i="33" s="1"/>
  <c r="BZ213" i="33"/>
  <c r="BM152" i="24"/>
  <c r="BM149" i="24"/>
  <c r="BW211" i="33"/>
  <c r="BW79" i="33"/>
  <c r="BW21" i="33"/>
  <c r="BO208" i="20"/>
  <c r="BO76" i="20"/>
  <c r="BO17" i="20"/>
  <c r="BO20" i="20"/>
  <c r="BJ244" i="24"/>
  <c r="BJ54" i="24"/>
  <c r="BT77" i="33"/>
  <c r="BT209" i="33"/>
  <c r="BT275" i="33" s="1"/>
  <c r="BL245" i="20"/>
  <c r="BZ120" i="33"/>
  <c r="BZ178" i="33"/>
  <c r="BZ186" i="33" s="1"/>
  <c r="BM177" i="24"/>
  <c r="BX242" i="33"/>
  <c r="BW20" i="33"/>
  <c r="BW17" i="33"/>
  <c r="BW208" i="33"/>
  <c r="BW76" i="33"/>
  <c r="BO153" i="20"/>
  <c r="BU177" i="33"/>
  <c r="BI179" i="24"/>
  <c r="BM22" i="20"/>
  <c r="BM213" i="20"/>
  <c r="BM81" i="20"/>
  <c r="BM88" i="20" s="1"/>
  <c r="BG179" i="24"/>
  <c r="BR214" i="33"/>
  <c r="BR82" i="33"/>
  <c r="BR89" i="33" s="1"/>
  <c r="BR23" i="33"/>
  <c r="BP210" i="33"/>
  <c r="BP276" i="33" s="1"/>
  <c r="BP78" i="33"/>
  <c r="BC120" i="24"/>
  <c r="BC178" i="24"/>
  <c r="BO152" i="33"/>
  <c r="BO149" i="33"/>
  <c r="BN56" i="33"/>
  <c r="BN247" i="33"/>
  <c r="BN254" i="33" s="1"/>
  <c r="BA246" i="24"/>
  <c r="BA253" i="24" s="1"/>
  <c r="BA55" i="24"/>
  <c r="BK79" i="20"/>
  <c r="BK87" i="20" s="1"/>
  <c r="BK21" i="20"/>
  <c r="BK211" i="20"/>
  <c r="BM246" i="33"/>
  <c r="BM253" i="33" s="1"/>
  <c r="BM55" i="33"/>
  <c r="EV162" i="24"/>
  <c r="EV169" i="24"/>
  <c r="BL152" i="33"/>
  <c r="BL149" i="33"/>
  <c r="AY56" i="24"/>
  <c r="AY247" i="24"/>
  <c r="AY254" i="24" s="1"/>
  <c r="EZ168" i="24"/>
  <c r="EZ161" i="24"/>
  <c r="BI77" i="20"/>
  <c r="BI209" i="20"/>
  <c r="EX161" i="24"/>
  <c r="EX168" i="24"/>
  <c r="BO21" i="33"/>
  <c r="BO211" i="33"/>
  <c r="BO79" i="33"/>
  <c r="BB23" i="24"/>
  <c r="BB214" i="24"/>
  <c r="BB82" i="24"/>
  <c r="BB89" i="24" s="1"/>
  <c r="BF79" i="20"/>
  <c r="BF87" i="20" s="1"/>
  <c r="BF21" i="20"/>
  <c r="BF211" i="20"/>
  <c r="BL213" i="33"/>
  <c r="BL81" i="33"/>
  <c r="BL88" i="33" s="1"/>
  <c r="BL22" i="33"/>
  <c r="AY152" i="24"/>
  <c r="AY149" i="24"/>
  <c r="FF162" i="20"/>
  <c r="FF169" i="20"/>
  <c r="BQ211" i="33"/>
  <c r="BQ21" i="33"/>
  <c r="BQ79" i="33"/>
  <c r="BQ87" i="33" s="1"/>
  <c r="BH211" i="20"/>
  <c r="BH79" i="20"/>
  <c r="BH21" i="20"/>
  <c r="BG17" i="20"/>
  <c r="BG208" i="20"/>
  <c r="BG20" i="20"/>
  <c r="BG76" i="20"/>
  <c r="BB77" i="24"/>
  <c r="BB209" i="24"/>
  <c r="BF178" i="20"/>
  <c r="BF186" i="20" s="1"/>
  <c r="BF120" i="20"/>
  <c r="BL80" i="33"/>
  <c r="BL212" i="33"/>
  <c r="BL278" i="33" s="1"/>
  <c r="BF181" i="24"/>
  <c r="BF188" i="24" s="1"/>
  <c r="BF122" i="24"/>
  <c r="BE53" i="24"/>
  <c r="BE50" i="24"/>
  <c r="BE241" i="24"/>
  <c r="BP152" i="33"/>
  <c r="BP149" i="33"/>
  <c r="BC209" i="24"/>
  <c r="BC275" i="24" s="1"/>
  <c r="BC77" i="24"/>
  <c r="BH120" i="20"/>
  <c r="BH178" i="20"/>
  <c r="BG178" i="20"/>
  <c r="BG186" i="20" s="1"/>
  <c r="BG120" i="20"/>
  <c r="BM82" i="33"/>
  <c r="BM89" i="33" s="1"/>
  <c r="BM23" i="33"/>
  <c r="BM214" i="33"/>
  <c r="BE178" i="20"/>
  <c r="BE186" i="20" s="1"/>
  <c r="BE120" i="20"/>
  <c r="BF210" i="24"/>
  <c r="BF78" i="24"/>
  <c r="BJ178" i="20"/>
  <c r="BJ186" i="20" s="1"/>
  <c r="BJ120" i="20"/>
  <c r="BQ241" i="33"/>
  <c r="BQ50" i="33"/>
  <c r="BQ53" i="33"/>
  <c r="BD23" i="24"/>
  <c r="BD214" i="24"/>
  <c r="BD82" i="24"/>
  <c r="BD89" i="24" s="1"/>
  <c r="BC241" i="24"/>
  <c r="BC50" i="24"/>
  <c r="BC53" i="24"/>
  <c r="BG56" i="20"/>
  <c r="BG247" i="20"/>
  <c r="BG254" i="20" s="1"/>
  <c r="BB244" i="24"/>
  <c r="BB54" i="24"/>
  <c r="FA162" i="24"/>
  <c r="FA169" i="24"/>
  <c r="BJ122" i="20"/>
  <c r="BJ181" i="20"/>
  <c r="BJ188" i="20" s="1"/>
  <c r="BQ176" i="33"/>
  <c r="BD17" i="24"/>
  <c r="BD76" i="24"/>
  <c r="BD208" i="24"/>
  <c r="BD20" i="24"/>
  <c r="BH176" i="20"/>
  <c r="FB169" i="20"/>
  <c r="FB162" i="20"/>
  <c r="BM245" i="33"/>
  <c r="BA209" i="24"/>
  <c r="BA275" i="24" s="1"/>
  <c r="BA77" i="24"/>
  <c r="BK175" i="33"/>
  <c r="BK119" i="33"/>
  <c r="BK116" i="33"/>
  <c r="BK56" i="20"/>
  <c r="BK247" i="20"/>
  <c r="BK254" i="20" s="1"/>
  <c r="BE176" i="24"/>
  <c r="BI244" i="20"/>
  <c r="BI54" i="20"/>
  <c r="BC247" i="24"/>
  <c r="BC254" i="24" s="1"/>
  <c r="BC56" i="24"/>
  <c r="BO153" i="33"/>
  <c r="BB56" i="24"/>
  <c r="BB247" i="24"/>
  <c r="BB254" i="24" s="1"/>
  <c r="AZ78" i="24"/>
  <c r="AZ210" i="24"/>
  <c r="BL121" i="33"/>
  <c r="BL180" i="33"/>
  <c r="BL187" i="33" s="1"/>
  <c r="BJ212" i="33"/>
  <c r="BJ278" i="33" s="1"/>
  <c r="BJ80" i="33"/>
  <c r="AX78" i="20"/>
  <c r="AX210" i="20"/>
  <c r="AX276" i="20" s="1"/>
  <c r="BJ120" i="33"/>
  <c r="BJ178" i="33"/>
  <c r="BC116" i="20"/>
  <c r="BC175" i="20"/>
  <c r="BC119" i="20"/>
  <c r="AU116" i="24"/>
  <c r="AU175" i="24"/>
  <c r="AU119" i="24"/>
  <c r="BF82" i="33"/>
  <c r="BF89" i="33" s="1"/>
  <c r="BF23" i="33"/>
  <c r="BF214" i="33"/>
  <c r="AT120" i="24"/>
  <c r="AT178" i="24"/>
  <c r="AT186" i="24" s="1"/>
  <c r="AX179" i="20"/>
  <c r="AW55" i="20"/>
  <c r="AW246" i="20"/>
  <c r="AW253" i="20" s="1"/>
  <c r="AY53" i="24"/>
  <c r="AY50" i="24"/>
  <c r="AY241" i="24"/>
  <c r="BG212" i="33"/>
  <c r="BG80" i="33"/>
  <c r="AR212" i="24"/>
  <c r="AR278" i="24" s="1"/>
  <c r="AR80" i="24"/>
  <c r="BJ54" i="33"/>
  <c r="BJ244" i="33"/>
  <c r="BJ252" i="33" s="1"/>
  <c r="BC149" i="20"/>
  <c r="BC152" i="20"/>
  <c r="BB213" i="20"/>
  <c r="BB81" i="20"/>
  <c r="BB88" i="20" s="1"/>
  <c r="BB22" i="20"/>
  <c r="BH180" i="33"/>
  <c r="BH187" i="33" s="1"/>
  <c r="BH121" i="33"/>
  <c r="BG213" i="33"/>
  <c r="BG81" i="33"/>
  <c r="BG88" i="33" s="1"/>
  <c r="BG22" i="33"/>
  <c r="AX122" i="20"/>
  <c r="AX181" i="20"/>
  <c r="AX188" i="20" s="1"/>
  <c r="AW81" i="24"/>
  <c r="AW88" i="24" s="1"/>
  <c r="AW22" i="24"/>
  <c r="AW213" i="24"/>
  <c r="BB152" i="20"/>
  <c r="BB149" i="20"/>
  <c r="AV210" i="24"/>
  <c r="AV78" i="24"/>
  <c r="AZ116" i="20"/>
  <c r="AZ119" i="20"/>
  <c r="AZ175" i="20"/>
  <c r="AY116" i="20"/>
  <c r="AY175" i="20"/>
  <c r="AY119" i="20"/>
  <c r="AS209" i="24"/>
  <c r="AS275" i="24" s="1"/>
  <c r="AS77" i="24"/>
  <c r="AW241" i="20"/>
  <c r="AW50" i="20"/>
  <c r="AW53" i="20"/>
  <c r="AY121" i="24"/>
  <c r="AY180" i="24"/>
  <c r="AY187" i="24" s="1"/>
  <c r="AX178" i="24"/>
  <c r="AX186" i="24" s="1"/>
  <c r="AX120" i="24"/>
  <c r="BI245" i="33"/>
  <c r="BA54" i="20"/>
  <c r="BA244" i="20"/>
  <c r="AU241" i="24"/>
  <c r="AU53" i="24"/>
  <c r="AU50" i="24"/>
  <c r="AT210" i="24"/>
  <c r="AT276" i="24" s="1"/>
  <c r="AT78" i="24"/>
  <c r="AX244" i="20"/>
  <c r="AX54" i="20"/>
  <c r="AR17" i="24"/>
  <c r="AR208" i="24"/>
  <c r="AR76" i="24"/>
  <c r="AR20" i="24"/>
  <c r="BJ179" i="33"/>
  <c r="BC55" i="20"/>
  <c r="BC246" i="20"/>
  <c r="BC253" i="20" s="1"/>
  <c r="BI244" i="33"/>
  <c r="BI54" i="33"/>
  <c r="BH208" i="33"/>
  <c r="BH76" i="33"/>
  <c r="BH20" i="33"/>
  <c r="BH17" i="33"/>
  <c r="AU211" i="24"/>
  <c r="AU79" i="24"/>
  <c r="AU21" i="24"/>
  <c r="BG56" i="33"/>
  <c r="BG247" i="33"/>
  <c r="BG254" i="33" s="1"/>
  <c r="BE120" i="33"/>
  <c r="BE178" i="33"/>
  <c r="BE186" i="33" s="1"/>
  <c r="AR50" i="24"/>
  <c r="AR241" i="24"/>
  <c r="AR53" i="24"/>
  <c r="FF168" i="33"/>
  <c r="FF161" i="33"/>
  <c r="AY211" i="24"/>
  <c r="AY79" i="24"/>
  <c r="AY21" i="24"/>
  <c r="BC80" i="20"/>
  <c r="BC212" i="20"/>
  <c r="BC278" i="20" s="1"/>
  <c r="BI208" i="33"/>
  <c r="BI76" i="33"/>
  <c r="BI20" i="33"/>
  <c r="BI17" i="33"/>
  <c r="BA210" i="20"/>
  <c r="BA276" i="20" s="1"/>
  <c r="BA78" i="20"/>
  <c r="AU54" i="24"/>
  <c r="AU244" i="24"/>
  <c r="AU252" i="24" s="1"/>
  <c r="AT208" i="24"/>
  <c r="AT76" i="24"/>
  <c r="AT20" i="24"/>
  <c r="AT17" i="24"/>
  <c r="AS243" i="24"/>
  <c r="AW209" i="20"/>
  <c r="AW77" i="20"/>
  <c r="AV212" i="20"/>
  <c r="AV278" i="20" s="1"/>
  <c r="AV80" i="20"/>
  <c r="AE175" i="24"/>
  <c r="AE119" i="24"/>
  <c r="AE116" i="24"/>
  <c r="AR54" i="24"/>
  <c r="AR244" i="24"/>
  <c r="AR252" i="24" s="1"/>
  <c r="AP116" i="24"/>
  <c r="AP119" i="24"/>
  <c r="AP175" i="24"/>
  <c r="AM55" i="24"/>
  <c r="AM246" i="24"/>
  <c r="AM253" i="24" s="1"/>
  <c r="AJ122" i="24"/>
  <c r="AJ181" i="24"/>
  <c r="AJ188" i="24" s="1"/>
  <c r="BC246" i="33"/>
  <c r="BC253" i="33" s="1"/>
  <c r="BC55" i="33"/>
  <c r="AS80" i="20"/>
  <c r="AS212" i="20"/>
  <c r="AS278" i="20" s="1"/>
  <c r="BC247" i="33"/>
  <c r="BC254" i="33" s="1"/>
  <c r="BC56" i="33"/>
  <c r="AP181" i="24"/>
  <c r="AP188" i="24" s="1"/>
  <c r="AP122" i="24"/>
  <c r="AZ77" i="33"/>
  <c r="AZ209" i="33"/>
  <c r="AX211" i="33"/>
  <c r="AX79" i="33"/>
  <c r="AX87" i="33" s="1"/>
  <c r="AX21" i="33"/>
  <c r="AW178" i="20"/>
  <c r="AW186" i="20" s="1"/>
  <c r="AW120" i="20"/>
  <c r="AT121" i="20"/>
  <c r="AT180" i="20"/>
  <c r="AT187" i="20" s="1"/>
  <c r="AY21" i="33"/>
  <c r="AY211" i="33"/>
  <c r="AY79" i="33"/>
  <c r="AY87" i="33" s="1"/>
  <c r="BC153" i="33"/>
  <c r="AP212" i="24"/>
  <c r="AP80" i="24"/>
  <c r="AQ213" i="20"/>
  <c r="AQ22" i="20"/>
  <c r="AQ81" i="20"/>
  <c r="AQ88" i="20" s="1"/>
  <c r="AW242" i="20"/>
  <c r="BC53" i="33"/>
  <c r="BC50" i="33"/>
  <c r="BC241" i="33"/>
  <c r="AZ245" i="33"/>
  <c r="ER169" i="20"/>
  <c r="ER162" i="20"/>
  <c r="AV176" i="20"/>
  <c r="EJ161" i="24"/>
  <c r="EJ168" i="24"/>
  <c r="AK23" i="24"/>
  <c r="AK214" i="24"/>
  <c r="AK82" i="24"/>
  <c r="AK89" i="24" s="1"/>
  <c r="AU78" i="20"/>
  <c r="AU210" i="20"/>
  <c r="BB176" i="33"/>
  <c r="AO247" i="24"/>
  <c r="AO254" i="24" s="1"/>
  <c r="AO56" i="24"/>
  <c r="AN180" i="24"/>
  <c r="AN187" i="24" s="1"/>
  <c r="AN121" i="24"/>
  <c r="AL77" i="24"/>
  <c r="AL209" i="24"/>
  <c r="AL275" i="24" s="1"/>
  <c r="AP56" i="20"/>
  <c r="AP247" i="20"/>
  <c r="AP254" i="20" s="1"/>
  <c r="AI149" i="24"/>
  <c r="AI152" i="24"/>
  <c r="AM180" i="24"/>
  <c r="AM187" i="24" s="1"/>
  <c r="AM121" i="24"/>
  <c r="AL179" i="24"/>
  <c r="AW175" i="33"/>
  <c r="AW119" i="33"/>
  <c r="AW116" i="33"/>
  <c r="AP119" i="20"/>
  <c r="AP175" i="20"/>
  <c r="AP116" i="20"/>
  <c r="AO119" i="20"/>
  <c r="AO116" i="20"/>
  <c r="AO175" i="20"/>
  <c r="AA241" i="20"/>
  <c r="AA53" i="20"/>
  <c r="AA50" i="20"/>
  <c r="AP77" i="24"/>
  <c r="AP209" i="24"/>
  <c r="AP275" i="24" s="1"/>
  <c r="BB247" i="33"/>
  <c r="BB254" i="33" s="1"/>
  <c r="BB56" i="33"/>
  <c r="AO119" i="24"/>
  <c r="AO175" i="24"/>
  <c r="AO116" i="24"/>
  <c r="AR208" i="20"/>
  <c r="AR17" i="20"/>
  <c r="AR20" i="20"/>
  <c r="AR76" i="20"/>
  <c r="AL213" i="24"/>
  <c r="AL81" i="24"/>
  <c r="AL88" i="24" s="1"/>
  <c r="AL22" i="24"/>
  <c r="AQ180" i="20"/>
  <c r="AQ187" i="20" s="1"/>
  <c r="AQ121" i="20"/>
  <c r="AK176" i="24"/>
  <c r="AU243" i="20"/>
  <c r="BB177" i="33"/>
  <c r="BA116" i="33"/>
  <c r="BA119" i="33"/>
  <c r="BA175" i="33"/>
  <c r="AN116" i="24"/>
  <c r="AN175" i="24"/>
  <c r="AN119" i="24"/>
  <c r="AQ210" i="20"/>
  <c r="AQ276" i="20" s="1"/>
  <c r="AQ78" i="20"/>
  <c r="AO54" i="20"/>
  <c r="AO244" i="20"/>
  <c r="AO252" i="20" s="1"/>
  <c r="AS212" i="33"/>
  <c r="AS80" i="33"/>
  <c r="AP214" i="20"/>
  <c r="AP82" i="20"/>
  <c r="AP89" i="20" s="1"/>
  <c r="AP23" i="20"/>
  <c r="AO56" i="20"/>
  <c r="AO247" i="20"/>
  <c r="AO254" i="20" s="1"/>
  <c r="AU245" i="20"/>
  <c r="EW168" i="33"/>
  <c r="EW161" i="33"/>
  <c r="AO77" i="24"/>
  <c r="AO209" i="24"/>
  <c r="AO275" i="24" s="1"/>
  <c r="AN243" i="24"/>
  <c r="EH169" i="24"/>
  <c r="EH162" i="24"/>
  <c r="AY50" i="33"/>
  <c r="AY241" i="33"/>
  <c r="AY53" i="33"/>
  <c r="AX242" i="33"/>
  <c r="AK241" i="24"/>
  <c r="AK50" i="24"/>
  <c r="AK53" i="24"/>
  <c r="AB152" i="24"/>
  <c r="AB149" i="24"/>
  <c r="AS242" i="20"/>
  <c r="AR22" i="20"/>
  <c r="AR81" i="20"/>
  <c r="AR88" i="20" s="1"/>
  <c r="AR213" i="20"/>
  <c r="AX213" i="33"/>
  <c r="AX81" i="33"/>
  <c r="AX88" i="33" s="1"/>
  <c r="AX22" i="33"/>
  <c r="AW153" i="33"/>
  <c r="AO81" i="20"/>
  <c r="AO88" i="20" s="1"/>
  <c r="AO22" i="20"/>
  <c r="AO213" i="20"/>
  <c r="AI120" i="24"/>
  <c r="AI178" i="24"/>
  <c r="AI186" i="24" s="1"/>
  <c r="AH149" i="24"/>
  <c r="AH152" i="24"/>
  <c r="AQ178" i="33"/>
  <c r="AQ186" i="33" s="1"/>
  <c r="AQ120" i="33"/>
  <c r="EI161" i="20"/>
  <c r="AH78" i="24"/>
  <c r="AH210" i="24"/>
  <c r="AH276" i="24" s="1"/>
  <c r="AG244" i="20"/>
  <c r="AG252" i="20" s="1"/>
  <c r="AG54" i="20"/>
  <c r="AH211" i="24"/>
  <c r="AH79" i="24"/>
  <c r="AH87" i="24" s="1"/>
  <c r="AH21" i="24"/>
  <c r="AR175" i="33"/>
  <c r="AR116" i="33"/>
  <c r="AR119" i="33"/>
  <c r="AQ78" i="33"/>
  <c r="AQ210" i="33"/>
  <c r="AQ276" i="33" s="1"/>
  <c r="AO212" i="33"/>
  <c r="AO278" i="33" s="1"/>
  <c r="AO80" i="33"/>
  <c r="EP161" i="33"/>
  <c r="EP168" i="33"/>
  <c r="AT212" i="33"/>
  <c r="AT278" i="33" s="1"/>
  <c r="AT80" i="33"/>
  <c r="AR179" i="33"/>
  <c r="AQ116" i="33"/>
  <c r="AQ119" i="33"/>
  <c r="AQ175" i="33"/>
  <c r="AU78" i="33"/>
  <c r="AU210" i="33"/>
  <c r="AU276" i="33" s="1"/>
  <c r="AT121" i="33"/>
  <c r="AT180" i="33"/>
  <c r="AT187" i="33" s="1"/>
  <c r="AH119" i="24"/>
  <c r="AH175" i="24"/>
  <c r="AH116" i="24"/>
  <c r="AH152" i="20"/>
  <c r="AH149" i="20"/>
  <c r="EI162" i="20"/>
  <c r="EI169" i="20"/>
  <c r="AH245" i="24"/>
  <c r="AR243" i="33"/>
  <c r="AQ152" i="33"/>
  <c r="AQ149" i="33"/>
  <c r="AH176" i="20"/>
  <c r="AN245" i="20"/>
  <c r="AT17" i="33"/>
  <c r="AT208" i="33"/>
  <c r="AT76" i="33"/>
  <c r="AT20" i="33"/>
  <c r="AL77" i="20"/>
  <c r="AL209" i="20"/>
  <c r="AF176" i="24"/>
  <c r="AD209" i="24"/>
  <c r="AD275" i="24" s="1"/>
  <c r="AD77" i="24"/>
  <c r="AO81" i="33"/>
  <c r="AO88" i="33" s="1"/>
  <c r="AO22" i="33"/>
  <c r="AO213" i="33"/>
  <c r="Y244" i="24"/>
  <c r="Y54" i="24"/>
  <c r="AA22" i="20"/>
  <c r="AA81" i="20"/>
  <c r="AA88" i="20" s="1"/>
  <c r="AA213" i="20"/>
  <c r="AK180" i="33"/>
  <c r="AK187" i="33" s="1"/>
  <c r="AK121" i="33"/>
  <c r="AM244" i="20"/>
  <c r="AM54" i="20"/>
  <c r="AG209" i="24"/>
  <c r="AG275" i="24" s="1"/>
  <c r="AG77" i="24"/>
  <c r="AL149" i="20"/>
  <c r="AL152" i="20"/>
  <c r="AK54" i="20"/>
  <c r="AK244" i="20"/>
  <c r="AE246" i="24"/>
  <c r="AE253" i="24" s="1"/>
  <c r="AE55" i="24"/>
  <c r="AJ116" i="20"/>
  <c r="AJ175" i="20"/>
  <c r="AJ119" i="20"/>
  <c r="AD54" i="24"/>
  <c r="AD244" i="24"/>
  <c r="AD252" i="24" s="1"/>
  <c r="AH121" i="20"/>
  <c r="AH180" i="20"/>
  <c r="AH187" i="20" s="1"/>
  <c r="AQ245" i="33"/>
  <c r="AP210" i="33"/>
  <c r="AP78" i="33"/>
  <c r="AC176" i="24"/>
  <c r="AH116" i="20"/>
  <c r="AH119" i="20"/>
  <c r="AH175" i="20"/>
  <c r="AO149" i="33"/>
  <c r="AO152" i="33"/>
  <c r="DT168" i="24"/>
  <c r="DT161" i="24"/>
  <c r="AB242" i="20"/>
  <c r="EH168" i="20"/>
  <c r="AL80" i="20"/>
  <c r="AL212" i="20"/>
  <c r="AL278" i="20" s="1"/>
  <c r="AS247" i="33"/>
  <c r="AS254" i="33" s="1"/>
  <c r="AS56" i="33"/>
  <c r="AF177" i="24"/>
  <c r="AQ176" i="33"/>
  <c r="ED161" i="20"/>
  <c r="AN50" i="33"/>
  <c r="AN241" i="33"/>
  <c r="AN53" i="33"/>
  <c r="AD245" i="20"/>
  <c r="AF50" i="24"/>
  <c r="AF241" i="24"/>
  <c r="AF53" i="24"/>
  <c r="AQ180" i="33"/>
  <c r="AQ187" i="33" s="1"/>
  <c r="AQ121" i="33"/>
  <c r="AP243" i="33"/>
  <c r="AI55" i="20"/>
  <c r="AI246" i="20"/>
  <c r="AI253" i="20" s="1"/>
  <c r="AO17" i="33"/>
  <c r="AO76" i="33"/>
  <c r="AO208" i="33"/>
  <c r="AO20" i="33"/>
  <c r="AA213" i="24"/>
  <c r="AA81" i="24"/>
  <c r="AA88" i="24" s="1"/>
  <c r="AA22" i="24"/>
  <c r="AI213" i="33"/>
  <c r="AI22" i="33"/>
  <c r="AI81" i="33"/>
  <c r="AI88" i="33" s="1"/>
  <c r="AB122" i="24"/>
  <c r="AB181" i="24"/>
  <c r="AB188" i="24" s="1"/>
  <c r="AA54" i="24"/>
  <c r="AA244" i="24"/>
  <c r="AE178" i="20"/>
  <c r="AE120" i="20"/>
  <c r="AC121" i="20"/>
  <c r="AC180" i="20"/>
  <c r="AC187" i="20" s="1"/>
  <c r="W81" i="24"/>
  <c r="W88" i="24" s="1"/>
  <c r="W22" i="24"/>
  <c r="W213" i="24"/>
  <c r="AB176" i="20"/>
  <c r="U210" i="24"/>
  <c r="U276" i="24" s="1"/>
  <c r="U78" i="24"/>
  <c r="AB23" i="24"/>
  <c r="AB214" i="24"/>
  <c r="AB82" i="24"/>
  <c r="AB89" i="24" s="1"/>
  <c r="AA78" i="24"/>
  <c r="AA210" i="24"/>
  <c r="AA276" i="24" s="1"/>
  <c r="AE241" i="20"/>
  <c r="AE53" i="20"/>
  <c r="AE50" i="20"/>
  <c r="AD179" i="20"/>
  <c r="X23" i="24"/>
  <c r="X214" i="24"/>
  <c r="X82" i="24"/>
  <c r="X89" i="24" s="1"/>
  <c r="AB50" i="20"/>
  <c r="AB241" i="20"/>
  <c r="AB53" i="20"/>
  <c r="AA181" i="20"/>
  <c r="AA188" i="20" s="1"/>
  <c r="AA122" i="20"/>
  <c r="AB213" i="24"/>
  <c r="AB81" i="24"/>
  <c r="AB88" i="24" s="1"/>
  <c r="AB22" i="24"/>
  <c r="AF180" i="20"/>
  <c r="AF187" i="20" s="1"/>
  <c r="AF121" i="20"/>
  <c r="Z244" i="24"/>
  <c r="Z252" i="24" s="1"/>
  <c r="Z54" i="24"/>
  <c r="AL176" i="33"/>
  <c r="EF161" i="33"/>
  <c r="EF168" i="33"/>
  <c r="AB22" i="20"/>
  <c r="AB213" i="20"/>
  <c r="AB81" i="20"/>
  <c r="AB88" i="20" s="1"/>
  <c r="AA23" i="20"/>
  <c r="AA82" i="20"/>
  <c r="AA89" i="20" s="1"/>
  <c r="AA214" i="20"/>
  <c r="AM55" i="33"/>
  <c r="AM246" i="33"/>
  <c r="AM253" i="33" s="1"/>
  <c r="DV169" i="24"/>
  <c r="DV162" i="24"/>
  <c r="AD176" i="20"/>
  <c r="AJ50" i="33"/>
  <c r="AJ53" i="33"/>
  <c r="AJ241" i="33"/>
  <c r="W56" i="24"/>
  <c r="W247" i="24"/>
  <c r="W254" i="24" s="1"/>
  <c r="AB244" i="20"/>
  <c r="AB252" i="20" s="1"/>
  <c r="AB54" i="20"/>
  <c r="Z77" i="20"/>
  <c r="Z209" i="20"/>
  <c r="X76" i="20"/>
  <c r="X20" i="20"/>
  <c r="X208" i="20"/>
  <c r="X17" i="20"/>
  <c r="AH23" i="33"/>
  <c r="AH214" i="33"/>
  <c r="AH82" i="33"/>
  <c r="AH89" i="33" s="1"/>
  <c r="AG22" i="20"/>
  <c r="AG213" i="20"/>
  <c r="AG81" i="20"/>
  <c r="AG88" i="20" s="1"/>
  <c r="AB247" i="24"/>
  <c r="AB254" i="24" s="1"/>
  <c r="AB56" i="24"/>
  <c r="AF245" i="20"/>
  <c r="AE245" i="20"/>
  <c r="Y53" i="24"/>
  <c r="Y50" i="24"/>
  <c r="Y241" i="24"/>
  <c r="AD53" i="20"/>
  <c r="AD241" i="20"/>
  <c r="AD50" i="20"/>
  <c r="AJ55" i="33"/>
  <c r="AJ246" i="33"/>
  <c r="AJ253" i="33" s="1"/>
  <c r="ED168" i="33"/>
  <c r="ED161" i="33"/>
  <c r="AA79" i="20"/>
  <c r="AA87" i="20" s="1"/>
  <c r="AA211" i="20"/>
  <c r="AA21" i="20"/>
  <c r="AF178" i="33"/>
  <c r="AF186" i="33" s="1"/>
  <c r="AF120" i="33"/>
  <c r="AN149" i="33"/>
  <c r="AN152" i="33"/>
  <c r="AM121" i="33"/>
  <c r="AM180" i="33"/>
  <c r="AM187" i="33" s="1"/>
  <c r="AA176" i="24"/>
  <c r="AL180" i="33"/>
  <c r="AL187" i="33" s="1"/>
  <c r="AL121" i="33"/>
  <c r="AK179" i="33"/>
  <c r="AJ80" i="33"/>
  <c r="AJ212" i="33"/>
  <c r="AH55" i="33"/>
  <c r="AH246" i="33"/>
  <c r="AH253" i="33" s="1"/>
  <c r="U247" i="24"/>
  <c r="U254" i="24" s="1"/>
  <c r="U56" i="24"/>
  <c r="AA242" i="20"/>
  <c r="Z80" i="20"/>
  <c r="Z212" i="20"/>
  <c r="Z278" i="20" s="1"/>
  <c r="AG153" i="33"/>
  <c r="DT162" i="20"/>
  <c r="DT169" i="20"/>
  <c r="S153" i="24"/>
  <c r="Z116" i="20"/>
  <c r="Z119" i="20"/>
  <c r="Z175" i="20"/>
  <c r="T23" i="24"/>
  <c r="T214" i="24"/>
  <c r="T82" i="24"/>
  <c r="T89" i="24" s="1"/>
  <c r="AE245" i="33"/>
  <c r="AF79" i="33"/>
  <c r="AF87" i="33" s="1"/>
  <c r="AF211" i="33"/>
  <c r="AF21" i="33"/>
  <c r="T243" i="24"/>
  <c r="AE121" i="33"/>
  <c r="AE180" i="33"/>
  <c r="AE187" i="33" s="1"/>
  <c r="V55" i="24"/>
  <c r="V246" i="24"/>
  <c r="V253" i="24" s="1"/>
  <c r="U77" i="24"/>
  <c r="U209" i="24"/>
  <c r="U275" i="24" s="1"/>
  <c r="AF244" i="33"/>
  <c r="AF54" i="33"/>
  <c r="S152" i="24"/>
  <c r="S149" i="24"/>
  <c r="AB245" i="33"/>
  <c r="Z178" i="20"/>
  <c r="Z120" i="20"/>
  <c r="AE116" i="33"/>
  <c r="AE175" i="33"/>
  <c r="AE119" i="33"/>
  <c r="U245" i="24"/>
  <c r="T76" i="24"/>
  <c r="T208" i="24"/>
  <c r="T20" i="24"/>
  <c r="T17" i="24"/>
  <c r="AE244" i="33"/>
  <c r="AE54" i="33"/>
  <c r="DQ168" i="20"/>
  <c r="S180" i="24"/>
  <c r="S187" i="24" s="1"/>
  <c r="S121" i="24"/>
  <c r="AE179" i="33"/>
  <c r="W213" i="20"/>
  <c r="W22" i="20"/>
  <c r="W81" i="20"/>
  <c r="W88" i="20" s="1"/>
  <c r="AC79" i="33"/>
  <c r="AC87" i="33" s="1"/>
  <c r="AC21" i="33"/>
  <c r="AC211" i="33"/>
  <c r="AB82" i="33"/>
  <c r="AB89" i="33" s="1"/>
  <c r="AB23" i="33"/>
  <c r="AB214" i="33"/>
  <c r="T78" i="20"/>
  <c r="T210" i="20"/>
  <c r="T276" i="20" s="1"/>
  <c r="AA246" i="33"/>
  <c r="AA253" i="33" s="1"/>
  <c r="AA55" i="33"/>
  <c r="R21" i="24"/>
  <c r="R79" i="24"/>
  <c r="R211" i="24"/>
  <c r="AB55" i="33"/>
  <c r="AB246" i="33"/>
  <c r="AB253" i="33" s="1"/>
  <c r="X54" i="20"/>
  <c r="X244" i="20"/>
  <c r="R116" i="24"/>
  <c r="R175" i="24"/>
  <c r="R119" i="24"/>
  <c r="V211" i="20"/>
  <c r="V21" i="20"/>
  <c r="V79" i="20"/>
  <c r="V87" i="20" s="1"/>
  <c r="P209" i="24"/>
  <c r="P275" i="24" s="1"/>
  <c r="P77" i="24"/>
  <c r="R176" i="24"/>
  <c r="Q243" i="24"/>
  <c r="V246" i="20"/>
  <c r="V253" i="20" s="1"/>
  <c r="V55" i="20"/>
  <c r="P76" i="24"/>
  <c r="P20" i="24"/>
  <c r="P17" i="24"/>
  <c r="P208" i="24"/>
  <c r="U77" i="20"/>
  <c r="U209" i="20"/>
  <c r="U275" i="20" s="1"/>
  <c r="AA152" i="33"/>
  <c r="AA149" i="33"/>
  <c r="S212" i="20"/>
  <c r="S278" i="20" s="1"/>
  <c r="S80" i="20"/>
  <c r="AA211" i="33"/>
  <c r="AA21" i="33"/>
  <c r="AA79" i="33"/>
  <c r="DK161" i="24"/>
  <c r="DK168" i="24"/>
  <c r="AA54" i="33"/>
  <c r="AA244" i="33"/>
  <c r="AA252" i="33" s="1"/>
  <c r="N241" i="24"/>
  <c r="N50" i="24"/>
  <c r="N53" i="24"/>
  <c r="S82" i="20"/>
  <c r="S89" i="20" s="1"/>
  <c r="S23" i="20"/>
  <c r="S214" i="20"/>
  <c r="U20" i="20"/>
  <c r="U208" i="20"/>
  <c r="U76" i="20"/>
  <c r="U17" i="20"/>
  <c r="AA180" i="33"/>
  <c r="AA187" i="33" s="1"/>
  <c r="AA121" i="33"/>
  <c r="S179" i="20"/>
  <c r="N78" i="24"/>
  <c r="N210" i="24"/>
  <c r="N276" i="24" s="1"/>
  <c r="Z78" i="33"/>
  <c r="Z210" i="33"/>
  <c r="DI168" i="24"/>
  <c r="DI161" i="24"/>
  <c r="Z77" i="33"/>
  <c r="Z209" i="33"/>
  <c r="Z275" i="33" s="1"/>
  <c r="S76" i="20"/>
  <c r="S20" i="20"/>
  <c r="S208" i="20"/>
  <c r="S17" i="20"/>
  <c r="N242" i="24"/>
  <c r="Y211" i="33"/>
  <c r="Y79" i="33"/>
  <c r="Y87" i="33" s="1"/>
  <c r="Y21" i="33"/>
  <c r="Y176" i="33"/>
  <c r="W121" i="33"/>
  <c r="W180" i="33"/>
  <c r="W187" i="33" s="1"/>
  <c r="R78" i="20"/>
  <c r="R210" i="20"/>
  <c r="R276" i="20" s="1"/>
  <c r="DE162" i="20"/>
  <c r="DE169" i="20"/>
  <c r="R245" i="20"/>
  <c r="R23" i="20"/>
  <c r="R214" i="20"/>
  <c r="R82" i="20"/>
  <c r="R89" i="20" s="1"/>
  <c r="M245" i="24"/>
  <c r="F180" i="33"/>
  <c r="F121" i="33"/>
  <c r="FV114" i="33"/>
  <c r="I152" i="20"/>
  <c r="I149" i="20"/>
  <c r="R50" i="20"/>
  <c r="R241" i="20"/>
  <c r="R53" i="20"/>
  <c r="S80" i="33"/>
  <c r="S212" i="33"/>
  <c r="S278" i="33" s="1"/>
  <c r="FV146" i="20"/>
  <c r="J22" i="32" s="1"/>
  <c r="L56" i="24"/>
  <c r="L247" i="24"/>
  <c r="L254" i="24" s="1"/>
  <c r="R241" i="33"/>
  <c r="R53" i="33"/>
  <c r="R50" i="33"/>
  <c r="F116" i="24"/>
  <c r="F175" i="24"/>
  <c r="F119" i="24"/>
  <c r="FV109" i="24"/>
  <c r="F208" i="33"/>
  <c r="F20" i="33"/>
  <c r="F76" i="33"/>
  <c r="F17" i="33"/>
  <c r="FV10" i="33"/>
  <c r="H180" i="33"/>
  <c r="H187" i="33" s="1"/>
  <c r="H121" i="33"/>
  <c r="L246" i="20"/>
  <c r="L253" i="20" s="1"/>
  <c r="L55" i="20"/>
  <c r="V56" i="33"/>
  <c r="V247" i="33"/>
  <c r="V254" i="33" s="1"/>
  <c r="K17" i="33"/>
  <c r="K208" i="33"/>
  <c r="K76" i="33"/>
  <c r="K20" i="33"/>
  <c r="L243" i="33"/>
  <c r="H120" i="33"/>
  <c r="H178" i="33"/>
  <c r="H186" i="33" s="1"/>
  <c r="H53" i="33"/>
  <c r="H241" i="33"/>
  <c r="H50" i="33"/>
  <c r="N152" i="20"/>
  <c r="N149" i="20"/>
  <c r="V244" i="33"/>
  <c r="V252" i="33" s="1"/>
  <c r="V54" i="33"/>
  <c r="N246" i="33"/>
  <c r="N253" i="33" s="1"/>
  <c r="N55" i="33"/>
  <c r="L78" i="24"/>
  <c r="L210" i="24"/>
  <c r="L276" i="24" s="1"/>
  <c r="DD162" i="20"/>
  <c r="DD169" i="20"/>
  <c r="R244" i="33"/>
  <c r="R54" i="33"/>
  <c r="DN168" i="33"/>
  <c r="DN161" i="33"/>
  <c r="F243" i="33"/>
  <c r="FV45" i="33"/>
  <c r="K209" i="20"/>
  <c r="K275" i="20" s="1"/>
  <c r="K77" i="20"/>
  <c r="S34" i="32"/>
  <c r="S36" i="32" s="1"/>
  <c r="AC13" i="32"/>
  <c r="AC34" i="32" s="1"/>
  <c r="J82" i="20"/>
  <c r="J89" i="20" s="1"/>
  <c r="J23" i="20"/>
  <c r="J214" i="20"/>
  <c r="G242" i="20"/>
  <c r="Q152" i="20"/>
  <c r="Q149" i="20"/>
  <c r="L121" i="20"/>
  <c r="L180" i="20"/>
  <c r="L187" i="20" s="1"/>
  <c r="H120" i="24"/>
  <c r="H178" i="24"/>
  <c r="H186" i="24" s="1"/>
  <c r="I17" i="24"/>
  <c r="I208" i="24"/>
  <c r="I76" i="24"/>
  <c r="I20" i="24"/>
  <c r="W76" i="33"/>
  <c r="W17" i="33"/>
  <c r="W20" i="33"/>
  <c r="W208" i="33"/>
  <c r="R246" i="33"/>
  <c r="R253" i="33" s="1"/>
  <c r="R55" i="33"/>
  <c r="P55" i="33"/>
  <c r="P246" i="33"/>
  <c r="P253" i="33" s="1"/>
  <c r="DF168" i="20"/>
  <c r="K22" i="20"/>
  <c r="K213" i="20"/>
  <c r="K81" i="20"/>
  <c r="K88" i="20" s="1"/>
  <c r="J119" i="33"/>
  <c r="J116" i="33"/>
  <c r="J175" i="33"/>
  <c r="M210" i="20"/>
  <c r="M78" i="20"/>
  <c r="I242" i="20"/>
  <c r="F176" i="20"/>
  <c r="FV110" i="20"/>
  <c r="I19" i="32" s="1"/>
  <c r="K19" i="32" s="1"/>
  <c r="N78" i="33"/>
  <c r="N210" i="33"/>
  <c r="N276" i="33" s="1"/>
  <c r="L152" i="20"/>
  <c r="L149" i="20"/>
  <c r="Q116" i="33"/>
  <c r="Q175" i="33"/>
  <c r="Q119" i="33"/>
  <c r="K56" i="24"/>
  <c r="K247" i="24"/>
  <c r="K254" i="24" s="1"/>
  <c r="L179" i="24"/>
  <c r="H22" i="33"/>
  <c r="H213" i="33"/>
  <c r="H81" i="33"/>
  <c r="H88" i="33" s="1"/>
  <c r="V82" i="33"/>
  <c r="V89" i="33" s="1"/>
  <c r="V23" i="33"/>
  <c r="V214" i="33"/>
  <c r="K82" i="33"/>
  <c r="K89" i="33" s="1"/>
  <c r="K214" i="33"/>
  <c r="K23" i="33"/>
  <c r="I212" i="33"/>
  <c r="I80" i="33"/>
  <c r="L241" i="20"/>
  <c r="L50" i="20"/>
  <c r="L53" i="20"/>
  <c r="K241" i="20"/>
  <c r="K50" i="20"/>
  <c r="K53" i="20"/>
  <c r="X245" i="33"/>
  <c r="N180" i="20"/>
  <c r="N187" i="20" s="1"/>
  <c r="N121" i="20"/>
  <c r="DF169" i="24"/>
  <c r="DF162" i="24"/>
  <c r="U179" i="33"/>
  <c r="DC161" i="24"/>
  <c r="DC168" i="24"/>
  <c r="J36" i="32"/>
  <c r="F121" i="20"/>
  <c r="F180" i="20"/>
  <c r="FV114" i="20"/>
  <c r="I23" i="32" s="1"/>
  <c r="I245" i="20"/>
  <c r="F181" i="24"/>
  <c r="F122" i="24"/>
  <c r="FV115" i="24"/>
  <c r="O24" i="32" s="1"/>
  <c r="Q24" i="32" s="1"/>
  <c r="Q14" i="32"/>
  <c r="Q35" i="32" s="1"/>
  <c r="O35" i="32"/>
  <c r="AB31" i="32"/>
  <c r="AD10" i="32"/>
  <c r="G152" i="24"/>
  <c r="G149" i="24"/>
  <c r="J153" i="24"/>
  <c r="I176" i="20"/>
  <c r="G17" i="33"/>
  <c r="G208" i="33"/>
  <c r="G76" i="33"/>
  <c r="G20" i="33"/>
  <c r="H55" i="24"/>
  <c r="H246" i="24"/>
  <c r="H253" i="24" s="1"/>
  <c r="Q246" i="20"/>
  <c r="Q253" i="20" s="1"/>
  <c r="Q55" i="20"/>
  <c r="Q31" i="32"/>
  <c r="F245" i="20"/>
  <c r="FV47" i="20"/>
  <c r="G22" i="32" s="1"/>
  <c r="O179" i="20"/>
  <c r="G121" i="24"/>
  <c r="G180" i="24"/>
  <c r="G187" i="24" s="1"/>
  <c r="Q245" i="20"/>
  <c r="N180" i="33"/>
  <c r="N187" i="33" s="1"/>
  <c r="N121" i="33"/>
  <c r="J122" i="24"/>
  <c r="J181" i="24"/>
  <c r="J188" i="24" s="1"/>
  <c r="H210" i="20"/>
  <c r="H276" i="20" s="1"/>
  <c r="H78" i="20"/>
  <c r="G210" i="24"/>
  <c r="G78" i="24"/>
  <c r="Q120" i="33"/>
  <c r="Q178" i="33"/>
  <c r="Q186" i="33" s="1"/>
  <c r="L119" i="33"/>
  <c r="L175" i="33"/>
  <c r="L116" i="33"/>
  <c r="O120" i="20"/>
  <c r="O178" i="20"/>
  <c r="Z15" i="32"/>
  <c r="H78" i="33"/>
  <c r="H210" i="33"/>
  <c r="I121" i="24"/>
  <c r="I180" i="24"/>
  <c r="I187" i="24" s="1"/>
  <c r="H180" i="20"/>
  <c r="H187" i="20" s="1"/>
  <c r="H121" i="20"/>
  <c r="J120" i="24"/>
  <c r="J178" i="24"/>
  <c r="J186" i="24" s="1"/>
  <c r="DC162" i="24"/>
  <c r="F214" i="33"/>
  <c r="K21" i="32" l="1"/>
  <c r="H21" i="32"/>
  <c r="Q21" i="32"/>
  <c r="N22" i="32"/>
  <c r="N21" i="32"/>
  <c r="K12" i="32"/>
  <c r="K33" i="32" s="1"/>
  <c r="FV49" i="20"/>
  <c r="G24" i="32" s="1"/>
  <c r="DV168" i="20"/>
  <c r="DX186" i="24"/>
  <c r="BP87" i="33"/>
  <c r="AK87" i="24"/>
  <c r="CX276" i="20"/>
  <c r="DV275" i="20"/>
  <c r="DU275" i="33"/>
  <c r="BK276" i="33"/>
  <c r="DQ161" i="20"/>
  <c r="CS186" i="20"/>
  <c r="EG186" i="24"/>
  <c r="EP278" i="20"/>
  <c r="AD252" i="33"/>
  <c r="AG278" i="33"/>
  <c r="BZ276" i="33"/>
  <c r="BT186" i="20"/>
  <c r="DD156" i="20"/>
  <c r="CO278" i="24"/>
  <c r="DZ278" i="20"/>
  <c r="EW276" i="33"/>
  <c r="CU278" i="33"/>
  <c r="Q186" i="20"/>
  <c r="EO168" i="20"/>
  <c r="DZ81" i="20"/>
  <c r="DZ88" i="20" s="1"/>
  <c r="FB87" i="20"/>
  <c r="DH168" i="20"/>
  <c r="DE168" i="20"/>
  <c r="FL168" i="20"/>
  <c r="BM252" i="24"/>
  <c r="DC156" i="20"/>
  <c r="DL278" i="33"/>
  <c r="EI123" i="33"/>
  <c r="FV16" i="20"/>
  <c r="F24" i="32" s="1"/>
  <c r="DC161" i="20"/>
  <c r="DS168" i="20"/>
  <c r="AD278" i="33"/>
  <c r="FP168" i="20"/>
  <c r="DR252" i="20"/>
  <c r="EY252" i="24"/>
  <c r="DW168" i="20"/>
  <c r="EX168" i="20"/>
  <c r="DO278" i="24"/>
  <c r="DW252" i="24"/>
  <c r="DQ186" i="24"/>
  <c r="EA168" i="20"/>
  <c r="AS50" i="20"/>
  <c r="FI161" i="20"/>
  <c r="DN275" i="33"/>
  <c r="DZ252" i="20"/>
  <c r="DG156" i="24"/>
  <c r="FI168" i="20"/>
  <c r="X252" i="20"/>
  <c r="DP161" i="20"/>
  <c r="DR168" i="20"/>
  <c r="EI168" i="20"/>
  <c r="G276" i="24"/>
  <c r="DP168" i="20"/>
  <c r="DR161" i="20"/>
  <c r="BN21" i="20"/>
  <c r="FA276" i="33"/>
  <c r="T275" i="33"/>
  <c r="AS247" i="20"/>
  <c r="AS254" i="20" s="1"/>
  <c r="FD168" i="20"/>
  <c r="EY275" i="20"/>
  <c r="FK275" i="33"/>
  <c r="FQ21" i="20"/>
  <c r="K275" i="24"/>
  <c r="EE168" i="20"/>
  <c r="BA180" i="20"/>
  <c r="BA187" i="20" s="1"/>
  <c r="FA161" i="20"/>
  <c r="FG252" i="20"/>
  <c r="CZ275" i="33"/>
  <c r="DT276" i="33"/>
  <c r="DT17" i="20"/>
  <c r="EC186" i="24"/>
  <c r="DH161" i="20"/>
  <c r="DY186" i="20"/>
  <c r="FV147" i="20"/>
  <c r="J23" i="32" s="1"/>
  <c r="FP161" i="20"/>
  <c r="DL161" i="20"/>
  <c r="DJ168" i="20"/>
  <c r="DW161" i="20"/>
  <c r="FB168" i="20"/>
  <c r="FJ161" i="20"/>
  <c r="CL278" i="24"/>
  <c r="DV278" i="20"/>
  <c r="DK161" i="20"/>
  <c r="DN161" i="20"/>
  <c r="ER168" i="20"/>
  <c r="BS275" i="20"/>
  <c r="Z276" i="33"/>
  <c r="AP245" i="20"/>
  <c r="FH168" i="20"/>
  <c r="FV48" i="20"/>
  <c r="G23" i="32" s="1"/>
  <c r="EF168" i="20"/>
  <c r="AS56" i="20"/>
  <c r="FD161" i="20"/>
  <c r="W276" i="20"/>
  <c r="AB186" i="20"/>
  <c r="EB168" i="20"/>
  <c r="EE161" i="20"/>
  <c r="FA168" i="20"/>
  <c r="CA278" i="24"/>
  <c r="DM276" i="20"/>
  <c r="P275" i="20"/>
  <c r="EW168" i="20"/>
  <c r="CE186" i="33"/>
  <c r="FB275" i="24"/>
  <c r="FM156" i="20"/>
  <c r="FQ17" i="20"/>
  <c r="DR278" i="20"/>
  <c r="AM278" i="20"/>
  <c r="DF186" i="33"/>
  <c r="FF275" i="33"/>
  <c r="DL168" i="20"/>
  <c r="DJ161" i="20"/>
  <c r="FB161" i="20"/>
  <c r="FJ168" i="20"/>
  <c r="DB156" i="33"/>
  <c r="ET186" i="33"/>
  <c r="FC186" i="33"/>
  <c r="W275" i="33"/>
  <c r="DK168" i="20"/>
  <c r="DN168" i="20"/>
  <c r="ER161" i="20"/>
  <c r="BA246" i="20"/>
  <c r="BA253" i="20" s="1"/>
  <c r="CQ156" i="24"/>
  <c r="EJ180" i="20"/>
  <c r="EJ187" i="20" s="1"/>
  <c r="BW87" i="33"/>
  <c r="FH161" i="20"/>
  <c r="EJ246" i="20"/>
  <c r="EJ253" i="20" s="1"/>
  <c r="FR278" i="33"/>
  <c r="EF161" i="20"/>
  <c r="DP186" i="33"/>
  <c r="EB161" i="20"/>
  <c r="AQ186" i="20"/>
  <c r="CU252" i="33"/>
  <c r="CS276" i="24"/>
  <c r="X278" i="20"/>
  <c r="DY168" i="20"/>
  <c r="EW161" i="20"/>
  <c r="EZ161" i="20"/>
  <c r="BN17" i="20"/>
  <c r="CA252" i="24"/>
  <c r="DB168" i="20"/>
  <c r="EU168" i="20"/>
  <c r="BN80" i="20"/>
  <c r="CF275" i="20"/>
  <c r="FQ80" i="20"/>
  <c r="FE161" i="20"/>
  <c r="DT252" i="24"/>
  <c r="AP179" i="20"/>
  <c r="EP168" i="20"/>
  <c r="AP149" i="20"/>
  <c r="DJ186" i="33"/>
  <c r="AM252" i="20"/>
  <c r="EL161" i="20"/>
  <c r="DM161" i="20"/>
  <c r="BC186" i="33"/>
  <c r="AU186" i="24"/>
  <c r="FS161" i="20"/>
  <c r="FW161" i="20" s="1"/>
  <c r="FR168" i="20"/>
  <c r="CA275" i="24"/>
  <c r="AL276" i="20"/>
  <c r="AK275" i="24"/>
  <c r="EY168" i="20"/>
  <c r="DT82" i="20"/>
  <c r="DT89" i="20" s="1"/>
  <c r="FG278" i="24"/>
  <c r="FO156" i="20"/>
  <c r="DY161" i="20"/>
  <c r="EK168" i="20"/>
  <c r="EZ168" i="20"/>
  <c r="BX186" i="33"/>
  <c r="DT275" i="24"/>
  <c r="DB161" i="20"/>
  <c r="DO168" i="20"/>
  <c r="EC168" i="20"/>
  <c r="EU161" i="20"/>
  <c r="FC161" i="20"/>
  <c r="CL252" i="24"/>
  <c r="DZ246" i="20"/>
  <c r="DZ253" i="20" s="1"/>
  <c r="DT161" i="20"/>
  <c r="EN168" i="20"/>
  <c r="EV161" i="20"/>
  <c r="FE168" i="20"/>
  <c r="FQ161" i="20"/>
  <c r="CO252" i="24"/>
  <c r="EX156" i="20"/>
  <c r="EP161" i="20"/>
  <c r="ET161" i="20"/>
  <c r="BH276" i="33"/>
  <c r="BM275" i="33"/>
  <c r="EL168" i="20"/>
  <c r="FI87" i="33"/>
  <c r="DD168" i="20"/>
  <c r="AN186" i="20"/>
  <c r="FS168" i="20"/>
  <c r="FW168" i="20" s="1"/>
  <c r="FR161" i="20"/>
  <c r="DZ276" i="24"/>
  <c r="EZ186" i="24"/>
  <c r="FD156" i="33"/>
  <c r="G278" i="33"/>
  <c r="EM168" i="20"/>
  <c r="EY161" i="20"/>
  <c r="BN275" i="24"/>
  <c r="CD278" i="33"/>
  <c r="DT214" i="20"/>
  <c r="EK161" i="20"/>
  <c r="CL156" i="20"/>
  <c r="DO161" i="20"/>
  <c r="EC161" i="20"/>
  <c r="FC168" i="20"/>
  <c r="DZ55" i="20"/>
  <c r="DO252" i="24"/>
  <c r="EJ149" i="20"/>
  <c r="FR252" i="33"/>
  <c r="DT168" i="20"/>
  <c r="EN161" i="20"/>
  <c r="EV168" i="20"/>
  <c r="BM278" i="24"/>
  <c r="FQ168" i="20"/>
  <c r="G252" i="33"/>
  <c r="EJ161" i="20"/>
  <c r="AT276" i="20"/>
  <c r="ET168" i="20"/>
  <c r="FM161" i="20"/>
  <c r="CH186" i="33"/>
  <c r="CM252" i="20"/>
  <c r="EY156" i="20"/>
  <c r="EX276" i="20"/>
  <c r="DV161" i="20"/>
  <c r="AS82" i="20"/>
  <c r="AS89" i="20" s="1"/>
  <c r="BD276" i="20"/>
  <c r="FF168" i="20"/>
  <c r="FN168" i="20"/>
  <c r="H276" i="33"/>
  <c r="DX168" i="20"/>
  <c r="DM168" i="20"/>
  <c r="DF161" i="20"/>
  <c r="DX161" i="20"/>
  <c r="ED168" i="20"/>
  <c r="EH161" i="20"/>
  <c r="FK168" i="20"/>
  <c r="CY275" i="24"/>
  <c r="CW156" i="20"/>
  <c r="DY186" i="24"/>
  <c r="FJ278" i="20"/>
  <c r="DD161" i="20"/>
  <c r="EQ168" i="20"/>
  <c r="DU168" i="20"/>
  <c r="EM161" i="20"/>
  <c r="BP275" i="33"/>
  <c r="FO168" i="20"/>
  <c r="AG252" i="33"/>
  <c r="DI168" i="20"/>
  <c r="AP186" i="20"/>
  <c r="FG168" i="20"/>
  <c r="EJ156" i="20"/>
  <c r="EY278" i="24"/>
  <c r="FB276" i="33"/>
  <c r="DZ168" i="20"/>
  <c r="EG161" i="20"/>
  <c r="EJ168" i="20"/>
  <c r="ES161" i="20"/>
  <c r="FM168" i="20"/>
  <c r="DG161" i="20"/>
  <c r="L186" i="20"/>
  <c r="FF161" i="20"/>
  <c r="CD252" i="33"/>
  <c r="EM275" i="33"/>
  <c r="EI252" i="24"/>
  <c r="EF156" i="24"/>
  <c r="X9" i="32"/>
  <c r="X30" i="32" s="1"/>
  <c r="CE275" i="24"/>
  <c r="EM276" i="33"/>
  <c r="G15" i="32"/>
  <c r="I15" i="32"/>
  <c r="DH275" i="24"/>
  <c r="ER276" i="20"/>
  <c r="CR24" i="33"/>
  <c r="FQ156" i="20"/>
  <c r="BN252" i="33"/>
  <c r="BN276" i="24"/>
  <c r="CT276" i="24"/>
  <c r="CL186" i="24"/>
  <c r="DT156" i="33"/>
  <c r="CY123" i="24"/>
  <c r="Q252" i="33"/>
  <c r="FF87" i="20"/>
  <c r="ED278" i="24"/>
  <c r="ET275" i="24"/>
  <c r="FN275" i="33"/>
  <c r="CT278" i="24"/>
  <c r="DA276" i="24"/>
  <c r="T252" i="20"/>
  <c r="AB252" i="24"/>
  <c r="BJ275" i="20"/>
  <c r="CZ275" i="20"/>
  <c r="O278" i="24"/>
  <c r="CD276" i="33"/>
  <c r="EL275" i="20"/>
  <c r="FI252" i="24"/>
  <c r="DH186" i="20"/>
  <c r="BU276" i="33"/>
  <c r="CE252" i="20"/>
  <c r="DR278" i="24"/>
  <c r="BQ186" i="33"/>
  <c r="CP156" i="20"/>
  <c r="EV156" i="33"/>
  <c r="EK276" i="24"/>
  <c r="ET276" i="24"/>
  <c r="DK123" i="24"/>
  <c r="EZ87" i="20"/>
  <c r="Y186" i="20"/>
  <c r="DJ24" i="24"/>
  <c r="X87" i="24"/>
  <c r="AV87" i="33"/>
  <c r="DA278" i="33"/>
  <c r="CP186" i="24"/>
  <c r="EJ252" i="33"/>
  <c r="J276" i="33"/>
  <c r="W276" i="24"/>
  <c r="CL252" i="20"/>
  <c r="AR276" i="24"/>
  <c r="CK275" i="24"/>
  <c r="DI57" i="20"/>
  <c r="EF275" i="33"/>
  <c r="FM87" i="33"/>
  <c r="EN278" i="24"/>
  <c r="ES156" i="20"/>
  <c r="EX156" i="24"/>
  <c r="BB278" i="33"/>
  <c r="CL275" i="33"/>
  <c r="CB156" i="24"/>
  <c r="DG275" i="20"/>
  <c r="DF278" i="24"/>
  <c r="FM57" i="20"/>
  <c r="BK87" i="33"/>
  <c r="CX252" i="20"/>
  <c r="AR252" i="20"/>
  <c r="EH252" i="24"/>
  <c r="BO186" i="33"/>
  <c r="X87" i="20"/>
  <c r="Z276" i="24"/>
  <c r="FB123" i="33"/>
  <c r="BD87" i="20"/>
  <c r="CP275" i="33"/>
  <c r="CT123" i="24"/>
  <c r="DI275" i="33"/>
  <c r="EN87" i="20"/>
  <c r="ED278" i="20"/>
  <c r="BY156" i="24"/>
  <c r="CB276" i="24"/>
  <c r="CT275" i="24"/>
  <c r="ES278" i="33"/>
  <c r="DI156" i="24"/>
  <c r="BF276" i="24"/>
  <c r="BH186" i="20"/>
  <c r="DB252" i="24"/>
  <c r="DG252" i="20"/>
  <c r="EC186" i="20"/>
  <c r="DC278" i="33"/>
  <c r="CR252" i="24"/>
  <c r="FT156" i="33"/>
  <c r="BO275" i="33"/>
  <c r="AF276" i="24"/>
  <c r="CX275" i="24"/>
  <c r="FM252" i="33"/>
  <c r="FP276" i="20"/>
  <c r="Q276" i="33"/>
  <c r="AV252" i="24"/>
  <c r="AL186" i="20"/>
  <c r="AP275" i="33"/>
  <c r="CI186" i="20"/>
  <c r="CX156" i="20"/>
  <c r="DL156" i="20"/>
  <c r="AN275" i="20"/>
  <c r="EQ156" i="33"/>
  <c r="BI276" i="20"/>
  <c r="BZ278" i="33"/>
  <c r="AL275" i="20"/>
  <c r="AV276" i="24"/>
  <c r="CS276" i="20"/>
  <c r="EB156" i="33"/>
  <c r="EX252" i="33"/>
  <c r="FS156" i="24"/>
  <c r="AK275" i="20"/>
  <c r="AS186" i="20"/>
  <c r="DY276" i="24"/>
  <c r="DS278" i="20"/>
  <c r="BE278" i="20"/>
  <c r="BZ252" i="33"/>
  <c r="CH156" i="33"/>
  <c r="EV276" i="20"/>
  <c r="FP252" i="33"/>
  <c r="EZ275" i="24"/>
  <c r="FG276" i="24"/>
  <c r="L276" i="20"/>
  <c r="P252" i="24"/>
  <c r="DB278" i="20"/>
  <c r="V186" i="20"/>
  <c r="CQ252" i="33"/>
  <c r="EW275" i="33"/>
  <c r="ES156" i="24"/>
  <c r="O276" i="24"/>
  <c r="W186" i="20"/>
  <c r="EQ275" i="24"/>
  <c r="BU278" i="33"/>
  <c r="CK278" i="20"/>
  <c r="FS278" i="20"/>
  <c r="CK252" i="20"/>
  <c r="EF186" i="24"/>
  <c r="M275" i="20"/>
  <c r="AM275" i="33"/>
  <c r="ES275" i="20"/>
  <c r="CQ24" i="33"/>
  <c r="DQ275" i="20"/>
  <c r="DW186" i="20"/>
  <c r="DW275" i="20"/>
  <c r="EH252" i="33"/>
  <c r="FO252" i="24"/>
  <c r="AA276" i="20"/>
  <c r="CA275" i="20"/>
  <c r="DJ276" i="24"/>
  <c r="AY275" i="20"/>
  <c r="BQ276" i="20"/>
  <c r="BL278" i="24"/>
  <c r="V275" i="33"/>
  <c r="FS186" i="24"/>
  <c r="BD252" i="33"/>
  <c r="BS276" i="24"/>
  <c r="DB278" i="24"/>
  <c r="EV252" i="20"/>
  <c r="FE186" i="24"/>
  <c r="AI186" i="20"/>
  <c r="FS252" i="20"/>
  <c r="CD278" i="20"/>
  <c r="CG275" i="24"/>
  <c r="CU186" i="20"/>
  <c r="EF252" i="33"/>
  <c r="BW275" i="33"/>
  <c r="CD252" i="20"/>
  <c r="EV278" i="20"/>
  <c r="DL123" i="20"/>
  <c r="CU87" i="24"/>
  <c r="DD57" i="24"/>
  <c r="CM275" i="24"/>
  <c r="CS57" i="33"/>
  <c r="EC275" i="33"/>
  <c r="EG278" i="20"/>
  <c r="V278" i="24"/>
  <c r="BE252" i="20"/>
  <c r="CJ186" i="33"/>
  <c r="DU123" i="24"/>
  <c r="BV186" i="20"/>
  <c r="BV275" i="24"/>
  <c r="CR252" i="33"/>
  <c r="EH278" i="33"/>
  <c r="EG252" i="20"/>
  <c r="FM278" i="33"/>
  <c r="EW186" i="24"/>
  <c r="DB252" i="20"/>
  <c r="S276" i="33"/>
  <c r="DM252" i="24"/>
  <c r="DH156" i="24"/>
  <c r="R87" i="24"/>
  <c r="CR278" i="24"/>
  <c r="DR57" i="33"/>
  <c r="FO186" i="24"/>
  <c r="R252" i="33"/>
  <c r="ES57" i="20"/>
  <c r="BT276" i="20"/>
  <c r="CO24" i="20"/>
  <c r="CN276" i="24"/>
  <c r="CV276" i="24"/>
  <c r="DK275" i="24"/>
  <c r="FO186" i="20"/>
  <c r="EJ186" i="24"/>
  <c r="ET252" i="24"/>
  <c r="EY252" i="33"/>
  <c r="FI275" i="33"/>
  <c r="DJ156" i="20"/>
  <c r="EH186" i="24"/>
  <c r="AP186" i="24"/>
  <c r="BA252" i="24"/>
  <c r="BY87" i="33"/>
  <c r="FB276" i="20"/>
  <c r="BQ252" i="20"/>
  <c r="FS156" i="20"/>
  <c r="FF186" i="24"/>
  <c r="DZ276" i="33"/>
  <c r="FR24" i="24"/>
  <c r="I278" i="33"/>
  <c r="M276" i="20"/>
  <c r="BY24" i="33"/>
  <c r="F36" i="32"/>
  <c r="BY278" i="24"/>
  <c r="ET186" i="20"/>
  <c r="DS57" i="24"/>
  <c r="BS252" i="20"/>
  <c r="Z36" i="32"/>
  <c r="CC278" i="24"/>
  <c r="EP24" i="33"/>
  <c r="FP87" i="33"/>
  <c r="CQ276" i="33"/>
  <c r="CN87" i="24"/>
  <c r="DJ123" i="20"/>
  <c r="EP276" i="20"/>
  <c r="FO24" i="33"/>
  <c r="FT24" i="20"/>
  <c r="EI57" i="33"/>
  <c r="FR278" i="24"/>
  <c r="DO87" i="24"/>
  <c r="FR252" i="24"/>
  <c r="BM87" i="20"/>
  <c r="CI57" i="33"/>
  <c r="DC24" i="33"/>
  <c r="EW156" i="24"/>
  <c r="CP252" i="20"/>
  <c r="AG278" i="20"/>
  <c r="EH276" i="20"/>
  <c r="EO156" i="20"/>
  <c r="DV252" i="33"/>
  <c r="EP87" i="33"/>
  <c r="FB156" i="24"/>
  <c r="BG278" i="24"/>
  <c r="CF186" i="33"/>
  <c r="CY87" i="33"/>
  <c r="FI276" i="24"/>
  <c r="BV276" i="33"/>
  <c r="EG57" i="20"/>
  <c r="DU278" i="24"/>
  <c r="FH278" i="33"/>
  <c r="EA57" i="24"/>
  <c r="FK156" i="33"/>
  <c r="BY252" i="24"/>
  <c r="CL24" i="33"/>
  <c r="DY276" i="33"/>
  <c r="BE252" i="33"/>
  <c r="EV87" i="24"/>
  <c r="DJ275" i="24"/>
  <c r="DP57" i="24"/>
  <c r="BT87" i="20"/>
  <c r="EW278" i="33"/>
  <c r="FQ275" i="24"/>
  <c r="DN123" i="33"/>
  <c r="DO276" i="20"/>
  <c r="FM57" i="24"/>
  <c r="FO57" i="20"/>
  <c r="AK87" i="33"/>
  <c r="BQ278" i="20"/>
  <c r="EI156" i="33"/>
  <c r="FM123" i="20"/>
  <c r="DR87" i="33"/>
  <c r="EC123" i="33"/>
  <c r="ET87" i="20"/>
  <c r="EC276" i="24"/>
  <c r="DU186" i="24"/>
  <c r="EU87" i="20"/>
  <c r="DT87" i="24"/>
  <c r="CB24" i="20"/>
  <c r="CU24" i="20"/>
  <c r="DE186" i="20"/>
  <c r="K87" i="33"/>
  <c r="L36" i="32"/>
  <c r="CR123" i="24"/>
  <c r="DQ57" i="24"/>
  <c r="EL186" i="24"/>
  <c r="AB15" i="32"/>
  <c r="DO275" i="33"/>
  <c r="DQ24" i="20"/>
  <c r="EH24" i="20"/>
  <c r="EB186" i="33"/>
  <c r="AF278" i="33"/>
  <c r="Z186" i="20"/>
  <c r="CA252" i="33"/>
  <c r="CC276" i="20"/>
  <c r="CP87" i="20"/>
  <c r="R252" i="24"/>
  <c r="AH252" i="33"/>
  <c r="BM275" i="24"/>
  <c r="CK276" i="24"/>
  <c r="CP24" i="33"/>
  <c r="DE87" i="24"/>
  <c r="DQ123" i="20"/>
  <c r="DI275" i="24"/>
  <c r="EC276" i="20"/>
  <c r="EF123" i="24"/>
  <c r="FD276" i="33"/>
  <c r="FA24" i="20"/>
  <c r="AJ87" i="20"/>
  <c r="AE276" i="24"/>
  <c r="AW252" i="20"/>
  <c r="AP252" i="24"/>
  <c r="CK24" i="24"/>
  <c r="CM87" i="20"/>
  <c r="FH123" i="20"/>
  <c r="AJ275" i="33"/>
  <c r="BF186" i="24"/>
  <c r="CH275" i="20"/>
  <c r="CO252" i="33"/>
  <c r="DI87" i="33"/>
  <c r="EW186" i="33"/>
  <c r="FE156" i="24"/>
  <c r="FI186" i="24"/>
  <c r="FP276" i="24"/>
  <c r="AO276" i="24"/>
  <c r="CS275" i="33"/>
  <c r="CS252" i="24"/>
  <c r="DS252" i="24"/>
  <c r="EB87" i="24"/>
  <c r="EO275" i="24"/>
  <c r="FK252" i="33"/>
  <c r="T186" i="33"/>
  <c r="AD276" i="20"/>
  <c r="AW276" i="33"/>
  <c r="FJ276" i="33"/>
  <c r="FD275" i="24"/>
  <c r="CT186" i="24"/>
  <c r="AF252" i="33"/>
  <c r="BJ252" i="24"/>
  <c r="CR186" i="33"/>
  <c r="CV87" i="24"/>
  <c r="EE278" i="20"/>
  <c r="FN278" i="24"/>
  <c r="BI275" i="20"/>
  <c r="BS275" i="33"/>
  <c r="AA87" i="33"/>
  <c r="AP278" i="24"/>
  <c r="BA252" i="20"/>
  <c r="BG87" i="24"/>
  <c r="BQ87" i="24"/>
  <c r="CF276" i="24"/>
  <c r="CX186" i="20"/>
  <c r="DG252" i="33"/>
  <c r="DQ87" i="33"/>
  <c r="DB275" i="24"/>
  <c r="EG276" i="33"/>
  <c r="DX278" i="24"/>
  <c r="EO276" i="20"/>
  <c r="FO275" i="33"/>
  <c r="EU186" i="24"/>
  <c r="FH24" i="20"/>
  <c r="FK123" i="20"/>
  <c r="FJ24" i="24"/>
  <c r="W87" i="24"/>
  <c r="DM275" i="20"/>
  <c r="DJ156" i="24"/>
  <c r="DT57" i="33"/>
  <c r="DO87" i="33"/>
  <c r="DM186" i="24"/>
  <c r="EH186" i="33"/>
  <c r="Z278" i="33"/>
  <c r="AQ87" i="24"/>
  <c r="ED87" i="33"/>
  <c r="EQ186" i="20"/>
  <c r="BK87" i="24"/>
  <c r="BG275" i="24"/>
  <c r="CB276" i="20"/>
  <c r="CS278" i="24"/>
  <c r="DL186" i="33"/>
  <c r="DV186" i="33"/>
  <c r="EL276" i="20"/>
  <c r="AY276" i="24"/>
  <c r="BK186" i="33"/>
  <c r="CQ186" i="33"/>
  <c r="EE252" i="20"/>
  <c r="EE278" i="24"/>
  <c r="EU278" i="33"/>
  <c r="EX275" i="24"/>
  <c r="Z252" i="33"/>
  <c r="AI186" i="33"/>
  <c r="AT275" i="20"/>
  <c r="AM87" i="24"/>
  <c r="CX275" i="33"/>
  <c r="EN186" i="24"/>
  <c r="J278" i="33"/>
  <c r="DE278" i="33"/>
  <c r="FP276" i="33"/>
  <c r="BI276" i="24"/>
  <c r="DP278" i="33"/>
  <c r="FK156" i="20"/>
  <c r="EN252" i="20"/>
  <c r="AC276" i="24"/>
  <c r="AV186" i="33"/>
  <c r="O276" i="33"/>
  <c r="AM276" i="33"/>
  <c r="CF186" i="20"/>
  <c r="DK186" i="20"/>
  <c r="BR186" i="33"/>
  <c r="DI57" i="33"/>
  <c r="EA276" i="20"/>
  <c r="FH252" i="24"/>
  <c r="ER87" i="24"/>
  <c r="AS278" i="33"/>
  <c r="BB252" i="24"/>
  <c r="CC278" i="20"/>
  <c r="CO87" i="24"/>
  <c r="DH252" i="33"/>
  <c r="DI24" i="33"/>
  <c r="DP57" i="20"/>
  <c r="EK186" i="20"/>
  <c r="EW57" i="33"/>
  <c r="EQ57" i="20"/>
  <c r="FJ57" i="33"/>
  <c r="FH275" i="24"/>
  <c r="CI123" i="20"/>
  <c r="CX24" i="20"/>
  <c r="DL87" i="24"/>
  <c r="FJ57" i="20"/>
  <c r="DU275" i="20"/>
  <c r="EP186" i="33"/>
  <c r="FJ186" i="33"/>
  <c r="O278" i="33"/>
  <c r="AC275" i="33"/>
  <c r="AI278" i="33"/>
  <c r="CT186" i="33"/>
  <c r="DG278" i="33"/>
  <c r="CX278" i="33"/>
  <c r="DL252" i="33"/>
  <c r="DP156" i="24"/>
  <c r="ER186" i="20"/>
  <c r="EY186" i="24"/>
  <c r="FI275" i="20"/>
  <c r="FN156" i="24"/>
  <c r="T275" i="20"/>
  <c r="AA278" i="20"/>
  <c r="CI87" i="24"/>
  <c r="FR156" i="33"/>
  <c r="R275" i="20"/>
  <c r="AB275" i="33"/>
  <c r="AP276" i="20"/>
  <c r="BK276" i="24"/>
  <c r="CD156" i="20"/>
  <c r="DZ275" i="20"/>
  <c r="ES87" i="33"/>
  <c r="AJ276" i="24"/>
  <c r="CA275" i="33"/>
  <c r="Y276" i="20"/>
  <c r="CU186" i="33"/>
  <c r="EL275" i="33"/>
  <c r="BO87" i="33"/>
  <c r="DK252" i="24"/>
  <c r="J275" i="20"/>
  <c r="DY275" i="20"/>
  <c r="AE186" i="20"/>
  <c r="Y252" i="24"/>
  <c r="AZ276" i="24"/>
  <c r="BC186" i="24"/>
  <c r="DR87" i="20"/>
  <c r="EV123" i="20"/>
  <c r="EX57" i="24"/>
  <c r="FQ186" i="20"/>
  <c r="AO276" i="33"/>
  <c r="CE275" i="20"/>
  <c r="CP24" i="24"/>
  <c r="CU186" i="24"/>
  <c r="CO275" i="24"/>
  <c r="EC24" i="20"/>
  <c r="EK252" i="20"/>
  <c r="AH278" i="33"/>
  <c r="CV276" i="33"/>
  <c r="CZ57" i="24"/>
  <c r="DE87" i="33"/>
  <c r="DY156" i="20"/>
  <c r="Q87" i="33"/>
  <c r="BA278" i="20"/>
  <c r="CO24" i="33"/>
  <c r="BW275" i="24"/>
  <c r="EK275" i="24"/>
  <c r="Y15" i="32"/>
  <c r="AP87" i="33"/>
  <c r="BX276" i="24"/>
  <c r="BU186" i="24"/>
  <c r="CE252" i="24"/>
  <c r="EK278" i="20"/>
  <c r="FK278" i="33"/>
  <c r="FS252" i="24"/>
  <c r="FN252" i="24"/>
  <c r="BS275" i="24"/>
  <c r="L186" i="33"/>
  <c r="N278" i="33"/>
  <c r="J252" i="33"/>
  <c r="AO186" i="20"/>
  <c r="AU87" i="24"/>
  <c r="DL57" i="24"/>
  <c r="EE156" i="20"/>
  <c r="AY252" i="33"/>
  <c r="CH24" i="24"/>
  <c r="DS123" i="20"/>
  <c r="EI87" i="33"/>
  <c r="FC278" i="33"/>
  <c r="CP278" i="20"/>
  <c r="AF275" i="24"/>
  <c r="BL276" i="24"/>
  <c r="K23" i="32"/>
  <c r="AZ275" i="33"/>
  <c r="AA252" i="24"/>
  <c r="BZ57" i="33"/>
  <c r="DD186" i="20"/>
  <c r="DF24" i="20"/>
  <c r="DW275" i="24"/>
  <c r="EB57" i="24"/>
  <c r="EU252" i="24"/>
  <c r="CV275" i="33"/>
  <c r="DH278" i="33"/>
  <c r="DW24" i="24"/>
  <c r="EN276" i="33"/>
  <c r="DU87" i="24"/>
  <c r="EZ276" i="33"/>
  <c r="ER156" i="33"/>
  <c r="EQ57" i="33"/>
  <c r="FN156" i="33"/>
  <c r="FN276" i="20"/>
  <c r="AG275" i="33"/>
  <c r="CC278" i="33"/>
  <c r="DU276" i="20"/>
  <c r="EU252" i="33"/>
  <c r="FF123" i="33"/>
  <c r="AK275" i="33"/>
  <c r="DS278" i="24"/>
  <c r="EU87" i="33"/>
  <c r="FN276" i="33"/>
  <c r="EV186" i="24"/>
  <c r="N252" i="33"/>
  <c r="BN278" i="20"/>
  <c r="CJ87" i="33"/>
  <c r="DK156" i="33"/>
  <c r="DV186" i="20"/>
  <c r="BB186" i="20"/>
  <c r="DL186" i="20"/>
  <c r="FG87" i="33"/>
  <c r="FP156" i="24"/>
  <c r="DE252" i="33"/>
  <c r="FG276" i="20"/>
  <c r="BK275" i="33"/>
  <c r="CL156" i="24"/>
  <c r="DN275" i="20"/>
  <c r="CA278" i="33"/>
  <c r="EL186" i="33"/>
  <c r="FF24" i="33"/>
  <c r="T87" i="24"/>
  <c r="DK278" i="24"/>
  <c r="O252" i="33"/>
  <c r="BP186" i="33"/>
  <c r="EG276" i="24"/>
  <c r="AD278" i="24"/>
  <c r="BZ275" i="20"/>
  <c r="DD276" i="33"/>
  <c r="DZ276" i="20"/>
  <c r="DQ24" i="24"/>
  <c r="FG275" i="24"/>
  <c r="FS278" i="24"/>
  <c r="V276" i="20"/>
  <c r="AL276" i="33"/>
  <c r="DD275" i="24"/>
  <c r="EN278" i="20"/>
  <c r="AD276" i="33"/>
  <c r="AI252" i="33"/>
  <c r="AG87" i="20"/>
  <c r="AX275" i="24"/>
  <c r="AW278" i="20"/>
  <c r="DV156" i="33"/>
  <c r="DW276" i="20"/>
  <c r="DK24" i="33"/>
  <c r="DY24" i="24"/>
  <c r="FQ276" i="33"/>
  <c r="FN57" i="24"/>
  <c r="O186" i="24"/>
  <c r="CS156" i="20"/>
  <c r="N186" i="20"/>
  <c r="H278" i="20"/>
  <c r="CV123" i="24"/>
  <c r="DB57" i="33"/>
  <c r="DP276" i="33"/>
  <c r="DN276" i="20"/>
  <c r="EM24" i="33"/>
  <c r="ER24" i="20"/>
  <c r="FR186" i="24"/>
  <c r="CX123" i="33"/>
  <c r="BN275" i="33"/>
  <c r="BY252" i="20"/>
  <c r="EA87" i="33"/>
  <c r="EG57" i="33"/>
  <c r="FE275" i="33"/>
  <c r="BY24" i="24"/>
  <c r="BH87" i="20"/>
  <c r="BX186" i="20"/>
  <c r="CT123" i="33"/>
  <c r="DU186" i="33"/>
  <c r="DC57" i="24"/>
  <c r="EN278" i="33"/>
  <c r="DT186" i="20"/>
  <c r="EH57" i="20"/>
  <c r="CG24" i="33"/>
  <c r="FP123" i="33"/>
  <c r="DO278" i="20"/>
  <c r="DD123" i="24"/>
  <c r="DX123" i="24"/>
  <c r="EM252" i="33"/>
  <c r="ED186" i="24"/>
  <c r="EV24" i="33"/>
  <c r="BH275" i="20"/>
  <c r="CE123" i="33"/>
  <c r="CS57" i="24"/>
  <c r="EJ252" i="20"/>
  <c r="FA275" i="20"/>
  <c r="BG278" i="33"/>
  <c r="CT123" i="20"/>
  <c r="DX24" i="33"/>
  <c r="BY278" i="20"/>
  <c r="CW24" i="24"/>
  <c r="DE276" i="20"/>
  <c r="EU276" i="33"/>
  <c r="FR24" i="33"/>
  <c r="FC275" i="24"/>
  <c r="FQ252" i="33"/>
  <c r="FD24" i="24"/>
  <c r="I87" i="20"/>
  <c r="FF156" i="20"/>
  <c r="BB275" i="24"/>
  <c r="BZ57" i="20"/>
  <c r="CH24" i="20"/>
  <c r="CJ123" i="24"/>
  <c r="CE276" i="24"/>
  <c r="CV57" i="24"/>
  <c r="ET276" i="20"/>
  <c r="EN252" i="33"/>
  <c r="FI123" i="24"/>
  <c r="V275" i="24"/>
  <c r="CG24" i="20"/>
  <c r="DO252" i="20"/>
  <c r="BN87" i="20"/>
  <c r="CW123" i="33"/>
  <c r="EM278" i="33"/>
  <c r="EQ24" i="33"/>
  <c r="ER24" i="24"/>
  <c r="AN87" i="24"/>
  <c r="EM275" i="24"/>
  <c r="EZ156" i="20"/>
  <c r="EW24" i="24"/>
  <c r="FQ87" i="20"/>
  <c r="CW252" i="24"/>
  <c r="ER276" i="33"/>
  <c r="EU156" i="20"/>
  <c r="DZ87" i="20"/>
  <c r="FN186" i="20"/>
  <c r="CP57" i="24"/>
  <c r="BN186" i="20"/>
  <c r="DN57" i="33"/>
  <c r="EG186" i="33"/>
  <c r="EK167" i="24"/>
  <c r="DR57" i="24"/>
  <c r="EB24" i="20"/>
  <c r="EA123" i="33"/>
  <c r="DD276" i="24"/>
  <c r="EU275" i="33"/>
  <c r="EW275" i="20"/>
  <c r="EP275" i="24"/>
  <c r="FV17" i="33"/>
  <c r="Z275" i="20"/>
  <c r="CN123" i="33"/>
  <c r="DF123" i="20"/>
  <c r="CC252" i="20"/>
  <c r="DB186" i="33"/>
  <c r="AZ87" i="33"/>
  <c r="BR186" i="20"/>
  <c r="DQ276" i="24"/>
  <c r="EN156" i="24"/>
  <c r="DP186" i="20"/>
  <c r="DT156" i="24"/>
  <c r="EG278" i="24"/>
  <c r="AI87" i="20"/>
  <c r="AQ278" i="20"/>
  <c r="CM156" i="24"/>
  <c r="FL24" i="24"/>
  <c r="BM276" i="33"/>
  <c r="BV276" i="24"/>
  <c r="FP87" i="20"/>
  <c r="AS87" i="24"/>
  <c r="DC252" i="33"/>
  <c r="EA186" i="33"/>
  <c r="ED276" i="33"/>
  <c r="AN186" i="24"/>
  <c r="DN186" i="24"/>
  <c r="EN123" i="33"/>
  <c r="CD57" i="33"/>
  <c r="CD186" i="20"/>
  <c r="DV275" i="24"/>
  <c r="EI275" i="24"/>
  <c r="ET278" i="20"/>
  <c r="EX186" i="20"/>
  <c r="CM186" i="33"/>
  <c r="CF252" i="24"/>
  <c r="DL275" i="20"/>
  <c r="EA275" i="33"/>
  <c r="BZ276" i="20"/>
  <c r="DI278" i="33"/>
  <c r="DS275" i="20"/>
  <c r="FK276" i="20"/>
  <c r="Q15" i="32"/>
  <c r="CY57" i="24"/>
  <c r="EF123" i="20"/>
  <c r="FF278" i="33"/>
  <c r="FF276" i="24"/>
  <c r="AH275" i="33"/>
  <c r="BQ275" i="33"/>
  <c r="DA123" i="24"/>
  <c r="DS275" i="33"/>
  <c r="DW156" i="24"/>
  <c r="FC24" i="20"/>
  <c r="BD186" i="24"/>
  <c r="EL252" i="33"/>
  <c r="H20" i="32"/>
  <c r="BR275" i="20"/>
  <c r="CT87" i="20"/>
  <c r="FT275" i="33"/>
  <c r="AM87" i="20"/>
  <c r="CO156" i="24"/>
  <c r="DI252" i="33"/>
  <c r="DB156" i="24"/>
  <c r="DJ278" i="20"/>
  <c r="R278" i="33"/>
  <c r="AW276" i="20"/>
  <c r="BU252" i="33"/>
  <c r="DH276" i="20"/>
  <c r="EB276" i="20"/>
  <c r="CW275" i="20"/>
  <c r="DY24" i="20"/>
  <c r="EI123" i="20"/>
  <c r="ES57" i="33"/>
  <c r="CJ24" i="20"/>
  <c r="DK87" i="20"/>
  <c r="W186" i="24"/>
  <c r="AU87" i="33"/>
  <c r="BN87" i="33"/>
  <c r="DU278" i="20"/>
  <c r="EQ276" i="20"/>
  <c r="FB87" i="24"/>
  <c r="AD87" i="33"/>
  <c r="FQ275" i="20"/>
  <c r="S252" i="24"/>
  <c r="DA275" i="24"/>
  <c r="DI24" i="24"/>
  <c r="CW275" i="24"/>
  <c r="FF252" i="20"/>
  <c r="BK186" i="20"/>
  <c r="AY87" i="24"/>
  <c r="N23" i="32"/>
  <c r="DG123" i="24"/>
  <c r="FQ278" i="24"/>
  <c r="DB123" i="24"/>
  <c r="FD275" i="20"/>
  <c r="Z186" i="24"/>
  <c r="CQ275" i="24"/>
  <c r="EJ156" i="24"/>
  <c r="N19" i="32"/>
  <c r="DW186" i="24"/>
  <c r="FG24" i="20"/>
  <c r="BH276" i="24"/>
  <c r="CQ278" i="33"/>
  <c r="CT156" i="20"/>
  <c r="CV252" i="20"/>
  <c r="DZ275" i="33"/>
  <c r="EL276" i="24"/>
  <c r="DY276" i="20"/>
  <c r="DM123" i="20"/>
  <c r="DH123" i="20"/>
  <c r="FQ57" i="33"/>
  <c r="G186" i="20"/>
  <c r="DC167" i="33"/>
  <c r="BH87" i="24"/>
  <c r="EJ57" i="24"/>
  <c r="ER57" i="24"/>
  <c r="G276" i="20"/>
  <c r="EA156" i="24"/>
  <c r="AY275" i="33"/>
  <c r="DJ123" i="33"/>
  <c r="DU252" i="33"/>
  <c r="DZ57" i="33"/>
  <c r="DP278" i="24"/>
  <c r="EL275" i="24"/>
  <c r="CX252" i="33"/>
  <c r="CV24" i="33"/>
  <c r="BN252" i="20"/>
  <c r="FG156" i="20"/>
  <c r="AL276" i="24"/>
  <c r="CR278" i="33"/>
  <c r="DR276" i="33"/>
  <c r="ET156" i="24"/>
  <c r="DG278" i="20"/>
  <c r="EQ252" i="33"/>
  <c r="EY160" i="33"/>
  <c r="DS87" i="20"/>
  <c r="ED24" i="33"/>
  <c r="M87" i="24"/>
  <c r="FC276" i="24"/>
  <c r="CE24" i="33"/>
  <c r="CR156" i="20"/>
  <c r="DX87" i="33"/>
  <c r="EX24" i="24"/>
  <c r="FL275" i="24"/>
  <c r="Y278" i="24"/>
  <c r="BW276" i="33"/>
  <c r="BH275" i="24"/>
  <c r="FA123" i="24"/>
  <c r="AN275" i="33"/>
  <c r="CF278" i="24"/>
  <c r="DW278" i="24"/>
  <c r="DZ156" i="20"/>
  <c r="BR87" i="24"/>
  <c r="DQ156" i="20"/>
  <c r="CX186" i="33"/>
  <c r="O186" i="20"/>
  <c r="AK252" i="20"/>
  <c r="DL24" i="33"/>
  <c r="DY87" i="24"/>
  <c r="EV252" i="24"/>
  <c r="CY276" i="20"/>
  <c r="EF252" i="20"/>
  <c r="EP24" i="20"/>
  <c r="FA24" i="24"/>
  <c r="DA123" i="33"/>
  <c r="EQ87" i="33"/>
  <c r="EW276" i="24"/>
  <c r="FO87" i="33"/>
  <c r="FM24" i="20"/>
  <c r="FO167" i="24"/>
  <c r="CG156" i="24"/>
  <c r="DL275" i="33"/>
  <c r="EQ123" i="20"/>
  <c r="ES57" i="24"/>
  <c r="AG278" i="24"/>
  <c r="EZ160" i="24"/>
  <c r="FD278" i="20"/>
  <c r="DE160" i="20"/>
  <c r="CB57" i="33"/>
  <c r="CW87" i="24"/>
  <c r="X186" i="24"/>
  <c r="AG186" i="33"/>
  <c r="DE123" i="33"/>
  <c r="FE57" i="24"/>
  <c r="FG123" i="24"/>
  <c r="FH24" i="24"/>
  <c r="W252" i="33"/>
  <c r="CN87" i="20"/>
  <c r="FV176" i="20"/>
  <c r="AX252" i="20"/>
  <c r="DE167" i="20"/>
  <c r="BX275" i="33"/>
  <c r="EJ57" i="20"/>
  <c r="G278" i="20"/>
  <c r="DP160" i="24"/>
  <c r="CM24" i="20"/>
  <c r="CX24" i="33"/>
  <c r="CQ87" i="20"/>
  <c r="ED123" i="20"/>
  <c r="ER57" i="33"/>
  <c r="CE276" i="20"/>
  <c r="EE87" i="33"/>
  <c r="EF186" i="20"/>
  <c r="FL87" i="20"/>
  <c r="L275" i="24"/>
  <c r="BJ252" i="20"/>
  <c r="CB278" i="33"/>
  <c r="ET24" i="33"/>
  <c r="EK87" i="20"/>
  <c r="FV243" i="33"/>
  <c r="DC307" i="33" s="1"/>
  <c r="EN160" i="33"/>
  <c r="DK276" i="24"/>
  <c r="AH87" i="20"/>
  <c r="DI160" i="33"/>
  <c r="EF167" i="24"/>
  <c r="CU275" i="33"/>
  <c r="FQ24" i="33"/>
  <c r="BO87" i="20"/>
  <c r="EA87" i="24"/>
  <c r="AO276" i="20"/>
  <c r="ES167" i="33"/>
  <c r="FK278" i="20"/>
  <c r="FA167" i="33"/>
  <c r="FF156" i="33"/>
  <c r="W15" i="32"/>
  <c r="DG160" i="20"/>
  <c r="FO167" i="20"/>
  <c r="FG160" i="33"/>
  <c r="CQ156" i="33"/>
  <c r="BB186" i="33"/>
  <c r="CF24" i="33"/>
  <c r="Q36" i="32"/>
  <c r="BI252" i="20"/>
  <c r="EZ167" i="24"/>
  <c r="CB24" i="33"/>
  <c r="CR123" i="33"/>
  <c r="CH252" i="20"/>
  <c r="EX24" i="33"/>
  <c r="EG87" i="20"/>
  <c r="DA30" i="33"/>
  <c r="DR160" i="33"/>
  <c r="DS160" i="20"/>
  <c r="BN252" i="24"/>
  <c r="CS123" i="33"/>
  <c r="CU57" i="33"/>
  <c r="CC276" i="24"/>
  <c r="CN24" i="24"/>
  <c r="DF57" i="20"/>
  <c r="DW24" i="33"/>
  <c r="EL24" i="20"/>
  <c r="EC57" i="24"/>
  <c r="FK275" i="20"/>
  <c r="CN57" i="24"/>
  <c r="FI252" i="20"/>
  <c r="BO252" i="33"/>
  <c r="BO278" i="33"/>
  <c r="FF167" i="20"/>
  <c r="CH123" i="33"/>
  <c r="DK123" i="33"/>
  <c r="FC278" i="20"/>
  <c r="EP123" i="20"/>
  <c r="EY156" i="24"/>
  <c r="DJ87" i="24"/>
  <c r="U276" i="20"/>
  <c r="DC160" i="33"/>
  <c r="FS167" i="33"/>
  <c r="FW167" i="33" s="1"/>
  <c r="DG57" i="24"/>
  <c r="FL57" i="20"/>
  <c r="V87" i="24"/>
  <c r="AF87" i="24"/>
  <c r="DF275" i="24"/>
  <c r="BQ275" i="20"/>
  <c r="CJ278" i="33"/>
  <c r="AD11" i="32"/>
  <c r="AD32" i="32" s="1"/>
  <c r="AB32" i="32"/>
  <c r="DY160" i="33"/>
  <c r="FK167" i="20"/>
  <c r="CI123" i="33"/>
  <c r="CK57" i="20"/>
  <c r="DC57" i="20"/>
  <c r="DL275" i="24"/>
  <c r="DL123" i="33"/>
  <c r="ES278" i="24"/>
  <c r="FB57" i="24"/>
  <c r="DG167" i="33"/>
  <c r="BS87" i="24"/>
  <c r="CA24" i="24"/>
  <c r="CS275" i="24"/>
  <c r="ES252" i="24"/>
  <c r="DP167" i="33"/>
  <c r="I276" i="24"/>
  <c r="O252" i="24"/>
  <c r="ER275" i="20"/>
  <c r="FC252" i="20"/>
  <c r="DD160" i="24"/>
  <c r="DP167" i="24"/>
  <c r="CH87" i="33"/>
  <c r="BZ123" i="24"/>
  <c r="FQ167" i="20"/>
  <c r="DF24" i="24"/>
  <c r="DP275" i="20"/>
  <c r="DE24" i="24"/>
  <c r="EL278" i="20"/>
  <c r="EN24" i="24"/>
  <c r="FQ156" i="33"/>
  <c r="AE276" i="33"/>
  <c r="CZ123" i="20"/>
  <c r="CW24" i="20"/>
  <c r="DM24" i="24"/>
  <c r="DM24" i="20"/>
  <c r="DA24" i="24"/>
  <c r="EY123" i="24"/>
  <c r="Z186" i="33"/>
  <c r="EG123" i="33"/>
  <c r="EA24" i="24"/>
  <c r="ED57" i="24"/>
  <c r="R36" i="32"/>
  <c r="DU167" i="20"/>
  <c r="AM276" i="20"/>
  <c r="EJ160" i="20"/>
  <c r="BU275" i="33"/>
  <c r="BV275" i="33"/>
  <c r="AZ87" i="24"/>
  <c r="CZ186" i="24"/>
  <c r="EK160" i="24"/>
  <c r="EA160" i="33"/>
  <c r="AJ278" i="33"/>
  <c r="AP276" i="33"/>
  <c r="AU276" i="20"/>
  <c r="FB167" i="33"/>
  <c r="CU123" i="33"/>
  <c r="CV87" i="20"/>
  <c r="DM275" i="24"/>
  <c r="EM252" i="20"/>
  <c r="EQ24" i="24"/>
  <c r="V15" i="32"/>
  <c r="DD167" i="33"/>
  <c r="DS160" i="24"/>
  <c r="CJ123" i="33"/>
  <c r="DY87" i="20"/>
  <c r="EG57" i="24"/>
  <c r="FE276" i="33"/>
  <c r="Q22" i="32"/>
  <c r="AN278" i="33"/>
  <c r="DB87" i="24"/>
  <c r="FT186" i="33"/>
  <c r="FI276" i="20"/>
  <c r="DE252" i="20"/>
  <c r="EQ276" i="33"/>
  <c r="EX252" i="24"/>
  <c r="FJ156" i="33"/>
  <c r="R278" i="24"/>
  <c r="BL275" i="33"/>
  <c r="BJ186" i="24"/>
  <c r="EL156" i="24"/>
  <c r="EU156" i="33"/>
  <c r="FA160" i="24"/>
  <c r="DN160" i="20"/>
  <c r="O36" i="32"/>
  <c r="CZ186" i="20"/>
  <c r="K20" i="32"/>
  <c r="ET123" i="33"/>
  <c r="DI128" i="33"/>
  <c r="DI135" i="33"/>
  <c r="G274" i="33"/>
  <c r="G218" i="33"/>
  <c r="G215" i="33"/>
  <c r="F187" i="20"/>
  <c r="FV180" i="20"/>
  <c r="L251" i="20"/>
  <c r="L248" i="20"/>
  <c r="DQ103" i="33"/>
  <c r="DQ96" i="33"/>
  <c r="Q182" i="33"/>
  <c r="Q185" i="33"/>
  <c r="DF102" i="20"/>
  <c r="DF95" i="20"/>
  <c r="DM260" i="33"/>
  <c r="DM267" i="33"/>
  <c r="J280" i="20"/>
  <c r="J287" i="20" s="1"/>
  <c r="J221" i="20"/>
  <c r="H248" i="33"/>
  <c r="H251" i="33"/>
  <c r="DC194" i="33"/>
  <c r="DC201" i="33"/>
  <c r="F182" i="24"/>
  <c r="F185" i="24"/>
  <c r="FV175" i="24"/>
  <c r="I156" i="20"/>
  <c r="DD166" i="20"/>
  <c r="DD159" i="20"/>
  <c r="DT35" i="33"/>
  <c r="DT28" i="33"/>
  <c r="DN30" i="20"/>
  <c r="DN37" i="20"/>
  <c r="R185" i="24"/>
  <c r="R182" i="24"/>
  <c r="DM28" i="24"/>
  <c r="DM35" i="24"/>
  <c r="AC219" i="33"/>
  <c r="AC277" i="33"/>
  <c r="AC285" i="33" s="1"/>
  <c r="DN201" i="24"/>
  <c r="DN194" i="24"/>
  <c r="T86" i="24"/>
  <c r="T83" i="24"/>
  <c r="AF219" i="33"/>
  <c r="AF277" i="33"/>
  <c r="AF285" i="33" s="1"/>
  <c r="EA134" i="33"/>
  <c r="EA127" i="33"/>
  <c r="EE69" i="33"/>
  <c r="EE62" i="33"/>
  <c r="EC96" i="33"/>
  <c r="EC103" i="33"/>
  <c r="DW102" i="20"/>
  <c r="DW95" i="20"/>
  <c r="DU61" i="24"/>
  <c r="DU68" i="24"/>
  <c r="DV195" i="20"/>
  <c r="DV202" i="20"/>
  <c r="DZ127" i="20"/>
  <c r="DZ134" i="20"/>
  <c r="AI220" i="33"/>
  <c r="AI279" i="33"/>
  <c r="AI286" i="33" s="1"/>
  <c r="ED267" i="20"/>
  <c r="ED260" i="20"/>
  <c r="EN70" i="33"/>
  <c r="EN63" i="33"/>
  <c r="DT68" i="24"/>
  <c r="DT61" i="24"/>
  <c r="AQ123" i="33"/>
  <c r="EL133" i="33"/>
  <c r="EL126" i="33"/>
  <c r="AH277" i="24"/>
  <c r="AH219" i="24"/>
  <c r="AP221" i="20"/>
  <c r="AP280" i="20"/>
  <c r="AP287" i="20" s="1"/>
  <c r="AN185" i="24"/>
  <c r="AN182" i="24"/>
  <c r="EL128" i="20"/>
  <c r="EL135" i="20"/>
  <c r="AR274" i="20"/>
  <c r="AR215" i="20"/>
  <c r="AR218" i="20"/>
  <c r="AP123" i="20"/>
  <c r="EK133" i="20"/>
  <c r="EK126" i="20"/>
  <c r="EJ268" i="24"/>
  <c r="EJ261" i="24"/>
  <c r="EX167" i="33"/>
  <c r="EX160" i="33"/>
  <c r="ES35" i="33"/>
  <c r="ES28" i="33"/>
  <c r="EX268" i="33"/>
  <c r="EX261" i="33"/>
  <c r="EE136" i="24"/>
  <c r="EE129" i="24"/>
  <c r="AY277" i="24"/>
  <c r="AY285" i="24" s="1"/>
  <c r="AY219" i="24"/>
  <c r="FB268" i="33"/>
  <c r="FB261" i="33"/>
  <c r="BH274" i="33"/>
  <c r="BH218" i="33"/>
  <c r="BH215" i="33"/>
  <c r="AR274" i="24"/>
  <c r="AR218" i="24"/>
  <c r="AR215" i="24"/>
  <c r="AU248" i="24"/>
  <c r="AU251" i="24"/>
  <c r="AW57" i="20"/>
  <c r="ER60" i="20"/>
  <c r="ER67" i="20"/>
  <c r="AZ185" i="20"/>
  <c r="AZ182" i="20"/>
  <c r="ER36" i="24"/>
  <c r="ER29" i="24"/>
  <c r="FC201" i="33"/>
  <c r="FC194" i="33"/>
  <c r="ER62" i="20"/>
  <c r="ER69" i="20"/>
  <c r="AU185" i="24"/>
  <c r="AU182" i="24"/>
  <c r="EY37" i="24"/>
  <c r="EY30" i="24"/>
  <c r="EZ127" i="20"/>
  <c r="EZ134" i="20"/>
  <c r="FC134" i="20"/>
  <c r="FC127" i="20"/>
  <c r="FA129" i="24"/>
  <c r="FA136" i="24"/>
  <c r="BG86" i="20"/>
  <c r="BG83" i="20"/>
  <c r="FL28" i="33"/>
  <c r="FL35" i="33"/>
  <c r="BL279" i="33"/>
  <c r="BL286" i="33" s="1"/>
  <c r="BL220" i="33"/>
  <c r="BO219" i="33"/>
  <c r="BO277" i="33"/>
  <c r="BO285" i="33" s="1"/>
  <c r="ET268" i="24"/>
  <c r="ET261" i="24"/>
  <c r="FI63" i="33"/>
  <c r="FI70" i="33"/>
  <c r="FM96" i="33"/>
  <c r="FM103" i="33"/>
  <c r="FJ160" i="20"/>
  <c r="FJ167" i="20"/>
  <c r="BO83" i="20"/>
  <c r="BO86" i="20"/>
  <c r="BL185" i="24"/>
  <c r="BL182" i="24"/>
  <c r="FB201" i="24"/>
  <c r="FB194" i="24"/>
  <c r="FE62" i="24"/>
  <c r="FE69" i="24"/>
  <c r="FP268" i="33"/>
  <c r="FP261" i="33"/>
  <c r="FQ63" i="20"/>
  <c r="FQ70" i="20"/>
  <c r="CB219" i="33"/>
  <c r="CB277" i="33"/>
  <c r="CB285" i="33" s="1"/>
  <c r="FM268" i="20"/>
  <c r="FM261" i="20"/>
  <c r="FL28" i="24"/>
  <c r="FL35" i="24"/>
  <c r="FM134" i="24"/>
  <c r="FM127" i="24"/>
  <c r="FQ63" i="24"/>
  <c r="FQ70" i="24"/>
  <c r="BZ251" i="20"/>
  <c r="BZ248" i="20"/>
  <c r="CB86" i="20"/>
  <c r="CB90" i="20" s="1"/>
  <c r="CB83" i="20"/>
  <c r="BS156" i="24"/>
  <c r="FN166" i="24"/>
  <c r="FN159" i="24"/>
  <c r="CI220" i="20"/>
  <c r="CI279" i="20"/>
  <c r="CI286" i="20" s="1"/>
  <c r="FQ102" i="24"/>
  <c r="FQ95" i="24"/>
  <c r="BY218" i="24"/>
  <c r="BY274" i="24"/>
  <c r="BY215" i="24"/>
  <c r="CT182" i="33"/>
  <c r="CT185" i="33"/>
  <c r="CT189" i="33" s="1"/>
  <c r="DF274" i="20"/>
  <c r="DF218" i="20"/>
  <c r="DF215" i="20"/>
  <c r="CV277" i="20"/>
  <c r="CV285" i="20" s="1"/>
  <c r="CV219" i="20"/>
  <c r="CN220" i="20"/>
  <c r="CN279" i="20"/>
  <c r="CN286" i="20" s="1"/>
  <c r="CV219" i="24"/>
  <c r="CV277" i="24"/>
  <c r="DB219" i="33"/>
  <c r="DB277" i="33"/>
  <c r="DH280" i="33"/>
  <c r="DH287" i="33" s="1"/>
  <c r="DH221" i="33"/>
  <c r="DF215" i="24"/>
  <c r="DF274" i="24"/>
  <c r="DF218" i="24"/>
  <c r="DE86" i="24"/>
  <c r="DE83" i="24"/>
  <c r="DC251" i="24"/>
  <c r="DC255" i="24" s="1"/>
  <c r="DC248" i="24"/>
  <c r="DR248" i="33"/>
  <c r="DR251" i="33"/>
  <c r="DR255" i="33" s="1"/>
  <c r="DD248" i="24"/>
  <c r="DD251" i="24"/>
  <c r="DD255" i="24" s="1"/>
  <c r="EP86" i="20"/>
  <c r="EP83" i="20"/>
  <c r="EH248" i="20"/>
  <c r="EH251" i="20"/>
  <c r="EH255" i="20" s="1"/>
  <c r="EV218" i="33"/>
  <c r="EV215" i="33"/>
  <c r="EV274" i="33"/>
  <c r="EX83" i="33"/>
  <c r="EX86" i="33"/>
  <c r="EX90" i="33" s="1"/>
  <c r="EK221" i="24"/>
  <c r="EK280" i="24"/>
  <c r="EK287" i="24" s="1"/>
  <c r="EO83" i="20"/>
  <c r="EO86" i="20"/>
  <c r="EL248" i="24"/>
  <c r="EL251" i="24"/>
  <c r="EL255" i="24" s="1"/>
  <c r="FC123" i="33"/>
  <c r="FH215" i="20"/>
  <c r="FH274" i="20"/>
  <c r="FH218" i="20"/>
  <c r="FK185" i="20"/>
  <c r="FK189" i="20" s="1"/>
  <c r="FK182" i="20"/>
  <c r="FH219" i="33"/>
  <c r="FH277" i="33"/>
  <c r="FS182" i="33"/>
  <c r="FS185" i="33"/>
  <c r="FS189" i="33" s="1"/>
  <c r="FO251" i="20"/>
  <c r="FO255" i="20" s="1"/>
  <c r="FO248" i="20"/>
  <c r="DF194" i="20"/>
  <c r="DF201" i="20"/>
  <c r="H156" i="20"/>
  <c r="DC166" i="20"/>
  <c r="DC159" i="20"/>
  <c r="DB103" i="20"/>
  <c r="DB96" i="20"/>
  <c r="L156" i="33"/>
  <c r="DG166" i="33"/>
  <c r="DG159" i="33"/>
  <c r="DK160" i="33"/>
  <c r="DJ167" i="33"/>
  <c r="DB70" i="24"/>
  <c r="DB63" i="24"/>
  <c r="M274" i="20"/>
  <c r="M215" i="20"/>
  <c r="M218" i="20"/>
  <c r="DK201" i="33"/>
  <c r="DK194" i="33"/>
  <c r="FV177" i="33"/>
  <c r="J57" i="33"/>
  <c r="DE60" i="33"/>
  <c r="DE67" i="33"/>
  <c r="K219" i="33"/>
  <c r="K277" i="33"/>
  <c r="K285" i="33" s="1"/>
  <c r="K251" i="33"/>
  <c r="K248" i="33"/>
  <c r="T83" i="33"/>
  <c r="T86" i="33"/>
  <c r="DH129" i="24"/>
  <c r="DH136" i="24"/>
  <c r="M24" i="24"/>
  <c r="DH34" i="24"/>
  <c r="DH27" i="24"/>
  <c r="DN195" i="20"/>
  <c r="DN202" i="20"/>
  <c r="DI61" i="24"/>
  <c r="DI68" i="24"/>
  <c r="DL96" i="24"/>
  <c r="DL103" i="24"/>
  <c r="DW68" i="33"/>
  <c r="DW61" i="33"/>
  <c r="DW29" i="33"/>
  <c r="DW36" i="33"/>
  <c r="DZ102" i="33"/>
  <c r="DZ95" i="33"/>
  <c r="DS127" i="20"/>
  <c r="DS134" i="20"/>
  <c r="DR127" i="20"/>
  <c r="DR134" i="20"/>
  <c r="U280" i="24"/>
  <c r="U287" i="24" s="1"/>
  <c r="U221" i="24"/>
  <c r="DX136" i="20"/>
  <c r="DX129" i="20"/>
  <c r="EI160" i="33"/>
  <c r="EI167" i="33"/>
  <c r="AG24" i="20"/>
  <c r="EB34" i="20"/>
  <c r="EB27" i="20"/>
  <c r="EE95" i="33"/>
  <c r="EE102" i="33"/>
  <c r="AA274" i="20"/>
  <c r="AA218" i="20"/>
  <c r="AA215" i="20"/>
  <c r="AK185" i="33"/>
  <c r="AK182" i="33"/>
  <c r="EF35" i="33"/>
  <c r="EF28" i="33"/>
  <c r="EI63" i="33"/>
  <c r="EI70" i="33"/>
  <c r="EC28" i="20"/>
  <c r="EC35" i="20"/>
  <c r="EC134" i="20"/>
  <c r="EC127" i="20"/>
  <c r="EC129" i="24"/>
  <c r="EC136" i="24"/>
  <c r="EI69" i="33"/>
  <c r="EI62" i="33"/>
  <c r="AI156" i="20"/>
  <c r="ED166" i="20"/>
  <c r="ED159" i="20"/>
  <c r="DX29" i="24"/>
  <c r="DX36" i="24"/>
  <c r="EI201" i="20"/>
  <c r="EI194" i="20"/>
  <c r="AQ86" i="33"/>
  <c r="AQ83" i="33"/>
  <c r="AH215" i="20"/>
  <c r="AH218" i="20"/>
  <c r="AH274" i="20"/>
  <c r="EJ167" i="33"/>
  <c r="EI28" i="20"/>
  <c r="EI35" i="20"/>
  <c r="ES134" i="33"/>
  <c r="ES127" i="33"/>
  <c r="EQ135" i="33"/>
  <c r="EQ128" i="33"/>
  <c r="EH102" i="24"/>
  <c r="EH95" i="24"/>
  <c r="EI167" i="24"/>
  <c r="EI160" i="24"/>
  <c r="EJ267" i="20"/>
  <c r="EJ260" i="20"/>
  <c r="AQ185" i="20"/>
  <c r="AQ182" i="20"/>
  <c r="AV57" i="20"/>
  <c r="EQ67" i="20"/>
  <c r="EQ60" i="20"/>
  <c r="EX28" i="33"/>
  <c r="EX35" i="33"/>
  <c r="AN156" i="24"/>
  <c r="EI166" i="24"/>
  <c r="EI159" i="24"/>
  <c r="BC277" i="20"/>
  <c r="BC285" i="20" s="1"/>
  <c r="BC219" i="20"/>
  <c r="FB135" i="33"/>
  <c r="FB128" i="33"/>
  <c r="BC24" i="20"/>
  <c r="EX27" i="20"/>
  <c r="EX34" i="20"/>
  <c r="FB260" i="33"/>
  <c r="FB267" i="33"/>
  <c r="FD62" i="33"/>
  <c r="FD69" i="33"/>
  <c r="BJ218" i="33"/>
  <c r="BJ215" i="33"/>
  <c r="BJ274" i="33"/>
  <c r="EV202" i="24"/>
  <c r="EV195" i="24"/>
  <c r="BM252" i="33"/>
  <c r="BJ185" i="20"/>
  <c r="BJ182" i="20"/>
  <c r="EX68" i="24"/>
  <c r="EX61" i="24"/>
  <c r="BJ86" i="20"/>
  <c r="BJ83" i="20"/>
  <c r="BL57" i="33"/>
  <c r="FG60" i="33"/>
  <c r="FG67" i="33"/>
  <c r="FD36" i="20"/>
  <c r="FD29" i="20"/>
  <c r="BB279" i="24"/>
  <c r="BB286" i="24" s="1"/>
  <c r="BB220" i="24"/>
  <c r="BA123" i="24"/>
  <c r="EV126" i="24"/>
  <c r="EV133" i="24"/>
  <c r="FB167" i="20"/>
  <c r="FM167" i="33"/>
  <c r="BJ218" i="24"/>
  <c r="BJ215" i="24"/>
  <c r="BJ274" i="24"/>
  <c r="FG267" i="24"/>
  <c r="FG260" i="24"/>
  <c r="FM95" i="20"/>
  <c r="FM102" i="20"/>
  <c r="FH135" i="20"/>
  <c r="FH128" i="20"/>
  <c r="FK63" i="20"/>
  <c r="FK70" i="20"/>
  <c r="FQ28" i="20"/>
  <c r="FQ35" i="20"/>
  <c r="CA279" i="33"/>
  <c r="CA286" i="33" s="1"/>
  <c r="CA220" i="33"/>
  <c r="BV24" i="20"/>
  <c r="FQ34" i="20"/>
  <c r="FQ27" i="20"/>
  <c r="FC136" i="24"/>
  <c r="FC129" i="24"/>
  <c r="BM251" i="20"/>
  <c r="BM248" i="20"/>
  <c r="FQ37" i="20"/>
  <c r="FQ30" i="20"/>
  <c r="FL29" i="24"/>
  <c r="FL36" i="24"/>
  <c r="CE182" i="33"/>
  <c r="CE185" i="33"/>
  <c r="CE189" i="33" s="1"/>
  <c r="CI185" i="33"/>
  <c r="CI182" i="33"/>
  <c r="CG218" i="33"/>
  <c r="CG215" i="33"/>
  <c r="CG274" i="33"/>
  <c r="CN218" i="33"/>
  <c r="CN274" i="33"/>
  <c r="CN215" i="33"/>
  <c r="CQ248" i="33"/>
  <c r="CQ251" i="33"/>
  <c r="CQ255" i="33" s="1"/>
  <c r="CS251" i="33"/>
  <c r="CS248" i="33"/>
  <c r="CH57" i="20"/>
  <c r="CL251" i="20"/>
  <c r="CL255" i="20" s="1"/>
  <c r="CL248" i="20"/>
  <c r="CM248" i="33"/>
  <c r="CM251" i="33"/>
  <c r="CS277" i="20"/>
  <c r="CS219" i="20"/>
  <c r="CV156" i="20"/>
  <c r="CZ219" i="33"/>
  <c r="CZ277" i="33"/>
  <c r="CW274" i="24"/>
  <c r="CW215" i="24"/>
  <c r="CW218" i="24"/>
  <c r="CN123" i="24"/>
  <c r="DI57" i="24"/>
  <c r="DB220" i="24"/>
  <c r="DB279" i="24"/>
  <c r="DB286" i="24" s="1"/>
  <c r="CU279" i="20"/>
  <c r="CU286" i="20" s="1"/>
  <c r="CU220" i="20"/>
  <c r="DT251" i="33"/>
  <c r="DT248" i="33"/>
  <c r="DQ221" i="20"/>
  <c r="DQ280" i="20"/>
  <c r="DQ287" i="20" s="1"/>
  <c r="DW182" i="20"/>
  <c r="DW185" i="20"/>
  <c r="DW189" i="20" s="1"/>
  <c r="DX86" i="24"/>
  <c r="DX83" i="24"/>
  <c r="DS83" i="20"/>
  <c r="DS86" i="20"/>
  <c r="DS90" i="20" s="1"/>
  <c r="DU219" i="24"/>
  <c r="DU277" i="24"/>
  <c r="DU285" i="24" s="1"/>
  <c r="DT123" i="20"/>
  <c r="EE215" i="33"/>
  <c r="EE218" i="33"/>
  <c r="EE274" i="33"/>
  <c r="EM83" i="33"/>
  <c r="EM86" i="33"/>
  <c r="EL215" i="20"/>
  <c r="EL274" i="20"/>
  <c r="EL218" i="20"/>
  <c r="EV277" i="33"/>
  <c r="EV285" i="33" s="1"/>
  <c r="EV219" i="33"/>
  <c r="EC279" i="24"/>
  <c r="EC286" i="24" s="1"/>
  <c r="EC220" i="24"/>
  <c r="EJ248" i="24"/>
  <c r="EJ251" i="24"/>
  <c r="EJ255" i="24" s="1"/>
  <c r="EV185" i="33"/>
  <c r="EV189" i="33" s="1"/>
  <c r="EV182" i="33"/>
  <c r="ER215" i="20"/>
  <c r="ER218" i="20"/>
  <c r="ER274" i="20"/>
  <c r="EY251" i="20"/>
  <c r="EY255" i="20" s="1"/>
  <c r="EY248" i="20"/>
  <c r="FE215" i="24"/>
  <c r="FE274" i="24"/>
  <c r="FE218" i="24"/>
  <c r="FN220" i="33"/>
  <c r="FN279" i="33"/>
  <c r="FN286" i="33" s="1"/>
  <c r="FE248" i="24"/>
  <c r="FE251" i="24"/>
  <c r="FE255" i="24" s="1"/>
  <c r="FD280" i="33"/>
  <c r="FD287" i="33" s="1"/>
  <c r="FD221" i="33"/>
  <c r="FM280" i="33"/>
  <c r="FM287" i="33" s="1"/>
  <c r="FM221" i="33"/>
  <c r="FQ86" i="33"/>
  <c r="FQ90" i="33" s="1"/>
  <c r="FQ83" i="33"/>
  <c r="FF86" i="33"/>
  <c r="FF83" i="33"/>
  <c r="FQ221" i="33"/>
  <c r="FQ280" i="33"/>
  <c r="FQ287" i="33" s="1"/>
  <c r="EW218" i="20"/>
  <c r="EW274" i="20"/>
  <c r="EW215" i="20"/>
  <c r="FG182" i="24"/>
  <c r="FG185" i="24"/>
  <c r="FG189" i="24" s="1"/>
  <c r="FD215" i="24"/>
  <c r="FD274" i="24"/>
  <c r="FD218" i="24"/>
  <c r="FI24" i="24"/>
  <c r="FP280" i="20"/>
  <c r="FP287" i="20" s="1"/>
  <c r="FP221" i="20"/>
  <c r="FO57" i="24"/>
  <c r="FR83" i="24"/>
  <c r="FR86" i="24"/>
  <c r="FP86" i="24"/>
  <c r="FP83" i="24"/>
  <c r="K185" i="20"/>
  <c r="K182" i="20"/>
  <c r="J221" i="24"/>
  <c r="J280" i="24"/>
  <c r="J287" i="24" s="1"/>
  <c r="FS277" i="24"/>
  <c r="FS219" i="24"/>
  <c r="I156" i="24"/>
  <c r="DD159" i="24"/>
  <c r="DD166" i="24"/>
  <c r="DE128" i="20"/>
  <c r="DE135" i="20"/>
  <c r="DB102" i="33"/>
  <c r="DB95" i="33"/>
  <c r="DB136" i="24"/>
  <c r="DB129" i="24"/>
  <c r="FV77" i="33"/>
  <c r="DE194" i="24"/>
  <c r="DE201" i="24"/>
  <c r="DC70" i="33"/>
  <c r="DC63" i="33"/>
  <c r="DA35" i="24"/>
  <c r="DA28" i="24"/>
  <c r="FV21" i="24"/>
  <c r="O24" i="20"/>
  <c r="DJ27" i="20"/>
  <c r="DJ34" i="20"/>
  <c r="L215" i="20"/>
  <c r="L218" i="20"/>
  <c r="L274" i="20"/>
  <c r="O219" i="20"/>
  <c r="O277" i="20"/>
  <c r="O285" i="20" s="1"/>
  <c r="N24" i="20"/>
  <c r="DI27" i="20"/>
  <c r="DI34" i="20"/>
  <c r="O24" i="33"/>
  <c r="DJ34" i="33"/>
  <c r="DJ27" i="33"/>
  <c r="J185" i="20"/>
  <c r="J182" i="20"/>
  <c r="DA167" i="24"/>
  <c r="DA160" i="24"/>
  <c r="FV153" i="24"/>
  <c r="I156" i="33"/>
  <c r="DD166" i="33"/>
  <c r="DD159" i="33"/>
  <c r="DP61" i="33"/>
  <c r="DP68" i="33"/>
  <c r="S57" i="33"/>
  <c r="DN60" i="33"/>
  <c r="DN67" i="33"/>
  <c r="DM127" i="20"/>
  <c r="DM134" i="20"/>
  <c r="S275" i="20"/>
  <c r="DN267" i="20"/>
  <c r="DN260" i="20"/>
  <c r="O24" i="24"/>
  <c r="DJ27" i="24"/>
  <c r="DJ34" i="24"/>
  <c r="DX103" i="33"/>
  <c r="DX96" i="33"/>
  <c r="DR194" i="20"/>
  <c r="DR201" i="20"/>
  <c r="DZ167" i="33"/>
  <c r="DZ160" i="33"/>
  <c r="DL160" i="24"/>
  <c r="DL167" i="24"/>
  <c r="DW128" i="33"/>
  <c r="DW135" i="33"/>
  <c r="DX29" i="33"/>
  <c r="DX36" i="33"/>
  <c r="X185" i="24"/>
  <c r="X182" i="24"/>
  <c r="AN215" i="33"/>
  <c r="AN274" i="33"/>
  <c r="AN218" i="33"/>
  <c r="DR136" i="24"/>
  <c r="DR129" i="24"/>
  <c r="DR127" i="24"/>
  <c r="DR134" i="24"/>
  <c r="DL260" i="24"/>
  <c r="DL267" i="24"/>
  <c r="ED69" i="33"/>
  <c r="ED62" i="33"/>
  <c r="EE160" i="33"/>
  <c r="AB274" i="24"/>
  <c r="AB218" i="24"/>
  <c r="AB215" i="24"/>
  <c r="X218" i="24"/>
  <c r="X274" i="24"/>
  <c r="X215" i="24"/>
  <c r="AD251" i="24"/>
  <c r="AD248" i="24"/>
  <c r="AE156" i="24"/>
  <c r="DZ166" i="24"/>
  <c r="DZ159" i="24"/>
  <c r="EM160" i="33"/>
  <c r="EM167" i="33"/>
  <c r="AE215" i="20"/>
  <c r="AE274" i="20"/>
  <c r="AE218" i="20"/>
  <c r="ED129" i="24"/>
  <c r="ED136" i="24"/>
  <c r="AU219" i="33"/>
  <c r="AU277" i="33"/>
  <c r="AU285" i="33" s="1"/>
  <c r="ED268" i="20"/>
  <c r="ED261" i="20"/>
  <c r="AM123" i="20"/>
  <c r="EH126" i="20"/>
  <c r="EH133" i="20"/>
  <c r="AM279" i="20"/>
  <c r="AM286" i="20" s="1"/>
  <c r="AM220" i="20"/>
  <c r="DY167" i="24"/>
  <c r="AY279" i="33"/>
  <c r="AY286" i="33" s="1"/>
  <c r="AY220" i="33"/>
  <c r="AU86" i="20"/>
  <c r="AU83" i="20"/>
  <c r="EF129" i="24"/>
  <c r="EF136" i="24"/>
  <c r="EJ194" i="24"/>
  <c r="EJ201" i="24"/>
  <c r="AV185" i="33"/>
  <c r="AV182" i="33"/>
  <c r="ET167" i="33"/>
  <c r="AV182" i="20"/>
  <c r="AV185" i="20"/>
  <c r="ER268" i="20"/>
  <c r="ER261" i="20"/>
  <c r="EM102" i="24"/>
  <c r="EM95" i="24"/>
  <c r="EP70" i="20"/>
  <c r="EP63" i="20"/>
  <c r="AP83" i="24"/>
  <c r="AP86" i="24"/>
  <c r="EI30" i="24"/>
  <c r="EI37" i="24"/>
  <c r="EM96" i="24"/>
  <c r="EM103" i="24"/>
  <c r="BC279" i="33"/>
  <c r="BC286" i="33" s="1"/>
  <c r="BC220" i="33"/>
  <c r="FC28" i="33"/>
  <c r="FC35" i="33"/>
  <c r="EV135" i="20"/>
  <c r="EV128" i="20"/>
  <c r="EZ96" i="33"/>
  <c r="EZ103" i="33"/>
  <c r="EY103" i="33"/>
  <c r="EY96" i="33"/>
  <c r="EQ201" i="24"/>
  <c r="EQ194" i="24"/>
  <c r="EY63" i="33"/>
  <c r="EY70" i="33"/>
  <c r="ER129" i="24"/>
  <c r="ER136" i="24"/>
  <c r="FG268" i="33"/>
  <c r="FG261" i="33"/>
  <c r="EY95" i="24"/>
  <c r="EY102" i="24"/>
  <c r="BF215" i="24"/>
  <c r="BF274" i="24"/>
  <c r="BF218" i="24"/>
  <c r="BA221" i="24"/>
  <c r="BA280" i="24"/>
  <c r="BA287" i="24" s="1"/>
  <c r="BQ280" i="33"/>
  <c r="BQ287" i="33" s="1"/>
  <c r="BQ221" i="33"/>
  <c r="BE83" i="20"/>
  <c r="BE86" i="20"/>
  <c r="EX37" i="24"/>
  <c r="EX30" i="24"/>
  <c r="BD86" i="20"/>
  <c r="BD83" i="20"/>
  <c r="BF86" i="20"/>
  <c r="BF83" i="20"/>
  <c r="BI278" i="20"/>
  <c r="BL87" i="33"/>
  <c r="EY103" i="20"/>
  <c r="EY96" i="20"/>
  <c r="BP123" i="33"/>
  <c r="FK126" i="33"/>
  <c r="FK133" i="33"/>
  <c r="FK37" i="33"/>
  <c r="FK30" i="33"/>
  <c r="BG218" i="24"/>
  <c r="BG215" i="24"/>
  <c r="BG274" i="24"/>
  <c r="FN96" i="33"/>
  <c r="FN103" i="33"/>
  <c r="FI62" i="20"/>
  <c r="FI69" i="20"/>
  <c r="BP57" i="20"/>
  <c r="FK67" i="20"/>
  <c r="FK60" i="20"/>
  <c r="BR156" i="20"/>
  <c r="FM159" i="20"/>
  <c r="FM166" i="20"/>
  <c r="FI136" i="20"/>
  <c r="FI129" i="20"/>
  <c r="BX277" i="33"/>
  <c r="BX285" i="33" s="1"/>
  <c r="BX219" i="33"/>
  <c r="BJ275" i="24"/>
  <c r="FB167" i="24"/>
  <c r="FJ68" i="20"/>
  <c r="FJ61" i="20"/>
  <c r="BP83" i="20"/>
  <c r="BP86" i="20"/>
  <c r="CA57" i="33"/>
  <c r="FP128" i="20"/>
  <c r="FP135" i="20"/>
  <c r="FJ260" i="24"/>
  <c r="FJ267" i="24"/>
  <c r="FL195" i="24"/>
  <c r="FL202" i="24"/>
  <c r="FG28" i="20"/>
  <c r="FG35" i="20"/>
  <c r="FM63" i="24"/>
  <c r="FM70" i="24"/>
  <c r="FP96" i="20"/>
  <c r="FP103" i="20"/>
  <c r="BZ182" i="33"/>
  <c r="BZ185" i="33"/>
  <c r="BZ189" i="33" s="1"/>
  <c r="CA57" i="20"/>
  <c r="BK218" i="24"/>
  <c r="BK215" i="24"/>
  <c r="BK274" i="24"/>
  <c r="CA83" i="24"/>
  <c r="CA86" i="24"/>
  <c r="CC221" i="24"/>
  <c r="CC280" i="24"/>
  <c r="CC287" i="24" s="1"/>
  <c r="CQ123" i="20"/>
  <c r="CJ220" i="20"/>
  <c r="CJ279" i="20"/>
  <c r="CJ286" i="20" s="1"/>
  <c r="CT248" i="33"/>
  <c r="CT251" i="33"/>
  <c r="CT255" i="33" s="1"/>
  <c r="CX185" i="33"/>
  <c r="CX182" i="33"/>
  <c r="CY87" i="20"/>
  <c r="CY86" i="20"/>
  <c r="CY83" i="20"/>
  <c r="DC185" i="20"/>
  <c r="DC189" i="20" s="1"/>
  <c r="DC182" i="20"/>
  <c r="CW277" i="24"/>
  <c r="CW219" i="24"/>
  <c r="DH220" i="33"/>
  <c r="DH279" i="33"/>
  <c r="DH286" i="33" s="1"/>
  <c r="DJ219" i="33"/>
  <c r="DJ277" i="33"/>
  <c r="DJ285" i="33" s="1"/>
  <c r="DB185" i="24"/>
  <c r="DB189" i="24" s="1"/>
  <c r="DB182" i="24"/>
  <c r="DG221" i="24"/>
  <c r="DG280" i="24"/>
  <c r="DG287" i="24" s="1"/>
  <c r="DX186" i="33"/>
  <c r="DB24" i="24"/>
  <c r="DK185" i="24"/>
  <c r="DK189" i="24" s="1"/>
  <c r="DK182" i="24"/>
  <c r="DH279" i="20"/>
  <c r="DH286" i="20" s="1"/>
  <c r="DH220" i="20"/>
  <c r="DZ24" i="24"/>
  <c r="DS279" i="20"/>
  <c r="DS286" i="20" s="1"/>
  <c r="DS220" i="20"/>
  <c r="DM87" i="24"/>
  <c r="DQ251" i="24"/>
  <c r="DQ255" i="24" s="1"/>
  <c r="DQ248" i="24"/>
  <c r="EH185" i="33"/>
  <c r="EH189" i="33" s="1"/>
  <c r="EH182" i="33"/>
  <c r="DX277" i="24"/>
  <c r="DX285" i="24" s="1"/>
  <c r="DX219" i="24"/>
  <c r="DU182" i="24"/>
  <c r="DU185" i="24"/>
  <c r="DU189" i="24" s="1"/>
  <c r="EK252" i="33"/>
  <c r="EO87" i="20"/>
  <c r="EF83" i="24"/>
  <c r="EF86" i="24"/>
  <c r="EI279" i="24"/>
  <c r="EI286" i="24" s="1"/>
  <c r="EI220" i="24"/>
  <c r="EZ277" i="20"/>
  <c r="EZ219" i="20"/>
  <c r="EZ248" i="20"/>
  <c r="EZ251" i="20"/>
  <c r="FC182" i="20"/>
  <c r="FC185" i="20"/>
  <c r="FD83" i="20"/>
  <c r="FD86" i="20"/>
  <c r="FQ220" i="33"/>
  <c r="FQ279" i="33"/>
  <c r="FQ286" i="33" s="1"/>
  <c r="FC24" i="24"/>
  <c r="FE57" i="20"/>
  <c r="EW248" i="24"/>
  <c r="EW251" i="24"/>
  <c r="FK24" i="33"/>
  <c r="EY279" i="24"/>
  <c r="EY286" i="24" s="1"/>
  <c r="EY220" i="24"/>
  <c r="FH24" i="33"/>
  <c r="FT279" i="33"/>
  <c r="FT286" i="33" s="1"/>
  <c r="FT220" i="33"/>
  <c r="FP185" i="20"/>
  <c r="FP189" i="20" s="1"/>
  <c r="FP182" i="20"/>
  <c r="U186" i="33"/>
  <c r="DJ128" i="33"/>
  <c r="DJ135" i="33"/>
  <c r="DL96" i="20"/>
  <c r="DL103" i="20"/>
  <c r="I87" i="24"/>
  <c r="DI127" i="20"/>
  <c r="DI134" i="20"/>
  <c r="DJ95" i="20"/>
  <c r="DJ102" i="20"/>
  <c r="DN61" i="33"/>
  <c r="DN68" i="33"/>
  <c r="I251" i="20"/>
  <c r="I248" i="20"/>
  <c r="DK194" i="20"/>
  <c r="DK201" i="20"/>
  <c r="N280" i="33"/>
  <c r="N287" i="33" s="1"/>
  <c r="N221" i="33"/>
  <c r="DL70" i="33"/>
  <c r="DL63" i="33"/>
  <c r="S221" i="33"/>
  <c r="S280" i="33"/>
  <c r="S287" i="33" s="1"/>
  <c r="DF202" i="20"/>
  <c r="DF195" i="20"/>
  <c r="DM61" i="20"/>
  <c r="DM68" i="20"/>
  <c r="Z86" i="33"/>
  <c r="Z83" i="33"/>
  <c r="DU260" i="33"/>
  <c r="DU267" i="33"/>
  <c r="DJ135" i="24"/>
  <c r="DJ128" i="24"/>
  <c r="O277" i="24"/>
  <c r="O285" i="24" s="1"/>
  <c r="O219" i="24"/>
  <c r="DJ63" i="24"/>
  <c r="DJ70" i="24"/>
  <c r="DQ167" i="20"/>
  <c r="DK267" i="24"/>
  <c r="DK260" i="24"/>
  <c r="DS69" i="20"/>
  <c r="DS62" i="20"/>
  <c r="DO61" i="24"/>
  <c r="DO68" i="24"/>
  <c r="AE87" i="33"/>
  <c r="V280" i="24"/>
  <c r="V287" i="24" s="1"/>
  <c r="V221" i="24"/>
  <c r="DU63" i="20"/>
  <c r="DU70" i="20"/>
  <c r="DQ127" i="24"/>
  <c r="DQ134" i="24"/>
  <c r="AK221" i="33"/>
  <c r="AK280" i="33"/>
  <c r="AK287" i="33" s="1"/>
  <c r="DX37" i="20"/>
  <c r="DX30" i="20"/>
  <c r="AD86" i="20"/>
  <c r="AD83" i="20"/>
  <c r="DY29" i="20"/>
  <c r="DY36" i="20"/>
  <c r="AE57" i="24"/>
  <c r="DZ60" i="24"/>
  <c r="DZ67" i="24"/>
  <c r="AL123" i="33"/>
  <c r="EG126" i="33"/>
  <c r="EG133" i="33"/>
  <c r="EJ62" i="33"/>
  <c r="EJ69" i="33"/>
  <c r="EH160" i="33"/>
  <c r="EK102" i="33"/>
  <c r="EK95" i="33"/>
  <c r="EC167" i="24"/>
  <c r="EC160" i="24"/>
  <c r="EB268" i="20"/>
  <c r="EB261" i="20"/>
  <c r="AH278" i="24"/>
  <c r="EG195" i="20"/>
  <c r="EG202" i="20"/>
  <c r="AH274" i="24"/>
  <c r="AH218" i="24"/>
  <c r="AH215" i="24"/>
  <c r="DS127" i="24"/>
  <c r="DS134" i="24"/>
  <c r="EH69" i="20"/>
  <c r="EH62" i="20"/>
  <c r="AE221" i="24"/>
  <c r="AE280" i="24"/>
  <c r="AE287" i="24" s="1"/>
  <c r="EG267" i="20"/>
  <c r="EG260" i="20"/>
  <c r="EG268" i="24"/>
  <c r="EG261" i="24"/>
  <c r="EO167" i="20"/>
  <c r="EO160" i="20"/>
  <c r="EM194" i="20"/>
  <c r="EM201" i="20"/>
  <c r="EB63" i="24"/>
  <c r="EB70" i="24"/>
  <c r="ER267" i="33"/>
  <c r="ER260" i="33"/>
  <c r="AZ280" i="33"/>
  <c r="AZ287" i="33" s="1"/>
  <c r="AZ221" i="33"/>
  <c r="AJ248" i="24"/>
  <c r="AJ251" i="24"/>
  <c r="EQ68" i="33"/>
  <c r="EQ61" i="33"/>
  <c r="ET268" i="33"/>
  <c r="ET261" i="33"/>
  <c r="EG28" i="24"/>
  <c r="EG35" i="24"/>
  <c r="AQ86" i="24"/>
  <c r="AQ83" i="24"/>
  <c r="EP103" i="20"/>
  <c r="EP96" i="20"/>
  <c r="ER127" i="24"/>
  <c r="ER134" i="24"/>
  <c r="BD185" i="33"/>
  <c r="BD182" i="33"/>
  <c r="ES167" i="20"/>
  <c r="ES160" i="20"/>
  <c r="AZ156" i="20"/>
  <c r="EU166" i="20"/>
  <c r="EU159" i="20"/>
  <c r="AX57" i="24"/>
  <c r="ES60" i="24"/>
  <c r="ES67" i="24"/>
  <c r="BG24" i="33"/>
  <c r="FB34" i="33"/>
  <c r="FB27" i="33"/>
  <c r="EW70" i="20"/>
  <c r="EW63" i="20"/>
  <c r="BG87" i="20"/>
  <c r="BJ220" i="20"/>
  <c r="BJ279" i="20"/>
  <c r="BJ286" i="20" s="1"/>
  <c r="BC220" i="24"/>
  <c r="BC279" i="24"/>
  <c r="BC286" i="24" s="1"/>
  <c r="FM128" i="33"/>
  <c r="FM135" i="33"/>
  <c r="BG220" i="20"/>
  <c r="BG279" i="20"/>
  <c r="BG286" i="20" s="1"/>
  <c r="FA194" i="24"/>
  <c r="FA201" i="24"/>
  <c r="FA136" i="20"/>
  <c r="FA129" i="20"/>
  <c r="BD251" i="24"/>
  <c r="BD248" i="24"/>
  <c r="FL134" i="20"/>
  <c r="FL127" i="20"/>
  <c r="BS218" i="20"/>
  <c r="BS274" i="20"/>
  <c r="BS215" i="20"/>
  <c r="FI96" i="20"/>
  <c r="FI103" i="20"/>
  <c r="FD62" i="24"/>
  <c r="FD69" i="24"/>
  <c r="FG128" i="24"/>
  <c r="FG135" i="24"/>
  <c r="BX248" i="33"/>
  <c r="BX251" i="33"/>
  <c r="FE194" i="24"/>
  <c r="FE201" i="24"/>
  <c r="BM57" i="24"/>
  <c r="FH67" i="24"/>
  <c r="FH60" i="24"/>
  <c r="BM275" i="20"/>
  <c r="FS62" i="33"/>
  <c r="FW62" i="33" s="1"/>
  <c r="FS69" i="33"/>
  <c r="FW69" i="33" s="1"/>
  <c r="BN248" i="20"/>
  <c r="BN251" i="20"/>
  <c r="BW219" i="20"/>
  <c r="BW277" i="20"/>
  <c r="BW285" i="20" s="1"/>
  <c r="FC160" i="24"/>
  <c r="BO276" i="24"/>
  <c r="FO29" i="24"/>
  <c r="FO36" i="24"/>
  <c r="FR102" i="20"/>
  <c r="FR95" i="20"/>
  <c r="FJ202" i="24"/>
  <c r="FJ195" i="24"/>
  <c r="CG280" i="33"/>
  <c r="CG287" i="33" s="1"/>
  <c r="CG221" i="33"/>
  <c r="CF280" i="20"/>
  <c r="CF287" i="20" s="1"/>
  <c r="CF221" i="20"/>
  <c r="BW251" i="24"/>
  <c r="BW248" i="24"/>
  <c r="CM280" i="33"/>
  <c r="CM287" i="33" s="1"/>
  <c r="CM221" i="33"/>
  <c r="BT277" i="24"/>
  <c r="BT219" i="24"/>
  <c r="CA219" i="24"/>
  <c r="CA277" i="24"/>
  <c r="CA285" i="24" s="1"/>
  <c r="CG251" i="20"/>
  <c r="CG255" i="20" s="1"/>
  <c r="CG248" i="20"/>
  <c r="CL182" i="20"/>
  <c r="CL185" i="20"/>
  <c r="CL189" i="20" s="1"/>
  <c r="CF248" i="24"/>
  <c r="CF251" i="24"/>
  <c r="CF255" i="24" s="1"/>
  <c r="CO83" i="24"/>
  <c r="CO86" i="24"/>
  <c r="CC57" i="20"/>
  <c r="CK24" i="33"/>
  <c r="CY220" i="20"/>
  <c r="CY279" i="20"/>
  <c r="CY286" i="20" s="1"/>
  <c r="CW123" i="20"/>
  <c r="DG221" i="33"/>
  <c r="DG280" i="33"/>
  <c r="DG287" i="33" s="1"/>
  <c r="DI185" i="33"/>
  <c r="DI182" i="33"/>
  <c r="DF277" i="20"/>
  <c r="DF219" i="20"/>
  <c r="CV24" i="24"/>
  <c r="DI248" i="20"/>
  <c r="DI251" i="20"/>
  <c r="DM182" i="24"/>
  <c r="DM185" i="24"/>
  <c r="DM189" i="24" s="1"/>
  <c r="CP251" i="24"/>
  <c r="CP255" i="24" s="1"/>
  <c r="CP248" i="24"/>
  <c r="DO251" i="20"/>
  <c r="DO255" i="20" s="1"/>
  <c r="DO248" i="20"/>
  <c r="DO251" i="33"/>
  <c r="DO255" i="33" s="1"/>
  <c r="DO248" i="33"/>
  <c r="DZ86" i="20"/>
  <c r="DZ90" i="20" s="1"/>
  <c r="DZ83" i="20"/>
  <c r="DM248" i="20"/>
  <c r="DM251" i="20"/>
  <c r="DM255" i="20" s="1"/>
  <c r="EB219" i="20"/>
  <c r="EB277" i="20"/>
  <c r="EB285" i="20" s="1"/>
  <c r="DN279" i="24"/>
  <c r="DN286" i="24" s="1"/>
  <c r="DN220" i="24"/>
  <c r="EH215" i="33"/>
  <c r="EH274" i="33"/>
  <c r="EH218" i="33"/>
  <c r="DM277" i="20"/>
  <c r="DM285" i="20" s="1"/>
  <c r="DM219" i="20"/>
  <c r="DP220" i="24"/>
  <c r="DP279" i="24"/>
  <c r="DP286" i="24" s="1"/>
  <c r="DN57" i="24"/>
  <c r="DS280" i="24"/>
  <c r="DS287" i="24" s="1"/>
  <c r="DS221" i="24"/>
  <c r="EE123" i="20"/>
  <c r="DN219" i="24"/>
  <c r="DN277" i="24"/>
  <c r="ET221" i="20"/>
  <c r="ET280" i="20"/>
  <c r="ET287" i="20" s="1"/>
  <c r="FB57" i="33"/>
  <c r="EZ123" i="33"/>
  <c r="FC87" i="33"/>
  <c r="EN185" i="20"/>
  <c r="EN189" i="20" s="1"/>
  <c r="EN182" i="20"/>
  <c r="ER277" i="20"/>
  <c r="ER285" i="20" s="1"/>
  <c r="ER219" i="20"/>
  <c r="EC185" i="24"/>
  <c r="EC189" i="24" s="1"/>
  <c r="EC182" i="24"/>
  <c r="EF277" i="24"/>
  <c r="EF285" i="24" s="1"/>
  <c r="EF219" i="24"/>
  <c r="FB215" i="20"/>
  <c r="FB274" i="20"/>
  <c r="FB218" i="20"/>
  <c r="FC185" i="24"/>
  <c r="FC182" i="24"/>
  <c r="FA182" i="20"/>
  <c r="FA185" i="20"/>
  <c r="FA189" i="20" s="1"/>
  <c r="FD278" i="24"/>
  <c r="FK220" i="33"/>
  <c r="FK279" i="33"/>
  <c r="FK286" i="33" s="1"/>
  <c r="ES123" i="24"/>
  <c r="FL186" i="33"/>
  <c r="FS24" i="33"/>
  <c r="FN83" i="20"/>
  <c r="FN86" i="20"/>
  <c r="FN90" i="20" s="1"/>
  <c r="DB69" i="20"/>
  <c r="DB62" i="20"/>
  <c r="F186" i="20"/>
  <c r="FV178" i="20"/>
  <c r="N123" i="33"/>
  <c r="DI133" i="33"/>
  <c r="DI126" i="33"/>
  <c r="AC36" i="32"/>
  <c r="M156" i="33"/>
  <c r="DH159" i="33"/>
  <c r="DH166" i="33"/>
  <c r="O182" i="33"/>
  <c r="O185" i="33"/>
  <c r="FC57" i="20"/>
  <c r="FF57" i="24"/>
  <c r="FN182" i="33"/>
  <c r="FN185" i="33"/>
  <c r="FQ218" i="20"/>
  <c r="FQ274" i="20"/>
  <c r="FQ215" i="20"/>
  <c r="K15" i="32"/>
  <c r="DA135" i="24"/>
  <c r="DA128" i="24"/>
  <c r="FV121" i="24"/>
  <c r="Y33" i="32"/>
  <c r="AA12" i="32"/>
  <c r="AA33" i="32" s="1"/>
  <c r="DS63" i="33"/>
  <c r="DS70" i="33"/>
  <c r="V156" i="33"/>
  <c r="DQ166" i="33"/>
  <c r="DQ159" i="33"/>
  <c r="F182" i="20"/>
  <c r="F185" i="20"/>
  <c r="FV175" i="20"/>
  <c r="DQ167" i="33"/>
  <c r="Q123" i="20"/>
  <c r="DL133" i="20"/>
  <c r="DL126" i="20"/>
  <c r="J215" i="20"/>
  <c r="J274" i="20"/>
  <c r="J218" i="20"/>
  <c r="DC195" i="20"/>
  <c r="DC202" i="20"/>
  <c r="FV77" i="24"/>
  <c r="DG68" i="33"/>
  <c r="DG61" i="33"/>
  <c r="DF96" i="24"/>
  <c r="DF103" i="24"/>
  <c r="P57" i="33"/>
  <c r="DK60" i="33"/>
  <c r="DK67" i="33"/>
  <c r="T182" i="33"/>
  <c r="T185" i="33"/>
  <c r="DO268" i="33"/>
  <c r="DO261" i="33"/>
  <c r="V123" i="33"/>
  <c r="DQ126" i="33"/>
  <c r="DQ133" i="33"/>
  <c r="DG35" i="24"/>
  <c r="DG28" i="24"/>
  <c r="M221" i="24"/>
  <c r="M280" i="24"/>
  <c r="M287" i="24" s="1"/>
  <c r="DM28" i="20"/>
  <c r="DM35" i="20"/>
  <c r="DJ95" i="24"/>
  <c r="DJ102" i="24"/>
  <c r="W182" i="20"/>
  <c r="W185" i="20"/>
  <c r="DP69" i="20"/>
  <c r="DP62" i="20"/>
  <c r="X123" i="20"/>
  <c r="DS126" i="20"/>
  <c r="DS133" i="20"/>
  <c r="DU62" i="20"/>
  <c r="DU69" i="20"/>
  <c r="EB260" i="33"/>
  <c r="EB267" i="33"/>
  <c r="Z251" i="20"/>
  <c r="Z248" i="20"/>
  <c r="Y156" i="20"/>
  <c r="DT166" i="20"/>
  <c r="DT159" i="20"/>
  <c r="V182" i="24"/>
  <c r="V185" i="24"/>
  <c r="DU160" i="24"/>
  <c r="DU167" i="24"/>
  <c r="DV134" i="24"/>
  <c r="DV127" i="24"/>
  <c r="Z123" i="24"/>
  <c r="DU126" i="24"/>
  <c r="DU133" i="24"/>
  <c r="EC102" i="33"/>
  <c r="EC95" i="33"/>
  <c r="DR96" i="24"/>
  <c r="DR103" i="24"/>
  <c r="DY127" i="20"/>
  <c r="DY134" i="20"/>
  <c r="EA30" i="20"/>
  <c r="EA37" i="20"/>
  <c r="DZ35" i="24"/>
  <c r="DZ28" i="24"/>
  <c r="EB96" i="20"/>
  <c r="EB103" i="20"/>
  <c r="DZ63" i="24"/>
  <c r="DZ70" i="24"/>
  <c r="DX28" i="20"/>
  <c r="DX35" i="20"/>
  <c r="DQ136" i="24"/>
  <c r="DQ129" i="24"/>
  <c r="EA36" i="24"/>
  <c r="EA29" i="24"/>
  <c r="AP277" i="33"/>
  <c r="AP285" i="33" s="1"/>
  <c r="AP219" i="33"/>
  <c r="EB167" i="24"/>
  <c r="EB160" i="24"/>
  <c r="AG251" i="20"/>
  <c r="AG248" i="20"/>
  <c r="AB57" i="24"/>
  <c r="DW67" i="24"/>
  <c r="DW60" i="24"/>
  <c r="EP134" i="33"/>
  <c r="EP127" i="33"/>
  <c r="EE37" i="24"/>
  <c r="EE30" i="24"/>
  <c r="EI261" i="24"/>
  <c r="EI268" i="24"/>
  <c r="EG68" i="24"/>
  <c r="EG61" i="24"/>
  <c r="EK29" i="24"/>
  <c r="EK36" i="24"/>
  <c r="EG37" i="24"/>
  <c r="EG30" i="24"/>
  <c r="AZ185" i="33"/>
  <c r="AZ182" i="33"/>
  <c r="EU29" i="33"/>
  <c r="EU36" i="33"/>
  <c r="ET260" i="33"/>
  <c r="ET267" i="33"/>
  <c r="AO277" i="20"/>
  <c r="AO285" i="20" s="1"/>
  <c r="AO219" i="20"/>
  <c r="EL29" i="24"/>
  <c r="EL36" i="24"/>
  <c r="AV57" i="33"/>
  <c r="EQ60" i="33"/>
  <c r="EQ67" i="33"/>
  <c r="EG134" i="24"/>
  <c r="EG127" i="24"/>
  <c r="AJ274" i="24"/>
  <c r="AJ218" i="24"/>
  <c r="AJ215" i="24"/>
  <c r="EL261" i="24"/>
  <c r="EL268" i="24"/>
  <c r="ES194" i="24"/>
  <c r="ES201" i="24"/>
  <c r="EZ69" i="33"/>
  <c r="EZ62" i="33"/>
  <c r="AV219" i="24"/>
  <c r="AV277" i="24"/>
  <c r="AV285" i="24" s="1"/>
  <c r="EP167" i="24"/>
  <c r="EP160" i="24"/>
  <c r="AS248" i="24"/>
  <c r="AS251" i="24"/>
  <c r="EU30" i="20"/>
  <c r="EU37" i="20"/>
  <c r="BE279" i="33"/>
  <c r="BE286" i="33" s="1"/>
  <c r="BE220" i="33"/>
  <c r="BB123" i="20"/>
  <c r="EW133" i="20"/>
  <c r="EW126" i="20"/>
  <c r="ES61" i="24"/>
  <c r="ES68" i="24"/>
  <c r="BH57" i="33"/>
  <c r="FC67" i="33"/>
  <c r="FC60" i="33"/>
  <c r="FK95" i="33"/>
  <c r="FK102" i="33"/>
  <c r="BR218" i="33"/>
  <c r="BR215" i="33"/>
  <c r="BR274" i="33"/>
  <c r="FJ194" i="33"/>
  <c r="FJ201" i="33"/>
  <c r="EZ70" i="24"/>
  <c r="EZ63" i="24"/>
  <c r="FF68" i="20"/>
  <c r="FF61" i="20"/>
  <c r="EW35" i="24"/>
  <c r="EW28" i="24"/>
  <c r="FF195" i="20"/>
  <c r="FF202" i="20"/>
  <c r="BO274" i="33"/>
  <c r="BO215" i="33"/>
  <c r="BO218" i="33"/>
  <c r="BF275" i="24"/>
  <c r="FA260" i="24"/>
  <c r="FA267" i="24"/>
  <c r="BN123" i="20"/>
  <c r="FI126" i="20"/>
  <c r="FI133" i="20"/>
  <c r="FN102" i="20"/>
  <c r="FN95" i="20"/>
  <c r="FC70" i="24"/>
  <c r="FC63" i="24"/>
  <c r="FM62" i="20"/>
  <c r="FM69" i="20"/>
  <c r="BV221" i="33"/>
  <c r="BV280" i="33"/>
  <c r="BV287" i="33" s="1"/>
  <c r="FF30" i="24"/>
  <c r="FF37" i="24"/>
  <c r="BR215" i="20"/>
  <c r="BR218" i="20"/>
  <c r="BR274" i="20"/>
  <c r="FE195" i="24"/>
  <c r="FE202" i="24"/>
  <c r="CE57" i="33"/>
  <c r="CD248" i="33"/>
  <c r="CD251" i="33"/>
  <c r="CD255" i="33" s="1"/>
  <c r="FK29" i="24"/>
  <c r="FK36" i="24"/>
  <c r="BO279" i="24"/>
  <c r="BO286" i="24" s="1"/>
  <c r="BO220" i="24"/>
  <c r="FR201" i="20"/>
  <c r="FR194" i="20"/>
  <c r="FN195" i="20"/>
  <c r="FN202" i="20"/>
  <c r="BV220" i="20"/>
  <c r="BV279" i="20"/>
  <c r="BV286" i="20" s="1"/>
  <c r="FR167" i="20"/>
  <c r="FR69" i="24"/>
  <c r="FR62" i="24"/>
  <c r="FR37" i="24"/>
  <c r="FR30" i="24"/>
  <c r="CD274" i="20"/>
  <c r="CD218" i="20"/>
  <c r="CD215" i="20"/>
  <c r="CA280" i="24"/>
  <c r="CA287" i="24" s="1"/>
  <c r="CA221" i="24"/>
  <c r="CQ248" i="20"/>
  <c r="CQ251" i="20"/>
  <c r="CE220" i="24"/>
  <c r="CE279" i="24"/>
  <c r="CE286" i="24" s="1"/>
  <c r="CG277" i="24"/>
  <c r="CG285" i="24" s="1"/>
  <c r="CG219" i="24"/>
  <c r="DB274" i="33"/>
  <c r="DB218" i="33"/>
  <c r="DB215" i="33"/>
  <c r="CC277" i="24"/>
  <c r="CC285" i="24" s="1"/>
  <c r="CC219" i="24"/>
  <c r="CE123" i="24"/>
  <c r="CN83" i="20"/>
  <c r="CN86" i="20"/>
  <c r="CN90" i="20" s="1"/>
  <c r="CH123" i="20"/>
  <c r="CI24" i="24"/>
  <c r="CF248" i="20"/>
  <c r="CF251" i="20"/>
  <c r="CF255" i="20" s="1"/>
  <c r="CT277" i="20"/>
  <c r="CT285" i="20" s="1"/>
  <c r="CT219" i="20"/>
  <c r="CT280" i="24"/>
  <c r="CT287" i="24" s="1"/>
  <c r="CT221" i="24"/>
  <c r="CS156" i="33"/>
  <c r="CS86" i="24"/>
  <c r="CS90" i="24" s="1"/>
  <c r="CS83" i="24"/>
  <c r="DA252" i="20"/>
  <c r="DI83" i="24"/>
  <c r="DI86" i="24"/>
  <c r="DL86" i="24"/>
  <c r="DL90" i="24" s="1"/>
  <c r="DL83" i="24"/>
  <c r="DF156" i="24"/>
  <c r="DJ123" i="24"/>
  <c r="EA221" i="20"/>
  <c r="EA280" i="20"/>
  <c r="EA287" i="20" s="1"/>
  <c r="DH248" i="24"/>
  <c r="DH251" i="24"/>
  <c r="DH255" i="24" s="1"/>
  <c r="DN218" i="24"/>
  <c r="DN215" i="24"/>
  <c r="DN274" i="24"/>
  <c r="DX275" i="24"/>
  <c r="DL251" i="20"/>
  <c r="DL255" i="20" s="1"/>
  <c r="DL248" i="20"/>
  <c r="DV277" i="24"/>
  <c r="DV285" i="24" s="1"/>
  <c r="DV219" i="24"/>
  <c r="DY24" i="33"/>
  <c r="DY220" i="24"/>
  <c r="DY279" i="24"/>
  <c r="DY286" i="24" s="1"/>
  <c r="EB220" i="33"/>
  <c r="EB279" i="33"/>
  <c r="EB286" i="33" s="1"/>
  <c r="EC219" i="24"/>
  <c r="EC277" i="24"/>
  <c r="EC285" i="24" s="1"/>
  <c r="ET274" i="33"/>
  <c r="ET218" i="33"/>
  <c r="ET215" i="33"/>
  <c r="FA221" i="33"/>
  <c r="FA280" i="33"/>
  <c r="FA287" i="33" s="1"/>
  <c r="EH219" i="20"/>
  <c r="EH277" i="20"/>
  <c r="EH285" i="20" s="1"/>
  <c r="EX182" i="33"/>
  <c r="EX185" i="33"/>
  <c r="EX189" i="33" s="1"/>
  <c r="EK248" i="20"/>
  <c r="EK251" i="20"/>
  <c r="EK255" i="20" s="1"/>
  <c r="EP186" i="20"/>
  <c r="ER24" i="33"/>
  <c r="EP220" i="33"/>
  <c r="EP279" i="33"/>
  <c r="EP286" i="33" s="1"/>
  <c r="EX248" i="20"/>
  <c r="EX251" i="20"/>
  <c r="EX255" i="20" s="1"/>
  <c r="FH186" i="33"/>
  <c r="FE275" i="20"/>
  <c r="FD186" i="24"/>
  <c r="FF219" i="33"/>
  <c r="FF277" i="33"/>
  <c r="FF285" i="33" s="1"/>
  <c r="FM182" i="33"/>
  <c r="FM185" i="33"/>
  <c r="FM189" i="33" s="1"/>
  <c r="EX277" i="24"/>
  <c r="EX219" i="24"/>
  <c r="FN274" i="24"/>
  <c r="FN218" i="24"/>
  <c r="FN215" i="24"/>
  <c r="FL221" i="24"/>
  <c r="FL280" i="24"/>
  <c r="FL287" i="24" s="1"/>
  <c r="FR221" i="20"/>
  <c r="FR280" i="20"/>
  <c r="FR287" i="20" s="1"/>
  <c r="FJ123" i="24"/>
  <c r="FR123" i="24"/>
  <c r="FS83" i="24"/>
  <c r="FS86" i="24"/>
  <c r="FS90" i="24" s="1"/>
  <c r="G86" i="20"/>
  <c r="G83" i="20"/>
  <c r="J87" i="24"/>
  <c r="FL185" i="33"/>
  <c r="FL182" i="33"/>
  <c r="FM86" i="20"/>
  <c r="FM83" i="20"/>
  <c r="FH278" i="24"/>
  <c r="Q276" i="20"/>
  <c r="H185" i="24"/>
  <c r="H182" i="24"/>
  <c r="FM219" i="20"/>
  <c r="FM277" i="20"/>
  <c r="FM285" i="20" s="1"/>
  <c r="FL277" i="24"/>
  <c r="FL285" i="24" s="1"/>
  <c r="FL219" i="24"/>
  <c r="FO219" i="24"/>
  <c r="FO277" i="24"/>
  <c r="FO285" i="24" s="1"/>
  <c r="DA167" i="20"/>
  <c r="DA160" i="20"/>
  <c r="FV153" i="20"/>
  <c r="FC57" i="33"/>
  <c r="EZ24" i="24"/>
  <c r="Q57" i="20"/>
  <c r="DL60" i="20"/>
  <c r="DL67" i="20"/>
  <c r="DF160" i="20"/>
  <c r="DF167" i="20"/>
  <c r="DD261" i="20"/>
  <c r="DD268" i="20"/>
  <c r="F280" i="20"/>
  <c r="F221" i="20"/>
  <c r="FV214" i="20"/>
  <c r="DC311" i="20" s="1"/>
  <c r="DC317" i="20" s="1"/>
  <c r="K276" i="20"/>
  <c r="DH62" i="33"/>
  <c r="DH69" i="33"/>
  <c r="N219" i="33"/>
  <c r="N277" i="33"/>
  <c r="N285" i="33" s="1"/>
  <c r="DD62" i="24"/>
  <c r="DD69" i="24"/>
  <c r="DH70" i="33"/>
  <c r="DH63" i="33"/>
  <c r="DC103" i="20"/>
  <c r="DC96" i="20"/>
  <c r="V248" i="33"/>
  <c r="V251" i="33"/>
  <c r="DM36" i="33"/>
  <c r="DM29" i="33"/>
  <c r="I123" i="33"/>
  <c r="DD126" i="33"/>
  <c r="DD133" i="33"/>
  <c r="S220" i="33"/>
  <c r="S279" i="33"/>
  <c r="S286" i="33" s="1"/>
  <c r="P86" i="20"/>
  <c r="P83" i="20"/>
  <c r="M252" i="24"/>
  <c r="DH261" i="24"/>
  <c r="DH268" i="24"/>
  <c r="DN128" i="20"/>
  <c r="DN135" i="20"/>
  <c r="DO63" i="20"/>
  <c r="DO70" i="20"/>
  <c r="U220" i="20"/>
  <c r="U279" i="20"/>
  <c r="U286" i="20" s="1"/>
  <c r="DL28" i="24"/>
  <c r="DL35" i="24"/>
  <c r="DQ61" i="20"/>
  <c r="DQ68" i="20"/>
  <c r="AB278" i="33"/>
  <c r="AD57" i="33"/>
  <c r="DY60" i="33"/>
  <c r="DY67" i="33"/>
  <c r="Y219" i="20"/>
  <c r="Y277" i="20"/>
  <c r="Y285" i="20" s="1"/>
  <c r="DT136" i="20"/>
  <c r="DT129" i="20"/>
  <c r="AA182" i="20"/>
  <c r="AA185" i="20"/>
  <c r="DN268" i="24"/>
  <c r="DN261" i="24"/>
  <c r="AK24" i="33"/>
  <c r="EF34" i="33"/>
  <c r="EF27" i="33"/>
  <c r="AB86" i="20"/>
  <c r="AB83" i="20"/>
  <c r="AH86" i="33"/>
  <c r="AH83" i="33"/>
  <c r="ED70" i="33"/>
  <c r="ED63" i="33"/>
  <c r="DT194" i="24"/>
  <c r="DT201" i="24"/>
  <c r="AC57" i="20"/>
  <c r="DX67" i="20"/>
  <c r="DX60" i="20"/>
  <c r="EH35" i="33"/>
  <c r="EH28" i="33"/>
  <c r="AL218" i="33"/>
  <c r="AL215" i="33"/>
  <c r="AL274" i="33"/>
  <c r="AN220" i="33"/>
  <c r="AN279" i="33"/>
  <c r="AN286" i="33" s="1"/>
  <c r="AC219" i="24"/>
  <c r="AC277" i="24"/>
  <c r="AC285" i="24" s="1"/>
  <c r="EA127" i="24"/>
  <c r="EA134" i="24"/>
  <c r="DY127" i="24"/>
  <c r="DY134" i="24"/>
  <c r="AS86" i="33"/>
  <c r="AS83" i="33"/>
  <c r="EP102" i="33"/>
  <c r="EP95" i="33"/>
  <c r="AG24" i="24"/>
  <c r="EB27" i="24"/>
  <c r="EB34" i="24"/>
  <c r="AP156" i="33"/>
  <c r="EK166" i="33"/>
  <c r="EK159" i="33"/>
  <c r="AT219" i="33"/>
  <c r="AT277" i="33"/>
  <c r="AT285" i="33" s="1"/>
  <c r="AT279" i="33"/>
  <c r="AT286" i="33" s="1"/>
  <c r="AT220" i="33"/>
  <c r="AG87" i="24"/>
  <c r="EV95" i="33"/>
  <c r="EV102" i="33"/>
  <c r="AO24" i="24"/>
  <c r="EJ27" i="24"/>
  <c r="EJ34" i="24"/>
  <c r="AK279" i="24"/>
  <c r="AK286" i="24" s="1"/>
  <c r="AK220" i="24"/>
  <c r="EK260" i="20"/>
  <c r="EK267" i="20"/>
  <c r="EN194" i="20"/>
  <c r="EN201" i="20"/>
  <c r="EL96" i="24"/>
  <c r="EL103" i="24"/>
  <c r="EK61" i="20"/>
  <c r="EK68" i="20"/>
  <c r="EL62" i="24"/>
  <c r="EL69" i="24"/>
  <c r="EN69" i="20"/>
  <c r="EN62" i="20"/>
  <c r="AV86" i="20"/>
  <c r="AV83" i="20"/>
  <c r="AT221" i="20"/>
  <c r="AT280" i="20"/>
  <c r="AT287" i="20" s="1"/>
  <c r="AW274" i="20"/>
  <c r="AW218" i="20"/>
  <c r="AW215" i="20"/>
  <c r="AX24" i="20"/>
  <c r="ES27" i="20"/>
  <c r="ES34" i="20"/>
  <c r="EW68" i="20"/>
  <c r="EW61" i="20"/>
  <c r="ER135" i="20"/>
  <c r="ER128" i="20"/>
  <c r="EO167" i="24"/>
  <c r="EO160" i="24"/>
  <c r="AX251" i="20"/>
  <c r="AX248" i="20"/>
  <c r="GA161" i="24"/>
  <c r="AZ275" i="20"/>
  <c r="FF36" i="33"/>
  <c r="FF29" i="33"/>
  <c r="AR123" i="24"/>
  <c r="EM126" i="24"/>
  <c r="EM133" i="24"/>
  <c r="BI156" i="33"/>
  <c r="FD159" i="33"/>
  <c r="FD166" i="33"/>
  <c r="BM182" i="33"/>
  <c r="BM185" i="33"/>
  <c r="BR185" i="33"/>
  <c r="BR182" i="33"/>
  <c r="BF220" i="20"/>
  <c r="BF279" i="20"/>
  <c r="BF286" i="20" s="1"/>
  <c r="BN215" i="33"/>
  <c r="BN274" i="33"/>
  <c r="BN218" i="33"/>
  <c r="FF260" i="33"/>
  <c r="FF267" i="33"/>
  <c r="BE276" i="20"/>
  <c r="BN221" i="33"/>
  <c r="BN280" i="33"/>
  <c r="BN287" i="33" s="1"/>
  <c r="FA61" i="20"/>
  <c r="FA68" i="20"/>
  <c r="BK274" i="33"/>
  <c r="BK218" i="33"/>
  <c r="BK215" i="33"/>
  <c r="FQ267" i="33"/>
  <c r="FQ260" i="33"/>
  <c r="BS276" i="33"/>
  <c r="FP96" i="33"/>
  <c r="FP103" i="33"/>
  <c r="BR57" i="20"/>
  <c r="FM67" i="20"/>
  <c r="FM60" i="20"/>
  <c r="BQ87" i="20"/>
  <c r="BH220" i="24"/>
  <c r="BH279" i="24"/>
  <c r="BH286" i="24" s="1"/>
  <c r="BP219" i="20"/>
  <c r="BP277" i="20"/>
  <c r="BP285" i="20" s="1"/>
  <c r="BV156" i="33"/>
  <c r="FQ159" i="33"/>
  <c r="FQ166" i="33"/>
  <c r="FJ136" i="20"/>
  <c r="FJ129" i="20"/>
  <c r="BY221" i="33"/>
  <c r="BY280" i="33"/>
  <c r="BY287" i="33" s="1"/>
  <c r="FP28" i="20"/>
  <c r="FP35" i="20"/>
  <c r="BS278" i="20"/>
  <c r="FS95" i="20"/>
  <c r="FW95" i="20" s="1"/>
  <c r="FS102" i="20"/>
  <c r="FW102" i="20" s="1"/>
  <c r="CA280" i="33"/>
  <c r="CA287" i="33" s="1"/>
  <c r="CA221" i="33"/>
  <c r="FP70" i="20"/>
  <c r="FP63" i="20"/>
  <c r="FR70" i="33"/>
  <c r="FR63" i="33"/>
  <c r="FJ267" i="20"/>
  <c r="FJ260" i="20"/>
  <c r="BQ248" i="24"/>
  <c r="BQ251" i="24"/>
  <c r="FD201" i="24"/>
  <c r="FD194" i="24"/>
  <c r="CK182" i="33"/>
  <c r="CK185" i="33"/>
  <c r="FI160" i="20"/>
  <c r="FR29" i="24"/>
  <c r="FR36" i="24"/>
  <c r="BU280" i="24"/>
  <c r="BU287" i="24" s="1"/>
  <c r="BU221" i="24"/>
  <c r="BX87" i="24"/>
  <c r="BY248" i="24"/>
  <c r="BY251" i="24"/>
  <c r="BY255" i="24" s="1"/>
  <c r="CF24" i="24"/>
  <c r="CG57" i="24"/>
  <c r="CS86" i="33"/>
  <c r="CS83" i="33"/>
  <c r="CB24" i="24"/>
  <c r="CL251" i="24"/>
  <c r="CL255" i="24" s="1"/>
  <c r="CL248" i="24"/>
  <c r="CT57" i="24"/>
  <c r="CQ123" i="24"/>
  <c r="CR87" i="24"/>
  <c r="DB83" i="20"/>
  <c r="DB86" i="20"/>
  <c r="DB90" i="20" s="1"/>
  <c r="DA277" i="24"/>
  <c r="DA285" i="24" s="1"/>
  <c r="DA219" i="24"/>
  <c r="DF185" i="33"/>
  <c r="DF189" i="33" s="1"/>
  <c r="DF182" i="33"/>
  <c r="DP252" i="33"/>
  <c r="DI277" i="24"/>
  <c r="DI285" i="24" s="1"/>
  <c r="DI219" i="24"/>
  <c r="CU185" i="20"/>
  <c r="CU189" i="20" s="1"/>
  <c r="CU182" i="20"/>
  <c r="DO275" i="20"/>
  <c r="DB276" i="24"/>
  <c r="DQ276" i="20"/>
  <c r="DH279" i="24"/>
  <c r="DH286" i="24" s="1"/>
  <c r="DH220" i="24"/>
  <c r="DC221" i="24"/>
  <c r="DC280" i="24"/>
  <c r="DC287" i="24" s="1"/>
  <c r="DO57" i="24"/>
  <c r="DN278" i="24"/>
  <c r="EA24" i="33"/>
  <c r="DV280" i="20"/>
  <c r="DV287" i="20" s="1"/>
  <c r="DV221" i="20"/>
  <c r="EB186" i="24"/>
  <c r="EE182" i="33"/>
  <c r="EE185" i="33"/>
  <c r="DU57" i="24"/>
  <c r="ED123" i="24"/>
  <c r="EG252" i="24"/>
  <c r="ES279" i="33"/>
  <c r="ES286" i="33" s="1"/>
  <c r="ES220" i="33"/>
  <c r="ES280" i="20"/>
  <c r="ES287" i="20" s="1"/>
  <c r="ES221" i="20"/>
  <c r="EM278" i="24"/>
  <c r="EW185" i="33"/>
  <c r="EW189" i="33" s="1"/>
  <c r="EW182" i="33"/>
  <c r="EE123" i="24"/>
  <c r="ES277" i="33"/>
  <c r="ES285" i="33" s="1"/>
  <c r="ES219" i="33"/>
  <c r="EN83" i="20"/>
  <c r="EN86" i="20"/>
  <c r="EN90" i="20" s="1"/>
  <c r="EH218" i="24"/>
  <c r="EH215" i="24"/>
  <c r="EH274" i="24"/>
  <c r="EN220" i="20"/>
  <c r="EN279" i="20"/>
  <c r="EN286" i="20" s="1"/>
  <c r="FE182" i="33"/>
  <c r="FE185" i="33"/>
  <c r="FI24" i="33"/>
  <c r="FD123" i="24"/>
  <c r="ET182" i="24"/>
  <c r="ET185" i="24"/>
  <c r="ET189" i="24" s="1"/>
  <c r="FJ218" i="33"/>
  <c r="FJ215" i="33"/>
  <c r="FJ274" i="33"/>
  <c r="FP24" i="33"/>
  <c r="EP248" i="24"/>
  <c r="EP251" i="24"/>
  <c r="FA277" i="20"/>
  <c r="FA285" i="20" s="1"/>
  <c r="FA219" i="20"/>
  <c r="FF278" i="20"/>
  <c r="FD252" i="20"/>
  <c r="FD277" i="24"/>
  <c r="FD219" i="24"/>
  <c r="FI123" i="20"/>
  <c r="FT86" i="33"/>
  <c r="FT90" i="33" s="1"/>
  <c r="FT83" i="33"/>
  <c r="FS24" i="20"/>
  <c r="FL185" i="24"/>
  <c r="FL189" i="24" s="1"/>
  <c r="FL182" i="24"/>
  <c r="FN87" i="24"/>
  <c r="EX220" i="20"/>
  <c r="EX279" i="20"/>
  <c r="EX286" i="20" s="1"/>
  <c r="FR57" i="33"/>
  <c r="FO274" i="20"/>
  <c r="FO218" i="20"/>
  <c r="FO215" i="20"/>
  <c r="DA162" i="20"/>
  <c r="DA169" i="20"/>
  <c r="FV155" i="20"/>
  <c r="FJ87" i="24"/>
  <c r="FM279" i="20"/>
  <c r="FM286" i="20" s="1"/>
  <c r="FM220" i="20"/>
  <c r="DK37" i="20"/>
  <c r="DK30" i="20"/>
  <c r="DC29" i="24"/>
  <c r="DC36" i="24"/>
  <c r="G156" i="20"/>
  <c r="DB159" i="20"/>
  <c r="DB166" i="20"/>
  <c r="T36" i="32"/>
  <c r="DN194" i="33"/>
  <c r="DN201" i="33"/>
  <c r="H15" i="32"/>
  <c r="DG103" i="24"/>
  <c r="DG96" i="24"/>
  <c r="J274" i="24"/>
  <c r="J218" i="24"/>
  <c r="J215" i="24"/>
  <c r="DF102" i="33"/>
  <c r="DF95" i="33"/>
  <c r="DA69" i="33"/>
  <c r="DA62" i="33"/>
  <c r="FV55" i="33"/>
  <c r="L182" i="20"/>
  <c r="L185" i="20"/>
  <c r="DH68" i="33"/>
  <c r="DH61" i="33"/>
  <c r="DE134" i="20"/>
  <c r="DE127" i="20"/>
  <c r="S87" i="33"/>
  <c r="DF128" i="24"/>
  <c r="DF135" i="24"/>
  <c r="DA29" i="33"/>
  <c r="DA36" i="33"/>
  <c r="FV22" i="33"/>
  <c r="O123" i="20"/>
  <c r="DJ133" i="20"/>
  <c r="DJ126" i="20"/>
  <c r="M220" i="24"/>
  <c r="M279" i="24"/>
  <c r="M286" i="24" s="1"/>
  <c r="DH201" i="24"/>
  <c r="DH194" i="24"/>
  <c r="DI136" i="24"/>
  <c r="DI129" i="24"/>
  <c r="N156" i="24"/>
  <c r="DI166" i="24"/>
  <c r="DI159" i="24"/>
  <c r="V275" i="20"/>
  <c r="R279" i="24"/>
  <c r="R286" i="24" s="1"/>
  <c r="R220" i="24"/>
  <c r="AB24" i="33"/>
  <c r="DW34" i="33"/>
  <c r="DW27" i="33"/>
  <c r="DQ268" i="24"/>
  <c r="DQ261" i="24"/>
  <c r="S215" i="24"/>
  <c r="S274" i="24"/>
  <c r="S218" i="24"/>
  <c r="DN103" i="24"/>
  <c r="DN96" i="24"/>
  <c r="S248" i="24"/>
  <c r="S251" i="24"/>
  <c r="DO95" i="24"/>
  <c r="DO102" i="24"/>
  <c r="AF123" i="33"/>
  <c r="EA133" i="33"/>
  <c r="EA126" i="33"/>
  <c r="DT37" i="24"/>
  <c r="DT30" i="24"/>
  <c r="T278" i="24"/>
  <c r="DX95" i="20"/>
  <c r="DX102" i="20"/>
  <c r="T123" i="24"/>
  <c r="DO126" i="24"/>
  <c r="DO133" i="24"/>
  <c r="DU28" i="24"/>
  <c r="DU35" i="24"/>
  <c r="DW129" i="20"/>
  <c r="DW136" i="20"/>
  <c r="AE252" i="20"/>
  <c r="EC195" i="20"/>
  <c r="EC202" i="20"/>
  <c r="AG186" i="20"/>
  <c r="AE87" i="20"/>
  <c r="EM36" i="33"/>
  <c r="EM29" i="33"/>
  <c r="EG194" i="20"/>
  <c r="EG201" i="20"/>
  <c r="EB260" i="20"/>
  <c r="EB267" i="20"/>
  <c r="AF156" i="24"/>
  <c r="EA159" i="24"/>
  <c r="EA166" i="24"/>
  <c r="EN201" i="33"/>
  <c r="EN194" i="33"/>
  <c r="EE135" i="33"/>
  <c r="EE128" i="33"/>
  <c r="AQ248" i="33"/>
  <c r="AQ251" i="33"/>
  <c r="AJ57" i="20"/>
  <c r="EE67" i="20"/>
  <c r="EE60" i="20"/>
  <c r="EI36" i="20"/>
  <c r="EI29" i="20"/>
  <c r="EG102" i="20"/>
  <c r="EG95" i="20"/>
  <c r="EM135" i="33"/>
  <c r="EM128" i="33"/>
  <c r="AJ279" i="20"/>
  <c r="AJ286" i="20" s="1"/>
  <c r="AJ220" i="20"/>
  <c r="AO156" i="20"/>
  <c r="EJ159" i="20"/>
  <c r="EJ166" i="20"/>
  <c r="BA218" i="33"/>
  <c r="BA215" i="33"/>
  <c r="BA274" i="33"/>
  <c r="AK215" i="24"/>
  <c r="AK218" i="24"/>
  <c r="AK274" i="24"/>
  <c r="EL136" i="20"/>
  <c r="EL129" i="20"/>
  <c r="EO29" i="20"/>
  <c r="EO36" i="20"/>
  <c r="EK29" i="20"/>
  <c r="EK36" i="20"/>
  <c r="EN68" i="20"/>
  <c r="EN61" i="20"/>
  <c r="AV221" i="20"/>
  <c r="AV280" i="20"/>
  <c r="AV287" i="20" s="1"/>
  <c r="EM160" i="20"/>
  <c r="AO57" i="20"/>
  <c r="EJ60" i="20"/>
  <c r="EJ67" i="20"/>
  <c r="AM275" i="24"/>
  <c r="AU279" i="20"/>
  <c r="AU286" i="20" s="1"/>
  <c r="AU220" i="20"/>
  <c r="AM277" i="24"/>
  <c r="AM285" i="24" s="1"/>
  <c r="AM219" i="24"/>
  <c r="EM136" i="20"/>
  <c r="EM129" i="20"/>
  <c r="EY260" i="33"/>
  <c r="EY267" i="33"/>
  <c r="ER37" i="20"/>
  <c r="ER30" i="20"/>
  <c r="EP95" i="24"/>
  <c r="EP102" i="24"/>
  <c r="AS220" i="24"/>
  <c r="AS279" i="24"/>
  <c r="AS286" i="24" s="1"/>
  <c r="EN28" i="24"/>
  <c r="EN35" i="24"/>
  <c r="ER28" i="24"/>
  <c r="ER35" i="24"/>
  <c r="FE194" i="33"/>
  <c r="FE201" i="33"/>
  <c r="EU69" i="20"/>
  <c r="EU62" i="20"/>
  <c r="BF86" i="33"/>
  <c r="BF83" i="33"/>
  <c r="AX156" i="24"/>
  <c r="ES166" i="24"/>
  <c r="ES159" i="24"/>
  <c r="BG156" i="20"/>
  <c r="FB159" i="20"/>
  <c r="FB166" i="20"/>
  <c r="BJ277" i="20"/>
  <c r="BJ219" i="20"/>
  <c r="BM279" i="33"/>
  <c r="BM286" i="33" s="1"/>
  <c r="BM220" i="33"/>
  <c r="EZ30" i="24"/>
  <c r="EZ37" i="24"/>
  <c r="BL274" i="33"/>
  <c r="BL218" i="33"/>
  <c r="BL215" i="33"/>
  <c r="FG96" i="33"/>
  <c r="FG103" i="33"/>
  <c r="BJ276" i="20"/>
  <c r="AZ248" i="24"/>
  <c r="AZ251" i="24"/>
  <c r="FD28" i="20"/>
  <c r="FD35" i="20"/>
  <c r="FI95" i="33"/>
  <c r="FI102" i="33"/>
  <c r="FI128" i="33"/>
  <c r="FI135" i="33"/>
  <c r="FI63" i="20"/>
  <c r="FI70" i="20"/>
  <c r="FI127" i="24"/>
  <c r="FI134" i="24"/>
  <c r="BU87" i="33"/>
  <c r="FN62" i="20"/>
  <c r="FN69" i="20"/>
  <c r="FJ63" i="20"/>
  <c r="FJ70" i="20"/>
  <c r="FH260" i="24"/>
  <c r="FH267" i="24"/>
  <c r="FD96" i="24"/>
  <c r="FD103" i="24"/>
  <c r="FF267" i="24"/>
  <c r="FF260" i="24"/>
  <c r="BK278" i="24"/>
  <c r="FD129" i="24"/>
  <c r="FD136" i="24"/>
  <c r="FG30" i="24"/>
  <c r="FG37" i="24"/>
  <c r="BO182" i="24"/>
  <c r="BO185" i="24"/>
  <c r="FM35" i="24"/>
  <c r="FM28" i="24"/>
  <c r="CA86" i="33"/>
  <c r="CA83" i="33"/>
  <c r="FN160" i="24"/>
  <c r="FN167" i="24"/>
  <c r="BT274" i="20"/>
  <c r="BT215" i="20"/>
  <c r="BT218" i="20"/>
  <c r="BR280" i="24"/>
  <c r="BR287" i="24" s="1"/>
  <c r="BR221" i="24"/>
  <c r="FN268" i="24"/>
  <c r="FN261" i="24"/>
  <c r="FR127" i="20"/>
  <c r="FR134" i="20"/>
  <c r="FR194" i="24"/>
  <c r="FR201" i="24"/>
  <c r="BZ123" i="20"/>
  <c r="CB57" i="20"/>
  <c r="FQ135" i="24"/>
  <c r="FQ128" i="24"/>
  <c r="CN252" i="33"/>
  <c r="CY57" i="33"/>
  <c r="CG182" i="24"/>
  <c r="CG185" i="24"/>
  <c r="CW278" i="33"/>
  <c r="CB279" i="24"/>
  <c r="CB286" i="24" s="1"/>
  <c r="CB220" i="24"/>
  <c r="CD248" i="24"/>
  <c r="CD251" i="24"/>
  <c r="CD255" i="24" s="1"/>
  <c r="BZ220" i="20"/>
  <c r="BZ279" i="20"/>
  <c r="BZ286" i="20" s="1"/>
  <c r="CM248" i="24"/>
  <c r="CM251" i="24"/>
  <c r="CU275" i="20"/>
  <c r="DA278" i="20"/>
  <c r="DD220" i="33"/>
  <c r="DD279" i="33"/>
  <c r="DD286" i="33" s="1"/>
  <c r="CW156" i="24"/>
  <c r="CH279" i="24"/>
  <c r="CH286" i="24" s="1"/>
  <c r="CH220" i="24"/>
  <c r="CU57" i="24"/>
  <c r="CX185" i="24"/>
  <c r="CX189" i="24" s="1"/>
  <c r="CX182" i="24"/>
  <c r="CM251" i="20"/>
  <c r="CM255" i="20" s="1"/>
  <c r="CM248" i="20"/>
  <c r="DA276" i="33"/>
  <c r="CV275" i="24"/>
  <c r="DE185" i="33"/>
  <c r="DE182" i="33"/>
  <c r="DF274" i="33"/>
  <c r="DF218" i="33"/>
  <c r="DF215" i="33"/>
  <c r="DA83" i="20"/>
  <c r="DA86" i="20"/>
  <c r="DV24" i="33"/>
  <c r="DQ87" i="20"/>
  <c r="DT182" i="33"/>
  <c r="DT185" i="33"/>
  <c r="DE57" i="24"/>
  <c r="DZ221" i="33"/>
  <c r="DZ280" i="33"/>
  <c r="DZ287" i="33" s="1"/>
  <c r="DH24" i="24"/>
  <c r="EB123" i="20"/>
  <c r="EC57" i="20"/>
  <c r="DR123" i="24"/>
  <c r="DZ186" i="33"/>
  <c r="DW219" i="24"/>
  <c r="DW277" i="24"/>
  <c r="DW285" i="24" s="1"/>
  <c r="ED277" i="20"/>
  <c r="ED285" i="20" s="1"/>
  <c r="ED219" i="20"/>
  <c r="EG219" i="33"/>
  <c r="EG277" i="33"/>
  <c r="EG285" i="33" s="1"/>
  <c r="EL278" i="33"/>
  <c r="EK57" i="33"/>
  <c r="EJ185" i="33"/>
  <c r="EJ189" i="33" s="1"/>
  <c r="EJ182" i="33"/>
  <c r="ES123" i="20"/>
  <c r="EP280" i="20"/>
  <c r="EP287" i="20" s="1"/>
  <c r="EP221" i="20"/>
  <c r="EL57" i="20"/>
  <c r="EN276" i="20"/>
  <c r="EL123" i="24"/>
  <c r="EG123" i="20"/>
  <c r="EE277" i="24"/>
  <c r="EE285" i="24" s="1"/>
  <c r="EE219" i="24"/>
  <c r="EX185" i="24"/>
  <c r="EX189" i="24" s="1"/>
  <c r="EX182" i="24"/>
  <c r="FE219" i="24"/>
  <c r="FE277" i="24"/>
  <c r="FE285" i="24" s="1"/>
  <c r="FB215" i="33"/>
  <c r="FB274" i="33"/>
  <c r="FB218" i="33"/>
  <c r="ES274" i="24"/>
  <c r="ES215" i="24"/>
  <c r="ES218" i="24"/>
  <c r="FN252" i="33"/>
  <c r="FD251" i="24"/>
  <c r="FD255" i="24" s="1"/>
  <c r="FD248" i="24"/>
  <c r="ES276" i="33"/>
  <c r="FF86" i="20"/>
  <c r="FF90" i="20" s="1"/>
  <c r="FF83" i="20"/>
  <c r="FP251" i="33"/>
  <c r="FP255" i="33" s="1"/>
  <c r="FP248" i="33"/>
  <c r="FH248" i="33"/>
  <c r="FH251" i="33"/>
  <c r="FH255" i="33" s="1"/>
  <c r="FA186" i="24"/>
  <c r="FP83" i="20"/>
  <c r="FP86" i="20"/>
  <c r="FP90" i="20" s="1"/>
  <c r="DH96" i="20"/>
  <c r="DH103" i="20"/>
  <c r="DB62" i="24"/>
  <c r="DB69" i="24"/>
  <c r="O156" i="33"/>
  <c r="DJ166" i="33"/>
  <c r="DJ159" i="33"/>
  <c r="H24" i="33"/>
  <c r="DC27" i="33"/>
  <c r="DC34" i="33"/>
  <c r="L220" i="24"/>
  <c r="L279" i="24"/>
  <c r="L286" i="24" s="1"/>
  <c r="DG103" i="33"/>
  <c r="DG96" i="33"/>
  <c r="FV17" i="24"/>
  <c r="L24" i="32"/>
  <c r="N24" i="32" s="1"/>
  <c r="DH35" i="33"/>
  <c r="DH28" i="33"/>
  <c r="Q278" i="33"/>
  <c r="J277" i="20"/>
  <c r="J285" i="20" s="1"/>
  <c r="J219" i="20"/>
  <c r="J156" i="33"/>
  <c r="DE159" i="33"/>
  <c r="DE166" i="33"/>
  <c r="DM261" i="33"/>
  <c r="DM268" i="33"/>
  <c r="DD267" i="33"/>
  <c r="DD260" i="33"/>
  <c r="DH267" i="24"/>
  <c r="DH260" i="24"/>
  <c r="N87" i="24"/>
  <c r="S277" i="20"/>
  <c r="S285" i="20" s="1"/>
  <c r="S219" i="20"/>
  <c r="DT128" i="33"/>
  <c r="DT135" i="33"/>
  <c r="AA86" i="33"/>
  <c r="AA83" i="33"/>
  <c r="DQ95" i="20"/>
  <c r="DQ102" i="20"/>
  <c r="DS36" i="20"/>
  <c r="DS29" i="20"/>
  <c r="DW28" i="33"/>
  <c r="DW35" i="33"/>
  <c r="S276" i="24"/>
  <c r="AE57" i="33"/>
  <c r="DZ60" i="33"/>
  <c r="DZ67" i="33"/>
  <c r="DR160" i="20"/>
  <c r="DO134" i="24"/>
  <c r="DO127" i="24"/>
  <c r="X280" i="20"/>
  <c r="X287" i="20" s="1"/>
  <c r="X221" i="20"/>
  <c r="W24" i="24"/>
  <c r="DR27" i="24"/>
  <c r="DR34" i="24"/>
  <c r="Z86" i="24"/>
  <c r="Z83" i="24"/>
  <c r="DS68" i="24"/>
  <c r="DS61" i="24"/>
  <c r="AF123" i="20"/>
  <c r="EA126" i="20"/>
  <c r="EA133" i="20"/>
  <c r="EH29" i="33"/>
  <c r="EH36" i="33"/>
  <c r="EK68" i="33"/>
  <c r="EK61" i="33"/>
  <c r="EL260" i="33"/>
  <c r="EL267" i="33"/>
  <c r="EJ134" i="33"/>
  <c r="EJ127" i="33"/>
  <c r="AE252" i="24"/>
  <c r="EC261" i="20"/>
  <c r="EC268" i="20"/>
  <c r="AN280" i="20"/>
  <c r="AN287" i="20" s="1"/>
  <c r="AN221" i="20"/>
  <c r="EE96" i="20"/>
  <c r="EE103" i="20"/>
  <c r="EN103" i="20"/>
  <c r="EN96" i="20"/>
  <c r="AQ218" i="20"/>
  <c r="AQ215" i="20"/>
  <c r="AQ274" i="20"/>
  <c r="EM30" i="20"/>
  <c r="EM37" i="20"/>
  <c r="AT87" i="20"/>
  <c r="AR186" i="33"/>
  <c r="AK156" i="24"/>
  <c r="EF166" i="24"/>
  <c r="EF159" i="24"/>
  <c r="EJ129" i="20"/>
  <c r="EJ136" i="20"/>
  <c r="EH268" i="20"/>
  <c r="EH261" i="20"/>
  <c r="EU135" i="33"/>
  <c r="EU128" i="33"/>
  <c r="BC83" i="33"/>
  <c r="BC86" i="33"/>
  <c r="AQ156" i="20"/>
  <c r="EL166" i="20"/>
  <c r="EL159" i="20"/>
  <c r="ER29" i="20"/>
  <c r="ER36" i="20"/>
  <c r="EM260" i="24"/>
  <c r="EM267" i="24"/>
  <c r="AZ87" i="20"/>
  <c r="AX87" i="20"/>
  <c r="BJ57" i="33"/>
  <c r="FE67" i="33"/>
  <c r="FE60" i="33"/>
  <c r="EN96" i="24"/>
  <c r="EN103" i="24"/>
  <c r="EU160" i="20"/>
  <c r="EU167" i="20"/>
  <c r="BG252" i="33"/>
  <c r="BB86" i="20"/>
  <c r="BB83" i="20"/>
  <c r="AX86" i="24"/>
  <c r="AX83" i="24"/>
  <c r="BI123" i="20"/>
  <c r="FD133" i="20"/>
  <c r="FD126" i="20"/>
  <c r="EZ68" i="24"/>
  <c r="EZ61" i="24"/>
  <c r="EV167" i="24"/>
  <c r="BD277" i="24"/>
  <c r="BD285" i="24" s="1"/>
  <c r="BD219" i="24"/>
  <c r="BA57" i="24"/>
  <c r="EV67" i="24"/>
  <c r="EV60" i="24"/>
  <c r="BC276" i="24"/>
  <c r="BB248" i="24"/>
  <c r="BB251" i="24"/>
  <c r="EX160" i="24"/>
  <c r="EX167" i="24"/>
  <c r="FI61" i="33"/>
  <c r="FI68" i="33"/>
  <c r="FP267" i="33"/>
  <c r="FP260" i="33"/>
  <c r="BX123" i="33"/>
  <c r="FS126" i="33"/>
  <c r="FW126" i="33" s="1"/>
  <c r="FS133" i="33"/>
  <c r="FW133" i="33" s="1"/>
  <c r="FE134" i="24"/>
  <c r="FE127" i="24"/>
  <c r="BR276" i="20"/>
  <c r="FL69" i="20"/>
  <c r="FL62" i="20"/>
  <c r="BI87" i="24"/>
  <c r="FB195" i="24"/>
  <c r="FB202" i="24"/>
  <c r="FO102" i="20"/>
  <c r="FO95" i="20"/>
  <c r="BR220" i="24"/>
  <c r="BR279" i="24"/>
  <c r="BR286" i="24" s="1"/>
  <c r="FN260" i="24"/>
  <c r="FN267" i="24"/>
  <c r="FP167" i="20"/>
  <c r="FP160" i="20"/>
  <c r="FB70" i="24"/>
  <c r="FB63" i="24"/>
  <c r="BP182" i="24"/>
  <c r="BP185" i="24"/>
  <c r="FL135" i="24"/>
  <c r="FL128" i="24"/>
  <c r="FP35" i="24"/>
  <c r="FP28" i="24"/>
  <c r="CD57" i="20"/>
  <c r="FP135" i="24"/>
  <c r="FP128" i="24"/>
  <c r="BO87" i="24"/>
  <c r="CM87" i="33"/>
  <c r="CD276" i="20"/>
  <c r="CL87" i="20"/>
  <c r="FS260" i="24"/>
  <c r="FW260" i="24" s="1"/>
  <c r="FS267" i="24"/>
  <c r="FW267" i="24" s="1"/>
  <c r="CQ279" i="33"/>
  <c r="CQ286" i="33" s="1"/>
  <c r="CQ220" i="33"/>
  <c r="CJ57" i="24"/>
  <c r="CL87" i="24"/>
  <c r="CH186" i="20"/>
  <c r="CD87" i="20"/>
  <c r="CH221" i="20"/>
  <c r="CH280" i="20"/>
  <c r="CH287" i="20" s="1"/>
  <c r="CQ156" i="20"/>
  <c r="CR279" i="20"/>
  <c r="CR286" i="20" s="1"/>
  <c r="CR220" i="20"/>
  <c r="DG186" i="33"/>
  <c r="DJ86" i="33"/>
  <c r="DJ90" i="33" s="1"/>
  <c r="DJ83" i="33"/>
  <c r="CX87" i="33"/>
  <c r="DE83" i="33"/>
  <c r="DE86" i="33"/>
  <c r="DE90" i="33" s="1"/>
  <c r="DC220" i="20"/>
  <c r="DC279" i="20"/>
  <c r="DC286" i="20" s="1"/>
  <c r="DD278" i="20"/>
  <c r="CV279" i="24"/>
  <c r="CV286" i="24" s="1"/>
  <c r="CV220" i="24"/>
  <c r="CX251" i="20"/>
  <c r="CX255" i="20" s="1"/>
  <c r="CX248" i="20"/>
  <c r="CQ252" i="20"/>
  <c r="DU123" i="33"/>
  <c r="DR86" i="20"/>
  <c r="DR90" i="20" s="1"/>
  <c r="DR83" i="20"/>
  <c r="DJ276" i="20"/>
  <c r="EC248" i="33"/>
  <c r="EC251" i="33"/>
  <c r="DU83" i="24"/>
  <c r="DU86" i="24"/>
  <c r="DU90" i="24" s="1"/>
  <c r="EB279" i="20"/>
  <c r="EB286" i="20" s="1"/>
  <c r="EB220" i="20"/>
  <c r="DR277" i="24"/>
  <c r="DR285" i="24" s="1"/>
  <c r="DR219" i="24"/>
  <c r="DO277" i="20"/>
  <c r="DO285" i="20" s="1"/>
  <c r="DO219" i="20"/>
  <c r="DQ221" i="24"/>
  <c r="DQ280" i="24"/>
  <c r="DQ287" i="24" s="1"/>
  <c r="EA276" i="24"/>
  <c r="DU87" i="20"/>
  <c r="ED275" i="33"/>
  <c r="DV57" i="24"/>
  <c r="EC185" i="20"/>
  <c r="EC189" i="20" s="1"/>
  <c r="EC182" i="20"/>
  <c r="EA123" i="24"/>
  <c r="EB221" i="24"/>
  <c r="EB280" i="24"/>
  <c r="EB287" i="24" s="1"/>
  <c r="EO275" i="20"/>
  <c r="EP278" i="24"/>
  <c r="ER275" i="33"/>
  <c r="EM87" i="20"/>
  <c r="ES186" i="20"/>
  <c r="EO275" i="33"/>
  <c r="FA156" i="33"/>
  <c r="FA220" i="24"/>
  <c r="FA279" i="24"/>
  <c r="FA286" i="24" s="1"/>
  <c r="FN186" i="33"/>
  <c r="FE24" i="20"/>
  <c r="FS57" i="33"/>
  <c r="FK57" i="24"/>
  <c r="AE57" i="20"/>
  <c r="DZ67" i="20"/>
  <c r="DZ60" i="20"/>
  <c r="EN261" i="33"/>
  <c r="EN268" i="33"/>
  <c r="AO156" i="33"/>
  <c r="EJ159" i="33"/>
  <c r="EJ166" i="33"/>
  <c r="DZ62" i="24"/>
  <c r="DZ69" i="24"/>
  <c r="EH68" i="20"/>
  <c r="EH61" i="20"/>
  <c r="AQ156" i="33"/>
  <c r="EL159" i="33"/>
  <c r="EL166" i="33"/>
  <c r="AH185" i="24"/>
  <c r="AH182" i="24"/>
  <c r="AH156" i="24"/>
  <c r="EC166" i="24"/>
  <c r="EC159" i="24"/>
  <c r="ER160" i="33"/>
  <c r="ER167" i="33"/>
  <c r="AY57" i="33"/>
  <c r="ET67" i="33"/>
  <c r="ET60" i="33"/>
  <c r="EL194" i="20"/>
  <c r="EL201" i="20"/>
  <c r="AA57" i="20"/>
  <c r="DV67" i="20"/>
  <c r="DV60" i="20"/>
  <c r="EK261" i="20"/>
  <c r="EK268" i="20"/>
  <c r="BC57" i="33"/>
  <c r="EX60" i="33"/>
  <c r="EX67" i="33"/>
  <c r="EH267" i="24"/>
  <c r="EH260" i="24"/>
  <c r="AE123" i="24"/>
  <c r="DZ126" i="24"/>
  <c r="DZ133" i="24"/>
  <c r="AT24" i="24"/>
  <c r="EO34" i="24"/>
  <c r="EO27" i="24"/>
  <c r="BI24" i="33"/>
  <c r="FD27" i="33"/>
  <c r="FD34" i="33"/>
  <c r="FB63" i="33"/>
  <c r="FB70" i="33"/>
  <c r="FD61" i="33"/>
  <c r="FD68" i="33"/>
  <c r="AZ123" i="20"/>
  <c r="EU126" i="20"/>
  <c r="EU133" i="20"/>
  <c r="ER95" i="24"/>
  <c r="ER102" i="24"/>
  <c r="EW36" i="20"/>
  <c r="EW29" i="20"/>
  <c r="EW268" i="24"/>
  <c r="EW261" i="24"/>
  <c r="FF268" i="20"/>
  <c r="FF261" i="20"/>
  <c r="FE202" i="20"/>
  <c r="FE195" i="20"/>
  <c r="FB268" i="20"/>
  <c r="FB261" i="20"/>
  <c r="BQ57" i="33"/>
  <c r="FL67" i="33"/>
  <c r="FL60" i="33"/>
  <c r="FA202" i="24"/>
  <c r="FA195" i="24"/>
  <c r="BG24" i="20"/>
  <c r="FB27" i="20"/>
  <c r="FB34" i="20"/>
  <c r="BQ277" i="33"/>
  <c r="BQ219" i="33"/>
  <c r="BF219" i="20"/>
  <c r="BF277" i="20"/>
  <c r="BF285" i="20" s="1"/>
  <c r="FJ35" i="33"/>
  <c r="FJ28" i="33"/>
  <c r="ET63" i="24"/>
  <c r="ET70" i="24"/>
  <c r="BR280" i="33"/>
  <c r="BR287" i="33" s="1"/>
  <c r="BR221" i="33"/>
  <c r="BW86" i="33"/>
  <c r="BW83" i="33"/>
  <c r="BO215" i="20"/>
  <c r="BO218" i="20"/>
  <c r="BO274" i="20"/>
  <c r="FI35" i="20"/>
  <c r="FI28" i="20"/>
  <c r="BK156" i="24"/>
  <c r="FF159" i="24"/>
  <c r="FF166" i="24"/>
  <c r="BL57" i="20"/>
  <c r="FG67" i="20"/>
  <c r="FG60" i="20"/>
  <c r="BS277" i="33"/>
  <c r="BS285" i="33" s="1"/>
  <c r="BS219" i="33"/>
  <c r="FB128" i="24"/>
  <c r="FB135" i="24"/>
  <c r="FE267" i="24"/>
  <c r="FE260" i="24"/>
  <c r="FP63" i="33"/>
  <c r="FP70" i="33"/>
  <c r="FQ61" i="20"/>
  <c r="FQ68" i="20"/>
  <c r="FN194" i="24"/>
  <c r="FN201" i="24"/>
  <c r="FO129" i="20"/>
  <c r="FO136" i="20"/>
  <c r="FM201" i="24"/>
  <c r="FM194" i="24"/>
  <c r="BY248" i="33"/>
  <c r="BY251" i="33"/>
  <c r="BY255" i="33" s="1"/>
  <c r="CF83" i="33"/>
  <c r="CF86" i="33"/>
  <c r="CF90" i="33" s="1"/>
  <c r="CB215" i="20"/>
  <c r="CB274" i="20"/>
  <c r="CB218" i="20"/>
  <c r="CD279" i="20"/>
  <c r="CD286" i="20" s="1"/>
  <c r="CD220" i="20"/>
  <c r="CH215" i="20"/>
  <c r="CH274" i="20"/>
  <c r="CH218" i="20"/>
  <c r="BV220" i="24"/>
  <c r="BV279" i="24"/>
  <c r="BV286" i="24" s="1"/>
  <c r="CJ185" i="24"/>
  <c r="CJ189" i="24" s="1"/>
  <c r="CJ182" i="24"/>
  <c r="CG220" i="24"/>
  <c r="CG279" i="24"/>
  <c r="CG286" i="24" s="1"/>
  <c r="CU182" i="33"/>
  <c r="CU185" i="33"/>
  <c r="CU189" i="33" s="1"/>
  <c r="CV182" i="24"/>
  <c r="CV185" i="24"/>
  <c r="CY279" i="24"/>
  <c r="CY286" i="24" s="1"/>
  <c r="CY220" i="24"/>
  <c r="CU218" i="20"/>
  <c r="CU215" i="20"/>
  <c r="CU274" i="20"/>
  <c r="DI86" i="33"/>
  <c r="DI90" i="33" s="1"/>
  <c r="DI83" i="33"/>
  <c r="CU280" i="20"/>
  <c r="CU287" i="20" s="1"/>
  <c r="CU221" i="20"/>
  <c r="DF185" i="20"/>
  <c r="DF189" i="20" s="1"/>
  <c r="DF182" i="20"/>
  <c r="DH185" i="20"/>
  <c r="DH189" i="20" s="1"/>
  <c r="DH182" i="20"/>
  <c r="DZ182" i="33"/>
  <c r="DZ185" i="33"/>
  <c r="EJ221" i="33"/>
  <c r="EJ280" i="33"/>
  <c r="EJ287" i="33" s="1"/>
  <c r="DR251" i="24"/>
  <c r="DR255" i="24" s="1"/>
  <c r="DR248" i="24"/>
  <c r="EB274" i="20"/>
  <c r="EB218" i="20"/>
  <c r="EB215" i="20"/>
  <c r="DQ83" i="20"/>
  <c r="DQ86" i="20"/>
  <c r="EH83" i="20"/>
  <c r="EH86" i="20"/>
  <c r="EH90" i="20" s="1"/>
  <c r="ES182" i="33"/>
  <c r="ES185" i="33"/>
  <c r="EP274" i="20"/>
  <c r="EP218" i="20"/>
  <c r="EP215" i="20"/>
  <c r="ES248" i="20"/>
  <c r="ES251" i="20"/>
  <c r="ES255" i="20" s="1"/>
  <c r="EJ251" i="20"/>
  <c r="EJ255" i="20" s="1"/>
  <c r="EJ248" i="20"/>
  <c r="EX218" i="33"/>
  <c r="EX215" i="33"/>
  <c r="EX274" i="33"/>
  <c r="EU221" i="33"/>
  <c r="EU280" i="33"/>
  <c r="EU287" i="33" s="1"/>
  <c r="FP219" i="33"/>
  <c r="FP277" i="33"/>
  <c r="FP285" i="33" s="1"/>
  <c r="EQ220" i="24"/>
  <c r="EQ279" i="24"/>
  <c r="EQ286" i="24" s="1"/>
  <c r="FE219" i="20"/>
  <c r="FE277" i="20"/>
  <c r="FE285" i="20" s="1"/>
  <c r="FQ248" i="33"/>
  <c r="FQ251" i="33"/>
  <c r="FQ255" i="33" s="1"/>
  <c r="FO279" i="20"/>
  <c r="FO286" i="20" s="1"/>
  <c r="FO220" i="20"/>
  <c r="DF135" i="20"/>
  <c r="DF128" i="20"/>
  <c r="S123" i="33"/>
  <c r="DN126" i="33"/>
  <c r="DN133" i="33"/>
  <c r="V33" i="32"/>
  <c r="X12" i="32"/>
  <c r="X33" i="32" s="1"/>
  <c r="DF167" i="33"/>
  <c r="DF160" i="33"/>
  <c r="DA62" i="20"/>
  <c r="DA69" i="20"/>
  <c r="FV55" i="20"/>
  <c r="DA161" i="24"/>
  <c r="DA168" i="24"/>
  <c r="FV154" i="24"/>
  <c r="I219" i="33"/>
  <c r="I277" i="33"/>
  <c r="I285" i="33" s="1"/>
  <c r="DB267" i="33"/>
  <c r="DB260" i="33"/>
  <c r="Q24" i="33"/>
  <c r="DL34" i="33"/>
  <c r="DL27" i="33"/>
  <c r="DK35" i="20"/>
  <c r="DK28" i="20"/>
  <c r="J248" i="33"/>
  <c r="J251" i="33"/>
  <c r="DF28" i="33"/>
  <c r="DF35" i="33"/>
  <c r="F123" i="33"/>
  <c r="DA133" i="33"/>
  <c r="DA126" i="33"/>
  <c r="FV119" i="33"/>
  <c r="T274" i="33"/>
  <c r="T215" i="33"/>
  <c r="T218" i="33"/>
  <c r="DH195" i="24"/>
  <c r="DH202" i="24"/>
  <c r="DH160" i="24"/>
  <c r="DH167" i="24"/>
  <c r="DN136" i="20"/>
  <c r="DN129" i="20"/>
  <c r="P277" i="24"/>
  <c r="P285" i="24" s="1"/>
  <c r="P219" i="24"/>
  <c r="DL37" i="24"/>
  <c r="DL30" i="24"/>
  <c r="AC83" i="33"/>
  <c r="AC86" i="33"/>
  <c r="DW95" i="33"/>
  <c r="DW102" i="33"/>
  <c r="DM167" i="24"/>
  <c r="DM160" i="24"/>
  <c r="DP96" i="24"/>
  <c r="DP103" i="24"/>
  <c r="EF36" i="33"/>
  <c r="EF29" i="33"/>
  <c r="EC160" i="33"/>
  <c r="EC167" i="33"/>
  <c r="DU195" i="24"/>
  <c r="DU202" i="24"/>
  <c r="AG86" i="20"/>
  <c r="AG83" i="20"/>
  <c r="DQ128" i="24"/>
  <c r="DQ135" i="24"/>
  <c r="AJ279" i="33"/>
  <c r="AJ286" i="33" s="1"/>
  <c r="AJ220" i="33"/>
  <c r="AA83" i="20"/>
  <c r="AA86" i="20"/>
  <c r="AL248" i="33"/>
  <c r="AL251" i="33"/>
  <c r="AE278" i="20"/>
  <c r="AK277" i="33"/>
  <c r="AK219" i="33"/>
  <c r="EJ261" i="33"/>
  <c r="EJ268" i="33"/>
  <c r="AH277" i="20"/>
  <c r="AH285" i="20" s="1"/>
  <c r="AH219" i="20"/>
  <c r="DX268" i="24"/>
  <c r="DX261" i="24"/>
  <c r="EC202" i="24"/>
  <c r="EC195" i="24"/>
  <c r="EJ35" i="33"/>
  <c r="EJ28" i="33"/>
  <c r="DX102" i="24"/>
  <c r="DX95" i="24"/>
  <c r="EC68" i="24"/>
  <c r="EC61" i="24"/>
  <c r="EB102" i="24"/>
  <c r="EB95" i="24"/>
  <c r="EL167" i="33"/>
  <c r="EN68" i="33"/>
  <c r="EN61" i="33"/>
  <c r="EQ201" i="33"/>
  <c r="EQ194" i="33"/>
  <c r="EU134" i="33"/>
  <c r="EU127" i="33"/>
  <c r="EN167" i="33"/>
  <c r="AO24" i="20"/>
  <c r="EJ27" i="20"/>
  <c r="EJ34" i="20"/>
  <c r="AY215" i="33"/>
  <c r="AY218" i="33"/>
  <c r="AY274" i="33"/>
  <c r="EW68" i="33"/>
  <c r="EW61" i="33"/>
  <c r="AQ57" i="20"/>
  <c r="EL60" i="20"/>
  <c r="EL67" i="20"/>
  <c r="EW267" i="33"/>
  <c r="EW260" i="33"/>
  <c r="EJ62" i="20"/>
  <c r="EJ69" i="20"/>
  <c r="ET194" i="33"/>
  <c r="ET201" i="33"/>
  <c r="AV248" i="20"/>
  <c r="AV251" i="20"/>
  <c r="AW219" i="20"/>
  <c r="AW277" i="20"/>
  <c r="AW285" i="20" s="1"/>
  <c r="AG156" i="24"/>
  <c r="EB166" i="24"/>
  <c r="EB159" i="24"/>
  <c r="BA86" i="20"/>
  <c r="BA83" i="20"/>
  <c r="BC87" i="20"/>
  <c r="EP30" i="24"/>
  <c r="EP37" i="24"/>
  <c r="FB62" i="33"/>
  <c r="FB69" i="33"/>
  <c r="ET167" i="24"/>
  <c r="ET160" i="24"/>
  <c r="ET62" i="20"/>
  <c r="ET69" i="20"/>
  <c r="FD260" i="33"/>
  <c r="FD267" i="33"/>
  <c r="BI277" i="33"/>
  <c r="BI219" i="33"/>
  <c r="BH185" i="33"/>
  <c r="BH182" i="33"/>
  <c r="BG156" i="33"/>
  <c r="FB166" i="33"/>
  <c r="FB159" i="33"/>
  <c r="EV136" i="24"/>
  <c r="EV129" i="24"/>
  <c r="FH68" i="33"/>
  <c r="FH61" i="33"/>
  <c r="EZ267" i="20"/>
  <c r="EZ260" i="20"/>
  <c r="BQ156" i="33"/>
  <c r="FL166" i="33"/>
  <c r="FL159" i="33"/>
  <c r="EW36" i="24"/>
  <c r="EW29" i="24"/>
  <c r="FK260" i="33"/>
  <c r="FK267" i="33"/>
  <c r="BA182" i="24"/>
  <c r="BA185" i="24"/>
  <c r="BP248" i="33"/>
  <c r="BP251" i="33"/>
  <c r="FJ127" i="20"/>
  <c r="FJ134" i="20"/>
  <c r="FN160" i="20"/>
  <c r="FN167" i="20"/>
  <c r="FE96" i="24"/>
  <c r="FE103" i="24"/>
  <c r="BY123" i="33"/>
  <c r="BJ86" i="24"/>
  <c r="BJ83" i="24"/>
  <c r="BR279" i="20"/>
  <c r="BR286" i="20" s="1"/>
  <c r="BR220" i="20"/>
  <c r="FH194" i="20"/>
  <c r="FH201" i="20"/>
  <c r="FK261" i="20"/>
  <c r="FK268" i="20"/>
  <c r="BV277" i="20"/>
  <c r="BV285" i="20" s="1"/>
  <c r="BV219" i="20"/>
  <c r="CD185" i="33"/>
  <c r="CD182" i="33"/>
  <c r="FC195" i="24"/>
  <c r="FC202" i="24"/>
  <c r="BM57" i="20"/>
  <c r="FH67" i="20"/>
  <c r="FH60" i="20"/>
  <c r="BW156" i="20"/>
  <c r="FR166" i="20"/>
  <c r="FR159" i="20"/>
  <c r="BQ279" i="24"/>
  <c r="BQ286" i="24" s="1"/>
  <c r="BQ220" i="24"/>
  <c r="FS129" i="24"/>
  <c r="FW129" i="24" s="1"/>
  <c r="FS136" i="24"/>
  <c r="FW136" i="24" s="1"/>
  <c r="FO127" i="20"/>
  <c r="FO134" i="20"/>
  <c r="BV123" i="24"/>
  <c r="FQ126" i="24"/>
  <c r="FQ133" i="24"/>
  <c r="CC219" i="20"/>
  <c r="CC277" i="20"/>
  <c r="CC285" i="20" s="1"/>
  <c r="BZ280" i="20"/>
  <c r="BZ287" i="20" s="1"/>
  <c r="BZ221" i="20"/>
  <c r="CA86" i="20"/>
  <c r="CA83" i="20"/>
  <c r="CE218" i="20"/>
  <c r="CE215" i="20"/>
  <c r="CE274" i="20"/>
  <c r="BU123" i="24"/>
  <c r="FP133" i="24"/>
  <c r="FP126" i="24"/>
  <c r="CC280" i="20"/>
  <c r="CC287" i="20" s="1"/>
  <c r="CC221" i="20"/>
  <c r="CN24" i="33"/>
  <c r="CP83" i="33"/>
  <c r="CP86" i="33"/>
  <c r="CH251" i="20"/>
  <c r="CH255" i="20" s="1"/>
  <c r="CH248" i="20"/>
  <c r="CL57" i="20"/>
  <c r="CX274" i="33"/>
  <c r="CX218" i="33"/>
  <c r="CX215" i="33"/>
  <c r="CB277" i="24"/>
  <c r="CB285" i="24" s="1"/>
  <c r="CB219" i="24"/>
  <c r="DC248" i="20"/>
  <c r="DC251" i="20"/>
  <c r="DC255" i="20" s="1"/>
  <c r="CQ277" i="20"/>
  <c r="CQ219" i="20"/>
  <c r="CW215" i="20"/>
  <c r="CW274" i="20"/>
  <c r="CW218" i="20"/>
  <c r="CS123" i="24"/>
  <c r="CN182" i="24"/>
  <c r="CN185" i="24"/>
  <c r="CN189" i="24" s="1"/>
  <c r="CY280" i="20"/>
  <c r="CY287" i="20" s="1"/>
  <c r="CY221" i="20"/>
  <c r="DS277" i="20"/>
  <c r="DS285" i="20" s="1"/>
  <c r="DS219" i="20"/>
  <c r="DR279" i="33"/>
  <c r="DR286" i="33" s="1"/>
  <c r="DR220" i="33"/>
  <c r="DI248" i="24"/>
  <c r="DI251" i="24"/>
  <c r="DS182" i="20"/>
  <c r="DS185" i="20"/>
  <c r="DS189" i="20" s="1"/>
  <c r="DK279" i="24"/>
  <c r="DK286" i="24" s="1"/>
  <c r="DK220" i="24"/>
  <c r="EN24" i="33"/>
  <c r="ED83" i="33"/>
  <c r="ED86" i="33"/>
  <c r="ED90" i="33" s="1"/>
  <c r="EH279" i="33"/>
  <c r="EH286" i="33" s="1"/>
  <c r="EH220" i="33"/>
  <c r="EB57" i="20"/>
  <c r="ED182" i="20"/>
  <c r="ED185" i="20"/>
  <c r="ER248" i="20"/>
  <c r="ER251" i="20"/>
  <c r="ER255" i="20" s="1"/>
  <c r="EP221" i="24"/>
  <c r="EP280" i="24"/>
  <c r="EP287" i="24" s="1"/>
  <c r="EV123" i="33"/>
  <c r="EF220" i="24"/>
  <c r="EF279" i="24"/>
  <c r="EF286" i="24" s="1"/>
  <c r="EY57" i="20"/>
  <c r="FR218" i="33"/>
  <c r="FR215" i="33"/>
  <c r="FR274" i="33"/>
  <c r="EY277" i="20"/>
  <c r="EY285" i="20" s="1"/>
  <c r="EY219" i="20"/>
  <c r="FR219" i="33"/>
  <c r="FR277" i="33"/>
  <c r="FR285" i="33" s="1"/>
  <c r="FP185" i="33"/>
  <c r="FP189" i="33" s="1"/>
  <c r="FP182" i="33"/>
  <c r="FA86" i="20"/>
  <c r="FA83" i="20"/>
  <c r="FL251" i="20"/>
  <c r="FL255" i="20" s="1"/>
  <c r="FL248" i="20"/>
  <c r="FI86" i="24"/>
  <c r="FI90" i="24" s="1"/>
  <c r="FI83" i="24"/>
  <c r="O57" i="20"/>
  <c r="DJ67" i="20"/>
  <c r="DJ60" i="20"/>
  <c r="DD95" i="24"/>
  <c r="DD102" i="24"/>
  <c r="DE37" i="24"/>
  <c r="DE30" i="24"/>
  <c r="DH135" i="20"/>
  <c r="DH128" i="20"/>
  <c r="DB36" i="33"/>
  <c r="DB29" i="33"/>
  <c r="DB202" i="24"/>
  <c r="DB195" i="24"/>
  <c r="F275" i="33"/>
  <c r="FV209" i="33"/>
  <c r="DD306" i="33" s="1"/>
  <c r="G251" i="24"/>
  <c r="G248" i="24"/>
  <c r="DE135" i="24"/>
  <c r="DE128" i="24"/>
  <c r="DG260" i="33"/>
  <c r="DG267" i="33"/>
  <c r="F219" i="24"/>
  <c r="F277" i="24"/>
  <c r="FV211" i="24"/>
  <c r="DD308" i="24" s="1"/>
  <c r="O86" i="20"/>
  <c r="O83" i="20"/>
  <c r="M215" i="33"/>
  <c r="M274" i="33"/>
  <c r="M218" i="33"/>
  <c r="F251" i="24"/>
  <c r="F248" i="24"/>
  <c r="FV241" i="24"/>
  <c r="DJ28" i="20"/>
  <c r="DJ35" i="20"/>
  <c r="N86" i="20"/>
  <c r="N83" i="20"/>
  <c r="O86" i="33"/>
  <c r="O83" i="33"/>
  <c r="R219" i="33"/>
  <c r="R277" i="33"/>
  <c r="R285" i="33" s="1"/>
  <c r="W57" i="33"/>
  <c r="DR67" i="33"/>
  <c r="DR60" i="33"/>
  <c r="S248" i="33"/>
  <c r="S251" i="33"/>
  <c r="DH103" i="33"/>
  <c r="DH96" i="33"/>
  <c r="DT102" i="33"/>
  <c r="DT95" i="33"/>
  <c r="DU127" i="33"/>
  <c r="DU134" i="33"/>
  <c r="O86" i="24"/>
  <c r="O83" i="24"/>
  <c r="AC280" i="33"/>
  <c r="AC287" i="33" s="1"/>
  <c r="AC221" i="33"/>
  <c r="DR128" i="20"/>
  <c r="DR135" i="20"/>
  <c r="DW70" i="33"/>
  <c r="DW63" i="33"/>
  <c r="U251" i="24"/>
  <c r="U248" i="24"/>
  <c r="AC220" i="33"/>
  <c r="AC279" i="33"/>
  <c r="AC286" i="33" s="1"/>
  <c r="X123" i="24"/>
  <c r="DS126" i="24"/>
  <c r="DS133" i="24"/>
  <c r="DR195" i="24"/>
  <c r="DR202" i="24"/>
  <c r="EI127" i="33"/>
  <c r="EI134" i="33"/>
  <c r="DQ36" i="24"/>
  <c r="DQ29" i="24"/>
  <c r="AG24" i="33"/>
  <c r="EB34" i="33"/>
  <c r="EB27" i="33"/>
  <c r="Z57" i="24"/>
  <c r="DU67" i="24"/>
  <c r="DU60" i="24"/>
  <c r="AD182" i="20"/>
  <c r="AD185" i="20"/>
  <c r="AB24" i="24"/>
  <c r="DW34" i="24"/>
  <c r="DW27" i="24"/>
  <c r="X57" i="24"/>
  <c r="DS60" i="24"/>
  <c r="DS67" i="24"/>
  <c r="AJ156" i="20"/>
  <c r="EE159" i="20"/>
  <c r="EE166" i="20"/>
  <c r="ED202" i="24"/>
  <c r="ED195" i="24"/>
  <c r="DZ202" i="24"/>
  <c r="DZ195" i="24"/>
  <c r="AU83" i="33"/>
  <c r="AU86" i="33"/>
  <c r="DZ29" i="24"/>
  <c r="DZ36" i="24"/>
  <c r="ED70" i="20"/>
  <c r="ED63" i="20"/>
  <c r="EQ95" i="33"/>
  <c r="EQ102" i="33"/>
  <c r="AM251" i="24"/>
  <c r="AM248" i="24"/>
  <c r="DY160" i="24"/>
  <c r="AU218" i="20"/>
  <c r="AU215" i="20"/>
  <c r="AU274" i="20"/>
  <c r="ED194" i="24"/>
  <c r="ED201" i="24"/>
  <c r="EN195" i="20"/>
  <c r="EN202" i="20"/>
  <c r="EV37" i="33"/>
  <c r="EV30" i="33"/>
  <c r="AV123" i="20"/>
  <c r="EQ133" i="20"/>
  <c r="EQ126" i="20"/>
  <c r="AR220" i="24"/>
  <c r="AR279" i="24"/>
  <c r="AR286" i="24" s="1"/>
  <c r="EI62" i="24"/>
  <c r="EI69" i="24"/>
  <c r="AP274" i="24"/>
  <c r="AP218" i="24"/>
  <c r="AP215" i="24"/>
  <c r="AN221" i="24"/>
  <c r="AN280" i="24"/>
  <c r="AN287" i="24" s="1"/>
  <c r="AR221" i="24"/>
  <c r="AR280" i="24"/>
  <c r="AR287" i="24" s="1"/>
  <c r="EX36" i="33"/>
  <c r="EX29" i="33"/>
  <c r="AT277" i="24"/>
  <c r="AT285" i="24" s="1"/>
  <c r="AT219" i="24"/>
  <c r="FD63" i="33"/>
  <c r="FD70" i="33"/>
  <c r="BK156" i="33"/>
  <c r="FF166" i="33"/>
  <c r="FF159" i="33"/>
  <c r="BH156" i="33"/>
  <c r="FC159" i="33"/>
  <c r="FC166" i="33"/>
  <c r="ET134" i="20"/>
  <c r="ET127" i="20"/>
  <c r="EV194" i="20"/>
  <c r="EV201" i="20"/>
  <c r="BE280" i="33"/>
  <c r="BE287" i="33" s="1"/>
  <c r="BE221" i="33"/>
  <c r="FC261" i="33"/>
  <c r="FC268" i="33"/>
  <c r="BD221" i="33"/>
  <c r="BD280" i="33"/>
  <c r="BD287" i="33" s="1"/>
  <c r="FD167" i="33"/>
  <c r="EY268" i="33"/>
  <c r="EY261" i="33"/>
  <c r="FB160" i="33"/>
  <c r="FG70" i="33"/>
  <c r="FG63" i="33"/>
  <c r="BD220" i="24"/>
  <c r="BD279" i="24"/>
  <c r="BD286" i="24" s="1"/>
  <c r="EV30" i="24"/>
  <c r="EV37" i="24"/>
  <c r="FL37" i="33"/>
  <c r="FL30" i="33"/>
  <c r="EX96" i="24"/>
  <c r="EX103" i="24"/>
  <c r="BK156" i="20"/>
  <c r="FF159" i="20"/>
  <c r="FF166" i="20"/>
  <c r="BD218" i="20"/>
  <c r="BD215" i="20"/>
  <c r="BD274" i="20"/>
  <c r="EZ29" i="24"/>
  <c r="EZ36" i="24"/>
  <c r="EV70" i="24"/>
  <c r="EV63" i="24"/>
  <c r="BC156" i="24"/>
  <c r="EX159" i="24"/>
  <c r="EX166" i="24"/>
  <c r="EW136" i="24"/>
  <c r="EW129" i="24"/>
  <c r="EW167" i="24"/>
  <c r="FK103" i="33"/>
  <c r="FK96" i="33"/>
  <c r="BG24" i="24"/>
  <c r="FB27" i="24"/>
  <c r="FB34" i="24"/>
  <c r="BS280" i="33"/>
  <c r="BS287" i="33" s="1"/>
  <c r="BS221" i="33"/>
  <c r="BG123" i="24"/>
  <c r="FB126" i="24"/>
  <c r="FB133" i="24"/>
  <c r="FN194" i="33"/>
  <c r="FN201" i="33"/>
  <c r="BJ277" i="24"/>
  <c r="BJ219" i="24"/>
  <c r="FH135" i="24"/>
  <c r="FH128" i="24"/>
  <c r="BH24" i="24"/>
  <c r="FC34" i="24"/>
  <c r="FC27" i="24"/>
  <c r="FB160" i="24"/>
  <c r="CA248" i="33"/>
  <c r="CA251" i="33"/>
  <c r="CA255" i="33" s="1"/>
  <c r="FO96" i="20"/>
  <c r="FO103" i="20"/>
  <c r="FL268" i="24"/>
  <c r="FL261" i="24"/>
  <c r="FO70" i="24"/>
  <c r="FO63" i="24"/>
  <c r="FJ69" i="24"/>
  <c r="FJ62" i="24"/>
  <c r="FN134" i="24"/>
  <c r="FN127" i="24"/>
  <c r="CD275" i="33"/>
  <c r="BO24" i="24"/>
  <c r="FJ27" i="24"/>
  <c r="FJ34" i="24"/>
  <c r="FC103" i="24"/>
  <c r="FC96" i="24"/>
  <c r="FS160" i="20"/>
  <c r="FW160" i="20" s="1"/>
  <c r="FP30" i="20"/>
  <c r="FP37" i="20"/>
  <c r="FS160" i="24"/>
  <c r="FW160" i="24" s="1"/>
  <c r="FS167" i="24"/>
  <c r="FW167" i="24" s="1"/>
  <c r="BW156" i="24"/>
  <c r="FR166" i="24"/>
  <c r="FR159" i="24"/>
  <c r="CA251" i="20"/>
  <c r="CA255" i="20" s="1"/>
  <c r="CA248" i="20"/>
  <c r="BW123" i="20"/>
  <c r="FR126" i="20"/>
  <c r="FR133" i="20"/>
  <c r="FM62" i="24"/>
  <c r="FM69" i="24"/>
  <c r="CA218" i="24"/>
  <c r="CA215" i="24"/>
  <c r="CA274" i="24"/>
  <c r="CK274" i="24"/>
  <c r="CK218" i="24"/>
  <c r="CK215" i="24"/>
  <c r="CG274" i="20"/>
  <c r="CG218" i="20"/>
  <c r="CG215" i="20"/>
  <c r="CH220" i="20"/>
  <c r="CH279" i="20"/>
  <c r="CH286" i="20" s="1"/>
  <c r="CT221" i="33"/>
  <c r="CT280" i="33"/>
  <c r="CT287" i="33" s="1"/>
  <c r="CZ274" i="33"/>
  <c r="CZ218" i="33"/>
  <c r="CZ215" i="33"/>
  <c r="CR220" i="24"/>
  <c r="CR279" i="24"/>
  <c r="CR286" i="24" s="1"/>
  <c r="DI251" i="33"/>
  <c r="DI255" i="33" s="1"/>
  <c r="DI248" i="33"/>
  <c r="DD248" i="20"/>
  <c r="DD251" i="20"/>
  <c r="DD255" i="20" s="1"/>
  <c r="CZ87" i="20"/>
  <c r="DM57" i="33"/>
  <c r="CW278" i="24"/>
  <c r="CR86" i="20"/>
  <c r="CR90" i="20" s="1"/>
  <c r="CR83" i="20"/>
  <c r="CR185" i="24"/>
  <c r="CR189" i="24" s="1"/>
  <c r="CR182" i="24"/>
  <c r="DE182" i="20"/>
  <c r="DE185" i="20"/>
  <c r="DE189" i="20" s="1"/>
  <c r="DB86" i="24"/>
  <c r="DB90" i="24" s="1"/>
  <c r="DB83" i="24"/>
  <c r="DE220" i="24"/>
  <c r="DE279" i="24"/>
  <c r="DE286" i="24" s="1"/>
  <c r="DE221" i="24"/>
  <c r="DE280" i="24"/>
  <c r="DE287" i="24" s="1"/>
  <c r="DG219" i="20"/>
  <c r="DG277" i="20"/>
  <c r="DG285" i="20" s="1"/>
  <c r="DD182" i="24"/>
  <c r="DD185" i="24"/>
  <c r="DD189" i="24" s="1"/>
  <c r="CU251" i="20"/>
  <c r="CU255" i="20" s="1"/>
  <c r="CU248" i="20"/>
  <c r="DE123" i="24"/>
  <c r="EE219" i="33"/>
  <c r="EE277" i="33"/>
  <c r="EE285" i="33" s="1"/>
  <c r="DZ274" i="24"/>
  <c r="DZ215" i="24"/>
  <c r="DZ218" i="24"/>
  <c r="DZ186" i="20"/>
  <c r="EE57" i="33"/>
  <c r="EC24" i="24"/>
  <c r="EM276" i="20"/>
  <c r="EO57" i="33"/>
  <c r="EF215" i="24"/>
  <c r="EF274" i="24"/>
  <c r="EF218" i="24"/>
  <c r="FJ276" i="20"/>
  <c r="FD218" i="20"/>
  <c r="FD215" i="20"/>
  <c r="FD274" i="20"/>
  <c r="FF221" i="33"/>
  <c r="FF280" i="33"/>
  <c r="FF287" i="33" s="1"/>
  <c r="ET24" i="24"/>
  <c r="FA87" i="24"/>
  <c r="FC83" i="24"/>
  <c r="FC86" i="24"/>
  <c r="FE251" i="20"/>
  <c r="FE248" i="20"/>
  <c r="EY280" i="20"/>
  <c r="EY287" i="20" s="1"/>
  <c r="EY221" i="20"/>
  <c r="FH86" i="33"/>
  <c r="FH90" i="33" s="1"/>
  <c r="FH83" i="33"/>
  <c r="FN277" i="20"/>
  <c r="FN285" i="20" s="1"/>
  <c r="FN219" i="20"/>
  <c r="DP127" i="33"/>
  <c r="DP134" i="33"/>
  <c r="DL127" i="20"/>
  <c r="DL134" i="20"/>
  <c r="FV245" i="24"/>
  <c r="DC309" i="24" s="1"/>
  <c r="X186" i="33"/>
  <c r="G185" i="20"/>
  <c r="G182" i="20"/>
  <c r="H24" i="20"/>
  <c r="DC34" i="20"/>
  <c r="DC27" i="20"/>
  <c r="DD134" i="24"/>
  <c r="DD127" i="24"/>
  <c r="Q277" i="33"/>
  <c r="Q219" i="33"/>
  <c r="DJ36" i="20"/>
  <c r="DJ29" i="20"/>
  <c r="I57" i="20"/>
  <c r="DD60" i="20"/>
  <c r="DD67" i="20"/>
  <c r="DK128" i="20"/>
  <c r="DK135" i="20"/>
  <c r="DI37" i="33"/>
  <c r="DI30" i="33"/>
  <c r="N215" i="33"/>
  <c r="N274" i="33"/>
  <c r="N218" i="33"/>
  <c r="DN30" i="33"/>
  <c r="DN37" i="33"/>
  <c r="G87" i="33"/>
  <c r="DK195" i="20"/>
  <c r="DK202" i="20"/>
  <c r="R252" i="20"/>
  <c r="DO195" i="20"/>
  <c r="DO202" i="20"/>
  <c r="T182" i="20"/>
  <c r="T185" i="20"/>
  <c r="W57" i="20"/>
  <c r="DR67" i="20"/>
  <c r="DR60" i="20"/>
  <c r="Q182" i="24"/>
  <c r="Q185" i="24"/>
  <c r="Q83" i="24"/>
  <c r="Q86" i="24"/>
  <c r="DP134" i="20"/>
  <c r="DP127" i="20"/>
  <c r="DN261" i="20"/>
  <c r="DN268" i="20"/>
  <c r="DT134" i="20"/>
  <c r="DT127" i="20"/>
  <c r="AE277" i="33"/>
  <c r="AE219" i="33"/>
  <c r="DO136" i="24"/>
  <c r="DO129" i="24"/>
  <c r="DU268" i="20"/>
  <c r="DU261" i="20"/>
  <c r="AL156" i="33"/>
  <c r="EG159" i="33"/>
  <c r="EG166" i="33"/>
  <c r="DW194" i="20"/>
  <c r="DW201" i="20"/>
  <c r="AH57" i="33"/>
  <c r="EC67" i="33"/>
  <c r="EC60" i="33"/>
  <c r="DZ103" i="20"/>
  <c r="DZ96" i="20"/>
  <c r="AD277" i="33"/>
  <c r="AD285" i="33" s="1"/>
  <c r="AD219" i="33"/>
  <c r="EG96" i="33"/>
  <c r="EG103" i="33"/>
  <c r="EI68" i="33"/>
  <c r="EI61" i="33"/>
  <c r="DY102" i="20"/>
  <c r="DY95" i="20"/>
  <c r="AE251" i="24"/>
  <c r="AE248" i="24"/>
  <c r="AK280" i="20"/>
  <c r="AK287" i="20" s="1"/>
  <c r="AK221" i="20"/>
  <c r="EC95" i="20"/>
  <c r="EC102" i="20"/>
  <c r="EL37" i="33"/>
  <c r="EL30" i="33"/>
  <c r="ED28" i="33"/>
  <c r="ED35" i="33"/>
  <c r="EB63" i="20"/>
  <c r="EB70" i="20"/>
  <c r="AU280" i="33"/>
  <c r="AU287" i="33" s="1"/>
  <c r="AU221" i="33"/>
  <c r="AF219" i="24"/>
  <c r="AF277" i="24"/>
  <c r="AF285" i="24" s="1"/>
  <c r="EP160" i="33"/>
  <c r="EG69" i="20"/>
  <c r="EG62" i="20"/>
  <c r="EG63" i="24"/>
  <c r="EG70" i="24"/>
  <c r="EM135" i="20"/>
  <c r="EM128" i="20"/>
  <c r="EB261" i="24"/>
  <c r="EB268" i="24"/>
  <c r="EU30" i="33"/>
  <c r="EU37" i="33"/>
  <c r="ET70" i="33"/>
  <c r="ET63" i="33"/>
  <c r="AL87" i="24"/>
  <c r="AX57" i="33"/>
  <c r="ES60" i="33"/>
  <c r="ES67" i="33"/>
  <c r="EQ63" i="33"/>
  <c r="EQ70" i="33"/>
  <c r="AW186" i="24"/>
  <c r="EN68" i="24"/>
  <c r="EN61" i="24"/>
  <c r="AV57" i="24"/>
  <c r="EQ60" i="24"/>
  <c r="EQ67" i="24"/>
  <c r="BJ123" i="33"/>
  <c r="FE126" i="33"/>
  <c r="FE133" i="33"/>
  <c r="AX248" i="24"/>
  <c r="AX251" i="24"/>
  <c r="BG83" i="33"/>
  <c r="BG86" i="33"/>
  <c r="BG87" i="33"/>
  <c r="EW261" i="20"/>
  <c r="EW268" i="20"/>
  <c r="BJ156" i="20"/>
  <c r="FE159" i="20"/>
  <c r="FE166" i="20"/>
  <c r="FE29" i="20"/>
  <c r="FE36" i="20"/>
  <c r="EX36" i="24"/>
  <c r="EX29" i="24"/>
  <c r="FM201" i="33"/>
  <c r="FM194" i="33"/>
  <c r="FB29" i="20"/>
  <c r="FB36" i="20"/>
  <c r="FJ68" i="33"/>
  <c r="FJ61" i="33"/>
  <c r="EY95" i="20"/>
  <c r="EY102" i="20"/>
  <c r="FI127" i="33"/>
  <c r="FI134" i="33"/>
  <c r="FM268" i="33"/>
  <c r="FM261" i="33"/>
  <c r="FA202" i="20"/>
  <c r="FA195" i="20"/>
  <c r="BB185" i="24"/>
  <c r="BB182" i="24"/>
  <c r="FL69" i="33"/>
  <c r="FL62" i="33"/>
  <c r="FD63" i="24"/>
  <c r="FD70" i="24"/>
  <c r="BQ186" i="20"/>
  <c r="FI37" i="20"/>
  <c r="FI30" i="20"/>
  <c r="BR182" i="20"/>
  <c r="BR185" i="20"/>
  <c r="BM123" i="24"/>
  <c r="FH133" i="24"/>
  <c r="FH126" i="24"/>
  <c r="FQ160" i="33"/>
  <c r="FE135" i="24"/>
  <c r="FE128" i="24"/>
  <c r="BM248" i="24"/>
  <c r="BM251" i="24"/>
  <c r="FS260" i="33"/>
  <c r="FW260" i="33" s="1"/>
  <c r="FS267" i="33"/>
  <c r="FW267" i="33" s="1"/>
  <c r="CA185" i="33"/>
  <c r="CA189" i="33" s="1"/>
  <c r="CA182" i="33"/>
  <c r="BN57" i="20"/>
  <c r="FI60" i="20"/>
  <c r="FI67" i="20"/>
  <c r="CE83" i="33"/>
  <c r="CE86" i="33"/>
  <c r="FK28" i="24"/>
  <c r="FK35" i="24"/>
  <c r="FR35" i="20"/>
  <c r="FR28" i="20"/>
  <c r="FM68" i="20"/>
  <c r="FM61" i="20"/>
  <c r="CF279" i="33"/>
  <c r="CF286" i="33" s="1"/>
  <c r="CF220" i="33"/>
  <c r="BT279" i="24"/>
  <c r="BT286" i="24" s="1"/>
  <c r="BT220" i="24"/>
  <c r="BW279" i="20"/>
  <c r="BW286" i="20" s="1"/>
  <c r="BW220" i="20"/>
  <c r="BR251" i="24"/>
  <c r="BR248" i="24"/>
  <c r="FJ129" i="24"/>
  <c r="FJ136" i="24"/>
  <c r="CI280" i="33"/>
  <c r="CI287" i="33" s="1"/>
  <c r="CI221" i="33"/>
  <c r="FN96" i="24"/>
  <c r="FN103" i="24"/>
  <c r="FP70" i="24"/>
  <c r="FP63" i="24"/>
  <c r="CJ87" i="24"/>
  <c r="CQ280" i="20"/>
  <c r="CQ287" i="20" s="1"/>
  <c r="CQ221" i="20"/>
  <c r="CG57" i="20"/>
  <c r="CP123" i="33"/>
  <c r="BW277" i="24"/>
  <c r="BW219" i="24"/>
  <c r="CO218" i="24"/>
  <c r="CO274" i="24"/>
  <c r="CO215" i="24"/>
  <c r="CK83" i="33"/>
  <c r="CK86" i="33"/>
  <c r="DG274" i="33"/>
  <c r="DG218" i="33"/>
  <c r="DG215" i="33"/>
  <c r="DK279" i="33"/>
  <c r="DK286" i="33" s="1"/>
  <c r="DK220" i="33"/>
  <c r="CZ279" i="33"/>
  <c r="CZ286" i="33" s="1"/>
  <c r="CZ220" i="33"/>
  <c r="CV86" i="24"/>
  <c r="CV90" i="24" s="1"/>
  <c r="CV83" i="24"/>
  <c r="CY86" i="24"/>
  <c r="CY90" i="24" s="1"/>
  <c r="CY83" i="24"/>
  <c r="DI123" i="20"/>
  <c r="DH57" i="20"/>
  <c r="DZ251" i="33"/>
  <c r="DZ248" i="33"/>
  <c r="DS278" i="33"/>
  <c r="DS24" i="33"/>
  <c r="EA219" i="33"/>
  <c r="EA277" i="33"/>
  <c r="EA285" i="33" s="1"/>
  <c r="DZ215" i="20"/>
  <c r="DZ274" i="20"/>
  <c r="DZ218" i="20"/>
  <c r="EG251" i="33"/>
  <c r="EG248" i="33"/>
  <c r="EA277" i="24"/>
  <c r="EA285" i="24" s="1"/>
  <c r="EA219" i="24"/>
  <c r="DM87" i="20"/>
  <c r="DN251" i="24"/>
  <c r="DN255" i="24" s="1"/>
  <c r="DN248" i="24"/>
  <c r="DV57" i="20"/>
  <c r="DT220" i="20"/>
  <c r="DT279" i="20"/>
  <c r="DT286" i="20" s="1"/>
  <c r="DZ182" i="24"/>
  <c r="DZ185" i="24"/>
  <c r="DZ189" i="24" s="1"/>
  <c r="DJ86" i="24"/>
  <c r="DJ90" i="24" s="1"/>
  <c r="DJ83" i="24"/>
  <c r="EF24" i="33"/>
  <c r="ED86" i="20"/>
  <c r="ED83" i="20"/>
  <c r="EF220" i="20"/>
  <c r="EF279" i="20"/>
  <c r="EF286" i="20" s="1"/>
  <c r="FB251" i="33"/>
  <c r="FB248" i="33"/>
  <c r="EZ185" i="33"/>
  <c r="EZ189" i="33" s="1"/>
  <c r="EZ182" i="33"/>
  <c r="ER252" i="33"/>
  <c r="EM248" i="24"/>
  <c r="EM251" i="24"/>
  <c r="EB279" i="24"/>
  <c r="EB286" i="24" s="1"/>
  <c r="EB220" i="24"/>
  <c r="EP221" i="33"/>
  <c r="EP280" i="33"/>
  <c r="EP287" i="33" s="1"/>
  <c r="EQ251" i="24"/>
  <c r="EQ255" i="24" s="1"/>
  <c r="EQ248" i="24"/>
  <c r="FB219" i="20"/>
  <c r="FB277" i="20"/>
  <c r="EV24" i="20"/>
  <c r="FG123" i="20"/>
  <c r="ES182" i="24"/>
  <c r="ES185" i="24"/>
  <c r="EU215" i="24"/>
  <c r="EU274" i="24"/>
  <c r="EU218" i="24"/>
  <c r="FO221" i="20"/>
  <c r="FO280" i="20"/>
  <c r="FO287" i="20" s="1"/>
  <c r="R123" i="33"/>
  <c r="DM126" i="33"/>
  <c r="DM133" i="33"/>
  <c r="N182" i="33"/>
  <c r="N185" i="33"/>
  <c r="DL135" i="20"/>
  <c r="DL128" i="20"/>
  <c r="O123" i="33"/>
  <c r="DJ126" i="33"/>
  <c r="DJ133" i="33"/>
  <c r="FD57" i="20"/>
  <c r="FS279" i="20"/>
  <c r="FS286" i="20" s="1"/>
  <c r="FS220" i="20"/>
  <c r="FS57" i="24"/>
  <c r="K36" i="32"/>
  <c r="DS268" i="33"/>
  <c r="DS261" i="33"/>
  <c r="F123" i="20"/>
  <c r="DA126" i="20"/>
  <c r="DA133" i="20"/>
  <c r="FV119" i="20"/>
  <c r="DQ160" i="33"/>
  <c r="Q185" i="20"/>
  <c r="Q182" i="20"/>
  <c r="DJ127" i="33"/>
  <c r="DJ134" i="33"/>
  <c r="DF61" i="33"/>
  <c r="DF68" i="33"/>
  <c r="DF37" i="24"/>
  <c r="DF30" i="24"/>
  <c r="DO102" i="33"/>
  <c r="DO95" i="33"/>
  <c r="DQ127" i="33"/>
  <c r="DQ134" i="33"/>
  <c r="T123" i="33"/>
  <c r="DO133" i="33"/>
  <c r="DO126" i="33"/>
  <c r="L219" i="33"/>
  <c r="L277" i="33"/>
  <c r="L285" i="33" s="1"/>
  <c r="DO63" i="33"/>
  <c r="DO70" i="33"/>
  <c r="DA28" i="33"/>
  <c r="DA35" i="33"/>
  <c r="FV21" i="33"/>
  <c r="H278" i="33"/>
  <c r="DK69" i="20"/>
  <c r="DK62" i="20"/>
  <c r="Y123" i="33"/>
  <c r="DT133" i="33"/>
  <c r="DT126" i="33"/>
  <c r="R87" i="20"/>
  <c r="O220" i="24"/>
  <c r="O279" i="24"/>
  <c r="O286" i="24" s="1"/>
  <c r="DR68" i="20"/>
  <c r="DR61" i="20"/>
  <c r="Q275" i="24"/>
  <c r="V156" i="24"/>
  <c r="DQ166" i="24"/>
  <c r="DQ159" i="24"/>
  <c r="T57" i="24"/>
  <c r="DO60" i="24"/>
  <c r="DO67" i="24"/>
  <c r="AN219" i="33"/>
  <c r="AN277" i="33"/>
  <c r="AN285" i="33" s="1"/>
  <c r="DS268" i="24"/>
  <c r="DS261" i="24"/>
  <c r="AM123" i="33"/>
  <c r="EH133" i="33"/>
  <c r="EH126" i="33"/>
  <c r="EE61" i="33"/>
  <c r="EE68" i="33"/>
  <c r="AN276" i="33"/>
  <c r="AD186" i="20"/>
  <c r="EI96" i="33"/>
  <c r="EI103" i="33"/>
  <c r="AC24" i="24"/>
  <c r="DX27" i="24"/>
  <c r="DX34" i="24"/>
  <c r="AG280" i="20"/>
  <c r="AG287" i="20" s="1"/>
  <c r="AG221" i="20"/>
  <c r="DZ268" i="24"/>
  <c r="DZ261" i="24"/>
  <c r="AC219" i="20"/>
  <c r="AC277" i="20"/>
  <c r="AC285" i="20" s="1"/>
  <c r="DQ195" i="24"/>
  <c r="DQ202" i="24"/>
  <c r="EA102" i="24"/>
  <c r="EA95" i="24"/>
  <c r="EK35" i="33"/>
  <c r="EK28" i="33"/>
  <c r="EO167" i="33"/>
  <c r="EO160" i="33"/>
  <c r="AG57" i="20"/>
  <c r="EB67" i="20"/>
  <c r="EB60" i="20"/>
  <c r="EP68" i="33"/>
  <c r="EP61" i="33"/>
  <c r="AT156" i="33"/>
  <c r="EO159" i="33"/>
  <c r="EO166" i="33"/>
  <c r="AP123" i="33"/>
  <c r="EK133" i="33"/>
  <c r="EK126" i="33"/>
  <c r="EA61" i="24"/>
  <c r="EA68" i="24"/>
  <c r="EI70" i="24"/>
  <c r="EI63" i="24"/>
  <c r="EK95" i="24"/>
  <c r="EK102" i="24"/>
  <c r="EG96" i="24"/>
  <c r="EG103" i="24"/>
  <c r="AZ123" i="33"/>
  <c r="EU133" i="33"/>
  <c r="EU126" i="33"/>
  <c r="EU102" i="33"/>
  <c r="EU95" i="33"/>
  <c r="EM62" i="33"/>
  <c r="EM69" i="33"/>
  <c r="AX280" i="33"/>
  <c r="AX287" i="33" s="1"/>
  <c r="AX221" i="33"/>
  <c r="EF63" i="24"/>
  <c r="EF70" i="24"/>
  <c r="EV127" i="33"/>
  <c r="EV134" i="33"/>
  <c r="EV194" i="33"/>
  <c r="EV201" i="33"/>
  <c r="AO87" i="20"/>
  <c r="EL102" i="24"/>
  <c r="EL95" i="24"/>
  <c r="AV248" i="33"/>
  <c r="AV251" i="33"/>
  <c r="AL186" i="24"/>
  <c r="EL70" i="24"/>
  <c r="EL63" i="24"/>
  <c r="ES128" i="24"/>
  <c r="ES135" i="24"/>
  <c r="AW252" i="24"/>
  <c r="EZ260" i="33"/>
  <c r="EZ267" i="33"/>
  <c r="EY68" i="33"/>
  <c r="EY61" i="33"/>
  <c r="EZ36" i="33"/>
  <c r="EZ29" i="33"/>
  <c r="BB185" i="20"/>
  <c r="BB182" i="20"/>
  <c r="BE275" i="33"/>
  <c r="BP279" i="33"/>
  <c r="BP286" i="33" s="1"/>
  <c r="BP220" i="33"/>
  <c r="FJ135" i="33"/>
  <c r="FJ128" i="33"/>
  <c r="EZ261" i="24"/>
  <c r="EZ268" i="24"/>
  <c r="BN123" i="33"/>
  <c r="FI126" i="33"/>
  <c r="FI133" i="33"/>
  <c r="FF129" i="20"/>
  <c r="FF136" i="20"/>
  <c r="BA156" i="24"/>
  <c r="EV159" i="24"/>
  <c r="EV166" i="24"/>
  <c r="FJ36" i="33"/>
  <c r="FJ29" i="33"/>
  <c r="FA68" i="24"/>
  <c r="FA61" i="24"/>
  <c r="EZ63" i="20"/>
  <c r="EZ70" i="20"/>
  <c r="AZ24" i="24"/>
  <c r="EU34" i="24"/>
  <c r="EU27" i="24"/>
  <c r="FA69" i="24"/>
  <c r="FA62" i="24"/>
  <c r="BS220" i="20"/>
  <c r="BS279" i="20"/>
  <c r="BS286" i="20" s="1"/>
  <c r="FP167" i="33"/>
  <c r="FP160" i="33"/>
  <c r="BG221" i="24"/>
  <c r="BG280" i="24"/>
  <c r="BG287" i="24" s="1"/>
  <c r="FQ30" i="33"/>
  <c r="FQ37" i="33"/>
  <c r="FG96" i="20"/>
  <c r="FG103" i="20"/>
  <c r="FF96" i="24"/>
  <c r="FF103" i="24"/>
  <c r="FG194" i="20"/>
  <c r="FG201" i="20"/>
  <c r="BU186" i="33"/>
  <c r="FE129" i="24"/>
  <c r="FE136" i="24"/>
  <c r="FL160" i="24"/>
  <c r="FL167" i="24"/>
  <c r="FK102" i="24"/>
  <c r="FK95" i="24"/>
  <c r="FR135" i="20"/>
  <c r="FR128" i="20"/>
  <c r="FN136" i="20"/>
  <c r="FN129" i="20"/>
  <c r="FQ36" i="20"/>
  <c r="FQ29" i="20"/>
  <c r="FR160" i="20"/>
  <c r="CI275" i="33"/>
  <c r="FR103" i="24"/>
  <c r="FR96" i="24"/>
  <c r="CD24" i="20"/>
  <c r="BZ24" i="20"/>
  <c r="CT83" i="33"/>
  <c r="CT86" i="33"/>
  <c r="CT90" i="33" s="1"/>
  <c r="CR156" i="33"/>
  <c r="CK220" i="24"/>
  <c r="CK279" i="24"/>
  <c r="CK286" i="24" s="1"/>
  <c r="CE185" i="24"/>
  <c r="CE182" i="24"/>
  <c r="CN215" i="20"/>
  <c r="CN218" i="20"/>
  <c r="CN274" i="20"/>
  <c r="CW277" i="33"/>
  <c r="CW285" i="33" s="1"/>
  <c r="CW219" i="33"/>
  <c r="CP220" i="33"/>
  <c r="CP279" i="33"/>
  <c r="CP286" i="33" s="1"/>
  <c r="CI251" i="33"/>
  <c r="CI248" i="33"/>
  <c r="CH182" i="20"/>
  <c r="CH185" i="20"/>
  <c r="CI83" i="24"/>
  <c r="CI86" i="24"/>
  <c r="CI90" i="24" s="1"/>
  <c r="CI277" i="24"/>
  <c r="CI219" i="24"/>
  <c r="CV83" i="20"/>
  <c r="CV86" i="20"/>
  <c r="CV90" i="20" s="1"/>
  <c r="CS215" i="24"/>
  <c r="CS274" i="24"/>
  <c r="CS218" i="24"/>
  <c r="DC86" i="33"/>
  <c r="DC83" i="33"/>
  <c r="DF57" i="33"/>
  <c r="DL220" i="33"/>
  <c r="DL279" i="33"/>
  <c r="DL286" i="33" s="1"/>
  <c r="CZ252" i="33"/>
  <c r="DI218" i="24"/>
  <c r="DI215" i="24"/>
  <c r="DI274" i="24"/>
  <c r="DC156" i="24"/>
  <c r="DF220" i="20"/>
  <c r="DF279" i="20"/>
  <c r="DF286" i="20" s="1"/>
  <c r="DS57" i="33"/>
  <c r="DO220" i="24"/>
  <c r="DO279" i="24"/>
  <c r="DO286" i="24" s="1"/>
  <c r="DT24" i="24"/>
  <c r="EI182" i="33"/>
  <c r="EI185" i="33"/>
  <c r="EC221" i="33"/>
  <c r="EC280" i="33"/>
  <c r="EC287" i="33" s="1"/>
  <c r="DT219" i="24"/>
  <c r="DT277" i="24"/>
  <c r="DT285" i="24" s="1"/>
  <c r="DL57" i="20"/>
  <c r="EE83" i="20"/>
  <c r="EE86" i="20"/>
  <c r="DY86" i="33"/>
  <c r="DY83" i="33"/>
  <c r="EJ275" i="24"/>
  <c r="EJ86" i="20"/>
  <c r="EJ90" i="20" s="1"/>
  <c r="EJ83" i="20"/>
  <c r="EN219" i="20"/>
  <c r="EN277" i="20"/>
  <c r="EN285" i="20" s="1"/>
  <c r="EP57" i="33"/>
  <c r="ER86" i="33"/>
  <c r="ER90" i="33" s="1"/>
  <c r="ER83" i="33"/>
  <c r="EM279" i="20"/>
  <c r="EM286" i="20" s="1"/>
  <c r="EM220" i="20"/>
  <c r="EK274" i="24"/>
  <c r="EK215" i="24"/>
  <c r="EK218" i="24"/>
  <c r="FE252" i="20"/>
  <c r="EU277" i="20"/>
  <c r="EU285" i="20" s="1"/>
  <c r="EU219" i="20"/>
  <c r="FE221" i="20"/>
  <c r="FE280" i="20"/>
  <c r="FE287" i="20" s="1"/>
  <c r="EX57" i="20"/>
  <c r="FD24" i="33"/>
  <c r="EZ186" i="20"/>
  <c r="FN24" i="33"/>
  <c r="FJ182" i="24"/>
  <c r="FJ185" i="24"/>
  <c r="FJ189" i="24" s="1"/>
  <c r="FL156" i="20"/>
  <c r="FQ123" i="24"/>
  <c r="FR185" i="24"/>
  <c r="FR189" i="24" s="1"/>
  <c r="FR182" i="24"/>
  <c r="FO279" i="24"/>
  <c r="FO286" i="24" s="1"/>
  <c r="FO220" i="24"/>
  <c r="DE260" i="24"/>
  <c r="DE267" i="24"/>
  <c r="DE35" i="24"/>
  <c r="DE28" i="24"/>
  <c r="H23" i="32"/>
  <c r="X57" i="33"/>
  <c r="DS60" i="33"/>
  <c r="DS67" i="33"/>
  <c r="FL123" i="33"/>
  <c r="FG274" i="20"/>
  <c r="FG215" i="20"/>
  <c r="FG218" i="20"/>
  <c r="FM87" i="24"/>
  <c r="FP251" i="20"/>
  <c r="FP248" i="20"/>
  <c r="FR87" i="20"/>
  <c r="F18" i="32"/>
  <c r="FV17" i="20"/>
  <c r="K156" i="24"/>
  <c r="DF166" i="24"/>
  <c r="DF159" i="24"/>
  <c r="FL57" i="33"/>
  <c r="FC57" i="24"/>
  <c r="FG123" i="33"/>
  <c r="EZ86" i="24"/>
  <c r="EZ90" i="24" s="1"/>
  <c r="EZ83" i="24"/>
  <c r="F254" i="24"/>
  <c r="FV247" i="24"/>
  <c r="DC311" i="24" s="1"/>
  <c r="DC317" i="24" s="1"/>
  <c r="N278" i="20"/>
  <c r="DS62" i="33"/>
  <c r="DS69" i="33"/>
  <c r="DC127" i="20"/>
  <c r="DC134" i="20"/>
  <c r="DE134" i="33"/>
  <c r="DE127" i="33"/>
  <c r="FV242" i="24"/>
  <c r="DC306" i="24" s="1"/>
  <c r="DA37" i="20"/>
  <c r="DA30" i="20"/>
  <c r="FV23" i="20"/>
  <c r="DJ268" i="33"/>
  <c r="DJ261" i="33"/>
  <c r="DI35" i="33"/>
  <c r="DI28" i="33"/>
  <c r="DD267" i="24"/>
  <c r="DD260" i="24"/>
  <c r="H221" i="20"/>
  <c r="H280" i="20"/>
  <c r="H287" i="20" s="1"/>
  <c r="DK30" i="33"/>
  <c r="DK37" i="33"/>
  <c r="R279" i="33"/>
  <c r="R286" i="33" s="1"/>
  <c r="R220" i="33"/>
  <c r="DN36" i="33"/>
  <c r="DN29" i="33"/>
  <c r="DH61" i="24"/>
  <c r="DH68" i="24"/>
  <c r="DT37" i="33"/>
  <c r="DT30" i="33"/>
  <c r="DT167" i="33"/>
  <c r="DT160" i="33"/>
  <c r="DI70" i="24"/>
  <c r="DI63" i="24"/>
  <c r="DO201" i="20"/>
  <c r="DO194" i="20"/>
  <c r="DP29" i="20"/>
  <c r="DP36" i="20"/>
  <c r="Q87" i="24"/>
  <c r="R215" i="24"/>
  <c r="R274" i="24"/>
  <c r="R218" i="24"/>
  <c r="Y87" i="20"/>
  <c r="S220" i="24"/>
  <c r="S279" i="24"/>
  <c r="S286" i="24" s="1"/>
  <c r="V24" i="24"/>
  <c r="DQ34" i="24"/>
  <c r="DQ27" i="24"/>
  <c r="DT202" i="20"/>
  <c r="DT195" i="20"/>
  <c r="DN63" i="24"/>
  <c r="DN70" i="24"/>
  <c r="U185" i="24"/>
  <c r="U182" i="24"/>
  <c r="ED37" i="33"/>
  <c r="ED30" i="33"/>
  <c r="AK86" i="33"/>
  <c r="AK83" i="33"/>
  <c r="AB274" i="20"/>
  <c r="AB218" i="20"/>
  <c r="AB215" i="20"/>
  <c r="AH218" i="33"/>
  <c r="AH274" i="33"/>
  <c r="AH215" i="33"/>
  <c r="EA195" i="20"/>
  <c r="EA202" i="20"/>
  <c r="ED268" i="33"/>
  <c r="ED261" i="33"/>
  <c r="AA277" i="24"/>
  <c r="AA219" i="24"/>
  <c r="AC251" i="20"/>
  <c r="AC248" i="20"/>
  <c r="AM87" i="33"/>
  <c r="AL24" i="33"/>
  <c r="EG34" i="33"/>
  <c r="EG27" i="33"/>
  <c r="EI36" i="33"/>
  <c r="EI29" i="33"/>
  <c r="DY128" i="24"/>
  <c r="DY135" i="24"/>
  <c r="AD186" i="24"/>
  <c r="EG127" i="20"/>
  <c r="EG134" i="20"/>
  <c r="AC185" i="20"/>
  <c r="AC182" i="20"/>
  <c r="AP57" i="33"/>
  <c r="EK67" i="33"/>
  <c r="EK60" i="33"/>
  <c r="AD277" i="20"/>
  <c r="AD219" i="20"/>
  <c r="AS24" i="33"/>
  <c r="EN34" i="33"/>
  <c r="EN27" i="33"/>
  <c r="EK103" i="33"/>
  <c r="EK96" i="33"/>
  <c r="EP194" i="33"/>
  <c r="EP201" i="33"/>
  <c r="AG277" i="24"/>
  <c r="AG285" i="24" s="1"/>
  <c r="AG219" i="24"/>
  <c r="EV29" i="33"/>
  <c r="EV36" i="33"/>
  <c r="AO86" i="24"/>
  <c r="AO83" i="24"/>
  <c r="EF102" i="24"/>
  <c r="EF95" i="24"/>
  <c r="EH202" i="24"/>
  <c r="EH195" i="24"/>
  <c r="AP251" i="24"/>
  <c r="AP248" i="24"/>
  <c r="AW57" i="33"/>
  <c r="ER67" i="33"/>
  <c r="ER60" i="33"/>
  <c r="AZ278" i="33"/>
  <c r="EQ127" i="33"/>
  <c r="EQ134" i="33"/>
  <c r="EN29" i="20"/>
  <c r="EN36" i="20"/>
  <c r="AL123" i="24"/>
  <c r="EG133" i="24"/>
  <c r="EG126" i="24"/>
  <c r="EL30" i="24"/>
  <c r="EL37" i="24"/>
  <c r="AP252" i="20"/>
  <c r="EJ69" i="24"/>
  <c r="EJ62" i="24"/>
  <c r="AT252" i="20"/>
  <c r="AV215" i="20"/>
  <c r="AV274" i="20"/>
  <c r="AV218" i="20"/>
  <c r="EO37" i="20"/>
  <c r="EO30" i="20"/>
  <c r="EY128" i="33"/>
  <c r="EY135" i="33"/>
  <c r="BD186" i="33"/>
  <c r="ET95" i="20"/>
  <c r="ET102" i="20"/>
  <c r="EX167" i="20"/>
  <c r="EX160" i="20"/>
  <c r="EO29" i="24"/>
  <c r="EO36" i="24"/>
  <c r="FA127" i="33"/>
  <c r="FA134" i="33"/>
  <c r="EX201" i="20"/>
  <c r="EX194" i="20"/>
  <c r="AX57" i="20"/>
  <c r="ES60" i="20"/>
  <c r="ES67" i="20"/>
  <c r="FC127" i="33"/>
  <c r="FC134" i="33"/>
  <c r="AX87" i="24"/>
  <c r="AR182" i="24"/>
  <c r="AR185" i="24"/>
  <c r="BF57" i="33"/>
  <c r="FA67" i="33"/>
  <c r="FA60" i="33"/>
  <c r="ES167" i="24"/>
  <c r="BJ57" i="20"/>
  <c r="FE67" i="20"/>
  <c r="FE60" i="20"/>
  <c r="FF69" i="33"/>
  <c r="FF62" i="33"/>
  <c r="FC136" i="20"/>
  <c r="FC129" i="20"/>
  <c r="FI30" i="33"/>
  <c r="FI37" i="33"/>
  <c r="BQ123" i="33"/>
  <c r="FL133" i="33"/>
  <c r="FL126" i="33"/>
  <c r="BG251" i="20"/>
  <c r="BG248" i="20"/>
  <c r="BL215" i="20"/>
  <c r="BL218" i="20"/>
  <c r="BL274" i="20"/>
  <c r="FI68" i="20"/>
  <c r="FI61" i="20"/>
  <c r="BL24" i="24"/>
  <c r="FG27" i="24"/>
  <c r="FG34" i="24"/>
  <c r="BM278" i="20"/>
  <c r="BU280" i="33"/>
  <c r="BU287" i="33" s="1"/>
  <c r="BU221" i="33"/>
  <c r="BR248" i="20"/>
  <c r="BR251" i="20"/>
  <c r="FL35" i="20"/>
  <c r="FL28" i="20"/>
  <c r="FC36" i="24"/>
  <c r="FC29" i="24"/>
  <c r="FK35" i="20"/>
  <c r="FK28" i="20"/>
  <c r="BY276" i="33"/>
  <c r="BU219" i="20"/>
  <c r="BU277" i="20"/>
  <c r="BU285" i="20" s="1"/>
  <c r="FS36" i="20"/>
  <c r="FW36" i="20" s="1"/>
  <c r="FS29" i="20"/>
  <c r="FW29" i="20" s="1"/>
  <c r="FP268" i="20"/>
  <c r="FP261" i="20"/>
  <c r="FR268" i="33"/>
  <c r="FR261" i="33"/>
  <c r="FJ62" i="20"/>
  <c r="FJ69" i="20"/>
  <c r="BQ57" i="24"/>
  <c r="FL60" i="24"/>
  <c r="FL67" i="24"/>
  <c r="FD135" i="24"/>
  <c r="FD128" i="24"/>
  <c r="BS24" i="24"/>
  <c r="FN34" i="24"/>
  <c r="FN27" i="24"/>
  <c r="FS103" i="24"/>
  <c r="FW103" i="24" s="1"/>
  <c r="FS96" i="24"/>
  <c r="FW96" i="24" s="1"/>
  <c r="CH215" i="33"/>
  <c r="CH274" i="33"/>
  <c r="CH218" i="33"/>
  <c r="FQ69" i="24"/>
  <c r="FQ62" i="24"/>
  <c r="BZ277" i="20"/>
  <c r="BZ219" i="20"/>
  <c r="BW220" i="24"/>
  <c r="BW279" i="24"/>
  <c r="BW286" i="24" s="1"/>
  <c r="BZ279" i="24"/>
  <c r="BZ286" i="24" s="1"/>
  <c r="BZ220" i="24"/>
  <c r="FP30" i="24"/>
  <c r="FP37" i="24"/>
  <c r="FS28" i="24"/>
  <c r="FW28" i="24" s="1"/>
  <c r="FS35" i="24"/>
  <c r="FW35" i="24" s="1"/>
  <c r="CN182" i="20"/>
  <c r="CN185" i="20"/>
  <c r="CG280" i="20"/>
  <c r="CG287" i="20" s="1"/>
  <c r="CG221" i="20"/>
  <c r="CF86" i="24"/>
  <c r="CF90" i="24" s="1"/>
  <c r="CF83" i="24"/>
  <c r="CL24" i="20"/>
  <c r="CP186" i="20"/>
  <c r="CG248" i="24"/>
  <c r="CG251" i="24"/>
  <c r="CG255" i="24" s="1"/>
  <c r="CS215" i="33"/>
  <c r="CS218" i="33"/>
  <c r="CS274" i="33"/>
  <c r="CO280" i="20"/>
  <c r="CO287" i="20" s="1"/>
  <c r="CO221" i="20"/>
  <c r="CO279" i="33"/>
  <c r="CO286" i="33" s="1"/>
  <c r="CO220" i="33"/>
  <c r="CJ280" i="33"/>
  <c r="CJ287" i="33" s="1"/>
  <c r="CJ221" i="33"/>
  <c r="CB86" i="24"/>
  <c r="CB83" i="24"/>
  <c r="CI156" i="24"/>
  <c r="CL57" i="24"/>
  <c r="CT248" i="24"/>
  <c r="CT251" i="24"/>
  <c r="CT255" i="24" s="1"/>
  <c r="CQ185" i="24"/>
  <c r="CQ189" i="24" s="1"/>
  <c r="CQ182" i="24"/>
  <c r="CZ220" i="24"/>
  <c r="CZ279" i="24"/>
  <c r="CZ286" i="24" s="1"/>
  <c r="CR219" i="24"/>
  <c r="CR277" i="24"/>
  <c r="CR285" i="24" s="1"/>
  <c r="DG123" i="33"/>
  <c r="DB218" i="20"/>
  <c r="DB215" i="20"/>
  <c r="DB274" i="20"/>
  <c r="CM87" i="24"/>
  <c r="DB276" i="20"/>
  <c r="CN280" i="24"/>
  <c r="CN287" i="24" s="1"/>
  <c r="CN221" i="24"/>
  <c r="DC221" i="20"/>
  <c r="DC280" i="20"/>
  <c r="DC287" i="20" s="1"/>
  <c r="CJ274" i="24"/>
  <c r="CJ215" i="24"/>
  <c r="CJ218" i="24"/>
  <c r="CX57" i="24"/>
  <c r="DB220" i="20"/>
  <c r="DB279" i="20"/>
  <c r="DB286" i="20" s="1"/>
  <c r="DG83" i="20"/>
  <c r="DG86" i="20"/>
  <c r="DG90" i="20" s="1"/>
  <c r="DU219" i="33"/>
  <c r="DU277" i="33"/>
  <c r="DU285" i="33" s="1"/>
  <c r="DP252" i="20"/>
  <c r="DF182" i="24"/>
  <c r="DF185" i="24"/>
  <c r="DF189" i="24" s="1"/>
  <c r="DG57" i="20"/>
  <c r="DI24" i="20"/>
  <c r="DU156" i="33"/>
  <c r="EI220" i="33"/>
  <c r="EI279" i="33"/>
  <c r="EI286" i="33" s="1"/>
  <c r="DI252" i="24"/>
  <c r="DP182" i="24"/>
  <c r="DP185" i="24"/>
  <c r="DZ248" i="24"/>
  <c r="DZ251" i="24"/>
  <c r="DZ255" i="24" s="1"/>
  <c r="EN248" i="33"/>
  <c r="EN251" i="33"/>
  <c r="EN255" i="33" s="1"/>
  <c r="EI276" i="33"/>
  <c r="DG220" i="24"/>
  <c r="DG279" i="24"/>
  <c r="DG286" i="24" s="1"/>
  <c r="EG83" i="33"/>
  <c r="EG86" i="33"/>
  <c r="EN156" i="33"/>
  <c r="DP24" i="24"/>
  <c r="DU251" i="24"/>
  <c r="DU255" i="24" s="1"/>
  <c r="DU248" i="24"/>
  <c r="ED182" i="24"/>
  <c r="ED185" i="24"/>
  <c r="ED189" i="24" s="1"/>
  <c r="ET280" i="33"/>
  <c r="ET287" i="33" s="1"/>
  <c r="ET221" i="33"/>
  <c r="EE182" i="24"/>
  <c r="EE185" i="24"/>
  <c r="EE189" i="24" s="1"/>
  <c r="EO280" i="20"/>
  <c r="EO287" i="20" s="1"/>
  <c r="EO221" i="20"/>
  <c r="FI86" i="33"/>
  <c r="FI90" i="33" s="1"/>
  <c r="FI83" i="33"/>
  <c r="FL24" i="33"/>
  <c r="FC219" i="24"/>
  <c r="FC277" i="24"/>
  <c r="FC285" i="24" s="1"/>
  <c r="EP57" i="24"/>
  <c r="EW252" i="24"/>
  <c r="FN57" i="33"/>
  <c r="FE156" i="20"/>
  <c r="FD87" i="24"/>
  <c r="FI185" i="20"/>
  <c r="FI189" i="20" s="1"/>
  <c r="FI182" i="20"/>
  <c r="FN277" i="24"/>
  <c r="FN285" i="24" s="1"/>
  <c r="FN219" i="24"/>
  <c r="I185" i="24"/>
  <c r="I182" i="24"/>
  <c r="FR248" i="33"/>
  <c r="FR251" i="33"/>
  <c r="FR255" i="33" s="1"/>
  <c r="FO24" i="20"/>
  <c r="G252" i="20"/>
  <c r="EU57" i="33"/>
  <c r="FJ277" i="24"/>
  <c r="FJ285" i="24" s="1"/>
  <c r="FJ219" i="24"/>
  <c r="FR24" i="20"/>
  <c r="DK103" i="20"/>
  <c r="DK96" i="20"/>
  <c r="M279" i="20"/>
  <c r="M286" i="20" s="1"/>
  <c r="M220" i="20"/>
  <c r="FV177" i="20"/>
  <c r="DN135" i="33"/>
  <c r="DN128" i="33"/>
  <c r="H36" i="32"/>
  <c r="K87" i="24"/>
  <c r="DI268" i="33"/>
  <c r="DI261" i="33"/>
  <c r="L221" i="24"/>
  <c r="L280" i="24"/>
  <c r="L287" i="24" s="1"/>
  <c r="K280" i="20"/>
  <c r="K287" i="20" s="1"/>
  <c r="K221" i="20"/>
  <c r="K220" i="33"/>
  <c r="K279" i="33"/>
  <c r="K286" i="33" s="1"/>
  <c r="DJ267" i="33"/>
  <c r="DJ260" i="33"/>
  <c r="DE128" i="33"/>
  <c r="DE135" i="33"/>
  <c r="L123" i="20"/>
  <c r="DG133" i="20"/>
  <c r="DG126" i="20"/>
  <c r="S277" i="33"/>
  <c r="S285" i="33" s="1"/>
  <c r="S219" i="33"/>
  <c r="F279" i="33"/>
  <c r="F220" i="33"/>
  <c r="FV213" i="33"/>
  <c r="DD310" i="33" s="1"/>
  <c r="DD315" i="33" s="1"/>
  <c r="I57" i="33"/>
  <c r="DD60" i="33"/>
  <c r="DD67" i="33"/>
  <c r="R156" i="20"/>
  <c r="DM159" i="20"/>
  <c r="DM166" i="20"/>
  <c r="DH135" i="24"/>
  <c r="DH128" i="24"/>
  <c r="S252" i="20"/>
  <c r="DP201" i="20"/>
  <c r="DP194" i="20"/>
  <c r="U57" i="20"/>
  <c r="DP60" i="20"/>
  <c r="DP67" i="20"/>
  <c r="DM95" i="24"/>
  <c r="DM102" i="24"/>
  <c r="AB86" i="33"/>
  <c r="AB83" i="33"/>
  <c r="W86" i="20"/>
  <c r="W83" i="20"/>
  <c r="Y252" i="20"/>
  <c r="DN30" i="24"/>
  <c r="DN37" i="24"/>
  <c r="AF24" i="33"/>
  <c r="EA27" i="33"/>
  <c r="EA34" i="33"/>
  <c r="T279" i="24"/>
  <c r="T286" i="24" s="1"/>
  <c r="T220" i="24"/>
  <c r="Y221" i="24"/>
  <c r="Y280" i="24"/>
  <c r="Y287" i="24" s="1"/>
  <c r="ED134" i="33"/>
  <c r="ED127" i="33"/>
  <c r="Z87" i="24"/>
  <c r="AJ83" i="33"/>
  <c r="AJ86" i="33"/>
  <c r="DZ61" i="20"/>
  <c r="DZ68" i="20"/>
  <c r="EC136" i="20"/>
  <c r="EC129" i="20"/>
  <c r="EB134" i="20"/>
  <c r="EB127" i="20"/>
  <c r="EG167" i="33"/>
  <c r="AE219" i="20"/>
  <c r="AE277" i="20"/>
  <c r="EM95" i="33"/>
  <c r="EM102" i="33"/>
  <c r="AC57" i="24"/>
  <c r="DX67" i="24"/>
  <c r="DX60" i="24"/>
  <c r="EG128" i="20"/>
  <c r="EG135" i="20"/>
  <c r="AI275" i="20"/>
  <c r="DT28" i="24"/>
  <c r="DT35" i="24"/>
  <c r="DS202" i="20"/>
  <c r="DS195" i="20"/>
  <c r="ED68" i="33"/>
  <c r="ED61" i="33"/>
  <c r="EI95" i="20"/>
  <c r="EI102" i="20"/>
  <c r="EG29" i="20"/>
  <c r="EG36" i="20"/>
  <c r="EB28" i="20"/>
  <c r="EB35" i="20"/>
  <c r="EM194" i="33"/>
  <c r="EM201" i="33"/>
  <c r="EE36" i="20"/>
  <c r="EE29" i="20"/>
  <c r="GA168" i="20"/>
  <c r="AK24" i="24"/>
  <c r="EF27" i="24"/>
  <c r="EF34" i="24"/>
  <c r="AT279" i="20"/>
  <c r="AT286" i="20" s="1"/>
  <c r="AT220" i="20"/>
  <c r="AP220" i="20"/>
  <c r="AP279" i="20"/>
  <c r="AP286" i="20" s="1"/>
  <c r="AZ252" i="33"/>
  <c r="EQ30" i="20"/>
  <c r="EQ37" i="20"/>
  <c r="EM167" i="20"/>
  <c r="AS275" i="20"/>
  <c r="EP102" i="20"/>
  <c r="EP95" i="20"/>
  <c r="EI29" i="24"/>
  <c r="EI36" i="24"/>
  <c r="EH35" i="24"/>
  <c r="EH28" i="24"/>
  <c r="EM195" i="20"/>
  <c r="EM202" i="20"/>
  <c r="EL69" i="20"/>
  <c r="EL62" i="20"/>
  <c r="EX127" i="20"/>
  <c r="EX134" i="20"/>
  <c r="ER103" i="20"/>
  <c r="ER96" i="20"/>
  <c r="AU220" i="24"/>
  <c r="AU279" i="24"/>
  <c r="AU286" i="24" s="1"/>
  <c r="FE260" i="33"/>
  <c r="FE267" i="33"/>
  <c r="AW87" i="24"/>
  <c r="AW57" i="24"/>
  <c r="ER60" i="24"/>
  <c r="ER67" i="24"/>
  <c r="AT156" i="24"/>
  <c r="EO166" i="24"/>
  <c r="EO159" i="24"/>
  <c r="FE128" i="33"/>
  <c r="FE135" i="33"/>
  <c r="EV35" i="20"/>
  <c r="EV28" i="20"/>
  <c r="BF215" i="33"/>
  <c r="BF274" i="33"/>
  <c r="BF218" i="33"/>
  <c r="EY202" i="20"/>
  <c r="EY195" i="20"/>
  <c r="FI69" i="33"/>
  <c r="FI62" i="33"/>
  <c r="EZ96" i="24"/>
  <c r="EZ103" i="24"/>
  <c r="BL221" i="33"/>
  <c r="BL280" i="33"/>
  <c r="BL287" i="33" s="1"/>
  <c r="BH182" i="20"/>
  <c r="BH185" i="20"/>
  <c r="BB278" i="24"/>
  <c r="BI87" i="20"/>
  <c r="BR248" i="33"/>
  <c r="BR251" i="33"/>
  <c r="BN279" i="33"/>
  <c r="BN286" i="33" s="1"/>
  <c r="BN220" i="33"/>
  <c r="BJ278" i="20"/>
  <c r="FI261" i="20"/>
  <c r="FI268" i="20"/>
  <c r="BN186" i="24"/>
  <c r="BS218" i="33"/>
  <c r="BS274" i="33"/>
  <c r="BS215" i="33"/>
  <c r="FJ268" i="20"/>
  <c r="FJ261" i="20"/>
  <c r="FH62" i="24"/>
  <c r="FH69" i="24"/>
  <c r="BI280" i="24"/>
  <c r="BI287" i="24" s="1"/>
  <c r="BI221" i="24"/>
  <c r="FL103" i="20"/>
  <c r="FL96" i="20"/>
  <c r="BQ86" i="20"/>
  <c r="BQ83" i="20"/>
  <c r="BL280" i="24"/>
  <c r="BL287" i="24" s="1"/>
  <c r="BL221" i="24"/>
  <c r="BU182" i="33"/>
  <c r="BU185" i="33"/>
  <c r="CA218" i="33"/>
  <c r="CA215" i="33"/>
  <c r="CA274" i="33"/>
  <c r="BX83" i="20"/>
  <c r="BX86" i="20"/>
  <c r="BO123" i="20"/>
  <c r="FJ133" i="20"/>
  <c r="FJ126" i="20"/>
  <c r="FN70" i="24"/>
  <c r="FN63" i="24"/>
  <c r="FK68" i="24"/>
  <c r="FK61" i="24"/>
  <c r="FR135" i="24"/>
  <c r="FR128" i="24"/>
  <c r="BZ182" i="20"/>
  <c r="BZ185" i="20"/>
  <c r="FI103" i="24"/>
  <c r="FI96" i="24"/>
  <c r="BV24" i="24"/>
  <c r="FQ27" i="24"/>
  <c r="FQ34" i="24"/>
  <c r="BZ248" i="24"/>
  <c r="BZ251" i="24"/>
  <c r="CB251" i="20"/>
  <c r="CB255" i="20" s="1"/>
  <c r="CB248" i="20"/>
  <c r="BZ278" i="24"/>
  <c r="CL182" i="33"/>
  <c r="CL185" i="33"/>
  <c r="CL189" i="33" s="1"/>
  <c r="CK87" i="24"/>
  <c r="CY251" i="33"/>
  <c r="CY248" i="33"/>
  <c r="CE221" i="24"/>
  <c r="CE280" i="24"/>
  <c r="CE287" i="24" s="1"/>
  <c r="DE220" i="33"/>
  <c r="DE279" i="33"/>
  <c r="DE286" i="33" s="1"/>
  <c r="DM252" i="33"/>
  <c r="DI280" i="33"/>
  <c r="DI287" i="33" s="1"/>
  <c r="DI221" i="33"/>
  <c r="CU248" i="24"/>
  <c r="CU251" i="24"/>
  <c r="CM57" i="20"/>
  <c r="CU123" i="24"/>
  <c r="CZ278" i="33"/>
  <c r="DA24" i="20"/>
  <c r="DL57" i="33"/>
  <c r="DH221" i="24"/>
  <c r="DH280" i="24"/>
  <c r="DH287" i="24" s="1"/>
  <c r="DB57" i="24"/>
  <c r="DE251" i="24"/>
  <c r="DE248" i="24"/>
  <c r="DD279" i="20"/>
  <c r="DD286" i="20" s="1"/>
  <c r="DD220" i="20"/>
  <c r="DO220" i="33"/>
  <c r="DO279" i="33"/>
  <c r="DO286" i="33" s="1"/>
  <c r="DH86" i="24"/>
  <c r="DH90" i="24" s="1"/>
  <c r="DH83" i="24"/>
  <c r="EB83" i="33"/>
  <c r="EB86" i="33"/>
  <c r="EB90" i="33" s="1"/>
  <c r="EF57" i="33"/>
  <c r="ED57" i="20"/>
  <c r="DZ251" i="20"/>
  <c r="DZ255" i="20" s="1"/>
  <c r="DZ248" i="20"/>
  <c r="EA252" i="33"/>
  <c r="DK57" i="24"/>
  <c r="ES185" i="20"/>
  <c r="ES189" i="20" s="1"/>
  <c r="ES182" i="20"/>
  <c r="EH123" i="20"/>
  <c r="EG280" i="24"/>
  <c r="EG287" i="24" s="1"/>
  <c r="EG221" i="24"/>
  <c r="EP182" i="33"/>
  <c r="EP185" i="33"/>
  <c r="EP189" i="33" s="1"/>
  <c r="EJ24" i="24"/>
  <c r="EG182" i="20"/>
  <c r="EG185" i="20"/>
  <c r="EX123" i="24"/>
  <c r="FB24" i="33"/>
  <c r="EV221" i="24"/>
  <c r="EV280" i="24"/>
  <c r="EV287" i="24" s="1"/>
  <c r="FP221" i="33"/>
  <c r="FP280" i="33"/>
  <c r="FP287" i="33" s="1"/>
  <c r="ET248" i="20"/>
  <c r="ET251" i="20"/>
  <c r="ET255" i="20" s="1"/>
  <c r="FL156" i="33"/>
  <c r="FI215" i="20"/>
  <c r="FI274" i="20"/>
  <c r="FI218" i="20"/>
  <c r="EQ221" i="24"/>
  <c r="EQ280" i="24"/>
  <c r="EQ287" i="24" s="1"/>
  <c r="FA156" i="24"/>
  <c r="FS87" i="20"/>
  <c r="FR182" i="20"/>
  <c r="FR185" i="20"/>
  <c r="FJ186" i="20"/>
  <c r="FP57" i="33"/>
  <c r="FP274" i="20"/>
  <c r="FP218" i="20"/>
  <c r="FP215" i="20"/>
  <c r="DH37" i="20"/>
  <c r="DH30" i="20"/>
  <c r="K123" i="33"/>
  <c r="DF126" i="33"/>
  <c r="DF133" i="33"/>
  <c r="F156" i="24"/>
  <c r="DA166" i="24"/>
  <c r="DA159" i="24"/>
  <c r="FV152" i="24"/>
  <c r="G275" i="24"/>
  <c r="H83" i="33"/>
  <c r="H86" i="33"/>
  <c r="DG95" i="24"/>
  <c r="DG102" i="24"/>
  <c r="DA30" i="24"/>
  <c r="DA37" i="24"/>
  <c r="FV23" i="24"/>
  <c r="R156" i="33"/>
  <c r="DM166" i="33"/>
  <c r="DM159" i="33"/>
  <c r="M87" i="33"/>
  <c r="N219" i="20"/>
  <c r="N277" i="20"/>
  <c r="L24" i="24"/>
  <c r="DG27" i="24"/>
  <c r="DG34" i="24"/>
  <c r="DE28" i="20"/>
  <c r="DE35" i="20"/>
  <c r="DM63" i="33"/>
  <c r="DM70" i="33"/>
  <c r="DL260" i="33"/>
  <c r="DL267" i="33"/>
  <c r="DH69" i="24"/>
  <c r="DH62" i="24"/>
  <c r="Y24" i="33"/>
  <c r="DT27" i="33"/>
  <c r="DT34" i="33"/>
  <c r="DI28" i="24"/>
  <c r="DI35" i="24"/>
  <c r="DN35" i="20"/>
  <c r="DN28" i="20"/>
  <c r="T24" i="20"/>
  <c r="DO34" i="20"/>
  <c r="DO27" i="20"/>
  <c r="DU63" i="33"/>
  <c r="DU70" i="33"/>
  <c r="AA248" i="33"/>
  <c r="AA251" i="33"/>
  <c r="AA274" i="33"/>
  <c r="AA215" i="33"/>
  <c r="AA218" i="33"/>
  <c r="DQ127" i="20"/>
  <c r="DQ134" i="20"/>
  <c r="DQ29" i="20"/>
  <c r="DQ36" i="20"/>
  <c r="DK135" i="24"/>
  <c r="DK128" i="24"/>
  <c r="AB277" i="33"/>
  <c r="AB285" i="33" s="1"/>
  <c r="AB219" i="33"/>
  <c r="AE251" i="33"/>
  <c r="AE248" i="33"/>
  <c r="Y215" i="20"/>
  <c r="Y274" i="20"/>
  <c r="Y218" i="20"/>
  <c r="EA29" i="33"/>
  <c r="EA36" i="33"/>
  <c r="DS30" i="20"/>
  <c r="DS37" i="20"/>
  <c r="AA252" i="20"/>
  <c r="W218" i="24"/>
  <c r="W215" i="24"/>
  <c r="W274" i="24"/>
  <c r="Z215" i="24"/>
  <c r="Z274" i="24"/>
  <c r="Z218" i="24"/>
  <c r="AB182" i="20"/>
  <c r="AB185" i="20"/>
  <c r="AF24" i="20"/>
  <c r="EA27" i="20"/>
  <c r="EA34" i="20"/>
  <c r="AC86" i="20"/>
  <c r="AC83" i="20"/>
  <c r="EB202" i="20"/>
  <c r="EB195" i="20"/>
  <c r="EG261" i="33"/>
  <c r="EG268" i="33"/>
  <c r="EL268" i="33"/>
  <c r="EL261" i="33"/>
  <c r="DP68" i="24"/>
  <c r="DP61" i="24"/>
  <c r="AI57" i="20"/>
  <c r="ED67" i="20"/>
  <c r="ED60" i="20"/>
  <c r="EL102" i="33"/>
  <c r="EL95" i="33"/>
  <c r="AO123" i="33"/>
  <c r="EJ133" i="33"/>
  <c r="EJ126" i="33"/>
  <c r="DZ68" i="24"/>
  <c r="DZ61" i="24"/>
  <c r="ED36" i="24"/>
  <c r="ED29" i="24"/>
  <c r="EC63" i="20"/>
  <c r="EC70" i="20"/>
  <c r="EG68" i="20"/>
  <c r="EG61" i="20"/>
  <c r="AN252" i="20"/>
  <c r="EI37" i="20"/>
  <c r="EI30" i="20"/>
  <c r="AR275" i="33"/>
  <c r="EE30" i="20"/>
  <c r="EE37" i="20"/>
  <c r="AS280" i="20"/>
  <c r="AS287" i="20" s="1"/>
  <c r="AS221" i="20"/>
  <c r="AQ83" i="20"/>
  <c r="AQ86" i="20"/>
  <c r="AT219" i="20"/>
  <c r="AT277" i="20"/>
  <c r="AP87" i="20"/>
  <c r="EJ202" i="20"/>
  <c r="EJ195" i="20"/>
  <c r="EL160" i="20"/>
  <c r="AU87" i="20"/>
  <c r="EK37" i="24"/>
  <c r="EK30" i="24"/>
  <c r="BC274" i="33"/>
  <c r="BC215" i="33"/>
  <c r="BC218" i="33"/>
  <c r="BC156" i="33"/>
  <c r="EX166" i="33"/>
  <c r="EX159" i="33"/>
  <c r="ER102" i="20"/>
  <c r="ER95" i="20"/>
  <c r="EY36" i="33"/>
  <c r="EY29" i="33"/>
  <c r="EZ261" i="33"/>
  <c r="EZ268" i="33"/>
  <c r="AX219" i="20"/>
  <c r="AX277" i="20"/>
  <c r="BJ248" i="33"/>
  <c r="BJ251" i="33"/>
  <c r="AU24" i="24"/>
  <c r="EP34" i="24"/>
  <c r="EP27" i="24"/>
  <c r="AS280" i="24"/>
  <c r="AS287" i="24" s="1"/>
  <c r="AS221" i="24"/>
  <c r="EQ160" i="24"/>
  <c r="EQ167" i="24"/>
  <c r="FB61" i="33"/>
  <c r="FB68" i="33"/>
  <c r="EO260" i="24"/>
  <c r="EO267" i="24"/>
  <c r="EV267" i="20"/>
  <c r="EV260" i="20"/>
  <c r="AX215" i="24"/>
  <c r="AX274" i="24"/>
  <c r="AX218" i="24"/>
  <c r="AZ215" i="20"/>
  <c r="AZ274" i="20"/>
  <c r="AZ218" i="20"/>
  <c r="BQ278" i="33"/>
  <c r="BA248" i="24"/>
  <c r="BA251" i="24"/>
  <c r="FD260" i="20"/>
  <c r="FD267" i="20"/>
  <c r="FA268" i="20"/>
  <c r="FA261" i="20"/>
  <c r="FF134" i="20"/>
  <c r="FF127" i="20"/>
  <c r="FM127" i="33"/>
  <c r="FM134" i="33"/>
  <c r="FP69" i="33"/>
  <c r="FP62" i="33"/>
  <c r="FD28" i="24"/>
  <c r="FD35" i="24"/>
  <c r="BS57" i="33"/>
  <c r="FN60" i="33"/>
  <c r="FN67" i="33"/>
  <c r="FS63" i="33"/>
  <c r="FW63" i="33" s="1"/>
  <c r="FS70" i="33"/>
  <c r="FW70" i="33" s="1"/>
  <c r="FB136" i="24"/>
  <c r="FB129" i="24"/>
  <c r="BV248" i="20"/>
  <c r="BV251" i="20"/>
  <c r="BT220" i="20"/>
  <c r="BT279" i="20"/>
  <c r="BT286" i="20" s="1"/>
  <c r="FM29" i="24"/>
  <c r="FM36" i="24"/>
  <c r="BY186" i="20"/>
  <c r="FP102" i="20"/>
  <c r="FP95" i="20"/>
  <c r="FN62" i="24"/>
  <c r="FN69" i="24"/>
  <c r="BQ24" i="24"/>
  <c r="FL27" i="24"/>
  <c r="FL34" i="24"/>
  <c r="BV123" i="20"/>
  <c r="FQ126" i="20"/>
  <c r="FQ133" i="20"/>
  <c r="BS156" i="20"/>
  <c r="FN166" i="20"/>
  <c r="FN159" i="20"/>
  <c r="BU87" i="24"/>
  <c r="CI252" i="33"/>
  <c r="FN61" i="24"/>
  <c r="FN68" i="24"/>
  <c r="CD248" i="20"/>
  <c r="CD251" i="20"/>
  <c r="CD255" i="20" s="1"/>
  <c r="CB185" i="20"/>
  <c r="CB182" i="20"/>
  <c r="CE182" i="20"/>
  <c r="CE185" i="20"/>
  <c r="CE189" i="20" s="1"/>
  <c r="FS194" i="20"/>
  <c r="FW194" i="20" s="1"/>
  <c r="FS201" i="20"/>
  <c r="FW201" i="20" s="1"/>
  <c r="CM219" i="33"/>
  <c r="CM277" i="33"/>
  <c r="CL277" i="20"/>
  <c r="CL285" i="20" s="1"/>
  <c r="CL219" i="20"/>
  <c r="FS62" i="24"/>
  <c r="FW62" i="24" s="1"/>
  <c r="FS69" i="24"/>
  <c r="FW69" i="24" s="1"/>
  <c r="CI277" i="20"/>
  <c r="CI285" i="20" s="1"/>
  <c r="CI219" i="20"/>
  <c r="CV248" i="33"/>
  <c r="CV251" i="33"/>
  <c r="CV255" i="33" s="1"/>
  <c r="CR278" i="20"/>
  <c r="BY280" i="24"/>
  <c r="BY287" i="24" s="1"/>
  <c r="BY221" i="24"/>
  <c r="CJ248" i="24"/>
  <c r="CJ251" i="24"/>
  <c r="CI83" i="20"/>
  <c r="CI86" i="20"/>
  <c r="CH123" i="24"/>
  <c r="CD277" i="20"/>
  <c r="CD285" i="20" s="1"/>
  <c r="CD219" i="20"/>
  <c r="CM221" i="24"/>
  <c r="CM280" i="24"/>
  <c r="CM287" i="24" s="1"/>
  <c r="CU278" i="20"/>
  <c r="CX277" i="33"/>
  <c r="CX285" i="33" s="1"/>
  <c r="CX219" i="33"/>
  <c r="DH248" i="33"/>
  <c r="DH251" i="33"/>
  <c r="DH255" i="33" s="1"/>
  <c r="DA219" i="20"/>
  <c r="DA277" i="20"/>
  <c r="DU185" i="33"/>
  <c r="DU189" i="33" s="1"/>
  <c r="DU182" i="33"/>
  <c r="DP221" i="20"/>
  <c r="DP280" i="20"/>
  <c r="DP287" i="20" s="1"/>
  <c r="DF276" i="24"/>
  <c r="DN57" i="20"/>
  <c r="DX248" i="33"/>
  <c r="DX251" i="33"/>
  <c r="DS280" i="33"/>
  <c r="DS287" i="33" s="1"/>
  <c r="DS221" i="33"/>
  <c r="DY57" i="33"/>
  <c r="DR123" i="33"/>
  <c r="DV278" i="33"/>
  <c r="DV277" i="20"/>
  <c r="DV285" i="20" s="1"/>
  <c r="DV219" i="20"/>
  <c r="DP278" i="20"/>
  <c r="EH280" i="33"/>
  <c r="EH287" i="33" s="1"/>
  <c r="EH221" i="33"/>
  <c r="DZ219" i="24"/>
  <c r="DZ277" i="24"/>
  <c r="DZ285" i="24" s="1"/>
  <c r="DL123" i="24"/>
  <c r="DW221" i="24"/>
  <c r="DW280" i="24"/>
  <c r="DW287" i="24" s="1"/>
  <c r="EK276" i="33"/>
  <c r="DU277" i="20"/>
  <c r="DU285" i="20" s="1"/>
  <c r="DU219" i="20"/>
  <c r="DV251" i="24"/>
  <c r="DV255" i="24" s="1"/>
  <c r="DV248" i="24"/>
  <c r="DQ220" i="20"/>
  <c r="DQ279" i="20"/>
  <c r="DQ286" i="20" s="1"/>
  <c r="EA185" i="24"/>
  <c r="EA189" i="24" s="1"/>
  <c r="EA182" i="24"/>
  <c r="DV279" i="20"/>
  <c r="DV286" i="20" s="1"/>
  <c r="DV220" i="20"/>
  <c r="ES87" i="20"/>
  <c r="EG280" i="20"/>
  <c r="EG287" i="20" s="1"/>
  <c r="EG221" i="20"/>
  <c r="EJ87" i="24"/>
  <c r="EG275" i="24"/>
  <c r="EW220" i="33"/>
  <c r="EW279" i="33"/>
  <c r="EW286" i="33" s="1"/>
  <c r="EG24" i="20"/>
  <c r="ES280" i="33"/>
  <c r="ES287" i="33" s="1"/>
  <c r="ES221" i="33"/>
  <c r="ES277" i="24"/>
  <c r="ES285" i="24" s="1"/>
  <c r="ES219" i="24"/>
  <c r="ES186" i="24"/>
  <c r="EZ57" i="24"/>
  <c r="FP220" i="20"/>
  <c r="FP279" i="20"/>
  <c r="FP286" i="20" s="1"/>
  <c r="DI128" i="20"/>
  <c r="DI135" i="20"/>
  <c r="DV128" i="33"/>
  <c r="DV135" i="33"/>
  <c r="DX28" i="33"/>
  <c r="DX35" i="33"/>
  <c r="Y219" i="33"/>
  <c r="Y277" i="33"/>
  <c r="DV194" i="33"/>
  <c r="DV201" i="33"/>
  <c r="N57" i="24"/>
  <c r="DI67" i="24"/>
  <c r="DI60" i="24"/>
  <c r="DV28" i="33"/>
  <c r="DV35" i="33"/>
  <c r="P215" i="24"/>
  <c r="P274" i="24"/>
  <c r="P218" i="24"/>
  <c r="DV267" i="33"/>
  <c r="DV260" i="33"/>
  <c r="DQ267" i="24"/>
  <c r="DQ260" i="24"/>
  <c r="DY167" i="33"/>
  <c r="DP70" i="24"/>
  <c r="DP63" i="24"/>
  <c r="EG194" i="33"/>
  <c r="EG201" i="33"/>
  <c r="DV28" i="20"/>
  <c r="DV35" i="20"/>
  <c r="AD248" i="20"/>
  <c r="AD251" i="20"/>
  <c r="DW261" i="24"/>
  <c r="DW268" i="24"/>
  <c r="EC30" i="33"/>
  <c r="EC37" i="33"/>
  <c r="DW36" i="20"/>
  <c r="DW29" i="20"/>
  <c r="EA128" i="20"/>
  <c r="EA135" i="20"/>
  <c r="AB248" i="20"/>
  <c r="AB251" i="20"/>
  <c r="AE248" i="20"/>
  <c r="AE251" i="20"/>
  <c r="DV95" i="24"/>
  <c r="DV102" i="24"/>
  <c r="AN251" i="33"/>
  <c r="AN248" i="33"/>
  <c r="EC201" i="20"/>
  <c r="EC194" i="20"/>
  <c r="DZ267" i="24"/>
  <c r="DZ260" i="24"/>
  <c r="AO220" i="33"/>
  <c r="AO279" i="33"/>
  <c r="AO286" i="33" s="1"/>
  <c r="AT24" i="33"/>
  <c r="EO27" i="33"/>
  <c r="EO34" i="33"/>
  <c r="AH123" i="24"/>
  <c r="EC126" i="24"/>
  <c r="EC133" i="24"/>
  <c r="ES36" i="33"/>
  <c r="ES29" i="33"/>
  <c r="AB156" i="24"/>
  <c r="DW166" i="24"/>
  <c r="DW159" i="24"/>
  <c r="AY251" i="33"/>
  <c r="AY248" i="33"/>
  <c r="BA185" i="33"/>
  <c r="BA182" i="33"/>
  <c r="EG36" i="24"/>
  <c r="EG29" i="24"/>
  <c r="AO185" i="24"/>
  <c r="AO182" i="24"/>
  <c r="AA251" i="20"/>
  <c r="AA248" i="20"/>
  <c r="AW123" i="33"/>
  <c r="ER126" i="33"/>
  <c r="ER133" i="33"/>
  <c r="EK70" i="20"/>
  <c r="EK63" i="20"/>
  <c r="AY277" i="33"/>
  <c r="AY219" i="33"/>
  <c r="AX277" i="33"/>
  <c r="AX285" i="33" s="1"/>
  <c r="AX219" i="33"/>
  <c r="EH62" i="24"/>
  <c r="EH69" i="24"/>
  <c r="AE185" i="24"/>
  <c r="AE182" i="24"/>
  <c r="AT83" i="24"/>
  <c r="AT86" i="24"/>
  <c r="BI83" i="33"/>
  <c r="BI86" i="33"/>
  <c r="EP28" i="24"/>
  <c r="EP35" i="24"/>
  <c r="BI252" i="33"/>
  <c r="ES61" i="20"/>
  <c r="ES68" i="20"/>
  <c r="EV61" i="20"/>
  <c r="EV68" i="20"/>
  <c r="AW251" i="20"/>
  <c r="AW248" i="20"/>
  <c r="ES195" i="20"/>
  <c r="ES202" i="20"/>
  <c r="EW102" i="20"/>
  <c r="EW95" i="20"/>
  <c r="BC123" i="20"/>
  <c r="EX126" i="20"/>
  <c r="EX133" i="20"/>
  <c r="EW70" i="24"/>
  <c r="EW63" i="24"/>
  <c r="FF63" i="20"/>
  <c r="FF70" i="20"/>
  <c r="FE136" i="20"/>
  <c r="FE129" i="20"/>
  <c r="FB63" i="20"/>
  <c r="FB70" i="20"/>
  <c r="BM221" i="33"/>
  <c r="BM280" i="33"/>
  <c r="BM287" i="33" s="1"/>
  <c r="BG215" i="20"/>
  <c r="BG274" i="20"/>
  <c r="BG218" i="20"/>
  <c r="FA35" i="20"/>
  <c r="FA28" i="20"/>
  <c r="BK277" i="20"/>
  <c r="BK285" i="20" s="1"/>
  <c r="BK219" i="20"/>
  <c r="BO156" i="33"/>
  <c r="FJ166" i="33"/>
  <c r="FJ159" i="33"/>
  <c r="BW274" i="33"/>
  <c r="BW215" i="33"/>
  <c r="BW218" i="33"/>
  <c r="FR35" i="33"/>
  <c r="BN123" i="24"/>
  <c r="FI126" i="24"/>
  <c r="FI133" i="24"/>
  <c r="BN277" i="20"/>
  <c r="BN285" i="20" s="1"/>
  <c r="BN219" i="20"/>
  <c r="BL251" i="20"/>
  <c r="BL248" i="20"/>
  <c r="BL123" i="24"/>
  <c r="FG133" i="24"/>
  <c r="FG126" i="24"/>
  <c r="FP201" i="33"/>
  <c r="FP194" i="33"/>
  <c r="FN35" i="33"/>
  <c r="FN28" i="33"/>
  <c r="FS194" i="33"/>
  <c r="FW194" i="33" s="1"/>
  <c r="FS201" i="33"/>
  <c r="FW201" i="33" s="1"/>
  <c r="BZ248" i="33"/>
  <c r="BZ251" i="33"/>
  <c r="BZ255" i="33" s="1"/>
  <c r="BW221" i="20"/>
  <c r="BW280" i="20"/>
  <c r="BW287" i="20" s="1"/>
  <c r="CB83" i="33"/>
  <c r="CB86" i="33"/>
  <c r="CB90" i="33" s="1"/>
  <c r="FN135" i="24"/>
  <c r="FN128" i="24"/>
  <c r="FI260" i="24"/>
  <c r="FI267" i="24"/>
  <c r="FO195" i="20"/>
  <c r="FO202" i="20"/>
  <c r="FM128" i="24"/>
  <c r="FM135" i="24"/>
  <c r="CF218" i="33"/>
  <c r="CF215" i="33"/>
  <c r="CF274" i="33"/>
  <c r="BN57" i="24"/>
  <c r="FI67" i="24"/>
  <c r="FI60" i="24"/>
  <c r="BZ182" i="24"/>
  <c r="BZ185" i="24"/>
  <c r="BZ278" i="20"/>
  <c r="CI156" i="33"/>
  <c r="CW221" i="33"/>
  <c r="CW280" i="33"/>
  <c r="CW287" i="33" s="1"/>
  <c r="CN185" i="33"/>
  <c r="CN189" i="33" s="1"/>
  <c r="CN182" i="33"/>
  <c r="FQ36" i="24"/>
  <c r="FQ29" i="24"/>
  <c r="CS277" i="24"/>
  <c r="CS285" i="24" s="1"/>
  <c r="CS219" i="24"/>
  <c r="CT182" i="20"/>
  <c r="CT185" i="20"/>
  <c r="CN219" i="20"/>
  <c r="CN277" i="20"/>
  <c r="CN285" i="20" s="1"/>
  <c r="DD274" i="20"/>
  <c r="DD218" i="20"/>
  <c r="DD215" i="20"/>
  <c r="DI274" i="33"/>
  <c r="DI218" i="33"/>
  <c r="DI215" i="33"/>
  <c r="CY185" i="24"/>
  <c r="CY182" i="24"/>
  <c r="DG220" i="20"/>
  <c r="DG279" i="20"/>
  <c r="DG286" i="20" s="1"/>
  <c r="DQ277" i="33"/>
  <c r="DQ285" i="33" s="1"/>
  <c r="DQ219" i="33"/>
  <c r="DS279" i="33"/>
  <c r="DS286" i="33" s="1"/>
  <c r="DS220" i="33"/>
  <c r="DX274" i="33"/>
  <c r="DX215" i="33"/>
  <c r="DX218" i="33"/>
  <c r="DZ219" i="20"/>
  <c r="DZ277" i="20"/>
  <c r="DZ285" i="20" s="1"/>
  <c r="EA83" i="20"/>
  <c r="EA86" i="20"/>
  <c r="EN280" i="33"/>
  <c r="EN287" i="33" s="1"/>
  <c r="EN221" i="33"/>
  <c r="EA248" i="24"/>
  <c r="EA251" i="24"/>
  <c r="EA255" i="24" s="1"/>
  <c r="EH215" i="20"/>
  <c r="EH274" i="20"/>
  <c r="EH218" i="20"/>
  <c r="EG219" i="20"/>
  <c r="EG277" i="20"/>
  <c r="EG285" i="20" s="1"/>
  <c r="EO274" i="20"/>
  <c r="EO218" i="20"/>
  <c r="EO215" i="20"/>
  <c r="EH280" i="24"/>
  <c r="EH287" i="24" s="1"/>
  <c r="EH221" i="24"/>
  <c r="FJ248" i="33"/>
  <c r="FJ251" i="33"/>
  <c r="FJ255" i="33" s="1"/>
  <c r="FO185" i="24"/>
  <c r="FO189" i="24" s="1"/>
  <c r="FO182" i="24"/>
  <c r="FQ221" i="24"/>
  <c r="FQ280" i="24"/>
  <c r="FQ287" i="24" s="1"/>
  <c r="DL95" i="20"/>
  <c r="DL102" i="20"/>
  <c r="DC103" i="24"/>
  <c r="DC96" i="24"/>
  <c r="I280" i="24"/>
  <c r="I287" i="24" s="1"/>
  <c r="I221" i="24"/>
  <c r="F253" i="20"/>
  <c r="FV246" i="20"/>
  <c r="E310" i="20" s="1"/>
  <c r="E316" i="20" s="1"/>
  <c r="DB134" i="20"/>
  <c r="DB127" i="20"/>
  <c r="I87" i="33"/>
  <c r="DB62" i="33"/>
  <c r="DB69" i="33"/>
  <c r="L218" i="33"/>
  <c r="L274" i="33"/>
  <c r="L215" i="33"/>
  <c r="U280" i="33"/>
  <c r="U287" i="33" s="1"/>
  <c r="U221" i="33"/>
  <c r="DE61" i="20"/>
  <c r="DE68" i="20"/>
  <c r="DH134" i="20"/>
  <c r="DH127" i="20"/>
  <c r="P277" i="20"/>
  <c r="P285" i="20" s="1"/>
  <c r="P219" i="20"/>
  <c r="DK61" i="20"/>
  <c r="DK68" i="20"/>
  <c r="N248" i="20"/>
  <c r="N251" i="20"/>
  <c r="DQ62" i="33"/>
  <c r="DQ69" i="33"/>
  <c r="DN261" i="33"/>
  <c r="DN268" i="33"/>
  <c r="T24" i="33"/>
  <c r="DO27" i="33"/>
  <c r="DO34" i="33"/>
  <c r="R278" i="20"/>
  <c r="G182" i="33"/>
  <c r="G185" i="33"/>
  <c r="N218" i="24"/>
  <c r="N215" i="24"/>
  <c r="N274" i="24"/>
  <c r="N182" i="24"/>
  <c r="N185" i="24"/>
  <c r="DK35" i="24"/>
  <c r="DK28" i="24"/>
  <c r="DN202" i="24"/>
  <c r="DN195" i="24"/>
  <c r="AC24" i="33"/>
  <c r="DX34" i="33"/>
  <c r="DX27" i="33"/>
  <c r="DL95" i="24"/>
  <c r="DL102" i="24"/>
  <c r="DO261" i="24"/>
  <c r="DO268" i="24"/>
  <c r="EA260" i="33"/>
  <c r="EA267" i="33"/>
  <c r="DO160" i="24"/>
  <c r="DO167" i="24"/>
  <c r="DZ261" i="33"/>
  <c r="DZ268" i="33"/>
  <c r="DP30" i="24"/>
  <c r="DP37" i="24"/>
  <c r="EF95" i="33"/>
  <c r="EF102" i="33"/>
  <c r="DU129" i="24"/>
  <c r="DU136" i="24"/>
  <c r="AG218" i="20"/>
  <c r="AG215" i="20"/>
  <c r="AG274" i="20"/>
  <c r="DQ194" i="24"/>
  <c r="DQ201" i="24"/>
  <c r="DZ202" i="20"/>
  <c r="DZ195" i="20"/>
  <c r="DW96" i="20"/>
  <c r="DW103" i="20"/>
  <c r="DW260" i="20"/>
  <c r="DW267" i="20"/>
  <c r="EJ70" i="33"/>
  <c r="EJ63" i="33"/>
  <c r="AI86" i="33"/>
  <c r="AI83" i="33"/>
  <c r="DX63" i="24"/>
  <c r="DX70" i="24"/>
  <c r="AM221" i="20"/>
  <c r="AM280" i="20"/>
  <c r="AM287" i="20" s="1"/>
  <c r="AO87" i="33"/>
  <c r="AC220" i="24"/>
  <c r="AC279" i="24"/>
  <c r="AC286" i="24" s="1"/>
  <c r="AH252" i="24"/>
  <c r="AG279" i="24"/>
  <c r="AG286" i="24" s="1"/>
  <c r="AG220" i="24"/>
  <c r="AQ24" i="33"/>
  <c r="EL27" i="33"/>
  <c r="EL34" i="33"/>
  <c r="EL160" i="33"/>
  <c r="AS252" i="33"/>
  <c r="AO86" i="20"/>
  <c r="AO83" i="20"/>
  <c r="EQ129" i="20"/>
  <c r="EQ136" i="20"/>
  <c r="EW69" i="33"/>
  <c r="EW62" i="33"/>
  <c r="AP24" i="20"/>
  <c r="EK27" i="20"/>
  <c r="EK34" i="20"/>
  <c r="ET128" i="33"/>
  <c r="ET135" i="33"/>
  <c r="ER103" i="33"/>
  <c r="ER96" i="33"/>
  <c r="ER136" i="20"/>
  <c r="ER129" i="20"/>
  <c r="BC277" i="33"/>
  <c r="BC285" i="33" s="1"/>
  <c r="BC219" i="33"/>
  <c r="EJ61" i="24"/>
  <c r="EJ68" i="24"/>
  <c r="AR275" i="24"/>
  <c r="BA24" i="20"/>
  <c r="EV34" i="20"/>
  <c r="EV27" i="20"/>
  <c r="ET37" i="24"/>
  <c r="ET30" i="24"/>
  <c r="EP96" i="24"/>
  <c r="EP103" i="24"/>
  <c r="EM135" i="24"/>
  <c r="EM128" i="24"/>
  <c r="ET267" i="20"/>
  <c r="ET260" i="20"/>
  <c r="AV156" i="24"/>
  <c r="EQ159" i="24"/>
  <c r="EQ166" i="24"/>
  <c r="FD28" i="33"/>
  <c r="FD35" i="33"/>
  <c r="AT123" i="24"/>
  <c r="EO133" i="24"/>
  <c r="EO126" i="24"/>
  <c r="BJ24" i="33"/>
  <c r="FE27" i="33"/>
  <c r="FE34" i="33"/>
  <c r="EP268" i="24"/>
  <c r="EP261" i="24"/>
  <c r="EW194" i="24"/>
  <c r="EW201" i="24"/>
  <c r="BJ123" i="20"/>
  <c r="FE133" i="20"/>
  <c r="FE126" i="20"/>
  <c r="BB24" i="24"/>
  <c r="EW34" i="24"/>
  <c r="EW27" i="24"/>
  <c r="EZ69" i="20"/>
  <c r="EZ62" i="20"/>
  <c r="BC86" i="24"/>
  <c r="BC83" i="24"/>
  <c r="EW102" i="24"/>
  <c r="EW95" i="24"/>
  <c r="FK62" i="33"/>
  <c r="FK69" i="33"/>
  <c r="FF96" i="20"/>
  <c r="FF103" i="20"/>
  <c r="FR68" i="33"/>
  <c r="BJ221" i="24"/>
  <c r="BJ280" i="24"/>
  <c r="BJ287" i="24" s="1"/>
  <c r="FN167" i="33"/>
  <c r="FN160" i="33"/>
  <c r="FM29" i="20"/>
  <c r="FM36" i="20"/>
  <c r="FN194" i="20"/>
  <c r="FN201" i="20"/>
  <c r="BY279" i="20"/>
  <c r="BY286" i="20" s="1"/>
  <c r="BY220" i="20"/>
  <c r="FR69" i="20"/>
  <c r="FR62" i="20"/>
  <c r="BS123" i="24"/>
  <c r="FN126" i="24"/>
  <c r="FN133" i="24"/>
  <c r="FM103" i="20"/>
  <c r="FM96" i="20"/>
  <c r="BP24" i="24"/>
  <c r="FK27" i="24"/>
  <c r="FK34" i="24"/>
  <c r="FL95" i="24"/>
  <c r="FL102" i="24"/>
  <c r="FP36" i="24"/>
  <c r="FP29" i="24"/>
  <c r="FS195" i="24"/>
  <c r="FW195" i="24" s="1"/>
  <c r="FS202" i="24"/>
  <c r="FW202" i="24" s="1"/>
  <c r="CF57" i="33"/>
  <c r="BV182" i="24"/>
  <c r="BV185" i="24"/>
  <c r="CM252" i="33"/>
  <c r="CE156" i="20"/>
  <c r="CA218" i="20"/>
  <c r="CA274" i="20"/>
  <c r="CA215" i="20"/>
  <c r="BU182" i="24"/>
  <c r="BU185" i="24"/>
  <c r="CS185" i="33"/>
  <c r="CS182" i="33"/>
  <c r="BY24" i="20"/>
  <c r="CH274" i="24"/>
  <c r="CH215" i="24"/>
  <c r="CH218" i="24"/>
  <c r="CN215" i="24"/>
  <c r="CN274" i="24"/>
  <c r="CN218" i="24"/>
  <c r="CN83" i="33"/>
  <c r="CN86" i="33"/>
  <c r="CP274" i="33"/>
  <c r="CP218" i="33"/>
  <c r="CP215" i="33"/>
  <c r="CI275" i="20"/>
  <c r="CM57" i="33"/>
  <c r="CH219" i="24"/>
  <c r="CH277" i="24"/>
  <c r="CH285" i="24" s="1"/>
  <c r="CO86" i="20"/>
  <c r="CO83" i="20"/>
  <c r="CY185" i="33"/>
  <c r="CY182" i="33"/>
  <c r="CS251" i="24"/>
  <c r="CS255" i="24" s="1"/>
  <c r="CS248" i="24"/>
  <c r="CW24" i="33"/>
  <c r="CW86" i="20"/>
  <c r="CW90" i="20" s="1"/>
  <c r="CW83" i="20"/>
  <c r="DB185" i="20"/>
  <c r="DB189" i="20" s="1"/>
  <c r="DB182" i="20"/>
  <c r="DE251" i="33"/>
  <c r="DE255" i="33" s="1"/>
  <c r="DE248" i="33"/>
  <c r="DW83" i="33"/>
  <c r="DW86" i="33"/>
  <c r="DW90" i="33" s="1"/>
  <c r="DM218" i="24"/>
  <c r="DM274" i="24"/>
  <c r="DM215" i="24"/>
  <c r="DO277" i="33"/>
  <c r="DO219" i="33"/>
  <c r="DX279" i="33"/>
  <c r="DX286" i="33" s="1"/>
  <c r="DX220" i="33"/>
  <c r="EN86" i="33"/>
  <c r="EN83" i="33"/>
  <c r="ED215" i="33"/>
  <c r="ED274" i="33"/>
  <c r="ED218" i="33"/>
  <c r="EE279" i="33"/>
  <c r="EE286" i="33" s="1"/>
  <c r="EE220" i="33"/>
  <c r="DW57" i="20"/>
  <c r="EE24" i="33"/>
  <c r="EB248" i="20"/>
  <c r="EB251" i="20"/>
  <c r="EB255" i="20" s="1"/>
  <c r="EN251" i="24"/>
  <c r="EN255" i="24" s="1"/>
  <c r="EN248" i="24"/>
  <c r="EC248" i="24"/>
  <c r="EC251" i="24"/>
  <c r="EC255" i="24" s="1"/>
  <c r="FA220" i="33"/>
  <c r="FA279" i="33"/>
  <c r="FA286" i="33" s="1"/>
  <c r="EX277" i="33"/>
  <c r="EX219" i="33"/>
  <c r="EF185" i="24"/>
  <c r="EF189" i="24" s="1"/>
  <c r="EF182" i="24"/>
  <c r="ES276" i="24"/>
  <c r="FK220" i="20"/>
  <c r="FK279" i="20"/>
  <c r="FK286" i="20" s="1"/>
  <c r="FE277" i="33"/>
  <c r="FE285" i="33" s="1"/>
  <c r="FE219" i="33"/>
  <c r="FM220" i="33"/>
  <c r="FM279" i="33"/>
  <c r="FM286" i="33" s="1"/>
  <c r="EW215" i="24"/>
  <c r="EW218" i="24"/>
  <c r="EW274" i="24"/>
  <c r="EY182" i="24"/>
  <c r="EY185" i="24"/>
  <c r="EY189" i="24" s="1"/>
  <c r="FI274" i="24"/>
  <c r="FI215" i="24"/>
  <c r="FI218" i="24"/>
  <c r="O248" i="20"/>
  <c r="O251" i="20"/>
  <c r="DD29" i="24"/>
  <c r="DD36" i="24"/>
  <c r="K123" i="24"/>
  <c r="DF126" i="24"/>
  <c r="DF133" i="24"/>
  <c r="DA169" i="24"/>
  <c r="DA162" i="24"/>
  <c r="FV155" i="24"/>
  <c r="DH194" i="20"/>
  <c r="DH201" i="20"/>
  <c r="H57" i="20"/>
  <c r="DC67" i="20"/>
  <c r="DC60" i="20"/>
  <c r="G220" i="33"/>
  <c r="G279" i="33"/>
  <c r="G286" i="33" s="1"/>
  <c r="L25" i="32"/>
  <c r="G57" i="24"/>
  <c r="DB67" i="24"/>
  <c r="DB60" i="24"/>
  <c r="DF134" i="33"/>
  <c r="DF127" i="33"/>
  <c r="DG62" i="33"/>
  <c r="DG69" i="33"/>
  <c r="N123" i="20"/>
  <c r="DI126" i="20"/>
  <c r="DI133" i="20"/>
  <c r="DR68" i="33"/>
  <c r="DR61" i="33"/>
  <c r="L86" i="20"/>
  <c r="L83" i="20"/>
  <c r="M24" i="33"/>
  <c r="DH27" i="33"/>
  <c r="DH34" i="33"/>
  <c r="I279" i="20"/>
  <c r="I286" i="20" s="1"/>
  <c r="I220" i="20"/>
  <c r="O87" i="20"/>
  <c r="DM35" i="33"/>
  <c r="DM28" i="33"/>
  <c r="P276" i="20"/>
  <c r="O221" i="33"/>
  <c r="O280" i="33"/>
  <c r="O287" i="33" s="1"/>
  <c r="M280" i="33"/>
  <c r="M287" i="33" s="1"/>
  <c r="M221" i="33"/>
  <c r="DE268" i="20"/>
  <c r="DE261" i="20"/>
  <c r="DA61" i="33"/>
  <c r="DA68" i="33"/>
  <c r="FV54" i="33"/>
  <c r="M277" i="24"/>
  <c r="M219" i="24"/>
  <c r="Y279" i="33"/>
  <c r="Y286" i="33" s="1"/>
  <c r="Y220" i="33"/>
  <c r="AA279" i="33"/>
  <c r="AA286" i="33" s="1"/>
  <c r="AA220" i="33"/>
  <c r="O156" i="24"/>
  <c r="DJ166" i="24"/>
  <c r="DJ159" i="24"/>
  <c r="O215" i="24"/>
  <c r="O274" i="24"/>
  <c r="O218" i="24"/>
  <c r="DW261" i="33"/>
  <c r="DW268" i="33"/>
  <c r="DR267" i="20"/>
  <c r="DR260" i="20"/>
  <c r="AE83" i="33"/>
  <c r="AE86" i="33"/>
  <c r="T277" i="24"/>
  <c r="T285" i="24" s="1"/>
  <c r="T219" i="24"/>
  <c r="V251" i="24"/>
  <c r="V248" i="24"/>
  <c r="AN24" i="33"/>
  <c r="EI27" i="33"/>
  <c r="EI34" i="33"/>
  <c r="AN186" i="33"/>
  <c r="DQ102" i="24"/>
  <c r="DQ95" i="24"/>
  <c r="AK278" i="33"/>
  <c r="AG274" i="33"/>
  <c r="AG218" i="33"/>
  <c r="AG215" i="33"/>
  <c r="AN185" i="33"/>
  <c r="AN182" i="33"/>
  <c r="X251" i="24"/>
  <c r="X248" i="24"/>
  <c r="DZ201" i="24"/>
  <c r="DZ194" i="24"/>
  <c r="EJ135" i="33"/>
  <c r="EJ128" i="33"/>
  <c r="AS57" i="33"/>
  <c r="EN60" i="33"/>
  <c r="EN67" i="33"/>
  <c r="X24" i="24"/>
  <c r="DS27" i="24"/>
  <c r="DS34" i="24"/>
  <c r="AD57" i="24"/>
  <c r="DY67" i="24"/>
  <c r="DY60" i="24"/>
  <c r="DS29" i="24"/>
  <c r="DS36" i="24"/>
  <c r="DX61" i="24"/>
  <c r="DX68" i="24"/>
  <c r="DZ136" i="24"/>
  <c r="DZ129" i="24"/>
  <c r="AU24" i="33"/>
  <c r="EP34" i="33"/>
  <c r="EP27" i="33"/>
  <c r="EC267" i="24"/>
  <c r="EC260" i="24"/>
  <c r="DZ95" i="24"/>
  <c r="DZ102" i="24"/>
  <c r="AE275" i="24"/>
  <c r="AV220" i="33"/>
  <c r="AV279" i="33"/>
  <c r="AV286" i="33" s="1"/>
  <c r="AM57" i="24"/>
  <c r="EH67" i="24"/>
  <c r="EH60" i="24"/>
  <c r="EU267" i="33"/>
  <c r="EU260" i="33"/>
  <c r="AU24" i="20"/>
  <c r="EP34" i="20"/>
  <c r="EP27" i="20"/>
  <c r="ED135" i="24"/>
  <c r="ED128" i="24"/>
  <c r="EN136" i="20"/>
  <c r="EN129" i="20"/>
  <c r="AM24" i="24"/>
  <c r="EH27" i="24"/>
  <c r="EH34" i="24"/>
  <c r="BB156" i="33"/>
  <c r="EW166" i="33"/>
  <c r="EW159" i="33"/>
  <c r="EV96" i="33"/>
  <c r="EV103" i="33"/>
  <c r="EV260" i="33"/>
  <c r="EV267" i="33"/>
  <c r="EI267" i="24"/>
  <c r="EI260" i="24"/>
  <c r="AP24" i="24"/>
  <c r="EK27" i="24"/>
  <c r="EK34" i="24"/>
  <c r="EM30" i="24"/>
  <c r="EM37" i="24"/>
  <c r="FD261" i="33"/>
  <c r="FD268" i="33"/>
  <c r="EO195" i="24"/>
  <c r="EO202" i="24"/>
  <c r="FC70" i="33"/>
  <c r="FC63" i="33"/>
  <c r="EZ28" i="33"/>
  <c r="EZ35" i="33"/>
  <c r="FD160" i="33"/>
  <c r="BC57" i="20"/>
  <c r="EX67" i="20"/>
  <c r="EX60" i="20"/>
  <c r="EX102" i="20"/>
  <c r="EX95" i="20"/>
  <c r="EV36" i="24"/>
  <c r="EV29" i="24"/>
  <c r="EY29" i="24"/>
  <c r="EY36" i="24"/>
  <c r="BF24" i="24"/>
  <c r="FA34" i="24"/>
  <c r="FA27" i="24"/>
  <c r="EV96" i="24"/>
  <c r="EV103" i="24"/>
  <c r="FL96" i="33"/>
  <c r="FL103" i="33"/>
  <c r="BE24" i="20"/>
  <c r="EZ34" i="20"/>
  <c r="EZ27" i="20"/>
  <c r="BC221" i="24"/>
  <c r="BC280" i="24"/>
  <c r="BC287" i="24" s="1"/>
  <c r="BD156" i="24"/>
  <c r="EY159" i="24"/>
  <c r="EY166" i="24"/>
  <c r="BN277" i="33"/>
  <c r="BN285" i="33" s="1"/>
  <c r="BN219" i="33"/>
  <c r="EZ95" i="24"/>
  <c r="EZ102" i="24"/>
  <c r="EV261" i="24"/>
  <c r="EV268" i="24"/>
  <c r="EW202" i="24"/>
  <c r="EW195" i="24"/>
  <c r="FA63" i="24"/>
  <c r="FA70" i="24"/>
  <c r="EW160" i="24"/>
  <c r="FO167" i="33"/>
  <c r="BZ86" i="33"/>
  <c r="BZ90" i="33" s="1"/>
  <c r="BZ83" i="33"/>
  <c r="BG182" i="24"/>
  <c r="BG185" i="24"/>
  <c r="BP251" i="20"/>
  <c r="BP248" i="20"/>
  <c r="FN128" i="33"/>
  <c r="FN135" i="33"/>
  <c r="FE28" i="24"/>
  <c r="FE35" i="24"/>
  <c r="FH194" i="24"/>
  <c r="FH201" i="24"/>
  <c r="BH86" i="24"/>
  <c r="BH83" i="24"/>
  <c r="FJ35" i="20"/>
  <c r="FJ28" i="20"/>
  <c r="BT86" i="33"/>
  <c r="BT83" i="33"/>
  <c r="FF129" i="24"/>
  <c r="FF136" i="24"/>
  <c r="BP24" i="20"/>
  <c r="FK27" i="20"/>
  <c r="FK34" i="20"/>
  <c r="BT280" i="20"/>
  <c r="BT287" i="20" s="1"/>
  <c r="BT221" i="20"/>
  <c r="FL63" i="24"/>
  <c r="FL70" i="24"/>
  <c r="FO261" i="24"/>
  <c r="FO268" i="24"/>
  <c r="FJ30" i="24"/>
  <c r="FJ37" i="24"/>
  <c r="BH280" i="24"/>
  <c r="BH287" i="24" s="1"/>
  <c r="BH221" i="24"/>
  <c r="FS167" i="20"/>
  <c r="FW167" i="20" s="1"/>
  <c r="FO135" i="24"/>
  <c r="FO128" i="24"/>
  <c r="BY182" i="24"/>
  <c r="BY185" i="24"/>
  <c r="BY189" i="24" s="1"/>
  <c r="FN35" i="24"/>
  <c r="FN28" i="24"/>
  <c r="BW185" i="20"/>
  <c r="BW182" i="20"/>
  <c r="CB220" i="20"/>
  <c r="CB279" i="20"/>
  <c r="CB286" i="20" s="1"/>
  <c r="CM278" i="33"/>
  <c r="FM267" i="24"/>
  <c r="FM260" i="24"/>
  <c r="BU156" i="24"/>
  <c r="FP159" i="24"/>
  <c r="FP166" i="24"/>
  <c r="CR248" i="33"/>
  <c r="CR251" i="33"/>
  <c r="CR255" i="33" s="1"/>
  <c r="CL83" i="33"/>
  <c r="CL86" i="33"/>
  <c r="CQ182" i="33"/>
  <c r="CQ185" i="33"/>
  <c r="CQ189" i="33" s="1"/>
  <c r="CU276" i="33"/>
  <c r="CG86" i="20"/>
  <c r="CG90" i="20" s="1"/>
  <c r="CG83" i="20"/>
  <c r="CB221" i="24"/>
  <c r="CB280" i="24"/>
  <c r="CB287" i="24" s="1"/>
  <c r="CR221" i="20"/>
  <c r="CR280" i="20"/>
  <c r="CR287" i="20" s="1"/>
  <c r="CK248" i="24"/>
  <c r="CK251" i="24"/>
  <c r="DD275" i="20"/>
  <c r="CZ219" i="20"/>
  <c r="CZ277" i="20"/>
  <c r="CZ285" i="20" s="1"/>
  <c r="DK57" i="33"/>
  <c r="CR24" i="20"/>
  <c r="CU279" i="24"/>
  <c r="CU286" i="24" s="1"/>
  <c r="CU220" i="24"/>
  <c r="DD277" i="20"/>
  <c r="DD219" i="20"/>
  <c r="DU57" i="33"/>
  <c r="CU57" i="20"/>
  <c r="DX276" i="33"/>
  <c r="DD24" i="24"/>
  <c r="DE182" i="24"/>
  <c r="DE185" i="24"/>
  <c r="DE189" i="24" s="1"/>
  <c r="DT248" i="20"/>
  <c r="DT251" i="20"/>
  <c r="DY221" i="20"/>
  <c r="DY280" i="20"/>
  <c r="DY287" i="20" s="1"/>
  <c r="DX182" i="20"/>
  <c r="DX185" i="20"/>
  <c r="DX189" i="20" s="1"/>
  <c r="DS276" i="20"/>
  <c r="DU182" i="20"/>
  <c r="DU185" i="20"/>
  <c r="ED219" i="33"/>
  <c r="ED277" i="33"/>
  <c r="DU280" i="24"/>
  <c r="DU287" i="24" s="1"/>
  <c r="DU221" i="24"/>
  <c r="EE251" i="33"/>
  <c r="EE255" i="33" s="1"/>
  <c r="EE248" i="33"/>
  <c r="DX185" i="24"/>
  <c r="DX189" i="24" s="1"/>
  <c r="DX182" i="24"/>
  <c r="EM57" i="33"/>
  <c r="EO219" i="20"/>
  <c r="EO277" i="20"/>
  <c r="EO285" i="20" s="1"/>
  <c r="ET123" i="20"/>
  <c r="EO248" i="33"/>
  <c r="EO251" i="33"/>
  <c r="EO255" i="33" s="1"/>
  <c r="EK83" i="20"/>
  <c r="EK86" i="20"/>
  <c r="EK90" i="20" s="1"/>
  <c r="EJ220" i="20"/>
  <c r="EJ279" i="20"/>
  <c r="EJ286" i="20" s="1"/>
  <c r="FA86" i="33"/>
  <c r="FA83" i="33"/>
  <c r="EV280" i="20"/>
  <c r="EV287" i="20" s="1"/>
  <c r="EV221" i="20"/>
  <c r="FC123" i="20"/>
  <c r="FD278" i="33"/>
  <c r="FM248" i="33"/>
  <c r="FM251" i="33"/>
  <c r="FM255" i="33" s="1"/>
  <c r="FE182" i="20"/>
  <c r="FE185" i="20"/>
  <c r="ET83" i="24"/>
  <c r="ET86" i="24"/>
  <c r="ET90" i="24" s="1"/>
  <c r="FC215" i="24"/>
  <c r="FC274" i="24"/>
  <c r="FC218" i="24"/>
  <c r="FI248" i="20"/>
  <c r="FI251" i="20"/>
  <c r="FI255" i="20" s="1"/>
  <c r="FH218" i="33"/>
  <c r="FH215" i="33"/>
  <c r="FH274" i="33"/>
  <c r="FL219" i="20"/>
  <c r="FL277" i="20"/>
  <c r="FL285" i="20" s="1"/>
  <c r="FN221" i="24"/>
  <c r="FN280" i="24"/>
  <c r="FN287" i="24" s="1"/>
  <c r="FT277" i="33"/>
  <c r="FT285" i="33" s="1"/>
  <c r="FT219" i="33"/>
  <c r="FS280" i="24"/>
  <c r="FS287" i="24" s="1"/>
  <c r="FS221" i="24"/>
  <c r="P123" i="33"/>
  <c r="DK133" i="33"/>
  <c r="DK126" i="33"/>
  <c r="S186" i="33"/>
  <c r="DA129" i="20"/>
  <c r="DA136" i="20"/>
  <c r="FV122" i="20"/>
  <c r="DS127" i="33"/>
  <c r="DS134" i="33"/>
  <c r="H274" i="20"/>
  <c r="H218" i="20"/>
  <c r="H215" i="20"/>
  <c r="DB194" i="20"/>
  <c r="DB201" i="20"/>
  <c r="U182" i="33"/>
  <c r="U185" i="33"/>
  <c r="AB35" i="32"/>
  <c r="AD14" i="32"/>
  <c r="AD35" i="32" s="1"/>
  <c r="DE102" i="24"/>
  <c r="DE95" i="24"/>
  <c r="O279" i="20"/>
  <c r="O286" i="20" s="1"/>
  <c r="O220" i="20"/>
  <c r="DR63" i="33"/>
  <c r="DR70" i="33"/>
  <c r="DF35" i="20"/>
  <c r="DF28" i="20"/>
  <c r="DG201" i="33"/>
  <c r="DG194" i="33"/>
  <c r="O87" i="33"/>
  <c r="DI96" i="33"/>
  <c r="DI103" i="33"/>
  <c r="N24" i="33"/>
  <c r="DI34" i="33"/>
  <c r="DI27" i="33"/>
  <c r="I221" i="33"/>
  <c r="I280" i="33"/>
  <c r="I287" i="33" s="1"/>
  <c r="DG194" i="24"/>
  <c r="DG201" i="24"/>
  <c r="G277" i="33"/>
  <c r="G285" i="33" s="1"/>
  <c r="G219" i="33"/>
  <c r="DK129" i="20"/>
  <c r="DK136" i="20"/>
  <c r="Z218" i="33"/>
  <c r="Z274" i="33"/>
  <c r="Z215" i="33"/>
  <c r="DN134" i="20"/>
  <c r="DN127" i="20"/>
  <c r="DO136" i="20"/>
  <c r="DO129" i="20"/>
  <c r="T123" i="20"/>
  <c r="DO126" i="20"/>
  <c r="DO133" i="20"/>
  <c r="W248" i="20"/>
  <c r="W251" i="20"/>
  <c r="Q123" i="24"/>
  <c r="DL133" i="24"/>
  <c r="DL126" i="24"/>
  <c r="DQ195" i="20"/>
  <c r="DQ202" i="20"/>
  <c r="DN63" i="20"/>
  <c r="DN70" i="20"/>
  <c r="EB268" i="33"/>
  <c r="EB261" i="33"/>
  <c r="EB68" i="33"/>
  <c r="EB61" i="33"/>
  <c r="DO202" i="24"/>
  <c r="DO195" i="24"/>
  <c r="Y220" i="24"/>
  <c r="Y279" i="24"/>
  <c r="Y286" i="24" s="1"/>
  <c r="DU135" i="24"/>
  <c r="DU128" i="24"/>
  <c r="DW135" i="20"/>
  <c r="DW128" i="20"/>
  <c r="AH248" i="33"/>
  <c r="AH251" i="33"/>
  <c r="AE280" i="20"/>
  <c r="AE287" i="20" s="1"/>
  <c r="AE221" i="20"/>
  <c r="DP29" i="24"/>
  <c r="DP36" i="24"/>
  <c r="EC127" i="33"/>
  <c r="EC134" i="33"/>
  <c r="AL221" i="33"/>
  <c r="AL280" i="33"/>
  <c r="AL287" i="33" s="1"/>
  <c r="DS167" i="24"/>
  <c r="AG182" i="20"/>
  <c r="AG185" i="20"/>
  <c r="EF30" i="20"/>
  <c r="EF37" i="20"/>
  <c r="DX167" i="20"/>
  <c r="EA96" i="24"/>
  <c r="EA103" i="24"/>
  <c r="AH220" i="20"/>
  <c r="AH279" i="20"/>
  <c r="AH286" i="20" s="1"/>
  <c r="EL96" i="33"/>
  <c r="EL103" i="33"/>
  <c r="AI219" i="33"/>
  <c r="AI277" i="33"/>
  <c r="AI285" i="33" s="1"/>
  <c r="EA95" i="20"/>
  <c r="EA102" i="20"/>
  <c r="EP30" i="33"/>
  <c r="EP37" i="33"/>
  <c r="EA35" i="24"/>
  <c r="EA28" i="24"/>
  <c r="AH24" i="24"/>
  <c r="EC34" i="24"/>
  <c r="EC27" i="24"/>
  <c r="EP167" i="33"/>
  <c r="ES70" i="33"/>
  <c r="ES63" i="33"/>
  <c r="AV221" i="33"/>
  <c r="AV280" i="33"/>
  <c r="AV287" i="33" s="1"/>
  <c r="EV68" i="33"/>
  <c r="EV61" i="33"/>
  <c r="AJ57" i="24"/>
  <c r="EE60" i="24"/>
  <c r="EE67" i="24"/>
  <c r="EE128" i="24"/>
  <c r="EE135" i="24"/>
  <c r="EU160" i="33"/>
  <c r="EU167" i="33"/>
  <c r="AO156" i="24"/>
  <c r="EJ159" i="24"/>
  <c r="EJ166" i="24"/>
  <c r="EL195" i="24"/>
  <c r="EL202" i="24"/>
  <c r="EL128" i="24"/>
  <c r="EL135" i="24"/>
  <c r="AX248" i="33"/>
  <c r="AX251" i="33"/>
  <c r="EQ268" i="33"/>
  <c r="EQ261" i="33"/>
  <c r="ES96" i="24"/>
  <c r="ES103" i="24"/>
  <c r="EZ135" i="33"/>
  <c r="EZ128" i="33"/>
  <c r="AV248" i="24"/>
  <c r="AV251" i="24"/>
  <c r="BD123" i="33"/>
  <c r="EY133" i="33"/>
  <c r="EY126" i="33"/>
  <c r="BJ182" i="33"/>
  <c r="BJ185" i="33"/>
  <c r="FA267" i="33"/>
  <c r="FA260" i="33"/>
  <c r="BI279" i="33"/>
  <c r="BI286" i="33" s="1"/>
  <c r="BI220" i="33"/>
  <c r="FA68" i="33"/>
  <c r="FA61" i="33"/>
  <c r="EY260" i="20"/>
  <c r="EY267" i="20"/>
  <c r="BH220" i="33"/>
  <c r="BH279" i="33"/>
  <c r="BH286" i="33" s="1"/>
  <c r="BG277" i="33"/>
  <c r="BG285" i="33" s="1"/>
  <c r="BG219" i="33"/>
  <c r="EX70" i="20"/>
  <c r="EX63" i="20"/>
  <c r="FD129" i="20"/>
  <c r="FD136" i="20"/>
  <c r="EX95" i="24"/>
  <c r="EX102" i="24"/>
  <c r="EU268" i="24"/>
  <c r="EU261" i="24"/>
  <c r="FC103" i="20"/>
  <c r="FC96" i="20"/>
  <c r="FE61" i="20"/>
  <c r="FE68" i="20"/>
  <c r="EY36" i="20"/>
  <c r="EY29" i="20"/>
  <c r="FM63" i="33"/>
  <c r="FM70" i="33"/>
  <c r="FA134" i="24"/>
  <c r="FA127" i="24"/>
  <c r="FL260" i="33"/>
  <c r="FL267" i="33"/>
  <c r="FD261" i="24"/>
  <c r="FD268" i="24"/>
  <c r="BP156" i="20"/>
  <c r="FK159" i="20"/>
  <c r="FK166" i="20"/>
  <c r="BV251" i="33"/>
  <c r="BV248" i="33"/>
  <c r="FQ167" i="33"/>
  <c r="BX24" i="33"/>
  <c r="FW34" i="33"/>
  <c r="FW27" i="33"/>
  <c r="BT123" i="33"/>
  <c r="FO133" i="33"/>
  <c r="FO126" i="33"/>
  <c r="FK129" i="20"/>
  <c r="FK136" i="20"/>
  <c r="BN24" i="20"/>
  <c r="FI27" i="20"/>
  <c r="FI34" i="20"/>
  <c r="FM202" i="20"/>
  <c r="FM195" i="20"/>
  <c r="BU186" i="20"/>
  <c r="FL69" i="24"/>
  <c r="FL62" i="24"/>
  <c r="FO267" i="24"/>
  <c r="FO260" i="24"/>
  <c r="BP219" i="24"/>
  <c r="BP277" i="24"/>
  <c r="BP285" i="24" s="1"/>
  <c r="FJ167" i="24"/>
  <c r="FJ160" i="24"/>
  <c r="FR36" i="20"/>
  <c r="FR29" i="20"/>
  <c r="BQ123" i="24"/>
  <c r="FL126" i="24"/>
  <c r="FL133" i="24"/>
  <c r="BS221" i="24"/>
  <c r="BS280" i="24"/>
  <c r="BS287" i="24" s="1"/>
  <c r="BW57" i="24"/>
  <c r="FR67" i="24"/>
  <c r="FR60" i="24"/>
  <c r="FP261" i="24"/>
  <c r="FP268" i="24"/>
  <c r="CJ219" i="24"/>
  <c r="CJ277" i="24"/>
  <c r="CJ285" i="24" s="1"/>
  <c r="CG24" i="24"/>
  <c r="BW278" i="24"/>
  <c r="CL123" i="20"/>
  <c r="CM185" i="33"/>
  <c r="CM189" i="33" s="1"/>
  <c r="CM182" i="33"/>
  <c r="FR35" i="24"/>
  <c r="FR28" i="24"/>
  <c r="CD277" i="24"/>
  <c r="CD285" i="24" s="1"/>
  <c r="CD219" i="24"/>
  <c r="CJ280" i="20"/>
  <c r="CJ287" i="20" s="1"/>
  <c r="CJ221" i="20"/>
  <c r="CK218" i="33"/>
  <c r="CK274" i="33"/>
  <c r="CK215" i="33"/>
  <c r="CW186" i="24"/>
  <c r="DI277" i="33"/>
  <c r="DI285" i="33" s="1"/>
  <c r="DI219" i="33"/>
  <c r="CW185" i="20"/>
  <c r="CW189" i="20" s="1"/>
  <c r="CW182" i="20"/>
  <c r="DA182" i="20"/>
  <c r="DA185" i="20"/>
  <c r="DA189" i="20" s="1"/>
  <c r="DI123" i="33"/>
  <c r="DB248" i="20"/>
  <c r="DB251" i="20"/>
  <c r="DB255" i="20" s="1"/>
  <c r="DH156" i="33"/>
  <c r="CY218" i="24"/>
  <c r="CY215" i="24"/>
  <c r="CY274" i="24"/>
  <c r="DM123" i="24"/>
  <c r="DW185" i="33"/>
  <c r="DW189" i="33" s="1"/>
  <c r="DW182" i="33"/>
  <c r="DR185" i="20"/>
  <c r="DR189" i="20" s="1"/>
  <c r="DR182" i="20"/>
  <c r="DI182" i="20"/>
  <c r="DI185" i="20"/>
  <c r="DI189" i="20" s="1"/>
  <c r="DN86" i="20"/>
  <c r="DN90" i="20" s="1"/>
  <c r="DN83" i="20"/>
  <c r="DH248" i="20"/>
  <c r="DH251" i="20"/>
  <c r="DH255" i="20" s="1"/>
  <c r="CS279" i="24"/>
  <c r="CS286" i="24" s="1"/>
  <c r="CS220" i="24"/>
  <c r="DN123" i="20"/>
  <c r="DX277" i="33"/>
  <c r="DX219" i="33"/>
  <c r="DS86" i="33"/>
  <c r="DS83" i="33"/>
  <c r="DO221" i="24"/>
  <c r="DO280" i="24"/>
  <c r="DO287" i="24" s="1"/>
  <c r="DS24" i="24"/>
  <c r="EE219" i="20"/>
  <c r="EE277" i="20"/>
  <c r="EE285" i="20" s="1"/>
  <c r="DM280" i="24"/>
  <c r="DM287" i="24" s="1"/>
  <c r="DM221" i="24"/>
  <c r="EB87" i="20"/>
  <c r="EN185" i="33"/>
  <c r="EN189" i="33" s="1"/>
  <c r="EN182" i="33"/>
  <c r="EH24" i="33"/>
  <c r="EI278" i="33"/>
  <c r="DV221" i="24"/>
  <c r="DV280" i="24"/>
  <c r="DV287" i="24" s="1"/>
  <c r="DV248" i="20"/>
  <c r="DV251" i="20"/>
  <c r="DV255" i="20" s="1"/>
  <c r="EA57" i="20"/>
  <c r="DZ123" i="24"/>
  <c r="DT275" i="20"/>
  <c r="EF86" i="33"/>
  <c r="EF83" i="33"/>
  <c r="ET248" i="33"/>
  <c r="ET251" i="33"/>
  <c r="ET255" i="33" s="1"/>
  <c r="EX220" i="33"/>
  <c r="EX279" i="33"/>
  <c r="EX286" i="33" s="1"/>
  <c r="EI57" i="20"/>
  <c r="ER280" i="20"/>
  <c r="ER287" i="20" s="1"/>
  <c r="ER221" i="20"/>
  <c r="EH279" i="24"/>
  <c r="EH286" i="24" s="1"/>
  <c r="EH220" i="24"/>
  <c r="EV220" i="20"/>
  <c r="EV279" i="20"/>
  <c r="EV286" i="20" s="1"/>
  <c r="EI123" i="24"/>
  <c r="EZ252" i="20"/>
  <c r="FE280" i="33"/>
  <c r="FE287" i="33" s="1"/>
  <c r="FE221" i="33"/>
  <c r="FB252" i="20"/>
  <c r="FO221" i="33"/>
  <c r="FO280" i="33"/>
  <c r="FO287" i="33" s="1"/>
  <c r="EV86" i="20"/>
  <c r="EV90" i="20" s="1"/>
  <c r="EV83" i="20"/>
  <c r="FG182" i="20"/>
  <c r="FG185" i="20"/>
  <c r="FG189" i="20" s="1"/>
  <c r="EU24" i="24"/>
  <c r="FM275" i="33"/>
  <c r="EX86" i="24"/>
  <c r="EX90" i="24" s="1"/>
  <c r="EX83" i="24"/>
  <c r="FS86" i="33"/>
  <c r="FS83" i="33"/>
  <c r="FM277" i="33"/>
  <c r="FM285" i="33" s="1"/>
  <c r="FM219" i="33"/>
  <c r="FG24" i="24"/>
  <c r="R185" i="33"/>
  <c r="R182" i="33"/>
  <c r="W36" i="32"/>
  <c r="DL194" i="20"/>
  <c r="DL201" i="20"/>
  <c r="FD251" i="20"/>
  <c r="FD248" i="20"/>
  <c r="DD136" i="20"/>
  <c r="DD129" i="20"/>
  <c r="EZ278" i="20"/>
  <c r="FH276" i="33"/>
  <c r="FN123" i="33"/>
  <c r="FO123" i="20"/>
  <c r="FS248" i="24"/>
  <c r="FS251" i="24"/>
  <c r="FS255" i="24" s="1"/>
  <c r="FV50" i="20"/>
  <c r="G18" i="32"/>
  <c r="G25" i="32" s="1"/>
  <c r="DB28" i="20"/>
  <c r="DB35" i="20"/>
  <c r="DC268" i="20"/>
  <c r="DC261" i="20"/>
  <c r="DL102" i="33"/>
  <c r="DL95" i="33"/>
  <c r="M156" i="20"/>
  <c r="DH166" i="20"/>
  <c r="DH159" i="20"/>
  <c r="K221" i="24"/>
  <c r="K280" i="24"/>
  <c r="K287" i="24" s="1"/>
  <c r="T220" i="33"/>
  <c r="T279" i="33"/>
  <c r="T286" i="33" s="1"/>
  <c r="DG261" i="33"/>
  <c r="DG268" i="33"/>
  <c r="V185" i="33"/>
  <c r="V182" i="33"/>
  <c r="F219" i="33"/>
  <c r="F277" i="33"/>
  <c r="FV211" i="33"/>
  <c r="DD308" i="33" s="1"/>
  <c r="DK267" i="20"/>
  <c r="DK260" i="20"/>
  <c r="Y182" i="33"/>
  <c r="Y185" i="33"/>
  <c r="Z182" i="33"/>
  <c r="Z185" i="33"/>
  <c r="T221" i="20"/>
  <c r="T280" i="20"/>
  <c r="T287" i="20" s="1"/>
  <c r="DJ29" i="24"/>
  <c r="DJ36" i="24"/>
  <c r="O221" i="24"/>
  <c r="O280" i="24"/>
  <c r="O287" i="24" s="1"/>
  <c r="DP195" i="20"/>
  <c r="DP202" i="20"/>
  <c r="DP61" i="20"/>
  <c r="DP68" i="20"/>
  <c r="DK195" i="24"/>
  <c r="DK202" i="24"/>
  <c r="V57" i="20"/>
  <c r="DQ60" i="20"/>
  <c r="DQ67" i="20"/>
  <c r="X275" i="20"/>
  <c r="Z57" i="20"/>
  <c r="DU60" i="20"/>
  <c r="DU67" i="20"/>
  <c r="P123" i="24"/>
  <c r="DK126" i="24"/>
  <c r="DK133" i="24"/>
  <c r="ED167" i="33"/>
  <c r="ED160" i="33"/>
  <c r="EA134" i="20"/>
  <c r="EA127" i="20"/>
  <c r="EI28" i="33"/>
  <c r="EI35" i="33"/>
  <c r="AF156" i="20"/>
  <c r="EA159" i="20"/>
  <c r="EA166" i="20"/>
  <c r="DS70" i="24"/>
  <c r="DS63" i="24"/>
  <c r="AM185" i="33"/>
  <c r="AM182" i="33"/>
  <c r="AJ252" i="33"/>
  <c r="Y156" i="24"/>
  <c r="DT159" i="24"/>
  <c r="DT166" i="24"/>
  <c r="AN221" i="33"/>
  <c r="AN280" i="33"/>
  <c r="AN287" i="33" s="1"/>
  <c r="AC86" i="24"/>
  <c r="AC83" i="24"/>
  <c r="EG30" i="20"/>
  <c r="EG37" i="20"/>
  <c r="EB30" i="20"/>
  <c r="EB37" i="20"/>
  <c r="EF267" i="20"/>
  <c r="EF260" i="20"/>
  <c r="AA123" i="24"/>
  <c r="DV133" i="24"/>
  <c r="DV126" i="24"/>
  <c r="AE156" i="20"/>
  <c r="DZ159" i="20"/>
  <c r="DZ166" i="20"/>
  <c r="AF220" i="24"/>
  <c r="AF279" i="24"/>
  <c r="AF286" i="24" s="1"/>
  <c r="EK167" i="33"/>
  <c r="EK160" i="33"/>
  <c r="AK123" i="24"/>
  <c r="EF133" i="24"/>
  <c r="EF126" i="24"/>
  <c r="AP220" i="24"/>
  <c r="AP279" i="24"/>
  <c r="AP286" i="24" s="1"/>
  <c r="AL221" i="24"/>
  <c r="AL280" i="24"/>
  <c r="AL287" i="24" s="1"/>
  <c r="AP276" i="24"/>
  <c r="AZ279" i="33"/>
  <c r="AZ286" i="33" s="1"/>
  <c r="AZ220" i="33"/>
  <c r="EM260" i="33"/>
  <c r="EM267" i="33"/>
  <c r="ES103" i="33"/>
  <c r="ES96" i="33"/>
  <c r="EF261" i="24"/>
  <c r="EF268" i="24"/>
  <c r="EV128" i="33"/>
  <c r="EV135" i="33"/>
  <c r="AY278" i="33"/>
  <c r="AQ220" i="24"/>
  <c r="AQ279" i="24"/>
  <c r="AQ286" i="24" s="1"/>
  <c r="EJ28" i="24"/>
  <c r="EJ35" i="24"/>
  <c r="EO195" i="20"/>
  <c r="EO202" i="20"/>
  <c r="AZ218" i="33"/>
  <c r="AZ274" i="33"/>
  <c r="AZ215" i="33"/>
  <c r="AR156" i="24"/>
  <c r="EM166" i="24"/>
  <c r="EM159" i="24"/>
  <c r="EY160" i="20"/>
  <c r="EY167" i="20"/>
  <c r="ER61" i="24"/>
  <c r="ER68" i="24"/>
  <c r="ET261" i="20"/>
  <c r="ET268" i="20"/>
  <c r="ER96" i="24"/>
  <c r="ER103" i="24"/>
  <c r="BA57" i="20"/>
  <c r="EV60" i="20"/>
  <c r="EV67" i="20"/>
  <c r="AS57" i="24"/>
  <c r="EN67" i="24"/>
  <c r="EN60" i="24"/>
  <c r="ET68" i="20"/>
  <c r="ET61" i="20"/>
  <c r="EZ167" i="33"/>
  <c r="EZ160" i="33"/>
  <c r="BI278" i="33"/>
  <c r="FK36" i="33"/>
  <c r="FK29" i="33"/>
  <c r="BN182" i="33"/>
  <c r="BN185" i="33"/>
  <c r="BF123" i="24"/>
  <c r="FA126" i="24"/>
  <c r="FA133" i="24"/>
  <c r="FJ102" i="33"/>
  <c r="FJ95" i="33"/>
  <c r="BF252" i="24"/>
  <c r="EZ268" i="20"/>
  <c r="EZ261" i="20"/>
  <c r="EY194" i="24"/>
  <c r="EY201" i="24"/>
  <c r="AZ83" i="24"/>
  <c r="AZ86" i="24"/>
  <c r="FC68" i="20"/>
  <c r="FC61" i="20"/>
  <c r="BL182" i="20"/>
  <c r="BL185" i="20"/>
  <c r="BN185" i="20"/>
  <c r="BN182" i="20"/>
  <c r="FN268" i="33"/>
  <c r="FN261" i="33"/>
  <c r="FB37" i="24"/>
  <c r="FB30" i="24"/>
  <c r="FQ103" i="33"/>
  <c r="FQ96" i="33"/>
  <c r="BL221" i="20"/>
  <c r="BL280" i="20"/>
  <c r="BL287" i="20" s="1"/>
  <c r="BK221" i="24"/>
  <c r="BK280" i="24"/>
  <c r="BK287" i="24" s="1"/>
  <c r="FG135" i="20"/>
  <c r="FG128" i="20"/>
  <c r="BS123" i="33"/>
  <c r="FN126" i="33"/>
  <c r="FN133" i="33"/>
  <c r="FP134" i="33"/>
  <c r="FP127" i="33"/>
  <c r="BR24" i="20"/>
  <c r="FM34" i="20"/>
  <c r="FM27" i="20"/>
  <c r="FM167" i="24"/>
  <c r="FM160" i="24"/>
  <c r="BN278" i="24"/>
  <c r="BP220" i="24"/>
  <c r="BP279" i="24"/>
  <c r="BP286" i="24" s="1"/>
  <c r="BN83" i="24"/>
  <c r="BN86" i="24"/>
  <c r="CJ219" i="33"/>
  <c r="CJ277" i="33"/>
  <c r="CJ285" i="33" s="1"/>
  <c r="CL248" i="33"/>
  <c r="CL251" i="33"/>
  <c r="CL255" i="33" s="1"/>
  <c r="FP127" i="24"/>
  <c r="FP134" i="24"/>
  <c r="CT218" i="33"/>
  <c r="CT274" i="33"/>
  <c r="CT215" i="33"/>
  <c r="CK221" i="24"/>
  <c r="CK280" i="24"/>
  <c r="CK287" i="24" s="1"/>
  <c r="CN279" i="24"/>
  <c r="CN286" i="24" s="1"/>
  <c r="CN220" i="24"/>
  <c r="DB24" i="33"/>
  <c r="CI277" i="33"/>
  <c r="CI219" i="33"/>
  <c r="CM83" i="33"/>
  <c r="CM86" i="33"/>
  <c r="CM90" i="33" s="1"/>
  <c r="CJ219" i="20"/>
  <c r="CJ277" i="20"/>
  <c r="CJ285" i="20" s="1"/>
  <c r="CJ221" i="24"/>
  <c r="CJ280" i="24"/>
  <c r="CJ287" i="24" s="1"/>
  <c r="CO275" i="33"/>
  <c r="CP123" i="20"/>
  <c r="CV24" i="20"/>
  <c r="CI123" i="24"/>
  <c r="DC215" i="33"/>
  <c r="DC218" i="33"/>
  <c r="DC274" i="33"/>
  <c r="CO275" i="20"/>
  <c r="CQ276" i="24"/>
  <c r="CM276" i="20"/>
  <c r="DG276" i="33"/>
  <c r="DF280" i="20"/>
  <c r="DF287" i="20" s="1"/>
  <c r="DF221" i="20"/>
  <c r="DG86" i="24"/>
  <c r="DG90" i="24" s="1"/>
  <c r="DG83" i="24"/>
  <c r="DM221" i="20"/>
  <c r="DM280" i="20"/>
  <c r="DM287" i="20" s="1"/>
  <c r="DT24" i="33"/>
  <c r="DJ185" i="24"/>
  <c r="DJ189" i="24" s="1"/>
  <c r="DJ182" i="24"/>
  <c r="DS248" i="33"/>
  <c r="DS251" i="33"/>
  <c r="CU275" i="24"/>
  <c r="DJ57" i="24"/>
  <c r="EG252" i="33"/>
  <c r="EA280" i="24"/>
  <c r="EA287" i="24" s="1"/>
  <c r="EA221" i="24"/>
  <c r="EF57" i="20"/>
  <c r="EE215" i="20"/>
  <c r="EE218" i="20"/>
  <c r="EE274" i="20"/>
  <c r="DO221" i="20"/>
  <c r="DO280" i="20"/>
  <c r="DO287" i="20" s="1"/>
  <c r="EI252" i="20"/>
  <c r="EH275" i="24"/>
  <c r="EW156" i="33"/>
  <c r="EO186" i="33"/>
  <c r="ES83" i="33"/>
  <c r="ES86" i="33"/>
  <c r="ES90" i="33" s="1"/>
  <c r="EG87" i="24"/>
  <c r="EX123" i="33"/>
  <c r="EP251" i="33"/>
  <c r="EP248" i="33"/>
  <c r="ER274" i="33"/>
  <c r="ER218" i="33"/>
  <c r="ER215" i="33"/>
  <c r="EK86" i="24"/>
  <c r="EK83" i="24"/>
  <c r="FE252" i="33"/>
  <c r="FC87" i="20"/>
  <c r="FD83" i="33"/>
  <c r="FD86" i="33"/>
  <c r="FF87" i="33"/>
  <c r="EO185" i="24"/>
  <c r="EO182" i="24"/>
  <c r="FD280" i="24"/>
  <c r="FD287" i="24" s="1"/>
  <c r="FD221" i="24"/>
  <c r="FJ276" i="24"/>
  <c r="FP280" i="24"/>
  <c r="FP287" i="24" s="1"/>
  <c r="FP221" i="24"/>
  <c r="FQ185" i="24"/>
  <c r="FQ189" i="24" s="1"/>
  <c r="FQ182" i="24"/>
  <c r="FQ24" i="24"/>
  <c r="DE69" i="24"/>
  <c r="DE62" i="24"/>
  <c r="J219" i="24"/>
  <c r="J277" i="24"/>
  <c r="J285" i="24" s="1"/>
  <c r="F88" i="20"/>
  <c r="FV81" i="20"/>
  <c r="FS276" i="33"/>
  <c r="FS185" i="20"/>
  <c r="FS189" i="20" s="1"/>
  <c r="FS182" i="20"/>
  <c r="FM219" i="24"/>
  <c r="FM277" i="24"/>
  <c r="FM285" i="24" s="1"/>
  <c r="FQ251" i="20"/>
  <c r="FQ248" i="20"/>
  <c r="DE267" i="33"/>
  <c r="DE260" i="33"/>
  <c r="FC186" i="24"/>
  <c r="FM87" i="20"/>
  <c r="FQ185" i="20"/>
  <c r="FQ189" i="20" s="1"/>
  <c r="FQ182" i="20"/>
  <c r="FK186" i="33"/>
  <c r="FC248" i="24"/>
  <c r="FC251" i="24"/>
  <c r="FC255" i="24" s="1"/>
  <c r="EZ274" i="24"/>
  <c r="EZ218" i="24"/>
  <c r="EZ215" i="24"/>
  <c r="FK182" i="24"/>
  <c r="FK185" i="24"/>
  <c r="FK189" i="24" s="1"/>
  <c r="FM275" i="24"/>
  <c r="DD167" i="24"/>
  <c r="Q251" i="20"/>
  <c r="Q248" i="20"/>
  <c r="DA63" i="24"/>
  <c r="DA70" i="24"/>
  <c r="FV56" i="24"/>
  <c r="DB29" i="24"/>
  <c r="DB36" i="24"/>
  <c r="DS260" i="33"/>
  <c r="DS267" i="33"/>
  <c r="H186" i="20"/>
  <c r="J186" i="33"/>
  <c r="F89" i="20"/>
  <c r="FV82" i="20"/>
  <c r="DJ63" i="33"/>
  <c r="DJ70" i="33"/>
  <c r="DF261" i="33"/>
  <c r="DF268" i="33"/>
  <c r="M248" i="20"/>
  <c r="M251" i="20"/>
  <c r="DC37" i="20"/>
  <c r="DC30" i="20"/>
  <c r="P280" i="33"/>
  <c r="P287" i="33" s="1"/>
  <c r="P221" i="33"/>
  <c r="DM102" i="33"/>
  <c r="DM95" i="33"/>
  <c r="F186" i="33"/>
  <c r="FV178" i="33"/>
  <c r="DN95" i="33"/>
  <c r="DN102" i="33"/>
  <c r="P218" i="20"/>
  <c r="P274" i="20"/>
  <c r="P215" i="20"/>
  <c r="R218" i="20"/>
  <c r="R215" i="20"/>
  <c r="R274" i="20"/>
  <c r="Y221" i="33"/>
  <c r="Y280" i="33"/>
  <c r="Y287" i="33" s="1"/>
  <c r="DI268" i="24"/>
  <c r="DI261" i="24"/>
  <c r="DO135" i="20"/>
  <c r="DO128" i="20"/>
  <c r="Q219" i="24"/>
  <c r="Q277" i="24"/>
  <c r="DY194" i="33"/>
  <c r="DY201" i="33"/>
  <c r="U87" i="20"/>
  <c r="DM135" i="24"/>
  <c r="DM128" i="24"/>
  <c r="DT35" i="20"/>
  <c r="DT28" i="20"/>
  <c r="DN36" i="24"/>
  <c r="DN29" i="24"/>
  <c r="V274" i="24"/>
  <c r="V215" i="24"/>
  <c r="V218" i="24"/>
  <c r="EB134" i="33"/>
  <c r="EB127" i="33"/>
  <c r="DN134" i="24"/>
  <c r="DN127" i="24"/>
  <c r="DP194" i="24"/>
  <c r="DP201" i="24"/>
  <c r="AI221" i="33"/>
  <c r="AI280" i="33"/>
  <c r="AI287" i="33" s="1"/>
  <c r="W123" i="24"/>
  <c r="DR126" i="24"/>
  <c r="DR133" i="24"/>
  <c r="EA129" i="20"/>
  <c r="EA136" i="20"/>
  <c r="AJ221" i="33"/>
  <c r="AJ280" i="33"/>
  <c r="AJ287" i="33" s="1"/>
  <c r="DV28" i="24"/>
  <c r="DV35" i="24"/>
  <c r="AL83" i="33"/>
  <c r="AL86" i="33"/>
  <c r="EI95" i="33"/>
  <c r="EI102" i="33"/>
  <c r="DY194" i="24"/>
  <c r="DY201" i="24"/>
  <c r="EM68" i="33"/>
  <c r="EM61" i="33"/>
  <c r="EC261" i="24"/>
  <c r="EC268" i="24"/>
  <c r="AJ276" i="20"/>
  <c r="AC123" i="20"/>
  <c r="DX126" i="20"/>
  <c r="DX133" i="20"/>
  <c r="AQ278" i="33"/>
  <c r="ED35" i="24"/>
  <c r="ED28" i="24"/>
  <c r="DV201" i="24"/>
  <c r="DV194" i="24"/>
  <c r="AP221" i="33"/>
  <c r="AP280" i="33"/>
  <c r="AP287" i="33" s="1"/>
  <c r="AK156" i="20"/>
  <c r="EF159" i="20"/>
  <c r="EF166" i="20"/>
  <c r="AL86" i="20"/>
  <c r="AL83" i="20"/>
  <c r="EP128" i="33"/>
  <c r="EP135" i="33"/>
  <c r="EB35" i="24"/>
  <c r="EB28" i="24"/>
  <c r="AS24" i="20"/>
  <c r="EN27" i="20"/>
  <c r="EN34" i="20"/>
  <c r="EF29" i="24"/>
  <c r="EF36" i="24"/>
  <c r="EH129" i="24"/>
  <c r="EH136" i="24"/>
  <c r="AP57" i="24"/>
  <c r="EK67" i="24"/>
  <c r="EK60" i="24"/>
  <c r="AW248" i="33"/>
  <c r="AW251" i="33"/>
  <c r="AS279" i="20"/>
  <c r="AS286" i="20" s="1"/>
  <c r="AS220" i="20"/>
  <c r="AL182" i="24"/>
  <c r="AL185" i="24"/>
  <c r="AQ221" i="24"/>
  <c r="AQ280" i="24"/>
  <c r="AQ287" i="24" s="1"/>
  <c r="AR87" i="20"/>
  <c r="EJ260" i="24"/>
  <c r="EJ267" i="24"/>
  <c r="EO61" i="20"/>
  <c r="EO68" i="20"/>
  <c r="BC123" i="33"/>
  <c r="EX126" i="33"/>
  <c r="EX133" i="33"/>
  <c r="EY194" i="33"/>
  <c r="EY201" i="33"/>
  <c r="EY134" i="33"/>
  <c r="EY127" i="33"/>
  <c r="AY220" i="20"/>
  <c r="AY279" i="20"/>
  <c r="AY286" i="20" s="1"/>
  <c r="FE103" i="33"/>
  <c r="FE96" i="33"/>
  <c r="EO95" i="24"/>
  <c r="EO102" i="24"/>
  <c r="BB251" i="20"/>
  <c r="BB248" i="20"/>
  <c r="EX135" i="20"/>
  <c r="EX128" i="20"/>
  <c r="ES28" i="24"/>
  <c r="ES35" i="24"/>
  <c r="EW62" i="20"/>
  <c r="EW69" i="20"/>
  <c r="BE278" i="33"/>
  <c r="ER128" i="24"/>
  <c r="ER135" i="24"/>
  <c r="EN70" i="24"/>
  <c r="EN63" i="24"/>
  <c r="BF251" i="33"/>
  <c r="BF248" i="33"/>
  <c r="ES160" i="24"/>
  <c r="BM123" i="33"/>
  <c r="FH133" i="33"/>
  <c r="FH126" i="33"/>
  <c r="BJ251" i="20"/>
  <c r="BJ248" i="20"/>
  <c r="FK160" i="33"/>
  <c r="BR123" i="33"/>
  <c r="FM126" i="33"/>
  <c r="FM133" i="33"/>
  <c r="BN156" i="33"/>
  <c r="FI159" i="33"/>
  <c r="FI166" i="33"/>
  <c r="FG68" i="33"/>
  <c r="FG61" i="33"/>
  <c r="BN24" i="33"/>
  <c r="FI27" i="33"/>
  <c r="FI34" i="33"/>
  <c r="BE279" i="20"/>
  <c r="BE286" i="20" s="1"/>
  <c r="BE220" i="20"/>
  <c r="FC195" i="20"/>
  <c r="FC202" i="20"/>
  <c r="FL268" i="33"/>
  <c r="FL261" i="33"/>
  <c r="BH251" i="20"/>
  <c r="BH248" i="20"/>
  <c r="FF201" i="20"/>
  <c r="FF194" i="20"/>
  <c r="BK24" i="33"/>
  <c r="FF34" i="33"/>
  <c r="FF27" i="33"/>
  <c r="BG57" i="20"/>
  <c r="FB67" i="20"/>
  <c r="FB60" i="20"/>
  <c r="BL24" i="20"/>
  <c r="FG34" i="20"/>
  <c r="FG27" i="20"/>
  <c r="BL86" i="24"/>
  <c r="BL83" i="24"/>
  <c r="FO201" i="33"/>
  <c r="FO194" i="33"/>
  <c r="BQ219" i="20"/>
  <c r="BQ277" i="20"/>
  <c r="BQ285" i="20" s="1"/>
  <c r="BP87" i="20"/>
  <c r="BP221" i="20"/>
  <c r="BP280" i="20"/>
  <c r="BP287" i="20" s="1"/>
  <c r="FD127" i="24"/>
  <c r="FD134" i="24"/>
  <c r="BO248" i="24"/>
  <c r="BO251" i="24"/>
  <c r="CC57" i="33"/>
  <c r="BN87" i="24"/>
  <c r="FN261" i="20"/>
  <c r="FN268" i="20"/>
  <c r="BS86" i="24"/>
  <c r="BS83" i="24"/>
  <c r="BX221" i="24"/>
  <c r="BX280" i="24"/>
  <c r="BX287" i="24" s="1"/>
  <c r="CH24" i="33"/>
  <c r="FQ267" i="24"/>
  <c r="FQ260" i="24"/>
  <c r="BZ87" i="20"/>
  <c r="BV156" i="24"/>
  <c r="FQ166" i="24"/>
  <c r="FQ159" i="24"/>
  <c r="CN123" i="20"/>
  <c r="CF218" i="24"/>
  <c r="CF215" i="24"/>
  <c r="CF274" i="24"/>
  <c r="CL86" i="20"/>
  <c r="CL90" i="20" s="1"/>
  <c r="CL83" i="20"/>
  <c r="CO278" i="33"/>
  <c r="CK83" i="20"/>
  <c r="CK86" i="20"/>
  <c r="CM280" i="20"/>
  <c r="CM287" i="20" s="1"/>
  <c r="CM221" i="20"/>
  <c r="CD221" i="24"/>
  <c r="CD280" i="24"/>
  <c r="CD287" i="24" s="1"/>
  <c r="CB218" i="24"/>
  <c r="CB215" i="24"/>
  <c r="CB274" i="24"/>
  <c r="CJ156" i="24"/>
  <c r="CM182" i="24"/>
  <c r="CM185" i="24"/>
  <c r="CM189" i="24" s="1"/>
  <c r="CQ86" i="20"/>
  <c r="CQ90" i="20" s="1"/>
  <c r="CQ83" i="20"/>
  <c r="DB280" i="33"/>
  <c r="DB287" i="33" s="1"/>
  <c r="DB221" i="33"/>
  <c r="CS220" i="20"/>
  <c r="CS279" i="20"/>
  <c r="CS286" i="20" s="1"/>
  <c r="DG185" i="33"/>
  <c r="DG182" i="33"/>
  <c r="CM219" i="24"/>
  <c r="CM277" i="24"/>
  <c r="DD123" i="33"/>
  <c r="CP156" i="24"/>
  <c r="CX248" i="24"/>
  <c r="CX251" i="24"/>
  <c r="CX255" i="24" s="1"/>
  <c r="DG156" i="20"/>
  <c r="DG24" i="20"/>
  <c r="DK123" i="20"/>
  <c r="DM156" i="24"/>
  <c r="DG248" i="20"/>
  <c r="DG251" i="20"/>
  <c r="DG255" i="20" s="1"/>
  <c r="DI86" i="20"/>
  <c r="DI90" i="20" s="1"/>
  <c r="DI83" i="20"/>
  <c r="DX220" i="20"/>
  <c r="DX279" i="20"/>
  <c r="DX286" i="20" s="1"/>
  <c r="DT251" i="24"/>
  <c r="DT255" i="24" s="1"/>
  <c r="DT248" i="24"/>
  <c r="DP123" i="24"/>
  <c r="DR274" i="24"/>
  <c r="DR218" i="24"/>
  <c r="DR215" i="24"/>
  <c r="DN123" i="24"/>
  <c r="EG274" i="33"/>
  <c r="EG218" i="33"/>
  <c r="EG215" i="33"/>
  <c r="EC279" i="20"/>
  <c r="EC286" i="20" s="1"/>
  <c r="EC220" i="20"/>
  <c r="DP274" i="24"/>
  <c r="DP218" i="24"/>
  <c r="DP215" i="24"/>
  <c r="ES186" i="33"/>
  <c r="EW123" i="33"/>
  <c r="ES279" i="20"/>
  <c r="ES286" i="20" s="1"/>
  <c r="ES220" i="20"/>
  <c r="EO280" i="33"/>
  <c r="EO287" i="33" s="1"/>
  <c r="EO221" i="33"/>
  <c r="EM24" i="20"/>
  <c r="EH24" i="24"/>
  <c r="FB252" i="33"/>
  <c r="FG219" i="33"/>
  <c r="FG277" i="33"/>
  <c r="FG285" i="33" s="1"/>
  <c r="FG280" i="33"/>
  <c r="FG287" i="33" s="1"/>
  <c r="FG221" i="33"/>
  <c r="EX280" i="20"/>
  <c r="EX287" i="20" s="1"/>
  <c r="EX221" i="20"/>
  <c r="FJ24" i="33"/>
  <c r="FC24" i="33"/>
  <c r="FK57" i="33"/>
  <c r="EW123" i="20"/>
  <c r="ET221" i="24"/>
  <c r="ET280" i="24"/>
  <c r="ET287" i="24" s="1"/>
  <c r="FR186" i="20"/>
  <c r="FS83" i="20"/>
  <c r="FS86" i="20"/>
  <c r="FS90" i="20" s="1"/>
  <c r="FG57" i="33"/>
  <c r="FL276" i="20"/>
  <c r="DB61" i="20"/>
  <c r="DB68" i="20"/>
  <c r="EU251" i="33"/>
  <c r="EU255" i="33" s="1"/>
  <c r="EU248" i="33"/>
  <c r="EY87" i="24"/>
  <c r="FL275" i="33"/>
  <c r="EU248" i="20"/>
  <c r="EU251" i="20"/>
  <c r="EU255" i="20" s="1"/>
  <c r="FN221" i="33"/>
  <c r="FN280" i="33"/>
  <c r="FN287" i="33" s="1"/>
  <c r="FS277" i="33"/>
  <c r="FS285" i="33" s="1"/>
  <c r="FS219" i="33"/>
  <c r="FR83" i="20"/>
  <c r="FR86" i="20"/>
  <c r="FM24" i="24"/>
  <c r="DO201" i="33"/>
  <c r="DO194" i="33"/>
  <c r="P280" i="20"/>
  <c r="P287" i="20" s="1"/>
  <c r="P221" i="20"/>
  <c r="DH29" i="20"/>
  <c r="DH36" i="20"/>
  <c r="L275" i="20"/>
  <c r="DB61" i="24"/>
  <c r="DB68" i="24"/>
  <c r="K156" i="33"/>
  <c r="DF166" i="33"/>
  <c r="DF159" i="33"/>
  <c r="DC102" i="20"/>
  <c r="DC95" i="20"/>
  <c r="DD268" i="24"/>
  <c r="DD261" i="24"/>
  <c r="DF28" i="24"/>
  <c r="DF35" i="24"/>
  <c r="DI70" i="33"/>
  <c r="DI63" i="33"/>
  <c r="J182" i="24"/>
  <c r="J185" i="24"/>
  <c r="DF96" i="20"/>
  <c r="DF103" i="20"/>
  <c r="N220" i="33"/>
  <c r="N279" i="33"/>
  <c r="N286" i="33" s="1"/>
  <c r="DJ69" i="33"/>
  <c r="DJ62" i="33"/>
  <c r="DE201" i="33"/>
  <c r="DE194" i="33"/>
  <c r="N20" i="32"/>
  <c r="I276" i="33"/>
  <c r="DN28" i="33"/>
  <c r="DN35" i="33"/>
  <c r="DD127" i="33"/>
  <c r="DD134" i="33"/>
  <c r="F88" i="33"/>
  <c r="FV81" i="33"/>
  <c r="O185" i="20"/>
  <c r="O182" i="20"/>
  <c r="L156" i="24"/>
  <c r="DG159" i="24"/>
  <c r="DG166" i="24"/>
  <c r="DU103" i="33"/>
  <c r="DU96" i="33"/>
  <c r="DN68" i="20"/>
  <c r="DN61" i="20"/>
  <c r="DP135" i="20"/>
  <c r="DP128" i="20"/>
  <c r="AA276" i="33"/>
  <c r="DY134" i="33"/>
  <c r="DY127" i="33"/>
  <c r="DM36" i="24"/>
  <c r="DM29" i="24"/>
  <c r="DK127" i="24"/>
  <c r="DK134" i="24"/>
  <c r="W274" i="20"/>
  <c r="W215" i="20"/>
  <c r="W218" i="20"/>
  <c r="DP134" i="24"/>
  <c r="DP127" i="24"/>
  <c r="DT61" i="20"/>
  <c r="DT68" i="20"/>
  <c r="S280" i="24"/>
  <c r="S287" i="24" s="1"/>
  <c r="S221" i="24"/>
  <c r="AF83" i="33"/>
  <c r="AF86" i="33"/>
  <c r="AB87" i="20"/>
  <c r="Z277" i="24"/>
  <c r="Z285" i="24" s="1"/>
  <c r="Z219" i="24"/>
  <c r="AJ274" i="33"/>
  <c r="AJ215" i="33"/>
  <c r="AJ218" i="33"/>
  <c r="AA280" i="24"/>
  <c r="AA287" i="24" s="1"/>
  <c r="AA221" i="24"/>
  <c r="AA86" i="24"/>
  <c r="AA83" i="24"/>
  <c r="EC268" i="33"/>
  <c r="EC261" i="33"/>
  <c r="EG160" i="33"/>
  <c r="DY268" i="24"/>
  <c r="DY261" i="24"/>
  <c r="EC95" i="24"/>
  <c r="EC102" i="24"/>
  <c r="AF219" i="20"/>
  <c r="AF277" i="20"/>
  <c r="AJ87" i="33"/>
  <c r="AD218" i="24"/>
  <c r="AD274" i="24"/>
  <c r="AD215" i="24"/>
  <c r="Y87" i="24"/>
  <c r="DS129" i="20"/>
  <c r="DS136" i="20"/>
  <c r="EF136" i="20"/>
  <c r="EF129" i="20"/>
  <c r="AL279" i="20"/>
  <c r="AL286" i="20" s="1"/>
  <c r="AL220" i="20"/>
  <c r="EE128" i="20"/>
  <c r="EE135" i="20"/>
  <c r="AG280" i="24"/>
  <c r="AG287" i="24" s="1"/>
  <c r="AG221" i="24"/>
  <c r="EC128" i="24"/>
  <c r="EC135" i="24"/>
  <c r="BA24" i="33"/>
  <c r="EV27" i="33"/>
  <c r="EV34" i="33"/>
  <c r="GA161" i="20"/>
  <c r="AK86" i="24"/>
  <c r="AK83" i="24"/>
  <c r="GA169" i="20"/>
  <c r="AW252" i="33"/>
  <c r="EU68" i="33"/>
  <c r="EU61" i="33"/>
  <c r="EK70" i="33"/>
  <c r="EK63" i="33"/>
  <c r="BB218" i="33"/>
  <c r="BB215" i="33"/>
  <c r="BB274" i="33"/>
  <c r="EP29" i="20"/>
  <c r="EP36" i="20"/>
  <c r="EI102" i="24"/>
  <c r="EI95" i="24"/>
  <c r="BB277" i="33"/>
  <c r="BB285" i="33" s="1"/>
  <c r="BB219" i="33"/>
  <c r="EL267" i="20"/>
  <c r="EL260" i="20"/>
  <c r="FE95" i="33"/>
  <c r="FE102" i="33"/>
  <c r="EP29" i="24"/>
  <c r="EP36" i="24"/>
  <c r="FE62" i="33"/>
  <c r="FE69" i="33"/>
  <c r="EO103" i="24"/>
  <c r="EO96" i="24"/>
  <c r="AW277" i="24"/>
  <c r="AW219" i="24"/>
  <c r="AW248" i="24"/>
  <c r="AW251" i="24"/>
  <c r="FB103" i="33"/>
  <c r="FB96" i="33"/>
  <c r="BA87" i="20"/>
  <c r="EQ63" i="24"/>
  <c r="EQ70" i="24"/>
  <c r="BE219" i="20"/>
  <c r="BE277" i="20"/>
  <c r="BE285" i="20" s="1"/>
  <c r="EY129" i="20"/>
  <c r="EY136" i="20"/>
  <c r="FI267" i="33"/>
  <c r="FI260" i="33"/>
  <c r="BE123" i="24"/>
  <c r="EZ133" i="24"/>
  <c r="EZ126" i="24"/>
  <c r="BL182" i="33"/>
  <c r="BL185" i="33"/>
  <c r="BE280" i="24"/>
  <c r="BE287" i="24" s="1"/>
  <c r="BE221" i="24"/>
  <c r="BL24" i="33"/>
  <c r="FG34" i="33"/>
  <c r="FG27" i="33"/>
  <c r="BI156" i="20"/>
  <c r="FD166" i="20"/>
  <c r="FD159" i="20"/>
  <c r="FG30" i="33"/>
  <c r="FG37" i="33"/>
  <c r="BH123" i="20"/>
  <c r="FC133" i="20"/>
  <c r="FC126" i="20"/>
  <c r="BR156" i="33"/>
  <c r="FM166" i="33"/>
  <c r="FM159" i="33"/>
  <c r="EZ129" i="24"/>
  <c r="EZ136" i="24"/>
  <c r="FI36" i="33"/>
  <c r="FI29" i="33"/>
  <c r="FG167" i="33"/>
  <c r="FA167" i="24"/>
  <c r="FG129" i="20"/>
  <c r="FG136" i="20"/>
  <c r="BW221" i="33"/>
  <c r="BW280" i="33"/>
  <c r="BW287" i="33" s="1"/>
  <c r="FD37" i="24"/>
  <c r="FD30" i="24"/>
  <c r="BQ221" i="20"/>
  <c r="BQ280" i="20"/>
  <c r="BQ287" i="20" s="1"/>
  <c r="BV123" i="33"/>
  <c r="FQ133" i="33"/>
  <c r="FQ126" i="33"/>
  <c r="BQ218" i="20"/>
  <c r="BQ274" i="20"/>
  <c r="BQ215" i="20"/>
  <c r="FP68" i="33"/>
  <c r="FP61" i="33"/>
  <c r="FG103" i="24"/>
  <c r="FG96" i="24"/>
  <c r="BO123" i="24"/>
  <c r="FJ126" i="24"/>
  <c r="FJ133" i="24"/>
  <c r="BR277" i="24"/>
  <c r="BR219" i="24"/>
  <c r="BP57" i="24"/>
  <c r="FK60" i="24"/>
  <c r="FK67" i="24"/>
  <c r="BT24" i="20"/>
  <c r="FO27" i="20"/>
  <c r="FO34" i="20"/>
  <c r="BX215" i="20"/>
  <c r="BX274" i="20"/>
  <c r="BX218" i="20"/>
  <c r="BL251" i="24"/>
  <c r="BL248" i="24"/>
  <c r="FL68" i="24"/>
  <c r="FL61" i="24"/>
  <c r="CA219" i="20"/>
  <c r="CA277" i="20"/>
  <c r="CA285" i="20" s="1"/>
  <c r="BN221" i="24"/>
  <c r="BN280" i="24"/>
  <c r="BN287" i="24" s="1"/>
  <c r="CJ83" i="33"/>
  <c r="CJ86" i="33"/>
  <c r="CJ90" i="33" s="1"/>
  <c r="BZ57" i="24"/>
  <c r="CK186" i="24"/>
  <c r="CG123" i="24"/>
  <c r="CV156" i="33"/>
  <c r="CM220" i="20"/>
  <c r="CM279" i="20"/>
  <c r="CM286" i="20" s="1"/>
  <c r="DC215" i="20"/>
  <c r="DC218" i="20"/>
  <c r="DC274" i="20"/>
  <c r="DF276" i="33"/>
  <c r="DC280" i="33"/>
  <c r="DC287" i="33" s="1"/>
  <c r="DC221" i="33"/>
  <c r="CY156" i="24"/>
  <c r="CU185" i="24"/>
  <c r="CU189" i="24" s="1"/>
  <c r="CU182" i="24"/>
  <c r="CP123" i="24"/>
  <c r="DM24" i="33"/>
  <c r="CX279" i="33"/>
  <c r="CX286" i="33" s="1"/>
  <c r="CX220" i="33"/>
  <c r="DA215" i="20"/>
  <c r="DA274" i="20"/>
  <c r="DA218" i="20"/>
  <c r="DD87" i="24"/>
  <c r="DB248" i="24"/>
  <c r="DB251" i="24"/>
  <c r="DB255" i="24" s="1"/>
  <c r="DY279" i="33"/>
  <c r="DY286" i="33" s="1"/>
  <c r="DY220" i="33"/>
  <c r="DH215" i="24"/>
  <c r="DH274" i="24"/>
  <c r="DH218" i="24"/>
  <c r="DM280" i="33"/>
  <c r="DM287" i="33" s="1"/>
  <c r="DM221" i="33"/>
  <c r="EB215" i="33"/>
  <c r="EB274" i="33"/>
  <c r="EB218" i="33"/>
  <c r="DX280" i="20"/>
  <c r="DX287" i="20" s="1"/>
  <c r="DX221" i="20"/>
  <c r="EM87" i="33"/>
  <c r="DO24" i="24"/>
  <c r="EE186" i="33"/>
  <c r="ED251" i="20"/>
  <c r="ED255" i="20" s="1"/>
  <c r="ED248" i="20"/>
  <c r="DU186" i="20"/>
  <c r="EH276" i="33"/>
  <c r="EB182" i="33"/>
  <c r="EB185" i="33"/>
  <c r="EB189" i="33" s="1"/>
  <c r="EE279" i="20"/>
  <c r="EE286" i="20" s="1"/>
  <c r="EE220" i="20"/>
  <c r="DK251" i="24"/>
  <c r="DK255" i="24" s="1"/>
  <c r="DK248" i="24"/>
  <c r="EH182" i="20"/>
  <c r="EH185" i="20"/>
  <c r="EH189" i="20" s="1"/>
  <c r="EG220" i="24"/>
  <c r="EG279" i="24"/>
  <c r="EG286" i="24" s="1"/>
  <c r="EJ83" i="24"/>
  <c r="EJ86" i="24"/>
  <c r="EL221" i="20"/>
  <c r="EL280" i="20"/>
  <c r="EL287" i="20" s="1"/>
  <c r="FB220" i="24"/>
  <c r="FB279" i="24"/>
  <c r="FB286" i="24" s="1"/>
  <c r="FE87" i="24"/>
  <c r="ES24" i="24"/>
  <c r="FL220" i="33"/>
  <c r="FL279" i="33"/>
  <c r="FL286" i="33" s="1"/>
  <c r="EW279" i="20"/>
  <c r="EW286" i="20" s="1"/>
  <c r="EW220" i="20"/>
  <c r="EP24" i="24"/>
  <c r="FI24" i="20"/>
  <c r="FQ182" i="33"/>
  <c r="FQ185" i="33"/>
  <c r="FS219" i="20"/>
  <c r="FS277" i="20"/>
  <c r="FS285" i="20" s="1"/>
  <c r="FJ275" i="33"/>
  <c r="FC220" i="24"/>
  <c r="FC279" i="24"/>
  <c r="FC286" i="24" s="1"/>
  <c r="FP24" i="20"/>
  <c r="DC136" i="24"/>
  <c r="DC129" i="24"/>
  <c r="Q87" i="20"/>
  <c r="N15" i="32"/>
  <c r="K182" i="33"/>
  <c r="K185" i="33"/>
  <c r="H24" i="24"/>
  <c r="DC27" i="24"/>
  <c r="DC34" i="24"/>
  <c r="X31" i="32"/>
  <c r="M275" i="33"/>
  <c r="H215" i="33"/>
  <c r="H274" i="33"/>
  <c r="H218" i="33"/>
  <c r="DG36" i="24"/>
  <c r="DG29" i="24"/>
  <c r="DE61" i="24"/>
  <c r="DE68" i="24"/>
  <c r="F89" i="24"/>
  <c r="FV82" i="24"/>
  <c r="R280" i="33"/>
  <c r="R287" i="33" s="1"/>
  <c r="R221" i="33"/>
  <c r="L219" i="20"/>
  <c r="L277" i="20"/>
  <c r="DI35" i="20"/>
  <c r="DI28" i="20"/>
  <c r="L218" i="24"/>
  <c r="L274" i="24"/>
  <c r="L215" i="24"/>
  <c r="DG127" i="20"/>
  <c r="DG134" i="20"/>
  <c r="M276" i="33"/>
  <c r="DE102" i="20"/>
  <c r="DE95" i="20"/>
  <c r="T57" i="33"/>
  <c r="DO60" i="33"/>
  <c r="DO67" i="33"/>
  <c r="DG68" i="24"/>
  <c r="DG61" i="24"/>
  <c r="DL62" i="33"/>
  <c r="DL69" i="33"/>
  <c r="DM69" i="20"/>
  <c r="DM62" i="20"/>
  <c r="Y218" i="33"/>
  <c r="Y215" i="33"/>
  <c r="Y274" i="33"/>
  <c r="DU35" i="33"/>
  <c r="DU28" i="33"/>
  <c r="S87" i="20"/>
  <c r="T86" i="20"/>
  <c r="T83" i="20"/>
  <c r="DU268" i="33"/>
  <c r="DU261" i="33"/>
  <c r="AA24" i="33"/>
  <c r="DV34" i="33"/>
  <c r="DV27" i="33"/>
  <c r="DL134" i="24"/>
  <c r="DL127" i="24"/>
  <c r="V279" i="20"/>
  <c r="V286" i="20" s="1"/>
  <c r="V220" i="20"/>
  <c r="DK201" i="24"/>
  <c r="DK194" i="24"/>
  <c r="AC156" i="33"/>
  <c r="DX159" i="33"/>
  <c r="DX166" i="33"/>
  <c r="AB87" i="33"/>
  <c r="DW167" i="33"/>
  <c r="DW160" i="33"/>
  <c r="Y24" i="20"/>
  <c r="DT34" i="20"/>
  <c r="DT27" i="20"/>
  <c r="EA96" i="33"/>
  <c r="EA103" i="33"/>
  <c r="EA95" i="33"/>
  <c r="EA102" i="33"/>
  <c r="DS103" i="20"/>
  <c r="DS96" i="20"/>
  <c r="DV68" i="20"/>
  <c r="DV61" i="20"/>
  <c r="W83" i="24"/>
  <c r="W86" i="24"/>
  <c r="Y218" i="24"/>
  <c r="Y215" i="24"/>
  <c r="Y274" i="24"/>
  <c r="DR194" i="24"/>
  <c r="DR201" i="24"/>
  <c r="AF86" i="20"/>
  <c r="AF83" i="20"/>
  <c r="DT268" i="24"/>
  <c r="DT261" i="24"/>
  <c r="EB136" i="20"/>
  <c r="EB129" i="20"/>
  <c r="EG70" i="33"/>
  <c r="EG63" i="33"/>
  <c r="EL63" i="33"/>
  <c r="EL70" i="33"/>
  <c r="DX37" i="24"/>
  <c r="DX30" i="24"/>
  <c r="EM30" i="33"/>
  <c r="EM37" i="33"/>
  <c r="U252" i="24"/>
  <c r="AI248" i="20"/>
  <c r="AI251" i="20"/>
  <c r="AQ220" i="33"/>
  <c r="AQ279" i="33"/>
  <c r="AQ286" i="33" s="1"/>
  <c r="AO182" i="33"/>
  <c r="AO185" i="33"/>
  <c r="ED95" i="24"/>
  <c r="ED102" i="24"/>
  <c r="DY129" i="24"/>
  <c r="DY136" i="24"/>
  <c r="EO260" i="33"/>
  <c r="EO267" i="33"/>
  <c r="AK57" i="20"/>
  <c r="EF60" i="20"/>
  <c r="EF67" i="20"/>
  <c r="EI68" i="20"/>
  <c r="EI61" i="20"/>
  <c r="EI96" i="20"/>
  <c r="EI103" i="20"/>
  <c r="AI276" i="24"/>
  <c r="ER102" i="33"/>
  <c r="ER95" i="33"/>
  <c r="EN30" i="20"/>
  <c r="EN37" i="20"/>
  <c r="AQ24" i="20"/>
  <c r="EL27" i="20"/>
  <c r="EL34" i="20"/>
  <c r="AN57" i="24"/>
  <c r="EI60" i="24"/>
  <c r="EI67" i="24"/>
  <c r="AK278" i="20"/>
  <c r="AP277" i="20"/>
  <c r="AP219" i="20"/>
  <c r="AN218" i="24"/>
  <c r="AN274" i="24"/>
  <c r="AN215" i="24"/>
  <c r="AT24" i="20"/>
  <c r="EO27" i="20"/>
  <c r="EO34" i="20"/>
  <c r="EK136" i="20"/>
  <c r="EK129" i="20"/>
  <c r="EL167" i="20"/>
  <c r="AU277" i="20"/>
  <c r="AU219" i="20"/>
  <c r="EK96" i="24"/>
  <c r="EK103" i="24"/>
  <c r="BC24" i="33"/>
  <c r="EX34" i="33"/>
  <c r="EX27" i="33"/>
  <c r="EM61" i="20"/>
  <c r="EM68" i="20"/>
  <c r="EY102" i="33"/>
  <c r="EY95" i="33"/>
  <c r="EZ63" i="33"/>
  <c r="EZ70" i="33"/>
  <c r="AU83" i="24"/>
  <c r="AU86" i="24"/>
  <c r="EN30" i="24"/>
  <c r="EN37" i="24"/>
  <c r="EP194" i="24"/>
  <c r="EP201" i="24"/>
  <c r="AW275" i="24"/>
  <c r="EO62" i="24"/>
  <c r="EO69" i="24"/>
  <c r="BB215" i="20"/>
  <c r="BB274" i="20"/>
  <c r="BB218" i="20"/>
  <c r="EN134" i="24"/>
  <c r="EN127" i="24"/>
  <c r="EV62" i="20"/>
  <c r="EV69" i="20"/>
  <c r="BD87" i="33"/>
  <c r="AZ24" i="20"/>
  <c r="EU34" i="20"/>
  <c r="EU27" i="20"/>
  <c r="FL127" i="33"/>
  <c r="FL134" i="33"/>
  <c r="FB195" i="20"/>
  <c r="FB202" i="20"/>
  <c r="FD62" i="20"/>
  <c r="FD69" i="20"/>
  <c r="BH83" i="20"/>
  <c r="BH86" i="20"/>
  <c r="FA63" i="20"/>
  <c r="FA70" i="20"/>
  <c r="BE275" i="24"/>
  <c r="FQ268" i="33"/>
  <c r="FQ261" i="33"/>
  <c r="FJ135" i="20"/>
  <c r="FJ128" i="20"/>
  <c r="FF68" i="24"/>
  <c r="FF61" i="24"/>
  <c r="FR127" i="33"/>
  <c r="FR134" i="33"/>
  <c r="BS251" i="33"/>
  <c r="BS248" i="33"/>
  <c r="FS268" i="33"/>
  <c r="FW268" i="33" s="1"/>
  <c r="FS261" i="33"/>
  <c r="FW261" i="33" s="1"/>
  <c r="BL279" i="20"/>
  <c r="BL286" i="20" s="1"/>
  <c r="BL220" i="20"/>
  <c r="BO57" i="20"/>
  <c r="FJ67" i="20"/>
  <c r="FJ60" i="20"/>
  <c r="FJ134" i="24"/>
  <c r="FJ127" i="24"/>
  <c r="BV57" i="20"/>
  <c r="FQ60" i="20"/>
  <c r="FQ67" i="20"/>
  <c r="FO36" i="20"/>
  <c r="FO29" i="20"/>
  <c r="FM102" i="24"/>
  <c r="FM95" i="24"/>
  <c r="BU279" i="20"/>
  <c r="BU286" i="20" s="1"/>
  <c r="BU220" i="20"/>
  <c r="BQ83" i="24"/>
  <c r="BQ86" i="24"/>
  <c r="BQ156" i="20"/>
  <c r="FL159" i="20"/>
  <c r="FL166" i="20"/>
  <c r="FO160" i="20"/>
  <c r="BS57" i="24"/>
  <c r="FN67" i="24"/>
  <c r="FN60" i="24"/>
  <c r="BU219" i="24"/>
  <c r="BU277" i="24"/>
  <c r="BU285" i="24" s="1"/>
  <c r="BS252" i="24"/>
  <c r="CE123" i="20"/>
  <c r="FS135" i="20"/>
  <c r="FW135" i="20" s="1"/>
  <c r="FS128" i="20"/>
  <c r="FW128" i="20" s="1"/>
  <c r="FS268" i="24"/>
  <c r="FW268" i="24" s="1"/>
  <c r="FS261" i="24"/>
  <c r="FW261" i="24" s="1"/>
  <c r="BQ276" i="24"/>
  <c r="CM182" i="20"/>
  <c r="CM185" i="20"/>
  <c r="CM189" i="20" s="1"/>
  <c r="CB186" i="24"/>
  <c r="CI215" i="20"/>
  <c r="CI274" i="20"/>
  <c r="CI218" i="20"/>
  <c r="CR279" i="33"/>
  <c r="CR286" i="33" s="1"/>
  <c r="CR220" i="33"/>
  <c r="CY280" i="24"/>
  <c r="CY287" i="24" s="1"/>
  <c r="CY221" i="24"/>
  <c r="DF156" i="33"/>
  <c r="CS86" i="20"/>
  <c r="CS90" i="20" s="1"/>
  <c r="CS83" i="20"/>
  <c r="CQ219" i="24"/>
  <c r="CQ277" i="24"/>
  <c r="CQ285" i="24" s="1"/>
  <c r="CX57" i="20"/>
  <c r="CV278" i="24"/>
  <c r="DK221" i="33"/>
  <c r="DK280" i="33"/>
  <c r="DK287" i="33" s="1"/>
  <c r="CO276" i="20"/>
  <c r="DA87" i="20"/>
  <c r="CM24" i="24"/>
  <c r="DV248" i="33"/>
  <c r="DV251" i="33"/>
  <c r="DV255" i="33" s="1"/>
  <c r="DI220" i="24"/>
  <c r="DI279" i="24"/>
  <c r="DI286" i="24" s="1"/>
  <c r="DN248" i="20"/>
  <c r="DN251" i="20"/>
  <c r="DN255" i="20" s="1"/>
  <c r="DM276" i="24"/>
  <c r="DY251" i="33"/>
  <c r="DY255" i="33" s="1"/>
  <c r="DY248" i="33"/>
  <c r="DH274" i="20"/>
  <c r="DH218" i="20"/>
  <c r="DH215" i="20"/>
  <c r="DR185" i="33"/>
  <c r="DR189" i="33" s="1"/>
  <c r="DR182" i="33"/>
  <c r="DP57" i="33"/>
  <c r="DU24" i="24"/>
  <c r="EJ86" i="33"/>
  <c r="EJ90" i="33" s="1"/>
  <c r="EJ83" i="33"/>
  <c r="EL221" i="33"/>
  <c r="EL280" i="33"/>
  <c r="EL287" i="33" s="1"/>
  <c r="DL185" i="24"/>
  <c r="DL189" i="24" s="1"/>
  <c r="DL182" i="24"/>
  <c r="DR251" i="20"/>
  <c r="DR255" i="20" s="1"/>
  <c r="DR248" i="20"/>
  <c r="EC87" i="33"/>
  <c r="DZ87" i="33"/>
  <c r="EG279" i="33"/>
  <c r="EG286" i="33" s="1"/>
  <c r="EG220" i="33"/>
  <c r="EB57" i="33"/>
  <c r="ED275" i="20"/>
  <c r="EK87" i="33"/>
  <c r="EP252" i="20"/>
  <c r="ET24" i="20"/>
  <c r="EK275" i="20"/>
  <c r="EI276" i="24"/>
  <c r="EJ219" i="24"/>
  <c r="EJ277" i="24"/>
  <c r="EJ285" i="24" s="1"/>
  <c r="EQ87" i="24"/>
  <c r="EL280" i="24"/>
  <c r="EL287" i="24" s="1"/>
  <c r="EL221" i="24"/>
  <c r="EY123" i="20"/>
  <c r="FF220" i="33"/>
  <c r="FF279" i="33"/>
  <c r="FF286" i="33" s="1"/>
  <c r="EZ248" i="24"/>
  <c r="EZ251" i="24"/>
  <c r="EZ255" i="24" s="1"/>
  <c r="FE83" i="20"/>
  <c r="FE86" i="20"/>
  <c r="FE90" i="20" s="1"/>
  <c r="FK251" i="24"/>
  <c r="FK255" i="24" s="1"/>
  <c r="FK248" i="24"/>
  <c r="DI69" i="33"/>
  <c r="DI62" i="33"/>
  <c r="H57" i="33"/>
  <c r="DC60" i="33"/>
  <c r="DC67" i="33"/>
  <c r="DN96" i="20"/>
  <c r="DN103" i="20"/>
  <c r="DV69" i="33"/>
  <c r="DV62" i="33"/>
  <c r="DC36" i="33"/>
  <c r="DC29" i="33"/>
  <c r="DC134" i="33"/>
  <c r="DC127" i="33"/>
  <c r="F86" i="33"/>
  <c r="F83" i="33"/>
  <c r="FV76" i="33"/>
  <c r="F187" i="33"/>
  <c r="FV180" i="33"/>
  <c r="AA219" i="33"/>
  <c r="AA277" i="33"/>
  <c r="DS68" i="20"/>
  <c r="DS61" i="20"/>
  <c r="DR102" i="20"/>
  <c r="DR95" i="20"/>
  <c r="DZ61" i="33"/>
  <c r="DZ68" i="33"/>
  <c r="DQ62" i="24"/>
  <c r="DQ69" i="24"/>
  <c r="DO103" i="24"/>
  <c r="DO96" i="24"/>
  <c r="DN160" i="24"/>
  <c r="DN167" i="24"/>
  <c r="DP261" i="24"/>
  <c r="DP268" i="24"/>
  <c r="AA277" i="20"/>
  <c r="AA285" i="20" s="1"/>
  <c r="AA219" i="20"/>
  <c r="AD57" i="20"/>
  <c r="DY67" i="20"/>
  <c r="DY60" i="20"/>
  <c r="EB95" i="20"/>
  <c r="EB102" i="20"/>
  <c r="DR261" i="24"/>
  <c r="DR268" i="24"/>
  <c r="EH267" i="33"/>
  <c r="EH260" i="33"/>
  <c r="EA201" i="20"/>
  <c r="EA194" i="20"/>
  <c r="W279" i="24"/>
  <c r="W286" i="24" s="1"/>
  <c r="W220" i="24"/>
  <c r="DV61" i="24"/>
  <c r="DV68" i="24"/>
  <c r="AA220" i="24"/>
  <c r="AA279" i="24"/>
  <c r="AA286" i="24" s="1"/>
  <c r="EL128" i="33"/>
  <c r="EL135" i="33"/>
  <c r="AH182" i="20"/>
  <c r="AH185" i="20"/>
  <c r="EC135" i="20"/>
  <c r="EC128" i="20"/>
  <c r="EF128" i="33"/>
  <c r="EF135" i="33"/>
  <c r="EJ36" i="33"/>
  <c r="EJ29" i="33"/>
  <c r="AT86" i="33"/>
  <c r="AT83" i="33"/>
  <c r="EO194" i="33"/>
  <c r="EO201" i="33"/>
  <c r="AR123" i="33"/>
  <c r="EM126" i="33"/>
  <c r="EM133" i="33"/>
  <c r="ES102" i="33"/>
  <c r="ES95" i="33"/>
  <c r="EQ160" i="33"/>
  <c r="BA123" i="33"/>
  <c r="EV126" i="33"/>
  <c r="EV133" i="33"/>
  <c r="EG102" i="24"/>
  <c r="EG95" i="24"/>
  <c r="AO123" i="24"/>
  <c r="EJ126" i="24"/>
  <c r="EJ133" i="24"/>
  <c r="AO182" i="20"/>
  <c r="AO185" i="20"/>
  <c r="AW185" i="33"/>
  <c r="AW182" i="33"/>
  <c r="EL95" i="20"/>
  <c r="EL102" i="20"/>
  <c r="ET28" i="33"/>
  <c r="ET35" i="33"/>
  <c r="AP182" i="24"/>
  <c r="AP185" i="24"/>
  <c r="AT215" i="24"/>
  <c r="AT274" i="24"/>
  <c r="AT218" i="24"/>
  <c r="BI218" i="33"/>
  <c r="BI215" i="33"/>
  <c r="BI274" i="33"/>
  <c r="AR57" i="24"/>
  <c r="EM60" i="24"/>
  <c r="EM67" i="24"/>
  <c r="EX267" i="20"/>
  <c r="EX260" i="20"/>
  <c r="ES136" i="20"/>
  <c r="ES129" i="20"/>
  <c r="BB220" i="20"/>
  <c r="BB279" i="20"/>
  <c r="BB286" i="20" s="1"/>
  <c r="EO134" i="24"/>
  <c r="EO127" i="24"/>
  <c r="BC185" i="20"/>
  <c r="BC182" i="20"/>
  <c r="FJ160" i="33"/>
  <c r="FJ167" i="33"/>
  <c r="BC57" i="24"/>
  <c r="EX60" i="24"/>
  <c r="EX67" i="24"/>
  <c r="BQ251" i="33"/>
  <c r="BQ248" i="33"/>
  <c r="FH30" i="33"/>
  <c r="FH37" i="33"/>
  <c r="BL156" i="33"/>
  <c r="FG166" i="33"/>
  <c r="FG159" i="33"/>
  <c r="FF35" i="20"/>
  <c r="FF28" i="20"/>
  <c r="FH95" i="20"/>
  <c r="FH102" i="20"/>
  <c r="FP128" i="33"/>
  <c r="FP135" i="33"/>
  <c r="BM221" i="20"/>
  <c r="BM280" i="20"/>
  <c r="BM287" i="20" s="1"/>
  <c r="FS128" i="33"/>
  <c r="FW128" i="33" s="1"/>
  <c r="FS135" i="33"/>
  <c r="FW135" i="33" s="1"/>
  <c r="FR129" i="20"/>
  <c r="FR136" i="20"/>
  <c r="FR37" i="20"/>
  <c r="FR30" i="20"/>
  <c r="CB274" i="33"/>
  <c r="CB218" i="33"/>
  <c r="CB215" i="33"/>
  <c r="FI62" i="24"/>
  <c r="FI69" i="24"/>
  <c r="CD279" i="33"/>
  <c r="CD286" i="33" s="1"/>
  <c r="CD220" i="33"/>
  <c r="BW24" i="20"/>
  <c r="FR34" i="20"/>
  <c r="FR27" i="20"/>
  <c r="CI220" i="33"/>
  <c r="CI279" i="33"/>
  <c r="CI286" i="33" s="1"/>
  <c r="BN251" i="24"/>
  <c r="BN248" i="24"/>
  <c r="BL156" i="20"/>
  <c r="FG166" i="20"/>
  <c r="FG159" i="20"/>
  <c r="CG248" i="33"/>
  <c r="CG251" i="33"/>
  <c r="CG255" i="33" s="1"/>
  <c r="CR182" i="33"/>
  <c r="CR185" i="33"/>
  <c r="CR189" i="33" s="1"/>
  <c r="CH86" i="20"/>
  <c r="CH90" i="20" s="1"/>
  <c r="CH83" i="20"/>
  <c r="DA182" i="33"/>
  <c r="DA185" i="33"/>
  <c r="DA189" i="33" s="1"/>
  <c r="DI277" i="20"/>
  <c r="DI285" i="20" s="1"/>
  <c r="DI219" i="20"/>
  <c r="DP251" i="20"/>
  <c r="DP248" i="20"/>
  <c r="DI221" i="20"/>
  <c r="DI280" i="20"/>
  <c r="DI287" i="20" s="1"/>
  <c r="DX219" i="20"/>
  <c r="DX277" i="20"/>
  <c r="DX285" i="20" s="1"/>
  <c r="DW251" i="24"/>
  <c r="DW255" i="24" s="1"/>
  <c r="DW248" i="24"/>
  <c r="EP83" i="33"/>
  <c r="EP86" i="33"/>
  <c r="EP90" i="33" s="1"/>
  <c r="EK220" i="24"/>
  <c r="EK279" i="24"/>
  <c r="EK286" i="24" s="1"/>
  <c r="ER215" i="24"/>
  <c r="ER274" i="24"/>
  <c r="ER218" i="24"/>
  <c r="ES221" i="24"/>
  <c r="ES280" i="24"/>
  <c r="ES287" i="24" s="1"/>
  <c r="FH83" i="20"/>
  <c r="FH86" i="20"/>
  <c r="FH90" i="20" s="1"/>
  <c r="EO221" i="24"/>
  <c r="EO280" i="24"/>
  <c r="EO287" i="24" s="1"/>
  <c r="FB280" i="33"/>
  <c r="FB287" i="33" s="1"/>
  <c r="FB221" i="33"/>
  <c r="FJ87" i="20"/>
  <c r="FJ248" i="24"/>
  <c r="FJ251" i="24"/>
  <c r="FJ255" i="24" s="1"/>
  <c r="FI280" i="24"/>
  <c r="FI287" i="24" s="1"/>
  <c r="FI221" i="24"/>
  <c r="FQ220" i="24"/>
  <c r="FQ279" i="24"/>
  <c r="FQ286" i="24" s="1"/>
  <c r="DL29" i="20"/>
  <c r="DL36" i="20"/>
  <c r="S185" i="33"/>
  <c r="S182" i="33"/>
  <c r="F89" i="33"/>
  <c r="FV82" i="33"/>
  <c r="H280" i="24"/>
  <c r="H287" i="24" s="1"/>
  <c r="H221" i="24"/>
  <c r="DD37" i="24"/>
  <c r="DD30" i="24"/>
  <c r="FV176" i="33"/>
  <c r="DD35" i="33"/>
  <c r="DD28" i="33"/>
  <c r="J18" i="32"/>
  <c r="J25" i="32" s="1"/>
  <c r="FV149" i="20"/>
  <c r="DB136" i="20"/>
  <c r="DB129" i="20"/>
  <c r="DP96" i="33"/>
  <c r="DP103" i="33"/>
  <c r="DL68" i="33"/>
  <c r="DL61" i="33"/>
  <c r="N57" i="20"/>
  <c r="DI60" i="20"/>
  <c r="DI67" i="20"/>
  <c r="K22" i="32"/>
  <c r="DQ260" i="33"/>
  <c r="DQ267" i="33"/>
  <c r="DN63" i="33"/>
  <c r="DN70" i="33"/>
  <c r="G156" i="33"/>
  <c r="DB166" i="33"/>
  <c r="DB159" i="33"/>
  <c r="DB96" i="33"/>
  <c r="DB103" i="33"/>
  <c r="F88" i="24"/>
  <c r="FV81" i="24"/>
  <c r="G123" i="33"/>
  <c r="DB133" i="33"/>
  <c r="DB126" i="33"/>
  <c r="V24" i="20"/>
  <c r="DQ27" i="20"/>
  <c r="DQ34" i="20"/>
  <c r="DK160" i="24"/>
  <c r="DK167" i="24"/>
  <c r="DN136" i="24"/>
  <c r="DN129" i="24"/>
  <c r="DM61" i="24"/>
  <c r="DM68" i="24"/>
  <c r="AC274" i="33"/>
  <c r="AC215" i="33"/>
  <c r="AC218" i="33"/>
  <c r="Q279" i="24"/>
  <c r="Q286" i="24" s="1"/>
  <c r="Q220" i="24"/>
  <c r="DO70" i="24"/>
  <c r="DO63" i="24"/>
  <c r="EA62" i="33"/>
  <c r="EA69" i="33"/>
  <c r="DZ63" i="33"/>
  <c r="DZ70" i="33"/>
  <c r="EB37" i="33"/>
  <c r="EB30" i="33"/>
  <c r="DT135" i="20"/>
  <c r="DT128" i="20"/>
  <c r="AK279" i="33"/>
  <c r="AK286" i="33" s="1"/>
  <c r="AK220" i="33"/>
  <c r="AF252" i="20"/>
  <c r="AH185" i="33"/>
  <c r="AH182" i="33"/>
  <c r="DZ129" i="20"/>
  <c r="DZ136" i="20"/>
  <c r="DW30" i="20"/>
  <c r="DW37" i="20"/>
  <c r="AL57" i="33"/>
  <c r="EG67" i="33"/>
  <c r="EG60" i="33"/>
  <c r="DW69" i="20"/>
  <c r="DW62" i="20"/>
  <c r="DV62" i="24"/>
  <c r="DV69" i="24"/>
  <c r="ED96" i="20"/>
  <c r="ED103" i="20"/>
  <c r="EI194" i="33"/>
  <c r="EI201" i="33"/>
  <c r="AI24" i="33"/>
  <c r="ED34" i="33"/>
  <c r="ED27" i="33"/>
  <c r="DY36" i="24"/>
  <c r="DY29" i="24"/>
  <c r="EH37" i="20"/>
  <c r="EH30" i="20"/>
  <c r="AO277" i="33"/>
  <c r="AO285" i="33" s="1"/>
  <c r="AO219" i="33"/>
  <c r="EL35" i="33"/>
  <c r="EL28" i="33"/>
  <c r="EB29" i="24"/>
  <c r="EB36" i="24"/>
  <c r="EI267" i="20"/>
  <c r="EI260" i="20"/>
  <c r="EN267" i="33"/>
  <c r="EN260" i="33"/>
  <c r="EH135" i="20"/>
  <c r="EH128" i="20"/>
  <c r="AR57" i="20"/>
  <c r="EM60" i="20"/>
  <c r="EM67" i="20"/>
  <c r="EF61" i="24"/>
  <c r="EF68" i="24"/>
  <c r="BB182" i="33"/>
  <c r="BB185" i="33"/>
  <c r="AO215" i="20"/>
  <c r="AO274" i="20"/>
  <c r="AO218" i="20"/>
  <c r="AY24" i="33"/>
  <c r="ET34" i="33"/>
  <c r="ET27" i="33"/>
  <c r="EQ195" i="20"/>
  <c r="EQ202" i="20"/>
  <c r="AQ248" i="20"/>
  <c r="AQ251" i="20"/>
  <c r="AU185" i="20"/>
  <c r="AU182" i="20"/>
  <c r="AP278" i="20"/>
  <c r="AP218" i="20"/>
  <c r="AP215" i="20"/>
  <c r="AP274" i="20"/>
  <c r="EH127" i="24"/>
  <c r="EH134" i="24"/>
  <c r="AW221" i="33"/>
  <c r="AW280" i="33"/>
  <c r="AW287" i="33" s="1"/>
  <c r="ER202" i="20"/>
  <c r="ER195" i="20"/>
  <c r="AN219" i="24"/>
  <c r="AN277" i="24"/>
  <c r="EN268" i="20"/>
  <c r="EN261" i="20"/>
  <c r="EN134" i="20"/>
  <c r="EN127" i="20"/>
  <c r="EM134" i="20"/>
  <c r="EM127" i="20"/>
  <c r="BA218" i="20"/>
  <c r="BA215" i="20"/>
  <c r="BA274" i="20"/>
  <c r="ET103" i="24"/>
  <c r="ET96" i="24"/>
  <c r="AU280" i="24"/>
  <c r="AU287" i="24" s="1"/>
  <c r="AU221" i="24"/>
  <c r="AU276" i="24"/>
  <c r="EM194" i="24"/>
  <c r="EM201" i="24"/>
  <c r="BD57" i="33"/>
  <c r="EY67" i="33"/>
  <c r="EY60" i="33"/>
  <c r="BC221" i="20"/>
  <c r="BC280" i="20"/>
  <c r="BC287" i="20" s="1"/>
  <c r="AT182" i="24"/>
  <c r="AT185" i="24"/>
  <c r="BH123" i="33"/>
  <c r="FC133" i="33"/>
  <c r="FC126" i="33"/>
  <c r="ES102" i="20"/>
  <c r="ES95" i="20"/>
  <c r="EP63" i="24"/>
  <c r="EP70" i="24"/>
  <c r="EW135" i="24"/>
  <c r="EW128" i="24"/>
  <c r="BF248" i="24"/>
  <c r="BF251" i="24"/>
  <c r="BB86" i="24"/>
  <c r="BB83" i="24"/>
  <c r="EU127" i="24"/>
  <c r="EU134" i="24"/>
  <c r="BC274" i="24"/>
  <c r="BC218" i="24"/>
  <c r="BC215" i="24"/>
  <c r="AZ220" i="24"/>
  <c r="AZ279" i="24"/>
  <c r="AZ286" i="24" s="1"/>
  <c r="FJ103" i="33"/>
  <c r="FJ96" i="33"/>
  <c r="FE160" i="20"/>
  <c r="FE167" i="20"/>
  <c r="FB103" i="20"/>
  <c r="FB96" i="20"/>
  <c r="FF37" i="20"/>
  <c r="FF30" i="20"/>
  <c r="FH62" i="20"/>
  <c r="FH69" i="20"/>
  <c r="BW57" i="33"/>
  <c r="FR67" i="33"/>
  <c r="FR60" i="33"/>
  <c r="FC69" i="24"/>
  <c r="FC62" i="24"/>
  <c r="FE37" i="24"/>
  <c r="FE30" i="24"/>
  <c r="BJ24" i="24"/>
  <c r="FE27" i="24"/>
  <c r="FE34" i="24"/>
  <c r="FN128" i="20"/>
  <c r="FN135" i="20"/>
  <c r="CD123" i="33"/>
  <c r="FR267" i="20"/>
  <c r="FR260" i="20"/>
  <c r="BS185" i="24"/>
  <c r="BS182" i="24"/>
  <c r="BR221" i="20"/>
  <c r="BR280" i="20"/>
  <c r="BR287" i="20" s="1"/>
  <c r="FP102" i="24"/>
  <c r="FP95" i="24"/>
  <c r="CK221" i="33"/>
  <c r="CK280" i="33"/>
  <c r="CK287" i="33" s="1"/>
  <c r="CB219" i="20"/>
  <c r="CB277" i="20"/>
  <c r="CB285" i="20" s="1"/>
  <c r="CA24" i="20"/>
  <c r="CE83" i="20"/>
  <c r="CE86" i="20"/>
  <c r="CU251" i="33"/>
  <c r="CU255" i="33" s="1"/>
  <c r="CU248" i="33"/>
  <c r="BY86" i="20"/>
  <c r="BY83" i="20"/>
  <c r="CN86" i="24"/>
  <c r="CN90" i="24" s="1"/>
  <c r="CN83" i="24"/>
  <c r="CX86" i="33"/>
  <c r="CX90" i="33" s="1"/>
  <c r="CX83" i="33"/>
  <c r="CB87" i="24"/>
  <c r="CX123" i="20"/>
  <c r="CZ182" i="20"/>
  <c r="CZ185" i="20"/>
  <c r="CZ189" i="20" s="1"/>
  <c r="CO280" i="24"/>
  <c r="CO287" i="24" s="1"/>
  <c r="CO221" i="24"/>
  <c r="CS57" i="20"/>
  <c r="CW83" i="24"/>
  <c r="CW86" i="24"/>
  <c r="CW90" i="24" s="1"/>
  <c r="CU221" i="24"/>
  <c r="CU280" i="24"/>
  <c r="CU287" i="24" s="1"/>
  <c r="DP218" i="20"/>
  <c r="DP215" i="20"/>
  <c r="DP274" i="20"/>
  <c r="DJ185" i="20"/>
  <c r="DJ189" i="20" s="1"/>
  <c r="DJ182" i="20"/>
  <c r="DZ274" i="33"/>
  <c r="DZ218" i="33"/>
  <c r="DZ215" i="33"/>
  <c r="CT221" i="20"/>
  <c r="CT280" i="20"/>
  <c r="CT287" i="20" s="1"/>
  <c r="DY248" i="24"/>
  <c r="DY251" i="24"/>
  <c r="DY255" i="24" s="1"/>
  <c r="DT252" i="20"/>
  <c r="DV185" i="24"/>
  <c r="DV189" i="24" s="1"/>
  <c r="DV182" i="24"/>
  <c r="DY219" i="20"/>
  <c r="DY277" i="20"/>
  <c r="DY285" i="20" s="1"/>
  <c r="DW83" i="24"/>
  <c r="DW86" i="24"/>
  <c r="DS185" i="24"/>
  <c r="DS189" i="24" s="1"/>
  <c r="DS182" i="24"/>
  <c r="DU156" i="20"/>
  <c r="DW251" i="20"/>
  <c r="DW255" i="20" s="1"/>
  <c r="DW248" i="20"/>
  <c r="DY83" i="24"/>
  <c r="DY86" i="24"/>
  <c r="DY90" i="24" s="1"/>
  <c r="EL219" i="33"/>
  <c r="EL277" i="33"/>
  <c r="EL285" i="33" s="1"/>
  <c r="EN57" i="24"/>
  <c r="ED277" i="24"/>
  <c r="ED285" i="24" s="1"/>
  <c r="ED219" i="24"/>
  <c r="EX57" i="33"/>
  <c r="EW219" i="33"/>
  <c r="EW277" i="33"/>
  <c r="EW285" i="33" s="1"/>
  <c r="FA185" i="33"/>
  <c r="FA182" i="33"/>
  <c r="FJ251" i="20"/>
  <c r="FJ255" i="20" s="1"/>
  <c r="FJ248" i="20"/>
  <c r="FR83" i="33"/>
  <c r="FR86" i="33"/>
  <c r="FO83" i="33"/>
  <c r="FO86" i="33"/>
  <c r="FO90" i="33" s="1"/>
  <c r="FR87" i="33"/>
  <c r="EY279" i="20"/>
  <c r="EY286" i="20" s="1"/>
  <c r="EY220" i="20"/>
  <c r="FA215" i="20"/>
  <c r="FA218" i="20"/>
  <c r="FA274" i="20"/>
  <c r="FS220" i="33"/>
  <c r="FS279" i="33"/>
  <c r="FS286" i="33" s="1"/>
  <c r="FC276" i="20"/>
  <c r="FD83" i="24"/>
  <c r="FD86" i="24"/>
  <c r="FN185" i="20"/>
  <c r="FN189" i="20" s="1"/>
  <c r="FN182" i="20"/>
  <c r="FL221" i="20"/>
  <c r="FL280" i="20"/>
  <c r="FL287" i="20" s="1"/>
  <c r="I220" i="24"/>
  <c r="I279" i="24"/>
  <c r="I286" i="24" s="1"/>
  <c r="K185" i="24"/>
  <c r="K182" i="24"/>
  <c r="FV23" i="33"/>
  <c r="DC68" i="24"/>
  <c r="DC61" i="24"/>
  <c r="DB134" i="24"/>
  <c r="DB127" i="24"/>
  <c r="F218" i="24"/>
  <c r="F215" i="24"/>
  <c r="F274" i="24"/>
  <c r="FV208" i="24"/>
  <c r="K248" i="24"/>
  <c r="K251" i="24"/>
  <c r="N182" i="20"/>
  <c r="N185" i="20"/>
  <c r="FV243" i="24"/>
  <c r="DC307" i="24" s="1"/>
  <c r="L24" i="20"/>
  <c r="DG27" i="20"/>
  <c r="DG34" i="20"/>
  <c r="M83" i="33"/>
  <c r="M86" i="33"/>
  <c r="DD29" i="20"/>
  <c r="DD36" i="20"/>
  <c r="O156" i="20"/>
  <c r="DJ166" i="20"/>
  <c r="DJ159" i="20"/>
  <c r="O215" i="33"/>
  <c r="O274" i="33"/>
  <c r="O218" i="33"/>
  <c r="DJ103" i="33"/>
  <c r="DJ96" i="33"/>
  <c r="W248" i="33"/>
  <c r="W251" i="33"/>
  <c r="DC68" i="20"/>
  <c r="DC61" i="20"/>
  <c r="DH30" i="33"/>
  <c r="DH37" i="33"/>
  <c r="DE63" i="20"/>
  <c r="DE70" i="20"/>
  <c r="F252" i="33"/>
  <c r="FV244" i="33"/>
  <c r="DC308" i="33" s="1"/>
  <c r="DH28" i="24"/>
  <c r="DH35" i="24"/>
  <c r="DT29" i="33"/>
  <c r="DT36" i="33"/>
  <c r="DI167" i="24"/>
  <c r="DV29" i="33"/>
  <c r="DV36" i="33"/>
  <c r="T220" i="20"/>
  <c r="T279" i="20"/>
  <c r="T286" i="20" s="1"/>
  <c r="O123" i="24"/>
  <c r="DJ133" i="24"/>
  <c r="DJ126" i="24"/>
  <c r="DZ69" i="33"/>
  <c r="DZ62" i="33"/>
  <c r="DR62" i="20"/>
  <c r="DR69" i="20"/>
  <c r="U57" i="24"/>
  <c r="DP67" i="24"/>
  <c r="DP60" i="24"/>
  <c r="Z83" i="20"/>
  <c r="Z86" i="20"/>
  <c r="AE274" i="33"/>
  <c r="AE215" i="33"/>
  <c r="AE218" i="33"/>
  <c r="DO28" i="24"/>
  <c r="DO35" i="24"/>
  <c r="V57" i="24"/>
  <c r="DQ67" i="24"/>
  <c r="DQ60" i="24"/>
  <c r="AN86" i="33"/>
  <c r="AN83" i="33"/>
  <c r="EF69" i="33"/>
  <c r="EF62" i="33"/>
  <c r="V279" i="24"/>
  <c r="V286" i="24" s="1"/>
  <c r="V220" i="24"/>
  <c r="AG83" i="33"/>
  <c r="AG86" i="33"/>
  <c r="AN123" i="33"/>
  <c r="EI133" i="33"/>
  <c r="EI126" i="33"/>
  <c r="AD123" i="20"/>
  <c r="DY133" i="20"/>
  <c r="DY126" i="20"/>
  <c r="AB86" i="24"/>
  <c r="AB83" i="24"/>
  <c r="DU95" i="24"/>
  <c r="DU102" i="24"/>
  <c r="DZ128" i="24"/>
  <c r="DZ135" i="24"/>
  <c r="EJ201" i="33"/>
  <c r="EJ194" i="33"/>
  <c r="AS248" i="33"/>
  <c r="AS251" i="33"/>
  <c r="X83" i="24"/>
  <c r="X86" i="24"/>
  <c r="Y182" i="24"/>
  <c r="Y185" i="24"/>
  <c r="EE35" i="20"/>
  <c r="EE28" i="20"/>
  <c r="EC134" i="24"/>
  <c r="EC127" i="24"/>
  <c r="DS102" i="24"/>
  <c r="DS95" i="24"/>
  <c r="AN86" i="20"/>
  <c r="AN83" i="20"/>
  <c r="AL123" i="20"/>
  <c r="EG126" i="20"/>
  <c r="EG133" i="20"/>
  <c r="AU274" i="33"/>
  <c r="AU218" i="33"/>
  <c r="AU215" i="33"/>
  <c r="EC62" i="24"/>
  <c r="EC69" i="24"/>
  <c r="AE220" i="24"/>
  <c r="AE279" i="24"/>
  <c r="AE286" i="24" s="1"/>
  <c r="EQ29" i="33"/>
  <c r="EQ36" i="33"/>
  <c r="EU69" i="33"/>
  <c r="EU62" i="33"/>
  <c r="AV220" i="20"/>
  <c r="AV279" i="20"/>
  <c r="AV286" i="20" s="1"/>
  <c r="AM83" i="24"/>
  <c r="AM86" i="24"/>
  <c r="AU57" i="20"/>
  <c r="EP67" i="20"/>
  <c r="EP60" i="20"/>
  <c r="AP275" i="20"/>
  <c r="EF267" i="24"/>
  <c r="EF260" i="24"/>
  <c r="BA221" i="33"/>
  <c r="BA280" i="33"/>
  <c r="BA287" i="33" s="1"/>
  <c r="EV62" i="33"/>
  <c r="EV69" i="33"/>
  <c r="EQ167" i="20"/>
  <c r="ER61" i="20"/>
  <c r="ER68" i="20"/>
  <c r="EL160" i="24"/>
  <c r="EL268" i="20"/>
  <c r="EL261" i="20"/>
  <c r="EM134" i="24"/>
  <c r="EM127" i="24"/>
  <c r="FB127" i="33"/>
  <c r="FB134" i="33"/>
  <c r="ES129" i="24"/>
  <c r="ES136" i="24"/>
  <c r="EQ136" i="24"/>
  <c r="EQ129" i="24"/>
  <c r="EO136" i="24"/>
  <c r="EO129" i="24"/>
  <c r="BI57" i="33"/>
  <c r="FD67" i="33"/>
  <c r="FD60" i="33"/>
  <c r="AY219" i="20"/>
  <c r="AY277" i="20"/>
  <c r="AY285" i="20" s="1"/>
  <c r="AX185" i="24"/>
  <c r="AX182" i="24"/>
  <c r="BC248" i="20"/>
  <c r="BC251" i="20"/>
  <c r="AU156" i="24"/>
  <c r="EP166" i="24"/>
  <c r="EP159" i="24"/>
  <c r="BC279" i="20"/>
  <c r="BC286" i="20" s="1"/>
  <c r="BC220" i="20"/>
  <c r="EV95" i="24"/>
  <c r="EV102" i="24"/>
  <c r="FF201" i="33"/>
  <c r="FF194" i="33"/>
  <c r="BE218" i="20"/>
  <c r="BE274" i="20"/>
  <c r="BE215" i="20"/>
  <c r="BI218" i="20"/>
  <c r="BI274" i="20"/>
  <c r="BI215" i="20"/>
  <c r="FI35" i="33"/>
  <c r="FI28" i="33"/>
  <c r="BE279" i="24"/>
  <c r="BE286" i="24" s="1"/>
  <c r="BE220" i="24"/>
  <c r="BM156" i="33"/>
  <c r="FH166" i="33"/>
  <c r="FH159" i="33"/>
  <c r="FA37" i="24"/>
  <c r="FA30" i="24"/>
  <c r="FA268" i="24"/>
  <c r="FA261" i="24"/>
  <c r="FB194" i="20"/>
  <c r="FB201" i="20"/>
  <c r="FO160" i="33"/>
  <c r="BW123" i="33"/>
  <c r="FR133" i="33"/>
  <c r="FR126" i="33"/>
  <c r="BM123" i="20"/>
  <c r="FH126" i="20"/>
  <c r="FH133" i="20"/>
  <c r="FH268" i="20"/>
  <c r="FH261" i="20"/>
  <c r="FH160" i="20"/>
  <c r="BO219" i="20"/>
  <c r="BO277" i="20"/>
  <c r="BO285" i="20" s="1"/>
  <c r="BT24" i="33"/>
  <c r="FO34" i="33"/>
  <c r="FO27" i="33"/>
  <c r="FF202" i="24"/>
  <c r="FF195" i="24"/>
  <c r="BP215" i="20"/>
  <c r="BP218" i="20"/>
  <c r="BP274" i="20"/>
  <c r="FO37" i="20"/>
  <c r="FO30" i="20"/>
  <c r="BJ279" i="24"/>
  <c r="BJ286" i="24" s="1"/>
  <c r="BJ220" i="24"/>
  <c r="CB248" i="33"/>
  <c r="CB251" i="33"/>
  <c r="BO221" i="24"/>
  <c r="BO280" i="24"/>
  <c r="BO287" i="24" s="1"/>
  <c r="BS57" i="20"/>
  <c r="FN67" i="20"/>
  <c r="FN60" i="20"/>
  <c r="FC30" i="24"/>
  <c r="FC37" i="24"/>
  <c r="FK268" i="24"/>
  <c r="FK261" i="24"/>
  <c r="FO194" i="24"/>
  <c r="FO201" i="24"/>
  <c r="BY220" i="24"/>
  <c r="BY279" i="24"/>
  <c r="BY286" i="24" s="1"/>
  <c r="CR57" i="33"/>
  <c r="CN248" i="24"/>
  <c r="CN251" i="24"/>
  <c r="CN255" i="24" s="1"/>
  <c r="CX280" i="33"/>
  <c r="CX287" i="33" s="1"/>
  <c r="CX221" i="33"/>
  <c r="BZ24" i="24"/>
  <c r="CI220" i="24"/>
  <c r="CI279" i="24"/>
  <c r="CI286" i="24" s="1"/>
  <c r="DK248" i="33"/>
  <c r="DK251" i="33"/>
  <c r="DD186" i="33"/>
  <c r="CR156" i="24"/>
  <c r="CR215" i="20"/>
  <c r="CR274" i="20"/>
  <c r="CR218" i="20"/>
  <c r="DC83" i="24"/>
  <c r="DC86" i="24"/>
  <c r="DQ182" i="33"/>
  <c r="DQ185" i="33"/>
  <c r="DQ189" i="33" s="1"/>
  <c r="DM220" i="20"/>
  <c r="DM279" i="20"/>
  <c r="DM286" i="20" s="1"/>
  <c r="DU251" i="33"/>
  <c r="DU255" i="33" s="1"/>
  <c r="DU248" i="33"/>
  <c r="DG221" i="20"/>
  <c r="DG280" i="20"/>
  <c r="DG287" i="20" s="1"/>
  <c r="DO24" i="33"/>
  <c r="DN218" i="33"/>
  <c r="DN215" i="33"/>
  <c r="DN274" i="33"/>
  <c r="DD83" i="24"/>
  <c r="DD86" i="24"/>
  <c r="DZ83" i="24"/>
  <c r="DZ86" i="24"/>
  <c r="DT57" i="20"/>
  <c r="EI251" i="33"/>
  <c r="EI248" i="33"/>
  <c r="DV86" i="20"/>
  <c r="DV83" i="20"/>
  <c r="EI221" i="33"/>
  <c r="EI280" i="33"/>
  <c r="EI287" i="33" s="1"/>
  <c r="DZ279" i="24"/>
  <c r="DZ286" i="24" s="1"/>
  <c r="DZ220" i="24"/>
  <c r="ED280" i="33"/>
  <c r="ED287" i="33" s="1"/>
  <c r="ED221" i="33"/>
  <c r="EL24" i="33"/>
  <c r="DU123" i="20"/>
  <c r="EM251" i="33"/>
  <c r="EM255" i="33" s="1"/>
  <c r="EM248" i="33"/>
  <c r="ET185" i="20"/>
  <c r="ET189" i="20" s="1"/>
  <c r="ET182" i="20"/>
  <c r="EK24" i="20"/>
  <c r="EM215" i="24"/>
  <c r="EM274" i="24"/>
  <c r="EM218" i="24"/>
  <c r="EH275" i="20"/>
  <c r="FA274" i="33"/>
  <c r="FA215" i="33"/>
  <c r="FA218" i="33"/>
  <c r="EL123" i="20"/>
  <c r="EK123" i="20"/>
  <c r="EF24" i="24"/>
  <c r="EK87" i="24"/>
  <c r="FD57" i="33"/>
  <c r="FD24" i="20"/>
  <c r="FB185" i="33"/>
  <c r="FB182" i="33"/>
  <c r="FE123" i="20"/>
  <c r="FK24" i="20"/>
  <c r="ET274" i="24"/>
  <c r="ET218" i="24"/>
  <c r="ET215" i="24"/>
  <c r="FA277" i="24"/>
  <c r="FA285" i="24" s="1"/>
  <c r="FA219" i="24"/>
  <c r="FI57" i="20"/>
  <c r="FF123" i="24"/>
  <c r="FN220" i="20"/>
  <c r="FN279" i="20"/>
  <c r="FN286" i="20" s="1"/>
  <c r="FO87" i="20"/>
  <c r="FM251" i="20"/>
  <c r="FM248" i="20"/>
  <c r="P185" i="33"/>
  <c r="P182" i="33"/>
  <c r="DN127" i="33"/>
  <c r="DN134" i="33"/>
  <c r="F188" i="20"/>
  <c r="FV181" i="20"/>
  <c r="DC260" i="20"/>
  <c r="DC267" i="20"/>
  <c r="G123" i="20"/>
  <c r="DB133" i="20"/>
  <c r="DB126" i="20"/>
  <c r="H248" i="24"/>
  <c r="H251" i="24"/>
  <c r="DB135" i="20"/>
  <c r="DB128" i="20"/>
  <c r="J279" i="24"/>
  <c r="J286" i="24" s="1"/>
  <c r="J220" i="24"/>
  <c r="DR268" i="33"/>
  <c r="DR261" i="33"/>
  <c r="K277" i="20"/>
  <c r="K285" i="20" s="1"/>
  <c r="K219" i="20"/>
  <c r="DG128" i="33"/>
  <c r="DG135" i="33"/>
  <c r="O219" i="33"/>
  <c r="O277" i="33"/>
  <c r="O285" i="33" s="1"/>
  <c r="N83" i="33"/>
  <c r="N86" i="33"/>
  <c r="FV179" i="24"/>
  <c r="DD96" i="33"/>
  <c r="DD103" i="33"/>
  <c r="DG128" i="24"/>
  <c r="DG135" i="24"/>
  <c r="DG160" i="24"/>
  <c r="DB28" i="33"/>
  <c r="DB35" i="33"/>
  <c r="Z24" i="33"/>
  <c r="DU34" i="33"/>
  <c r="DU27" i="33"/>
  <c r="S186" i="20"/>
  <c r="AD123" i="33"/>
  <c r="DY133" i="33"/>
  <c r="DY126" i="33"/>
  <c r="AE186" i="33"/>
  <c r="Q218" i="24"/>
  <c r="Q215" i="24"/>
  <c r="Q274" i="24"/>
  <c r="DQ129" i="20"/>
  <c r="DQ136" i="20"/>
  <c r="EB194" i="33"/>
  <c r="EB201" i="33"/>
  <c r="EB63" i="33"/>
  <c r="EB70" i="33"/>
  <c r="DU195" i="20"/>
  <c r="DU202" i="20"/>
  <c r="DU37" i="20"/>
  <c r="DU30" i="20"/>
  <c r="DT102" i="24"/>
  <c r="DT95" i="24"/>
  <c r="DU194" i="24"/>
  <c r="DU201" i="24"/>
  <c r="DR61" i="24"/>
  <c r="DR68" i="24"/>
  <c r="DZ30" i="20"/>
  <c r="DZ37" i="20"/>
  <c r="U279" i="24"/>
  <c r="U286" i="24" s="1"/>
  <c r="U220" i="24"/>
  <c r="DZ135" i="20"/>
  <c r="DZ128" i="20"/>
  <c r="EG37" i="33"/>
  <c r="EG30" i="33"/>
  <c r="AK24" i="20"/>
  <c r="EF34" i="20"/>
  <c r="EF27" i="20"/>
  <c r="AG123" i="20"/>
  <c r="EB126" i="20"/>
  <c r="EB133" i="20"/>
  <c r="EF103" i="20"/>
  <c r="EF96" i="20"/>
  <c r="DX160" i="20"/>
  <c r="AF280" i="24"/>
  <c r="AF287" i="24" s="1"/>
  <c r="AF221" i="24"/>
  <c r="EC29" i="20"/>
  <c r="EC36" i="20"/>
  <c r="AQ280" i="33"/>
  <c r="AQ287" i="33" s="1"/>
  <c r="AQ221" i="33"/>
  <c r="AI87" i="33"/>
  <c r="AF220" i="20"/>
  <c r="AF279" i="20"/>
  <c r="AF286" i="20" s="1"/>
  <c r="AU251" i="33"/>
  <c r="AU248" i="33"/>
  <c r="EP96" i="33"/>
  <c r="EP103" i="33"/>
  <c r="AI215" i="24"/>
  <c r="AI274" i="24"/>
  <c r="AI218" i="24"/>
  <c r="AE186" i="24"/>
  <c r="AN57" i="20"/>
  <c r="EI67" i="20"/>
  <c r="EI60" i="20"/>
  <c r="EH68" i="24"/>
  <c r="EH61" i="24"/>
  <c r="ES268" i="33"/>
  <c r="ES261" i="33"/>
  <c r="EQ30" i="33"/>
  <c r="EQ37" i="33"/>
  <c r="AQ221" i="20"/>
  <c r="AQ280" i="20"/>
  <c r="AQ287" i="20" s="1"/>
  <c r="EE194" i="24"/>
  <c r="EE201" i="24"/>
  <c r="EL129" i="24"/>
  <c r="EL136" i="24"/>
  <c r="EL194" i="24"/>
  <c r="EL201" i="24"/>
  <c r="AN278" i="24"/>
  <c r="AX278" i="20"/>
  <c r="AX280" i="24"/>
  <c r="AX287" i="24" s="1"/>
  <c r="AX221" i="24"/>
  <c r="EZ194" i="33"/>
  <c r="EZ201" i="33"/>
  <c r="FA69" i="33"/>
  <c r="FA62" i="33"/>
  <c r="BD24" i="33"/>
  <c r="EY27" i="33"/>
  <c r="EY34" i="33"/>
  <c r="FD29" i="33"/>
  <c r="FD36" i="33"/>
  <c r="EW160" i="20"/>
  <c r="EY69" i="20"/>
  <c r="EY62" i="20"/>
  <c r="FC36" i="33"/>
  <c r="FC29" i="33"/>
  <c r="EN135" i="24"/>
  <c r="EN128" i="24"/>
  <c r="FB35" i="33"/>
  <c r="FB28" i="33"/>
  <c r="EX268" i="20"/>
  <c r="EX261" i="20"/>
  <c r="FD195" i="20"/>
  <c r="FD202" i="20"/>
  <c r="EU70" i="24"/>
  <c r="EU63" i="24"/>
  <c r="BH280" i="20"/>
  <c r="BH287" i="20" s="1"/>
  <c r="BH221" i="20"/>
  <c r="EZ128" i="20"/>
  <c r="EZ135" i="20"/>
  <c r="BE83" i="24"/>
  <c r="BE86" i="24"/>
  <c r="BD279" i="20"/>
  <c r="BD286" i="20" s="1"/>
  <c r="BD220" i="20"/>
  <c r="BB123" i="24"/>
  <c r="EW133" i="24"/>
  <c r="EW126" i="24"/>
  <c r="BY279" i="33"/>
  <c r="BY286" i="33" s="1"/>
  <c r="BY220" i="33"/>
  <c r="BM86" i="20"/>
  <c r="BM83" i="20"/>
  <c r="BR123" i="20"/>
  <c r="FM133" i="20"/>
  <c r="FM126" i="20"/>
  <c r="BV57" i="33"/>
  <c r="FQ60" i="33"/>
  <c r="FQ67" i="33"/>
  <c r="BM182" i="24"/>
  <c r="BM185" i="24"/>
  <c r="FJ96" i="20"/>
  <c r="FJ103" i="20"/>
  <c r="BX86" i="33"/>
  <c r="BX83" i="33"/>
  <c r="FK202" i="20"/>
  <c r="FK195" i="20"/>
  <c r="BR219" i="20"/>
  <c r="BR277" i="20"/>
  <c r="BR285" i="20" s="1"/>
  <c r="BN83" i="20"/>
  <c r="BN86" i="20"/>
  <c r="FM129" i="20"/>
  <c r="FM136" i="20"/>
  <c r="FP134" i="20"/>
  <c r="FP127" i="20"/>
  <c r="FO35" i="20"/>
  <c r="FO28" i="20"/>
  <c r="FL260" i="24"/>
  <c r="FL267" i="24"/>
  <c r="FO62" i="24"/>
  <c r="FO69" i="24"/>
  <c r="FO135" i="20"/>
  <c r="FO128" i="20"/>
  <c r="CC221" i="33"/>
  <c r="CC280" i="33"/>
  <c r="CC287" i="33" s="1"/>
  <c r="FH61" i="20"/>
  <c r="FH68" i="20"/>
  <c r="BR57" i="24"/>
  <c r="FM67" i="24"/>
  <c r="FM60" i="24"/>
  <c r="BQ182" i="24"/>
  <c r="BQ185" i="24"/>
  <c r="CE87" i="20"/>
  <c r="FN37" i="24"/>
  <c r="FN30" i="24"/>
  <c r="FG61" i="24"/>
  <c r="FG68" i="24"/>
  <c r="CE279" i="20"/>
  <c r="CE286" i="20" s="1"/>
  <c r="CE220" i="20"/>
  <c r="CH182" i="33"/>
  <c r="CH185" i="33"/>
  <c r="CH189" i="33" s="1"/>
  <c r="CG83" i="24"/>
  <c r="CG86" i="24"/>
  <c r="CP86" i="20"/>
  <c r="CP90" i="20" s="1"/>
  <c r="CP83" i="20"/>
  <c r="CP185" i="33"/>
  <c r="CP189" i="33" s="1"/>
  <c r="CP182" i="33"/>
  <c r="BW87" i="24"/>
  <c r="CL220" i="20"/>
  <c r="CL279" i="20"/>
  <c r="CL286" i="20" s="1"/>
  <c r="CO24" i="24"/>
  <c r="CA185" i="24"/>
  <c r="CA189" i="24" s="1"/>
  <c r="CA182" i="24"/>
  <c r="CP219" i="24"/>
  <c r="CP277" i="24"/>
  <c r="CP285" i="24" s="1"/>
  <c r="CY57" i="20"/>
  <c r="DG24" i="33"/>
  <c r="DK182" i="33"/>
  <c r="DK185" i="33"/>
  <c r="DD248" i="33"/>
  <c r="DD251" i="33"/>
  <c r="DB57" i="20"/>
  <c r="DN221" i="24"/>
  <c r="DN280" i="24"/>
  <c r="DN287" i="24" s="1"/>
  <c r="DB221" i="24"/>
  <c r="DB280" i="24"/>
  <c r="DB287" i="24" s="1"/>
  <c r="DN215" i="20"/>
  <c r="DN274" i="20"/>
  <c r="DN218" i="20"/>
  <c r="DS252" i="33"/>
  <c r="DN182" i="20"/>
  <c r="DN185" i="20"/>
  <c r="EA220" i="33"/>
  <c r="EA279" i="33"/>
  <c r="EA286" i="33" s="1"/>
  <c r="DS218" i="33"/>
  <c r="DS274" i="33"/>
  <c r="DS215" i="33"/>
  <c r="DQ57" i="33"/>
  <c r="DS83" i="24"/>
  <c r="DS86" i="24"/>
  <c r="EE87" i="20"/>
  <c r="DX252" i="24"/>
  <c r="EF87" i="33"/>
  <c r="DT24" i="20"/>
  <c r="EF218" i="33"/>
  <c r="EF215" i="33"/>
  <c r="EF274" i="33"/>
  <c r="ED274" i="20"/>
  <c r="ED218" i="20"/>
  <c r="ED215" i="20"/>
  <c r="EG248" i="20"/>
  <c r="EG251" i="20"/>
  <c r="EG255" i="20" s="1"/>
  <c r="EI248" i="24"/>
  <c r="EI251" i="24"/>
  <c r="EI255" i="24" s="1"/>
  <c r="EM57" i="24"/>
  <c r="EI185" i="24"/>
  <c r="EI189" i="24" s="1"/>
  <c r="EI182" i="24"/>
  <c r="EY280" i="33"/>
  <c r="EY287" i="33" s="1"/>
  <c r="EY221" i="33"/>
  <c r="FD182" i="33"/>
  <c r="FD185" i="33"/>
  <c r="FD189" i="33" s="1"/>
  <c r="FB156" i="20"/>
  <c r="FE220" i="33"/>
  <c r="FE279" i="33"/>
  <c r="FE286" i="33" s="1"/>
  <c r="EV215" i="20"/>
  <c r="EV274" i="20"/>
  <c r="EV218" i="20"/>
  <c r="FJ123" i="33"/>
  <c r="FF219" i="20"/>
  <c r="FF277" i="20"/>
  <c r="FF285" i="20" s="1"/>
  <c r="EX274" i="24"/>
  <c r="EX218" i="24"/>
  <c r="EX215" i="24"/>
  <c r="FM218" i="33"/>
  <c r="FM215" i="33"/>
  <c r="FM274" i="33"/>
  <c r="FG83" i="24"/>
  <c r="FG86" i="24"/>
  <c r="FT280" i="33"/>
  <c r="FT287" i="33" s="1"/>
  <c r="FT221" i="33"/>
  <c r="FR278" i="20"/>
  <c r="I252" i="33"/>
  <c r="DD136" i="24"/>
  <c r="DD129" i="24"/>
  <c r="DB160" i="33"/>
  <c r="EZ219" i="24"/>
  <c r="EZ277" i="24"/>
  <c r="EZ285" i="24" s="1"/>
  <c r="FF24" i="24"/>
  <c r="FH220" i="20"/>
  <c r="FH279" i="20"/>
  <c r="FH286" i="20" s="1"/>
  <c r="DD202" i="20"/>
  <c r="DD195" i="20"/>
  <c r="ET279" i="24"/>
  <c r="ET286" i="24" s="1"/>
  <c r="ET220" i="24"/>
  <c r="FB123" i="24"/>
  <c r="FO185" i="20"/>
  <c r="FO189" i="20" s="1"/>
  <c r="FO182" i="20"/>
  <c r="X218" i="33"/>
  <c r="X215" i="33"/>
  <c r="X274" i="33"/>
  <c r="F57" i="20"/>
  <c r="DA60" i="20"/>
  <c r="DA67" i="20"/>
  <c r="FV53" i="20"/>
  <c r="G87" i="20"/>
  <c r="DB167" i="24"/>
  <c r="DB160" i="24"/>
  <c r="DC70" i="20"/>
  <c r="DC63" i="20"/>
  <c r="DR29" i="33"/>
  <c r="DR36" i="33"/>
  <c r="DD268" i="33"/>
  <c r="DD261" i="33"/>
  <c r="DG102" i="20"/>
  <c r="DG95" i="20"/>
  <c r="DL68" i="20"/>
  <c r="DL61" i="20"/>
  <c r="DL36" i="33"/>
  <c r="DL29" i="33"/>
  <c r="DO29" i="33"/>
  <c r="DO36" i="33"/>
  <c r="DG63" i="33"/>
  <c r="DG70" i="33"/>
  <c r="J24" i="33"/>
  <c r="DE27" i="33"/>
  <c r="DE34" i="33"/>
  <c r="DG35" i="33"/>
  <c r="DG28" i="33"/>
  <c r="DE167" i="33"/>
  <c r="I274" i="20"/>
  <c r="I218" i="20"/>
  <c r="I215" i="20"/>
  <c r="F87" i="33"/>
  <c r="FV79" i="33"/>
  <c r="R182" i="20"/>
  <c r="R185" i="20"/>
  <c r="DO37" i="20"/>
  <c r="DO30" i="20"/>
  <c r="DJ30" i="24"/>
  <c r="DJ37" i="24"/>
  <c r="DP136" i="20"/>
  <c r="DP129" i="20"/>
  <c r="DK136" i="24"/>
  <c r="DK129" i="24"/>
  <c r="V248" i="20"/>
  <c r="V251" i="20"/>
  <c r="DY103" i="33"/>
  <c r="DY96" i="33"/>
  <c r="DT268" i="20"/>
  <c r="DT261" i="20"/>
  <c r="DV135" i="20"/>
  <c r="DV128" i="20"/>
  <c r="AB182" i="24"/>
  <c r="AB185" i="24"/>
  <c r="AC156" i="20"/>
  <c r="DX159" i="20"/>
  <c r="DX166" i="20"/>
  <c r="AN87" i="33"/>
  <c r="X219" i="24"/>
  <c r="X277" i="24"/>
  <c r="DY167" i="20"/>
  <c r="DY160" i="20"/>
  <c r="DU201" i="20"/>
  <c r="DU194" i="20"/>
  <c r="AK57" i="33"/>
  <c r="EF67" i="33"/>
  <c r="EF60" i="33"/>
  <c r="EI37" i="33"/>
  <c r="EI30" i="33"/>
  <c r="AC215" i="24"/>
  <c r="AC218" i="24"/>
  <c r="AC274" i="24"/>
  <c r="AL221" i="20"/>
  <c r="AL280" i="20"/>
  <c r="AL287" i="20" s="1"/>
  <c r="EF62" i="20"/>
  <c r="EF69" i="20"/>
  <c r="AA185" i="24"/>
  <c r="AA182" i="24"/>
  <c r="AQ275" i="33"/>
  <c r="X156" i="24"/>
  <c r="DS166" i="24"/>
  <c r="DS159" i="24"/>
  <c r="EH136" i="20"/>
  <c r="EH129" i="20"/>
  <c r="EH160" i="20"/>
  <c r="AP185" i="33"/>
  <c r="AP182" i="33"/>
  <c r="AK182" i="24"/>
  <c r="AK185" i="24"/>
  <c r="AS156" i="20"/>
  <c r="EN159" i="20"/>
  <c r="EN166" i="20"/>
  <c r="AV87" i="20"/>
  <c r="EM261" i="20"/>
  <c r="EM268" i="20"/>
  <c r="EV268" i="33"/>
  <c r="EV261" i="33"/>
  <c r="ES30" i="33"/>
  <c r="ES37" i="33"/>
  <c r="EQ63" i="20"/>
  <c r="EQ70" i="20"/>
  <c r="AO277" i="24"/>
  <c r="AO285" i="24" s="1"/>
  <c r="AO219" i="24"/>
  <c r="EO129" i="20"/>
  <c r="EO136" i="20"/>
  <c r="AZ86" i="33"/>
  <c r="AZ83" i="33"/>
  <c r="BK219" i="33"/>
  <c r="BK277" i="33"/>
  <c r="BK285" i="33" s="1"/>
  <c r="ET70" i="20"/>
  <c r="ET63" i="20"/>
  <c r="ER30" i="24"/>
  <c r="ER37" i="24"/>
  <c r="BA248" i="20"/>
  <c r="BA251" i="20"/>
  <c r="EO201" i="24"/>
  <c r="EO194" i="24"/>
  <c r="AW278" i="24"/>
  <c r="FA28" i="33"/>
  <c r="FA35" i="33"/>
  <c r="FE194" i="20"/>
  <c r="FE201" i="20"/>
  <c r="AZ123" i="24"/>
  <c r="EU133" i="24"/>
  <c r="EU126" i="24"/>
  <c r="BC123" i="24"/>
  <c r="EX126" i="24"/>
  <c r="EX133" i="24"/>
  <c r="BF185" i="24"/>
  <c r="BF182" i="24"/>
  <c r="BM83" i="33"/>
  <c r="BM86" i="33"/>
  <c r="BO279" i="33"/>
  <c r="BO286" i="33" s="1"/>
  <c r="BO220" i="33"/>
  <c r="FF268" i="33"/>
  <c r="FF261" i="33"/>
  <c r="BF57" i="20"/>
  <c r="FA60" i="20"/>
  <c r="FA67" i="20"/>
  <c r="EY135" i="24"/>
  <c r="EY128" i="24"/>
  <c r="AZ215" i="24"/>
  <c r="AZ274" i="24"/>
  <c r="AZ218" i="24"/>
  <c r="BD182" i="24"/>
  <c r="BD185" i="24"/>
  <c r="FG29" i="24"/>
  <c r="FG36" i="24"/>
  <c r="FN63" i="33"/>
  <c r="FN70" i="33"/>
  <c r="FB103" i="24"/>
  <c r="FB96" i="24"/>
  <c r="FG30" i="20"/>
  <c r="FG37" i="20"/>
  <c r="FL201" i="20"/>
  <c r="FL194" i="20"/>
  <c r="FG70" i="24"/>
  <c r="FG63" i="24"/>
  <c r="BS182" i="33"/>
  <c r="BS185" i="33"/>
  <c r="FR36" i="33"/>
  <c r="FR29" i="33"/>
  <c r="BR86" i="20"/>
  <c r="BR83" i="20"/>
  <c r="BU248" i="20"/>
  <c r="BU251" i="20"/>
  <c r="BX221" i="20"/>
  <c r="BX280" i="20"/>
  <c r="BX287" i="20" s="1"/>
  <c r="BT280" i="24"/>
  <c r="BT287" i="24" s="1"/>
  <c r="BT221" i="24"/>
  <c r="CC182" i="33"/>
  <c r="CC185" i="33"/>
  <c r="BN215" i="24"/>
  <c r="BN274" i="24"/>
  <c r="BN218" i="24"/>
  <c r="BV276" i="20"/>
  <c r="BU24" i="20"/>
  <c r="FP27" i="20"/>
  <c r="FP34" i="20"/>
  <c r="BY156" i="20"/>
  <c r="CL57" i="33"/>
  <c r="CK278" i="33"/>
  <c r="BO275" i="24"/>
  <c r="DB83" i="33"/>
  <c r="DB86" i="33"/>
  <c r="DB90" i="33" s="1"/>
  <c r="CC220" i="24"/>
  <c r="CC279" i="24"/>
  <c r="CC286" i="24" s="1"/>
  <c r="CK220" i="20"/>
  <c r="CK279" i="20"/>
  <c r="CK286" i="20" s="1"/>
  <c r="CV280" i="33"/>
  <c r="CV287" i="33" s="1"/>
  <c r="CV221" i="33"/>
  <c r="CM24" i="33"/>
  <c r="CJ87" i="20"/>
  <c r="CP275" i="20"/>
  <c r="CV220" i="20"/>
  <c r="CV279" i="20"/>
  <c r="CV286" i="20" s="1"/>
  <c r="CP182" i="20"/>
  <c r="CP185" i="20"/>
  <c r="CV215" i="20"/>
  <c r="CV218" i="20"/>
  <c r="CV274" i="20"/>
  <c r="CR215" i="24"/>
  <c r="CR274" i="24"/>
  <c r="CR218" i="24"/>
  <c r="DG57" i="33"/>
  <c r="CQ24" i="24"/>
  <c r="DJ275" i="33"/>
  <c r="CW123" i="24"/>
  <c r="CX57" i="33"/>
  <c r="DA277" i="33"/>
  <c r="DA285" i="33" s="1"/>
  <c r="DA219" i="33"/>
  <c r="CV274" i="33"/>
  <c r="CV215" i="33"/>
  <c r="CV218" i="33"/>
  <c r="DU221" i="33"/>
  <c r="DU280" i="33"/>
  <c r="DU287" i="33" s="1"/>
  <c r="DQ215" i="33"/>
  <c r="DQ274" i="33"/>
  <c r="DQ218" i="33"/>
  <c r="DG218" i="24"/>
  <c r="DG215" i="24"/>
  <c r="DG274" i="24"/>
  <c r="DP123" i="20"/>
  <c r="DO218" i="20"/>
  <c r="DO215" i="20"/>
  <c r="DO274" i="20"/>
  <c r="DT83" i="33"/>
  <c r="DT86" i="33"/>
  <c r="DT90" i="33" s="1"/>
  <c r="DJ251" i="24"/>
  <c r="DJ255" i="24" s="1"/>
  <c r="DJ248" i="24"/>
  <c r="DT280" i="24"/>
  <c r="DT287" i="24" s="1"/>
  <c r="DT221" i="24"/>
  <c r="DW220" i="24"/>
  <c r="DW279" i="24"/>
  <c r="DW286" i="24" s="1"/>
  <c r="EF248" i="20"/>
  <c r="EF251" i="20"/>
  <c r="EF255" i="20" s="1"/>
  <c r="DM279" i="24"/>
  <c r="DM286" i="24" s="1"/>
  <c r="DM220" i="24"/>
  <c r="DW86" i="20"/>
  <c r="DW90" i="20" s="1"/>
  <c r="DW83" i="20"/>
  <c r="EF220" i="33"/>
  <c r="EF279" i="33"/>
  <c r="EF286" i="33" s="1"/>
  <c r="EE24" i="20"/>
  <c r="EE280" i="20"/>
  <c r="EE287" i="20" s="1"/>
  <c r="EE221" i="20"/>
  <c r="ED24" i="24"/>
  <c r="EN221" i="20"/>
  <c r="EN280" i="20"/>
  <c r="EN287" i="20" s="1"/>
  <c r="FB186" i="33"/>
  <c r="EL279" i="24"/>
  <c r="EL286" i="24" s="1"/>
  <c r="EL220" i="24"/>
  <c r="EG277" i="24"/>
  <c r="EG285" i="24" s="1"/>
  <c r="EG219" i="24"/>
  <c r="ET87" i="33"/>
  <c r="EP57" i="20"/>
  <c r="EE57" i="24"/>
  <c r="FC219" i="20"/>
  <c r="FC277" i="20"/>
  <c r="FC285" i="20" s="1"/>
  <c r="EO277" i="24"/>
  <c r="EO285" i="24" s="1"/>
  <c r="EO219" i="24"/>
  <c r="FF57" i="33"/>
  <c r="EW185" i="24"/>
  <c r="EW189" i="24" s="1"/>
  <c r="EW182" i="24"/>
  <c r="FD274" i="33"/>
  <c r="FD218" i="33"/>
  <c r="FD215" i="33"/>
  <c r="EO123" i="24"/>
  <c r="FB218" i="24"/>
  <c r="FB215" i="24"/>
  <c r="FB274" i="24"/>
  <c r="FT182" i="33"/>
  <c r="FT185" i="33"/>
  <c r="FT189" i="33" s="1"/>
  <c r="FN156" i="20"/>
  <c r="FQ274" i="24"/>
  <c r="FQ215" i="24"/>
  <c r="FQ218" i="24"/>
  <c r="DG167" i="20"/>
  <c r="DA29" i="20"/>
  <c r="DA36" i="20"/>
  <c r="FV22" i="20"/>
  <c r="EV185" i="24"/>
  <c r="EV189" i="24" s="1"/>
  <c r="EV182" i="24"/>
  <c r="FS123" i="20"/>
  <c r="DE62" i="33"/>
  <c r="DE69" i="33"/>
  <c r="F274" i="20"/>
  <c r="F215" i="20"/>
  <c r="F218" i="20"/>
  <c r="FV208" i="20"/>
  <c r="FL57" i="24"/>
  <c r="FQ123" i="20"/>
  <c r="EV219" i="20"/>
  <c r="EV277" i="20"/>
  <c r="EV285" i="20" s="1"/>
  <c r="FD219" i="33"/>
  <c r="FD277" i="33"/>
  <c r="FC280" i="20"/>
  <c r="FC287" i="20" s="1"/>
  <c r="FC221" i="20"/>
  <c r="DJ136" i="20"/>
  <c r="L278" i="20"/>
  <c r="DB102" i="24"/>
  <c r="DB95" i="24"/>
  <c r="Q221" i="33"/>
  <c r="Q280" i="33"/>
  <c r="Q287" i="33" s="1"/>
  <c r="DF70" i="33"/>
  <c r="DF63" i="33"/>
  <c r="M57" i="20"/>
  <c r="DH60" i="20"/>
  <c r="DH67" i="20"/>
  <c r="DD103" i="20"/>
  <c r="DD96" i="20"/>
  <c r="DK29" i="33"/>
  <c r="DK36" i="33"/>
  <c r="DK96" i="33"/>
  <c r="DK103" i="33"/>
  <c r="J220" i="33"/>
  <c r="J279" i="33"/>
  <c r="J286" i="33" s="1"/>
  <c r="DA127" i="33"/>
  <c r="DA134" i="33"/>
  <c r="FV120" i="33"/>
  <c r="L57" i="33"/>
  <c r="DG60" i="33"/>
  <c r="DG67" i="33"/>
  <c r="DT103" i="33"/>
  <c r="DT96" i="33"/>
  <c r="N275" i="24"/>
  <c r="AB57" i="33"/>
  <c r="DW67" i="33"/>
  <c r="DW60" i="33"/>
  <c r="Q276" i="24"/>
  <c r="W280" i="20"/>
  <c r="W287" i="20" s="1"/>
  <c r="W221" i="20"/>
  <c r="DY135" i="33"/>
  <c r="DY128" i="33"/>
  <c r="R86" i="24"/>
  <c r="R83" i="24"/>
  <c r="U219" i="20"/>
  <c r="U277" i="20"/>
  <c r="U285" i="20" s="1"/>
  <c r="DM194" i="24"/>
  <c r="DM201" i="24"/>
  <c r="AG87" i="33"/>
  <c r="DN95" i="24"/>
  <c r="DN102" i="24"/>
  <c r="V83" i="24"/>
  <c r="V86" i="24"/>
  <c r="Y248" i="20"/>
  <c r="Y251" i="20"/>
  <c r="DP128" i="24"/>
  <c r="DP135" i="24"/>
  <c r="U123" i="24"/>
  <c r="DP126" i="24"/>
  <c r="DP133" i="24"/>
  <c r="ED103" i="33"/>
  <c r="ED96" i="33"/>
  <c r="DW128" i="24"/>
  <c r="DW135" i="24"/>
  <c r="EG127" i="33"/>
  <c r="EG134" i="33"/>
  <c r="AB24" i="20"/>
  <c r="DW34" i="20"/>
  <c r="DW27" i="20"/>
  <c r="AH24" i="33"/>
  <c r="EC27" i="33"/>
  <c r="EC34" i="33"/>
  <c r="EE30" i="33"/>
  <c r="EE37" i="33"/>
  <c r="AA87" i="24"/>
  <c r="AK252" i="33"/>
  <c r="AI182" i="33"/>
  <c r="AI185" i="33"/>
  <c r="EG69" i="33"/>
  <c r="EG62" i="33"/>
  <c r="AJ86" i="20"/>
  <c r="AJ83" i="20"/>
  <c r="DU261" i="24"/>
  <c r="DU268" i="24"/>
  <c r="EA63" i="24"/>
  <c r="EA70" i="24"/>
  <c r="EC63" i="24"/>
  <c r="EC70" i="24"/>
  <c r="AJ156" i="33"/>
  <c r="EE159" i="33"/>
  <c r="EE166" i="33"/>
  <c r="AI218" i="20"/>
  <c r="AI274" i="20"/>
  <c r="AI215" i="20"/>
  <c r="AI87" i="24"/>
  <c r="DV128" i="24"/>
  <c r="DV135" i="24"/>
  <c r="EK30" i="33"/>
  <c r="EK37" i="33"/>
  <c r="AL24" i="20"/>
  <c r="EG27" i="20"/>
  <c r="EG34" i="20"/>
  <c r="EK135" i="33"/>
  <c r="EK128" i="33"/>
  <c r="EP260" i="33"/>
  <c r="EP267" i="33"/>
  <c r="AY123" i="33"/>
  <c r="ET126" i="33"/>
  <c r="ET133" i="33"/>
  <c r="AN278" i="20"/>
  <c r="AS218" i="20"/>
  <c r="AS215" i="20"/>
  <c r="AS274" i="20"/>
  <c r="AT123" i="20"/>
  <c r="EO133" i="20"/>
  <c r="EO126" i="20"/>
  <c r="EI129" i="24"/>
  <c r="EI136" i="24"/>
  <c r="EK128" i="24"/>
  <c r="EK135" i="24"/>
  <c r="EE268" i="24"/>
  <c r="EE261" i="24"/>
  <c r="EN102" i="20"/>
  <c r="EN95" i="20"/>
  <c r="AR156" i="20"/>
  <c r="EM159" i="20"/>
  <c r="EM166" i="20"/>
  <c r="EO127" i="20"/>
  <c r="EO134" i="20"/>
  <c r="AR219" i="20"/>
  <c r="AR277" i="20"/>
  <c r="AR285" i="20" s="1"/>
  <c r="EP167" i="20"/>
  <c r="AW156" i="20"/>
  <c r="ER166" i="20"/>
  <c r="ER159" i="20"/>
  <c r="BC182" i="33"/>
  <c r="BC185" i="33"/>
  <c r="EN69" i="24"/>
  <c r="EN62" i="24"/>
  <c r="ET29" i="20"/>
  <c r="ET36" i="20"/>
  <c r="BJ221" i="33"/>
  <c r="BJ280" i="33"/>
  <c r="BJ287" i="33" s="1"/>
  <c r="AT220" i="24"/>
  <c r="AT279" i="24"/>
  <c r="AT286" i="24" s="1"/>
  <c r="BB57" i="20"/>
  <c r="EW67" i="20"/>
  <c r="EW60" i="20"/>
  <c r="FE63" i="33"/>
  <c r="FE70" i="33"/>
  <c r="ER69" i="24"/>
  <c r="ER62" i="24"/>
  <c r="AX277" i="24"/>
  <c r="AX285" i="24" s="1"/>
  <c r="AX219" i="24"/>
  <c r="EW260" i="20"/>
  <c r="EW267" i="20"/>
  <c r="EU36" i="20"/>
  <c r="EU29" i="20"/>
  <c r="ER201" i="24"/>
  <c r="ER194" i="24"/>
  <c r="EN268" i="24"/>
  <c r="EN261" i="24"/>
  <c r="EQ134" i="24"/>
  <c r="EQ127" i="24"/>
  <c r="FK167" i="33"/>
  <c r="FJ62" i="33"/>
  <c r="FJ69" i="33"/>
  <c r="BL252" i="33"/>
  <c r="BO185" i="33"/>
  <c r="BO182" i="33"/>
  <c r="EZ36" i="20"/>
  <c r="EZ29" i="20"/>
  <c r="FL70" i="33"/>
  <c r="FL63" i="33"/>
  <c r="BH57" i="20"/>
  <c r="FC67" i="20"/>
  <c r="FC60" i="20"/>
  <c r="FF135" i="20"/>
  <c r="FF128" i="20"/>
  <c r="EU35" i="24"/>
  <c r="EU28" i="24"/>
  <c r="BJ57" i="24"/>
  <c r="FE60" i="24"/>
  <c r="FE67" i="24"/>
  <c r="BL274" i="24"/>
  <c r="BL218" i="24"/>
  <c r="BL215" i="24"/>
  <c r="BI182" i="24"/>
  <c r="BI185" i="24"/>
  <c r="FS96" i="33"/>
  <c r="FW96" i="33" s="1"/>
  <c r="FS103" i="33"/>
  <c r="FW103" i="33" s="1"/>
  <c r="FO128" i="33"/>
  <c r="FO135" i="33"/>
  <c r="FF29" i="24"/>
  <c r="FF36" i="24"/>
  <c r="BR275" i="33"/>
  <c r="FK37" i="20"/>
  <c r="FK30" i="20"/>
  <c r="BI186" i="24"/>
  <c r="BM276" i="24"/>
  <c r="BQ275" i="24"/>
  <c r="BR83" i="24"/>
  <c r="BR86" i="24"/>
  <c r="CC248" i="33"/>
  <c r="CC251" i="33"/>
  <c r="FI35" i="24"/>
  <c r="FI28" i="24"/>
  <c r="FN63" i="20"/>
  <c r="FN70" i="20"/>
  <c r="FS30" i="24"/>
  <c r="FW30" i="24" s="1"/>
  <c r="FS37" i="24"/>
  <c r="FW37" i="24" s="1"/>
  <c r="CH83" i="33"/>
  <c r="CH86" i="33"/>
  <c r="CH90" i="33" s="1"/>
  <c r="CJ220" i="33"/>
  <c r="CJ279" i="33"/>
  <c r="CJ286" i="33" s="1"/>
  <c r="BP156" i="24"/>
  <c r="FK166" i="24"/>
  <c r="FK159" i="24"/>
  <c r="CE186" i="24"/>
  <c r="CL218" i="20"/>
  <c r="CL274" i="20"/>
  <c r="CL215" i="20"/>
  <c r="CW57" i="33"/>
  <c r="CD182" i="24"/>
  <c r="CD185" i="24"/>
  <c r="CD189" i="24" s="1"/>
  <c r="CK274" i="20"/>
  <c r="CK218" i="20"/>
  <c r="CK215" i="20"/>
  <c r="CT248" i="20"/>
  <c r="CT251" i="20"/>
  <c r="CT255" i="20" s="1"/>
  <c r="CP57" i="33"/>
  <c r="CQ24" i="20"/>
  <c r="CV221" i="20"/>
  <c r="CV280" i="20"/>
  <c r="CV287" i="20" s="1"/>
  <c r="DD185" i="33"/>
  <c r="DD182" i="33"/>
  <c r="CY278" i="33"/>
  <c r="DD221" i="20"/>
  <c r="DD280" i="20"/>
  <c r="DD287" i="20" s="1"/>
  <c r="CJ24" i="24"/>
  <c r="DJ220" i="24"/>
  <c r="DJ279" i="24"/>
  <c r="DJ286" i="24" s="1"/>
  <c r="DG215" i="20"/>
  <c r="DG274" i="20"/>
  <c r="DG218" i="20"/>
  <c r="DV221" i="33"/>
  <c r="DV280" i="33"/>
  <c r="DV287" i="33" s="1"/>
  <c r="DK182" i="20"/>
  <c r="DK185" i="20"/>
  <c r="DK189" i="20" s="1"/>
  <c r="DK252" i="20"/>
  <c r="DU87" i="33"/>
  <c r="DL279" i="24"/>
  <c r="DL286" i="24" s="1"/>
  <c r="DL220" i="24"/>
  <c r="EA57" i="33"/>
  <c r="DC87" i="24"/>
  <c r="DF123" i="24"/>
  <c r="DY87" i="33"/>
  <c r="DW182" i="24"/>
  <c r="DW185" i="24"/>
  <c r="DW189" i="24" s="1"/>
  <c r="DZ57" i="24"/>
  <c r="DN185" i="24"/>
  <c r="DN189" i="24" s="1"/>
  <c r="DN182" i="24"/>
  <c r="DP86" i="24"/>
  <c r="DP83" i="24"/>
  <c r="EF278" i="20"/>
  <c r="EK57" i="24"/>
  <c r="EU24" i="20"/>
  <c r="ER182" i="33"/>
  <c r="ER185" i="33"/>
  <c r="ER189" i="33" s="1"/>
  <c r="EQ83" i="20"/>
  <c r="EQ86" i="20"/>
  <c r="EQ90" i="20" s="1"/>
  <c r="EJ275" i="20"/>
  <c r="EM83" i="20"/>
  <c r="EM86" i="20"/>
  <c r="EM90" i="20" s="1"/>
  <c r="EP278" i="33"/>
  <c r="EL252" i="20"/>
  <c r="FE24" i="33"/>
  <c r="FK277" i="20"/>
  <c r="FK285" i="20" s="1"/>
  <c r="FK219" i="20"/>
  <c r="FJ83" i="33"/>
  <c r="FJ86" i="33"/>
  <c r="FH276" i="20"/>
  <c r="EV57" i="20"/>
  <c r="FC87" i="24"/>
  <c r="EU123" i="24"/>
  <c r="FC83" i="33"/>
  <c r="FC86" i="33"/>
  <c r="FC90" i="33" s="1"/>
  <c r="FA251" i="20"/>
  <c r="FA255" i="20" s="1"/>
  <c r="FA248" i="20"/>
  <c r="FK251" i="33"/>
  <c r="FK255" i="33" s="1"/>
  <c r="FK248" i="33"/>
  <c r="FG220" i="20"/>
  <c r="FG279" i="20"/>
  <c r="FG286" i="20" s="1"/>
  <c r="FH279" i="33"/>
  <c r="FH286" i="33" s="1"/>
  <c r="FH220" i="33"/>
  <c r="FM123" i="24"/>
  <c r="FH123" i="24"/>
  <c r="DB68" i="33"/>
  <c r="DB61" i="33"/>
  <c r="FG248" i="33"/>
  <c r="FG251" i="33"/>
  <c r="FG255" i="33" s="1"/>
  <c r="FO86" i="24"/>
  <c r="FO83" i="24"/>
  <c r="X156" i="33"/>
  <c r="DS159" i="33"/>
  <c r="DS166" i="33"/>
  <c r="FC220" i="33"/>
  <c r="FC279" i="33"/>
  <c r="FC286" i="33" s="1"/>
  <c r="EY277" i="24"/>
  <c r="EY285" i="24" s="1"/>
  <c r="EY219" i="24"/>
  <c r="EU57" i="20"/>
  <c r="FN279" i="24"/>
  <c r="FN286" i="24" s="1"/>
  <c r="FN220" i="24"/>
  <c r="FR274" i="20"/>
  <c r="FR218" i="20"/>
  <c r="FR215" i="20"/>
  <c r="FM83" i="24"/>
  <c r="FM86" i="24"/>
  <c r="FO156" i="24"/>
  <c r="DO135" i="33"/>
  <c r="DO128" i="33"/>
  <c r="DH102" i="20"/>
  <c r="DH95" i="20"/>
  <c r="G24" i="24"/>
  <c r="DB34" i="24"/>
  <c r="DB27" i="24"/>
  <c r="DC29" i="20"/>
  <c r="DC36" i="20"/>
  <c r="DD63" i="24"/>
  <c r="DD70" i="24"/>
  <c r="K277" i="24"/>
  <c r="K285" i="24" s="1"/>
  <c r="K219" i="24"/>
  <c r="J123" i="24"/>
  <c r="DE126" i="24"/>
  <c r="DE133" i="24"/>
  <c r="DF30" i="20"/>
  <c r="DF37" i="20"/>
  <c r="DG134" i="33"/>
  <c r="DG127" i="33"/>
  <c r="DI95" i="33"/>
  <c r="DI102" i="33"/>
  <c r="U248" i="33"/>
  <c r="U251" i="33"/>
  <c r="O57" i="33"/>
  <c r="DJ67" i="33"/>
  <c r="DJ60" i="33"/>
  <c r="M220" i="33"/>
  <c r="M279" i="33"/>
  <c r="M286" i="33" s="1"/>
  <c r="FV78" i="24"/>
  <c r="DK28" i="33"/>
  <c r="DK35" i="33"/>
  <c r="DD135" i="33"/>
  <c r="DD128" i="33"/>
  <c r="U274" i="33"/>
  <c r="U218" i="33"/>
  <c r="U215" i="33"/>
  <c r="DG260" i="24"/>
  <c r="DG267" i="24"/>
  <c r="DE261" i="33"/>
  <c r="DE268" i="33"/>
  <c r="DM261" i="20"/>
  <c r="DM268" i="20"/>
  <c r="Z280" i="33"/>
  <c r="Z287" i="33" s="1"/>
  <c r="Z221" i="33"/>
  <c r="DU201" i="33"/>
  <c r="DU194" i="33"/>
  <c r="DO69" i="20"/>
  <c r="DO62" i="20"/>
  <c r="DK68" i="24"/>
  <c r="DK61" i="24"/>
  <c r="Q57" i="24"/>
  <c r="DL60" i="24"/>
  <c r="DL67" i="24"/>
  <c r="S123" i="24"/>
  <c r="DN133" i="24"/>
  <c r="DN126" i="24"/>
  <c r="AF57" i="33"/>
  <c r="EA67" i="33"/>
  <c r="EA60" i="33"/>
  <c r="AF274" i="33"/>
  <c r="AF218" i="33"/>
  <c r="AF215" i="33"/>
  <c r="AF156" i="33"/>
  <c r="EA166" i="33"/>
  <c r="EA159" i="33"/>
  <c r="Z156" i="24"/>
  <c r="DU159" i="24"/>
  <c r="DU166" i="24"/>
  <c r="DW28" i="20"/>
  <c r="DW35" i="20"/>
  <c r="AI156" i="33"/>
  <c r="ED166" i="33"/>
  <c r="ED159" i="33"/>
  <c r="DX69" i="20"/>
  <c r="DX62" i="20"/>
  <c r="DV37" i="24"/>
  <c r="DV30" i="24"/>
  <c r="AA24" i="24"/>
  <c r="DV27" i="24"/>
  <c r="DV34" i="24"/>
  <c r="EC70" i="33"/>
  <c r="EC63" i="33"/>
  <c r="DV167" i="24"/>
  <c r="DV160" i="24"/>
  <c r="ED160" i="20"/>
  <c r="ED167" i="20"/>
  <c r="DY70" i="24"/>
  <c r="DY63" i="24"/>
  <c r="AH220" i="24"/>
  <c r="AH279" i="24"/>
  <c r="AH286" i="24" s="1"/>
  <c r="EE35" i="33"/>
  <c r="EE28" i="33"/>
  <c r="AD24" i="24"/>
  <c r="DY27" i="24"/>
  <c r="DY34" i="24"/>
  <c r="Y219" i="24"/>
  <c r="Y277" i="24"/>
  <c r="Y285" i="24" s="1"/>
  <c r="EC61" i="20"/>
  <c r="EC68" i="20"/>
  <c r="EF202" i="20"/>
  <c r="EF195" i="20"/>
  <c r="AG252" i="24"/>
  <c r="EE201" i="20"/>
  <c r="EE194" i="20"/>
  <c r="EB30" i="24"/>
  <c r="EB37" i="24"/>
  <c r="EC201" i="24"/>
  <c r="EC194" i="24"/>
  <c r="BA83" i="33"/>
  <c r="BA86" i="33"/>
  <c r="GA162" i="20"/>
  <c r="ER61" i="33"/>
  <c r="ER68" i="33"/>
  <c r="AG57" i="24"/>
  <c r="EB60" i="24"/>
  <c r="EB67" i="24"/>
  <c r="EK268" i="33"/>
  <c r="EK261" i="33"/>
  <c r="AN220" i="24"/>
  <c r="AN279" i="24"/>
  <c r="AN286" i="24" s="1"/>
  <c r="EO261" i="20"/>
  <c r="EO268" i="20"/>
  <c r="EW35" i="33"/>
  <c r="EW28" i="33"/>
  <c r="BJ220" i="33"/>
  <c r="BJ279" i="33"/>
  <c r="BJ286" i="33" s="1"/>
  <c r="AT221" i="24"/>
  <c r="AT280" i="24"/>
  <c r="AT287" i="24" s="1"/>
  <c r="BG221" i="33"/>
  <c r="BG280" i="33"/>
  <c r="BG287" i="33" s="1"/>
  <c r="EO268" i="24"/>
  <c r="EO261" i="24"/>
  <c r="BA277" i="20"/>
  <c r="BA285" i="20" s="1"/>
  <c r="BA219" i="20"/>
  <c r="EQ268" i="24"/>
  <c r="EQ261" i="24"/>
  <c r="EZ28" i="20"/>
  <c r="EZ35" i="20"/>
  <c r="FD127" i="20"/>
  <c r="FD134" i="20"/>
  <c r="FG267" i="33"/>
  <c r="FG260" i="33"/>
  <c r="FJ70" i="33"/>
  <c r="FJ63" i="33"/>
  <c r="BE185" i="24"/>
  <c r="BE182" i="24"/>
  <c r="BL123" i="33"/>
  <c r="FG133" i="33"/>
  <c r="FG126" i="33"/>
  <c r="BM278" i="33"/>
  <c r="EY167" i="24"/>
  <c r="EZ195" i="24"/>
  <c r="EZ202" i="24"/>
  <c r="EX128" i="24"/>
  <c r="EX135" i="24"/>
  <c r="FG195" i="20"/>
  <c r="FG202" i="20"/>
  <c r="BS24" i="33"/>
  <c r="FN34" i="33"/>
  <c r="FN27" i="33"/>
  <c r="FR30" i="33"/>
  <c r="FR37" i="33"/>
  <c r="FL30" i="20"/>
  <c r="FL37" i="20"/>
  <c r="BV185" i="33"/>
  <c r="BV182" i="33"/>
  <c r="FQ36" i="33"/>
  <c r="FQ29" i="33"/>
  <c r="FN127" i="33"/>
  <c r="FN134" i="33"/>
  <c r="BU123" i="33"/>
  <c r="FP126" i="33"/>
  <c r="FP133" i="33"/>
  <c r="BP248" i="24"/>
  <c r="BP251" i="24"/>
  <c r="BY57" i="20"/>
  <c r="BT83" i="20"/>
  <c r="BT86" i="20"/>
  <c r="BX24" i="20"/>
  <c r="FS27" i="20"/>
  <c r="FW27" i="20" s="1"/>
  <c r="FS34" i="20"/>
  <c r="FW34" i="20" s="1"/>
  <c r="BO182" i="20"/>
  <c r="BO185" i="20"/>
  <c r="BQ252" i="24"/>
  <c r="BX276" i="20"/>
  <c r="FI37" i="24"/>
  <c r="FI30" i="24"/>
  <c r="CJ215" i="33"/>
  <c r="CJ274" i="33"/>
  <c r="CJ218" i="33"/>
  <c r="BX248" i="24"/>
  <c r="BX251" i="24"/>
  <c r="BV275" i="20"/>
  <c r="CL123" i="33"/>
  <c r="CK87" i="33"/>
  <c r="CF218" i="20"/>
  <c r="CF274" i="20"/>
  <c r="CF215" i="20"/>
  <c r="DE24" i="20"/>
  <c r="DC83" i="20"/>
  <c r="DC86" i="20"/>
  <c r="CV252" i="24"/>
  <c r="CX279" i="20"/>
  <c r="CX286" i="20" s="1"/>
  <c r="CX220" i="20"/>
  <c r="CZ86" i="20"/>
  <c r="CZ90" i="20" s="1"/>
  <c r="CZ83" i="20"/>
  <c r="CP182" i="24"/>
  <c r="CP185" i="24"/>
  <c r="CP189" i="24" s="1"/>
  <c r="CT86" i="24"/>
  <c r="CT90" i="24" s="1"/>
  <c r="CT83" i="24"/>
  <c r="DA221" i="20"/>
  <c r="DA280" i="20"/>
  <c r="DA287" i="20" s="1"/>
  <c r="DM86" i="33"/>
  <c r="DM90" i="33" s="1"/>
  <c r="DM83" i="33"/>
  <c r="CY24" i="33"/>
  <c r="DL248" i="33"/>
  <c r="DL251" i="33"/>
  <c r="DL255" i="33" s="1"/>
  <c r="DD277" i="24"/>
  <c r="DD285" i="24" s="1"/>
  <c r="DD219" i="24"/>
  <c r="DV123" i="33"/>
  <c r="EM219" i="33"/>
  <c r="EM277" i="33"/>
  <c r="EM285" i="33" s="1"/>
  <c r="DO86" i="24"/>
  <c r="DO90" i="24" s="1"/>
  <c r="DO83" i="24"/>
  <c r="ED57" i="33"/>
  <c r="EC280" i="20"/>
  <c r="EC287" i="20" s="1"/>
  <c r="EC221" i="20"/>
  <c r="DX280" i="24"/>
  <c r="DX287" i="24" s="1"/>
  <c r="DX221" i="24"/>
  <c r="EM123" i="33"/>
  <c r="EB123" i="33"/>
  <c r="DY279" i="20"/>
  <c r="DY286" i="20" s="1"/>
  <c r="DY220" i="20"/>
  <c r="DZ57" i="20"/>
  <c r="EN280" i="24"/>
  <c r="EN287" i="24" s="1"/>
  <c r="EN221" i="24"/>
  <c r="EQ277" i="20"/>
  <c r="EQ285" i="20" s="1"/>
  <c r="EQ219" i="20"/>
  <c r="FA248" i="33"/>
  <c r="FA251" i="33"/>
  <c r="EB24" i="24"/>
  <c r="EP123" i="33"/>
  <c r="EG215" i="24"/>
  <c r="EG218" i="24"/>
  <c r="EG274" i="24"/>
  <c r="EO57" i="20"/>
  <c r="EU276" i="20"/>
  <c r="EO276" i="33"/>
  <c r="EX182" i="20"/>
  <c r="EX185" i="20"/>
  <c r="EX189" i="20" s="1"/>
  <c r="EY24" i="24"/>
  <c r="FK221" i="20"/>
  <c r="FK280" i="20"/>
  <c r="FK287" i="20" s="1"/>
  <c r="EX86" i="20"/>
  <c r="EX83" i="20"/>
  <c r="FH185" i="33"/>
  <c r="FH189" i="33" s="1"/>
  <c r="FH182" i="33"/>
  <c r="FJ24" i="20"/>
  <c r="EP86" i="24"/>
  <c r="EP90" i="24" s="1"/>
  <c r="EP83" i="24"/>
  <c r="FG219" i="20"/>
  <c r="FG277" i="20"/>
  <c r="FG285" i="20" s="1"/>
  <c r="FI83" i="20"/>
  <c r="FI86" i="20"/>
  <c r="FI57" i="33"/>
  <c r="FR123" i="20"/>
  <c r="FI279" i="33"/>
  <c r="FI286" i="33" s="1"/>
  <c r="FI220" i="33"/>
  <c r="FF252" i="24"/>
  <c r="FT248" i="33"/>
  <c r="FT251" i="33"/>
  <c r="FT255" i="33" s="1"/>
  <c r="DC202" i="24"/>
  <c r="DC195" i="24"/>
  <c r="Q277" i="20"/>
  <c r="Q219" i="20"/>
  <c r="N36" i="32"/>
  <c r="DF167" i="24"/>
  <c r="DB29" i="20"/>
  <c r="DB36" i="20"/>
  <c r="F221" i="24"/>
  <c r="F280" i="24"/>
  <c r="FV214" i="24"/>
  <c r="DD311" i="24" s="1"/>
  <c r="DD317" i="24" s="1"/>
  <c r="N252" i="20"/>
  <c r="DM96" i="33"/>
  <c r="DM103" i="33"/>
  <c r="DG28" i="20"/>
  <c r="DG35" i="20"/>
  <c r="N87" i="20"/>
  <c r="FV179" i="33"/>
  <c r="L86" i="24"/>
  <c r="L83" i="24"/>
  <c r="DE68" i="33"/>
  <c r="DE61" i="33"/>
  <c r="V219" i="33"/>
  <c r="V277" i="33"/>
  <c r="V285" i="33" s="1"/>
  <c r="J279" i="20"/>
  <c r="J286" i="20" s="1"/>
  <c r="J220" i="20"/>
  <c r="L252" i="24"/>
  <c r="L278" i="24"/>
  <c r="R220" i="20"/>
  <c r="R279" i="20"/>
  <c r="R286" i="20" s="1"/>
  <c r="DM267" i="20"/>
  <c r="DM260" i="20"/>
  <c r="Z219" i="33"/>
  <c r="Z277" i="33"/>
  <c r="Z285" i="33" s="1"/>
  <c r="T274" i="20"/>
  <c r="T218" i="20"/>
  <c r="T215" i="20"/>
  <c r="Q186" i="24"/>
  <c r="DY62" i="33"/>
  <c r="DY69" i="33"/>
  <c r="DQ268" i="20"/>
  <c r="DQ261" i="20"/>
  <c r="DK268" i="24"/>
  <c r="DK261" i="24"/>
  <c r="AD220" i="33"/>
  <c r="AD279" i="33"/>
  <c r="AD286" i="33" s="1"/>
  <c r="Y86" i="20"/>
  <c r="Y83" i="20"/>
  <c r="AF221" i="33"/>
  <c r="AF280" i="33"/>
  <c r="AF287" i="33" s="1"/>
  <c r="AF220" i="33"/>
  <c r="AF279" i="33"/>
  <c r="AF286" i="33" s="1"/>
  <c r="DO135" i="24"/>
  <c r="DO128" i="24"/>
  <c r="EB95" i="33"/>
  <c r="EB102" i="33"/>
  <c r="EE261" i="33"/>
  <c r="EE268" i="33"/>
  <c r="DR128" i="24"/>
  <c r="DR135" i="24"/>
  <c r="AB275" i="20"/>
  <c r="DT70" i="24"/>
  <c r="DT63" i="24"/>
  <c r="DP136" i="24"/>
  <c r="DP129" i="24"/>
  <c r="AF123" i="24"/>
  <c r="EA133" i="24"/>
  <c r="EA126" i="24"/>
  <c r="DX103" i="24"/>
  <c r="DX96" i="24"/>
  <c r="EM103" i="33"/>
  <c r="EM96" i="33"/>
  <c r="AK186" i="33"/>
  <c r="EL36" i="33"/>
  <c r="EL29" i="33"/>
  <c r="AK185" i="20"/>
  <c r="AK182" i="20"/>
  <c r="AI220" i="24"/>
  <c r="AI279" i="24"/>
  <c r="AI286" i="24" s="1"/>
  <c r="DY202" i="24"/>
  <c r="DY195" i="24"/>
  <c r="EO69" i="33"/>
  <c r="EO62" i="33"/>
  <c r="EC103" i="24"/>
  <c r="EC96" i="24"/>
  <c r="AH57" i="20"/>
  <c r="EC67" i="20"/>
  <c r="EC60" i="20"/>
  <c r="AH57" i="24"/>
  <c r="EC60" i="24"/>
  <c r="EC67" i="24"/>
  <c r="AR24" i="33"/>
  <c r="EM34" i="33"/>
  <c r="EM27" i="33"/>
  <c r="AW279" i="33"/>
  <c r="AW286" i="33" s="1"/>
  <c r="AW220" i="33"/>
  <c r="AN251" i="24"/>
  <c r="AN248" i="24"/>
  <c r="EK35" i="20"/>
  <c r="EK28" i="20"/>
  <c r="AT215" i="20"/>
  <c r="AT274" i="20"/>
  <c r="AT218" i="20"/>
  <c r="EK195" i="20"/>
  <c r="EK202" i="20"/>
  <c r="EP35" i="20"/>
  <c r="EP28" i="20"/>
  <c r="AP280" i="24"/>
  <c r="AP287" i="24" s="1"/>
  <c r="AP221" i="24"/>
  <c r="BA251" i="33"/>
  <c r="BA248" i="33"/>
  <c r="EI134" i="24"/>
  <c r="EI127" i="24"/>
  <c r="BD279" i="33"/>
  <c r="BD286" i="33" s="1"/>
  <c r="BD220" i="33"/>
  <c r="FA36" i="33"/>
  <c r="FA29" i="33"/>
  <c r="AS278" i="24"/>
  <c r="AU215" i="24"/>
  <c r="AU274" i="24"/>
  <c r="AU218" i="24"/>
  <c r="AW276" i="24"/>
  <c r="EP135" i="24"/>
  <c r="EP128" i="24"/>
  <c r="BB24" i="20"/>
  <c r="EW27" i="20"/>
  <c r="EW34" i="20"/>
  <c r="AS186" i="24"/>
  <c r="BD219" i="33"/>
  <c r="BD277" i="33"/>
  <c r="BD285" i="33" s="1"/>
  <c r="AZ86" i="20"/>
  <c r="AZ83" i="20"/>
  <c r="BD275" i="24"/>
  <c r="FB136" i="20"/>
  <c r="FB129" i="20"/>
  <c r="BM57" i="33"/>
  <c r="FH60" i="33"/>
  <c r="FH67" i="33"/>
  <c r="EU61" i="24"/>
  <c r="EU68" i="24"/>
  <c r="BH24" i="20"/>
  <c r="FC34" i="20"/>
  <c r="FC27" i="20"/>
  <c r="FH136" i="20"/>
  <c r="FH129" i="20"/>
  <c r="FQ70" i="33"/>
  <c r="FQ63" i="33"/>
  <c r="FG261" i="20"/>
  <c r="FG268" i="20"/>
  <c r="FJ201" i="20"/>
  <c r="FJ194" i="20"/>
  <c r="BS220" i="33"/>
  <c r="BS279" i="33"/>
  <c r="BS286" i="33" s="1"/>
  <c r="BJ278" i="24"/>
  <c r="BK252" i="24"/>
  <c r="FD160" i="24"/>
  <c r="FD167" i="24"/>
  <c r="FG36" i="20"/>
  <c r="FG29" i="20"/>
  <c r="BO248" i="20"/>
  <c r="BO251" i="20"/>
  <c r="BO186" i="24"/>
  <c r="CA87" i="33"/>
  <c r="BX275" i="20"/>
  <c r="BK275" i="24"/>
  <c r="FP36" i="20"/>
  <c r="FP29" i="20"/>
  <c r="BQ215" i="24"/>
  <c r="BQ274" i="24"/>
  <c r="BQ218" i="24"/>
  <c r="FI95" i="24"/>
  <c r="FI102" i="24"/>
  <c r="BV182" i="20"/>
  <c r="BV185" i="20"/>
  <c r="BZ252" i="20"/>
  <c r="BU24" i="24"/>
  <c r="FP27" i="24"/>
  <c r="FP34" i="24"/>
  <c r="CB123" i="20"/>
  <c r="FS70" i="24"/>
  <c r="FW70" i="24" s="1"/>
  <c r="FS63" i="24"/>
  <c r="FW63" i="24" s="1"/>
  <c r="CJ248" i="20"/>
  <c r="CJ251" i="20"/>
  <c r="CJ255" i="20" s="1"/>
  <c r="CO123" i="20"/>
  <c r="CY276" i="33"/>
  <c r="CO57" i="33"/>
  <c r="CQ277" i="33"/>
  <c r="CQ285" i="33" s="1"/>
  <c r="CQ219" i="33"/>
  <c r="BZ156" i="20"/>
  <c r="CH182" i="24"/>
  <c r="CH185" i="24"/>
  <c r="BT248" i="20"/>
  <c r="BT251" i="20"/>
  <c r="CO279" i="20"/>
  <c r="CO286" i="20" s="1"/>
  <c r="CO220" i="20"/>
  <c r="CI251" i="20"/>
  <c r="CI255" i="20" s="1"/>
  <c r="CI248" i="20"/>
  <c r="CM279" i="24"/>
  <c r="CM286" i="24" s="1"/>
  <c r="CM220" i="24"/>
  <c r="CW279" i="20"/>
  <c r="CW286" i="20" s="1"/>
  <c r="CW220" i="20"/>
  <c r="CT279" i="24"/>
  <c r="CT286" i="24" s="1"/>
  <c r="CT220" i="24"/>
  <c r="CY276" i="24"/>
  <c r="DG87" i="33"/>
  <c r="CS274" i="20"/>
  <c r="CS218" i="20"/>
  <c r="CS215" i="20"/>
  <c r="DM278" i="33"/>
  <c r="DE156" i="20"/>
  <c r="DB279" i="33"/>
  <c r="DB286" i="33" s="1"/>
  <c r="DB220" i="33"/>
  <c r="CM215" i="24"/>
  <c r="CM274" i="24"/>
  <c r="CM218" i="24"/>
  <c r="DO186" i="33"/>
  <c r="DL220" i="20"/>
  <c r="DL279" i="20"/>
  <c r="DL286" i="20" s="1"/>
  <c r="DL219" i="20"/>
  <c r="DL277" i="20"/>
  <c r="DL285" i="20" s="1"/>
  <c r="DH24" i="20"/>
  <c r="DI220" i="20"/>
  <c r="DI279" i="20"/>
  <c r="DI286" i="20" s="1"/>
  <c r="CV57" i="20"/>
  <c r="DP248" i="33"/>
  <c r="DP251" i="33"/>
  <c r="DP255" i="33" s="1"/>
  <c r="DV87" i="20"/>
  <c r="EJ218" i="33"/>
  <c r="EJ215" i="33"/>
  <c r="EJ274" i="33"/>
  <c r="DX218" i="20"/>
  <c r="DX215" i="20"/>
  <c r="DX274" i="20"/>
  <c r="DZ87" i="24"/>
  <c r="EA279" i="20"/>
  <c r="EA286" i="20" s="1"/>
  <c r="EA220" i="20"/>
  <c r="DR57" i="20"/>
  <c r="EC277" i="33"/>
  <c r="EC285" i="33" s="1"/>
  <c r="EC219" i="33"/>
  <c r="DZ277" i="33"/>
  <c r="DZ285" i="33" s="1"/>
  <c r="DZ219" i="33"/>
  <c r="EI24" i="33"/>
  <c r="DT123" i="24"/>
  <c r="EK219" i="33"/>
  <c r="EK277" i="33"/>
  <c r="EK156" i="24"/>
  <c r="EH220" i="20"/>
  <c r="EH279" i="20"/>
  <c r="EH286" i="20" s="1"/>
  <c r="ET83" i="20"/>
  <c r="ET86" i="20"/>
  <c r="ET90" i="20" s="1"/>
  <c r="EQ277" i="24"/>
  <c r="EQ285" i="24" s="1"/>
  <c r="EQ219" i="24"/>
  <c r="ER221" i="33"/>
  <c r="ER280" i="33"/>
  <c r="ER287" i="33" s="1"/>
  <c r="EG86" i="20"/>
  <c r="EG90" i="20" s="1"/>
  <c r="EG83" i="20"/>
  <c r="EY220" i="33"/>
  <c r="EY279" i="33"/>
  <c r="EY286" i="33" s="1"/>
  <c r="EP185" i="24"/>
  <c r="EP189" i="24" s="1"/>
  <c r="EP182" i="24"/>
  <c r="EY185" i="20"/>
  <c r="EY189" i="20" s="1"/>
  <c r="EY182" i="20"/>
  <c r="FI123" i="33"/>
  <c r="FE274" i="20"/>
  <c r="FE218" i="20"/>
  <c r="FE215" i="20"/>
  <c r="FO276" i="20"/>
  <c r="EG128" i="33"/>
  <c r="EG135" i="33"/>
  <c r="AH280" i="33"/>
  <c r="AH287" i="33" s="1"/>
  <c r="AH221" i="33"/>
  <c r="AB279" i="20"/>
  <c r="AB286" i="20" s="1"/>
  <c r="AB220" i="20"/>
  <c r="AB57" i="20"/>
  <c r="DW60" i="20"/>
  <c r="DW67" i="20"/>
  <c r="ED62" i="20"/>
  <c r="ED69" i="20"/>
  <c r="DC135" i="20"/>
  <c r="DC128" i="20"/>
  <c r="DL69" i="20"/>
  <c r="DL62" i="20"/>
  <c r="H279" i="33"/>
  <c r="H286" i="33" s="1"/>
  <c r="H220" i="33"/>
  <c r="DF36" i="20"/>
  <c r="DF29" i="20"/>
  <c r="W24" i="33"/>
  <c r="DR34" i="33"/>
  <c r="DR27" i="33"/>
  <c r="DE96" i="20"/>
  <c r="DE103" i="20"/>
  <c r="DA135" i="33"/>
  <c r="DA128" i="33"/>
  <c r="FV121" i="33"/>
  <c r="DC194" i="20"/>
  <c r="DC201" i="20"/>
  <c r="DJ127" i="20"/>
  <c r="DJ134" i="20"/>
  <c r="DB194" i="24"/>
  <c r="DB201" i="24"/>
  <c r="DL267" i="20"/>
  <c r="DL260" i="20"/>
  <c r="DE160" i="24"/>
  <c r="DE167" i="24"/>
  <c r="DD194" i="24"/>
  <c r="DD201" i="24"/>
  <c r="DB128" i="24"/>
  <c r="DB135" i="24"/>
  <c r="DC267" i="24"/>
  <c r="DC260" i="24"/>
  <c r="DA136" i="24"/>
  <c r="DA129" i="24"/>
  <c r="FV122" i="24"/>
  <c r="K221" i="33"/>
  <c r="K280" i="33"/>
  <c r="K287" i="33" s="1"/>
  <c r="W83" i="33"/>
  <c r="W86" i="33"/>
  <c r="DG128" i="20"/>
  <c r="DG135" i="20"/>
  <c r="DG260" i="20"/>
  <c r="DG267" i="20"/>
  <c r="F24" i="33"/>
  <c r="DA34" i="33"/>
  <c r="DA27" i="33"/>
  <c r="FV20" i="33"/>
  <c r="R248" i="33"/>
  <c r="R251" i="33"/>
  <c r="R57" i="20"/>
  <c r="DM67" i="20"/>
  <c r="DM60" i="20"/>
  <c r="U83" i="20"/>
  <c r="U86" i="20"/>
  <c r="N251" i="24"/>
  <c r="N248" i="24"/>
  <c r="P24" i="24"/>
  <c r="DK34" i="24"/>
  <c r="DK27" i="24"/>
  <c r="DW260" i="33"/>
  <c r="DW267" i="33"/>
  <c r="DR36" i="20"/>
  <c r="DR29" i="20"/>
  <c r="AE252" i="33"/>
  <c r="AE123" i="33"/>
  <c r="DZ126" i="33"/>
  <c r="DZ133" i="33"/>
  <c r="DZ201" i="33"/>
  <c r="DZ194" i="33"/>
  <c r="T280" i="24"/>
  <c r="T287" i="24" s="1"/>
  <c r="T221" i="24"/>
  <c r="EC267" i="33"/>
  <c r="EC260" i="33"/>
  <c r="EH201" i="33"/>
  <c r="EH194" i="33"/>
  <c r="Y248" i="24"/>
  <c r="Y251" i="24"/>
  <c r="AG279" i="20"/>
  <c r="AG286" i="20" s="1"/>
  <c r="AG220" i="20"/>
  <c r="X274" i="20"/>
  <c r="X218" i="20"/>
  <c r="X215" i="20"/>
  <c r="DR70" i="24"/>
  <c r="DR63" i="24"/>
  <c r="EH62" i="33"/>
  <c r="EH69" i="33"/>
  <c r="DW36" i="24"/>
  <c r="DW29" i="24"/>
  <c r="DS96" i="24"/>
  <c r="DS103" i="24"/>
  <c r="DR36" i="24"/>
  <c r="DR29" i="24"/>
  <c r="DW195" i="24"/>
  <c r="DW202" i="24"/>
  <c r="AO24" i="33"/>
  <c r="EJ27" i="33"/>
  <c r="EJ34" i="33"/>
  <c r="EL194" i="33"/>
  <c r="EL201" i="33"/>
  <c r="AH123" i="20"/>
  <c r="EC126" i="20"/>
  <c r="EC133" i="20"/>
  <c r="EF68" i="20"/>
  <c r="EF61" i="20"/>
  <c r="EF201" i="33"/>
  <c r="EF194" i="33"/>
  <c r="EJ95" i="33"/>
  <c r="EJ102" i="33"/>
  <c r="AT215" i="33"/>
  <c r="AT274" i="33"/>
  <c r="AT218" i="33"/>
  <c r="EO128" i="33"/>
  <c r="EO135" i="33"/>
  <c r="ED127" i="24"/>
  <c r="ED134" i="24"/>
  <c r="AX279" i="33"/>
  <c r="AX286" i="33" s="1"/>
  <c r="AX220" i="33"/>
  <c r="EQ167" i="33"/>
  <c r="EJ261" i="20"/>
  <c r="EJ268" i="20"/>
  <c r="EJ68" i="20"/>
  <c r="EJ61" i="20"/>
  <c r="AL279" i="24"/>
  <c r="AL286" i="24" s="1"/>
  <c r="AL220" i="24"/>
  <c r="EW63" i="33"/>
  <c r="EW70" i="33"/>
  <c r="EF103" i="24"/>
  <c r="EF96" i="24"/>
  <c r="EL36" i="20"/>
  <c r="EL29" i="20"/>
  <c r="EO201" i="20"/>
  <c r="EO194" i="20"/>
  <c r="AP123" i="24"/>
  <c r="EK133" i="24"/>
  <c r="EK126" i="24"/>
  <c r="AR248" i="24"/>
  <c r="AR251" i="24"/>
  <c r="AU277" i="24"/>
  <c r="AU285" i="24" s="1"/>
  <c r="AU219" i="24"/>
  <c r="EX69" i="20"/>
  <c r="EX62" i="20"/>
  <c r="ES127" i="24"/>
  <c r="ES134" i="24"/>
  <c r="FB29" i="33"/>
  <c r="FB36" i="33"/>
  <c r="BC156" i="20"/>
  <c r="EX159" i="20"/>
  <c r="EX166" i="20"/>
  <c r="AY248" i="24"/>
  <c r="AY251" i="24"/>
  <c r="BF221" i="33"/>
  <c r="BF280" i="33"/>
  <c r="BF287" i="33" s="1"/>
  <c r="EX63" i="24"/>
  <c r="EX70" i="24"/>
  <c r="BK123" i="33"/>
  <c r="FF126" i="33"/>
  <c r="FF133" i="33"/>
  <c r="BD24" i="24"/>
  <c r="EY27" i="24"/>
  <c r="EY34" i="24"/>
  <c r="FE134" i="20"/>
  <c r="FE127" i="20"/>
  <c r="FH96" i="33"/>
  <c r="FH103" i="33"/>
  <c r="BP156" i="33"/>
  <c r="FK159" i="33"/>
  <c r="FK166" i="33"/>
  <c r="FA134" i="20"/>
  <c r="FA127" i="20"/>
  <c r="FC35" i="20"/>
  <c r="FC28" i="20"/>
  <c r="EW96" i="24"/>
  <c r="EW103" i="24"/>
  <c r="EX134" i="24"/>
  <c r="EX127" i="24"/>
  <c r="BM220" i="20"/>
  <c r="BM279" i="20"/>
  <c r="BM286" i="20" s="1"/>
  <c r="BW24" i="33"/>
  <c r="FR27" i="33"/>
  <c r="FR34" i="33"/>
  <c r="FE68" i="24"/>
  <c r="FE61" i="24"/>
  <c r="BW277" i="33"/>
  <c r="BW285" i="33" s="1"/>
  <c r="BW219" i="33"/>
  <c r="BN182" i="24"/>
  <c r="BN185" i="24"/>
  <c r="BJ156" i="24"/>
  <c r="FE159" i="24"/>
  <c r="FE166" i="24"/>
  <c r="BY274" i="33"/>
  <c r="BY215" i="33"/>
  <c r="BY218" i="33"/>
  <c r="FR267" i="33"/>
  <c r="FR260" i="33"/>
  <c r="FH37" i="20"/>
  <c r="FH30" i="20"/>
  <c r="BM221" i="24"/>
  <c r="BM280" i="24"/>
  <c r="BM287" i="24" s="1"/>
  <c r="FF128" i="24"/>
  <c r="FF135" i="24"/>
  <c r="FR202" i="20"/>
  <c r="FR195" i="20"/>
  <c r="FR96" i="20"/>
  <c r="FR103" i="20"/>
  <c r="CF221" i="33"/>
  <c r="CF280" i="33"/>
  <c r="CF287" i="33" s="1"/>
  <c r="BW83" i="20"/>
  <c r="BW86" i="20"/>
  <c r="BT274" i="24"/>
  <c r="BT218" i="24"/>
  <c r="BT215" i="24"/>
  <c r="CJ275" i="33"/>
  <c r="BW218" i="24"/>
  <c r="BW215" i="24"/>
  <c r="BW274" i="24"/>
  <c r="BZ280" i="24"/>
  <c r="BZ287" i="24" s="1"/>
  <c r="BZ221" i="24"/>
  <c r="CS220" i="33"/>
  <c r="CS279" i="33"/>
  <c r="CS286" i="33" s="1"/>
  <c r="CO219" i="24"/>
  <c r="CO277" i="24"/>
  <c r="CO285" i="24" s="1"/>
  <c r="FQ160" i="20"/>
  <c r="DA24" i="33"/>
  <c r="DD86" i="33"/>
  <c r="DD83" i="33"/>
  <c r="CU86" i="20"/>
  <c r="CU90" i="20" s="1"/>
  <c r="CU83" i="20"/>
  <c r="DD182" i="20"/>
  <c r="DD185" i="20"/>
  <c r="DD189" i="20" s="1"/>
  <c r="DD83" i="20"/>
  <c r="DD86" i="20"/>
  <c r="DD90" i="20" s="1"/>
  <c r="CQ57" i="24"/>
  <c r="DJ248" i="33"/>
  <c r="DJ251" i="33"/>
  <c r="DJ255" i="33" s="1"/>
  <c r="CT219" i="24"/>
  <c r="CT277" i="24"/>
  <c r="CT285" i="24" s="1"/>
  <c r="DL251" i="24"/>
  <c r="DL255" i="24" s="1"/>
  <c r="DL248" i="24"/>
  <c r="DP221" i="33"/>
  <c r="DP280" i="33"/>
  <c r="DP287" i="33" s="1"/>
  <c r="DN185" i="33"/>
  <c r="DN189" i="33" s="1"/>
  <c r="DN182" i="33"/>
  <c r="DU248" i="20"/>
  <c r="DU251" i="20"/>
  <c r="DU255" i="20" s="1"/>
  <c r="DX86" i="33"/>
  <c r="DX90" i="33" s="1"/>
  <c r="DX83" i="33"/>
  <c r="EB83" i="20"/>
  <c r="EB86" i="20"/>
  <c r="ED279" i="20"/>
  <c r="ED286" i="20" s="1"/>
  <c r="ED220" i="20"/>
  <c r="EA274" i="20"/>
  <c r="EA215" i="20"/>
  <c r="EA218" i="20"/>
  <c r="DQ218" i="20"/>
  <c r="DQ215" i="20"/>
  <c r="DQ274" i="20"/>
  <c r="EQ218" i="24"/>
  <c r="EQ215" i="24"/>
  <c r="EQ274" i="24"/>
  <c r="EK280" i="20"/>
  <c r="EK287" i="20" s="1"/>
  <c r="EK221" i="20"/>
  <c r="EQ220" i="20"/>
  <c r="EQ279" i="20"/>
  <c r="EQ286" i="20" s="1"/>
  <c r="EN277" i="24"/>
  <c r="EN285" i="24" s="1"/>
  <c r="EN219" i="24"/>
  <c r="EP218" i="33"/>
  <c r="EP215" i="33"/>
  <c r="EP274" i="33"/>
  <c r="ES83" i="20"/>
  <c r="ES86" i="20"/>
  <c r="EP219" i="33"/>
  <c r="EP277" i="33"/>
  <c r="EO215" i="33"/>
  <c r="EO274" i="33"/>
  <c r="EO218" i="33"/>
  <c r="EE279" i="24"/>
  <c r="EE286" i="24" s="1"/>
  <c r="EE220" i="24"/>
  <c r="EV185" i="20"/>
  <c r="EV189" i="20" s="1"/>
  <c r="EV182" i="20"/>
  <c r="FC280" i="24"/>
  <c r="FC287" i="24" s="1"/>
  <c r="FC221" i="24"/>
  <c r="ET57" i="24"/>
  <c r="FB123" i="20"/>
  <c r="FJ277" i="20"/>
  <c r="FJ285" i="20" s="1"/>
  <c r="FJ219" i="20"/>
  <c r="FO123" i="24"/>
  <c r="FP220" i="24"/>
  <c r="FP279" i="24"/>
  <c r="FP286" i="24" s="1"/>
  <c r="Q220" i="20"/>
  <c r="Q279" i="20"/>
  <c r="Q286" i="20" s="1"/>
  <c r="DI167" i="33"/>
  <c r="DC30" i="24"/>
  <c r="DC37" i="24"/>
  <c r="G57" i="20"/>
  <c r="DB60" i="20"/>
  <c r="DB67" i="20"/>
  <c r="DD96" i="24"/>
  <c r="DD103" i="24"/>
  <c r="DF135" i="33"/>
  <c r="DF128" i="33"/>
  <c r="DB202" i="20"/>
  <c r="DB195" i="20"/>
  <c r="L24" i="33"/>
  <c r="DG27" i="33"/>
  <c r="DG34" i="33"/>
  <c r="DP30" i="33"/>
  <c r="DP37" i="33"/>
  <c r="FV50" i="33"/>
  <c r="DR127" i="33"/>
  <c r="DR134" i="33"/>
  <c r="R215" i="33"/>
  <c r="R274" i="33"/>
  <c r="R218" i="33"/>
  <c r="FV179" i="20"/>
  <c r="DO96" i="33"/>
  <c r="DO103" i="33"/>
  <c r="G221" i="33"/>
  <c r="G280" i="33"/>
  <c r="G287" i="33" s="1"/>
  <c r="DA29" i="24"/>
  <c r="DA36" i="24"/>
  <c r="FV22" i="24"/>
  <c r="N24" i="24"/>
  <c r="DI34" i="24"/>
  <c r="DI27" i="24"/>
  <c r="N123" i="24"/>
  <c r="DI126" i="24"/>
  <c r="DI133" i="24"/>
  <c r="V83" i="20"/>
  <c r="V86" i="20"/>
  <c r="AB123" i="33"/>
  <c r="DW133" i="33"/>
  <c r="DW126" i="33"/>
  <c r="DL29" i="24"/>
  <c r="DL36" i="24"/>
  <c r="DL195" i="24"/>
  <c r="DL202" i="24"/>
  <c r="EA63" i="33"/>
  <c r="EA70" i="33"/>
  <c r="Z87" i="20"/>
  <c r="EB103" i="33"/>
  <c r="EB96" i="33"/>
  <c r="DT194" i="20"/>
  <c r="DT201" i="20"/>
  <c r="AB156" i="20"/>
  <c r="DW166" i="20"/>
  <c r="DW159" i="20"/>
  <c r="EA61" i="20"/>
  <c r="EA68" i="20"/>
  <c r="DR35" i="24"/>
  <c r="DR28" i="24"/>
  <c r="AB221" i="20"/>
  <c r="AB280" i="20"/>
  <c r="AB287" i="20" s="1"/>
  <c r="DV260" i="24"/>
  <c r="DV267" i="24"/>
  <c r="AI280" i="20"/>
  <c r="AI287" i="20" s="1"/>
  <c r="AI221" i="20"/>
  <c r="EI135" i="33"/>
  <c r="EI128" i="33"/>
  <c r="AP218" i="33"/>
  <c r="AP274" i="33"/>
  <c r="AP215" i="33"/>
  <c r="AI215" i="33"/>
  <c r="AI218" i="33"/>
  <c r="AI274" i="33"/>
  <c r="AD220" i="24"/>
  <c r="AD279" i="24"/>
  <c r="AD286" i="24" s="1"/>
  <c r="EH103" i="20"/>
  <c r="EH96" i="20"/>
  <c r="AD221" i="24"/>
  <c r="AD280" i="24"/>
  <c r="AD287" i="24" s="1"/>
  <c r="AQ277" i="33"/>
  <c r="AQ285" i="33" s="1"/>
  <c r="AQ219" i="33"/>
  <c r="AE274" i="24"/>
  <c r="AE218" i="24"/>
  <c r="AE215" i="24"/>
  <c r="EI69" i="20"/>
  <c r="EI62" i="20"/>
  <c r="EN62" i="33"/>
  <c r="EN69" i="33"/>
  <c r="EH201" i="20"/>
  <c r="EH194" i="20"/>
  <c r="AR251" i="20"/>
  <c r="AR248" i="20"/>
  <c r="ET68" i="33"/>
  <c r="ET61" i="33"/>
  <c r="EF194" i="24"/>
  <c r="EF201" i="24"/>
  <c r="AY86" i="33"/>
  <c r="AY83" i="33"/>
  <c r="ER37" i="33"/>
  <c r="ER30" i="33"/>
  <c r="EN63" i="20"/>
  <c r="EN70" i="20"/>
  <c r="BI185" i="33"/>
  <c r="BI182" i="33"/>
  <c r="AY221" i="24"/>
  <c r="AY280" i="24"/>
  <c r="AY287" i="24" s="1"/>
  <c r="BD156" i="33"/>
  <c r="EY166" i="33"/>
  <c r="EY159" i="33"/>
  <c r="FC160" i="33"/>
  <c r="AZ251" i="20"/>
  <c r="AZ248" i="20"/>
  <c r="BD248" i="33"/>
  <c r="BD251" i="33"/>
  <c r="EX30" i="20"/>
  <c r="EX37" i="20"/>
  <c r="AX279" i="20"/>
  <c r="AX286" i="20" s="1"/>
  <c r="AX220" i="20"/>
  <c r="EW135" i="20"/>
  <c r="EW128" i="20"/>
  <c r="BA24" i="24"/>
  <c r="EV27" i="24"/>
  <c r="EV34" i="24"/>
  <c r="BF57" i="24"/>
  <c r="FA60" i="24"/>
  <c r="FA67" i="24"/>
  <c r="BB274" i="24"/>
  <c r="BB218" i="24"/>
  <c r="BB215" i="24"/>
  <c r="BF221" i="20"/>
  <c r="BF280" i="20"/>
  <c r="BF287" i="20" s="1"/>
  <c r="EU29" i="24"/>
  <c r="EU36" i="24"/>
  <c r="BO221" i="33"/>
  <c r="BO280" i="33"/>
  <c r="BO287" i="33" s="1"/>
  <c r="BF156" i="24"/>
  <c r="FA166" i="24"/>
  <c r="FA159" i="24"/>
  <c r="BG221" i="20"/>
  <c r="BG280" i="20"/>
  <c r="BG287" i="20" s="1"/>
  <c r="BK221" i="20"/>
  <c r="BK280" i="20"/>
  <c r="BK287" i="20" s="1"/>
  <c r="FK61" i="33"/>
  <c r="FK68" i="33"/>
  <c r="FH260" i="20"/>
  <c r="FH267" i="20"/>
  <c r="BW251" i="33"/>
  <c r="BW248" i="33"/>
  <c r="FC260" i="24"/>
  <c r="FC267" i="24"/>
  <c r="FK201" i="20"/>
  <c r="FK194" i="20"/>
  <c r="BG276" i="24"/>
  <c r="FE160" i="24"/>
  <c r="FE167" i="24"/>
  <c r="BS123" i="20"/>
  <c r="FN133" i="20"/>
  <c r="FN126" i="20"/>
  <c r="FK127" i="20"/>
  <c r="FK134" i="20"/>
  <c r="FR268" i="20"/>
  <c r="FR261" i="20"/>
  <c r="BU156" i="20"/>
  <c r="FP166" i="20"/>
  <c r="FP159" i="20"/>
  <c r="FJ70" i="24"/>
  <c r="FJ63" i="24"/>
  <c r="FP61" i="20"/>
  <c r="FP68" i="20"/>
  <c r="FM37" i="20"/>
  <c r="FM30" i="20"/>
  <c r="BP86" i="24"/>
  <c r="BP83" i="24"/>
  <c r="FM61" i="24"/>
  <c r="FM68" i="24"/>
  <c r="CJ182" i="33"/>
  <c r="CJ185" i="33"/>
  <c r="CJ189" i="33" s="1"/>
  <c r="BU220" i="24"/>
  <c r="BU279" i="24"/>
  <c r="BU286" i="24" s="1"/>
  <c r="CF248" i="33"/>
  <c r="CF251" i="33"/>
  <c r="CF255" i="33" s="1"/>
  <c r="BX251" i="20"/>
  <c r="BX248" i="20"/>
  <c r="CI280" i="20"/>
  <c r="CI287" i="20" s="1"/>
  <c r="CI221" i="20"/>
  <c r="BY218" i="20"/>
  <c r="BY274" i="20"/>
  <c r="BY215" i="20"/>
  <c r="CE248" i="24"/>
  <c r="CE251" i="24"/>
  <c r="CE255" i="24" s="1"/>
  <c r="CX182" i="20"/>
  <c r="CX185" i="20"/>
  <c r="CX189" i="20" s="1"/>
  <c r="DL221" i="33"/>
  <c r="DL280" i="33"/>
  <c r="DL287" i="33" s="1"/>
  <c r="CW83" i="33"/>
  <c r="CW86" i="33"/>
  <c r="CW90" i="33" s="1"/>
  <c r="CQ220" i="24"/>
  <c r="CQ279" i="24"/>
  <c r="CQ286" i="24" s="1"/>
  <c r="DK215" i="33"/>
  <c r="DK218" i="33"/>
  <c r="DK274" i="33"/>
  <c r="DL86" i="33"/>
  <c r="DL83" i="33"/>
  <c r="DB123" i="20"/>
  <c r="CO220" i="24"/>
  <c r="CO279" i="24"/>
  <c r="CO286" i="24" s="1"/>
  <c r="CN219" i="24"/>
  <c r="CN277" i="24"/>
  <c r="CN285" i="24" s="1"/>
  <c r="DL182" i="33"/>
  <c r="DL185" i="33"/>
  <c r="DL189" i="33" s="1"/>
  <c r="DO182" i="20"/>
  <c r="DO185" i="20"/>
  <c r="DO189" i="20" s="1"/>
  <c r="DW276" i="33"/>
  <c r="DC123" i="24"/>
  <c r="DN279" i="20"/>
  <c r="DN286" i="20" s="1"/>
  <c r="DN220" i="20"/>
  <c r="DN280" i="33"/>
  <c r="DN287" i="33" s="1"/>
  <c r="DN221" i="33"/>
  <c r="EI219" i="33"/>
  <c r="EI277" i="33"/>
  <c r="DW218" i="24"/>
  <c r="DW215" i="24"/>
  <c r="DW274" i="24"/>
  <c r="EM220" i="33"/>
  <c r="EM279" i="33"/>
  <c r="EM286" i="33" s="1"/>
  <c r="EC83" i="20"/>
  <c r="EC86" i="20"/>
  <c r="DY215" i="24"/>
  <c r="DY274" i="24"/>
  <c r="DY218" i="24"/>
  <c r="EN57" i="20"/>
  <c r="EX248" i="33"/>
  <c r="EX251" i="33"/>
  <c r="EX255" i="33" s="1"/>
  <c r="EP220" i="20"/>
  <c r="EP279" i="20"/>
  <c r="EP286" i="20" s="1"/>
  <c r="EW280" i="20"/>
  <c r="EW287" i="20" s="1"/>
  <c r="EW221" i="20"/>
  <c r="EO24" i="24"/>
  <c r="FD221" i="20"/>
  <c r="FD280" i="20"/>
  <c r="FD287" i="20" s="1"/>
  <c r="FO274" i="33"/>
  <c r="FO215" i="33"/>
  <c r="FO218" i="33"/>
  <c r="EZ123" i="24"/>
  <c r="FG251" i="20"/>
  <c r="FG255" i="20" s="1"/>
  <c r="FG248" i="20"/>
  <c r="FA278" i="33"/>
  <c r="FE87" i="33"/>
  <c r="EV24" i="24"/>
  <c r="FB248" i="24"/>
  <c r="FB251" i="24"/>
  <c r="FB255" i="24" s="1"/>
  <c r="FK57" i="20"/>
  <c r="FH277" i="24"/>
  <c r="FH285" i="24" s="1"/>
  <c r="FH219" i="24"/>
  <c r="FI182" i="24"/>
  <c r="FI185" i="24"/>
  <c r="FI189" i="24" s="1"/>
  <c r="FH83" i="24"/>
  <c r="FH86" i="24"/>
  <c r="FH90" i="24" s="1"/>
  <c r="FM185" i="20"/>
  <c r="FM182" i="20"/>
  <c r="FP248" i="24"/>
  <c r="FP251" i="24"/>
  <c r="FP255" i="24" s="1"/>
  <c r="DA134" i="24"/>
  <c r="DA127" i="24"/>
  <c r="FV120" i="24"/>
  <c r="DC30" i="33"/>
  <c r="DC37" i="33"/>
  <c r="H277" i="24"/>
  <c r="H285" i="24" s="1"/>
  <c r="H219" i="24"/>
  <c r="J251" i="24"/>
  <c r="J248" i="24"/>
  <c r="H248" i="20"/>
  <c r="H251" i="20"/>
  <c r="F87" i="20"/>
  <c r="FV79" i="20"/>
  <c r="F86" i="24"/>
  <c r="F83" i="24"/>
  <c r="FV76" i="24"/>
  <c r="K57" i="24"/>
  <c r="DF67" i="24"/>
  <c r="DF60" i="24"/>
  <c r="F278" i="24"/>
  <c r="FV212" i="24"/>
  <c r="DD309" i="24" s="1"/>
  <c r="DF261" i="20"/>
  <c r="DF268" i="20"/>
  <c r="DG195" i="20"/>
  <c r="DG202" i="20"/>
  <c r="DM194" i="33"/>
  <c r="DM201" i="33"/>
  <c r="DL70" i="20"/>
  <c r="DL63" i="20"/>
  <c r="DO69" i="33"/>
  <c r="DO62" i="33"/>
  <c r="DD102" i="20"/>
  <c r="DD95" i="20"/>
  <c r="DP267" i="33"/>
  <c r="DP260" i="33"/>
  <c r="DE30" i="33"/>
  <c r="DE37" i="33"/>
  <c r="W278" i="33"/>
  <c r="DJ30" i="33"/>
  <c r="DJ37" i="33"/>
  <c r="X13" i="32"/>
  <c r="X34" i="32" s="1"/>
  <c r="V34" i="32"/>
  <c r="H252" i="20"/>
  <c r="W87" i="33"/>
  <c r="DB135" i="33"/>
  <c r="DB128" i="33"/>
  <c r="DI160" i="24"/>
  <c r="DV95" i="33"/>
  <c r="DV102" i="33"/>
  <c r="DJ160" i="24"/>
  <c r="DJ167" i="24"/>
  <c r="DO29" i="20"/>
  <c r="DO36" i="20"/>
  <c r="O185" i="24"/>
  <c r="O182" i="24"/>
  <c r="DZ267" i="33"/>
  <c r="DZ260" i="33"/>
  <c r="Z24" i="20"/>
  <c r="DU34" i="20"/>
  <c r="DU27" i="20"/>
  <c r="DT62" i="20"/>
  <c r="DT69" i="20"/>
  <c r="AE278" i="33"/>
  <c r="EF267" i="33"/>
  <c r="EF260" i="33"/>
  <c r="DW261" i="20"/>
  <c r="DW268" i="20"/>
  <c r="DZ62" i="20"/>
  <c r="DZ69" i="20"/>
  <c r="DT134" i="24"/>
  <c r="DT127" i="24"/>
  <c r="DZ37" i="33"/>
  <c r="DZ30" i="33"/>
  <c r="Z279" i="24"/>
  <c r="Z286" i="24" s="1"/>
  <c r="Z220" i="24"/>
  <c r="DX195" i="24"/>
  <c r="DX202" i="24"/>
  <c r="ED29" i="20"/>
  <c r="ED36" i="20"/>
  <c r="Y123" i="24"/>
  <c r="DT126" i="24"/>
  <c r="DT133" i="24"/>
  <c r="EC260" i="20"/>
  <c r="EC267" i="20"/>
  <c r="X279" i="24"/>
  <c r="X286" i="24" s="1"/>
  <c r="X220" i="24"/>
  <c r="EE134" i="33"/>
  <c r="EE127" i="33"/>
  <c r="AN274" i="20"/>
  <c r="AN218" i="20"/>
  <c r="AN215" i="20"/>
  <c r="AM274" i="20"/>
  <c r="AM218" i="20"/>
  <c r="AM215" i="20"/>
  <c r="ED194" i="20"/>
  <c r="ED201" i="20"/>
  <c r="AS156" i="33"/>
  <c r="EN159" i="33"/>
  <c r="EN166" i="33"/>
  <c r="AS123" i="33"/>
  <c r="EN133" i="33"/>
  <c r="EN126" i="33"/>
  <c r="EF28" i="24"/>
  <c r="EF35" i="24"/>
  <c r="ES128" i="33"/>
  <c r="ES135" i="33"/>
  <c r="EQ29" i="20"/>
  <c r="EQ36" i="20"/>
  <c r="AM215" i="24"/>
  <c r="AM218" i="24"/>
  <c r="AM274" i="24"/>
  <c r="EF62" i="24"/>
  <c r="EF69" i="24"/>
  <c r="EW36" i="33"/>
  <c r="EW29" i="33"/>
  <c r="EX96" i="33"/>
  <c r="EX103" i="33"/>
  <c r="EQ160" i="20"/>
  <c r="EU28" i="33"/>
  <c r="EU35" i="33"/>
  <c r="EL167" i="24"/>
  <c r="EL63" i="20"/>
  <c r="EL70" i="20"/>
  <c r="EP69" i="24"/>
  <c r="EP62" i="24"/>
  <c r="ES195" i="24"/>
  <c r="ES202" i="24"/>
  <c r="AW156" i="24"/>
  <c r="ER159" i="24"/>
  <c r="ER166" i="24"/>
  <c r="EQ195" i="24"/>
  <c r="EQ202" i="24"/>
  <c r="FA194" i="33"/>
  <c r="FA201" i="33"/>
  <c r="BI248" i="33"/>
  <c r="BI251" i="33"/>
  <c r="ET35" i="20"/>
  <c r="ET28" i="20"/>
  <c r="BE219" i="33"/>
  <c r="BE277" i="33"/>
  <c r="AX123" i="24"/>
  <c r="ES133" i="24"/>
  <c r="ES126" i="24"/>
  <c r="FC103" i="33"/>
  <c r="FC96" i="33"/>
  <c r="FE160" i="33"/>
  <c r="EX36" i="20"/>
  <c r="EX29" i="20"/>
  <c r="BA279" i="24"/>
  <c r="BA286" i="24" s="1"/>
  <c r="BA220" i="24"/>
  <c r="FF135" i="33"/>
  <c r="FF128" i="33"/>
  <c r="BG182" i="20"/>
  <c r="BG185" i="20"/>
  <c r="EV28" i="24"/>
  <c r="EV35" i="24"/>
  <c r="EZ68" i="20"/>
  <c r="EZ61" i="20"/>
  <c r="FA96" i="24"/>
  <c r="FA103" i="24"/>
  <c r="BD123" i="20"/>
  <c r="EY126" i="20"/>
  <c r="EY133" i="20"/>
  <c r="FB128" i="20"/>
  <c r="FB135" i="20"/>
  <c r="FN68" i="33"/>
  <c r="FN61" i="33"/>
  <c r="BW185" i="33"/>
  <c r="BW182" i="33"/>
  <c r="BM182" i="20"/>
  <c r="BM185" i="20"/>
  <c r="BK123" i="24"/>
  <c r="FF126" i="24"/>
  <c r="FF133" i="24"/>
  <c r="BZ24" i="33"/>
  <c r="FH63" i="20"/>
  <c r="FH70" i="20"/>
  <c r="FH167" i="20"/>
  <c r="FR128" i="33"/>
  <c r="FR135" i="33"/>
  <c r="FM127" i="20"/>
  <c r="FM134" i="20"/>
  <c r="BI24" i="24"/>
  <c r="FD27" i="24"/>
  <c r="FD34" i="24"/>
  <c r="BT274" i="33"/>
  <c r="BT218" i="33"/>
  <c r="BT215" i="33"/>
  <c r="FB36" i="24"/>
  <c r="FB29" i="24"/>
  <c r="FE95" i="24"/>
  <c r="FE102" i="24"/>
  <c r="FJ103" i="24"/>
  <c r="FJ96" i="24"/>
  <c r="BS248" i="20"/>
  <c r="BS251" i="20"/>
  <c r="FK70" i="24"/>
  <c r="FK63" i="24"/>
  <c r="BY123" i="24"/>
  <c r="BS277" i="24"/>
  <c r="BS219" i="24"/>
  <c r="BY219" i="20"/>
  <c r="BY277" i="20"/>
  <c r="BY285" i="20" s="1"/>
  <c r="BQ185" i="20"/>
  <c r="BQ182" i="20"/>
  <c r="CH219" i="20"/>
  <c r="CH277" i="20"/>
  <c r="CG123" i="20"/>
  <c r="CT86" i="20"/>
  <c r="CT90" i="20" s="1"/>
  <c r="CT83" i="20"/>
  <c r="CJ182" i="20"/>
  <c r="CJ185" i="20"/>
  <c r="BZ215" i="24"/>
  <c r="BZ274" i="24"/>
  <c r="BZ218" i="24"/>
  <c r="CY252" i="33"/>
  <c r="CM276" i="24"/>
  <c r="CX220" i="24"/>
  <c r="CX279" i="24"/>
  <c r="CX286" i="24" s="1"/>
  <c r="CY277" i="33"/>
  <c r="CY219" i="33"/>
  <c r="CT279" i="20"/>
  <c r="CT286" i="20" s="1"/>
  <c r="CT220" i="20"/>
  <c r="DF87" i="33"/>
  <c r="DC87" i="20"/>
  <c r="DC274" i="24"/>
  <c r="DC218" i="24"/>
  <c r="DC215" i="24"/>
  <c r="DR219" i="33"/>
  <c r="DR277" i="33"/>
  <c r="DR285" i="33" s="1"/>
  <c r="DP279" i="33"/>
  <c r="DP286" i="33" s="1"/>
  <c r="DP220" i="33"/>
  <c r="DQ278" i="20"/>
  <c r="DO86" i="33"/>
  <c r="DO90" i="33" s="1"/>
  <c r="DO83" i="33"/>
  <c r="DH24" i="33"/>
  <c r="DD274" i="24"/>
  <c r="DD218" i="24"/>
  <c r="DD215" i="24"/>
  <c r="DW280" i="20"/>
  <c r="DW287" i="20" s="1"/>
  <c r="DW221" i="20"/>
  <c r="EB275" i="20"/>
  <c r="DV274" i="20"/>
  <c r="DV215" i="20"/>
  <c r="DV218" i="20"/>
  <c r="EL83" i="33"/>
  <c r="EL86" i="33"/>
  <c r="EL90" i="33" s="1"/>
  <c r="EC185" i="33"/>
  <c r="EC189" i="33" s="1"/>
  <c r="EC182" i="33"/>
  <c r="DY219" i="24"/>
  <c r="DY277" i="24"/>
  <c r="DY285" i="24" s="1"/>
  <c r="EI274" i="24"/>
  <c r="EI218" i="24"/>
  <c r="EI215" i="24"/>
  <c r="EK215" i="20"/>
  <c r="EK218" i="20"/>
  <c r="EK274" i="20"/>
  <c r="FA24" i="33"/>
  <c r="EL182" i="20"/>
  <c r="EL185" i="20"/>
  <c r="EK182" i="20"/>
  <c r="EK185" i="20"/>
  <c r="EK189" i="20" s="1"/>
  <c r="EG182" i="24"/>
  <c r="EG185" i="24"/>
  <c r="EG189" i="24" s="1"/>
  <c r="EK219" i="24"/>
  <c r="EK277" i="24"/>
  <c r="EK285" i="24" s="1"/>
  <c r="FD123" i="20"/>
  <c r="ET219" i="20"/>
  <c r="ET277" i="20"/>
  <c r="ET285" i="20" s="1"/>
  <c r="FD219" i="20"/>
  <c r="FD277" i="20"/>
  <c r="FD285" i="20" s="1"/>
  <c r="FI279" i="20"/>
  <c r="FI286" i="20" s="1"/>
  <c r="FI220" i="20"/>
  <c r="FK83" i="20"/>
  <c r="FK86" i="20"/>
  <c r="EW279" i="24"/>
  <c r="EW286" i="24" s="1"/>
  <c r="EW220" i="24"/>
  <c r="FG219" i="24"/>
  <c r="FG277" i="24"/>
  <c r="FG285" i="24" s="1"/>
  <c r="EZ221" i="24"/>
  <c r="EZ280" i="24"/>
  <c r="EZ287" i="24" s="1"/>
  <c r="FO277" i="20"/>
  <c r="FO285" i="20" s="1"/>
  <c r="FO219" i="20"/>
  <c r="K24" i="24"/>
  <c r="DF27" i="24"/>
  <c r="DF34" i="24"/>
  <c r="DE63" i="24"/>
  <c r="DE70" i="24"/>
  <c r="DC69" i="20"/>
  <c r="DC62" i="20"/>
  <c r="DI127" i="33"/>
  <c r="DI134" i="33"/>
  <c r="H57" i="24"/>
  <c r="DC67" i="24"/>
  <c r="DC60" i="24"/>
  <c r="U123" i="33"/>
  <c r="DP133" i="33"/>
  <c r="DP126" i="33"/>
  <c r="DH35" i="20"/>
  <c r="DH28" i="20"/>
  <c r="DE29" i="24"/>
  <c r="DE36" i="24"/>
  <c r="P251" i="20"/>
  <c r="P248" i="20"/>
  <c r="G57" i="33"/>
  <c r="DB60" i="33"/>
  <c r="DB67" i="33"/>
  <c r="FV242" i="20"/>
  <c r="E306" i="20" s="1"/>
  <c r="DH70" i="20"/>
  <c r="DH63" i="20"/>
  <c r="DJ35" i="33"/>
  <c r="DJ28" i="33"/>
  <c r="DP160" i="33"/>
  <c r="FV149" i="33"/>
  <c r="DD37" i="33"/>
  <c r="DD30" i="33"/>
  <c r="DJ167" i="20"/>
  <c r="DG167" i="24"/>
  <c r="DI160" i="20"/>
  <c r="DO134" i="20"/>
  <c r="DO127" i="20"/>
  <c r="AD185" i="33"/>
  <c r="AD182" i="33"/>
  <c r="AE156" i="33"/>
  <c r="DZ166" i="33"/>
  <c r="DZ159" i="33"/>
  <c r="DZ134" i="33"/>
  <c r="DZ127" i="33"/>
  <c r="Q24" i="24"/>
  <c r="DL34" i="24"/>
  <c r="DL27" i="24"/>
  <c r="V156" i="20"/>
  <c r="DQ159" i="20"/>
  <c r="DQ166" i="20"/>
  <c r="EB135" i="33"/>
  <c r="EB128" i="33"/>
  <c r="DU129" i="20"/>
  <c r="DU136" i="20"/>
  <c r="EA167" i="33"/>
  <c r="Z280" i="20"/>
  <c r="Z287" i="20" s="1"/>
  <c r="Z221" i="20"/>
  <c r="DT36" i="24"/>
  <c r="DT29" i="24"/>
  <c r="AJ182" i="33"/>
  <c r="AJ185" i="33"/>
  <c r="AA248" i="24"/>
  <c r="AA251" i="24"/>
  <c r="DP102" i="24"/>
  <c r="DP95" i="24"/>
  <c r="DZ201" i="20"/>
  <c r="DZ194" i="20"/>
  <c r="Z275" i="24"/>
  <c r="AK83" i="20"/>
  <c r="AK86" i="20"/>
  <c r="EN96" i="33"/>
  <c r="EN103" i="33"/>
  <c r="EG68" i="33"/>
  <c r="EG61" i="33"/>
  <c r="EA37" i="24"/>
  <c r="EA30" i="24"/>
  <c r="DX134" i="24"/>
  <c r="DX127" i="24"/>
  <c r="X276" i="24"/>
  <c r="EA36" i="20"/>
  <c r="EA29" i="20"/>
  <c r="AU57" i="33"/>
  <c r="EP60" i="33"/>
  <c r="EP67" i="33"/>
  <c r="EN28" i="33"/>
  <c r="EN35" i="33"/>
  <c r="DZ134" i="24"/>
  <c r="DZ127" i="24"/>
  <c r="AD185" i="24"/>
  <c r="AD182" i="24"/>
  <c r="EE160" i="24"/>
  <c r="EE167" i="24"/>
  <c r="EI68" i="24"/>
  <c r="EI61" i="24"/>
  <c r="EH30" i="24"/>
  <c r="EH37" i="24"/>
  <c r="AW186" i="33"/>
  <c r="AZ57" i="33"/>
  <c r="EU67" i="33"/>
  <c r="EU60" i="33"/>
  <c r="EQ103" i="33"/>
  <c r="EQ96" i="33"/>
  <c r="EW135" i="33"/>
  <c r="EW128" i="33"/>
  <c r="EL96" i="20"/>
  <c r="EL103" i="20"/>
  <c r="AX83" i="33"/>
  <c r="AX86" i="33"/>
  <c r="EK70" i="24"/>
  <c r="EK63" i="24"/>
  <c r="EM35" i="24"/>
  <c r="EM28" i="24"/>
  <c r="EQ134" i="20"/>
  <c r="EQ127" i="20"/>
  <c r="EQ62" i="20"/>
  <c r="EQ69" i="20"/>
  <c r="EM202" i="24"/>
  <c r="EM195" i="24"/>
  <c r="AZ156" i="33"/>
  <c r="EU166" i="33"/>
  <c r="EU159" i="33"/>
  <c r="ET136" i="20"/>
  <c r="ET129" i="20"/>
  <c r="ES37" i="24"/>
  <c r="ES30" i="24"/>
  <c r="AY83" i="20"/>
  <c r="AY86" i="20"/>
  <c r="AV274" i="24"/>
  <c r="AV218" i="24"/>
  <c r="AV215" i="24"/>
  <c r="AY24" i="24"/>
  <c r="ET34" i="24"/>
  <c r="ET27" i="24"/>
  <c r="BD86" i="33"/>
  <c r="BD83" i="33"/>
  <c r="FD95" i="33"/>
  <c r="FD102" i="33"/>
  <c r="EW167" i="20"/>
  <c r="FC95" i="33"/>
  <c r="FC102" i="33"/>
  <c r="EN194" i="24"/>
  <c r="EN201" i="24"/>
  <c r="EQ62" i="24"/>
  <c r="EQ69" i="24"/>
  <c r="BP274" i="33"/>
  <c r="BP218" i="33"/>
  <c r="BP215" i="33"/>
  <c r="FL36" i="33"/>
  <c r="FL29" i="33"/>
  <c r="FA267" i="20"/>
  <c r="FA260" i="20"/>
  <c r="FC37" i="20"/>
  <c r="FC30" i="20"/>
  <c r="EZ201" i="20"/>
  <c r="EZ194" i="20"/>
  <c r="BE215" i="24"/>
  <c r="BE218" i="24"/>
  <c r="BE274" i="24"/>
  <c r="EZ202" i="20"/>
  <c r="EZ195" i="20"/>
  <c r="EY127" i="24"/>
  <c r="EY134" i="24"/>
  <c r="EY35" i="20"/>
  <c r="EY28" i="20"/>
  <c r="FC160" i="20"/>
  <c r="FA28" i="24"/>
  <c r="FA35" i="24"/>
  <c r="BO220" i="20"/>
  <c r="BO279" i="20"/>
  <c r="BO286" i="20" s="1"/>
  <c r="BK186" i="24"/>
  <c r="BZ221" i="33"/>
  <c r="BZ280" i="33"/>
  <c r="BZ287" i="33" s="1"/>
  <c r="BO221" i="20"/>
  <c r="BO280" i="20"/>
  <c r="BO287" i="20" s="1"/>
  <c r="BX215" i="33"/>
  <c r="BX274" i="33"/>
  <c r="BX218" i="33"/>
  <c r="BT185" i="33"/>
  <c r="BT182" i="33"/>
  <c r="FS134" i="33"/>
  <c r="FW134" i="33" s="1"/>
  <c r="FS127" i="33"/>
  <c r="FW127" i="33" s="1"/>
  <c r="BQ186" i="24"/>
  <c r="FS70" i="20"/>
  <c r="FW70" i="20" s="1"/>
  <c r="FS63" i="20"/>
  <c r="FW63" i="20" s="1"/>
  <c r="FQ135" i="33"/>
  <c r="FQ128" i="33"/>
  <c r="CD277" i="33"/>
  <c r="CD285" i="33" s="1"/>
  <c r="CD219" i="33"/>
  <c r="BT251" i="24"/>
  <c r="BT248" i="24"/>
  <c r="FO194" i="20"/>
  <c r="FO201" i="20"/>
  <c r="CG87" i="33"/>
  <c r="CE277" i="20"/>
  <c r="CE285" i="20" s="1"/>
  <c r="CE219" i="20"/>
  <c r="FH35" i="24"/>
  <c r="FH28" i="24"/>
  <c r="CG274" i="24"/>
  <c r="CG215" i="24"/>
  <c r="CG218" i="24"/>
  <c r="CG275" i="20"/>
  <c r="CT186" i="20"/>
  <c r="CF123" i="20"/>
  <c r="CT279" i="33"/>
  <c r="CT286" i="33" s="1"/>
  <c r="CT220" i="33"/>
  <c r="CX276" i="33"/>
  <c r="CL185" i="24"/>
  <c r="CL189" i="24" s="1"/>
  <c r="CL182" i="24"/>
  <c r="DG83" i="33"/>
  <c r="DG86" i="33"/>
  <c r="DA123" i="20"/>
  <c r="CY24" i="24"/>
  <c r="DB277" i="24"/>
  <c r="DB285" i="24" s="1"/>
  <c r="DB219" i="24"/>
  <c r="DF57" i="24"/>
  <c r="DK87" i="24"/>
  <c r="DW123" i="33"/>
  <c r="DP24" i="33"/>
  <c r="DR220" i="20"/>
  <c r="DR279" i="20"/>
  <c r="DR286" i="20" s="1"/>
  <c r="DQ248" i="33"/>
  <c r="DQ251" i="33"/>
  <c r="DQ255" i="33" s="1"/>
  <c r="DS218" i="24"/>
  <c r="DS215" i="24"/>
  <c r="DS274" i="24"/>
  <c r="EE156" i="33"/>
  <c r="DZ279" i="20"/>
  <c r="DZ286" i="20" s="1"/>
  <c r="DZ220" i="20"/>
  <c r="DP277" i="20"/>
  <c r="DP285" i="20" s="1"/>
  <c r="DP219" i="20"/>
  <c r="DO277" i="24"/>
  <c r="DO285" i="24" s="1"/>
  <c r="DO219" i="24"/>
  <c r="EI252" i="33"/>
  <c r="EF219" i="33"/>
  <c r="EF277" i="33"/>
  <c r="EF285" i="33" s="1"/>
  <c r="DR83" i="33"/>
  <c r="DR86" i="33"/>
  <c r="DR90" i="33" s="1"/>
  <c r="EA248" i="20"/>
  <c r="EA251" i="20"/>
  <c r="EA255" i="20" s="1"/>
  <c r="ED24" i="20"/>
  <c r="EQ219" i="33"/>
  <c r="EQ277" i="33"/>
  <c r="EQ285" i="33" s="1"/>
  <c r="ET57" i="33"/>
  <c r="EO220" i="20"/>
  <c r="EO279" i="20"/>
  <c r="EO286" i="20" s="1"/>
  <c r="EI57" i="24"/>
  <c r="EN275" i="24"/>
  <c r="EI251" i="20"/>
  <c r="EI248" i="20"/>
  <c r="EU24" i="33"/>
  <c r="EM123" i="20"/>
  <c r="EZ215" i="33"/>
  <c r="EZ218" i="33"/>
  <c r="EZ274" i="33"/>
  <c r="EO251" i="24"/>
  <c r="EO255" i="24" s="1"/>
  <c r="EO248" i="24"/>
  <c r="EI275" i="20"/>
  <c r="FD123" i="33"/>
  <c r="FH156" i="33"/>
  <c r="FO220" i="33"/>
  <c r="FO279" i="33"/>
  <c r="FO286" i="33" s="1"/>
  <c r="FC221" i="33"/>
  <c r="FC280" i="33"/>
  <c r="FC287" i="33" s="1"/>
  <c r="EZ86" i="20"/>
  <c r="EZ90" i="20" s="1"/>
  <c r="EZ83" i="20"/>
  <c r="FJ182" i="33"/>
  <c r="FJ185" i="33"/>
  <c r="FJ189" i="33" s="1"/>
  <c r="ER221" i="24"/>
  <c r="ER280" i="24"/>
  <c r="ER287" i="24" s="1"/>
  <c r="EZ220" i="20"/>
  <c r="EZ279" i="20"/>
  <c r="EZ286" i="20" s="1"/>
  <c r="FG218" i="24"/>
  <c r="FG215" i="24"/>
  <c r="FG274" i="24"/>
  <c r="FH57" i="24"/>
  <c r="FL276" i="24"/>
  <c r="DD61" i="33"/>
  <c r="DD68" i="33"/>
  <c r="DD195" i="24"/>
  <c r="DD202" i="24"/>
  <c r="DB167" i="33"/>
  <c r="FF274" i="24"/>
  <c r="FF218" i="24"/>
  <c r="FF215" i="24"/>
  <c r="FR252" i="20"/>
  <c r="FP123" i="24"/>
  <c r="FB185" i="24"/>
  <c r="FB182" i="24"/>
  <c r="FA275" i="24"/>
  <c r="FA57" i="24"/>
  <c r="FR279" i="24"/>
  <c r="FR286" i="24" s="1"/>
  <c r="FR220" i="24"/>
  <c r="X280" i="33"/>
  <c r="X287" i="33" s="1"/>
  <c r="X221" i="33"/>
  <c r="X86" i="33"/>
  <c r="X83" i="33"/>
  <c r="G219" i="20"/>
  <c r="G277" i="20"/>
  <c r="G285" i="20" s="1"/>
  <c r="DM160" i="33"/>
  <c r="DM167" i="33"/>
  <c r="DR102" i="33"/>
  <c r="DR95" i="33"/>
  <c r="DK127" i="33"/>
  <c r="DK134" i="33"/>
  <c r="DD63" i="33"/>
  <c r="DD70" i="33"/>
  <c r="L279" i="20"/>
  <c r="L286" i="20" s="1"/>
  <c r="L220" i="20"/>
  <c r="DP70" i="33"/>
  <c r="DP63" i="33"/>
  <c r="Q252" i="20"/>
  <c r="Q279" i="33"/>
  <c r="Q286" i="33" s="1"/>
  <c r="Q220" i="33"/>
  <c r="DF69" i="33"/>
  <c r="DF62" i="33"/>
  <c r="J83" i="33"/>
  <c r="J86" i="33"/>
  <c r="P24" i="33"/>
  <c r="DK34" i="33"/>
  <c r="DK27" i="33"/>
  <c r="DE160" i="33"/>
  <c r="I24" i="20"/>
  <c r="DD27" i="20"/>
  <c r="DD34" i="20"/>
  <c r="DN62" i="33"/>
  <c r="DN69" i="33"/>
  <c r="L123" i="24"/>
  <c r="DG133" i="24"/>
  <c r="DG126" i="24"/>
  <c r="DM202" i="20"/>
  <c r="DM195" i="20"/>
  <c r="DN36" i="20"/>
  <c r="DN29" i="20"/>
  <c r="Z123" i="33"/>
  <c r="DU126" i="33"/>
  <c r="DU133" i="33"/>
  <c r="DO103" i="20"/>
  <c r="DO96" i="20"/>
  <c r="T57" i="20"/>
  <c r="DO60" i="20"/>
  <c r="DO67" i="20"/>
  <c r="DJ103" i="24"/>
  <c r="DJ96" i="24"/>
  <c r="DW134" i="33"/>
  <c r="DW127" i="33"/>
  <c r="DQ135" i="20"/>
  <c r="DQ128" i="20"/>
  <c r="AD280" i="33"/>
  <c r="AD287" i="33" s="1"/>
  <c r="AD221" i="33"/>
  <c r="DT70" i="20"/>
  <c r="DT63" i="20"/>
  <c r="DN61" i="24"/>
  <c r="DN68" i="24"/>
  <c r="DV194" i="20"/>
  <c r="DV201" i="20"/>
  <c r="P185" i="24"/>
  <c r="P182" i="24"/>
  <c r="DP69" i="24"/>
  <c r="DP62" i="24"/>
  <c r="DY136" i="20"/>
  <c r="DY129" i="20"/>
  <c r="DS28" i="24"/>
  <c r="DS35" i="24"/>
  <c r="DZ160" i="20"/>
  <c r="DU128" i="20"/>
  <c r="DU135" i="20"/>
  <c r="AK251" i="33"/>
  <c r="AK248" i="33"/>
  <c r="DT160" i="24"/>
  <c r="EG96" i="20"/>
  <c r="EG103" i="20"/>
  <c r="ED35" i="20"/>
  <c r="ED28" i="20"/>
  <c r="AG123" i="24"/>
  <c r="EB126" i="24"/>
  <c r="EB133" i="24"/>
  <c r="AI278" i="20"/>
  <c r="DU30" i="24"/>
  <c r="DU37" i="24"/>
  <c r="EH202" i="20"/>
  <c r="EH195" i="20"/>
  <c r="AC275" i="20"/>
  <c r="EH167" i="20"/>
  <c r="AT185" i="33"/>
  <c r="AT182" i="33"/>
  <c r="AV219" i="33"/>
  <c r="AV277" i="33"/>
  <c r="AV285" i="33" s="1"/>
  <c r="AJ156" i="24"/>
  <c r="EE166" i="24"/>
  <c r="EE159" i="24"/>
  <c r="EQ28" i="20"/>
  <c r="EQ35" i="20"/>
  <c r="AJ123" i="24"/>
  <c r="EE133" i="24"/>
  <c r="EE126" i="24"/>
  <c r="EM63" i="20"/>
  <c r="EM70" i="20"/>
  <c r="EV63" i="33"/>
  <c r="EV70" i="33"/>
  <c r="AV24" i="33"/>
  <c r="EQ27" i="33"/>
  <c r="EQ34" i="33"/>
  <c r="AX156" i="33"/>
  <c r="ES159" i="33"/>
  <c r="ES166" i="33"/>
  <c r="EQ261" i="20"/>
  <c r="EQ268" i="20"/>
  <c r="AO87" i="24"/>
  <c r="EW136" i="20"/>
  <c r="EW129" i="20"/>
  <c r="FF28" i="33"/>
  <c r="FF35" i="33"/>
  <c r="AW221" i="24"/>
  <c r="AW280" i="24"/>
  <c r="AW287" i="24" s="1"/>
  <c r="AX123" i="20"/>
  <c r="ES126" i="20"/>
  <c r="ES133" i="20"/>
  <c r="BI186" i="33"/>
  <c r="EO128" i="24"/>
  <c r="EO135" i="24"/>
  <c r="BG57" i="33"/>
  <c r="FB60" i="33"/>
  <c r="FB67" i="33"/>
  <c r="BF87" i="33"/>
  <c r="FE135" i="20"/>
  <c r="FE128" i="20"/>
  <c r="AZ185" i="24"/>
  <c r="AZ182" i="24"/>
  <c r="BC182" i="24"/>
  <c r="BC185" i="24"/>
  <c r="EU260" i="24"/>
  <c r="EU267" i="24"/>
  <c r="BQ274" i="33"/>
  <c r="BQ215" i="33"/>
  <c r="BQ218" i="33"/>
  <c r="BM274" i="33"/>
  <c r="BM218" i="33"/>
  <c r="BM215" i="33"/>
  <c r="EY62" i="24"/>
  <c r="EY69" i="24"/>
  <c r="FF63" i="33"/>
  <c r="FF70" i="33"/>
  <c r="BF248" i="20"/>
  <c r="BF251" i="20"/>
  <c r="FE37" i="20"/>
  <c r="FE30" i="20"/>
  <c r="BD123" i="24"/>
  <c r="EY126" i="24"/>
  <c r="EY133" i="24"/>
  <c r="BL123" i="20"/>
  <c r="FG126" i="20"/>
  <c r="FG133" i="20"/>
  <c r="FG102" i="24"/>
  <c r="FG95" i="24"/>
  <c r="BM219" i="20"/>
  <c r="BM277" i="20"/>
  <c r="BM285" i="20" s="1"/>
  <c r="BH252" i="24"/>
  <c r="FL128" i="20"/>
  <c r="FL135" i="20"/>
  <c r="FG268" i="24"/>
  <c r="FG261" i="24"/>
  <c r="FO30" i="33"/>
  <c r="FO37" i="33"/>
  <c r="FR95" i="33"/>
  <c r="FR102" i="33"/>
  <c r="FL261" i="20"/>
  <c r="FL268" i="20"/>
  <c r="BU57" i="20"/>
  <c r="FP60" i="20"/>
  <c r="FP67" i="20"/>
  <c r="FS37" i="20"/>
  <c r="FW37" i="20" s="1"/>
  <c r="FS30" i="20"/>
  <c r="FW30" i="20" s="1"/>
  <c r="FO37" i="24"/>
  <c r="CD86" i="33"/>
  <c r="CD83" i="33"/>
  <c r="CD123" i="20"/>
  <c r="FO127" i="24"/>
  <c r="FO134" i="24"/>
  <c r="FN129" i="24"/>
  <c r="FN136" i="24"/>
  <c r="CO221" i="33"/>
  <c r="CO280" i="33"/>
  <c r="CO287" i="33" s="1"/>
  <c r="CI186" i="33"/>
  <c r="CJ186" i="20"/>
  <c r="CU86" i="33"/>
  <c r="CU83" i="33"/>
  <c r="CG277" i="20"/>
  <c r="CG285" i="20" s="1"/>
  <c r="CG219" i="20"/>
  <c r="CM215" i="33"/>
  <c r="CM218" i="33"/>
  <c r="CM274" i="33"/>
  <c r="CE277" i="24"/>
  <c r="CE285" i="24" s="1"/>
  <c r="CE219" i="24"/>
  <c r="DM219" i="33"/>
  <c r="DM277" i="33"/>
  <c r="CX277" i="20"/>
  <c r="CX285" i="20" s="1"/>
  <c r="CX219" i="20"/>
  <c r="CZ280" i="24"/>
  <c r="CZ287" i="24" s="1"/>
  <c r="CZ221" i="24"/>
  <c r="CI185" i="24"/>
  <c r="CI182" i="24"/>
  <c r="DG251" i="33"/>
  <c r="DG255" i="33" s="1"/>
  <c r="DG248" i="33"/>
  <c r="CQ83" i="24"/>
  <c r="CQ86" i="24"/>
  <c r="CZ221" i="20"/>
  <c r="CZ280" i="20"/>
  <c r="CZ287" i="20" s="1"/>
  <c r="CW182" i="24"/>
  <c r="CW185" i="24"/>
  <c r="CW189" i="24" s="1"/>
  <c r="CX251" i="33"/>
  <c r="CX255" i="33" s="1"/>
  <c r="CX248" i="33"/>
  <c r="DD252" i="33"/>
  <c r="CV86" i="33"/>
  <c r="CV83" i="33"/>
  <c r="DS186" i="33"/>
  <c r="DP185" i="20"/>
  <c r="DP189" i="20" s="1"/>
  <c r="DP182" i="20"/>
  <c r="CU24" i="24"/>
  <c r="DL274" i="20"/>
  <c r="DL218" i="20"/>
  <c r="DL215" i="20"/>
  <c r="DT274" i="33"/>
  <c r="DT218" i="33"/>
  <c r="DT215" i="33"/>
  <c r="DE280" i="20"/>
  <c r="DE287" i="20" s="1"/>
  <c r="DE221" i="20"/>
  <c r="EK278" i="33"/>
  <c r="EK83" i="33"/>
  <c r="EK86" i="33"/>
  <c r="DR221" i="20"/>
  <c r="DR280" i="20"/>
  <c r="DR287" i="20" s="1"/>
  <c r="DW24" i="20"/>
  <c r="EG275" i="33"/>
  <c r="EQ182" i="33"/>
  <c r="EQ185" i="33"/>
  <c r="EQ189" i="33" s="1"/>
  <c r="ED83" i="24"/>
  <c r="ED86" i="24"/>
  <c r="ED90" i="24" s="1"/>
  <c r="EM252" i="24"/>
  <c r="ET277" i="33"/>
  <c r="ET285" i="33" s="1"/>
  <c r="ET219" i="33"/>
  <c r="EP248" i="20"/>
  <c r="EP251" i="20"/>
  <c r="EP255" i="20" s="1"/>
  <c r="ET220" i="20"/>
  <c r="ET279" i="20"/>
  <c r="ET286" i="20" s="1"/>
  <c r="EK219" i="20"/>
  <c r="EK277" i="20"/>
  <c r="EK285" i="20" s="1"/>
  <c r="EB219" i="24"/>
  <c r="EB277" i="24"/>
  <c r="EB285" i="24" s="1"/>
  <c r="EJ277" i="20"/>
  <c r="EJ219" i="20"/>
  <c r="EK24" i="24"/>
  <c r="EP252" i="24"/>
  <c r="FF252" i="33"/>
  <c r="FA182" i="24"/>
  <c r="FA185" i="24"/>
  <c r="FA189" i="24" s="1"/>
  <c r="FF251" i="33"/>
  <c r="FF248" i="33"/>
  <c r="FO277" i="33"/>
  <c r="FO285" i="33" s="1"/>
  <c r="FO219" i="33"/>
  <c r="FF220" i="20"/>
  <c r="FF279" i="20"/>
  <c r="FF286" i="20" s="1"/>
  <c r="FT123" i="33"/>
  <c r="FL220" i="24"/>
  <c r="FL279" i="24"/>
  <c r="FL286" i="24" s="1"/>
  <c r="FL218" i="24"/>
  <c r="FL215" i="24"/>
  <c r="FL274" i="24"/>
  <c r="FM276" i="20"/>
  <c r="FQ278" i="20"/>
  <c r="FQ221" i="20"/>
  <c r="FQ280" i="20"/>
  <c r="FQ287" i="20" s="1"/>
  <c r="FS220" i="24"/>
  <c r="FS279" i="24"/>
  <c r="FS286" i="24" s="1"/>
  <c r="FQ86" i="24"/>
  <c r="FQ83" i="24"/>
  <c r="FR87" i="24"/>
  <c r="FV243" i="20"/>
  <c r="E307" i="20" s="1"/>
  <c r="F279" i="20"/>
  <c r="F220" i="20"/>
  <c r="FV213" i="20"/>
  <c r="DC310" i="20" s="1"/>
  <c r="DC316" i="20" s="1"/>
  <c r="EV123" i="24"/>
  <c r="FR280" i="33"/>
  <c r="FR287" i="33" s="1"/>
  <c r="FR221" i="33"/>
  <c r="FQ57" i="20"/>
  <c r="FK24" i="24"/>
  <c r="I123" i="20"/>
  <c r="DD126" i="20"/>
  <c r="DD133" i="20"/>
  <c r="F86" i="20"/>
  <c r="F83" i="20"/>
  <c r="FV76" i="20"/>
  <c r="DA168" i="20"/>
  <c r="DA161" i="20"/>
  <c r="FV154" i="20"/>
  <c r="FL251" i="24"/>
  <c r="FL255" i="24" s="1"/>
  <c r="FL248" i="24"/>
  <c r="FS57" i="20"/>
  <c r="EU87" i="24"/>
  <c r="FM280" i="20"/>
  <c r="FM287" i="20" s="1"/>
  <c r="FM221" i="20"/>
  <c r="FK123" i="24"/>
  <c r="Q83" i="20"/>
  <c r="Q86" i="20"/>
  <c r="DJ129" i="20"/>
  <c r="DK102" i="20"/>
  <c r="DK95" i="20"/>
  <c r="G220" i="24"/>
  <c r="G279" i="24"/>
  <c r="G286" i="24" s="1"/>
  <c r="DH201" i="33"/>
  <c r="DH194" i="33"/>
  <c r="AA14" i="32"/>
  <c r="AA35" i="32" s="1"/>
  <c r="Y35" i="32"/>
  <c r="DI36" i="20"/>
  <c r="DI29" i="20"/>
  <c r="DL96" i="33"/>
  <c r="DL103" i="33"/>
  <c r="H123" i="33"/>
  <c r="DC133" i="33"/>
  <c r="DC126" i="33"/>
  <c r="X185" i="33"/>
  <c r="X182" i="33"/>
  <c r="I275" i="20"/>
  <c r="I221" i="20"/>
  <c r="I280" i="20"/>
  <c r="I287" i="20" s="1"/>
  <c r="P279" i="33"/>
  <c r="P286" i="33" s="1"/>
  <c r="P220" i="33"/>
  <c r="H277" i="20"/>
  <c r="H285" i="20" s="1"/>
  <c r="H219" i="20"/>
  <c r="DE29" i="33"/>
  <c r="DE36" i="33"/>
  <c r="DI261" i="20"/>
  <c r="DI268" i="20"/>
  <c r="R24" i="20"/>
  <c r="DM27" i="20"/>
  <c r="DM34" i="20"/>
  <c r="FV176" i="24"/>
  <c r="M182" i="24"/>
  <c r="M185" i="24"/>
  <c r="Z248" i="33"/>
  <c r="Z251" i="33"/>
  <c r="DV127" i="33"/>
  <c r="DV134" i="33"/>
  <c r="AB248" i="33"/>
  <c r="AB251" i="33"/>
  <c r="DS128" i="20"/>
  <c r="DS135" i="20"/>
  <c r="DR30" i="20"/>
  <c r="DR37" i="20"/>
  <c r="DM103" i="24"/>
  <c r="DM96" i="24"/>
  <c r="R24" i="24"/>
  <c r="DM27" i="24"/>
  <c r="DM34" i="24"/>
  <c r="DP35" i="20"/>
  <c r="DP28" i="20"/>
  <c r="DX194" i="33"/>
  <c r="DX201" i="33"/>
  <c r="AG277" i="33"/>
  <c r="AG285" i="33" s="1"/>
  <c r="AG219" i="33"/>
  <c r="DU61" i="20"/>
  <c r="DU68" i="20"/>
  <c r="Y57" i="20"/>
  <c r="DT67" i="20"/>
  <c r="DT60" i="20"/>
  <c r="DQ30" i="20"/>
  <c r="DQ37" i="20"/>
  <c r="DW194" i="24"/>
  <c r="DW201" i="24"/>
  <c r="W182" i="24"/>
  <c r="W185" i="24"/>
  <c r="EH134" i="33"/>
  <c r="EH127" i="33"/>
  <c r="AC182" i="33"/>
  <c r="AC185" i="33"/>
  <c r="EE96" i="33"/>
  <c r="EE103" i="33"/>
  <c r="EF61" i="33"/>
  <c r="EF68" i="33"/>
  <c r="AM24" i="33"/>
  <c r="EH27" i="33"/>
  <c r="EH34" i="33"/>
  <c r="EG260" i="33"/>
  <c r="EG267" i="33"/>
  <c r="AJ24" i="20"/>
  <c r="EE34" i="20"/>
  <c r="EE27" i="20"/>
  <c r="DU70" i="24"/>
  <c r="DU63" i="24"/>
  <c r="EA268" i="24"/>
  <c r="EA261" i="24"/>
  <c r="ED69" i="24"/>
  <c r="ED62" i="24"/>
  <c r="AF274" i="24"/>
  <c r="AF218" i="24"/>
  <c r="AF215" i="24"/>
  <c r="EA167" i="24"/>
  <c r="EA160" i="24"/>
  <c r="AI219" i="24"/>
  <c r="AI277" i="24"/>
  <c r="AI285" i="24" s="1"/>
  <c r="ED127" i="20"/>
  <c r="ED134" i="20"/>
  <c r="ED63" i="24"/>
  <c r="ED70" i="24"/>
  <c r="EF201" i="20"/>
  <c r="EF194" i="20"/>
  <c r="EK134" i="33"/>
  <c r="EK127" i="33"/>
  <c r="AM219" i="20"/>
  <c r="AM277" i="20"/>
  <c r="AM285" i="20" s="1"/>
  <c r="AL274" i="20"/>
  <c r="AL218" i="20"/>
  <c r="AL215" i="20"/>
  <c r="AK219" i="20"/>
  <c r="AK277" i="20"/>
  <c r="AK285" i="20" s="1"/>
  <c r="EK194" i="33"/>
  <c r="EK201" i="33"/>
  <c r="EP62" i="33"/>
  <c r="EP69" i="33"/>
  <c r="AY182" i="33"/>
  <c r="AY185" i="33"/>
  <c r="AS83" i="20"/>
  <c r="AS86" i="20"/>
  <c r="AT182" i="20"/>
  <c r="AT185" i="20"/>
  <c r="ER268" i="33"/>
  <c r="ER261" i="33"/>
  <c r="EI202" i="24"/>
  <c r="EI195" i="24"/>
  <c r="AM156" i="20"/>
  <c r="EH166" i="20"/>
  <c r="EH159" i="20"/>
  <c r="EK201" i="24"/>
  <c r="EK194" i="24"/>
  <c r="EE63" i="24"/>
  <c r="EE70" i="24"/>
  <c r="EE102" i="24"/>
  <c r="EE95" i="24"/>
  <c r="EM35" i="20"/>
  <c r="EM28" i="20"/>
  <c r="EP160" i="20"/>
  <c r="AY280" i="33"/>
  <c r="AY287" i="33" s="1"/>
  <c r="AY221" i="33"/>
  <c r="EN260" i="24"/>
  <c r="EN267" i="24"/>
  <c r="AV185" i="24"/>
  <c r="AV182" i="24"/>
  <c r="FE30" i="33"/>
  <c r="FE37" i="33"/>
  <c r="EQ96" i="24"/>
  <c r="EQ103" i="24"/>
  <c r="FE261" i="33"/>
  <c r="FE268" i="33"/>
  <c r="ER260" i="24"/>
  <c r="ER267" i="24"/>
  <c r="BA182" i="20"/>
  <c r="BA185" i="20"/>
  <c r="EN167" i="24"/>
  <c r="EN160" i="24"/>
  <c r="ER167" i="24"/>
  <c r="EU95" i="20"/>
  <c r="EU102" i="20"/>
  <c r="ES95" i="24"/>
  <c r="ES102" i="24"/>
  <c r="BE215" i="33"/>
  <c r="BE274" i="33"/>
  <c r="BE218" i="33"/>
  <c r="FC102" i="20"/>
  <c r="FC95" i="20"/>
  <c r="FM36" i="33"/>
  <c r="FM29" i="33"/>
  <c r="EZ260" i="24"/>
  <c r="EZ267" i="24"/>
  <c r="FJ267" i="33"/>
  <c r="FJ260" i="33"/>
  <c r="EU194" i="24"/>
  <c r="EU201" i="24"/>
  <c r="EZ102" i="20"/>
  <c r="EZ95" i="20"/>
  <c r="FH28" i="33"/>
  <c r="FH35" i="33"/>
  <c r="FA95" i="24"/>
  <c r="FA102" i="24"/>
  <c r="FD201" i="20"/>
  <c r="FD194" i="20"/>
  <c r="BL86" i="20"/>
  <c r="BL83" i="20"/>
  <c r="BJ248" i="24"/>
  <c r="BJ251" i="24"/>
  <c r="BX221" i="33"/>
  <c r="BX280" i="33"/>
  <c r="BX287" i="33" s="1"/>
  <c r="FD102" i="24"/>
  <c r="FD95" i="24"/>
  <c r="BW156" i="33"/>
  <c r="FR159" i="33"/>
  <c r="FR166" i="33"/>
  <c r="BU215" i="33"/>
  <c r="BU274" i="33"/>
  <c r="BU218" i="33"/>
  <c r="FF95" i="24"/>
  <c r="FF102" i="24"/>
  <c r="FG267" i="20"/>
  <c r="FG260" i="20"/>
  <c r="FK103" i="20"/>
  <c r="FK96" i="20"/>
  <c r="FN260" i="33"/>
  <c r="FN267" i="33"/>
  <c r="CB123" i="33"/>
  <c r="BO57" i="24"/>
  <c r="FJ67" i="24"/>
  <c r="FJ60" i="24"/>
  <c r="BR218" i="24"/>
  <c r="BR274" i="24"/>
  <c r="BR215" i="24"/>
  <c r="BN219" i="24"/>
  <c r="BN277" i="24"/>
  <c r="BN285" i="24" s="1"/>
  <c r="FJ201" i="24"/>
  <c r="FJ194" i="24"/>
  <c r="BX182" i="20"/>
  <c r="BX185" i="20"/>
  <c r="BR185" i="24"/>
  <c r="BR182" i="24"/>
  <c r="FP136" i="24"/>
  <c r="FP129" i="24"/>
  <c r="CC24" i="20"/>
  <c r="BI57" i="24"/>
  <c r="FD67" i="24"/>
  <c r="FD60" i="24"/>
  <c r="CL279" i="33"/>
  <c r="CL286" i="33" s="1"/>
  <c r="CL220" i="33"/>
  <c r="CL277" i="33"/>
  <c r="CL285" i="33" s="1"/>
  <c r="CL219" i="33"/>
  <c r="FN29" i="24"/>
  <c r="FN36" i="24"/>
  <c r="CH57" i="33"/>
  <c r="DB278" i="33"/>
  <c r="CP87" i="33"/>
  <c r="CW251" i="33"/>
  <c r="CW248" i="33"/>
  <c r="CD123" i="24"/>
  <c r="CT57" i="20"/>
  <c r="CP251" i="33"/>
  <c r="CP255" i="33" s="1"/>
  <c r="CP248" i="33"/>
  <c r="CG123" i="33"/>
  <c r="CM123" i="24"/>
  <c r="CQ215" i="20"/>
  <c r="CQ218" i="20"/>
  <c r="CQ274" i="20"/>
  <c r="CX280" i="20"/>
  <c r="CX287" i="20" s="1"/>
  <c r="CX221" i="20"/>
  <c r="DH186" i="33"/>
  <c r="CV280" i="24"/>
  <c r="CV287" i="24" s="1"/>
  <c r="CV221" i="24"/>
  <c r="CW248" i="20"/>
  <c r="CW251" i="20"/>
  <c r="CW255" i="20" s="1"/>
  <c r="CJ83" i="24"/>
  <c r="CJ86" i="24"/>
  <c r="CJ90" i="24" s="1"/>
  <c r="DZ252" i="33"/>
  <c r="DN220" i="33"/>
  <c r="DN279" i="33"/>
  <c r="DN286" i="33" s="1"/>
  <c r="DN186" i="20"/>
  <c r="EA248" i="33"/>
  <c r="EA251" i="33"/>
  <c r="EA255" i="33" s="1"/>
  <c r="DJ277" i="24"/>
  <c r="DJ285" i="24" s="1"/>
  <c r="DJ219" i="24"/>
  <c r="DM123" i="33"/>
  <c r="DC219" i="24"/>
  <c r="DC277" i="24"/>
  <c r="DC285" i="24" s="1"/>
  <c r="DI274" i="20"/>
  <c r="DI218" i="20"/>
  <c r="DI215" i="20"/>
  <c r="DV123" i="20"/>
  <c r="EL123" i="33"/>
  <c r="DT57" i="24"/>
  <c r="DY219" i="33"/>
  <c r="DY277" i="33"/>
  <c r="DY285" i="33" s="1"/>
  <c r="EC220" i="33"/>
  <c r="EC279" i="33"/>
  <c r="EC286" i="33" s="1"/>
  <c r="DR24" i="24"/>
  <c r="EF123" i="33"/>
  <c r="EG24" i="33"/>
  <c r="EJ251" i="33"/>
  <c r="EJ255" i="33" s="1"/>
  <c r="EJ248" i="33"/>
  <c r="EK248" i="24"/>
  <c r="EK251" i="24"/>
  <c r="EK255" i="24" s="1"/>
  <c r="EU86" i="20"/>
  <c r="EU90" i="20" s="1"/>
  <c r="EU83" i="20"/>
  <c r="ER123" i="33"/>
  <c r="EL186" i="20"/>
  <c r="EW252" i="33"/>
  <c r="EQ24" i="20"/>
  <c r="ED276" i="24"/>
  <c r="EM215" i="20"/>
  <c r="EM274" i="20"/>
  <c r="EM218" i="20"/>
  <c r="EN185" i="24"/>
  <c r="EN189" i="24" s="1"/>
  <c r="EN182" i="24"/>
  <c r="FE86" i="33"/>
  <c r="FE83" i="33"/>
  <c r="FB280" i="24"/>
  <c r="FB287" i="24" s="1"/>
  <c r="FB221" i="24"/>
  <c r="FK87" i="20"/>
  <c r="FA220" i="20"/>
  <c r="FA279" i="20"/>
  <c r="FA286" i="20" s="1"/>
  <c r="EU182" i="24"/>
  <c r="EU185" i="24"/>
  <c r="EU189" i="24" s="1"/>
  <c r="FC218" i="33"/>
  <c r="FC215" i="33"/>
  <c r="FC274" i="33"/>
  <c r="EW185" i="20"/>
  <c r="EW189" i="20" s="1"/>
  <c r="EW182" i="20"/>
  <c r="FG24" i="33"/>
  <c r="FR182" i="33"/>
  <c r="FR185" i="33"/>
  <c r="FR189" i="33" s="1"/>
  <c r="FF123" i="20"/>
  <c r="FM182" i="24"/>
  <c r="FM185" i="24"/>
  <c r="FM189" i="24" s="1"/>
  <c r="FM252" i="20"/>
  <c r="FK87" i="24"/>
  <c r="FH182" i="24"/>
  <c r="FH185" i="24"/>
  <c r="FH189" i="24" s="1"/>
  <c r="FP278" i="20"/>
  <c r="FM220" i="24"/>
  <c r="FM279" i="24"/>
  <c r="FM286" i="24" s="1"/>
  <c r="FN57" i="20"/>
  <c r="FO215" i="24"/>
  <c r="FO274" i="24"/>
  <c r="FO218" i="24"/>
  <c r="FQ186" i="33"/>
  <c r="FD186" i="20"/>
  <c r="FS87" i="33"/>
  <c r="FM218" i="24"/>
  <c r="FM274" i="24"/>
  <c r="FM215" i="24"/>
  <c r="H156" i="33"/>
  <c r="DC159" i="33"/>
  <c r="DC166" i="33"/>
  <c r="M182" i="33"/>
  <c r="M185" i="33"/>
  <c r="K86" i="20"/>
  <c r="K83" i="20"/>
  <c r="FV245" i="33"/>
  <c r="DC309" i="33" s="1"/>
  <c r="G86" i="24"/>
  <c r="G83" i="24"/>
  <c r="DP128" i="33"/>
  <c r="DP135" i="33"/>
  <c r="H220" i="20"/>
  <c r="H279" i="20"/>
  <c r="H286" i="20" s="1"/>
  <c r="DH69" i="20"/>
  <c r="DH62" i="20"/>
  <c r="U156" i="33"/>
  <c r="DP166" i="33"/>
  <c r="DP159" i="33"/>
  <c r="DI29" i="33"/>
  <c r="DI36" i="33"/>
  <c r="O248" i="33"/>
  <c r="O251" i="33"/>
  <c r="DH95" i="33"/>
  <c r="DH102" i="33"/>
  <c r="F276" i="24"/>
  <c r="FV210" i="24"/>
  <c r="DD307" i="24" s="1"/>
  <c r="DO127" i="33"/>
  <c r="DO134" i="33"/>
  <c r="P87" i="33"/>
  <c r="DD194" i="33"/>
  <c r="DD201" i="33"/>
  <c r="W280" i="33"/>
  <c r="W287" i="33" s="1"/>
  <c r="W221" i="33"/>
  <c r="U24" i="33"/>
  <c r="DP34" i="33"/>
  <c r="DP27" i="33"/>
  <c r="DG69" i="24"/>
  <c r="DG62" i="24"/>
  <c r="DE70" i="33"/>
  <c r="DE63" i="33"/>
  <c r="DM63" i="20"/>
  <c r="DM70" i="20"/>
  <c r="DU30" i="33"/>
  <c r="DU37" i="33"/>
  <c r="DU128" i="33"/>
  <c r="DU135" i="33"/>
  <c r="DO260" i="20"/>
  <c r="DO267" i="20"/>
  <c r="AA221" i="33"/>
  <c r="AA280" i="33"/>
  <c r="AA287" i="33" s="1"/>
  <c r="DY268" i="33"/>
  <c r="DY261" i="33"/>
  <c r="Q248" i="24"/>
  <c r="Q251" i="24"/>
  <c r="DX268" i="33"/>
  <c r="DX261" i="33"/>
  <c r="S182" i="24"/>
  <c r="S185" i="24"/>
  <c r="Y275" i="20"/>
  <c r="W24" i="20"/>
  <c r="DR34" i="20"/>
  <c r="DR27" i="20"/>
  <c r="AA156" i="20"/>
  <c r="DV159" i="20"/>
  <c r="DV166" i="20"/>
  <c r="EA261" i="20"/>
  <c r="EA268" i="20"/>
  <c r="AB277" i="20"/>
  <c r="AB285" i="20" s="1"/>
  <c r="AB219" i="20"/>
  <c r="AB186" i="24"/>
  <c r="AD215" i="33"/>
  <c r="AD274" i="33"/>
  <c r="AD218" i="33"/>
  <c r="DX260" i="20"/>
  <c r="DX267" i="20"/>
  <c r="DT37" i="20"/>
  <c r="DT30" i="20"/>
  <c r="AJ24" i="33"/>
  <c r="EE27" i="33"/>
  <c r="EE34" i="33"/>
  <c r="DV96" i="24"/>
  <c r="DV103" i="24"/>
  <c r="DR267" i="24"/>
  <c r="DR260" i="24"/>
  <c r="AA218" i="24"/>
  <c r="AA215" i="24"/>
  <c r="AA274" i="24"/>
  <c r="W57" i="24"/>
  <c r="DR60" i="24"/>
  <c r="DR67" i="24"/>
  <c r="EH37" i="33"/>
  <c r="EH30" i="33"/>
  <c r="EC36" i="24"/>
  <c r="EC29" i="24"/>
  <c r="EA28" i="20"/>
  <c r="EA35" i="20"/>
  <c r="AJ219" i="33"/>
  <c r="AJ277" i="33"/>
  <c r="AJ285" i="33" s="1"/>
  <c r="AD83" i="24"/>
  <c r="AD86" i="24"/>
  <c r="EB160" i="20"/>
  <c r="EB167" i="20"/>
  <c r="ED96" i="24"/>
  <c r="ED103" i="24"/>
  <c r="AM57" i="20"/>
  <c r="EH67" i="20"/>
  <c r="EH60" i="20"/>
  <c r="EB128" i="24"/>
  <c r="EB135" i="24"/>
  <c r="EB68" i="24"/>
  <c r="EB61" i="24"/>
  <c r="EE129" i="20"/>
  <c r="EE136" i="20"/>
  <c r="EB260" i="24"/>
  <c r="EB267" i="24"/>
  <c r="EB96" i="24"/>
  <c r="EB103" i="24"/>
  <c r="ES62" i="33"/>
  <c r="ES69" i="33"/>
  <c r="EJ96" i="20"/>
  <c r="EJ103" i="20"/>
  <c r="EG136" i="24"/>
  <c r="EG129" i="24"/>
  <c r="AG248" i="24"/>
  <c r="AG251" i="24"/>
  <c r="EK167" i="20"/>
  <c r="AT248" i="20"/>
  <c r="AT251" i="20"/>
  <c r="BB86" i="33"/>
  <c r="BB83" i="33"/>
  <c r="EL68" i="24"/>
  <c r="EL61" i="24"/>
  <c r="EO70" i="20"/>
  <c r="EO63" i="20"/>
  <c r="BB87" i="33"/>
  <c r="AU278" i="20"/>
  <c r="EU268" i="20"/>
  <c r="EU261" i="20"/>
  <c r="FE36" i="33"/>
  <c r="FE29" i="33"/>
  <c r="BD57" i="20"/>
  <c r="EY60" i="20"/>
  <c r="EY67" i="20"/>
  <c r="EO30" i="24"/>
  <c r="EO37" i="24"/>
  <c r="FB37" i="33"/>
  <c r="FB30" i="33"/>
  <c r="EO70" i="24"/>
  <c r="EO63" i="24"/>
  <c r="BB87" i="20"/>
  <c r="AT57" i="24"/>
  <c r="EO67" i="24"/>
  <c r="EO60" i="24"/>
  <c r="BE87" i="20"/>
  <c r="FL135" i="33"/>
  <c r="FL128" i="33"/>
  <c r="FG62" i="33"/>
  <c r="FG69" i="33"/>
  <c r="FJ268" i="33"/>
  <c r="FJ261" i="33"/>
  <c r="FF36" i="20"/>
  <c r="FF29" i="20"/>
  <c r="BK274" i="20"/>
  <c r="BK218" i="20"/>
  <c r="BK215" i="20"/>
  <c r="EY160" i="24"/>
  <c r="BK57" i="33"/>
  <c r="FF67" i="33"/>
  <c r="FF60" i="33"/>
  <c r="BH276" i="20"/>
  <c r="EU103" i="24"/>
  <c r="EU96" i="24"/>
  <c r="EX201" i="24"/>
  <c r="EX194" i="24"/>
  <c r="BI252" i="24"/>
  <c r="FG160" i="24"/>
  <c r="FG167" i="24"/>
  <c r="BS83" i="33"/>
  <c r="BS86" i="33"/>
  <c r="FR96" i="33"/>
  <c r="FR103" i="33"/>
  <c r="BZ277" i="33"/>
  <c r="BZ285" i="33" s="1"/>
  <c r="BZ219" i="33"/>
  <c r="BQ24" i="20"/>
  <c r="FL34" i="20"/>
  <c r="FL27" i="20"/>
  <c r="FQ95" i="33"/>
  <c r="FQ102" i="33"/>
  <c r="FF167" i="24"/>
  <c r="BK57" i="24"/>
  <c r="FF60" i="24"/>
  <c r="FF67" i="24"/>
  <c r="BT275" i="20"/>
  <c r="BL57" i="24"/>
  <c r="FG60" i="24"/>
  <c r="FG67" i="24"/>
  <c r="BY275" i="20"/>
  <c r="FS102" i="24"/>
  <c r="FW102" i="24" s="1"/>
  <c r="FS95" i="24"/>
  <c r="FW95" i="24" s="1"/>
  <c r="FR134" i="24"/>
  <c r="FR127" i="24"/>
  <c r="CA87" i="20"/>
  <c r="CK57" i="33"/>
  <c r="BT156" i="24"/>
  <c r="FO166" i="24"/>
  <c r="FO159" i="24"/>
  <c r="BX57" i="24"/>
  <c r="FS60" i="24"/>
  <c r="FW60" i="24" s="1"/>
  <c r="FS67" i="24"/>
  <c r="FW67" i="24" s="1"/>
  <c r="CN186" i="20"/>
  <c r="CI280" i="24"/>
  <c r="CI287" i="24" s="1"/>
  <c r="CI221" i="24"/>
  <c r="CL220" i="24"/>
  <c r="CL279" i="24"/>
  <c r="CL286" i="24" s="1"/>
  <c r="CK277" i="33"/>
  <c r="CK285" i="33" s="1"/>
  <c r="CK219" i="33"/>
  <c r="CK275" i="20"/>
  <c r="CV277" i="33"/>
  <c r="CV285" i="33" s="1"/>
  <c r="CV219" i="33"/>
  <c r="CF24" i="20"/>
  <c r="CD218" i="24"/>
  <c r="CD215" i="24"/>
  <c r="CD274" i="24"/>
  <c r="FS194" i="24"/>
  <c r="FW194" i="24" s="1"/>
  <c r="FS201" i="24"/>
  <c r="FW201" i="24" s="1"/>
  <c r="CO87" i="20"/>
  <c r="CI278" i="24"/>
  <c r="DE83" i="20"/>
  <c r="DE86" i="20"/>
  <c r="DL87" i="33"/>
  <c r="DE220" i="20"/>
  <c r="DE279" i="20"/>
  <c r="DE286" i="20" s="1"/>
  <c r="CZ218" i="20"/>
  <c r="CZ274" i="20"/>
  <c r="CZ215" i="20"/>
  <c r="CT24" i="24"/>
  <c r="DM215" i="33"/>
  <c r="DM274" i="33"/>
  <c r="DM218" i="33"/>
  <c r="CY86" i="33"/>
  <c r="CY90" i="33" s="1"/>
  <c r="CY83" i="33"/>
  <c r="DP279" i="20"/>
  <c r="DP286" i="20" s="1"/>
  <c r="DP220" i="20"/>
  <c r="DK24" i="24"/>
  <c r="DV185" i="33"/>
  <c r="DV189" i="33" s="1"/>
  <c r="DV182" i="33"/>
  <c r="DW156" i="33"/>
  <c r="EA185" i="33"/>
  <c r="EA189" i="33" s="1"/>
  <c r="EA182" i="33"/>
  <c r="DP123" i="33"/>
  <c r="EB24" i="33"/>
  <c r="EF87" i="20"/>
  <c r="DO215" i="24"/>
  <c r="DO274" i="24"/>
  <c r="DO218" i="24"/>
  <c r="DY57" i="20"/>
  <c r="EC24" i="33"/>
  <c r="ED251" i="33"/>
  <c r="ED248" i="33"/>
  <c r="DV24" i="24"/>
  <c r="DP252" i="24"/>
  <c r="DY123" i="24"/>
  <c r="EM185" i="33"/>
  <c r="EM189" i="33" s="1"/>
  <c r="EM182" i="33"/>
  <c r="DU276" i="24"/>
  <c r="EB83" i="24"/>
  <c r="EB86" i="24"/>
  <c r="EB90" i="24" s="1"/>
  <c r="ER278" i="33"/>
  <c r="EI87" i="24"/>
  <c r="EH123" i="24"/>
  <c r="EQ275" i="20"/>
  <c r="EO220" i="33"/>
  <c r="EO279" i="33"/>
  <c r="EO286" i="33" s="1"/>
  <c r="EL24" i="24"/>
  <c r="EY57" i="33"/>
  <c r="EY86" i="24"/>
  <c r="EY83" i="24"/>
  <c r="FF251" i="20"/>
  <c r="FF255" i="20" s="1"/>
  <c r="FF248" i="20"/>
  <c r="EX24" i="20"/>
  <c r="EY221" i="24"/>
  <c r="EY280" i="24"/>
  <c r="EY287" i="24" s="1"/>
  <c r="FH123" i="33"/>
  <c r="FG280" i="20"/>
  <c r="FG287" i="20" s="1"/>
  <c r="FG221" i="20"/>
  <c r="FJ83" i="20"/>
  <c r="FJ86" i="20"/>
  <c r="EP274" i="24"/>
  <c r="EP215" i="24"/>
  <c r="EP218" i="24"/>
  <c r="EU123" i="20"/>
  <c r="FI251" i="33"/>
  <c r="FI255" i="33" s="1"/>
  <c r="FI248" i="33"/>
  <c r="FH57" i="20"/>
  <c r="FQ123" i="33"/>
  <c r="FF156" i="24"/>
  <c r="FS156" i="33"/>
  <c r="FP87" i="24"/>
  <c r="I220" i="33"/>
  <c r="I279" i="33"/>
  <c r="I286" i="33" s="1"/>
  <c r="EQ221" i="20"/>
  <c r="EQ280" i="20"/>
  <c r="EQ287" i="20" s="1"/>
  <c r="FD156" i="20"/>
  <c r="FT57" i="33"/>
  <c r="FO30" i="24"/>
  <c r="J57" i="20"/>
  <c r="DE67" i="20"/>
  <c r="DE60" i="20"/>
  <c r="DL35" i="20"/>
  <c r="DL28" i="20"/>
  <c r="DH167" i="20"/>
  <c r="DH160" i="20"/>
  <c r="DA68" i="20"/>
  <c r="DA61" i="20"/>
  <c r="FV54" i="20"/>
  <c r="H83" i="24"/>
  <c r="H86" i="24"/>
  <c r="DF160" i="24"/>
  <c r="DB102" i="20"/>
  <c r="DB95" i="20"/>
  <c r="DK268" i="33"/>
  <c r="DK261" i="33"/>
  <c r="DI68" i="20"/>
  <c r="DI61" i="20"/>
  <c r="DM30" i="33"/>
  <c r="DM37" i="33"/>
  <c r="L87" i="20"/>
  <c r="DQ35" i="33"/>
  <c r="DQ28" i="33"/>
  <c r="DE29" i="20"/>
  <c r="DE36" i="20"/>
  <c r="T251" i="33"/>
  <c r="T248" i="33"/>
  <c r="T87" i="33"/>
  <c r="DM36" i="20"/>
  <c r="DM29" i="20"/>
  <c r="Y83" i="33"/>
  <c r="Y86" i="33"/>
  <c r="Z87" i="33"/>
  <c r="DI62" i="24"/>
  <c r="DI69" i="24"/>
  <c r="AA185" i="33"/>
  <c r="AA182" i="33"/>
  <c r="AA278" i="33"/>
  <c r="DY260" i="33"/>
  <c r="DY267" i="33"/>
  <c r="DQ63" i="20"/>
  <c r="DQ70" i="20"/>
  <c r="W156" i="20"/>
  <c r="DR166" i="20"/>
  <c r="DR159" i="20"/>
  <c r="DK63" i="24"/>
  <c r="DK70" i="24"/>
  <c r="DY102" i="33"/>
  <c r="DY95" i="33"/>
  <c r="U280" i="20"/>
  <c r="U287" i="20" s="1"/>
  <c r="U221" i="20"/>
  <c r="EA37" i="33"/>
  <c r="EA30" i="33"/>
  <c r="DO201" i="24"/>
  <c r="DO194" i="24"/>
  <c r="AG279" i="33"/>
  <c r="AG286" i="33" s="1"/>
  <c r="AG220" i="33"/>
  <c r="EE70" i="33"/>
  <c r="EE63" i="33"/>
  <c r="Y24" i="24"/>
  <c r="DT34" i="24"/>
  <c r="DT27" i="24"/>
  <c r="AH156" i="33"/>
  <c r="EC166" i="33"/>
  <c r="EC159" i="33"/>
  <c r="AJ276" i="33"/>
  <c r="AF218" i="20"/>
  <c r="AF274" i="20"/>
  <c r="AF215" i="20"/>
  <c r="DS202" i="24"/>
  <c r="DS195" i="24"/>
  <c r="DV63" i="24"/>
  <c r="DV70" i="24"/>
  <c r="DP195" i="24"/>
  <c r="DP202" i="24"/>
  <c r="AC221" i="24"/>
  <c r="AC280" i="24"/>
  <c r="AC287" i="24" s="1"/>
  <c r="AR280" i="33"/>
  <c r="AR287" i="33" s="1"/>
  <c r="AR221" i="33"/>
  <c r="EF134" i="33"/>
  <c r="EF127" i="33"/>
  <c r="DX127" i="20"/>
  <c r="DX134" i="20"/>
  <c r="AL219" i="33"/>
  <c r="AL277" i="33"/>
  <c r="AL285" i="33" s="1"/>
  <c r="AD219" i="24"/>
  <c r="AD277" i="24"/>
  <c r="AD285" i="24" s="1"/>
  <c r="AK123" i="20"/>
  <c r="EF133" i="20"/>
  <c r="EF126" i="20"/>
  <c r="DT202" i="24"/>
  <c r="DT195" i="24"/>
  <c r="EJ37" i="33"/>
  <c r="EJ30" i="33"/>
  <c r="AH221" i="24"/>
  <c r="AH280" i="24"/>
  <c r="AH287" i="24" s="1"/>
  <c r="AK248" i="20"/>
  <c r="AK251" i="20"/>
  <c r="AG156" i="20"/>
  <c r="EB166" i="20"/>
  <c r="EB159" i="20"/>
  <c r="AH248" i="24"/>
  <c r="AH251" i="24"/>
  <c r="AR86" i="33"/>
  <c r="AR83" i="33"/>
  <c r="ER36" i="33"/>
  <c r="ER29" i="33"/>
  <c r="EG201" i="24"/>
  <c r="EG194" i="24"/>
  <c r="AO280" i="24"/>
  <c r="AO287" i="24" s="1"/>
  <c r="AO221" i="24"/>
  <c r="AQ252" i="20"/>
  <c r="AN86" i="24"/>
  <c r="AN83" i="24"/>
  <c r="AT86" i="20"/>
  <c r="AT83" i="20"/>
  <c r="AO248" i="24"/>
  <c r="AO251" i="24"/>
  <c r="AJ277" i="24"/>
  <c r="AJ285" i="24" s="1"/>
  <c r="AJ219" i="24"/>
  <c r="AS57" i="20"/>
  <c r="EN60" i="20"/>
  <c r="EN67" i="20"/>
  <c r="AQ123" i="24"/>
  <c r="EL133" i="24"/>
  <c r="EL126" i="24"/>
  <c r="FA102" i="33"/>
  <c r="FA95" i="33"/>
  <c r="EV70" i="20"/>
  <c r="EV63" i="20"/>
  <c r="EV167" i="20"/>
  <c r="EV160" i="20"/>
  <c r="BE57" i="33"/>
  <c r="EZ67" i="33"/>
  <c r="EZ60" i="33"/>
  <c r="ES135" i="20"/>
  <c r="ES128" i="20"/>
  <c r="BA220" i="20"/>
  <c r="BA279" i="20"/>
  <c r="BA286" i="20" s="1"/>
  <c r="BG275" i="33"/>
  <c r="EX136" i="20"/>
  <c r="EX129" i="20"/>
  <c r="EY28" i="33"/>
  <c r="EY35" i="33"/>
  <c r="AY123" i="24"/>
  <c r="ET133" i="24"/>
  <c r="ET126" i="24"/>
  <c r="FC69" i="20"/>
  <c r="FC62" i="20"/>
  <c r="BM251" i="33"/>
  <c r="BM248" i="33"/>
  <c r="BE278" i="24"/>
  <c r="FA128" i="20"/>
  <c r="FA135" i="20"/>
  <c r="BH215" i="20"/>
  <c r="BH274" i="20"/>
  <c r="BH218" i="20"/>
  <c r="BR87" i="33"/>
  <c r="FG127" i="33"/>
  <c r="FG134" i="33"/>
  <c r="EZ128" i="24"/>
  <c r="EZ135" i="24"/>
  <c r="FH202" i="20"/>
  <c r="FH195" i="20"/>
  <c r="FG63" i="20"/>
  <c r="FG70" i="20"/>
  <c r="FR160" i="33"/>
  <c r="FN36" i="33"/>
  <c r="FN29" i="33"/>
  <c r="FG95" i="20"/>
  <c r="FG102" i="20"/>
  <c r="FK96" i="24"/>
  <c r="FK103" i="24"/>
  <c r="CA219" i="33"/>
  <c r="CA277" i="33"/>
  <c r="CA285" i="33" s="1"/>
  <c r="CC252" i="33"/>
  <c r="BU185" i="20"/>
  <c r="BU182" i="20"/>
  <c r="FN96" i="20"/>
  <c r="FN103" i="20"/>
  <c r="BM274" i="24"/>
  <c r="BM218" i="24"/>
  <c r="BM215" i="24"/>
  <c r="BN220" i="24"/>
  <c r="BN279" i="24"/>
  <c r="BN286" i="24" s="1"/>
  <c r="BR276" i="24"/>
  <c r="BS248" i="24"/>
  <c r="BS251" i="24"/>
  <c r="CK186" i="33"/>
  <c r="CI24" i="33"/>
  <c r="BZ252" i="24"/>
  <c r="FO160" i="24"/>
  <c r="CR87" i="33"/>
  <c r="CM123" i="20"/>
  <c r="CJ57" i="20"/>
  <c r="CU277" i="33"/>
  <c r="CU285" i="33" s="1"/>
  <c r="CU219" i="33"/>
  <c r="CO185" i="20"/>
  <c r="CO189" i="20" s="1"/>
  <c r="CO182" i="20"/>
  <c r="CO251" i="33"/>
  <c r="CO255" i="33" s="1"/>
  <c r="CO248" i="33"/>
  <c r="CW275" i="33"/>
  <c r="CQ280" i="33"/>
  <c r="CQ287" i="33" s="1"/>
  <c r="CQ221" i="33"/>
  <c r="CB57" i="24"/>
  <c r="BT57" i="20"/>
  <c r="FO67" i="20"/>
  <c r="FO60" i="20"/>
  <c r="CI57" i="20"/>
  <c r="DC279" i="33"/>
  <c r="DC286" i="33" s="1"/>
  <c r="DC220" i="33"/>
  <c r="DG219" i="33"/>
  <c r="DG277" i="33"/>
  <c r="DG285" i="33" s="1"/>
  <c r="CQ87" i="24"/>
  <c r="CY156" i="20"/>
  <c r="CX86" i="24"/>
  <c r="CX90" i="24" s="1"/>
  <c r="CX83" i="24"/>
  <c r="CL274" i="24"/>
  <c r="CL215" i="24"/>
  <c r="CL218" i="24"/>
  <c r="DV57" i="33"/>
  <c r="DP156" i="20"/>
  <c r="DK86" i="20"/>
  <c r="DK90" i="20" s="1"/>
  <c r="DK83" i="20"/>
  <c r="DK220" i="20"/>
  <c r="DK279" i="20"/>
  <c r="DK286" i="20" s="1"/>
  <c r="DH83" i="20"/>
  <c r="DH86" i="20"/>
  <c r="DH90" i="20" s="1"/>
  <c r="DA57" i="24"/>
  <c r="DJ83" i="20"/>
  <c r="DJ86" i="20"/>
  <c r="DJ90" i="20" s="1"/>
  <c r="EH57" i="33"/>
  <c r="EB221" i="33"/>
  <c r="EB280" i="33"/>
  <c r="EB287" i="33" s="1"/>
  <c r="DX83" i="20"/>
  <c r="DX86" i="20"/>
  <c r="DX90" i="20" s="1"/>
  <c r="ED278" i="33"/>
  <c r="EC87" i="20"/>
  <c r="EI86" i="33"/>
  <c r="EI90" i="33" s="1"/>
  <c r="EI83" i="33"/>
  <c r="DZ221" i="24"/>
  <c r="DZ280" i="24"/>
  <c r="DZ287" i="24" s="1"/>
  <c r="EB248" i="33"/>
  <c r="EB251" i="33"/>
  <c r="EB255" i="33" s="1"/>
  <c r="DT182" i="24"/>
  <c r="DT185" i="24"/>
  <c r="DT189" i="24" s="1"/>
  <c r="EL279" i="33"/>
  <c r="EL286" i="33" s="1"/>
  <c r="EL220" i="33"/>
  <c r="EN220" i="24"/>
  <c r="EN279" i="24"/>
  <c r="EN286" i="24" s="1"/>
  <c r="ET274" i="20"/>
  <c r="ET215" i="20"/>
  <c r="ET218" i="20"/>
  <c r="EE24" i="24"/>
  <c r="EL87" i="20"/>
  <c r="EZ87" i="33"/>
  <c r="EK123" i="24"/>
  <c r="EO279" i="24"/>
  <c r="EO286" i="24" s="1"/>
  <c r="EO220" i="24"/>
  <c r="EG274" i="20"/>
  <c r="EG218" i="20"/>
  <c r="EG215" i="20"/>
  <c r="EP123" i="24"/>
  <c r="FI182" i="33"/>
  <c r="FI185" i="33"/>
  <c r="FL220" i="20"/>
  <c r="FL279" i="20"/>
  <c r="FL286" i="20" s="1"/>
  <c r="DA135" i="20"/>
  <c r="DA128" i="20"/>
  <c r="FV121" i="20"/>
  <c r="DW63" i="24"/>
  <c r="DW70" i="24"/>
  <c r="DW68" i="20"/>
  <c r="DW61" i="20"/>
  <c r="DV36" i="24"/>
  <c r="DV29" i="24"/>
  <c r="AN57" i="33"/>
  <c r="EI67" i="33"/>
  <c r="EI60" i="33"/>
  <c r="EB68" i="20"/>
  <c r="EB61" i="20"/>
  <c r="DO167" i="33"/>
  <c r="DC134" i="24"/>
  <c r="DC127" i="24"/>
  <c r="DO160" i="33"/>
  <c r="DG201" i="20"/>
  <c r="DG194" i="20"/>
  <c r="DQ68" i="33"/>
  <c r="DQ61" i="33"/>
  <c r="R57" i="33"/>
  <c r="DM67" i="33"/>
  <c r="DM60" i="33"/>
  <c r="DD128" i="24"/>
  <c r="DD135" i="24"/>
  <c r="DC69" i="24"/>
  <c r="DC62" i="24"/>
  <c r="DF268" i="24"/>
  <c r="DF261" i="24"/>
  <c r="K24" i="33"/>
  <c r="DF27" i="33"/>
  <c r="DF34" i="33"/>
  <c r="F215" i="33"/>
  <c r="F218" i="33"/>
  <c r="F274" i="33"/>
  <c r="FV208" i="33"/>
  <c r="DG261" i="24"/>
  <c r="DG268" i="24"/>
  <c r="R251" i="20"/>
  <c r="R248" i="20"/>
  <c r="DM96" i="20"/>
  <c r="DM103" i="20"/>
  <c r="DR201" i="33"/>
  <c r="DR194" i="33"/>
  <c r="S274" i="20"/>
  <c r="S215" i="20"/>
  <c r="S218" i="20"/>
  <c r="U218" i="20"/>
  <c r="U215" i="20"/>
  <c r="U274" i="20"/>
  <c r="P86" i="24"/>
  <c r="P83" i="24"/>
  <c r="DQ35" i="20"/>
  <c r="DQ28" i="20"/>
  <c r="DW69" i="33"/>
  <c r="DW62" i="33"/>
  <c r="AB280" i="33"/>
  <c r="AB287" i="33" s="1"/>
  <c r="AB221" i="33"/>
  <c r="W220" i="20"/>
  <c r="W279" i="20"/>
  <c r="W286" i="20" s="1"/>
  <c r="AE185" i="33"/>
  <c r="AE182" i="33"/>
  <c r="S156" i="24"/>
  <c r="DN166" i="24"/>
  <c r="DN159" i="24"/>
  <c r="DZ135" i="33"/>
  <c r="DZ128" i="33"/>
  <c r="DO30" i="24"/>
  <c r="DO37" i="24"/>
  <c r="EC69" i="33"/>
  <c r="EC62" i="33"/>
  <c r="EH135" i="33"/>
  <c r="EH128" i="33"/>
  <c r="EB29" i="20"/>
  <c r="EB36" i="20"/>
  <c r="X24" i="20"/>
  <c r="DS34" i="20"/>
  <c r="DS27" i="20"/>
  <c r="AJ248" i="33"/>
  <c r="AJ251" i="33"/>
  <c r="AA280" i="20"/>
  <c r="AA287" i="20" s="1"/>
  <c r="AA221" i="20"/>
  <c r="DW95" i="24"/>
  <c r="DW102" i="24"/>
  <c r="X280" i="24"/>
  <c r="X287" i="24" s="1"/>
  <c r="X221" i="24"/>
  <c r="DW103" i="24"/>
  <c r="DW96" i="24"/>
  <c r="DR95" i="24"/>
  <c r="DR102" i="24"/>
  <c r="DW136" i="24"/>
  <c r="DW129" i="24"/>
  <c r="AO274" i="33"/>
  <c r="AO218" i="33"/>
  <c r="AO215" i="33"/>
  <c r="AF57" i="24"/>
  <c r="EA60" i="24"/>
  <c r="EA67" i="24"/>
  <c r="DY68" i="24"/>
  <c r="DY61" i="24"/>
  <c r="AL156" i="20"/>
  <c r="EG166" i="20"/>
  <c r="EG159" i="20"/>
  <c r="AA220" i="20"/>
  <c r="AA279" i="20"/>
  <c r="AA286" i="20" s="1"/>
  <c r="GA168" i="33"/>
  <c r="AR185" i="33"/>
  <c r="AR182" i="33"/>
  <c r="AO220" i="20"/>
  <c r="AO279" i="20"/>
  <c r="AO286" i="20" s="1"/>
  <c r="AR220" i="20"/>
  <c r="AR279" i="20"/>
  <c r="AR286" i="20" s="1"/>
  <c r="AK57" i="24"/>
  <c r="EF60" i="24"/>
  <c r="EF67" i="24"/>
  <c r="EJ70" i="20"/>
  <c r="EJ63" i="20"/>
  <c r="AR83" i="20"/>
  <c r="AR86" i="20"/>
  <c r="EW268" i="33"/>
  <c r="EW261" i="33"/>
  <c r="AO123" i="20"/>
  <c r="EJ126" i="20"/>
  <c r="EJ133" i="20"/>
  <c r="EH128" i="24"/>
  <c r="EH135" i="24"/>
  <c r="EI128" i="24"/>
  <c r="EI135" i="24"/>
  <c r="AK280" i="24"/>
  <c r="AK287" i="24" s="1"/>
  <c r="AK221" i="24"/>
  <c r="AQ279" i="20"/>
  <c r="AQ286" i="20" s="1"/>
  <c r="AQ220" i="20"/>
  <c r="EO128" i="20"/>
  <c r="EO135" i="20"/>
  <c r="EK129" i="24"/>
  <c r="EK136" i="24"/>
  <c r="EX62" i="33"/>
  <c r="EX69" i="33"/>
  <c r="EP68" i="24"/>
  <c r="EP61" i="24"/>
  <c r="AY123" i="20"/>
  <c r="ET126" i="20"/>
  <c r="ET133" i="20"/>
  <c r="FB102" i="33"/>
  <c r="FB95" i="33"/>
  <c r="FA37" i="33"/>
  <c r="FA30" i="33"/>
  <c r="BJ186" i="33"/>
  <c r="FG194" i="33"/>
  <c r="FG201" i="33"/>
  <c r="EX261" i="24"/>
  <c r="EX268" i="24"/>
  <c r="BK182" i="33"/>
  <c r="BK185" i="33"/>
  <c r="BD218" i="24"/>
  <c r="BD215" i="24"/>
  <c r="BD274" i="24"/>
  <c r="EZ167" i="20"/>
  <c r="BC248" i="24"/>
  <c r="BC251" i="24"/>
  <c r="FB134" i="20"/>
  <c r="FB127" i="20"/>
  <c r="BE248" i="24"/>
  <c r="BE251" i="24"/>
  <c r="AY156" i="24"/>
  <c r="ET159" i="24"/>
  <c r="ET166" i="24"/>
  <c r="BB280" i="24"/>
  <c r="BB287" i="24" s="1"/>
  <c r="BB221" i="24"/>
  <c r="EV62" i="24"/>
  <c r="EV69" i="24"/>
  <c r="FH36" i="20"/>
  <c r="FH29" i="20"/>
  <c r="BX220" i="33"/>
  <c r="BX279" i="33"/>
  <c r="BX286" i="33" s="1"/>
  <c r="BG277" i="24"/>
  <c r="BG285" i="24" s="1"/>
  <c r="BG219" i="24"/>
  <c r="FR62" i="33"/>
  <c r="FR69" i="33"/>
  <c r="FH103" i="20"/>
  <c r="FH96" i="20"/>
  <c r="FH96" i="24"/>
  <c r="FH103" i="24"/>
  <c r="BH156" i="24"/>
  <c r="FC166" i="24"/>
  <c r="FC159" i="24"/>
  <c r="FF194" i="24"/>
  <c r="FF201" i="24"/>
  <c r="CF277" i="33"/>
  <c r="CF285" i="33" s="1"/>
  <c r="CF219" i="33"/>
  <c r="FK134" i="24"/>
  <c r="FK127" i="24"/>
  <c r="FQ167" i="24"/>
  <c r="FQ160" i="24"/>
  <c r="CH277" i="33"/>
  <c r="CH285" i="33" s="1"/>
  <c r="CH219" i="33"/>
  <c r="BW24" i="24"/>
  <c r="FR34" i="24"/>
  <c r="FR27" i="24"/>
  <c r="FQ37" i="24"/>
  <c r="FQ30" i="24"/>
  <c r="CL221" i="24"/>
  <c r="CL280" i="24"/>
  <c r="CL287" i="24" s="1"/>
  <c r="CN280" i="33"/>
  <c r="CN287" i="33" s="1"/>
  <c r="CN221" i="33"/>
  <c r="CQ86" i="33"/>
  <c r="CQ83" i="33"/>
  <c r="CN248" i="33"/>
  <c r="CN251" i="33"/>
  <c r="CN255" i="33" s="1"/>
  <c r="CF219" i="24"/>
  <c r="CF277" i="24"/>
  <c r="CF285" i="24" s="1"/>
  <c r="CA220" i="20"/>
  <c r="CA279" i="20"/>
  <c r="CA286" i="20" s="1"/>
  <c r="DA86" i="33"/>
  <c r="DA90" i="33" s="1"/>
  <c r="DA83" i="33"/>
  <c r="DD274" i="33"/>
  <c r="DD218" i="33"/>
  <c r="DD215" i="33"/>
  <c r="DF86" i="20"/>
  <c r="DF90" i="20" s="1"/>
  <c r="DF83" i="20"/>
  <c r="CV251" i="24"/>
  <c r="CV248" i="24"/>
  <c r="CQ251" i="24"/>
  <c r="CQ255" i="24" s="1"/>
  <c r="CQ248" i="24"/>
  <c r="CO186" i="24"/>
  <c r="DG251" i="24"/>
  <c r="DG255" i="24" s="1"/>
  <c r="DG248" i="24"/>
  <c r="DL185" i="20"/>
  <c r="DL189" i="20" s="1"/>
  <c r="DL182" i="20"/>
  <c r="CU277" i="24"/>
  <c r="CU219" i="24"/>
  <c r="DU57" i="20"/>
  <c r="EB221" i="20"/>
  <c r="EB280" i="20"/>
  <c r="EB287" i="20" s="1"/>
  <c r="DY274" i="20"/>
  <c r="DY218" i="20"/>
  <c r="DY215" i="20"/>
  <c r="DY123" i="20"/>
  <c r="EK279" i="33"/>
  <c r="EK286" i="33" s="1"/>
  <c r="EK220" i="33"/>
  <c r="EA221" i="33"/>
  <c r="EA280" i="33"/>
  <c r="EA287" i="33" s="1"/>
  <c r="EN86" i="24"/>
  <c r="EN90" i="24" s="1"/>
  <c r="EN83" i="24"/>
  <c r="EH277" i="24"/>
  <c r="EH285" i="24" s="1"/>
  <c r="EH219" i="24"/>
  <c r="EW248" i="33"/>
  <c r="EW251" i="33"/>
  <c r="ES274" i="20"/>
  <c r="ES218" i="20"/>
  <c r="ES215" i="20"/>
  <c r="EQ251" i="20"/>
  <c r="EQ255" i="20" s="1"/>
  <c r="EQ248" i="20"/>
  <c r="ET248" i="24"/>
  <c r="ET251" i="24"/>
  <c r="ET255" i="24" s="1"/>
  <c r="FB182" i="20"/>
  <c r="FB185" i="20"/>
  <c r="FB189" i="20" s="1"/>
  <c r="EZ279" i="24"/>
  <c r="EZ286" i="24" s="1"/>
  <c r="EZ220" i="24"/>
  <c r="FI277" i="33"/>
  <c r="FI285" i="33" s="1"/>
  <c r="FI219" i="33"/>
  <c r="FF278" i="24"/>
  <c r="DC28" i="33"/>
  <c r="DC35" i="33"/>
  <c r="X278" i="33"/>
  <c r="DF194" i="33"/>
  <c r="DF201" i="33"/>
  <c r="DA63" i="20"/>
  <c r="DA70" i="20"/>
  <c r="FV56" i="20"/>
  <c r="F156" i="20"/>
  <c r="DA159" i="20"/>
  <c r="DA166" i="20"/>
  <c r="FV152" i="20"/>
  <c r="FV156" i="20" s="1"/>
  <c r="L83" i="33"/>
  <c r="L86" i="33"/>
  <c r="DE195" i="20"/>
  <c r="DE202" i="20"/>
  <c r="M83" i="20"/>
  <c r="M86" i="20"/>
  <c r="DI136" i="20"/>
  <c r="DI129" i="20"/>
  <c r="DR167" i="33"/>
  <c r="W182" i="33"/>
  <c r="W185" i="33"/>
  <c r="K156" i="20"/>
  <c r="DF159" i="20"/>
  <c r="DF166" i="20"/>
  <c r="J219" i="33"/>
  <c r="J277" i="33"/>
  <c r="J285" i="33" s="1"/>
  <c r="T221" i="33"/>
  <c r="T280" i="33"/>
  <c r="T287" i="33" s="1"/>
  <c r="DB37" i="33"/>
  <c r="DB30" i="33"/>
  <c r="F279" i="24"/>
  <c r="F220" i="24"/>
  <c r="FV213" i="24"/>
  <c r="DD310" i="24" s="1"/>
  <c r="DD316" i="24" s="1"/>
  <c r="DA69" i="24"/>
  <c r="DA62" i="24"/>
  <c r="FV55" i="24"/>
  <c r="N86" i="24"/>
  <c r="N83" i="24"/>
  <c r="DU36" i="33"/>
  <c r="DU29" i="33"/>
  <c r="DU160" i="33"/>
  <c r="DU167" i="33"/>
  <c r="V274" i="20"/>
  <c r="V218" i="20"/>
  <c r="V215" i="20"/>
  <c r="AB182" i="33"/>
  <c r="AB185" i="33"/>
  <c r="DR268" i="20"/>
  <c r="DR261" i="20"/>
  <c r="DL136" i="24"/>
  <c r="DL129" i="24"/>
  <c r="EA268" i="33"/>
  <c r="EA261" i="33"/>
  <c r="DU28" i="20"/>
  <c r="DU35" i="20"/>
  <c r="U218" i="24"/>
  <c r="U215" i="24"/>
  <c r="U274" i="24"/>
  <c r="T156" i="24"/>
  <c r="DO159" i="24"/>
  <c r="DO166" i="24"/>
  <c r="AG280" i="33"/>
  <c r="AG287" i="33" s="1"/>
  <c r="AG221" i="33"/>
  <c r="DS267" i="24"/>
  <c r="DS260" i="24"/>
  <c r="AE185" i="20"/>
  <c r="AE182" i="20"/>
  <c r="DY68" i="20"/>
  <c r="DY61" i="20"/>
  <c r="DW69" i="24"/>
  <c r="DW62" i="24"/>
  <c r="AH123" i="33"/>
  <c r="EC126" i="33"/>
  <c r="EC133" i="33"/>
  <c r="W156" i="24"/>
  <c r="DR159" i="24"/>
  <c r="DR166" i="24"/>
  <c r="AD156" i="20"/>
  <c r="DY159" i="20"/>
  <c r="DY166" i="20"/>
  <c r="DX68" i="20"/>
  <c r="DX61" i="20"/>
  <c r="ED37" i="20"/>
  <c r="ED30" i="20"/>
  <c r="DW167" i="24"/>
  <c r="DY102" i="24"/>
  <c r="DY95" i="24"/>
  <c r="EC61" i="33"/>
  <c r="EC68" i="33"/>
  <c r="DY30" i="24"/>
  <c r="DY37" i="24"/>
  <c r="EO63" i="33"/>
  <c r="EO70" i="33"/>
  <c r="AE24" i="24"/>
  <c r="DZ34" i="24"/>
  <c r="DZ27" i="24"/>
  <c r="DX69" i="24"/>
  <c r="DX62" i="24"/>
  <c r="AH86" i="20"/>
  <c r="AH83" i="20"/>
  <c r="AN156" i="20"/>
  <c r="EI159" i="20"/>
  <c r="EI166" i="20"/>
  <c r="EI195" i="20"/>
  <c r="EI202" i="20"/>
  <c r="ER28" i="33"/>
  <c r="ER35" i="33"/>
  <c r="BB123" i="33"/>
  <c r="EW126" i="33"/>
  <c r="EW133" i="33"/>
  <c r="EO96" i="33"/>
  <c r="EO103" i="33"/>
  <c r="EF135" i="24"/>
  <c r="EF128" i="24"/>
  <c r="AU123" i="33"/>
  <c r="EP126" i="33"/>
  <c r="EP133" i="33"/>
  <c r="AU123" i="20"/>
  <c r="EP126" i="20"/>
  <c r="EP133" i="20"/>
  <c r="EG160" i="24"/>
  <c r="EG167" i="24"/>
  <c r="AP83" i="20"/>
  <c r="AP86" i="20"/>
  <c r="EW37" i="33"/>
  <c r="EW30" i="33"/>
  <c r="AQ277" i="20"/>
  <c r="AQ285" i="20" s="1"/>
  <c r="AQ219" i="20"/>
  <c r="EI28" i="24"/>
  <c r="EI35" i="24"/>
  <c r="EX134" i="33"/>
  <c r="EX127" i="33"/>
  <c r="EK260" i="24"/>
  <c r="EK267" i="24"/>
  <c r="EO267" i="20"/>
  <c r="EO260" i="20"/>
  <c r="FC167" i="33"/>
  <c r="AS24" i="24"/>
  <c r="EN27" i="24"/>
  <c r="EN34" i="24"/>
  <c r="AZ57" i="20"/>
  <c r="EU60" i="20"/>
  <c r="EU67" i="20"/>
  <c r="ET37" i="20"/>
  <c r="ET30" i="20"/>
  <c r="EX103" i="20"/>
  <c r="EX96" i="20"/>
  <c r="ES29" i="20"/>
  <c r="ES36" i="20"/>
  <c r="EW201" i="20"/>
  <c r="EW194" i="20"/>
  <c r="FJ134" i="33"/>
  <c r="FJ127" i="33"/>
  <c r="BA86" i="24"/>
  <c r="BA83" i="24"/>
  <c r="BJ274" i="20"/>
  <c r="BJ215" i="20"/>
  <c r="BJ218" i="20"/>
  <c r="FB62" i="20"/>
  <c r="FB69" i="20"/>
  <c r="BD156" i="20"/>
  <c r="EY166" i="20"/>
  <c r="EY159" i="20"/>
  <c r="FA37" i="20"/>
  <c r="FA30" i="20"/>
  <c r="BC24" i="24"/>
  <c r="EX34" i="24"/>
  <c r="EX27" i="24"/>
  <c r="EU102" i="24"/>
  <c r="EU95" i="24"/>
  <c r="FJ37" i="33"/>
  <c r="FJ30" i="33"/>
  <c r="FB37" i="20"/>
  <c r="FB30" i="20"/>
  <c r="EZ134" i="24"/>
  <c r="EZ127" i="24"/>
  <c r="BM156" i="20"/>
  <c r="FH166" i="20"/>
  <c r="FH159" i="20"/>
  <c r="FK135" i="20"/>
  <c r="FK128" i="20"/>
  <c r="FO127" i="33"/>
  <c r="FO134" i="33"/>
  <c r="BX156" i="33"/>
  <c r="FS166" i="33"/>
  <c r="FW166" i="33" s="1"/>
  <c r="FS159" i="33"/>
  <c r="FW159" i="33" s="1"/>
  <c r="FL167" i="20"/>
  <c r="FL160" i="20"/>
  <c r="BS185" i="20"/>
  <c r="BS182" i="20"/>
  <c r="FR70" i="20"/>
  <c r="FR63" i="20"/>
  <c r="BV86" i="20"/>
  <c r="BV83" i="20"/>
  <c r="FJ261" i="24"/>
  <c r="FJ268" i="24"/>
  <c r="FL37" i="24"/>
  <c r="FL30" i="24"/>
  <c r="FO136" i="24"/>
  <c r="FO129" i="24"/>
  <c r="BT123" i="20"/>
  <c r="FO133" i="20"/>
  <c r="FO126" i="20"/>
  <c r="BP215" i="24"/>
  <c r="BP274" i="24"/>
  <c r="BP218" i="24"/>
  <c r="BW123" i="24"/>
  <c r="FR126" i="24"/>
  <c r="FR133" i="24"/>
  <c r="BX57" i="20"/>
  <c r="FS60" i="20"/>
  <c r="FW60" i="20" s="1"/>
  <c r="FS67" i="20"/>
  <c r="FW67" i="20" s="1"/>
  <c r="BZ277" i="24"/>
  <c r="BZ219" i="24"/>
  <c r="CM83" i="20"/>
  <c r="CM86" i="20"/>
  <c r="CM90" i="20" s="1"/>
  <c r="CH83" i="24"/>
  <c r="CH86" i="24"/>
  <c r="CH90" i="24" s="1"/>
  <c r="CW279" i="33"/>
  <c r="CW286" i="33" s="1"/>
  <c r="CW220" i="33"/>
  <c r="CK251" i="20"/>
  <c r="CK255" i="20" s="1"/>
  <c r="CK248" i="20"/>
  <c r="CQ278" i="20"/>
  <c r="CN280" i="20"/>
  <c r="CN287" i="20" s="1"/>
  <c r="CN221" i="20"/>
  <c r="CR221" i="24"/>
  <c r="CR280" i="24"/>
  <c r="CR287" i="24" s="1"/>
  <c r="DB277" i="20"/>
  <c r="DB285" i="20" s="1"/>
  <c r="DB219" i="20"/>
  <c r="CW218" i="33"/>
  <c r="CW215" i="33"/>
  <c r="CW274" i="33"/>
  <c r="CS251" i="20"/>
  <c r="CS255" i="20" s="1"/>
  <c r="CS248" i="20"/>
  <c r="DL215" i="33"/>
  <c r="DL274" i="33"/>
  <c r="DL218" i="33"/>
  <c r="CX215" i="20"/>
  <c r="CX218" i="20"/>
  <c r="CX274" i="20"/>
  <c r="DF280" i="24"/>
  <c r="DF287" i="24" s="1"/>
  <c r="DF221" i="24"/>
  <c r="DO123" i="20"/>
  <c r="DZ83" i="33"/>
  <c r="DZ86" i="33"/>
  <c r="DZ90" i="33" s="1"/>
  <c r="DM86" i="24"/>
  <c r="DM90" i="24" s="1"/>
  <c r="DM83" i="24"/>
  <c r="DG220" i="33"/>
  <c r="DG279" i="33"/>
  <c r="DG286" i="33" s="1"/>
  <c r="DC185" i="24"/>
  <c r="DC189" i="24" s="1"/>
  <c r="DC182" i="24"/>
  <c r="DM83" i="20"/>
  <c r="DM86" i="20"/>
  <c r="DM90" i="20" s="1"/>
  <c r="DL277" i="24"/>
  <c r="DL285" i="24" s="1"/>
  <c r="DL219" i="24"/>
  <c r="DA83" i="24"/>
  <c r="DA86" i="24"/>
  <c r="DA90" i="24" s="1"/>
  <c r="DD221" i="24"/>
  <c r="DD280" i="24"/>
  <c r="DD287" i="24" s="1"/>
  <c r="DY57" i="24"/>
  <c r="DU221" i="20"/>
  <c r="DU280" i="20"/>
  <c r="DU287" i="20" s="1"/>
  <c r="DU83" i="20"/>
  <c r="DU86" i="20"/>
  <c r="DU90" i="20" s="1"/>
  <c r="DX274" i="24"/>
  <c r="DX218" i="24"/>
  <c r="DX215" i="24"/>
  <c r="DS24" i="20"/>
  <c r="DS123" i="24"/>
  <c r="ED123" i="33"/>
  <c r="EM218" i="33"/>
  <c r="EM215" i="33"/>
  <c r="EM274" i="33"/>
  <c r="ET275" i="33"/>
  <c r="ER219" i="33"/>
  <c r="ER277" i="33"/>
  <c r="ER285" i="33" s="1"/>
  <c r="ER185" i="20"/>
  <c r="ER189" i="20" s="1"/>
  <c r="ER182" i="20"/>
  <c r="ER248" i="24"/>
  <c r="ER251" i="24"/>
  <c r="ER255" i="24" s="1"/>
  <c r="EF57" i="24"/>
  <c r="EY185" i="33"/>
  <c r="EY182" i="33"/>
  <c r="EO83" i="24"/>
  <c r="EO86" i="24"/>
  <c r="EO90" i="24" s="1"/>
  <c r="EZ182" i="24"/>
  <c r="EZ185" i="24"/>
  <c r="EZ189" i="24" s="1"/>
  <c r="FQ218" i="33"/>
  <c r="FQ215" i="33"/>
  <c r="FQ274" i="33"/>
  <c r="FF215" i="33"/>
  <c r="FF274" i="33"/>
  <c r="FF218" i="33"/>
  <c r="FF222" i="33" s="1"/>
  <c r="EV86" i="24"/>
  <c r="EV90" i="24" s="1"/>
  <c r="EV83" i="24"/>
  <c r="EW24" i="20"/>
  <c r="FA86" i="24"/>
  <c r="FA90" i="24" s="1"/>
  <c r="FA83" i="24"/>
  <c r="EW83" i="24"/>
  <c r="EW86" i="24"/>
  <c r="FK248" i="20"/>
  <c r="FK251" i="20"/>
  <c r="FN123" i="20"/>
  <c r="FQ219" i="20"/>
  <c r="FQ277" i="20"/>
  <c r="FQ285" i="20" s="1"/>
  <c r="FH274" i="24"/>
  <c r="FH218" i="24"/>
  <c r="FH215" i="24"/>
  <c r="FR274" i="24"/>
  <c r="FR218" i="24"/>
  <c r="FR215" i="24"/>
  <c r="FP274" i="24"/>
  <c r="FP218" i="24"/>
  <c r="FP215" i="24"/>
  <c r="F186" i="24"/>
  <c r="FV178" i="24"/>
  <c r="FV242" i="33"/>
  <c r="DC306" i="33" s="1"/>
  <c r="DC96" i="33"/>
  <c r="DC103" i="33"/>
  <c r="DA37" i="33"/>
  <c r="I219" i="20"/>
  <c r="I277" i="20"/>
  <c r="F219" i="20"/>
  <c r="F277" i="20"/>
  <c r="FV211" i="20"/>
  <c r="DC308" i="20" s="1"/>
  <c r="FV80" i="24"/>
  <c r="DF63" i="20"/>
  <c r="DF70" i="20"/>
  <c r="N57" i="33"/>
  <c r="DI67" i="33"/>
  <c r="DI60" i="33"/>
  <c r="DG129" i="20"/>
  <c r="DG136" i="20"/>
  <c r="DM135" i="33"/>
  <c r="DM128" i="33"/>
  <c r="DL268" i="20"/>
  <c r="DL261" i="20"/>
  <c r="DO267" i="33"/>
  <c r="DO260" i="33"/>
  <c r="DI30" i="20"/>
  <c r="DI37" i="20"/>
  <c r="DH127" i="33"/>
  <c r="DH134" i="33"/>
  <c r="DG102" i="33"/>
  <c r="DG95" i="33"/>
  <c r="DP69" i="33"/>
  <c r="DP62" i="33"/>
  <c r="DE103" i="33"/>
  <c r="DE96" i="33"/>
  <c r="DG202" i="24"/>
  <c r="DG195" i="24"/>
  <c r="V24" i="33"/>
  <c r="DQ27" i="33"/>
  <c r="DQ34" i="33"/>
  <c r="DR35" i="33"/>
  <c r="DR28" i="33"/>
  <c r="DB201" i="33"/>
  <c r="DB194" i="33"/>
  <c r="DA161" i="33"/>
  <c r="DA168" i="33"/>
  <c r="FV154" i="33"/>
  <c r="N221" i="24"/>
  <c r="N280" i="24"/>
  <c r="N287" i="24" s="1"/>
  <c r="DO95" i="20"/>
  <c r="DO102" i="20"/>
  <c r="AC57" i="33"/>
  <c r="DX60" i="33"/>
  <c r="DX67" i="33"/>
  <c r="DI201" i="24"/>
  <c r="DI194" i="24"/>
  <c r="V123" i="20"/>
  <c r="DQ126" i="20"/>
  <c r="DQ133" i="20"/>
  <c r="Z274" i="20"/>
  <c r="Z218" i="20"/>
  <c r="Z215" i="20"/>
  <c r="AE24" i="33"/>
  <c r="DZ27" i="33"/>
  <c r="DZ34" i="33"/>
  <c r="V277" i="24"/>
  <c r="V285" i="24" s="1"/>
  <c r="V219" i="24"/>
  <c r="DS35" i="20"/>
  <c r="DS28" i="20"/>
  <c r="DT267" i="20"/>
  <c r="DT260" i="20"/>
  <c r="DZ261" i="20"/>
  <c r="DZ268" i="20"/>
  <c r="U278" i="24"/>
  <c r="DW127" i="20"/>
  <c r="DW134" i="20"/>
  <c r="DW70" i="20"/>
  <c r="DW63" i="20"/>
  <c r="DZ267" i="20"/>
  <c r="DZ260" i="20"/>
  <c r="DV268" i="20"/>
  <c r="DV261" i="20"/>
  <c r="DZ96" i="33"/>
  <c r="DZ103" i="33"/>
  <c r="DU36" i="24"/>
  <c r="DU29" i="24"/>
  <c r="DX129" i="24"/>
  <c r="DX136" i="24"/>
  <c r="EF134" i="20"/>
  <c r="EF127" i="20"/>
  <c r="ED102" i="20"/>
  <c r="ED95" i="20"/>
  <c r="EC69" i="20"/>
  <c r="EC62" i="20"/>
  <c r="AJ277" i="20"/>
  <c r="AJ219" i="20"/>
  <c r="AR276" i="33"/>
  <c r="AN24" i="20"/>
  <c r="EI34" i="20"/>
  <c r="EI27" i="20"/>
  <c r="AM24" i="20"/>
  <c r="EH27" i="20"/>
  <c r="EH34" i="20"/>
  <c r="AL182" i="20"/>
  <c r="AL185" i="20"/>
  <c r="ED128" i="20"/>
  <c r="ED135" i="20"/>
  <c r="AS182" i="33"/>
  <c r="AS185" i="33"/>
  <c r="AK277" i="24"/>
  <c r="AK285" i="24" s="1"/>
  <c r="AK219" i="24"/>
  <c r="AO279" i="24"/>
  <c r="AO286" i="24" s="1"/>
  <c r="AO220" i="24"/>
  <c r="ES201" i="33"/>
  <c r="ES194" i="33"/>
  <c r="EE134" i="24"/>
  <c r="EE127" i="24"/>
  <c r="EQ95" i="20"/>
  <c r="EQ102" i="20"/>
  <c r="AU248" i="20"/>
  <c r="AU251" i="20"/>
  <c r="BB220" i="33"/>
  <c r="BB279" i="33"/>
  <c r="BB286" i="33" s="1"/>
  <c r="EX30" i="33"/>
  <c r="EX37" i="33"/>
  <c r="EM260" i="20"/>
  <c r="EM267" i="20"/>
  <c r="EL35" i="24"/>
  <c r="EL28" i="24"/>
  <c r="EK61" i="24"/>
  <c r="EK68" i="24"/>
  <c r="ES134" i="20"/>
  <c r="ES127" i="20"/>
  <c r="EP267" i="24"/>
  <c r="EP260" i="24"/>
  <c r="ET29" i="24"/>
  <c r="ET36" i="24"/>
  <c r="EU194" i="20"/>
  <c r="EU201" i="20"/>
  <c r="ET129" i="24"/>
  <c r="ET136" i="24"/>
  <c r="FA135" i="33"/>
  <c r="FA128" i="33"/>
  <c r="EM261" i="24"/>
  <c r="EM268" i="24"/>
  <c r="EU129" i="20"/>
  <c r="EU136" i="20"/>
  <c r="EX68" i="20"/>
  <c r="EX61" i="20"/>
  <c r="BH221" i="33"/>
  <c r="BH280" i="33"/>
  <c r="BH287" i="33" s="1"/>
  <c r="FE167" i="33"/>
  <c r="EV96" i="20"/>
  <c r="EV103" i="20"/>
  <c r="FE28" i="33"/>
  <c r="FE35" i="33"/>
  <c r="EW127" i="24"/>
  <c r="EW134" i="24"/>
  <c r="BE156" i="24"/>
  <c r="EZ166" i="24"/>
  <c r="EZ159" i="24"/>
  <c r="EZ37" i="20"/>
  <c r="EZ30" i="20"/>
  <c r="FF30" i="33"/>
  <c r="FF37" i="33"/>
  <c r="BA219" i="24"/>
  <c r="BA277" i="24"/>
  <c r="BA285" i="24" s="1"/>
  <c r="BI24" i="20"/>
  <c r="FD27" i="20"/>
  <c r="FD34" i="20"/>
  <c r="BF215" i="20"/>
  <c r="BF218" i="20"/>
  <c r="BF274" i="20"/>
  <c r="BO57" i="33"/>
  <c r="FJ67" i="33"/>
  <c r="FJ60" i="33"/>
  <c r="EY68" i="20"/>
  <c r="EY61" i="20"/>
  <c r="BF221" i="24"/>
  <c r="BF280" i="24"/>
  <c r="BF287" i="24" s="1"/>
  <c r="EY70" i="24"/>
  <c r="EY63" i="24"/>
  <c r="BJ185" i="24"/>
  <c r="BJ182" i="24"/>
  <c r="BS186" i="20"/>
  <c r="BK185" i="24"/>
  <c r="BK182" i="24"/>
  <c r="BZ215" i="33"/>
  <c r="BZ274" i="33"/>
  <c r="BZ218" i="33"/>
  <c r="BU279" i="33"/>
  <c r="BU286" i="33" s="1"/>
  <c r="BU220" i="33"/>
  <c r="BL156" i="24"/>
  <c r="FG166" i="24"/>
  <c r="FG159" i="24"/>
  <c r="FR194" i="33"/>
  <c r="FR201" i="33"/>
  <c r="BG156" i="24"/>
  <c r="FB159" i="24"/>
  <c r="FB166" i="24"/>
  <c r="BI218" i="24"/>
  <c r="BI215" i="24"/>
  <c r="BI274" i="24"/>
  <c r="FN28" i="20"/>
  <c r="FN35" i="20"/>
  <c r="FB95" i="24"/>
  <c r="FB102" i="24"/>
  <c r="CB280" i="33"/>
  <c r="CB287" i="33" s="1"/>
  <c r="CB221" i="33"/>
  <c r="BX156" i="20"/>
  <c r="FS166" i="20"/>
  <c r="FW166" i="20" s="1"/>
  <c r="FS159" i="20"/>
  <c r="FW159" i="20" s="1"/>
  <c r="FE29" i="24"/>
  <c r="FE36" i="24"/>
  <c r="FH29" i="24"/>
  <c r="FH36" i="24"/>
  <c r="FK135" i="24"/>
  <c r="FK128" i="24"/>
  <c r="FQ201" i="20"/>
  <c r="FQ194" i="20"/>
  <c r="BV186" i="24"/>
  <c r="FQ35" i="24"/>
  <c r="FQ28" i="24"/>
  <c r="BY87" i="20"/>
  <c r="BY277" i="24"/>
  <c r="BY285" i="24" s="1"/>
  <c r="BY219" i="24"/>
  <c r="CG182" i="20"/>
  <c r="CG185" i="20"/>
  <c r="CG189" i="20" s="1"/>
  <c r="CT215" i="20"/>
  <c r="CT218" i="20"/>
  <c r="CT274" i="20"/>
  <c r="CL274" i="33"/>
  <c r="CL215" i="33"/>
  <c r="CL218" i="33"/>
  <c r="CC57" i="24"/>
  <c r="CJ123" i="20"/>
  <c r="BV248" i="24"/>
  <c r="BV251" i="24"/>
  <c r="CH186" i="24"/>
  <c r="BW248" i="20"/>
  <c r="BW251" i="20"/>
  <c r="CR57" i="24"/>
  <c r="DA185" i="24"/>
  <c r="DA189" i="24" s="1"/>
  <c r="DA182" i="24"/>
  <c r="DC57" i="33"/>
  <c r="CY218" i="20"/>
  <c r="CY274" i="20"/>
  <c r="CY215" i="20"/>
  <c r="DF277" i="33"/>
  <c r="DF285" i="33" s="1"/>
  <c r="DF219" i="33"/>
  <c r="CY186" i="33"/>
  <c r="CY186" i="20"/>
  <c r="CY186" i="24"/>
  <c r="CV186" i="24"/>
  <c r="DO274" i="33"/>
  <c r="DO215" i="33"/>
  <c r="DO218" i="33"/>
  <c r="DZ279" i="33"/>
  <c r="DZ286" i="33" s="1"/>
  <c r="DZ220" i="33"/>
  <c r="DH83" i="33"/>
  <c r="DH86" i="33"/>
  <c r="DY280" i="33"/>
  <c r="DY287" i="33" s="1"/>
  <c r="DY221" i="33"/>
  <c r="DN24" i="33"/>
  <c r="CX219" i="24"/>
  <c r="CX277" i="24"/>
  <c r="CX285" i="24" s="1"/>
  <c r="DH221" i="20"/>
  <c r="DH280" i="20"/>
  <c r="DH287" i="20" s="1"/>
  <c r="DZ123" i="20"/>
  <c r="EF221" i="20"/>
  <c r="EF280" i="20"/>
  <c r="EF287" i="20" s="1"/>
  <c r="DW219" i="20"/>
  <c r="DW277" i="20"/>
  <c r="DW285" i="20" s="1"/>
  <c r="EG185" i="33"/>
  <c r="EG189" i="33" s="1"/>
  <c r="EG182" i="33"/>
  <c r="EA86" i="24"/>
  <c r="EA90" i="24" s="1"/>
  <c r="EA83" i="24"/>
  <c r="EN87" i="33"/>
  <c r="EL215" i="33"/>
  <c r="EL274" i="33"/>
  <c r="EL218" i="33"/>
  <c r="EF221" i="33"/>
  <c r="EF280" i="33"/>
  <c r="EF287" i="33" s="1"/>
  <c r="FA252" i="33"/>
  <c r="EM123" i="24"/>
  <c r="EZ251" i="33"/>
  <c r="EZ255" i="33" s="1"/>
  <c r="EZ248" i="33"/>
  <c r="ED251" i="24"/>
  <c r="ED255" i="24" s="1"/>
  <c r="ED248" i="24"/>
  <c r="EM24" i="24"/>
  <c r="EI219" i="20"/>
  <c r="EI277" i="20"/>
  <c r="EI285" i="20" s="1"/>
  <c r="EZ221" i="33"/>
  <c r="EZ280" i="33"/>
  <c r="EZ287" i="33" s="1"/>
  <c r="EJ123" i="20"/>
  <c r="EL156" i="20"/>
  <c r="FD248" i="33"/>
  <c r="FD251" i="33"/>
  <c r="FD255" i="33" s="1"/>
  <c r="FD185" i="20"/>
  <c r="FD182" i="20"/>
  <c r="FC83" i="20"/>
  <c r="FC86" i="20"/>
  <c r="FC90" i="20" s="1"/>
  <c r="FO57" i="33"/>
  <c r="FQ219" i="33"/>
  <c r="FQ277" i="33"/>
  <c r="FK274" i="20"/>
  <c r="FK218" i="20"/>
  <c r="FK215" i="20"/>
  <c r="FK83" i="33"/>
  <c r="FK86" i="33"/>
  <c r="FK90" i="33" s="1"/>
  <c r="FF185" i="24"/>
  <c r="FF189" i="24" s="1"/>
  <c r="FF182" i="24"/>
  <c r="FG57" i="24"/>
  <c r="FS280" i="20"/>
  <c r="FS287" i="20" s="1"/>
  <c r="FS221" i="20"/>
  <c r="FQ87" i="24"/>
  <c r="K83" i="24"/>
  <c r="K86" i="24"/>
  <c r="DE268" i="24"/>
  <c r="DE261" i="24"/>
  <c r="F254" i="33"/>
  <c r="FV247" i="33"/>
  <c r="DJ135" i="20"/>
  <c r="DJ128" i="20"/>
  <c r="M219" i="20"/>
  <c r="M277" i="20"/>
  <c r="M285" i="20" s="1"/>
  <c r="P57" i="20"/>
  <c r="DK67" i="20"/>
  <c r="DK60" i="20"/>
  <c r="G251" i="33"/>
  <c r="G248" i="33"/>
  <c r="L221" i="20"/>
  <c r="L280" i="20"/>
  <c r="L287" i="20" s="1"/>
  <c r="DH261" i="20"/>
  <c r="DH268" i="20"/>
  <c r="DP95" i="33"/>
  <c r="DP102" i="33"/>
  <c r="DI62" i="20"/>
  <c r="DI69" i="20"/>
  <c r="DO61" i="33"/>
  <c r="DO68" i="33"/>
  <c r="DJ68" i="33"/>
  <c r="DJ61" i="33"/>
  <c r="DJ160" i="20"/>
  <c r="DK160" i="20"/>
  <c r="DI167" i="20"/>
  <c r="M248" i="24"/>
  <c r="M251" i="24"/>
  <c r="DH127" i="24"/>
  <c r="DH134" i="24"/>
  <c r="S248" i="20"/>
  <c r="S251" i="20"/>
  <c r="DI127" i="24"/>
  <c r="DI134" i="24"/>
  <c r="T277" i="20"/>
  <c r="T285" i="20" s="1"/>
  <c r="T219" i="20"/>
  <c r="O57" i="24"/>
  <c r="DJ60" i="24"/>
  <c r="DJ67" i="24"/>
  <c r="W87" i="20"/>
  <c r="R57" i="24"/>
  <c r="DM60" i="24"/>
  <c r="DM67" i="24"/>
  <c r="DM129" i="24"/>
  <c r="DM136" i="24"/>
  <c r="DV160" i="33"/>
  <c r="DV167" i="20"/>
  <c r="DV160" i="20"/>
  <c r="U156" i="24"/>
  <c r="DP159" i="24"/>
  <c r="DP166" i="24"/>
  <c r="DU96" i="20"/>
  <c r="DU103" i="20"/>
  <c r="AJ123" i="33"/>
  <c r="EE133" i="33"/>
  <c r="EE126" i="33"/>
  <c r="Y220" i="20"/>
  <c r="Y279" i="20"/>
  <c r="Y286" i="20" s="1"/>
  <c r="AA57" i="24"/>
  <c r="DV60" i="24"/>
  <c r="DV67" i="24"/>
  <c r="AD218" i="20"/>
  <c r="AD274" i="20"/>
  <c r="AD215" i="20"/>
  <c r="DV134" i="20"/>
  <c r="DV127" i="20"/>
  <c r="DT69" i="24"/>
  <c r="DT62" i="24"/>
  <c r="AK218" i="20"/>
  <c r="AK215" i="20"/>
  <c r="AK274" i="20"/>
  <c r="AS221" i="33"/>
  <c r="AS280" i="33"/>
  <c r="AS287" i="33" s="1"/>
  <c r="DS128" i="24"/>
  <c r="DS135" i="24"/>
  <c r="EM70" i="33"/>
  <c r="EM63" i="33"/>
  <c r="AE278" i="24"/>
  <c r="AS87" i="33"/>
  <c r="AI24" i="24"/>
  <c r="ED34" i="24"/>
  <c r="ED27" i="24"/>
  <c r="EG160" i="20"/>
  <c r="AD123" i="24"/>
  <c r="DY133" i="24"/>
  <c r="DY126" i="24"/>
  <c r="AN248" i="20"/>
  <c r="AN251" i="20"/>
  <c r="AN252" i="24"/>
  <c r="AM280" i="24"/>
  <c r="AM287" i="24" s="1"/>
  <c r="AM221" i="24"/>
  <c r="ER134" i="33"/>
  <c r="ER127" i="33"/>
  <c r="AZ251" i="33"/>
  <c r="AZ248" i="33"/>
  <c r="EW201" i="33"/>
  <c r="EW194" i="33"/>
  <c r="EL37" i="20"/>
  <c r="EL30" i="20"/>
  <c r="AX24" i="33"/>
  <c r="ES34" i="33"/>
  <c r="ES27" i="33"/>
  <c r="EK268" i="24"/>
  <c r="EK261" i="24"/>
  <c r="AR87" i="24"/>
  <c r="AQ24" i="24"/>
  <c r="EL34" i="24"/>
  <c r="EL27" i="24"/>
  <c r="EQ267" i="20"/>
  <c r="EQ260" i="20"/>
  <c r="EM129" i="24"/>
  <c r="EM136" i="24"/>
  <c r="AP87" i="24"/>
  <c r="ET202" i="20"/>
  <c r="ET195" i="20"/>
  <c r="ET61" i="24"/>
  <c r="ET68" i="24"/>
  <c r="AY274" i="20"/>
  <c r="AY218" i="20"/>
  <c r="AY215" i="20"/>
  <c r="AW123" i="24"/>
  <c r="ER133" i="24"/>
  <c r="ER126" i="24"/>
  <c r="AY86" i="24"/>
  <c r="AY83" i="24"/>
  <c r="FD37" i="33"/>
  <c r="FD30" i="33"/>
  <c r="BD218" i="33"/>
  <c r="BD215" i="33"/>
  <c r="BD274" i="33"/>
  <c r="AS156" i="24"/>
  <c r="EN159" i="24"/>
  <c r="EN166" i="24"/>
  <c r="BD276" i="33"/>
  <c r="AW24" i="24"/>
  <c r="ER34" i="24"/>
  <c r="ER27" i="24"/>
  <c r="EQ260" i="24"/>
  <c r="EQ267" i="24"/>
  <c r="FA160" i="20"/>
  <c r="FA167" i="20"/>
  <c r="FL95" i="33"/>
  <c r="FL102" i="33"/>
  <c r="FA62" i="20"/>
  <c r="FA69" i="20"/>
  <c r="EV127" i="24"/>
  <c r="EV134" i="24"/>
  <c r="EZ129" i="20"/>
  <c r="EZ136" i="20"/>
  <c r="BE57" i="20"/>
  <c r="EZ67" i="20"/>
  <c r="EZ60" i="20"/>
  <c r="FC167" i="20"/>
  <c r="BF277" i="24"/>
  <c r="BF219" i="24"/>
  <c r="FJ36" i="20"/>
  <c r="FJ29" i="20"/>
  <c r="BS24" i="20"/>
  <c r="FN34" i="20"/>
  <c r="FN27" i="20"/>
  <c r="BM24" i="20"/>
  <c r="FH27" i="20"/>
  <c r="FH34" i="20"/>
  <c r="FF134" i="24"/>
  <c r="FF127" i="24"/>
  <c r="BG251" i="24"/>
  <c r="BG248" i="24"/>
  <c r="BH57" i="24"/>
  <c r="FC67" i="24"/>
  <c r="FC60" i="24"/>
  <c r="FJ30" i="20"/>
  <c r="FJ37" i="20"/>
  <c r="BN279" i="20"/>
  <c r="BN286" i="20" s="1"/>
  <c r="BN220" i="20"/>
  <c r="FM28" i="20"/>
  <c r="FM35" i="20"/>
  <c r="BN215" i="20"/>
  <c r="BN218" i="20"/>
  <c r="BN274" i="20"/>
  <c r="FL127" i="24"/>
  <c r="FL134" i="24"/>
  <c r="BT277" i="20"/>
  <c r="BT285" i="20" s="1"/>
  <c r="BT219" i="20"/>
  <c r="FS268" i="20"/>
  <c r="FW268" i="20" s="1"/>
  <c r="FS261" i="20"/>
  <c r="FW261" i="20" s="1"/>
  <c r="FQ201" i="33"/>
  <c r="FQ194" i="33"/>
  <c r="FK167" i="24"/>
  <c r="FK160" i="24"/>
  <c r="FI202" i="24"/>
  <c r="FI195" i="24"/>
  <c r="BQ156" i="24"/>
  <c r="FL159" i="24"/>
  <c r="FL166" i="24"/>
  <c r="FK260" i="24"/>
  <c r="FK267" i="24"/>
  <c r="BX24" i="24"/>
  <c r="FS34" i="24"/>
  <c r="FW34" i="24" s="1"/>
  <c r="FS27" i="24"/>
  <c r="FW27" i="24" s="1"/>
  <c r="CG219" i="33"/>
  <c r="CG277" i="33"/>
  <c r="CG285" i="33" s="1"/>
  <c r="FQ68" i="24"/>
  <c r="FQ61" i="24"/>
  <c r="BX182" i="24"/>
  <c r="BX185" i="24"/>
  <c r="BM219" i="24"/>
  <c r="BM277" i="24"/>
  <c r="BM285" i="24" s="1"/>
  <c r="BW252" i="24"/>
  <c r="CA221" i="20"/>
  <c r="CA280" i="20"/>
  <c r="CA287" i="20" s="1"/>
  <c r="CA57" i="24"/>
  <c r="CU220" i="33"/>
  <c r="CU279" i="33"/>
  <c r="CU286" i="33" s="1"/>
  <c r="CP279" i="20"/>
  <c r="CP286" i="20" s="1"/>
  <c r="CP220" i="20"/>
  <c r="CP215" i="20"/>
  <c r="CP218" i="20"/>
  <c r="CP274" i="20"/>
  <c r="CC24" i="24"/>
  <c r="CO83" i="33"/>
  <c r="CO86" i="33"/>
  <c r="CZ57" i="33"/>
  <c r="CC156" i="24"/>
  <c r="CE86" i="24"/>
  <c r="CE90" i="24" s="1"/>
  <c r="CE83" i="24"/>
  <c r="BY123" i="20"/>
  <c r="CF185" i="20"/>
  <c r="CF189" i="20" s="1"/>
  <c r="CF182" i="20"/>
  <c r="CY248" i="20"/>
  <c r="CY251" i="20"/>
  <c r="CY255" i="20" s="1"/>
  <c r="DC123" i="33"/>
  <c r="CW221" i="24"/>
  <c r="CW280" i="24"/>
  <c r="CW287" i="24" s="1"/>
  <c r="DC276" i="20"/>
  <c r="CI251" i="24"/>
  <c r="CI248" i="24"/>
  <c r="DF251" i="24"/>
  <c r="DF255" i="24" s="1"/>
  <c r="DF248" i="24"/>
  <c r="DK277" i="24"/>
  <c r="DK285" i="24" s="1"/>
  <c r="DK219" i="24"/>
  <c r="DX123" i="33"/>
  <c r="DN24" i="20"/>
  <c r="DP83" i="33"/>
  <c r="DP86" i="33"/>
  <c r="DO220" i="20"/>
  <c r="DO279" i="20"/>
  <c r="DO286" i="20" s="1"/>
  <c r="CV123" i="20"/>
  <c r="DR215" i="33"/>
  <c r="DR274" i="33"/>
  <c r="DR218" i="33"/>
  <c r="DT86" i="20"/>
  <c r="DT90" i="20" s="1"/>
  <c r="DT83" i="20"/>
  <c r="DR220" i="24"/>
  <c r="DR279" i="24"/>
  <c r="DR286" i="24" s="1"/>
  <c r="EL251" i="33"/>
  <c r="EL255" i="33" s="1"/>
  <c r="EL248" i="33"/>
  <c r="EG186" i="20"/>
  <c r="EU219" i="33"/>
  <c r="EU277" i="33"/>
  <c r="EU285" i="33" s="1"/>
  <c r="ER123" i="24"/>
  <c r="EQ280" i="33"/>
  <c r="EQ287" i="33" s="1"/>
  <c r="EQ221" i="33"/>
  <c r="EU83" i="33"/>
  <c r="EU86" i="33"/>
  <c r="EU90" i="33" s="1"/>
  <c r="EO219" i="33"/>
  <c r="EO277" i="33"/>
  <c r="EO285" i="33" s="1"/>
  <c r="EZ24" i="33"/>
  <c r="EK220" i="20"/>
  <c r="EK279" i="20"/>
  <c r="EK286" i="20" s="1"/>
  <c r="ER219" i="24"/>
  <c r="ER277" i="24"/>
  <c r="ER285" i="24" s="1"/>
  <c r="EZ24" i="20"/>
  <c r="FJ87" i="33"/>
  <c r="FA221" i="20"/>
  <c r="FA280" i="20"/>
  <c r="FA287" i="20" s="1"/>
  <c r="FB280" i="20"/>
  <c r="FB287" i="20" s="1"/>
  <c r="FB221" i="20"/>
  <c r="FK252" i="20"/>
  <c r="FM24" i="33"/>
  <c r="FH251" i="24"/>
  <c r="FH255" i="24" s="1"/>
  <c r="FH248" i="24"/>
  <c r="FQ220" i="20"/>
  <c r="FQ279" i="20"/>
  <c r="FQ286" i="20" s="1"/>
  <c r="DG261" i="20"/>
  <c r="DG268" i="20"/>
  <c r="DS35" i="33"/>
  <c r="DS28" i="33"/>
  <c r="DB268" i="20"/>
  <c r="DB261" i="20"/>
  <c r="I57" i="24"/>
  <c r="DD60" i="24"/>
  <c r="DD67" i="24"/>
  <c r="DS128" i="33"/>
  <c r="DS135" i="33"/>
  <c r="FP182" i="24"/>
  <c r="FP185" i="24"/>
  <c r="FP189" i="24" s="1"/>
  <c r="FA276" i="24"/>
  <c r="FA248" i="24"/>
  <c r="FA251" i="24"/>
  <c r="FJ123" i="20"/>
  <c r="FI277" i="24"/>
  <c r="FI219" i="24"/>
  <c r="DL160" i="20"/>
  <c r="DL167" i="20"/>
  <c r="DS103" i="33"/>
  <c r="DS96" i="33"/>
  <c r="F251" i="20"/>
  <c r="F248" i="20"/>
  <c r="FV241" i="20"/>
  <c r="W220" i="33"/>
  <c r="W279" i="33"/>
  <c r="W286" i="33" s="1"/>
  <c r="DI68" i="33"/>
  <c r="DI61" i="33"/>
  <c r="DG29" i="20"/>
  <c r="DG36" i="20"/>
  <c r="DP261" i="33"/>
  <c r="DP268" i="33"/>
  <c r="J156" i="24"/>
  <c r="DE159" i="24"/>
  <c r="DE166" i="24"/>
  <c r="DF267" i="33"/>
  <c r="DF260" i="33"/>
  <c r="I275" i="33"/>
  <c r="F276" i="20"/>
  <c r="FV210" i="20"/>
  <c r="DC307" i="20" s="1"/>
  <c r="J215" i="33"/>
  <c r="J274" i="33"/>
  <c r="J218" i="33"/>
  <c r="Y34" i="32"/>
  <c r="AA13" i="32"/>
  <c r="AA34" i="32" s="1"/>
  <c r="U219" i="33"/>
  <c r="U277" i="33"/>
  <c r="U285" i="33" s="1"/>
  <c r="DN260" i="33"/>
  <c r="DN267" i="33"/>
  <c r="S83" i="33"/>
  <c r="S86" i="33"/>
  <c r="R123" i="20"/>
  <c r="DM133" i="20"/>
  <c r="DM126" i="20"/>
  <c r="L182" i="24"/>
  <c r="L185" i="24"/>
  <c r="DM129" i="20"/>
  <c r="DM136" i="20"/>
  <c r="S220" i="20"/>
  <c r="S279" i="20"/>
  <c r="S286" i="20" s="1"/>
  <c r="T251" i="20"/>
  <c r="T248" i="20"/>
  <c r="DP167" i="20"/>
  <c r="AB186" i="33"/>
  <c r="Q278" i="24"/>
  <c r="DQ194" i="20"/>
  <c r="DQ201" i="20"/>
  <c r="DY37" i="33"/>
  <c r="DY30" i="33"/>
  <c r="AG182" i="33"/>
  <c r="AG185" i="33"/>
  <c r="DP267" i="24"/>
  <c r="DP260" i="24"/>
  <c r="DY195" i="20"/>
  <c r="DY202" i="20"/>
  <c r="AB123" i="24"/>
  <c r="DW126" i="24"/>
  <c r="DW133" i="24"/>
  <c r="DZ167" i="20"/>
  <c r="AI251" i="33"/>
  <c r="AI248" i="33"/>
  <c r="DT167" i="24"/>
  <c r="AJ278" i="20"/>
  <c r="AE220" i="20"/>
  <c r="AE279" i="20"/>
  <c r="AE286" i="20" s="1"/>
  <c r="AI219" i="20"/>
  <c r="AI277" i="20"/>
  <c r="ED129" i="20"/>
  <c r="ED136" i="20"/>
  <c r="DU96" i="24"/>
  <c r="DU103" i="24"/>
  <c r="AI123" i="24"/>
  <c r="ED133" i="24"/>
  <c r="ED126" i="24"/>
  <c r="AL57" i="20"/>
  <c r="EG67" i="20"/>
  <c r="EG60" i="20"/>
  <c r="EK260" i="33"/>
  <c r="EK267" i="33"/>
  <c r="EF167" i="20"/>
  <c r="EF160" i="20"/>
  <c r="EQ28" i="33"/>
  <c r="EQ35" i="33"/>
  <c r="EJ202" i="24"/>
  <c r="EJ195" i="24"/>
  <c r="AV277" i="20"/>
  <c r="AV285" i="20" s="1"/>
  <c r="AV219" i="20"/>
  <c r="AJ182" i="24"/>
  <c r="AJ185" i="24"/>
  <c r="EK134" i="20"/>
  <c r="EK127" i="20"/>
  <c r="AV83" i="33"/>
  <c r="AV86" i="33"/>
  <c r="AQ156" i="24"/>
  <c r="EL166" i="24"/>
  <c r="EL159" i="24"/>
  <c r="EP68" i="20"/>
  <c r="EP61" i="20"/>
  <c r="AQ57" i="24"/>
  <c r="EL67" i="24"/>
  <c r="EL60" i="24"/>
  <c r="AZ24" i="33"/>
  <c r="EU34" i="33"/>
  <c r="EU27" i="33"/>
  <c r="AX221" i="20"/>
  <c r="AX280" i="20"/>
  <c r="AX287" i="20" s="1"/>
  <c r="EW195" i="20"/>
  <c r="EW202" i="20"/>
  <c r="EU68" i="20"/>
  <c r="EU61" i="20"/>
  <c r="EU127" i="20"/>
  <c r="EU134" i="20"/>
  <c r="BJ156" i="33"/>
  <c r="FE159" i="33"/>
  <c r="FE166" i="33"/>
  <c r="AX185" i="20"/>
  <c r="AX182" i="20"/>
  <c r="FD127" i="33"/>
  <c r="FD134" i="33"/>
  <c r="FF61" i="33"/>
  <c r="FF68" i="33"/>
  <c r="BG248" i="33"/>
  <c r="BG251" i="33"/>
  <c r="BF277" i="33"/>
  <c r="BF285" i="33" s="1"/>
  <c r="BF219" i="33"/>
  <c r="FI167" i="33"/>
  <c r="FI160" i="33"/>
  <c r="FD96" i="20"/>
  <c r="FD103" i="20"/>
  <c r="EU69" i="24"/>
  <c r="EU62" i="24"/>
  <c r="BQ24" i="33"/>
  <c r="FL27" i="33"/>
  <c r="FL34" i="33"/>
  <c r="EY260" i="24"/>
  <c r="EY267" i="24"/>
  <c r="FE260" i="20"/>
  <c r="FE267" i="20"/>
  <c r="FE96" i="20"/>
  <c r="FE103" i="20"/>
  <c r="FO95" i="33"/>
  <c r="FO102" i="33"/>
  <c r="BL220" i="24"/>
  <c r="BL279" i="24"/>
  <c r="BL286" i="24" s="1"/>
  <c r="FH35" i="20"/>
  <c r="FH28" i="20"/>
  <c r="FK68" i="20"/>
  <c r="FK61" i="20"/>
  <c r="FC61" i="24"/>
  <c r="FC68" i="24"/>
  <c r="FH61" i="24"/>
  <c r="FH68" i="24"/>
  <c r="BT221" i="33"/>
  <c r="BT280" i="33"/>
  <c r="BT287" i="33" s="1"/>
  <c r="BW279" i="33"/>
  <c r="BW286" i="33" s="1"/>
  <c r="BW220" i="33"/>
  <c r="FL63" i="20"/>
  <c r="FL70" i="20"/>
  <c r="BO156" i="24"/>
  <c r="FJ159" i="24"/>
  <c r="FJ166" i="24"/>
  <c r="FS103" i="20"/>
  <c r="FW103" i="20" s="1"/>
  <c r="FS96" i="20"/>
  <c r="FW96" i="20" s="1"/>
  <c r="FO96" i="24"/>
  <c r="FO103" i="24"/>
  <c r="BN24" i="24"/>
  <c r="FI27" i="24"/>
  <c r="FI34" i="24"/>
  <c r="CD24" i="33"/>
  <c r="BT278" i="24"/>
  <c r="BU86" i="20"/>
  <c r="BU83" i="20"/>
  <c r="BX87" i="20"/>
  <c r="FS134" i="24"/>
  <c r="FW134" i="24" s="1"/>
  <c r="FS127" i="24"/>
  <c r="FW127" i="24" s="1"/>
  <c r="CC220" i="20"/>
  <c r="CC279" i="20"/>
  <c r="CC286" i="20" s="1"/>
  <c r="CD185" i="20"/>
  <c r="CD189" i="20" s="1"/>
  <c r="CD182" i="20"/>
  <c r="BT186" i="24"/>
  <c r="FN195" i="24"/>
  <c r="FN202" i="24"/>
  <c r="CS252" i="33"/>
  <c r="CK252" i="24"/>
  <c r="CS280" i="33"/>
  <c r="CS287" i="33" s="1"/>
  <c r="CS221" i="33"/>
  <c r="CI186" i="24"/>
  <c r="CO182" i="24"/>
  <c r="CO185" i="24"/>
  <c r="CF220" i="20"/>
  <c r="CF279" i="20"/>
  <c r="CF286" i="20" s="1"/>
  <c r="CP221" i="33"/>
  <c r="CP280" i="33"/>
  <c r="CP287" i="33" s="1"/>
  <c r="CG186" i="24"/>
  <c r="CF123" i="24"/>
  <c r="CS182" i="20"/>
  <c r="CS185" i="20"/>
  <c r="CS189" i="20" s="1"/>
  <c r="CR24" i="24"/>
  <c r="DE251" i="20"/>
  <c r="DE255" i="20" s="1"/>
  <c r="DE248" i="20"/>
  <c r="CQ274" i="24"/>
  <c r="CQ218" i="24"/>
  <c r="CQ215" i="24"/>
  <c r="DK186" i="33"/>
  <c r="DA221" i="24"/>
  <c r="DA280" i="24"/>
  <c r="DA287" i="24" s="1"/>
  <c r="DQ24" i="33"/>
  <c r="DG24" i="24"/>
  <c r="DL274" i="24"/>
  <c r="DL218" i="24"/>
  <c r="DL215" i="24"/>
  <c r="CU86" i="24"/>
  <c r="CU90" i="24" s="1"/>
  <c r="CU83" i="24"/>
  <c r="DO185" i="33"/>
  <c r="DO182" i="33"/>
  <c r="DO86" i="20"/>
  <c r="DO83" i="20"/>
  <c r="DD278" i="33"/>
  <c r="DQ57" i="20"/>
  <c r="EB182" i="24"/>
  <c r="EB185" i="24"/>
  <c r="EB189" i="24" s="1"/>
  <c r="DN86" i="24"/>
  <c r="DN90" i="24" s="1"/>
  <c r="DN83" i="24"/>
  <c r="DW218" i="20"/>
  <c r="DW274" i="20"/>
  <c r="DW215" i="20"/>
  <c r="DO123" i="24"/>
  <c r="DX57" i="20"/>
  <c r="EU220" i="33"/>
  <c r="EU279" i="33"/>
  <c r="EU286" i="33" s="1"/>
  <c r="ED218" i="24"/>
  <c r="ED215" i="24"/>
  <c r="ED274" i="24"/>
  <c r="EM276" i="24"/>
  <c r="EE248" i="24"/>
  <c r="EE251" i="24"/>
  <c r="EE255" i="24" s="1"/>
  <c r="EM57" i="20"/>
  <c r="EO185" i="20"/>
  <c r="EO189" i="20" s="1"/>
  <c r="EO182" i="20"/>
  <c r="EI24" i="20"/>
  <c r="ER220" i="20"/>
  <c r="ER279" i="20"/>
  <c r="ER286" i="20" s="1"/>
  <c r="EW24" i="33"/>
  <c r="FD156" i="24"/>
  <c r="EW123" i="24"/>
  <c r="FB57" i="20"/>
  <c r="FC186" i="20"/>
  <c r="FB24" i="24"/>
  <c r="FG280" i="24"/>
  <c r="FG287" i="24" s="1"/>
  <c r="FG221" i="24"/>
  <c r="FL24" i="20"/>
  <c r="FH220" i="24"/>
  <c r="FH279" i="24"/>
  <c r="FH286" i="24" s="1"/>
  <c r="FL86" i="24"/>
  <c r="FL83" i="24"/>
  <c r="FR277" i="24"/>
  <c r="FR285" i="24" s="1"/>
  <c r="FR219" i="24"/>
  <c r="DD61" i="24"/>
  <c r="DD68" i="24"/>
  <c r="FJ220" i="20"/>
  <c r="FJ279" i="20"/>
  <c r="FJ286" i="20" s="1"/>
  <c r="FR57" i="20"/>
  <c r="FK83" i="24"/>
  <c r="FK86" i="24"/>
  <c r="FK90" i="24" s="1"/>
  <c r="FS123" i="24"/>
  <c r="FQ57" i="24"/>
  <c r="F24" i="20"/>
  <c r="DA34" i="20"/>
  <c r="DA27" i="20"/>
  <c r="FV20" i="20"/>
  <c r="FF87" i="24"/>
  <c r="FP252" i="20"/>
  <c r="FS251" i="20"/>
  <c r="FS255" i="20" s="1"/>
  <c r="FS248" i="20"/>
  <c r="DS61" i="33"/>
  <c r="DS68" i="33"/>
  <c r="EU219" i="24"/>
  <c r="EU277" i="24"/>
  <c r="EU285" i="24" s="1"/>
  <c r="FD87" i="33"/>
  <c r="FB186" i="24"/>
  <c r="EY251" i="24"/>
  <c r="EY255" i="24" s="1"/>
  <c r="EY248" i="24"/>
  <c r="FI248" i="24"/>
  <c r="FI251" i="24"/>
  <c r="FI255" i="24" s="1"/>
  <c r="DJ37" i="20"/>
  <c r="DJ30" i="20"/>
  <c r="H22" i="32"/>
  <c r="P279" i="20"/>
  <c r="P286" i="20" s="1"/>
  <c r="P220" i="20"/>
  <c r="H19" i="32"/>
  <c r="DH135" i="33"/>
  <c r="DH128" i="33"/>
  <c r="N279" i="20"/>
  <c r="N286" i="20" s="1"/>
  <c r="N220" i="20"/>
  <c r="DL30" i="33"/>
  <c r="DL37" i="33"/>
  <c r="H182" i="33"/>
  <c r="H185" i="33"/>
  <c r="DE260" i="20"/>
  <c r="DE267" i="20"/>
  <c r="X123" i="33"/>
  <c r="DS126" i="33"/>
  <c r="DS133" i="33"/>
  <c r="M57" i="33"/>
  <c r="DH60" i="33"/>
  <c r="DH67" i="33"/>
  <c r="I24" i="33"/>
  <c r="DD27" i="33"/>
  <c r="DD34" i="33"/>
  <c r="DD30" i="20"/>
  <c r="DD37" i="20"/>
  <c r="DK102" i="33"/>
  <c r="DK95" i="33"/>
  <c r="DC28" i="20"/>
  <c r="DC35" i="20"/>
  <c r="DE95" i="33"/>
  <c r="DE102" i="33"/>
  <c r="DI70" i="20"/>
  <c r="DI63" i="20"/>
  <c r="L248" i="33"/>
  <c r="L251" i="33"/>
  <c r="R83" i="20"/>
  <c r="R86" i="20"/>
  <c r="V279" i="33"/>
  <c r="V286" i="33" s="1"/>
  <c r="V220" i="33"/>
  <c r="Y278" i="33"/>
  <c r="DV261" i="33"/>
  <c r="DV268" i="33"/>
  <c r="U156" i="20"/>
  <c r="DP159" i="20"/>
  <c r="DP166" i="20"/>
  <c r="DS194" i="20"/>
  <c r="DS201" i="20"/>
  <c r="DR96" i="20"/>
  <c r="DR103" i="20"/>
  <c r="DM37" i="24"/>
  <c r="DM30" i="24"/>
  <c r="X57" i="20"/>
  <c r="DS67" i="20"/>
  <c r="DS60" i="20"/>
  <c r="AC252" i="33"/>
  <c r="DX135" i="33"/>
  <c r="DX128" i="33"/>
  <c r="EB28" i="33"/>
  <c r="EB35" i="33"/>
  <c r="DP28" i="24"/>
  <c r="DP35" i="24"/>
  <c r="V221" i="20"/>
  <c r="V280" i="20"/>
  <c r="V287" i="20" s="1"/>
  <c r="Y123" i="20"/>
  <c r="DT133" i="20"/>
  <c r="DT126" i="20"/>
  <c r="DY261" i="20"/>
  <c r="DY268" i="20"/>
  <c r="S277" i="24"/>
  <c r="S285" i="24" s="1"/>
  <c r="S219" i="24"/>
  <c r="AH219" i="33"/>
  <c r="AH277" i="33"/>
  <c r="AH285" i="33" s="1"/>
  <c r="DY135" i="20"/>
  <c r="DY128" i="20"/>
  <c r="DV202" i="24"/>
  <c r="DV195" i="24"/>
  <c r="AI123" i="33"/>
  <c r="ED133" i="33"/>
  <c r="ED126" i="33"/>
  <c r="AM83" i="33"/>
  <c r="AM86" i="33"/>
  <c r="AJ274" i="20"/>
  <c r="AJ218" i="20"/>
  <c r="AJ215" i="20"/>
  <c r="EC160" i="20"/>
  <c r="EC167" i="20"/>
  <c r="EM28" i="33"/>
  <c r="EM35" i="33"/>
  <c r="ED260" i="24"/>
  <c r="ED267" i="24"/>
  <c r="DU62" i="24"/>
  <c r="DU69" i="24"/>
  <c r="AI24" i="20"/>
  <c r="ED27" i="20"/>
  <c r="ED34" i="20"/>
  <c r="EN102" i="33"/>
  <c r="EN95" i="33"/>
  <c r="ED268" i="24"/>
  <c r="ED261" i="24"/>
  <c r="EF135" i="20"/>
  <c r="EF128" i="20"/>
  <c r="AP186" i="33"/>
  <c r="EH28" i="20"/>
  <c r="EH35" i="20"/>
  <c r="EF28" i="20"/>
  <c r="EF35" i="20"/>
  <c r="AK220" i="20"/>
  <c r="AK279" i="20"/>
  <c r="AK286" i="20" s="1"/>
  <c r="ER63" i="33"/>
  <c r="ER70" i="33"/>
  <c r="EJ134" i="24"/>
  <c r="EJ127" i="24"/>
  <c r="EJ194" i="20"/>
  <c r="EJ201" i="20"/>
  <c r="EQ135" i="20"/>
  <c r="EQ128" i="20"/>
  <c r="EF134" i="24"/>
  <c r="EF127" i="24"/>
  <c r="AJ220" i="24"/>
  <c r="AJ279" i="24"/>
  <c r="AJ286" i="24" s="1"/>
  <c r="AS277" i="20"/>
  <c r="AS285" i="20" s="1"/>
  <c r="AS219" i="20"/>
  <c r="AU156" i="20"/>
  <c r="EP166" i="20"/>
  <c r="EP159" i="20"/>
  <c r="ET30" i="33"/>
  <c r="ET37" i="33"/>
  <c r="AV123" i="24"/>
  <c r="EQ126" i="24"/>
  <c r="EQ133" i="24"/>
  <c r="EY135" i="20"/>
  <c r="EY128" i="20"/>
  <c r="GA169" i="24"/>
  <c r="AV280" i="24"/>
  <c r="AV287" i="24" s="1"/>
  <c r="AV221" i="24"/>
  <c r="BG123" i="33"/>
  <c r="FB133" i="33"/>
  <c r="FB126" i="33"/>
  <c r="ES260" i="24"/>
  <c r="ES267" i="24"/>
  <c r="BA123" i="20"/>
  <c r="EV133" i="20"/>
  <c r="EV126" i="20"/>
  <c r="ER160" i="24"/>
  <c r="AZ220" i="20"/>
  <c r="AZ279" i="20"/>
  <c r="AZ286" i="20" s="1"/>
  <c r="ES36" i="24"/>
  <c r="ES29" i="24"/>
  <c r="FC61" i="33"/>
  <c r="FC68" i="33"/>
  <c r="BH279" i="20"/>
  <c r="BH286" i="20" s="1"/>
  <c r="BH220" i="20"/>
  <c r="FM95" i="33"/>
  <c r="FM102" i="33"/>
  <c r="EZ69" i="24"/>
  <c r="EZ62" i="24"/>
  <c r="AZ156" i="24"/>
  <c r="EU166" i="24"/>
  <c r="EU159" i="24"/>
  <c r="FK201" i="33"/>
  <c r="FK194" i="33"/>
  <c r="EU128" i="24"/>
  <c r="EU135" i="24"/>
  <c r="BO123" i="33"/>
  <c r="FJ133" i="33"/>
  <c r="FJ126" i="33"/>
  <c r="EV194" i="24"/>
  <c r="EV201" i="24"/>
  <c r="FD160" i="20"/>
  <c r="BF279" i="24"/>
  <c r="BF286" i="24" s="1"/>
  <c r="BF220" i="24"/>
  <c r="AZ277" i="24"/>
  <c r="AZ285" i="24" s="1"/>
  <c r="AZ219" i="24"/>
  <c r="FD128" i="20"/>
  <c r="FD135" i="20"/>
  <c r="BT57" i="33"/>
  <c r="FO60" i="33"/>
  <c r="FO67" i="33"/>
  <c r="BP182" i="20"/>
  <c r="BP185" i="20"/>
  <c r="BI123" i="24"/>
  <c r="FD126" i="24"/>
  <c r="FD133" i="24"/>
  <c r="FS30" i="33"/>
  <c r="FW30" i="33" s="1"/>
  <c r="FS37" i="33"/>
  <c r="FW37" i="33" s="1"/>
  <c r="FD36" i="24"/>
  <c r="FD29" i="24"/>
  <c r="FH63" i="24"/>
  <c r="FH70" i="24"/>
  <c r="BU24" i="33"/>
  <c r="FP34" i="33"/>
  <c r="FP27" i="33"/>
  <c r="BV86" i="33"/>
  <c r="BV83" i="33"/>
  <c r="BK220" i="24"/>
  <c r="BK279" i="24"/>
  <c r="BK286" i="24" s="1"/>
  <c r="FG69" i="20"/>
  <c r="FG62" i="20"/>
  <c r="BL219" i="24"/>
  <c r="BL277" i="24"/>
  <c r="BL285" i="24" s="1"/>
  <c r="FN62" i="33"/>
  <c r="FN69" i="33"/>
  <c r="BU57" i="33"/>
  <c r="FP67" i="33"/>
  <c r="FP60" i="33"/>
  <c r="FB69" i="24"/>
  <c r="FB62" i="24"/>
  <c r="FK102" i="20"/>
  <c r="FK95" i="20"/>
  <c r="CB276" i="33"/>
  <c r="BZ275" i="33"/>
  <c r="CA156" i="33"/>
  <c r="FR61" i="20"/>
  <c r="FR68" i="20"/>
  <c r="FJ135" i="24"/>
  <c r="FJ128" i="24"/>
  <c r="BX123" i="20"/>
  <c r="FS126" i="20"/>
  <c r="FW126" i="20" s="1"/>
  <c r="FS133" i="20"/>
  <c r="FW133" i="20" s="1"/>
  <c r="FP202" i="24"/>
  <c r="FP195" i="24"/>
  <c r="CC86" i="20"/>
  <c r="CC83" i="20"/>
  <c r="BI251" i="24"/>
  <c r="BI248" i="24"/>
  <c r="CB186" i="20"/>
  <c r="CH220" i="33"/>
  <c r="CH279" i="33"/>
  <c r="CH286" i="33" s="1"/>
  <c r="FN102" i="24"/>
  <c r="FN95" i="24"/>
  <c r="CA279" i="24"/>
  <c r="CA286" i="24" s="1"/>
  <c r="CA220" i="24"/>
  <c r="CH57" i="24"/>
  <c r="CK278" i="24"/>
  <c r="CC123" i="20"/>
  <c r="CP277" i="33"/>
  <c r="CP285" i="33" s="1"/>
  <c r="CP219" i="33"/>
  <c r="CR274" i="33"/>
  <c r="CR215" i="33"/>
  <c r="CR218" i="33"/>
  <c r="CK24" i="20"/>
  <c r="CN57" i="20"/>
  <c r="CC123" i="24"/>
  <c r="CG185" i="33"/>
  <c r="CG189" i="33" s="1"/>
  <c r="CG182" i="33"/>
  <c r="CK182" i="24"/>
  <c r="CK185" i="24"/>
  <c r="CK189" i="24" s="1"/>
  <c r="DC87" i="33"/>
  <c r="CW219" i="20"/>
  <c r="CW277" i="20"/>
  <c r="CW285" i="20" s="1"/>
  <c r="DM276" i="33"/>
  <c r="CW57" i="20"/>
  <c r="CZ221" i="33"/>
  <c r="CZ280" i="33"/>
  <c r="CZ287" i="33" s="1"/>
  <c r="DH277" i="24"/>
  <c r="DH285" i="24" s="1"/>
  <c r="DH219" i="24"/>
  <c r="DT252" i="33"/>
  <c r="DW221" i="33"/>
  <c r="DW280" i="33"/>
  <c r="DW287" i="33" s="1"/>
  <c r="DY185" i="33"/>
  <c r="DY189" i="33" s="1"/>
  <c r="DY182" i="33"/>
  <c r="DQ156" i="33"/>
  <c r="DM182" i="33"/>
  <c r="DM185" i="33"/>
  <c r="DM189" i="33" s="1"/>
  <c r="DO156" i="33"/>
  <c r="DV182" i="20"/>
  <c r="DV185" i="20"/>
  <c r="DV189" i="20" s="1"/>
  <c r="EL185" i="33"/>
  <c r="EL189" i="33" s="1"/>
  <c r="EL182" i="33"/>
  <c r="EA86" i="33"/>
  <c r="EA90" i="33" s="1"/>
  <c r="EA83" i="33"/>
  <c r="DR83" i="24"/>
  <c r="DR86" i="24"/>
  <c r="DW123" i="24"/>
  <c r="EF185" i="33"/>
  <c r="EF189" i="33" s="1"/>
  <c r="EF182" i="33"/>
  <c r="EK123" i="33"/>
  <c r="EA123" i="20"/>
  <c r="EE251" i="20"/>
  <c r="EE255" i="20" s="1"/>
  <c r="EE248" i="20"/>
  <c r="DZ156" i="33"/>
  <c r="EJ57" i="33"/>
  <c r="EF24" i="20"/>
  <c r="EU218" i="20"/>
  <c r="EU215" i="20"/>
  <c r="EU274" i="20"/>
  <c r="EQ215" i="20"/>
  <c r="EQ274" i="20"/>
  <c r="EQ218" i="20"/>
  <c r="EN274" i="20"/>
  <c r="EN218" i="20"/>
  <c r="EN222" i="20" s="1"/>
  <c r="EN215" i="20"/>
  <c r="EN123" i="24"/>
  <c r="EY24" i="33"/>
  <c r="FE215" i="33"/>
  <c r="FE274" i="33"/>
  <c r="FE218" i="33"/>
  <c r="FB278" i="33"/>
  <c r="FE186" i="33"/>
  <c r="FP218" i="33"/>
  <c r="FP215" i="33"/>
  <c r="FP274" i="33"/>
  <c r="EV248" i="20"/>
  <c r="EV251" i="20"/>
  <c r="EV255" i="20" s="1"/>
  <c r="FO182" i="33"/>
  <c r="FO185" i="33"/>
  <c r="FE156" i="33"/>
  <c r="FA57" i="20"/>
  <c r="EX275" i="20"/>
  <c r="FG83" i="33"/>
  <c r="FG86" i="33"/>
  <c r="FG90" i="33" s="1"/>
  <c r="FN87" i="33"/>
  <c r="FF220" i="24"/>
  <c r="FF279" i="24"/>
  <c r="FF286" i="24" s="1"/>
  <c r="FF182" i="20"/>
  <c r="FF185" i="20"/>
  <c r="FF189" i="20" s="1"/>
  <c r="FT218" i="33"/>
  <c r="FT215" i="33"/>
  <c r="FT274" i="33"/>
  <c r="FP219" i="20"/>
  <c r="FP277" i="20"/>
  <c r="FK277" i="24"/>
  <c r="FK285" i="24" s="1"/>
  <c r="FK219" i="24"/>
  <c r="DK134" i="20"/>
  <c r="DK127" i="20"/>
  <c r="FN251" i="20"/>
  <c r="FN255" i="20" s="1"/>
  <c r="FN248" i="20"/>
  <c r="K220" i="24"/>
  <c r="K279" i="24"/>
  <c r="K286" i="24" s="1"/>
  <c r="FH186" i="20"/>
  <c r="FO156" i="33"/>
  <c r="FP275" i="20"/>
  <c r="FR57" i="24"/>
  <c r="DJ195" i="20"/>
  <c r="DJ202" i="20"/>
  <c r="K215" i="20"/>
  <c r="K274" i="20"/>
  <c r="K218" i="20"/>
  <c r="G219" i="24"/>
  <c r="G277" i="24"/>
  <c r="G285" i="24" s="1"/>
  <c r="G218" i="24"/>
  <c r="G274" i="24"/>
  <c r="G215" i="24"/>
  <c r="DP201" i="33"/>
  <c r="DP194" i="33"/>
  <c r="G221" i="24"/>
  <c r="G280" i="24"/>
  <c r="G287" i="24" s="1"/>
  <c r="FV78" i="33"/>
  <c r="DH260" i="20"/>
  <c r="DH267" i="20"/>
  <c r="Q20" i="32"/>
  <c r="U57" i="33"/>
  <c r="DP60" i="33"/>
  <c r="DP67" i="33"/>
  <c r="DH36" i="33"/>
  <c r="DH29" i="33"/>
  <c r="P219" i="33"/>
  <c r="P277" i="33"/>
  <c r="P285" i="33" s="1"/>
  <c r="DC167" i="24"/>
  <c r="DR103" i="33"/>
  <c r="DR96" i="33"/>
  <c r="U83" i="33"/>
  <c r="U86" i="33"/>
  <c r="DM135" i="20"/>
  <c r="DM128" i="20"/>
  <c r="L248" i="24"/>
  <c r="L251" i="24"/>
  <c r="Y57" i="33"/>
  <c r="DT67" i="33"/>
  <c r="DT60" i="33"/>
  <c r="DT268" i="33"/>
  <c r="DT261" i="33"/>
  <c r="DV30" i="33"/>
  <c r="DV37" i="33"/>
  <c r="DY63" i="33"/>
  <c r="DY70" i="33"/>
  <c r="DM268" i="24"/>
  <c r="DM261" i="24"/>
  <c r="DX63" i="33"/>
  <c r="DX70" i="33"/>
  <c r="DX134" i="33"/>
  <c r="DX127" i="33"/>
  <c r="DU102" i="20"/>
  <c r="DU95" i="20"/>
  <c r="AF248" i="33"/>
  <c r="AF251" i="33"/>
  <c r="DS63" i="20"/>
  <c r="DS70" i="20"/>
  <c r="EA70" i="20"/>
  <c r="EA63" i="20"/>
  <c r="DW134" i="24"/>
  <c r="DW127" i="24"/>
  <c r="EG29" i="33"/>
  <c r="EG36" i="33"/>
  <c r="DT103" i="20"/>
  <c r="DT96" i="20"/>
  <c r="DY96" i="20"/>
  <c r="DY103" i="20"/>
  <c r="DW35" i="24"/>
  <c r="DW28" i="24"/>
  <c r="DR69" i="24"/>
  <c r="DR62" i="24"/>
  <c r="W251" i="24"/>
  <c r="W248" i="24"/>
  <c r="EH103" i="33"/>
  <c r="EH96" i="33"/>
  <c r="EA267" i="24"/>
  <c r="EA260" i="24"/>
  <c r="AR57" i="33"/>
  <c r="EM67" i="33"/>
  <c r="EM60" i="33"/>
  <c r="EC96" i="20"/>
  <c r="EC103" i="20"/>
  <c r="AQ252" i="33"/>
  <c r="AI280" i="24"/>
  <c r="AI287" i="24" s="1"/>
  <c r="AI221" i="24"/>
  <c r="EB201" i="24"/>
  <c r="EB194" i="24"/>
  <c r="EO127" i="33"/>
  <c r="EO134" i="33"/>
  <c r="EE202" i="20"/>
  <c r="EE195" i="20"/>
  <c r="EB62" i="24"/>
  <c r="EB69" i="24"/>
  <c r="ED167" i="24"/>
  <c r="AT57" i="33"/>
  <c r="EO67" i="33"/>
  <c r="EO60" i="33"/>
  <c r="ES267" i="33"/>
  <c r="ES260" i="33"/>
  <c r="EK128" i="20"/>
  <c r="EK135" i="20"/>
  <c r="AO280" i="20"/>
  <c r="AO287" i="20" s="1"/>
  <c r="AO221" i="20"/>
  <c r="EG195" i="24"/>
  <c r="EG202" i="24"/>
  <c r="EJ167" i="20"/>
  <c r="EK160" i="20"/>
  <c r="AT57" i="20"/>
  <c r="EO60" i="20"/>
  <c r="EO67" i="20"/>
  <c r="AP248" i="20"/>
  <c r="AP251" i="20"/>
  <c r="BB24" i="33"/>
  <c r="EW34" i="33"/>
  <c r="EW27" i="33"/>
  <c r="BA87" i="33"/>
  <c r="AW24" i="33"/>
  <c r="ER27" i="33"/>
  <c r="ER34" i="33"/>
  <c r="AW123" i="20"/>
  <c r="ER126" i="20"/>
  <c r="ER133" i="20"/>
  <c r="ER167" i="20"/>
  <c r="EU63" i="20"/>
  <c r="EU70" i="20"/>
  <c r="EY70" i="20"/>
  <c r="EY63" i="20"/>
  <c r="EO68" i="24"/>
  <c r="EO61" i="24"/>
  <c r="EQ95" i="24"/>
  <c r="EQ102" i="24"/>
  <c r="BD248" i="20"/>
  <c r="BD251" i="20"/>
  <c r="BB280" i="20"/>
  <c r="BB287" i="20" s="1"/>
  <c r="BB221" i="20"/>
  <c r="BB277" i="20"/>
  <c r="BB285" i="20" s="1"/>
  <c r="BB219" i="20"/>
  <c r="AT251" i="24"/>
  <c r="AT248" i="24"/>
  <c r="FL201" i="33"/>
  <c r="FL194" i="33"/>
  <c r="EU160" i="24"/>
  <c r="EU167" i="24"/>
  <c r="EY136" i="24"/>
  <c r="EY129" i="24"/>
  <c r="BK220" i="20"/>
  <c r="BK279" i="20"/>
  <c r="BK286" i="20" s="1"/>
  <c r="BK86" i="20"/>
  <c r="BK83" i="20"/>
  <c r="BN57" i="33"/>
  <c r="FI67" i="33"/>
  <c r="FI60" i="33"/>
  <c r="FK63" i="33"/>
  <c r="FK70" i="33"/>
  <c r="BK248" i="33"/>
  <c r="BK251" i="33"/>
  <c r="FC268" i="20"/>
  <c r="FC261" i="20"/>
  <c r="BK248" i="20"/>
  <c r="BK251" i="20"/>
  <c r="FD268" i="20"/>
  <c r="FD261" i="20"/>
  <c r="AZ280" i="24"/>
  <c r="AZ287" i="24" s="1"/>
  <c r="AZ221" i="24"/>
  <c r="FH202" i="24"/>
  <c r="FH195" i="24"/>
  <c r="FD68" i="24"/>
  <c r="FD61" i="24"/>
  <c r="BL252" i="20"/>
  <c r="BQ220" i="20"/>
  <c r="BQ279" i="20"/>
  <c r="BQ286" i="20" s="1"/>
  <c r="FB134" i="24"/>
  <c r="FB127" i="24"/>
  <c r="BS156" i="33"/>
  <c r="FN166" i="33"/>
  <c r="FN159" i="33"/>
  <c r="FK260" i="20"/>
  <c r="FK267" i="20"/>
  <c r="FH127" i="20"/>
  <c r="FH134" i="20"/>
  <c r="BV279" i="33"/>
  <c r="BV286" i="33" s="1"/>
  <c r="BV220" i="33"/>
  <c r="BL278" i="20"/>
  <c r="FF160" i="24"/>
  <c r="BV156" i="20"/>
  <c r="FQ166" i="20"/>
  <c r="FQ159" i="20"/>
  <c r="BK251" i="24"/>
  <c r="BK248" i="24"/>
  <c r="BY248" i="20"/>
  <c r="BY251" i="20"/>
  <c r="BY255" i="20" s="1"/>
  <c r="CE87" i="33"/>
  <c r="FI261" i="24"/>
  <c r="FI268" i="24"/>
  <c r="BX279" i="24"/>
  <c r="BX286" i="24" s="1"/>
  <c r="BX220" i="24"/>
  <c r="BX252" i="20"/>
  <c r="CK251" i="33"/>
  <c r="CK248" i="33"/>
  <c r="CJ24" i="33"/>
  <c r="CK185" i="20"/>
  <c r="CK189" i="20" s="1"/>
  <c r="CK182" i="20"/>
  <c r="CS87" i="33"/>
  <c r="CV87" i="33"/>
  <c r="CF86" i="20"/>
  <c r="CF83" i="20"/>
  <c r="FS135" i="24"/>
  <c r="FW135" i="24" s="1"/>
  <c r="FS128" i="24"/>
  <c r="FW128" i="24" s="1"/>
  <c r="CO219" i="20"/>
  <c r="CO277" i="20"/>
  <c r="CO285" i="20" s="1"/>
  <c r="DE218" i="20"/>
  <c r="DE215" i="20"/>
  <c r="DE274" i="20"/>
  <c r="DC24" i="20"/>
  <c r="DL219" i="33"/>
  <c r="DL277" i="33"/>
  <c r="DL285" i="33" s="1"/>
  <c r="DE186" i="33"/>
  <c r="CR219" i="20"/>
  <c r="CR277" i="20"/>
  <c r="CR285" i="20" s="1"/>
  <c r="CZ24" i="20"/>
  <c r="CT215" i="24"/>
  <c r="CT274" i="24"/>
  <c r="CT218" i="24"/>
  <c r="CZ57" i="20"/>
  <c r="CW57" i="24"/>
  <c r="DV83" i="33"/>
  <c r="DV86" i="33"/>
  <c r="DV90" i="33" s="1"/>
  <c r="DJ251" i="20"/>
  <c r="DJ255" i="20" s="1"/>
  <c r="DJ248" i="20"/>
  <c r="DN221" i="20"/>
  <c r="DN280" i="20"/>
  <c r="DN287" i="20" s="1"/>
  <c r="DK218" i="24"/>
  <c r="DK215" i="24"/>
  <c r="DK274" i="24"/>
  <c r="DG276" i="20"/>
  <c r="DX278" i="33"/>
  <c r="DI252" i="20"/>
  <c r="DU279" i="33"/>
  <c r="DU286" i="33" s="1"/>
  <c r="DU220" i="33"/>
  <c r="DF278" i="20"/>
  <c r="DP185" i="33"/>
  <c r="DP189" i="33" s="1"/>
  <c r="DP182" i="33"/>
  <c r="ED186" i="20"/>
  <c r="EF219" i="20"/>
  <c r="EF277" i="20"/>
  <c r="EC86" i="33"/>
  <c r="EC90" i="33" s="1"/>
  <c r="EC83" i="33"/>
  <c r="DV86" i="24"/>
  <c r="DV83" i="24"/>
  <c r="ED156" i="20"/>
  <c r="DY182" i="24"/>
  <c r="DY185" i="24"/>
  <c r="DY189" i="24" s="1"/>
  <c r="DN275" i="24"/>
  <c r="FA57" i="33"/>
  <c r="EB218" i="24"/>
  <c r="EB215" i="24"/>
  <c r="EB274" i="24"/>
  <c r="EI277" i="24"/>
  <c r="EI285" i="24" s="1"/>
  <c r="EI219" i="24"/>
  <c r="EI280" i="20"/>
  <c r="EI287" i="20" s="1"/>
  <c r="EI221" i="20"/>
  <c r="EG24" i="24"/>
  <c r="EO248" i="20"/>
  <c r="EO251" i="20"/>
  <c r="EO255" i="20" s="1"/>
  <c r="EL86" i="24"/>
  <c r="EL90" i="24" s="1"/>
  <c r="EL83" i="24"/>
  <c r="ED279" i="24"/>
  <c r="ED286" i="24" s="1"/>
  <c r="ED220" i="24"/>
  <c r="EF221" i="24"/>
  <c r="EF280" i="24"/>
  <c r="EF287" i="24" s="1"/>
  <c r="EY251" i="33"/>
  <c r="EY255" i="33" s="1"/>
  <c r="EY248" i="33"/>
  <c r="EX123" i="20"/>
  <c r="EY274" i="24"/>
  <c r="EY218" i="24"/>
  <c r="EY215" i="24"/>
  <c r="FI219" i="20"/>
  <c r="FI277" i="20"/>
  <c r="FI285" i="20" s="1"/>
  <c r="FD220" i="33"/>
  <c r="FD279" i="33"/>
  <c r="FD286" i="33" s="1"/>
  <c r="FF57" i="20"/>
  <c r="FQ278" i="33"/>
  <c r="EX274" i="20"/>
  <c r="EX218" i="20"/>
  <c r="EX215" i="20"/>
  <c r="EY24" i="20"/>
  <c r="FL280" i="33"/>
  <c r="FL287" i="33" s="1"/>
  <c r="FL221" i="33"/>
  <c r="FJ218" i="20"/>
  <c r="FJ215" i="20"/>
  <c r="FJ274" i="20"/>
  <c r="FH221" i="33"/>
  <c r="FH280" i="33"/>
  <c r="FH287" i="33" s="1"/>
  <c r="FP219" i="24"/>
  <c r="FP277" i="24"/>
  <c r="FP285" i="24" s="1"/>
  <c r="DD29" i="33"/>
  <c r="DD36" i="33"/>
  <c r="EX87" i="20"/>
  <c r="FF24" i="20"/>
  <c r="FM221" i="24"/>
  <c r="FM280" i="24"/>
  <c r="FM287" i="24" s="1"/>
  <c r="DF260" i="20"/>
  <c r="DF267" i="20"/>
  <c r="F252" i="20"/>
  <c r="FV244" i="20"/>
  <c r="E308" i="20" s="1"/>
  <c r="H218" i="24"/>
  <c r="H274" i="24"/>
  <c r="H215" i="24"/>
  <c r="DS29" i="33"/>
  <c r="DS36" i="33"/>
  <c r="DJ260" i="20"/>
  <c r="DJ267" i="20"/>
  <c r="DJ63" i="20"/>
  <c r="DJ70" i="20"/>
  <c r="G220" i="20"/>
  <c r="G279" i="20"/>
  <c r="G286" i="20" s="1"/>
  <c r="DK63" i="33"/>
  <c r="DK70" i="33"/>
  <c r="FV181" i="33"/>
  <c r="F188" i="33"/>
  <c r="FV80" i="33"/>
  <c r="V87" i="33"/>
  <c r="O279" i="33"/>
  <c r="O286" i="33" s="1"/>
  <c r="O220" i="33"/>
  <c r="T277" i="33"/>
  <c r="T285" i="33" s="1"/>
  <c r="T219" i="33"/>
  <c r="DM95" i="20"/>
  <c r="DM102" i="20"/>
  <c r="H275" i="33"/>
  <c r="Y156" i="33"/>
  <c r="DT159" i="33"/>
  <c r="DT166" i="33"/>
  <c r="DI95" i="24"/>
  <c r="DI102" i="24"/>
  <c r="DI260" i="24"/>
  <c r="DI267" i="24"/>
  <c r="DO68" i="20"/>
  <c r="DO61" i="20"/>
  <c r="AA123" i="33"/>
  <c r="DV126" i="33"/>
  <c r="DV133" i="33"/>
  <c r="DK95" i="24"/>
  <c r="DK102" i="24"/>
  <c r="DK30" i="24"/>
  <c r="DK37" i="24"/>
  <c r="S182" i="20"/>
  <c r="S185" i="20"/>
  <c r="DR195" i="20"/>
  <c r="DR202" i="20"/>
  <c r="DY29" i="33"/>
  <c r="DY36" i="33"/>
  <c r="DP30" i="20"/>
  <c r="DP37" i="20"/>
  <c r="DQ68" i="24"/>
  <c r="DQ61" i="24"/>
  <c r="R156" i="24"/>
  <c r="DM166" i="24"/>
  <c r="DM159" i="24"/>
  <c r="DU160" i="20"/>
  <c r="EB36" i="33"/>
  <c r="EB29" i="33"/>
  <c r="EF160" i="33"/>
  <c r="EF167" i="33"/>
  <c r="DV62" i="20"/>
  <c r="DV69" i="20"/>
  <c r="Y86" i="24"/>
  <c r="Y83" i="24"/>
  <c r="ED201" i="33"/>
  <c r="ED194" i="33"/>
  <c r="EA201" i="33"/>
  <c r="EA194" i="33"/>
  <c r="DW68" i="24"/>
  <c r="DW61" i="24"/>
  <c r="DS129" i="24"/>
  <c r="DS136" i="24"/>
  <c r="DV261" i="24"/>
  <c r="DV268" i="24"/>
  <c r="AF185" i="24"/>
  <c r="AF182" i="24"/>
  <c r="DY62" i="24"/>
  <c r="DY69" i="24"/>
  <c r="AL219" i="20"/>
  <c r="AL277" i="20"/>
  <c r="AL285" i="20" s="1"/>
  <c r="EH70" i="33"/>
  <c r="EH63" i="33"/>
  <c r="AC186" i="20"/>
  <c r="AL87" i="33"/>
  <c r="DY28" i="24"/>
  <c r="DY35" i="24"/>
  <c r="AG276" i="24"/>
  <c r="DT129" i="24"/>
  <c r="DT136" i="24"/>
  <c r="AO280" i="33"/>
  <c r="AO287" i="33" s="1"/>
  <c r="AO221" i="33"/>
  <c r="AN182" i="20"/>
  <c r="AN185" i="20"/>
  <c r="EC30" i="24"/>
  <c r="EC37" i="24"/>
  <c r="AH251" i="20"/>
  <c r="AH248" i="20"/>
  <c r="EP70" i="33"/>
  <c r="EP63" i="33"/>
  <c r="AR274" i="33"/>
  <c r="AR218" i="33"/>
  <c r="AR215" i="33"/>
  <c r="AR123" i="20"/>
  <c r="EM133" i="20"/>
  <c r="EM126" i="20"/>
  <c r="AT156" i="20"/>
  <c r="EO166" i="20"/>
  <c r="EO159" i="20"/>
  <c r="EG135" i="24"/>
  <c r="EG128" i="24"/>
  <c r="EJ103" i="24"/>
  <c r="EJ96" i="24"/>
  <c r="EJ127" i="20"/>
  <c r="EJ134" i="20"/>
  <c r="EL61" i="20"/>
  <c r="EL68" i="20"/>
  <c r="AN24" i="24"/>
  <c r="EI34" i="24"/>
  <c r="EI27" i="24"/>
  <c r="AL24" i="24"/>
  <c r="EG34" i="24"/>
  <c r="EG27" i="24"/>
  <c r="AL156" i="24"/>
  <c r="EG159" i="24"/>
  <c r="EG166" i="24"/>
  <c r="EE28" i="24"/>
  <c r="EE35" i="24"/>
  <c r="BB57" i="33"/>
  <c r="EW60" i="33"/>
  <c r="EW67" i="33"/>
  <c r="BA57" i="33"/>
  <c r="EV67" i="33"/>
  <c r="EV60" i="33"/>
  <c r="BF220" i="33"/>
  <c r="BF279" i="33"/>
  <c r="BF286" i="33" s="1"/>
  <c r="EV261" i="20"/>
  <c r="EV268" i="20"/>
  <c r="AT275" i="24"/>
  <c r="BE248" i="33"/>
  <c r="BE251" i="33"/>
  <c r="ES194" i="20"/>
  <c r="ES201" i="20"/>
  <c r="EV29" i="20"/>
  <c r="EV36" i="20"/>
  <c r="EX202" i="20"/>
  <c r="EX195" i="20"/>
  <c r="BF185" i="33"/>
  <c r="BF182" i="33"/>
  <c r="ES267" i="20"/>
  <c r="ES260" i="20"/>
  <c r="BP219" i="33"/>
  <c r="BP277" i="33"/>
  <c r="BP285" i="33" s="1"/>
  <c r="AY182" i="24"/>
  <c r="AY185" i="24"/>
  <c r="FC267" i="20"/>
  <c r="FC260" i="20"/>
  <c r="BF278" i="24"/>
  <c r="BH156" i="20"/>
  <c r="FC159" i="20"/>
  <c r="FC166" i="20"/>
  <c r="FA194" i="20"/>
  <c r="FA201" i="20"/>
  <c r="BR219" i="33"/>
  <c r="BR277" i="33"/>
  <c r="BR285" i="33" s="1"/>
  <c r="BL186" i="33"/>
  <c r="EZ194" i="24"/>
  <c r="EZ201" i="24"/>
  <c r="FN102" i="33"/>
  <c r="FN95" i="33"/>
  <c r="FF268" i="24"/>
  <c r="FF261" i="24"/>
  <c r="FQ35" i="33"/>
  <c r="FM167" i="20"/>
  <c r="FM160" i="20"/>
  <c r="BT87" i="33"/>
  <c r="BQ57" i="20"/>
  <c r="FL67" i="20"/>
  <c r="FL60" i="20"/>
  <c r="BP221" i="24"/>
  <c r="BP280" i="24"/>
  <c r="BP287" i="24" s="1"/>
  <c r="BS221" i="20"/>
  <c r="BS280" i="20"/>
  <c r="BS287" i="20" s="1"/>
  <c r="BM24" i="24"/>
  <c r="FH27" i="24"/>
  <c r="FH34" i="24"/>
  <c r="FI36" i="24"/>
  <c r="FI29" i="24"/>
  <c r="FP195" i="20"/>
  <c r="FP202" i="20"/>
  <c r="CE221" i="33"/>
  <c r="CE280" i="33"/>
  <c r="CE287" i="33" s="1"/>
  <c r="CC219" i="33"/>
  <c r="CC277" i="33"/>
  <c r="CC285" i="33" s="1"/>
  <c r="BU83" i="24"/>
  <c r="BU86" i="24"/>
  <c r="CI274" i="33"/>
  <c r="CI215" i="33"/>
  <c r="CI218" i="33"/>
  <c r="CI222" i="33" s="1"/>
  <c r="CE248" i="20"/>
  <c r="CE251" i="20"/>
  <c r="CE255" i="20" s="1"/>
  <c r="CN87" i="33"/>
  <c r="CR219" i="33"/>
  <c r="CR277" i="33"/>
  <c r="CR285" i="33" s="1"/>
  <c r="CR182" i="20"/>
  <c r="CR185" i="20"/>
  <c r="CR189" i="20" s="1"/>
  <c r="CH278" i="20"/>
  <c r="CK87" i="20"/>
  <c r="CO219" i="33"/>
  <c r="CO277" i="33"/>
  <c r="CO285" i="33" s="1"/>
  <c r="CQ87" i="33"/>
  <c r="CB182" i="24"/>
  <c r="CB185" i="24"/>
  <c r="CB189" i="24" s="1"/>
  <c r="CB251" i="24"/>
  <c r="CB255" i="24" s="1"/>
  <c r="CB248" i="24"/>
  <c r="CW252" i="33"/>
  <c r="DJ274" i="33"/>
  <c r="DJ218" i="33"/>
  <c r="DJ215" i="33"/>
  <c r="DE218" i="33"/>
  <c r="DE215" i="33"/>
  <c r="DE274" i="33"/>
  <c r="DH123" i="33"/>
  <c r="CS24" i="20"/>
  <c r="CX274" i="24"/>
  <c r="CX218" i="24"/>
  <c r="CX215" i="24"/>
  <c r="CL24" i="24"/>
  <c r="CU278" i="24"/>
  <c r="CW220" i="24"/>
  <c r="CW279" i="24"/>
  <c r="CW286" i="24" s="1"/>
  <c r="CZ86" i="24"/>
  <c r="CZ90" i="24" s="1"/>
  <c r="CZ83" i="24"/>
  <c r="CM86" i="24"/>
  <c r="CM90" i="24" s="1"/>
  <c r="CM83" i="24"/>
  <c r="DW57" i="33"/>
  <c r="DR24" i="20"/>
  <c r="DL87" i="20"/>
  <c r="DK24" i="20"/>
  <c r="DU24" i="33"/>
  <c r="DM57" i="24"/>
  <c r="CY123" i="20"/>
  <c r="DA248" i="24"/>
  <c r="DA251" i="24"/>
  <c r="DA255" i="24" s="1"/>
  <c r="DT275" i="33"/>
  <c r="CV248" i="20"/>
  <c r="CV251" i="20"/>
  <c r="CV255" i="20" s="1"/>
  <c r="DF277" i="24"/>
  <c r="DF285" i="24" s="1"/>
  <c r="DF219" i="24"/>
  <c r="EH251" i="33"/>
  <c r="EH255" i="33" s="1"/>
  <c r="EH248" i="33"/>
  <c r="EJ24" i="33"/>
  <c r="DX24" i="20"/>
  <c r="EC219" i="20"/>
  <c r="EC277" i="20"/>
  <c r="EC285" i="20" s="1"/>
  <c r="EI215" i="33"/>
  <c r="EI218" i="33"/>
  <c r="EI274" i="33"/>
  <c r="EI186" i="33"/>
  <c r="FA186" i="33"/>
  <c r="EE86" i="24"/>
  <c r="EE83" i="24"/>
  <c r="EL277" i="20"/>
  <c r="EL285" i="20" s="1"/>
  <c r="EL219" i="20"/>
  <c r="EP252" i="33"/>
  <c r="EZ219" i="33"/>
  <c r="EZ277" i="33"/>
  <c r="EZ285" i="33" s="1"/>
  <c r="EK185" i="24"/>
  <c r="EK189" i="24" s="1"/>
  <c r="EK182" i="24"/>
  <c r="FB156" i="33"/>
  <c r="EW221" i="33"/>
  <c r="EW280" i="33"/>
  <c r="EW287" i="33" s="1"/>
  <c r="FB278" i="20"/>
  <c r="EX279" i="24"/>
  <c r="EX286" i="24" s="1"/>
  <c r="EX220" i="24"/>
  <c r="FI221" i="20"/>
  <c r="FI280" i="20"/>
  <c r="FI287" i="20" s="1"/>
  <c r="DE134" i="24"/>
  <c r="DE127" i="24"/>
  <c r="DI201" i="33"/>
  <c r="DI194" i="33"/>
  <c r="DI194" i="20"/>
  <c r="DI201" i="20"/>
  <c r="DC102" i="33"/>
  <c r="DC95" i="33"/>
  <c r="K220" i="20"/>
  <c r="K279" i="20"/>
  <c r="K286" i="20" s="1"/>
  <c r="W215" i="33"/>
  <c r="W218" i="33"/>
  <c r="W274" i="33"/>
  <c r="DE37" i="20"/>
  <c r="DE30" i="20"/>
  <c r="DQ268" i="33"/>
  <c r="DQ261" i="33"/>
  <c r="DI267" i="33"/>
  <c r="DI260" i="33"/>
  <c r="DQ70" i="33"/>
  <c r="DQ63" i="33"/>
  <c r="K57" i="20"/>
  <c r="DF67" i="20"/>
  <c r="DF60" i="20"/>
  <c r="DF37" i="33"/>
  <c r="DF30" i="33"/>
  <c r="DM68" i="33"/>
  <c r="DM61" i="33"/>
  <c r="F188" i="24"/>
  <c r="FV181" i="24"/>
  <c r="K248" i="20"/>
  <c r="K251" i="20"/>
  <c r="DF103" i="33"/>
  <c r="DF96" i="33"/>
  <c r="L156" i="20"/>
  <c r="DG166" i="20"/>
  <c r="DG159" i="20"/>
  <c r="J185" i="33"/>
  <c r="J182" i="33"/>
  <c r="DK267" i="33"/>
  <c r="DK260" i="33"/>
  <c r="I24" i="24"/>
  <c r="DD34" i="24"/>
  <c r="DD27" i="24"/>
  <c r="F280" i="33"/>
  <c r="F221" i="33"/>
  <c r="FV214" i="33"/>
  <c r="L123" i="33"/>
  <c r="DG133" i="33"/>
  <c r="DG126" i="33"/>
  <c r="DE195" i="24"/>
  <c r="DE202" i="24"/>
  <c r="G24" i="33"/>
  <c r="DB34" i="33"/>
  <c r="DB27" i="33"/>
  <c r="AD31" i="32"/>
  <c r="L57" i="20"/>
  <c r="DG67" i="20"/>
  <c r="DG60" i="20"/>
  <c r="V221" i="33"/>
  <c r="V280" i="33"/>
  <c r="V287" i="33" s="1"/>
  <c r="DF63" i="24"/>
  <c r="DF70" i="24"/>
  <c r="DK62" i="33"/>
  <c r="DK69" i="33"/>
  <c r="I83" i="24"/>
  <c r="I86" i="24"/>
  <c r="Q156" i="20"/>
  <c r="DL166" i="20"/>
  <c r="DL159" i="20"/>
  <c r="N156" i="20"/>
  <c r="DI159" i="20"/>
  <c r="DI166" i="20"/>
  <c r="K86" i="33"/>
  <c r="K83" i="33"/>
  <c r="FV116" i="24"/>
  <c r="O18" i="32"/>
  <c r="DG70" i="24"/>
  <c r="DG63" i="24"/>
  <c r="R221" i="20"/>
  <c r="R280" i="20"/>
  <c r="R287" i="20" s="1"/>
  <c r="DR128" i="33"/>
  <c r="DR135" i="33"/>
  <c r="S24" i="20"/>
  <c r="DN34" i="20"/>
  <c r="DN27" i="20"/>
  <c r="U24" i="20"/>
  <c r="DP27" i="20"/>
  <c r="DP34" i="20"/>
  <c r="DV61" i="33"/>
  <c r="DV68" i="33"/>
  <c r="DQ69" i="20"/>
  <c r="DQ62" i="20"/>
  <c r="V219" i="20"/>
  <c r="V277" i="20"/>
  <c r="V285" i="20" s="1"/>
  <c r="R277" i="24"/>
  <c r="R285" i="24" s="1"/>
  <c r="R219" i="24"/>
  <c r="DW30" i="33"/>
  <c r="DW37" i="33"/>
  <c r="T24" i="24"/>
  <c r="DO27" i="24"/>
  <c r="DO34" i="24"/>
  <c r="EA68" i="33"/>
  <c r="EA61" i="33"/>
  <c r="Z182" i="20"/>
  <c r="Z185" i="20"/>
  <c r="EB167" i="33"/>
  <c r="EB160" i="33"/>
  <c r="AN156" i="33"/>
  <c r="EI166" i="33"/>
  <c r="EI159" i="33"/>
  <c r="Y57" i="24"/>
  <c r="DT60" i="24"/>
  <c r="DT67" i="24"/>
  <c r="X83" i="20"/>
  <c r="X86" i="20"/>
  <c r="AJ57" i="33"/>
  <c r="EE67" i="33"/>
  <c r="EE60" i="33"/>
  <c r="DV103" i="20"/>
  <c r="DV96" i="20"/>
  <c r="AB220" i="24"/>
  <c r="AB279" i="24"/>
  <c r="AB286" i="24" s="1"/>
  <c r="DS30" i="24"/>
  <c r="DS37" i="24"/>
  <c r="AB221" i="24"/>
  <c r="AB280" i="24"/>
  <c r="AB287" i="24" s="1"/>
  <c r="DX201" i="20"/>
  <c r="DX194" i="20"/>
  <c r="ED95" i="33"/>
  <c r="ED102" i="33"/>
  <c r="AO83" i="33"/>
  <c r="AO86" i="33"/>
  <c r="AF251" i="24"/>
  <c r="AF248" i="24"/>
  <c r="AJ123" i="20"/>
  <c r="EE126" i="20"/>
  <c r="EE133" i="20"/>
  <c r="DV95" i="20"/>
  <c r="DV102" i="20"/>
  <c r="GA161" i="33"/>
  <c r="EC28" i="24"/>
  <c r="EC35" i="24"/>
  <c r="EJ29" i="20"/>
  <c r="EJ36" i="20"/>
  <c r="EM102" i="20"/>
  <c r="EM95" i="20"/>
  <c r="EK37" i="20"/>
  <c r="EK30" i="20"/>
  <c r="AR24" i="20"/>
  <c r="EM27" i="20"/>
  <c r="EM34" i="20"/>
  <c r="EH194" i="24"/>
  <c r="EH201" i="24"/>
  <c r="EI194" i="24"/>
  <c r="EI201" i="24"/>
  <c r="EF30" i="24"/>
  <c r="EF37" i="24"/>
  <c r="ER134" i="20"/>
  <c r="ER127" i="20"/>
  <c r="EK202" i="24"/>
  <c r="EK195" i="24"/>
  <c r="EX267" i="33"/>
  <c r="EX260" i="33"/>
  <c r="AW275" i="20"/>
  <c r="ET28" i="24"/>
  <c r="ET35" i="24"/>
  <c r="BH24" i="33"/>
  <c r="FC27" i="33"/>
  <c r="FC34" i="33"/>
  <c r="AR24" i="24"/>
  <c r="EM34" i="24"/>
  <c r="EM27" i="24"/>
  <c r="ET201" i="24"/>
  <c r="ET194" i="24"/>
  <c r="AY182" i="20"/>
  <c r="AY185" i="20"/>
  <c r="BB156" i="20"/>
  <c r="EW159" i="20"/>
  <c r="EW166" i="20"/>
  <c r="BG220" i="33"/>
  <c r="BG279" i="33"/>
  <c r="BG286" i="33" s="1"/>
  <c r="AY57" i="24"/>
  <c r="ET67" i="24"/>
  <c r="ET60" i="24"/>
  <c r="FA96" i="33"/>
  <c r="FA103" i="33"/>
  <c r="FE127" i="33"/>
  <c r="FE134" i="33"/>
  <c r="FG135" i="33"/>
  <c r="FG128" i="33"/>
  <c r="FD68" i="20"/>
  <c r="FD61" i="20"/>
  <c r="BD83" i="24"/>
  <c r="BD86" i="24"/>
  <c r="EZ160" i="20"/>
  <c r="EY103" i="24"/>
  <c r="EY96" i="24"/>
  <c r="BH277" i="20"/>
  <c r="BH285" i="20" s="1"/>
  <c r="BH219" i="20"/>
  <c r="FG29" i="33"/>
  <c r="FG36" i="33"/>
  <c r="EW30" i="24"/>
  <c r="EW37" i="24"/>
  <c r="FH69" i="33"/>
  <c r="FH62" i="33"/>
  <c r="EV260" i="24"/>
  <c r="EV267" i="24"/>
  <c r="BO24" i="20"/>
  <c r="FJ27" i="20"/>
  <c r="FJ34" i="20"/>
  <c r="BM156" i="24"/>
  <c r="FH166" i="24"/>
  <c r="FH159" i="24"/>
  <c r="FS95" i="33"/>
  <c r="FW95" i="33" s="1"/>
  <c r="FS102" i="33"/>
  <c r="FW102" i="33" s="1"/>
  <c r="FB28" i="24"/>
  <c r="FB35" i="24"/>
  <c r="FH30" i="24"/>
  <c r="FH37" i="24"/>
  <c r="FI134" i="20"/>
  <c r="FI127" i="20"/>
  <c r="BQ219" i="24"/>
  <c r="BQ277" i="24"/>
  <c r="BQ285" i="24" s="1"/>
  <c r="FQ62" i="20"/>
  <c r="FQ69" i="20"/>
  <c r="FP69" i="20"/>
  <c r="FP62" i="20"/>
  <c r="BW215" i="20"/>
  <c r="BW218" i="20"/>
  <c r="BW274" i="20"/>
  <c r="FP167" i="24"/>
  <c r="FP160" i="24"/>
  <c r="FS127" i="20"/>
  <c r="FW127" i="20" s="1"/>
  <c r="FS134" i="20"/>
  <c r="FW134" i="20" s="1"/>
  <c r="BT24" i="24"/>
  <c r="FO34" i="24"/>
  <c r="FO27" i="24"/>
  <c r="FP69" i="24"/>
  <c r="FP62" i="24"/>
  <c r="BW83" i="24"/>
  <c r="BW86" i="24"/>
  <c r="CC83" i="33"/>
  <c r="CC86" i="33"/>
  <c r="BV280" i="24"/>
  <c r="BV287" i="24" s="1"/>
  <c r="BV221" i="24"/>
  <c r="CU221" i="33"/>
  <c r="CU280" i="33"/>
  <c r="CU287" i="33" s="1"/>
  <c r="CY220" i="33"/>
  <c r="CY279" i="33"/>
  <c r="CY286" i="33" s="1"/>
  <c r="CQ274" i="33"/>
  <c r="CQ218" i="33"/>
  <c r="CQ215" i="33"/>
  <c r="CN57" i="33"/>
  <c r="BY83" i="24"/>
  <c r="BY86" i="24"/>
  <c r="CO182" i="33"/>
  <c r="CO185" i="33"/>
  <c r="CO189" i="33" s="1"/>
  <c r="CT277" i="33"/>
  <c r="CT285" i="33" s="1"/>
  <c r="CT219" i="33"/>
  <c r="CP277" i="20"/>
  <c r="CP285" i="20" s="1"/>
  <c r="CP219" i="20"/>
  <c r="DA215" i="33"/>
  <c r="DA274" i="33"/>
  <c r="DA218" i="33"/>
  <c r="DB248" i="33"/>
  <c r="DB251" i="33"/>
  <c r="DB255" i="33" s="1"/>
  <c r="DA276" i="20"/>
  <c r="DD123" i="20"/>
  <c r="DF280" i="33"/>
  <c r="DF287" i="33" s="1"/>
  <c r="DF221" i="33"/>
  <c r="DL221" i="20"/>
  <c r="DL280" i="20"/>
  <c r="DL287" i="20" s="1"/>
  <c r="DV220" i="33"/>
  <c r="DV279" i="33"/>
  <c r="DV286" i="33" s="1"/>
  <c r="DM182" i="20"/>
  <c r="DM185" i="20"/>
  <c r="DD221" i="33"/>
  <c r="DD280" i="33"/>
  <c r="DD287" i="33" s="1"/>
  <c r="DT220" i="33"/>
  <c r="DT279" i="33"/>
  <c r="DT286" i="33" s="1"/>
  <c r="DJ221" i="20"/>
  <c r="DJ280" i="20"/>
  <c r="DJ287" i="20" s="1"/>
  <c r="DR277" i="20"/>
  <c r="DR285" i="20" s="1"/>
  <c r="DR219" i="20"/>
  <c r="DY185" i="20"/>
  <c r="DY189" i="20" s="1"/>
  <c r="DY182" i="20"/>
  <c r="DX220" i="24"/>
  <c r="DX279" i="24"/>
  <c r="DX286" i="24" s="1"/>
  <c r="DU220" i="24"/>
  <c r="DU279" i="24"/>
  <c r="DU286" i="24" s="1"/>
  <c r="DZ280" i="20"/>
  <c r="DZ287" i="20" s="1"/>
  <c r="DZ221" i="20"/>
  <c r="EJ219" i="33"/>
  <c r="EJ277" i="33"/>
  <c r="EJ285" i="33" s="1"/>
  <c r="EQ83" i="24"/>
  <c r="EQ86" i="24"/>
  <c r="EQ90" i="24" s="1"/>
  <c r="EQ83" i="33"/>
  <c r="EQ86" i="33"/>
  <c r="EQ90" i="33" s="1"/>
  <c r="FC182" i="33"/>
  <c r="FC185" i="33"/>
  <c r="FC189" i="33" s="1"/>
  <c r="EX251" i="24"/>
  <c r="EX255" i="24" s="1"/>
  <c r="EX248" i="24"/>
  <c r="FE279" i="24"/>
  <c r="FE286" i="24" s="1"/>
  <c r="FE220" i="24"/>
  <c r="ER83" i="24"/>
  <c r="ER86" i="24"/>
  <c r="ER90" i="24" s="1"/>
  <c r="FJ280" i="20"/>
  <c r="FJ287" i="20" s="1"/>
  <c r="FJ221" i="20"/>
  <c r="ES248" i="24"/>
  <c r="ES251" i="24"/>
  <c r="ES255" i="24" s="1"/>
  <c r="FJ86" i="24"/>
  <c r="FJ90" i="24" s="1"/>
  <c r="FJ83" i="24"/>
  <c r="FI279" i="24"/>
  <c r="FI286" i="24" s="1"/>
  <c r="FI220" i="24"/>
  <c r="G221" i="20"/>
  <c r="G280" i="20"/>
  <c r="G287" i="20" s="1"/>
  <c r="G248" i="20"/>
  <c r="G251" i="20"/>
  <c r="AA31" i="32"/>
  <c r="G275" i="20"/>
  <c r="F254" i="20"/>
  <c r="FV247" i="20"/>
  <c r="E311" i="20" s="1"/>
  <c r="E317" i="20" s="1"/>
  <c r="Q156" i="33"/>
  <c r="DL159" i="33"/>
  <c r="DL166" i="33"/>
  <c r="Q83" i="33"/>
  <c r="Q86" i="33"/>
  <c r="DC167" i="20"/>
  <c r="DC160" i="20"/>
  <c r="DE129" i="20"/>
  <c r="DE136" i="20"/>
  <c r="F57" i="33"/>
  <c r="DA67" i="33"/>
  <c r="DA60" i="33"/>
  <c r="FV53" i="33"/>
  <c r="R24" i="33"/>
  <c r="DM34" i="33"/>
  <c r="DM27" i="33"/>
  <c r="DI195" i="20"/>
  <c r="DI202" i="20"/>
  <c r="W123" i="33"/>
  <c r="DR133" i="33"/>
  <c r="DR126" i="33"/>
  <c r="FV116" i="33"/>
  <c r="DE35" i="33"/>
  <c r="DE28" i="33"/>
  <c r="DO37" i="33"/>
  <c r="DO30" i="33"/>
  <c r="DC260" i="33"/>
  <c r="DC267" i="33"/>
  <c r="M218" i="24"/>
  <c r="M274" i="24"/>
  <c r="M215" i="24"/>
  <c r="F253" i="24"/>
  <c r="FV246" i="24"/>
  <c r="DC310" i="24" s="1"/>
  <c r="DC316" i="24" s="1"/>
  <c r="DT69" i="33"/>
  <c r="DT62" i="33"/>
  <c r="Z220" i="33"/>
  <c r="Z279" i="33"/>
  <c r="Z286" i="33" s="1"/>
  <c r="DJ260" i="24"/>
  <c r="DJ267" i="24"/>
  <c r="DJ129" i="24"/>
  <c r="DJ136" i="24"/>
  <c r="DR63" i="20"/>
  <c r="DR70" i="20"/>
  <c r="DZ29" i="33"/>
  <c r="DZ36" i="33"/>
  <c r="P57" i="24"/>
  <c r="DK67" i="24"/>
  <c r="DK60" i="24"/>
  <c r="Z219" i="20"/>
  <c r="Z277" i="20"/>
  <c r="Z285" i="20" s="1"/>
  <c r="U24" i="24"/>
  <c r="DP27" i="24"/>
  <c r="DP34" i="24"/>
  <c r="DS69" i="24"/>
  <c r="DS62" i="24"/>
  <c r="AE123" i="20"/>
  <c r="DZ133" i="20"/>
  <c r="DZ126" i="20"/>
  <c r="AD252" i="20"/>
  <c r="DW267" i="24"/>
  <c r="DW260" i="24"/>
  <c r="DR167" i="24"/>
  <c r="DR160" i="24"/>
  <c r="W277" i="24"/>
  <c r="W285" i="24" s="1"/>
  <c r="W219" i="24"/>
  <c r="AA24" i="20"/>
  <c r="DV27" i="20"/>
  <c r="DV34" i="20"/>
  <c r="AK123" i="33"/>
  <c r="EF126" i="33"/>
  <c r="EF133" i="33"/>
  <c r="DW160" i="24"/>
  <c r="AP24" i="33"/>
  <c r="EK27" i="33"/>
  <c r="EK34" i="33"/>
  <c r="AA156" i="24"/>
  <c r="DV159" i="24"/>
  <c r="DV166" i="24"/>
  <c r="DY96" i="24"/>
  <c r="DY103" i="24"/>
  <c r="EO268" i="33"/>
  <c r="EO261" i="33"/>
  <c r="AE86" i="24"/>
  <c r="AE83" i="24"/>
  <c r="DX267" i="24"/>
  <c r="DX260" i="24"/>
  <c r="EI129" i="20"/>
  <c r="EI136" i="20"/>
  <c r="AM279" i="24"/>
  <c r="AM286" i="24" s="1"/>
  <c r="AM220" i="24"/>
  <c r="AT280" i="33"/>
  <c r="AT287" i="33" s="1"/>
  <c r="AT221" i="33"/>
  <c r="AX123" i="33"/>
  <c r="ES126" i="33"/>
  <c r="ES133" i="33"/>
  <c r="AN276" i="24"/>
  <c r="AU182" i="33"/>
  <c r="AU185" i="33"/>
  <c r="EH167" i="24"/>
  <c r="EI134" i="20"/>
  <c r="EI127" i="20"/>
  <c r="EI268" i="20"/>
  <c r="EI261" i="20"/>
  <c r="EW96" i="33"/>
  <c r="EW103" i="33"/>
  <c r="BA156" i="33"/>
  <c r="EV166" i="33"/>
  <c r="EV159" i="33"/>
  <c r="EL28" i="20"/>
  <c r="EL35" i="20"/>
  <c r="EP195" i="20"/>
  <c r="EP202" i="20"/>
  <c r="EX194" i="33"/>
  <c r="EX201" i="33"/>
  <c r="EK69" i="24"/>
  <c r="EK62" i="24"/>
  <c r="EO69" i="20"/>
  <c r="EO62" i="20"/>
  <c r="BI123" i="33"/>
  <c r="FD126" i="33"/>
  <c r="FD133" i="33"/>
  <c r="EZ61" i="33"/>
  <c r="EZ68" i="33"/>
  <c r="BC83" i="20"/>
  <c r="BC86" i="20"/>
  <c r="ES268" i="20"/>
  <c r="ES261" i="20"/>
  <c r="FD194" i="33"/>
  <c r="FD201" i="33"/>
  <c r="AS274" i="24"/>
  <c r="AS215" i="24"/>
  <c r="AS218" i="24"/>
  <c r="AY221" i="20"/>
  <c r="AY280" i="20"/>
  <c r="AY287" i="20" s="1"/>
  <c r="ET134" i="24"/>
  <c r="ET127" i="24"/>
  <c r="AY156" i="20"/>
  <c r="ET159" i="20"/>
  <c r="ET166" i="20"/>
  <c r="EX267" i="24"/>
  <c r="EX260" i="24"/>
  <c r="BA274" i="24"/>
  <c r="BA215" i="24"/>
  <c r="BA218" i="24"/>
  <c r="FB68" i="20"/>
  <c r="FB61" i="20"/>
  <c r="BJ24" i="20"/>
  <c r="FE34" i="20"/>
  <c r="FE27" i="20"/>
  <c r="FB267" i="20"/>
  <c r="FB260" i="20"/>
  <c r="FA103" i="20"/>
  <c r="FA96" i="20"/>
  <c r="FD102" i="20"/>
  <c r="FD95" i="20"/>
  <c r="BC219" i="24"/>
  <c r="BC277" i="24"/>
  <c r="BE186" i="24"/>
  <c r="FE261" i="24"/>
  <c r="FE268" i="24"/>
  <c r="FH134" i="24"/>
  <c r="FH127" i="24"/>
  <c r="FO261" i="33"/>
  <c r="FO268" i="33"/>
  <c r="FB61" i="24"/>
  <c r="FB68" i="24"/>
  <c r="BY277" i="33"/>
  <c r="BY285" i="33" s="1"/>
  <c r="BY219" i="33"/>
  <c r="BT156" i="20"/>
  <c r="FO166" i="20"/>
  <c r="FO159" i="20"/>
  <c r="BV218" i="20"/>
  <c r="BV215" i="20"/>
  <c r="BV274" i="20"/>
  <c r="FO61" i="24"/>
  <c r="FO68" i="24"/>
  <c r="FQ202" i="20"/>
  <c r="FQ195" i="20"/>
  <c r="BH219" i="24"/>
  <c r="BH277" i="24"/>
  <c r="BQ221" i="24"/>
  <c r="BQ280" i="24"/>
  <c r="BQ287" i="24" s="1"/>
  <c r="FO202" i="24"/>
  <c r="FO195" i="24"/>
  <c r="FQ96" i="20"/>
  <c r="FQ103" i="20"/>
  <c r="FI61" i="24"/>
  <c r="FI68" i="24"/>
  <c r="BW185" i="24"/>
  <c r="BW182" i="24"/>
  <c r="CD221" i="20"/>
  <c r="CD280" i="20"/>
  <c r="CD287" i="20" s="1"/>
  <c r="BX156" i="24"/>
  <c r="FS166" i="24"/>
  <c r="FW166" i="24" s="1"/>
  <c r="FS159" i="24"/>
  <c r="FW159" i="24" s="1"/>
  <c r="CM279" i="33"/>
  <c r="CM286" i="33" s="1"/>
  <c r="CM220" i="33"/>
  <c r="FR202" i="24"/>
  <c r="FR195" i="24"/>
  <c r="CM215" i="20"/>
  <c r="CM274" i="20"/>
  <c r="CM218" i="20"/>
  <c r="FQ129" i="24"/>
  <c r="FQ136" i="24"/>
  <c r="CI182" i="20"/>
  <c r="CI185" i="20"/>
  <c r="CI189" i="20" s="1"/>
  <c r="CJ86" i="20"/>
  <c r="CJ83" i="20"/>
  <c r="CC252" i="24"/>
  <c r="CP86" i="24"/>
  <c r="CP90" i="24" s="1"/>
  <c r="CP83" i="24"/>
  <c r="CZ123" i="24"/>
  <c r="CL275" i="24"/>
  <c r="CX221" i="24"/>
  <c r="CX280" i="24"/>
  <c r="CX287" i="24" s="1"/>
  <c r="CX83" i="20"/>
  <c r="CX86" i="20"/>
  <c r="DK277" i="20"/>
  <c r="DK285" i="20" s="1"/>
  <c r="DK219" i="20"/>
  <c r="DP83" i="20"/>
  <c r="DP86" i="20"/>
  <c r="DP90" i="20" s="1"/>
  <c r="DE219" i="24"/>
  <c r="DE277" i="24"/>
  <c r="DE285" i="24" s="1"/>
  <c r="DM274" i="20"/>
  <c r="DM218" i="20"/>
  <c r="DM215" i="20"/>
  <c r="DA218" i="24"/>
  <c r="DA274" i="24"/>
  <c r="DA215" i="24"/>
  <c r="DU24" i="20"/>
  <c r="DS274" i="20"/>
  <c r="DS215" i="20"/>
  <c r="DS218" i="20"/>
  <c r="DT276" i="24"/>
  <c r="EC218" i="20"/>
  <c r="EC215" i="20"/>
  <c r="EC274" i="20"/>
  <c r="ED182" i="33"/>
  <c r="ED185" i="33"/>
  <c r="ED189" i="33" s="1"/>
  <c r="DV220" i="24"/>
  <c r="DV279" i="24"/>
  <c r="DV286" i="24" s="1"/>
  <c r="EN251" i="20"/>
  <c r="EN255" i="20" s="1"/>
  <c r="EN248" i="20"/>
  <c r="EY87" i="33"/>
  <c r="EJ220" i="24"/>
  <c r="EJ279" i="24"/>
  <c r="EJ286" i="24" s="1"/>
  <c r="EU123" i="33"/>
  <c r="EF251" i="24"/>
  <c r="EF255" i="24" s="1"/>
  <c r="EF248" i="24"/>
  <c r="ER86" i="20"/>
  <c r="ER83" i="20"/>
  <c r="EO274" i="24"/>
  <c r="EO218" i="24"/>
  <c r="EO215" i="24"/>
  <c r="FE24" i="24"/>
  <c r="ES275" i="24"/>
  <c r="EV277" i="24"/>
  <c r="EV219" i="24"/>
  <c r="FB279" i="33"/>
  <c r="FB286" i="33" s="1"/>
  <c r="FB220" i="33"/>
  <c r="EV274" i="24"/>
  <c r="EV218" i="24"/>
  <c r="EV215" i="24"/>
  <c r="EW86" i="20"/>
  <c r="EW90" i="20" s="1"/>
  <c r="EW83" i="20"/>
  <c r="ET219" i="24"/>
  <c r="ET277" i="24"/>
  <c r="ET285" i="24" s="1"/>
  <c r="FA274" i="24"/>
  <c r="FA215" i="24"/>
  <c r="FA218" i="24"/>
  <c r="EU220" i="24"/>
  <c r="EU279" i="24"/>
  <c r="EU286" i="24" s="1"/>
  <c r="FE220" i="20"/>
  <c r="FE279" i="20"/>
  <c r="FE286" i="20" s="1"/>
  <c r="EU280" i="24"/>
  <c r="EU287" i="24" s="1"/>
  <c r="EU221" i="24"/>
  <c r="FF221" i="24"/>
  <c r="FF280" i="24"/>
  <c r="FF287" i="24" s="1"/>
  <c r="K123" i="20"/>
  <c r="DF126" i="20"/>
  <c r="DF133" i="20"/>
  <c r="H280" i="33"/>
  <c r="H287" i="33" s="1"/>
  <c r="H221" i="33"/>
  <c r="DC28" i="24"/>
  <c r="DC35" i="24"/>
  <c r="J57" i="24"/>
  <c r="DE67" i="24"/>
  <c r="DE60" i="24"/>
  <c r="H156" i="24"/>
  <c r="DC166" i="24"/>
  <c r="DC159" i="24"/>
  <c r="DA28" i="20"/>
  <c r="DA35" i="20"/>
  <c r="FV21" i="20"/>
  <c r="F24" i="24"/>
  <c r="DA34" i="24"/>
  <c r="DA27" i="24"/>
  <c r="FV20" i="24"/>
  <c r="DL129" i="20"/>
  <c r="DL136" i="20"/>
  <c r="G185" i="24"/>
  <c r="G182" i="24"/>
  <c r="N251" i="33"/>
  <c r="N248" i="33"/>
  <c r="T156" i="33"/>
  <c r="DO159" i="33"/>
  <c r="DO166" i="33"/>
  <c r="M18" i="32"/>
  <c r="M25" i="32" s="1"/>
  <c r="FV50" i="24"/>
  <c r="N280" i="20"/>
  <c r="N287" i="20" s="1"/>
  <c r="N221" i="20"/>
  <c r="M186" i="33"/>
  <c r="L279" i="33"/>
  <c r="L286" i="33" s="1"/>
  <c r="L220" i="33"/>
  <c r="J123" i="20"/>
  <c r="DE126" i="20"/>
  <c r="DE133" i="20"/>
  <c r="J280" i="33"/>
  <c r="J287" i="33" s="1"/>
  <c r="J221" i="33"/>
  <c r="DG136" i="24"/>
  <c r="DG129" i="24"/>
  <c r="V86" i="33"/>
  <c r="V83" i="33"/>
  <c r="W277" i="33"/>
  <c r="W219" i="33"/>
  <c r="M123" i="20"/>
  <c r="DH133" i="20"/>
  <c r="DH126" i="20"/>
  <c r="DB268" i="33"/>
  <c r="DB261" i="33"/>
  <c r="M156" i="24"/>
  <c r="DH159" i="24"/>
  <c r="DH166" i="24"/>
  <c r="DI37" i="24"/>
  <c r="DI30" i="24"/>
  <c r="AB156" i="33"/>
  <c r="DW159" i="33"/>
  <c r="DW166" i="33"/>
  <c r="DX160" i="33"/>
  <c r="AC251" i="33"/>
  <c r="AC248" i="33"/>
  <c r="DI128" i="24"/>
  <c r="DI135" i="24"/>
  <c r="DT160" i="20"/>
  <c r="DT167" i="20"/>
  <c r="V185" i="20"/>
  <c r="V182" i="20"/>
  <c r="DO69" i="24"/>
  <c r="DO62" i="24"/>
  <c r="DQ35" i="24"/>
  <c r="DQ28" i="24"/>
  <c r="X219" i="20"/>
  <c r="X277" i="20"/>
  <c r="X285" i="20" s="1"/>
  <c r="AG57" i="33"/>
  <c r="EB60" i="33"/>
  <c r="EB67" i="33"/>
  <c r="DW160" i="20"/>
  <c r="DW167" i="20"/>
  <c r="DZ70" i="20"/>
  <c r="DZ63" i="20"/>
  <c r="AK156" i="33"/>
  <c r="EF166" i="33"/>
  <c r="EF159" i="33"/>
  <c r="DV70" i="20"/>
  <c r="DV63" i="20"/>
  <c r="AE221" i="33"/>
  <c r="AE280" i="33"/>
  <c r="AE287" i="33" s="1"/>
  <c r="EN127" i="33"/>
  <c r="EN134" i="33"/>
  <c r="AI279" i="20"/>
  <c r="AI286" i="20" s="1"/>
  <c r="AI220" i="20"/>
  <c r="DX135" i="24"/>
  <c r="DX128" i="24"/>
  <c r="AC123" i="24"/>
  <c r="DX126" i="24"/>
  <c r="DX133" i="24"/>
  <c r="EA195" i="24"/>
  <c r="EA202" i="24"/>
  <c r="EC135" i="33"/>
  <c r="EC128" i="33"/>
  <c r="AE24" i="20"/>
  <c r="DZ34" i="20"/>
  <c r="DZ27" i="20"/>
  <c r="AI123" i="20"/>
  <c r="ED126" i="20"/>
  <c r="ED133" i="20"/>
  <c r="AM86" i="20"/>
  <c r="AM83" i="20"/>
  <c r="AU156" i="33"/>
  <c r="EP159" i="33"/>
  <c r="EP166" i="33"/>
  <c r="AN276" i="20"/>
  <c r="EH102" i="20"/>
  <c r="EH95" i="20"/>
  <c r="EJ102" i="24"/>
  <c r="EJ95" i="24"/>
  <c r="ET36" i="33"/>
  <c r="ET29" i="33"/>
  <c r="EW167" i="33"/>
  <c r="EW160" i="33"/>
  <c r="ES160" i="33"/>
  <c r="EE260" i="24"/>
  <c r="EE267" i="24"/>
  <c r="AV123" i="33"/>
  <c r="EQ133" i="33"/>
  <c r="EQ126" i="33"/>
  <c r="EL134" i="20"/>
  <c r="EL127" i="20"/>
  <c r="EW95" i="33"/>
  <c r="EW102" i="33"/>
  <c r="BC221" i="33"/>
  <c r="BC280" i="33"/>
  <c r="BC287" i="33" s="1"/>
  <c r="AZ219" i="33"/>
  <c r="AZ277" i="33"/>
  <c r="AZ285" i="33" s="1"/>
  <c r="EM62" i="20"/>
  <c r="EM69" i="20"/>
  <c r="AQ219" i="24"/>
  <c r="AQ277" i="24"/>
  <c r="AQ285" i="24" s="1"/>
  <c r="AX186" i="20"/>
  <c r="BH87" i="33"/>
  <c r="ET102" i="24"/>
  <c r="ET95" i="24"/>
  <c r="EU135" i="20"/>
  <c r="EU128" i="20"/>
  <c r="ET202" i="24"/>
  <c r="ET195" i="24"/>
  <c r="EP202" i="24"/>
  <c r="EP195" i="24"/>
  <c r="EM63" i="24"/>
  <c r="EM70" i="24"/>
  <c r="EU202" i="20"/>
  <c r="EU195" i="20"/>
  <c r="FC37" i="33"/>
  <c r="FC30" i="33"/>
  <c r="AY57" i="20"/>
  <c r="ET67" i="20"/>
  <c r="ET60" i="20"/>
  <c r="BA221" i="20"/>
  <c r="BA280" i="20"/>
  <c r="BA287" i="20" s="1"/>
  <c r="BJ87" i="33"/>
  <c r="EZ103" i="20"/>
  <c r="EZ96" i="20"/>
  <c r="BG123" i="20"/>
  <c r="FB133" i="20"/>
  <c r="FB126" i="20"/>
  <c r="FF96" i="33"/>
  <c r="FF103" i="33"/>
  <c r="BI83" i="20"/>
  <c r="BI86" i="20"/>
  <c r="BF156" i="20"/>
  <c r="FA166" i="20"/>
  <c r="FA159" i="20"/>
  <c r="BO251" i="33"/>
  <c r="BO248" i="33"/>
  <c r="BL219" i="33"/>
  <c r="BL277" i="33"/>
  <c r="BL285" i="33" s="1"/>
  <c r="EY30" i="20"/>
  <c r="EY37" i="20"/>
  <c r="EY268" i="24"/>
  <c r="EY261" i="24"/>
  <c r="BD185" i="20"/>
  <c r="BD182" i="20"/>
  <c r="EY68" i="24"/>
  <c r="EY61" i="24"/>
  <c r="FN127" i="20"/>
  <c r="FN134" i="20"/>
  <c r="FC127" i="24"/>
  <c r="FC134" i="24"/>
  <c r="FP29" i="33"/>
  <c r="FP36" i="33"/>
  <c r="FS35" i="33"/>
  <c r="FW35" i="33" s="1"/>
  <c r="FW28" i="33"/>
  <c r="BI86" i="24"/>
  <c r="BI83" i="24"/>
  <c r="FS160" i="33"/>
  <c r="FW160" i="33" s="1"/>
  <c r="FI201" i="20"/>
  <c r="FI194" i="20"/>
  <c r="FQ61" i="33"/>
  <c r="FQ68" i="33"/>
  <c r="BG220" i="24"/>
  <c r="BG279" i="24"/>
  <c r="BG286" i="24" s="1"/>
  <c r="BN156" i="24"/>
  <c r="FI166" i="24"/>
  <c r="FI159" i="24"/>
  <c r="FH102" i="24"/>
  <c r="FH95" i="24"/>
  <c r="FK201" i="24"/>
  <c r="FK194" i="24"/>
  <c r="BO86" i="24"/>
  <c r="BO83" i="24"/>
  <c r="BT123" i="24"/>
  <c r="FO133" i="24"/>
  <c r="FO126" i="24"/>
  <c r="BS278" i="24"/>
  <c r="FQ128" i="20"/>
  <c r="FQ135" i="20"/>
  <c r="FQ134" i="24"/>
  <c r="FQ127" i="24"/>
  <c r="BV87" i="24"/>
  <c r="BQ123" i="20"/>
  <c r="FL126" i="20"/>
  <c r="FL133" i="20"/>
  <c r="BK24" i="24"/>
  <c r="FF34" i="24"/>
  <c r="FF27" i="24"/>
  <c r="CQ185" i="20"/>
  <c r="CQ189" i="20" s="1"/>
  <c r="CQ182" i="20"/>
  <c r="CT24" i="20"/>
  <c r="CM275" i="33"/>
  <c r="CC248" i="24"/>
  <c r="CC251" i="24"/>
  <c r="BZ83" i="24"/>
  <c r="BZ86" i="24"/>
  <c r="BZ90" i="24" s="1"/>
  <c r="CT57" i="33"/>
  <c r="BW57" i="20"/>
  <c r="FR67" i="20"/>
  <c r="FR60" i="20"/>
  <c r="CM219" i="20"/>
  <c r="CM277" i="20"/>
  <c r="CM285" i="20" s="1"/>
  <c r="CZ24" i="33"/>
  <c r="CR251" i="24"/>
  <c r="CR255" i="24" s="1"/>
  <c r="CR248" i="24"/>
  <c r="DC251" i="33"/>
  <c r="DC255" i="33" s="1"/>
  <c r="DC248" i="33"/>
  <c r="CZ251" i="24"/>
  <c r="CZ255" i="24" s="1"/>
  <c r="CZ248" i="24"/>
  <c r="DK87" i="33"/>
  <c r="DC277" i="20"/>
  <c r="DC285" i="20" s="1"/>
  <c r="DC219" i="20"/>
  <c r="DE277" i="33"/>
  <c r="DE285" i="33" s="1"/>
  <c r="DE219" i="33"/>
  <c r="DH87" i="33"/>
  <c r="DB218" i="24"/>
  <c r="DB215" i="24"/>
  <c r="DB274" i="24"/>
  <c r="DW219" i="33"/>
  <c r="DW277" i="33"/>
  <c r="DW285" i="33" s="1"/>
  <c r="DT219" i="33"/>
  <c r="DT277" i="33"/>
  <c r="DH215" i="33"/>
  <c r="DH274" i="33"/>
  <c r="DH218" i="33"/>
  <c r="DN83" i="33"/>
  <c r="DN86" i="33"/>
  <c r="DN90" i="33" s="1"/>
  <c r="DI123" i="24"/>
  <c r="DZ182" i="20"/>
  <c r="DZ185" i="20"/>
  <c r="DZ189" i="20" s="1"/>
  <c r="DX57" i="24"/>
  <c r="EA218" i="24"/>
  <c r="EA215" i="24"/>
  <c r="EA274" i="24"/>
  <c r="DP251" i="24"/>
  <c r="DP248" i="24"/>
  <c r="EN277" i="33"/>
  <c r="EN285" i="33" s="1"/>
  <c r="EN219" i="33"/>
  <c r="EC83" i="24"/>
  <c r="EC86" i="24"/>
  <c r="EL220" i="20"/>
  <c r="EL279" i="20"/>
  <c r="EL286" i="20" s="1"/>
  <c r="EI24" i="24"/>
  <c r="EM185" i="24"/>
  <c r="EM189" i="24" s="1"/>
  <c r="EM182" i="24"/>
  <c r="EG251" i="24"/>
  <c r="EG255" i="24" s="1"/>
  <c r="EG248" i="24"/>
  <c r="EZ57" i="33"/>
  <c r="EM86" i="24"/>
  <c r="EM83" i="24"/>
  <c r="EI87" i="20"/>
  <c r="EQ279" i="33"/>
  <c r="EQ286" i="33" s="1"/>
  <c r="EQ220" i="33"/>
  <c r="EG123" i="24"/>
  <c r="EQ123" i="24"/>
  <c r="FC215" i="20"/>
  <c r="FC218" i="20"/>
  <c r="FC274" i="20"/>
  <c r="FO248" i="33"/>
  <c r="FO251" i="33"/>
  <c r="FO255" i="33" s="1"/>
  <c r="FD87" i="20"/>
  <c r="FD220" i="24"/>
  <c r="FD279" i="24"/>
  <c r="FD286" i="24" s="1"/>
  <c r="FB219" i="24"/>
  <c r="FB277" i="24"/>
  <c r="FB285" i="24" s="1"/>
  <c r="FK218" i="33"/>
  <c r="FK274" i="33"/>
  <c r="FK215" i="33"/>
  <c r="FG87" i="24"/>
  <c r="FG251" i="24"/>
  <c r="FG255" i="24" s="1"/>
  <c r="FG248" i="24"/>
  <c r="FQ277" i="24"/>
  <c r="FQ285" i="24" s="1"/>
  <c r="FQ219" i="24"/>
  <c r="I278" i="20"/>
  <c r="K274" i="24"/>
  <c r="K218" i="24"/>
  <c r="K215" i="24"/>
  <c r="Q221" i="20"/>
  <c r="Q280" i="20"/>
  <c r="Q287" i="20" s="1"/>
  <c r="DA63" i="33"/>
  <c r="DA70" i="33"/>
  <c r="FV56" i="33"/>
  <c r="DD28" i="24"/>
  <c r="DD35" i="24"/>
  <c r="DS167" i="33"/>
  <c r="DS160" i="33"/>
  <c r="DD135" i="20"/>
  <c r="DD128" i="20"/>
  <c r="DJ201" i="20"/>
  <c r="DJ194" i="20"/>
  <c r="M87" i="20"/>
  <c r="DG96" i="20"/>
  <c r="DG103" i="20"/>
  <c r="DM127" i="33"/>
  <c r="DM134" i="33"/>
  <c r="U220" i="33"/>
  <c r="U279" i="33"/>
  <c r="U286" i="33" s="1"/>
  <c r="DI260" i="20"/>
  <c r="DI267" i="20"/>
  <c r="F156" i="33"/>
  <c r="DA159" i="33"/>
  <c r="DA166" i="33"/>
  <c r="FV152" i="33"/>
  <c r="DF127" i="20"/>
  <c r="DF134" i="20"/>
  <c r="DK167" i="20"/>
  <c r="M57" i="24"/>
  <c r="DH67" i="24"/>
  <c r="DH60" i="24"/>
  <c r="DT127" i="33"/>
  <c r="DT134" i="33"/>
  <c r="S57" i="20"/>
  <c r="DN67" i="20"/>
  <c r="DN60" i="20"/>
  <c r="DO28" i="20"/>
  <c r="DO35" i="20"/>
  <c r="DJ28" i="24"/>
  <c r="DJ35" i="24"/>
  <c r="O251" i="24"/>
  <c r="O248" i="24"/>
  <c r="U123" i="20"/>
  <c r="DP133" i="20"/>
  <c r="DP126" i="20"/>
  <c r="W277" i="20"/>
  <c r="W285" i="20" s="1"/>
  <c r="W219" i="20"/>
  <c r="R251" i="24"/>
  <c r="R248" i="24"/>
  <c r="DM202" i="24"/>
  <c r="DM195" i="24"/>
  <c r="DV167" i="33"/>
  <c r="DQ103" i="24"/>
  <c r="DQ96" i="24"/>
  <c r="EF63" i="33"/>
  <c r="EF70" i="33"/>
  <c r="DT36" i="20"/>
  <c r="DT29" i="20"/>
  <c r="EF30" i="33"/>
  <c r="EF37" i="33"/>
  <c r="DX103" i="20"/>
  <c r="DX96" i="20"/>
  <c r="AM57" i="33"/>
  <c r="EH67" i="33"/>
  <c r="EH60" i="33"/>
  <c r="AF57" i="20"/>
  <c r="EA67" i="20"/>
  <c r="EA60" i="20"/>
  <c r="DT260" i="24"/>
  <c r="DT267" i="24"/>
  <c r="AL182" i="33"/>
  <c r="AL185" i="33"/>
  <c r="EN30" i="33"/>
  <c r="EN37" i="33"/>
  <c r="DS194" i="24"/>
  <c r="DS201" i="24"/>
  <c r="AP220" i="33"/>
  <c r="AP279" i="33"/>
  <c r="AP286" i="33" s="1"/>
  <c r="EG261" i="20"/>
  <c r="EG268" i="20"/>
  <c r="DU134" i="24"/>
  <c r="DU127" i="24"/>
  <c r="EM268" i="33"/>
  <c r="EM261" i="33"/>
  <c r="AS219" i="33"/>
  <c r="AS277" i="33"/>
  <c r="AS285" i="33" s="1"/>
  <c r="AI86" i="24"/>
  <c r="AI83" i="24"/>
  <c r="EG167" i="20"/>
  <c r="DZ96" i="24"/>
  <c r="DZ103" i="24"/>
  <c r="AI252" i="20"/>
  <c r="EV167" i="33"/>
  <c r="EH96" i="24"/>
  <c r="EH103" i="24"/>
  <c r="AM156" i="24"/>
  <c r="EH166" i="24"/>
  <c r="EH159" i="24"/>
  <c r="EQ267" i="33"/>
  <c r="EQ260" i="33"/>
  <c r="AX218" i="33"/>
  <c r="AX215" i="33"/>
  <c r="AX274" i="33"/>
  <c r="AR219" i="24"/>
  <c r="AR277" i="24"/>
  <c r="AR285" i="24" s="1"/>
  <c r="AQ215" i="24"/>
  <c r="AQ274" i="24"/>
  <c r="AQ218" i="24"/>
  <c r="EU63" i="33"/>
  <c r="EU70" i="33"/>
  <c r="EH70" i="24"/>
  <c r="EH63" i="24"/>
  <c r="AU280" i="20"/>
  <c r="AU287" i="20" s="1"/>
  <c r="AU221" i="20"/>
  <c r="EP260" i="20"/>
  <c r="EP267" i="20"/>
  <c r="EK28" i="24"/>
  <c r="EK35" i="24"/>
  <c r="AY24" i="20"/>
  <c r="ET27" i="20"/>
  <c r="ET34" i="20"/>
  <c r="AW185" i="24"/>
  <c r="AW182" i="24"/>
  <c r="AV24" i="24"/>
  <c r="EQ27" i="24"/>
  <c r="EQ34" i="24"/>
  <c r="AY274" i="24"/>
  <c r="AY218" i="24"/>
  <c r="AY215" i="24"/>
  <c r="FD96" i="33"/>
  <c r="FD103" i="33"/>
  <c r="FA70" i="33"/>
  <c r="FA63" i="33"/>
  <c r="BG218" i="33"/>
  <c r="BG274" i="33"/>
  <c r="BG215" i="33"/>
  <c r="AW86" i="24"/>
  <c r="AW83" i="24"/>
  <c r="BE156" i="33"/>
  <c r="EZ166" i="33"/>
  <c r="EZ159" i="33"/>
  <c r="BP24" i="33"/>
  <c r="FK34" i="33"/>
  <c r="FK27" i="33"/>
  <c r="BG219" i="20"/>
  <c r="BG277" i="20"/>
  <c r="BG285" i="20" s="1"/>
  <c r="BQ279" i="33"/>
  <c r="BQ286" i="33" s="1"/>
  <c r="BQ220" i="33"/>
  <c r="BK123" i="20"/>
  <c r="FF126" i="20"/>
  <c r="FF133" i="20"/>
  <c r="BE24" i="24"/>
  <c r="EZ27" i="24"/>
  <c r="EZ34" i="24"/>
  <c r="FH128" i="33"/>
  <c r="FH135" i="33"/>
  <c r="FL167" i="33"/>
  <c r="BD277" i="20"/>
  <c r="BD285" i="20" s="1"/>
  <c r="BD219" i="20"/>
  <c r="FG160" i="20"/>
  <c r="FG167" i="20"/>
  <c r="FJ102" i="20"/>
  <c r="FJ95" i="20"/>
  <c r="BS83" i="20"/>
  <c r="BS86" i="20"/>
  <c r="BM215" i="20"/>
  <c r="BM218" i="20"/>
  <c r="BM274" i="20"/>
  <c r="FG195" i="24"/>
  <c r="FG202" i="24"/>
  <c r="BG57" i="24"/>
  <c r="FB67" i="24"/>
  <c r="FB60" i="24"/>
  <c r="BX57" i="33"/>
  <c r="FS67" i="33"/>
  <c r="FW67" i="33" s="1"/>
  <c r="FW60" i="33"/>
  <c r="BH248" i="24"/>
  <c r="BH251" i="24"/>
  <c r="BK219" i="24"/>
  <c r="BK277" i="24"/>
  <c r="BK285" i="24" s="1"/>
  <c r="FM135" i="20"/>
  <c r="FM128" i="20"/>
  <c r="FI36" i="20"/>
  <c r="FI29" i="20"/>
  <c r="FN68" i="20"/>
  <c r="FN61" i="20"/>
  <c r="FQ134" i="33"/>
  <c r="FQ127" i="33"/>
  <c r="FI167" i="24"/>
  <c r="FI160" i="24"/>
  <c r="CE215" i="33"/>
  <c r="CE218" i="33"/>
  <c r="CE274" i="33"/>
  <c r="CD87" i="33"/>
  <c r="BT57" i="24"/>
  <c r="FO67" i="24"/>
  <c r="FO60" i="24"/>
  <c r="FI129" i="24"/>
  <c r="FI136" i="24"/>
  <c r="CD186" i="33"/>
  <c r="FK62" i="24"/>
  <c r="FK69" i="24"/>
  <c r="BX86" i="24"/>
  <c r="BX83" i="24"/>
  <c r="FR261" i="24"/>
  <c r="FR268" i="24"/>
  <c r="FO35" i="24"/>
  <c r="FO28" i="24"/>
  <c r="FR68" i="24"/>
  <c r="FR61" i="24"/>
  <c r="CA251" i="24"/>
  <c r="CA255" i="24" s="1"/>
  <c r="CA248" i="24"/>
  <c r="CP24" i="20"/>
  <c r="DB123" i="33"/>
  <c r="CC83" i="24"/>
  <c r="CC86" i="24"/>
  <c r="CZ248" i="33"/>
  <c r="CZ251" i="33"/>
  <c r="CZ255" i="33" s="1"/>
  <c r="CE215" i="24"/>
  <c r="CE274" i="24"/>
  <c r="CE218" i="24"/>
  <c r="BY185" i="20"/>
  <c r="BY189" i="20" s="1"/>
  <c r="BY182" i="20"/>
  <c r="CS186" i="33"/>
  <c r="DA220" i="33"/>
  <c r="DA279" i="33"/>
  <c r="DA286" i="33" s="1"/>
  <c r="DC185" i="33"/>
  <c r="DC189" i="33" s="1"/>
  <c r="DC182" i="33"/>
  <c r="CZ219" i="24"/>
  <c r="CZ277" i="24"/>
  <c r="CZ285" i="24" s="1"/>
  <c r="CL123" i="24"/>
  <c r="DJ182" i="33"/>
  <c r="DJ185" i="33"/>
  <c r="DJ189" i="33" s="1"/>
  <c r="CV185" i="33"/>
  <c r="CV182" i="33"/>
  <c r="CV274" i="24"/>
  <c r="CV218" i="24"/>
  <c r="CV215" i="24"/>
  <c r="DA57" i="33"/>
  <c r="CW280" i="20"/>
  <c r="CW287" i="20" s="1"/>
  <c r="CW221" i="20"/>
  <c r="DS123" i="33"/>
  <c r="DP274" i="33"/>
  <c r="DP218" i="33"/>
  <c r="DP215" i="33"/>
  <c r="DQ252" i="20"/>
  <c r="DK280" i="20"/>
  <c r="DK287" i="20" s="1"/>
  <c r="DK221" i="20"/>
  <c r="DZ24" i="20"/>
  <c r="EK221" i="33"/>
  <c r="EK280" i="33"/>
  <c r="EK287" i="33" s="1"/>
  <c r="DT278" i="20"/>
  <c r="DT215" i="20"/>
  <c r="DT274" i="20"/>
  <c r="DT218" i="20"/>
  <c r="ED221" i="20"/>
  <c r="ED280" i="20"/>
  <c r="ED287" i="20" s="1"/>
  <c r="DJ274" i="24"/>
  <c r="DJ218" i="24"/>
  <c r="DJ215" i="24"/>
  <c r="DY280" i="24"/>
  <c r="DY287" i="24" s="1"/>
  <c r="DY221" i="24"/>
  <c r="EP87" i="20"/>
  <c r="ER185" i="24"/>
  <c r="ER182" i="24"/>
  <c r="EU215" i="33"/>
  <c r="EU218" i="33"/>
  <c r="EU274" i="33"/>
  <c r="FC219" i="33"/>
  <c r="FC277" i="33"/>
  <c r="FC285" i="33" s="1"/>
  <c r="EM182" i="20"/>
  <c r="EM185" i="20"/>
  <c r="EX280" i="33"/>
  <c r="EX287" i="33" s="1"/>
  <c r="EX221" i="33"/>
  <c r="EZ86" i="33"/>
  <c r="EZ83" i="33"/>
  <c r="EO57" i="24"/>
  <c r="EH57" i="24"/>
  <c r="FB24" i="20"/>
  <c r="FC220" i="20"/>
  <c r="FC279" i="20"/>
  <c r="FC286" i="20" s="1"/>
  <c r="EZ274" i="20"/>
  <c r="EZ218" i="20"/>
  <c r="EZ215" i="20"/>
  <c r="FA123" i="20"/>
  <c r="FJ277" i="33"/>
  <c r="FJ285" i="33" s="1"/>
  <c r="FJ219" i="33"/>
  <c r="EZ123" i="20"/>
  <c r="FK277" i="33"/>
  <c r="FK285" i="33" s="1"/>
  <c r="FK219" i="33"/>
  <c r="FM83" i="33"/>
  <c r="FM86" i="33"/>
  <c r="FM90" i="33" s="1"/>
  <c r="FN24" i="20"/>
  <c r="FO280" i="24"/>
  <c r="FO287" i="24" s="1"/>
  <c r="FO221" i="24"/>
  <c r="DG70" i="20"/>
  <c r="DG63" i="20"/>
  <c r="X277" i="33"/>
  <c r="X219" i="33"/>
  <c r="DB63" i="20"/>
  <c r="DB70" i="20"/>
  <c r="I248" i="24"/>
  <c r="I251" i="24"/>
  <c r="DF61" i="24"/>
  <c r="DF68" i="24"/>
  <c r="DS194" i="33"/>
  <c r="DS201" i="33"/>
  <c r="FF86" i="24"/>
  <c r="FF83" i="24"/>
  <c r="FF248" i="24"/>
  <c r="FF251" i="24"/>
  <c r="DF129" i="24"/>
  <c r="DF136" i="24"/>
  <c r="FJ182" i="20"/>
  <c r="FJ185" i="20"/>
  <c r="FJ189" i="20" s="1"/>
  <c r="FL185" i="20"/>
  <c r="FL189" i="20" s="1"/>
  <c r="FL182" i="20"/>
  <c r="FQ24" i="20"/>
  <c r="DG61" i="20"/>
  <c r="DG68" i="20"/>
  <c r="Q23" i="32"/>
  <c r="DS37" i="33"/>
  <c r="DS30" i="33"/>
  <c r="X24" i="33"/>
  <c r="DS27" i="33"/>
  <c r="DS34" i="33"/>
  <c r="J24" i="20"/>
  <c r="DE27" i="20"/>
  <c r="DE34" i="20"/>
  <c r="H252" i="33"/>
  <c r="S156" i="33"/>
  <c r="DN166" i="33"/>
  <c r="DN159" i="33"/>
  <c r="FV78" i="20"/>
  <c r="Q57" i="33"/>
  <c r="DL67" i="33"/>
  <c r="DL60" i="33"/>
  <c r="P83" i="33"/>
  <c r="P86" i="33"/>
  <c r="DH129" i="20"/>
  <c r="DH136" i="20"/>
  <c r="I86" i="20"/>
  <c r="I83" i="20"/>
  <c r="DP28" i="33"/>
  <c r="DP35" i="33"/>
  <c r="L219" i="24"/>
  <c r="L277" i="24"/>
  <c r="S215" i="33"/>
  <c r="S218" i="33"/>
  <c r="S274" i="33"/>
  <c r="DH37" i="24"/>
  <c r="DH30" i="24"/>
  <c r="Y252" i="33"/>
  <c r="DN102" i="20"/>
  <c r="DN95" i="20"/>
  <c r="Z156" i="33"/>
  <c r="DU166" i="33"/>
  <c r="DU159" i="33"/>
  <c r="DO160" i="20"/>
  <c r="DP160" i="20"/>
  <c r="DL61" i="24"/>
  <c r="DL68" i="24"/>
  <c r="AG123" i="33"/>
  <c r="EB126" i="33"/>
  <c r="EB133" i="33"/>
  <c r="DL63" i="24"/>
  <c r="DL70" i="24"/>
  <c r="V123" i="24"/>
  <c r="DQ133" i="24"/>
  <c r="DQ126" i="24"/>
  <c r="AH220" i="33"/>
  <c r="AH279" i="33"/>
  <c r="AH286" i="33" s="1"/>
  <c r="AA278" i="24"/>
  <c r="W221" i="24"/>
  <c r="W280" i="24"/>
  <c r="W287" i="24" s="1"/>
  <c r="AF280" i="20"/>
  <c r="AF287" i="20" s="1"/>
  <c r="AF221" i="20"/>
  <c r="EB135" i="20"/>
  <c r="EB128" i="20"/>
  <c r="AE277" i="24"/>
  <c r="AE219" i="24"/>
  <c r="DZ102" i="20"/>
  <c r="DZ95" i="20"/>
  <c r="AG185" i="24"/>
  <c r="AG182" i="24"/>
  <c r="EE127" i="20"/>
  <c r="EE134" i="20"/>
  <c r="ED195" i="20"/>
  <c r="ED202" i="20"/>
  <c r="AR156" i="33"/>
  <c r="EM159" i="33"/>
  <c r="EM166" i="33"/>
  <c r="Z221" i="24"/>
  <c r="Z280" i="24"/>
  <c r="Z287" i="24" s="1"/>
  <c r="AI182" i="24"/>
  <c r="AI185" i="24"/>
  <c r="AL248" i="20"/>
  <c r="AL251" i="20"/>
  <c r="EA194" i="24"/>
  <c r="EA201" i="24"/>
  <c r="EK69" i="33"/>
  <c r="EK62" i="33"/>
  <c r="AB248" i="24"/>
  <c r="AB251" i="24"/>
  <c r="AT123" i="33"/>
  <c r="EO133" i="33"/>
  <c r="EO126" i="33"/>
  <c r="AG186" i="24"/>
  <c r="EE96" i="24"/>
  <c r="EE103" i="24"/>
  <c r="EJ129" i="24"/>
  <c r="EJ136" i="24"/>
  <c r="AV156" i="33"/>
  <c r="EQ166" i="33"/>
  <c r="EQ159" i="33"/>
  <c r="AW156" i="33"/>
  <c r="ER166" i="33"/>
  <c r="ER159" i="33"/>
  <c r="AP156" i="24"/>
  <c r="EK166" i="24"/>
  <c r="EK159" i="24"/>
  <c r="AV218" i="33"/>
  <c r="AV215" i="33"/>
  <c r="AV274" i="33"/>
  <c r="AS185" i="20"/>
  <c r="AS182" i="20"/>
  <c r="AU252" i="20"/>
  <c r="AQ251" i="24"/>
  <c r="AQ248" i="24"/>
  <c r="AJ24" i="24"/>
  <c r="EE27" i="24"/>
  <c r="EE34" i="24"/>
  <c r="EP128" i="20"/>
  <c r="EP135" i="20"/>
  <c r="ES30" i="20"/>
  <c r="ES37" i="20"/>
  <c r="ER268" i="24"/>
  <c r="ER261" i="24"/>
  <c r="EQ61" i="24"/>
  <c r="EQ68" i="24"/>
  <c r="EN195" i="24"/>
  <c r="EN202" i="24"/>
  <c r="EQ35" i="24"/>
  <c r="EQ28" i="24"/>
  <c r="ES63" i="24"/>
  <c r="ES70" i="24"/>
  <c r="EU96" i="20"/>
  <c r="EU103" i="20"/>
  <c r="BA156" i="20"/>
  <c r="EV166" i="20"/>
  <c r="EV159" i="20"/>
  <c r="BR86" i="33"/>
  <c r="BR83" i="33"/>
  <c r="EW260" i="24"/>
  <c r="EW267" i="24"/>
  <c r="BI280" i="20"/>
  <c r="BI287" i="20" s="1"/>
  <c r="BI221" i="20"/>
  <c r="BF123" i="20"/>
  <c r="FA126" i="20"/>
  <c r="FA133" i="20"/>
  <c r="BQ83" i="33"/>
  <c r="BQ86" i="33"/>
  <c r="FF134" i="33"/>
  <c r="FF127" i="33"/>
  <c r="BM24" i="33"/>
  <c r="FH27" i="33"/>
  <c r="FH34" i="33"/>
  <c r="BE277" i="24"/>
  <c r="BE219" i="24"/>
  <c r="FE62" i="20"/>
  <c r="FE69" i="20"/>
  <c r="BO24" i="33"/>
  <c r="FJ34" i="33"/>
  <c r="FJ27" i="33"/>
  <c r="BJ280" i="20"/>
  <c r="BJ287" i="20" s="1"/>
  <c r="BJ221" i="20"/>
  <c r="BB156" i="24"/>
  <c r="EW166" i="24"/>
  <c r="EW159" i="24"/>
  <c r="FE63" i="20"/>
  <c r="FE70" i="20"/>
  <c r="BT220" i="33"/>
  <c r="BT279" i="33"/>
  <c r="BT286" i="33" s="1"/>
  <c r="BT156" i="33"/>
  <c r="FO159" i="33"/>
  <c r="FO166" i="33"/>
  <c r="FO96" i="33"/>
  <c r="FO103" i="33"/>
  <c r="FO69" i="20"/>
  <c r="FO62" i="20"/>
  <c r="CB252" i="33"/>
  <c r="FO68" i="20"/>
  <c r="FO61" i="20"/>
  <c r="BR156" i="24"/>
  <c r="FM159" i="24"/>
  <c r="FM166" i="24"/>
  <c r="FJ102" i="24"/>
  <c r="FJ95" i="24"/>
  <c r="CD218" i="33"/>
  <c r="CD215" i="33"/>
  <c r="CD274" i="33"/>
  <c r="BU218" i="20"/>
  <c r="BU215" i="20"/>
  <c r="BU274" i="20"/>
  <c r="FS28" i="20"/>
  <c r="FW28" i="20" s="1"/>
  <c r="FS35" i="20"/>
  <c r="FW35" i="20" s="1"/>
  <c r="BX186" i="24"/>
  <c r="CG220" i="33"/>
  <c r="CG279" i="33"/>
  <c r="CG286" i="33" s="1"/>
  <c r="CG276" i="33"/>
  <c r="BZ83" i="20"/>
  <c r="BZ86" i="20"/>
  <c r="BZ90" i="20" s="1"/>
  <c r="CG220" i="20"/>
  <c r="CG279" i="20"/>
  <c r="CG286" i="20" s="1"/>
  <c r="CG87" i="24"/>
  <c r="CU24" i="33"/>
  <c r="CJ57" i="33"/>
  <c r="CF185" i="24"/>
  <c r="CF189" i="24" s="1"/>
  <c r="CF182" i="24"/>
  <c r="CI274" i="24"/>
  <c r="CI215" i="24"/>
  <c r="CI218" i="24"/>
  <c r="CY156" i="33"/>
  <c r="CS123" i="20"/>
  <c r="CX87" i="20"/>
  <c r="DG275" i="33"/>
  <c r="CR86" i="24"/>
  <c r="CR90" i="24" s="1"/>
  <c r="CR83" i="24"/>
  <c r="CO57" i="24"/>
  <c r="DE87" i="20"/>
  <c r="DJ280" i="24"/>
  <c r="DJ287" i="24" s="1"/>
  <c r="DJ221" i="24"/>
  <c r="DQ86" i="33"/>
  <c r="DQ90" i="33" s="1"/>
  <c r="DQ83" i="33"/>
  <c r="CU274" i="24"/>
  <c r="CU218" i="24"/>
  <c r="CU215" i="24"/>
  <c r="DL83" i="20"/>
  <c r="DL86" i="20"/>
  <c r="DO24" i="20"/>
  <c r="DP87" i="33"/>
  <c r="DQ251" i="20"/>
  <c r="DQ248" i="20"/>
  <c r="DK57" i="20"/>
  <c r="DH185" i="24"/>
  <c r="DH189" i="24" s="1"/>
  <c r="DH182" i="24"/>
  <c r="DG123" i="20"/>
  <c r="DT86" i="24"/>
  <c r="DT90" i="24" s="1"/>
  <c r="DT83" i="24"/>
  <c r="EK218" i="33"/>
  <c r="EK215" i="33"/>
  <c r="EK274" i="33"/>
  <c r="DQ83" i="24"/>
  <c r="DQ86" i="24"/>
  <c r="DO182" i="24"/>
  <c r="DO185" i="24"/>
  <c r="DO189" i="24" s="1"/>
  <c r="DX251" i="20"/>
  <c r="DX255" i="20" s="1"/>
  <c r="DX248" i="20"/>
  <c r="EC87" i="24"/>
  <c r="EQ123" i="33"/>
  <c r="EI280" i="24"/>
  <c r="EI287" i="24" s="1"/>
  <c r="EI221" i="24"/>
  <c r="EM220" i="24"/>
  <c r="EM279" i="24"/>
  <c r="EM286" i="24" s="1"/>
  <c r="EO123" i="33"/>
  <c r="EE280" i="24"/>
  <c r="EE287" i="24" s="1"/>
  <c r="EE221" i="24"/>
  <c r="EJ24" i="20"/>
  <c r="EO123" i="20"/>
  <c r="EI83" i="20"/>
  <c r="EI86" i="20"/>
  <c r="EW86" i="33"/>
  <c r="EW90" i="33" s="1"/>
  <c r="EW83" i="33"/>
  <c r="EV57" i="24"/>
  <c r="FD220" i="20"/>
  <c r="FD279" i="20"/>
  <c r="FD286" i="20" s="1"/>
  <c r="EV278" i="24"/>
  <c r="FE57" i="33"/>
  <c r="FB251" i="20"/>
  <c r="FB255" i="20" s="1"/>
  <c r="FB248" i="20"/>
  <c r="FN86" i="33"/>
  <c r="FN83" i="33"/>
  <c r="FG220" i="33"/>
  <c r="FG279" i="33"/>
  <c r="FG286" i="33" s="1"/>
  <c r="FH221" i="20"/>
  <c r="FH280" i="20"/>
  <c r="FH287" i="20" s="1"/>
  <c r="FB83" i="24"/>
  <c r="FB86" i="24"/>
  <c r="FB90" i="24" s="1"/>
  <c r="FL274" i="20"/>
  <c r="FL218" i="20"/>
  <c r="FL215" i="20"/>
  <c r="FN24" i="24"/>
  <c r="FN185" i="24"/>
  <c r="FN189" i="24" s="1"/>
  <c r="FN182" i="24"/>
  <c r="FS274" i="24"/>
  <c r="FS218" i="24"/>
  <c r="FS215" i="24"/>
  <c r="G215" i="20"/>
  <c r="G274" i="20"/>
  <c r="G218" i="20"/>
  <c r="H182" i="20"/>
  <c r="H185" i="20"/>
  <c r="FI156" i="24"/>
  <c r="FM274" i="20"/>
  <c r="FM215" i="20"/>
  <c r="FM218" i="20"/>
  <c r="FR248" i="20"/>
  <c r="FR251" i="20"/>
  <c r="FJ280" i="24"/>
  <c r="FJ287" i="24" s="1"/>
  <c r="FJ221" i="24"/>
  <c r="FK215" i="24"/>
  <c r="FK274" i="24"/>
  <c r="FK218" i="24"/>
  <c r="FS185" i="24"/>
  <c r="FS189" i="24" s="1"/>
  <c r="FS182" i="24"/>
  <c r="FQ248" i="24"/>
  <c r="FQ251" i="24"/>
  <c r="FQ255" i="24" s="1"/>
  <c r="I182" i="20"/>
  <c r="I185" i="20"/>
  <c r="H123" i="24"/>
  <c r="DC126" i="24"/>
  <c r="DC133" i="24"/>
  <c r="FF277" i="24"/>
  <c r="FF219" i="24"/>
  <c r="X252" i="33"/>
  <c r="FC248" i="33"/>
  <c r="FC251" i="33"/>
  <c r="FC255" i="33" s="1"/>
  <c r="EU251" i="24"/>
  <c r="EU255" i="24" s="1"/>
  <c r="EU248" i="24"/>
  <c r="EW87" i="24"/>
  <c r="EY57" i="24"/>
  <c r="Q215" i="20"/>
  <c r="Q274" i="20"/>
  <c r="Q218" i="20"/>
  <c r="O221" i="20"/>
  <c r="O280" i="20"/>
  <c r="O287" i="20" s="1"/>
  <c r="FV80" i="20"/>
  <c r="DK36" i="20"/>
  <c r="DK29" i="20"/>
  <c r="FV77" i="20"/>
  <c r="V35" i="32"/>
  <c r="X14" i="32"/>
  <c r="X35" i="32" s="1"/>
  <c r="DI102" i="20"/>
  <c r="DI95" i="20"/>
  <c r="DL135" i="33"/>
  <c r="DL128" i="33"/>
  <c r="DE62" i="20"/>
  <c r="DE69" i="20"/>
  <c r="I276" i="20"/>
  <c r="M251" i="33"/>
  <c r="M248" i="33"/>
  <c r="I83" i="33"/>
  <c r="I86" i="33"/>
  <c r="DH61" i="20"/>
  <c r="DH68" i="20"/>
  <c r="H87" i="20"/>
  <c r="L186" i="24"/>
  <c r="I182" i="33"/>
  <c r="I185" i="33"/>
  <c r="DM167" i="20"/>
  <c r="DM160" i="20"/>
  <c r="P182" i="20"/>
  <c r="P185" i="20"/>
  <c r="DQ29" i="33"/>
  <c r="DQ36" i="33"/>
  <c r="M123" i="24"/>
  <c r="DH126" i="24"/>
  <c r="DH133" i="24"/>
  <c r="Z57" i="33"/>
  <c r="DU60" i="33"/>
  <c r="DU67" i="33"/>
  <c r="DV63" i="33"/>
  <c r="DV70" i="33"/>
  <c r="DP70" i="20"/>
  <c r="DP63" i="20"/>
  <c r="R221" i="24"/>
  <c r="R280" i="24"/>
  <c r="R287" i="24" s="1"/>
  <c r="X251" i="20"/>
  <c r="X248" i="20"/>
  <c r="DX68" i="33"/>
  <c r="DX61" i="33"/>
  <c r="DN260" i="24"/>
  <c r="DN267" i="24"/>
  <c r="DQ167" i="24"/>
  <c r="DQ160" i="24"/>
  <c r="U87" i="24"/>
  <c r="DQ103" i="20"/>
  <c r="DQ96" i="20"/>
  <c r="Y182" i="20"/>
  <c r="Y185" i="20"/>
  <c r="DY63" i="20"/>
  <c r="DY70" i="20"/>
  <c r="S87" i="24"/>
  <c r="AK215" i="33"/>
  <c r="AK274" i="33"/>
  <c r="AK218" i="33"/>
  <c r="AC123" i="33"/>
  <c r="DX133" i="33"/>
  <c r="DX126" i="33"/>
  <c r="EC35" i="33"/>
  <c r="EC28" i="33"/>
  <c r="DY194" i="20"/>
  <c r="DY201" i="20"/>
  <c r="DV136" i="24"/>
  <c r="DV129" i="24"/>
  <c r="DY267" i="20"/>
  <c r="DY260" i="20"/>
  <c r="AM215" i="33"/>
  <c r="AM218" i="33"/>
  <c r="AM274" i="33"/>
  <c r="AC87" i="24"/>
  <c r="AC156" i="24"/>
  <c r="DX159" i="24"/>
  <c r="DX166" i="24"/>
  <c r="AR87" i="33"/>
  <c r="EA167" i="20"/>
  <c r="DU267" i="24"/>
  <c r="DU260" i="24"/>
  <c r="AF83" i="24"/>
  <c r="AF86" i="24"/>
  <c r="AI86" i="20"/>
  <c r="AI83" i="20"/>
  <c r="AS279" i="33"/>
  <c r="AS286" i="33" s="1"/>
  <c r="AS220" i="33"/>
  <c r="X278" i="24"/>
  <c r="AS218" i="33"/>
  <c r="AS215" i="33"/>
  <c r="AS274" i="33"/>
  <c r="AU220" i="33"/>
  <c r="AU279" i="33"/>
  <c r="AU286" i="33" s="1"/>
  <c r="AG83" i="24"/>
  <c r="AG86" i="24"/>
  <c r="EO28" i="33"/>
  <c r="EO35" i="33"/>
  <c r="EO29" i="33"/>
  <c r="EO36" i="33"/>
  <c r="EF29" i="20"/>
  <c r="EF36" i="20"/>
  <c r="EG260" i="24"/>
  <c r="EG267" i="24"/>
  <c r="AL57" i="24"/>
  <c r="EG60" i="24"/>
  <c r="EG67" i="24"/>
  <c r="EJ128" i="20"/>
  <c r="EJ135" i="20"/>
  <c r="AY156" i="33"/>
  <c r="ET159" i="33"/>
  <c r="ET166" i="33"/>
  <c r="EQ194" i="20"/>
  <c r="EQ201" i="20"/>
  <c r="EE36" i="24"/>
  <c r="EE29" i="24"/>
  <c r="AS87" i="20"/>
  <c r="AV24" i="20"/>
  <c r="EQ34" i="20"/>
  <c r="EQ27" i="20"/>
  <c r="ET103" i="33"/>
  <c r="ET96" i="33"/>
  <c r="AW86" i="20"/>
  <c r="AW83" i="20"/>
  <c r="EP134" i="20"/>
  <c r="EP127" i="20"/>
  <c r="AX83" i="20"/>
  <c r="AX86" i="20"/>
  <c r="EY194" i="20"/>
  <c r="EY201" i="20"/>
  <c r="GA162" i="24"/>
  <c r="EQ37" i="24"/>
  <c r="EQ30" i="24"/>
  <c r="BG185" i="33"/>
  <c r="BG182" i="33"/>
  <c r="ES62" i="24"/>
  <c r="ES69" i="24"/>
  <c r="EW127" i="20"/>
  <c r="EW134" i="20"/>
  <c r="BE123" i="33"/>
  <c r="EZ133" i="33"/>
  <c r="EZ126" i="33"/>
  <c r="FF102" i="33"/>
  <c r="FF95" i="33"/>
  <c r="AX279" i="24"/>
  <c r="AX286" i="24" s="1"/>
  <c r="AX220" i="24"/>
  <c r="BE24" i="33"/>
  <c r="EZ27" i="33"/>
  <c r="EZ34" i="33"/>
  <c r="BE185" i="20"/>
  <c r="BE182" i="20"/>
  <c r="FC29" i="20"/>
  <c r="FC36" i="20"/>
  <c r="BR279" i="33"/>
  <c r="BR286" i="33" s="1"/>
  <c r="BR220" i="33"/>
  <c r="FF260" i="20"/>
  <c r="FF267" i="20"/>
  <c r="FA36" i="20"/>
  <c r="FA29" i="20"/>
  <c r="FK128" i="33"/>
  <c r="FK135" i="33"/>
  <c r="FH160" i="33"/>
  <c r="FH167" i="33"/>
  <c r="EV128" i="24"/>
  <c r="EV135" i="24"/>
  <c r="FM62" i="33"/>
  <c r="FM69" i="33"/>
  <c r="BM219" i="33"/>
  <c r="BM277" i="33"/>
  <c r="EU202" i="24"/>
  <c r="EU195" i="24"/>
  <c r="FD167" i="20"/>
  <c r="FA29" i="24"/>
  <c r="FA36" i="24"/>
  <c r="BQ252" i="33"/>
  <c r="BT251" i="33"/>
  <c r="BT248" i="33"/>
  <c r="BP123" i="20"/>
  <c r="FK126" i="20"/>
  <c r="FK133" i="20"/>
  <c r="BI220" i="24"/>
  <c r="BI279" i="24"/>
  <c r="BI286" i="24" s="1"/>
  <c r="FH261" i="24"/>
  <c r="FH268" i="24"/>
  <c r="BU83" i="33"/>
  <c r="BU86" i="33"/>
  <c r="BV274" i="33"/>
  <c r="BV218" i="33"/>
  <c r="BV215" i="33"/>
  <c r="FL202" i="20"/>
  <c r="FL195" i="20"/>
  <c r="BL87" i="24"/>
  <c r="FG134" i="20"/>
  <c r="FG127" i="20"/>
  <c r="BU251" i="33"/>
  <c r="BU248" i="33"/>
  <c r="FB267" i="24"/>
  <c r="FB260" i="24"/>
  <c r="CB182" i="33"/>
  <c r="CB185" i="33"/>
  <c r="CB189" i="33" s="1"/>
  <c r="BP220" i="20"/>
  <c r="BP279" i="20"/>
  <c r="BP286" i="20" s="1"/>
  <c r="BR24" i="24"/>
  <c r="FM27" i="24"/>
  <c r="FM34" i="24"/>
  <c r="FO70" i="20"/>
  <c r="FO63" i="20"/>
  <c r="FM195" i="24"/>
  <c r="FM202" i="24"/>
  <c r="BR123" i="24"/>
  <c r="FM126" i="24"/>
  <c r="FM133" i="24"/>
  <c r="FS195" i="20"/>
  <c r="FW195" i="20" s="1"/>
  <c r="FS202" i="20"/>
  <c r="FW202" i="20" s="1"/>
  <c r="CL87" i="33"/>
  <c r="BS220" i="24"/>
  <c r="BS279" i="24"/>
  <c r="BS286" i="24" s="1"/>
  <c r="CH251" i="33"/>
  <c r="CH255" i="33" s="1"/>
  <c r="CH248" i="33"/>
  <c r="CG221" i="24"/>
  <c r="CG280" i="24"/>
  <c r="CG287" i="24" s="1"/>
  <c r="CC185" i="20"/>
  <c r="CC189" i="20" s="1"/>
  <c r="CC182" i="20"/>
  <c r="CH221" i="24"/>
  <c r="CH280" i="24"/>
  <c r="CH287" i="24" s="1"/>
  <c r="CK252" i="33"/>
  <c r="CC185" i="24"/>
  <c r="CC189" i="24" s="1"/>
  <c r="CC182" i="24"/>
  <c r="CN275" i="20"/>
  <c r="CK123" i="24"/>
  <c r="CP221" i="24"/>
  <c r="CP280" i="24"/>
  <c r="CP287" i="24" s="1"/>
  <c r="CJ252" i="24"/>
  <c r="DC277" i="33"/>
  <c r="DC285" i="33" s="1"/>
  <c r="DC219" i="33"/>
  <c r="DB24" i="20"/>
  <c r="CY277" i="24"/>
  <c r="CY285" i="24" s="1"/>
  <c r="CY219" i="24"/>
  <c r="DC275" i="24"/>
  <c r="DO278" i="33"/>
  <c r="ED252" i="33"/>
  <c r="EA274" i="33"/>
  <c r="EA215" i="33"/>
  <c r="EA218" i="33"/>
  <c r="EA220" i="24"/>
  <c r="EA279" i="24"/>
  <c r="EA286" i="24" s="1"/>
  <c r="DQ87" i="24"/>
  <c r="EK185" i="33"/>
  <c r="EK189" i="33" s="1"/>
  <c r="EK182" i="33"/>
  <c r="DP87" i="24"/>
  <c r="EA182" i="20"/>
  <c r="EA185" i="20"/>
  <c r="EA189" i="20" s="1"/>
  <c r="DS87" i="24"/>
  <c r="DX156" i="24"/>
  <c r="EF274" i="20"/>
  <c r="EF215" i="20"/>
  <c r="EF218" i="20"/>
  <c r="EC280" i="24"/>
  <c r="EC287" i="24" s="1"/>
  <c r="EC221" i="24"/>
  <c r="EV57" i="33"/>
  <c r="ED221" i="24"/>
  <c r="ED280" i="24"/>
  <c r="ED287" i="24" s="1"/>
  <c r="EJ123" i="24"/>
  <c r="EY86" i="33"/>
  <c r="EY83" i="33"/>
  <c r="FI274" i="33"/>
  <c r="FI218" i="33"/>
  <c r="FI215" i="33"/>
  <c r="FL86" i="33"/>
  <c r="FL90" i="33" s="1"/>
  <c r="FL83" i="33"/>
  <c r="FP86" i="33"/>
  <c r="FP90" i="33" s="1"/>
  <c r="FP83" i="33"/>
  <c r="EY276" i="24"/>
  <c r="FA87" i="20"/>
  <c r="FA87" i="33"/>
  <c r="EW280" i="24"/>
  <c r="EW287" i="24" s="1"/>
  <c r="EW221" i="24"/>
  <c r="FG274" i="33"/>
  <c r="FG215" i="33"/>
  <c r="FG218" i="33"/>
  <c r="FI186" i="33"/>
  <c r="FN277" i="33"/>
  <c r="FN285" i="33" s="1"/>
  <c r="FN219" i="33"/>
  <c r="FR123" i="33"/>
  <c r="FG279" i="24"/>
  <c r="FG286" i="24" s="1"/>
  <c r="FG220" i="24"/>
  <c r="FL123" i="24"/>
  <c r="FK279" i="24"/>
  <c r="FK286" i="24" s="1"/>
  <c r="FK220" i="24"/>
  <c r="FO86" i="20"/>
  <c r="FO90" i="20" s="1"/>
  <c r="FO83" i="20"/>
  <c r="FO24" i="24"/>
  <c r="DF36" i="24"/>
  <c r="DF29" i="24"/>
  <c r="EW251" i="20"/>
  <c r="EW255" i="20" s="1"/>
  <c r="EW248" i="20"/>
  <c r="FE123" i="24"/>
  <c r="FR248" i="24"/>
  <c r="FR251" i="24"/>
  <c r="FR255" i="24" s="1"/>
  <c r="H220" i="24"/>
  <c r="H279" i="24"/>
  <c r="H286" i="24" s="1"/>
  <c r="M123" i="33"/>
  <c r="DH133" i="33"/>
  <c r="DH126" i="33"/>
  <c r="K24" i="20"/>
  <c r="DF27" i="20"/>
  <c r="DF34" i="20"/>
  <c r="DB28" i="24"/>
  <c r="DB35" i="24"/>
  <c r="DF62" i="24"/>
  <c r="DF69" i="24"/>
  <c r="DB103" i="24"/>
  <c r="DB96" i="24"/>
  <c r="F276" i="33"/>
  <c r="FV210" i="33"/>
  <c r="DD307" i="33" s="1"/>
  <c r="J83" i="24"/>
  <c r="J86" i="24"/>
  <c r="FV177" i="24"/>
  <c r="J275" i="33"/>
  <c r="DD127" i="20"/>
  <c r="DD134" i="20"/>
  <c r="DC268" i="24"/>
  <c r="DC261" i="24"/>
  <c r="DF134" i="24"/>
  <c r="DF127" i="24"/>
  <c r="DK268" i="20"/>
  <c r="DK261" i="20"/>
  <c r="DC160" i="24"/>
  <c r="DR37" i="33"/>
  <c r="DR30" i="33"/>
  <c r="DA167" i="33"/>
  <c r="DA160" i="33"/>
  <c r="FV153" i="33"/>
  <c r="DM201" i="20"/>
  <c r="DM194" i="20"/>
  <c r="DH95" i="24"/>
  <c r="DH102" i="24"/>
  <c r="DT70" i="33"/>
  <c r="DT63" i="33"/>
  <c r="DV96" i="33"/>
  <c r="DV103" i="33"/>
  <c r="DM267" i="24"/>
  <c r="DM260" i="24"/>
  <c r="DM63" i="24"/>
  <c r="DM70" i="24"/>
  <c r="AB274" i="33"/>
  <c r="AB218" i="33"/>
  <c r="AB215" i="33"/>
  <c r="R186" i="24"/>
  <c r="S83" i="24"/>
  <c r="S86" i="24"/>
  <c r="DX62" i="33"/>
  <c r="DX69" i="33"/>
  <c r="DU36" i="20"/>
  <c r="DU29" i="20"/>
  <c r="S57" i="24"/>
  <c r="DN67" i="24"/>
  <c r="DN60" i="24"/>
  <c r="DS261" i="20"/>
  <c r="DS268" i="20"/>
  <c r="AC220" i="20"/>
  <c r="AC279" i="20"/>
  <c r="AC286" i="20" s="1"/>
  <c r="AD24" i="33"/>
  <c r="DY34" i="33"/>
  <c r="DY27" i="33"/>
  <c r="EG102" i="33"/>
  <c r="EG95" i="33"/>
  <c r="Y280" i="20"/>
  <c r="Y287" i="20" s="1"/>
  <c r="Y221" i="20"/>
  <c r="AD221" i="20"/>
  <c r="AD280" i="20"/>
  <c r="AD287" i="20" s="1"/>
  <c r="AB87" i="24"/>
  <c r="DX70" i="20"/>
  <c r="DX63" i="20"/>
  <c r="EH68" i="33"/>
  <c r="EH61" i="33"/>
  <c r="AM221" i="33"/>
  <c r="AM280" i="33"/>
  <c r="AM287" i="33" s="1"/>
  <c r="EA69" i="24"/>
  <c r="EA62" i="24"/>
  <c r="AI251" i="24"/>
  <c r="AI248" i="24"/>
  <c r="AH221" i="20"/>
  <c r="AH280" i="20"/>
  <c r="AH287" i="20" s="1"/>
  <c r="EL68" i="33"/>
  <c r="EL61" i="33"/>
  <c r="AO248" i="33"/>
  <c r="AO251" i="33"/>
  <c r="ED30" i="24"/>
  <c r="ED37" i="24"/>
  <c r="AM251" i="20"/>
  <c r="AM248" i="20"/>
  <c r="EF63" i="20"/>
  <c r="EF70" i="20"/>
  <c r="EE70" i="20"/>
  <c r="EE63" i="20"/>
  <c r="ED160" i="24"/>
  <c r="AT248" i="33"/>
  <c r="AT251" i="33"/>
  <c r="EJ160" i="24"/>
  <c r="EJ167" i="24"/>
  <c r="EK194" i="20"/>
  <c r="EK201" i="20"/>
  <c r="AN275" i="24"/>
  <c r="EJ30" i="20"/>
  <c r="EJ37" i="20"/>
  <c r="EK127" i="24"/>
  <c r="EK134" i="24"/>
  <c r="AW278" i="33"/>
  <c r="AP57" i="20"/>
  <c r="EK67" i="20"/>
  <c r="EK60" i="20"/>
  <c r="AM123" i="24"/>
  <c r="EH126" i="24"/>
  <c r="EH133" i="24"/>
  <c r="BA277" i="33"/>
  <c r="BA285" i="33" s="1"/>
  <c r="BA219" i="33"/>
  <c r="AW83" i="33"/>
  <c r="AW86" i="33"/>
  <c r="ER194" i="33"/>
  <c r="ER201" i="33"/>
  <c r="ER160" i="20"/>
  <c r="EY261" i="20"/>
  <c r="EY268" i="20"/>
  <c r="EN102" i="24"/>
  <c r="EN95" i="24"/>
  <c r="AV279" i="24"/>
  <c r="AV286" i="24" s="1"/>
  <c r="AV220" i="24"/>
  <c r="FC260" i="33"/>
  <c r="FC267" i="33"/>
  <c r="EV129" i="20"/>
  <c r="EV136" i="20"/>
  <c r="EW30" i="20"/>
  <c r="EW37" i="20"/>
  <c r="BF276" i="33"/>
  <c r="EW28" i="20"/>
  <c r="EW35" i="20"/>
  <c r="FH134" i="33"/>
  <c r="FH127" i="33"/>
  <c r="FE28" i="20"/>
  <c r="FE35" i="20"/>
  <c r="FH36" i="33"/>
  <c r="FH29" i="33"/>
  <c r="EY195" i="24"/>
  <c r="EY202" i="24"/>
  <c r="FF102" i="20"/>
  <c r="FF95" i="20"/>
  <c r="FC128" i="20"/>
  <c r="FC135" i="20"/>
  <c r="BK24" i="20"/>
  <c r="FF27" i="20"/>
  <c r="FF34" i="20"/>
  <c r="BN248" i="33"/>
  <c r="BN251" i="33"/>
  <c r="FK268" i="33"/>
  <c r="FK261" i="33"/>
  <c r="FC63" i="20"/>
  <c r="FC70" i="20"/>
  <c r="BK57" i="20"/>
  <c r="FF60" i="20"/>
  <c r="FF67" i="20"/>
  <c r="BF275" i="20"/>
  <c r="FD70" i="20"/>
  <c r="FD63" i="20"/>
  <c r="EU37" i="24"/>
  <c r="EU30" i="24"/>
  <c r="BI57" i="20"/>
  <c r="FD67" i="20"/>
  <c r="FD60" i="20"/>
  <c r="FC201" i="24"/>
  <c r="FC194" i="24"/>
  <c r="FH136" i="24"/>
  <c r="FH129" i="24"/>
  <c r="BU277" i="33"/>
  <c r="BU285" i="33" s="1"/>
  <c r="BU219" i="33"/>
  <c r="FG61" i="20"/>
  <c r="FG68" i="20"/>
  <c r="FL95" i="20"/>
  <c r="FL102" i="20"/>
  <c r="BG186" i="24"/>
  <c r="BO156" i="20"/>
  <c r="FJ166" i="20"/>
  <c r="FJ159" i="20"/>
  <c r="FO267" i="33"/>
  <c r="FO260" i="33"/>
  <c r="FK62" i="20"/>
  <c r="FK69" i="20"/>
  <c r="BM186" i="20"/>
  <c r="FH167" i="24"/>
  <c r="CA24" i="33"/>
  <c r="CC186" i="33"/>
  <c r="FM30" i="24"/>
  <c r="FM37" i="24"/>
  <c r="CE277" i="33"/>
  <c r="CE285" i="33" s="1"/>
  <c r="CE219" i="33"/>
  <c r="FI63" i="24"/>
  <c r="FI70" i="24"/>
  <c r="BY221" i="20"/>
  <c r="BY280" i="20"/>
  <c r="BY287" i="20" s="1"/>
  <c r="FI135" i="24"/>
  <c r="FI128" i="24"/>
  <c r="FS36" i="24"/>
  <c r="FW36" i="24" s="1"/>
  <c r="FS29" i="24"/>
  <c r="FW29" i="24" s="1"/>
  <c r="FS61" i="20"/>
  <c r="FW61" i="20" s="1"/>
  <c r="FS68" i="20"/>
  <c r="FW68" i="20" s="1"/>
  <c r="CB280" i="20"/>
  <c r="CB287" i="20" s="1"/>
  <c r="CB221" i="20"/>
  <c r="CC220" i="33"/>
  <c r="CC279" i="33"/>
  <c r="CC286" i="33" s="1"/>
  <c r="BV86" i="24"/>
  <c r="BV83" i="24"/>
  <c r="CK220" i="33"/>
  <c r="CK279" i="33"/>
  <c r="CK286" i="33" s="1"/>
  <c r="FK195" i="24"/>
  <c r="FK202" i="24"/>
  <c r="CE279" i="33"/>
  <c r="CE286" i="33" s="1"/>
  <c r="CE220" i="33"/>
  <c r="FS68" i="24"/>
  <c r="FW68" i="24" s="1"/>
  <c r="FS61" i="24"/>
  <c r="FW61" i="24" s="1"/>
  <c r="CE156" i="24"/>
  <c r="CK123" i="20"/>
  <c r="CP57" i="20"/>
  <c r="CN279" i="33"/>
  <c r="CN286" i="33" s="1"/>
  <c r="CN220" i="33"/>
  <c r="CS277" i="33"/>
  <c r="CS219" i="33"/>
  <c r="CZ123" i="33"/>
  <c r="CD86" i="24"/>
  <c r="CD90" i="24" s="1"/>
  <c r="CD83" i="24"/>
  <c r="CP279" i="24"/>
  <c r="CP286" i="24" s="1"/>
  <c r="CP220" i="24"/>
  <c r="DF24" i="33"/>
  <c r="DI220" i="33"/>
  <c r="DI279" i="33"/>
  <c r="DI286" i="33" s="1"/>
  <c r="CY218" i="33"/>
  <c r="CY274" i="33"/>
  <c r="CY215" i="33"/>
  <c r="CW251" i="24"/>
  <c r="CW255" i="24" s="1"/>
  <c r="CW248" i="24"/>
  <c r="DE252" i="24"/>
  <c r="DV215" i="33"/>
  <c r="DV274" i="33"/>
  <c r="DV218" i="33"/>
  <c r="DQ219" i="20"/>
  <c r="DQ277" i="20"/>
  <c r="DJ57" i="20"/>
  <c r="DK83" i="24"/>
  <c r="DK86" i="24"/>
  <c r="DK90" i="24" s="1"/>
  <c r="DA248" i="20"/>
  <c r="DA251" i="20"/>
  <c r="DA255" i="20" s="1"/>
  <c r="DS57" i="20"/>
  <c r="EC248" i="20"/>
  <c r="EC251" i="20"/>
  <c r="EC255" i="20" s="1"/>
  <c r="DP186" i="24"/>
  <c r="DY248" i="20"/>
  <c r="DY251" i="20"/>
  <c r="DY255" i="20" s="1"/>
  <c r="EJ156" i="33"/>
  <c r="DS87" i="33"/>
  <c r="EC218" i="33"/>
  <c r="EC222" i="33" s="1"/>
  <c r="EC215" i="33"/>
  <c r="EC274" i="33"/>
  <c r="DV274" i="24"/>
  <c r="DV218" i="24"/>
  <c r="DV215" i="24"/>
  <c r="DR276" i="20"/>
  <c r="EK248" i="33"/>
  <c r="EK251" i="33"/>
  <c r="EK255" i="33" s="1"/>
  <c r="EM221" i="33"/>
  <c r="EM280" i="33"/>
  <c r="EM287" i="33" s="1"/>
  <c r="EN220" i="33"/>
  <c r="EN279" i="33"/>
  <c r="EN286" i="33" s="1"/>
  <c r="EH185" i="24"/>
  <c r="EH189" i="24" s="1"/>
  <c r="EH182" i="24"/>
  <c r="EG86" i="24"/>
  <c r="EG90" i="24" s="1"/>
  <c r="EG83" i="24"/>
  <c r="EL185" i="24"/>
  <c r="EL189" i="24" s="1"/>
  <c r="EL182" i="24"/>
  <c r="EL274" i="24"/>
  <c r="EL218" i="24"/>
  <c r="EL215" i="24"/>
  <c r="EU220" i="20"/>
  <c r="EU279" i="20"/>
  <c r="EU286" i="20" s="1"/>
  <c r="FI276" i="33"/>
  <c r="FB86" i="33"/>
  <c r="FB83" i="33"/>
  <c r="EY86" i="20"/>
  <c r="EY90" i="20" s="1"/>
  <c r="EY83" i="20"/>
  <c r="EX280" i="24"/>
  <c r="EX287" i="24" s="1"/>
  <c r="EX221" i="24"/>
  <c r="EU185" i="20"/>
  <c r="EU189" i="20" s="1"/>
  <c r="EU182" i="20"/>
  <c r="FK123" i="33"/>
  <c r="FH251" i="20"/>
  <c r="FH255" i="20" s="1"/>
  <c r="FH248" i="20"/>
  <c r="EQ276" i="24"/>
  <c r="DD95" i="33"/>
  <c r="DD102" i="33"/>
  <c r="EX277" i="20"/>
  <c r="EX285" i="20" s="1"/>
  <c r="EX219" i="20"/>
  <c r="FF218" i="20"/>
  <c r="FF215" i="20"/>
  <c r="FF274" i="20"/>
  <c r="FA252" i="24"/>
  <c r="FH57" i="33"/>
  <c r="FQ252" i="20"/>
  <c r="FQ276" i="24"/>
  <c r="J248" i="20"/>
  <c r="J251" i="20"/>
  <c r="DF69" i="20"/>
  <c r="DF62" i="20"/>
  <c r="DD260" i="20"/>
  <c r="DD267" i="20"/>
  <c r="DD68" i="20"/>
  <c r="DD61" i="20"/>
  <c r="DS102" i="33"/>
  <c r="DS95" i="33"/>
  <c r="DJ62" i="20"/>
  <c r="DJ69" i="20"/>
  <c r="DJ268" i="20"/>
  <c r="DJ261" i="20"/>
  <c r="DG37" i="33"/>
  <c r="DG30" i="33"/>
  <c r="DQ201" i="33"/>
  <c r="DQ194" i="33"/>
  <c r="FV122" i="33"/>
  <c r="DA136" i="33"/>
  <c r="DA129" i="33"/>
  <c r="DC135" i="24"/>
  <c r="DC128" i="24"/>
  <c r="DR69" i="33"/>
  <c r="DR62" i="33"/>
  <c r="F278" i="33"/>
  <c r="FV212" i="33"/>
  <c r="DD309" i="33" s="1"/>
  <c r="DJ95" i="33"/>
  <c r="DJ102" i="33"/>
  <c r="DA68" i="24"/>
  <c r="DA61" i="24"/>
  <c r="FV54" i="24"/>
  <c r="DO28" i="33"/>
  <c r="DO35" i="33"/>
  <c r="DB167" i="20"/>
  <c r="N220" i="24"/>
  <c r="N279" i="24"/>
  <c r="N286" i="24" s="1"/>
  <c r="DN167" i="20"/>
  <c r="P220" i="24"/>
  <c r="P279" i="24"/>
  <c r="P286" i="24" s="1"/>
  <c r="DK96" i="24"/>
  <c r="DK103" i="24"/>
  <c r="X220" i="20"/>
  <c r="X279" i="20"/>
  <c r="X286" i="20" s="1"/>
  <c r="DR129" i="20"/>
  <c r="DR136" i="20"/>
  <c r="DP103" i="20"/>
  <c r="DP96" i="20"/>
  <c r="DL194" i="24"/>
  <c r="DL201" i="24"/>
  <c r="DV267" i="20"/>
  <c r="DV260" i="20"/>
  <c r="ED128" i="33"/>
  <c r="ED135" i="33"/>
  <c r="AL275" i="33"/>
  <c r="EA135" i="33"/>
  <c r="EA128" i="33"/>
  <c r="AC218" i="20"/>
  <c r="AC274" i="20"/>
  <c r="AC215" i="20"/>
  <c r="EH95" i="33"/>
  <c r="EH102" i="33"/>
  <c r="DY267" i="24"/>
  <c r="DY260" i="24"/>
  <c r="EG35" i="20"/>
  <c r="EG28" i="20"/>
  <c r="EH268" i="33"/>
  <c r="EH261" i="33"/>
  <c r="AF278" i="20"/>
  <c r="EG28" i="33"/>
  <c r="EG35" i="33"/>
  <c r="AD87" i="24"/>
  <c r="EA260" i="20"/>
  <c r="EA267" i="20"/>
  <c r="EJ103" i="33"/>
  <c r="EJ96" i="33"/>
  <c r="AN123" i="20"/>
  <c r="EI126" i="20"/>
  <c r="EI133" i="20"/>
  <c r="EB136" i="24"/>
  <c r="EB129" i="24"/>
  <c r="EE68" i="20"/>
  <c r="EE61" i="20"/>
  <c r="EE260" i="20"/>
  <c r="EE267" i="20"/>
  <c r="EP261" i="33"/>
  <c r="EP268" i="33"/>
  <c r="AR182" i="20"/>
  <c r="AR185" i="20"/>
  <c r="AR280" i="20"/>
  <c r="AR287" i="20" s="1"/>
  <c r="AR221" i="20"/>
  <c r="EJ37" i="24"/>
  <c r="EJ30" i="24"/>
  <c r="AL86" i="24"/>
  <c r="AL83" i="24"/>
  <c r="AO57" i="24"/>
  <c r="EJ67" i="24"/>
  <c r="EJ60" i="24"/>
  <c r="AJ87" i="24"/>
  <c r="BB251" i="33"/>
  <c r="BB248" i="33"/>
  <c r="AS248" i="20"/>
  <c r="AS251" i="20"/>
  <c r="AQ182" i="24"/>
  <c r="AQ185" i="24"/>
  <c r="AS123" i="24"/>
  <c r="EN126" i="24"/>
  <c r="EN133" i="24"/>
  <c r="AZ219" i="20"/>
  <c r="AZ277" i="20"/>
  <c r="AZ285" i="20" s="1"/>
  <c r="EM167" i="24"/>
  <c r="EM160" i="24"/>
  <c r="ET167" i="20"/>
  <c r="ET128" i="20"/>
  <c r="ET135" i="20"/>
  <c r="EV95" i="20"/>
  <c r="EV102" i="20"/>
  <c r="ET267" i="24"/>
  <c r="ET260" i="24"/>
  <c r="ES69" i="20"/>
  <c r="ES62" i="20"/>
  <c r="FK35" i="33"/>
  <c r="FK28" i="33"/>
  <c r="EY28" i="24"/>
  <c r="EY35" i="24"/>
  <c r="FM35" i="33"/>
  <c r="FM28" i="33"/>
  <c r="EX202" i="24"/>
  <c r="EX195" i="24"/>
  <c r="FH70" i="33"/>
  <c r="FH63" i="33"/>
  <c r="EV68" i="24"/>
  <c r="EV61" i="24"/>
  <c r="BH123" i="24"/>
  <c r="FC133" i="24"/>
  <c r="FC126" i="24"/>
  <c r="BX185" i="33"/>
  <c r="BX182" i="33"/>
  <c r="FF70" i="24"/>
  <c r="FF63" i="24"/>
  <c r="BI275" i="24"/>
  <c r="BV87" i="33"/>
  <c r="BT219" i="33"/>
  <c r="BT277" i="33"/>
  <c r="BT285" i="33" s="1"/>
  <c r="BQ248" i="20"/>
  <c r="BQ251" i="20"/>
  <c r="FK30" i="24"/>
  <c r="FK37" i="24"/>
  <c r="BP276" i="24"/>
  <c r="BU123" i="20"/>
  <c r="FP133" i="20"/>
  <c r="FP126" i="20"/>
  <c r="CF123" i="33"/>
  <c r="FN30" i="20"/>
  <c r="FN37" i="20"/>
  <c r="CD280" i="33"/>
  <c r="CD287" i="33" s="1"/>
  <c r="CD221" i="33"/>
  <c r="FS62" i="20"/>
  <c r="FW62" i="20" s="1"/>
  <c r="FS69" i="20"/>
  <c r="FW69" i="20" s="1"/>
  <c r="FP129" i="20"/>
  <c r="FP136" i="20"/>
  <c r="BU57" i="24"/>
  <c r="FP67" i="24"/>
  <c r="FP60" i="24"/>
  <c r="CC87" i="33"/>
  <c r="BU274" i="24"/>
  <c r="BU215" i="24"/>
  <c r="BU218" i="24"/>
  <c r="BO277" i="24"/>
  <c r="BO285" i="24" s="1"/>
  <c r="BO219" i="24"/>
  <c r="CA156" i="20"/>
  <c r="CF277" i="20"/>
  <c r="CF285" i="20" s="1"/>
  <c r="CF219" i="20"/>
  <c r="CA185" i="20"/>
  <c r="CA189" i="20" s="1"/>
  <c r="CA182" i="20"/>
  <c r="CE57" i="20"/>
  <c r="CN219" i="33"/>
  <c r="CN277" i="33"/>
  <c r="CN285" i="33" s="1"/>
  <c r="CU87" i="33"/>
  <c r="CS278" i="20"/>
  <c r="CO87" i="33"/>
  <c r="CB123" i="24"/>
  <c r="CF280" i="24"/>
  <c r="CF287" i="24" s="1"/>
  <c r="CF221" i="24"/>
  <c r="CS156" i="24"/>
  <c r="DD87" i="33"/>
  <c r="CU252" i="24"/>
  <c r="DF156" i="20"/>
  <c r="CL86" i="24"/>
  <c r="CL90" i="24" s="1"/>
  <c r="CL83" i="24"/>
  <c r="CZ24" i="24"/>
  <c r="DW251" i="33"/>
  <c r="DW255" i="33" s="1"/>
  <c r="DW248" i="33"/>
  <c r="DK218" i="20"/>
  <c r="DK215" i="20"/>
  <c r="DK274" i="20"/>
  <c r="CR57" i="20"/>
  <c r="DE276" i="24"/>
  <c r="DU86" i="33"/>
  <c r="DU90" i="33" s="1"/>
  <c r="DU83" i="33"/>
  <c r="DI156" i="20"/>
  <c r="DJ24" i="20"/>
  <c r="EJ220" i="33"/>
  <c r="EJ279" i="33"/>
  <c r="EJ286" i="33" s="1"/>
  <c r="DQ156" i="24"/>
  <c r="EF156" i="20"/>
  <c r="EE280" i="33"/>
  <c r="EE287" i="33" s="1"/>
  <c r="EE221" i="33"/>
  <c r="EA87" i="20"/>
  <c r="EM280" i="20"/>
  <c r="EM287" i="20" s="1"/>
  <c r="EM221" i="20"/>
  <c r="EE274" i="24"/>
  <c r="EE218" i="24"/>
  <c r="EE215" i="24"/>
  <c r="EM277" i="20"/>
  <c r="EM219" i="20"/>
  <c r="EM87" i="24"/>
  <c r="EP276" i="33"/>
  <c r="EG220" i="20"/>
  <c r="EG279" i="20"/>
  <c r="EG286" i="20" s="1"/>
  <c r="EJ278" i="20"/>
  <c r="EX278" i="33"/>
  <c r="FE280" i="24"/>
  <c r="FE287" i="24" s="1"/>
  <c r="FE221" i="24"/>
  <c r="FB87" i="33"/>
  <c r="FS248" i="33"/>
  <c r="FS251" i="33"/>
  <c r="FS255" i="33" s="1"/>
  <c r="FH280" i="24"/>
  <c r="FH287" i="24" s="1"/>
  <c r="FH221" i="24"/>
  <c r="DD160" i="20"/>
  <c r="DL127" i="33"/>
  <c r="DL134" i="33"/>
  <c r="DG62" i="20"/>
  <c r="DG69" i="20"/>
  <c r="L185" i="33"/>
  <c r="L182" i="33"/>
  <c r="G156" i="24"/>
  <c r="DB166" i="24"/>
  <c r="DB159" i="24"/>
  <c r="DE129" i="24"/>
  <c r="DE136" i="24"/>
  <c r="FV245" i="20"/>
  <c r="E309" i="20" s="1"/>
  <c r="G83" i="33"/>
  <c r="G86" i="33"/>
  <c r="DQ30" i="33"/>
  <c r="DQ37" i="33"/>
  <c r="Q123" i="33"/>
  <c r="DL133" i="33"/>
  <c r="DL126" i="33"/>
  <c r="J123" i="33"/>
  <c r="DE133" i="33"/>
  <c r="DE126" i="33"/>
  <c r="DM62" i="33"/>
  <c r="DM69" i="33"/>
  <c r="I215" i="24"/>
  <c r="I218" i="24"/>
  <c r="I274" i="24"/>
  <c r="K218" i="33"/>
  <c r="K274" i="33"/>
  <c r="K215" i="33"/>
  <c r="DC135" i="33"/>
  <c r="DC128" i="33"/>
  <c r="F123" i="24"/>
  <c r="DA133" i="24"/>
  <c r="DA126" i="24"/>
  <c r="FV119" i="24"/>
  <c r="DM30" i="20"/>
  <c r="DM37" i="20"/>
  <c r="S86" i="20"/>
  <c r="S83" i="20"/>
  <c r="S221" i="20"/>
  <c r="S280" i="20"/>
  <c r="S287" i="20" s="1"/>
  <c r="AA156" i="33"/>
  <c r="DV159" i="33"/>
  <c r="DV166" i="33"/>
  <c r="DQ267" i="20"/>
  <c r="DQ260" i="20"/>
  <c r="R123" i="24"/>
  <c r="DM133" i="24"/>
  <c r="DM126" i="24"/>
  <c r="DW103" i="33"/>
  <c r="DW96" i="33"/>
  <c r="DN128" i="24"/>
  <c r="DN135" i="24"/>
  <c r="T218" i="24"/>
  <c r="T215" i="24"/>
  <c r="T274" i="24"/>
  <c r="DU134" i="20"/>
  <c r="DU127" i="20"/>
  <c r="EA35" i="33"/>
  <c r="EA28" i="33"/>
  <c r="Z123" i="20"/>
  <c r="DU126" i="20"/>
  <c r="DU133" i="20"/>
  <c r="EE260" i="33"/>
  <c r="EE267" i="33"/>
  <c r="DV30" i="20"/>
  <c r="DV37" i="20"/>
  <c r="DV129" i="20"/>
  <c r="DV136" i="20"/>
  <c r="DW37" i="24"/>
  <c r="DW30" i="24"/>
  <c r="DX128" i="20"/>
  <c r="DX135" i="20"/>
  <c r="ED36" i="33"/>
  <c r="ED29" i="33"/>
  <c r="AJ185" i="20"/>
  <c r="AJ182" i="20"/>
  <c r="DV29" i="20"/>
  <c r="DV36" i="20"/>
  <c r="AH156" i="20"/>
  <c r="EC159" i="20"/>
  <c r="EC166" i="20"/>
  <c r="AQ182" i="33"/>
  <c r="AQ185" i="33"/>
  <c r="EL134" i="33"/>
  <c r="EL127" i="33"/>
  <c r="EJ102" i="20"/>
  <c r="EJ95" i="20"/>
  <c r="EM36" i="20"/>
  <c r="EM29" i="20"/>
  <c r="AK251" i="24"/>
  <c r="AK248" i="24"/>
  <c r="EK96" i="20"/>
  <c r="EK103" i="20"/>
  <c r="AN123" i="24"/>
  <c r="EI126" i="24"/>
  <c r="EI133" i="24"/>
  <c r="AP182" i="20"/>
  <c r="AP185" i="20"/>
  <c r="AI156" i="24"/>
  <c r="ED159" i="24"/>
  <c r="ED166" i="24"/>
  <c r="EJ70" i="24"/>
  <c r="EJ63" i="24"/>
  <c r="BC251" i="33"/>
  <c r="BC248" i="33"/>
  <c r="EX70" i="33"/>
  <c r="EX63" i="33"/>
  <c r="EE195" i="24"/>
  <c r="EE202" i="24"/>
  <c r="EM61" i="24"/>
  <c r="EM68" i="24"/>
  <c r="EZ127" i="33"/>
  <c r="EZ134" i="33"/>
  <c r="BH83" i="33"/>
  <c r="BH86" i="33"/>
  <c r="AR86" i="24"/>
  <c r="AR83" i="24"/>
  <c r="AU57" i="24"/>
  <c r="EP67" i="24"/>
  <c r="EP60" i="24"/>
  <c r="ET135" i="24"/>
  <c r="ET128" i="24"/>
  <c r="AW220" i="24"/>
  <c r="AW279" i="24"/>
  <c r="AW286" i="24" s="1"/>
  <c r="FC128" i="33"/>
  <c r="FC135" i="33"/>
  <c r="FE68" i="33"/>
  <c r="FE61" i="33"/>
  <c r="ER267" i="20"/>
  <c r="ER260" i="20"/>
  <c r="AU123" i="24"/>
  <c r="EP126" i="24"/>
  <c r="EP133" i="24"/>
  <c r="EY167" i="33"/>
  <c r="EW61" i="24"/>
  <c r="EW68" i="24"/>
  <c r="BD221" i="24"/>
  <c r="BD280" i="24"/>
  <c r="BD287" i="24" s="1"/>
  <c r="BE57" i="24"/>
  <c r="EZ67" i="24"/>
  <c r="EZ60" i="24"/>
  <c r="FG102" i="33"/>
  <c r="FG95" i="33"/>
  <c r="FH260" i="33"/>
  <c r="FH267" i="33"/>
  <c r="FI268" i="33"/>
  <c r="FI261" i="33"/>
  <c r="FM37" i="33"/>
  <c r="FM30" i="33"/>
  <c r="BZ279" i="33"/>
  <c r="BZ286" i="33" s="1"/>
  <c r="BZ220" i="33"/>
  <c r="BY83" i="33"/>
  <c r="BY86" i="33"/>
  <c r="BY90" i="33" s="1"/>
  <c r="FS29" i="33"/>
  <c r="FW29" i="33" s="1"/>
  <c r="FS36" i="33"/>
  <c r="FW36" i="33" s="1"/>
  <c r="FQ261" i="20"/>
  <c r="FQ268" i="20"/>
  <c r="FJ68" i="24"/>
  <c r="FJ61" i="24"/>
  <c r="FM63" i="20"/>
  <c r="FM70" i="20"/>
  <c r="BY57" i="33"/>
  <c r="FQ260" i="20"/>
  <c r="FQ267" i="20"/>
  <c r="FP267" i="20"/>
  <c r="FP260" i="20"/>
  <c r="FQ268" i="24"/>
  <c r="FQ261" i="24"/>
  <c r="BT83" i="24"/>
  <c r="BT86" i="24"/>
  <c r="FP260" i="24"/>
  <c r="FP267" i="24"/>
  <c r="CC215" i="33"/>
  <c r="CC274" i="33"/>
  <c r="CC218" i="33"/>
  <c r="FQ96" i="24"/>
  <c r="FQ103" i="24"/>
  <c r="CL280" i="20"/>
  <c r="CL287" i="20" s="1"/>
  <c r="CL221" i="20"/>
  <c r="CO251" i="20"/>
  <c r="CO255" i="20" s="1"/>
  <c r="CO248" i="20"/>
  <c r="DA221" i="33"/>
  <c r="DA280" i="33"/>
  <c r="DA287" i="33" s="1"/>
  <c r="CW182" i="33"/>
  <c r="CW185" i="33"/>
  <c r="CW189" i="33" s="1"/>
  <c r="CY248" i="24"/>
  <c r="CY251" i="24"/>
  <c r="CY255" i="24" s="1"/>
  <c r="DD220" i="24"/>
  <c r="DD279" i="24"/>
  <c r="DD286" i="24" s="1"/>
  <c r="CP280" i="20"/>
  <c r="CP287" i="20" s="1"/>
  <c r="CP221" i="20"/>
  <c r="DF86" i="24"/>
  <c r="DF83" i="24"/>
  <c r="DE274" i="24"/>
  <c r="DE215" i="24"/>
  <c r="DE218" i="24"/>
  <c r="DN248" i="33"/>
  <c r="DN251" i="33"/>
  <c r="DN255" i="33" s="1"/>
  <c r="EF182" i="20"/>
  <c r="EF185" i="20"/>
  <c r="EF189" i="20" s="1"/>
  <c r="DY86" i="20"/>
  <c r="DY90" i="20" s="1"/>
  <c r="DY83" i="20"/>
  <c r="EH277" i="33"/>
  <c r="EH285" i="33" s="1"/>
  <c r="EH219" i="33"/>
  <c r="DL221" i="24"/>
  <c r="DL280" i="24"/>
  <c r="DL287" i="24" s="1"/>
  <c r="EH221" i="20"/>
  <c r="EH280" i="20"/>
  <c r="EH287" i="20" s="1"/>
  <c r="EQ182" i="20"/>
  <c r="EQ185" i="20"/>
  <c r="EQ189" i="20" s="1"/>
  <c r="EB251" i="24"/>
  <c r="EB255" i="24" s="1"/>
  <c r="EB248" i="24"/>
  <c r="EN274" i="24"/>
  <c r="EN215" i="24"/>
  <c r="EN218" i="24"/>
  <c r="EM280" i="24"/>
  <c r="EM287" i="24" s="1"/>
  <c r="EM221" i="24"/>
  <c r="EI182" i="20"/>
  <c r="EI185" i="20"/>
  <c r="EI189" i="20" s="1"/>
  <c r="EV83" i="33"/>
  <c r="EV86" i="33"/>
  <c r="EV90" i="33" s="1"/>
  <c r="EO86" i="33"/>
  <c r="EO90" i="33" s="1"/>
  <c r="EO83" i="33"/>
  <c r="EL57" i="24"/>
  <c r="EQ215" i="33"/>
  <c r="EQ218" i="33"/>
  <c r="EQ274" i="33"/>
  <c r="ES248" i="33"/>
  <c r="ES251" i="33"/>
  <c r="ES255" i="33" s="1"/>
  <c r="EV220" i="33"/>
  <c r="EV279" i="33"/>
  <c r="EV286" i="33" s="1"/>
  <c r="FJ220" i="33"/>
  <c r="FJ279" i="33"/>
  <c r="FJ286" i="33" s="1"/>
  <c r="EW219" i="20"/>
  <c r="EW277" i="20"/>
  <c r="EW285" i="20" s="1"/>
  <c r="FK221" i="33"/>
  <c r="FK280" i="33"/>
  <c r="FK287" i="33" s="1"/>
  <c r="FJ215" i="24"/>
  <c r="FJ274" i="24"/>
  <c r="FJ218" i="24"/>
  <c r="FM248" i="24"/>
  <c r="FM251" i="24"/>
  <c r="FM255" i="24" s="1"/>
  <c r="FN280" i="20"/>
  <c r="FN287" i="20" s="1"/>
  <c r="FN221" i="20"/>
  <c r="H277" i="33"/>
  <c r="H285" i="33" s="1"/>
  <c r="H219" i="33"/>
  <c r="DB37" i="20"/>
  <c r="DB30" i="20"/>
  <c r="DK167" i="33"/>
  <c r="DJ160" i="33"/>
  <c r="DN167" i="33"/>
  <c r="DN160" i="33"/>
  <c r="Q215" i="33"/>
  <c r="Q274" i="33"/>
  <c r="Q218" i="33"/>
  <c r="DB261" i="24"/>
  <c r="DB268" i="24"/>
  <c r="F251" i="33"/>
  <c r="F248" i="33"/>
  <c r="FV241" i="33"/>
  <c r="M24" i="20"/>
  <c r="DH27" i="20"/>
  <c r="DH34" i="20"/>
  <c r="DK128" i="33"/>
  <c r="DK135" i="33"/>
  <c r="R83" i="33"/>
  <c r="R86" i="33"/>
  <c r="K57" i="33"/>
  <c r="DF60" i="33"/>
  <c r="DF67" i="33"/>
  <c r="F182" i="33"/>
  <c r="F185" i="33"/>
  <c r="FV175" i="33"/>
  <c r="DD160" i="33"/>
  <c r="DC62" i="33"/>
  <c r="DC69" i="33"/>
  <c r="P156" i="20"/>
  <c r="DK166" i="20"/>
  <c r="DK159" i="20"/>
  <c r="M86" i="24"/>
  <c r="M83" i="24"/>
  <c r="DT267" i="33"/>
  <c r="DT260" i="33"/>
  <c r="DU102" i="33"/>
  <c r="DU95" i="33"/>
  <c r="DJ62" i="24"/>
  <c r="DJ69" i="24"/>
  <c r="DJ202" i="24"/>
  <c r="DJ195" i="24"/>
  <c r="Q221" i="24"/>
  <c r="Q280" i="24"/>
  <c r="Q287" i="24" s="1"/>
  <c r="DY68" i="33"/>
  <c r="DY61" i="33"/>
  <c r="AB252" i="33"/>
  <c r="AB279" i="33"/>
  <c r="AB286" i="33" s="1"/>
  <c r="AB220" i="33"/>
  <c r="AE220" i="33"/>
  <c r="AE279" i="33"/>
  <c r="AE286" i="33" s="1"/>
  <c r="P248" i="24"/>
  <c r="P251" i="24"/>
  <c r="U83" i="24"/>
  <c r="U86" i="24"/>
  <c r="DX195" i="20"/>
  <c r="DX202" i="20"/>
  <c r="EE36" i="33"/>
  <c r="EE29" i="33"/>
  <c r="EI268" i="33"/>
  <c r="EI261" i="33"/>
  <c r="AP83" i="33"/>
  <c r="AP86" i="33"/>
  <c r="EI267" i="33"/>
  <c r="EI260" i="33"/>
  <c r="EI135" i="20"/>
  <c r="EI128" i="20"/>
  <c r="AQ215" i="33"/>
  <c r="AQ218" i="33"/>
  <c r="AQ274" i="33"/>
  <c r="AH24" i="20"/>
  <c r="EC34" i="20"/>
  <c r="EC27" i="20"/>
  <c r="EJ160" i="33"/>
  <c r="AN219" i="20"/>
  <c r="AN277" i="20"/>
  <c r="AW277" i="33"/>
  <c r="AW219" i="33"/>
  <c r="EH29" i="24"/>
  <c r="EH36" i="24"/>
  <c r="EO30" i="33"/>
  <c r="EO37" i="33"/>
  <c r="AX185" i="33"/>
  <c r="AX182" i="33"/>
  <c r="EF160" i="24"/>
  <c r="EH160" i="24"/>
  <c r="EI63" i="20"/>
  <c r="EI70" i="20"/>
  <c r="AQ123" i="20"/>
  <c r="EL126" i="20"/>
  <c r="EL133" i="20"/>
  <c r="BB280" i="33"/>
  <c r="BB287" i="33" s="1"/>
  <c r="BB221" i="33"/>
  <c r="EP136" i="20"/>
  <c r="EP129" i="20"/>
  <c r="ER35" i="20"/>
  <c r="ER28" i="20"/>
  <c r="EX135" i="33"/>
  <c r="EX128" i="33"/>
  <c r="EX61" i="33"/>
  <c r="EX68" i="33"/>
  <c r="EX35" i="20"/>
  <c r="EX28" i="20"/>
  <c r="FB194" i="33"/>
  <c r="FB201" i="33"/>
  <c r="BC274" i="20"/>
  <c r="BC218" i="20"/>
  <c r="BC215" i="20"/>
  <c r="ES63" i="20"/>
  <c r="ES70" i="20"/>
  <c r="FD128" i="33"/>
  <c r="FD135" i="33"/>
  <c r="AS83" i="24"/>
  <c r="AS86" i="24"/>
  <c r="ET96" i="20"/>
  <c r="ET103" i="20"/>
  <c r="EP134" i="24"/>
  <c r="EP127" i="24"/>
  <c r="BJ83" i="33"/>
  <c r="BJ86" i="33"/>
  <c r="EX69" i="24"/>
  <c r="EX62" i="24"/>
  <c r="BE156" i="20"/>
  <c r="EZ159" i="20"/>
  <c r="EZ166" i="20"/>
  <c r="BL251" i="33"/>
  <c r="BL248" i="33"/>
  <c r="BI220" i="20"/>
  <c r="BI279" i="20"/>
  <c r="BI286" i="20" s="1"/>
  <c r="EX28" i="24"/>
  <c r="EX35" i="24"/>
  <c r="EY134" i="20"/>
  <c r="EY127" i="20"/>
  <c r="BP57" i="33"/>
  <c r="FK60" i="33"/>
  <c r="FK67" i="33"/>
  <c r="FB160" i="20"/>
  <c r="FM160" i="33"/>
  <c r="FE70" i="24"/>
  <c r="FE63" i="24"/>
  <c r="BY185" i="33"/>
  <c r="BY189" i="33" s="1"/>
  <c r="BY182" i="33"/>
  <c r="FO63" i="33"/>
  <c r="FO70" i="33"/>
  <c r="FG69" i="24"/>
  <c r="FG62" i="24"/>
  <c r="BT252" i="24"/>
  <c r="CB220" i="33"/>
  <c r="CB279" i="33"/>
  <c r="CB286" i="33" s="1"/>
  <c r="FQ129" i="20"/>
  <c r="FQ136" i="20"/>
  <c r="FC28" i="24"/>
  <c r="FC35" i="24"/>
  <c r="FL96" i="24"/>
  <c r="FL103" i="24"/>
  <c r="BT182" i="20"/>
  <c r="BT185" i="20"/>
  <c r="BV221" i="20"/>
  <c r="BV280" i="20"/>
  <c r="BV287" i="20" s="1"/>
  <c r="CG83" i="33"/>
  <c r="CG86" i="33"/>
  <c r="CG90" i="33" s="1"/>
  <c r="CC87" i="20"/>
  <c r="FK160" i="20"/>
  <c r="FR136" i="24"/>
  <c r="FR129" i="24"/>
  <c r="FQ195" i="24"/>
  <c r="FQ202" i="24"/>
  <c r="CQ57" i="33"/>
  <c r="CS280" i="20"/>
  <c r="CS287" i="20" s="1"/>
  <c r="CS221" i="20"/>
  <c r="CJ215" i="20"/>
  <c r="CJ274" i="20"/>
  <c r="CJ218" i="20"/>
  <c r="CJ222" i="20" s="1"/>
  <c r="CO218" i="20"/>
  <c r="CO222" i="20" s="1"/>
  <c r="CO215" i="20"/>
  <c r="CO274" i="20"/>
  <c r="CP215" i="24"/>
  <c r="CP274" i="24"/>
  <c r="CP218" i="24"/>
  <c r="CS221" i="24"/>
  <c r="CS280" i="24"/>
  <c r="CS287" i="24" s="1"/>
  <c r="DB221" i="20"/>
  <c r="DB280" i="20"/>
  <c r="DB287" i="20" s="1"/>
  <c r="CZ182" i="24"/>
  <c r="CZ185" i="24"/>
  <c r="CZ189" i="24" s="1"/>
  <c r="DF248" i="20"/>
  <c r="DF251" i="20"/>
  <c r="DF255" i="20" s="1"/>
  <c r="DK83" i="33"/>
  <c r="DK86" i="33"/>
  <c r="DJ280" i="33"/>
  <c r="DJ287" i="33" s="1"/>
  <c r="DJ221" i="33"/>
  <c r="CU219" i="20"/>
  <c r="CU277" i="20"/>
  <c r="CU285" i="20" s="1"/>
  <c r="CS185" i="24"/>
  <c r="CS189" i="24" s="1"/>
  <c r="CS182" i="24"/>
  <c r="CZ220" i="20"/>
  <c r="CZ279" i="20"/>
  <c r="CZ286" i="20" s="1"/>
  <c r="DJ279" i="33"/>
  <c r="DJ286" i="33" s="1"/>
  <c r="DJ220" i="33"/>
  <c r="DH277" i="20"/>
  <c r="DH285" i="20" s="1"/>
  <c r="DH219" i="20"/>
  <c r="DG219" i="24"/>
  <c r="DG277" i="24"/>
  <c r="DG285" i="24" s="1"/>
  <c r="DV219" i="33"/>
  <c r="DV277" i="33"/>
  <c r="DV285" i="33" s="1"/>
  <c r="DW215" i="33"/>
  <c r="DW274" i="33"/>
  <c r="DW218" i="33"/>
  <c r="DQ185" i="20"/>
  <c r="DQ189" i="20" s="1"/>
  <c r="DQ182" i="20"/>
  <c r="DG185" i="24"/>
  <c r="DG189" i="24" s="1"/>
  <c r="DG182" i="24"/>
  <c r="DW123" i="20"/>
  <c r="EB219" i="33"/>
  <c r="EB277" i="33"/>
  <c r="EB285" i="33" s="1"/>
  <c r="DU274" i="20"/>
  <c r="DU215" i="20"/>
  <c r="DU218" i="20"/>
  <c r="DX24" i="24"/>
  <c r="EN215" i="33"/>
  <c r="EN274" i="33"/>
  <c r="EN218" i="33"/>
  <c r="DN219" i="20"/>
  <c r="DN277" i="20"/>
  <c r="DN285" i="20" s="1"/>
  <c r="DT185" i="20"/>
  <c r="DT189" i="20" s="1"/>
  <c r="DT182" i="20"/>
  <c r="EE86" i="33"/>
  <c r="EE90" i="33" s="1"/>
  <c r="EE83" i="33"/>
  <c r="EL86" i="20"/>
  <c r="EL83" i="20"/>
  <c r="EY277" i="33"/>
  <c r="EY285" i="33" s="1"/>
  <c r="EY219" i="33"/>
  <c r="ER57" i="20"/>
  <c r="ER248" i="33"/>
  <c r="ER251" i="33"/>
  <c r="ER255" i="33" s="1"/>
  <c r="ER123" i="20"/>
  <c r="EJ280" i="20"/>
  <c r="EJ287" i="20" s="1"/>
  <c r="EJ221" i="20"/>
  <c r="EU182" i="33"/>
  <c r="EU185" i="33"/>
  <c r="EU189" i="33" s="1"/>
  <c r="EQ248" i="33"/>
  <c r="EQ251" i="33"/>
  <c r="EQ255" i="33" s="1"/>
  <c r="FE86" i="24"/>
  <c r="FE90" i="24" s="1"/>
  <c r="FE83" i="24"/>
  <c r="FN251" i="24"/>
  <c r="FN255" i="24" s="1"/>
  <c r="FN248" i="24"/>
  <c r="FR220" i="20"/>
  <c r="FR279" i="20"/>
  <c r="FR286" i="20" s="1"/>
  <c r="FO251" i="24"/>
  <c r="FO255" i="24" s="1"/>
  <c r="FO248" i="24"/>
  <c r="FP24" i="24"/>
  <c r="DE96" i="24"/>
  <c r="DE103" i="24"/>
  <c r="N156" i="33"/>
  <c r="DI159" i="33"/>
  <c r="DI166" i="33"/>
  <c r="DD28" i="20"/>
  <c r="DD35" i="20"/>
  <c r="DE194" i="20"/>
  <c r="DE201" i="20"/>
  <c r="DH160" i="33"/>
  <c r="DH167" i="33"/>
  <c r="DL195" i="20"/>
  <c r="DL202" i="20"/>
  <c r="DC261" i="33"/>
  <c r="DC268" i="33"/>
  <c r="G123" i="24"/>
  <c r="DB126" i="24"/>
  <c r="DB133" i="24"/>
  <c r="F87" i="24"/>
  <c r="FV79" i="24"/>
  <c r="O215" i="20"/>
  <c r="O218" i="20"/>
  <c r="O274" i="20"/>
  <c r="F57" i="24"/>
  <c r="DA67" i="24"/>
  <c r="DA60" i="24"/>
  <c r="FV53" i="24"/>
  <c r="DI103" i="20"/>
  <c r="DI96" i="20"/>
  <c r="N215" i="20"/>
  <c r="N218" i="20"/>
  <c r="N274" i="20"/>
  <c r="DG29" i="33"/>
  <c r="DG36" i="33"/>
  <c r="V218" i="33"/>
  <c r="V215" i="33"/>
  <c r="V274" i="33"/>
  <c r="M182" i="20"/>
  <c r="M185" i="20"/>
  <c r="DB63" i="33"/>
  <c r="DB70" i="33"/>
  <c r="DI103" i="24"/>
  <c r="DI96" i="24"/>
  <c r="DN69" i="20"/>
  <c r="DN62" i="20"/>
  <c r="T156" i="20"/>
  <c r="DO159" i="20"/>
  <c r="DO166" i="20"/>
  <c r="DX30" i="33"/>
  <c r="DX37" i="33"/>
  <c r="DX167" i="33"/>
  <c r="DJ127" i="24"/>
  <c r="DJ134" i="24"/>
  <c r="DW194" i="33"/>
  <c r="DW201" i="33"/>
  <c r="AG156" i="33"/>
  <c r="EB166" i="33"/>
  <c r="EB159" i="33"/>
  <c r="DS167" i="20"/>
  <c r="DX102" i="33"/>
  <c r="DX95" i="33"/>
  <c r="DO260" i="24"/>
  <c r="DO267" i="24"/>
  <c r="X156" i="20"/>
  <c r="DS166" i="20"/>
  <c r="DS159" i="20"/>
  <c r="AG248" i="33"/>
  <c r="AG251" i="33"/>
  <c r="AM156" i="33"/>
  <c r="EH166" i="33"/>
  <c r="EH159" i="33"/>
  <c r="DL62" i="24"/>
  <c r="DL69" i="24"/>
  <c r="ED260" i="33"/>
  <c r="ED267" i="33"/>
  <c r="Z248" i="24"/>
  <c r="Z251" i="24"/>
  <c r="EE167" i="33"/>
  <c r="AD156" i="24"/>
  <c r="DY159" i="24"/>
  <c r="DY166" i="24"/>
  <c r="EH134" i="20"/>
  <c r="EH127" i="20"/>
  <c r="DX201" i="24"/>
  <c r="DX194" i="24"/>
  <c r="AC182" i="24"/>
  <c r="AC185" i="24"/>
  <c r="EA136" i="24"/>
  <c r="EA129" i="24"/>
  <c r="EC201" i="33"/>
  <c r="EC194" i="33"/>
  <c r="AE86" i="20"/>
  <c r="AE83" i="20"/>
  <c r="AI185" i="20"/>
  <c r="AI182" i="20"/>
  <c r="EP28" i="33"/>
  <c r="EP35" i="33"/>
  <c r="AM185" i="20"/>
  <c r="AM182" i="20"/>
  <c r="EH36" i="20"/>
  <c r="EH29" i="20"/>
  <c r="AX275" i="33"/>
  <c r="EJ29" i="24"/>
  <c r="EJ36" i="24"/>
  <c r="ET95" i="33"/>
  <c r="ET102" i="33"/>
  <c r="EF195" i="24"/>
  <c r="EF202" i="24"/>
  <c r="EE69" i="24"/>
  <c r="EE62" i="24"/>
  <c r="EJ128" i="24"/>
  <c r="EJ135" i="24"/>
  <c r="ET160" i="33"/>
  <c r="ER63" i="20"/>
  <c r="ER70" i="20"/>
  <c r="EM29" i="24"/>
  <c r="EM36" i="24"/>
  <c r="EP261" i="20"/>
  <c r="EP268" i="20"/>
  <c r="EI96" i="24"/>
  <c r="EI103" i="24"/>
  <c r="EX95" i="33"/>
  <c r="EX102" i="33"/>
  <c r="EO28" i="24"/>
  <c r="EO35" i="24"/>
  <c r="BH277" i="33"/>
  <c r="BH285" i="33" s="1"/>
  <c r="BH219" i="33"/>
  <c r="AY279" i="24"/>
  <c r="AY286" i="24" s="1"/>
  <c r="AY220" i="24"/>
  <c r="EP129" i="24"/>
  <c r="EP136" i="24"/>
  <c r="EZ30" i="33"/>
  <c r="EZ37" i="33"/>
  <c r="EY30" i="33"/>
  <c r="EY37" i="33"/>
  <c r="EQ135" i="24"/>
  <c r="EQ128" i="24"/>
  <c r="ER202" i="24"/>
  <c r="ER195" i="24"/>
  <c r="AY251" i="20"/>
  <c r="AY248" i="20"/>
  <c r="EV37" i="20"/>
  <c r="EV30" i="20"/>
  <c r="BJ277" i="33"/>
  <c r="BJ285" i="33" s="1"/>
  <c r="BJ219" i="33"/>
  <c r="BF86" i="24"/>
  <c r="BF83" i="24"/>
  <c r="BE221" i="20"/>
  <c r="BE280" i="20"/>
  <c r="BE287" i="20" s="1"/>
  <c r="BK221" i="33"/>
  <c r="BK280" i="33"/>
  <c r="BK287" i="33" s="1"/>
  <c r="BD24" i="20"/>
  <c r="EY27" i="20"/>
  <c r="EY34" i="20"/>
  <c r="BF24" i="20"/>
  <c r="FA27" i="20"/>
  <c r="FA34" i="20"/>
  <c r="FG35" i="33"/>
  <c r="FG28" i="33"/>
  <c r="BD221" i="20"/>
  <c r="BD280" i="20"/>
  <c r="BD287" i="20" s="1"/>
  <c r="BP185" i="33"/>
  <c r="BP182" i="33"/>
  <c r="BP280" i="33"/>
  <c r="BP287" i="33" s="1"/>
  <c r="BP221" i="33"/>
  <c r="BG86" i="24"/>
  <c r="BG83" i="24"/>
  <c r="BJ123" i="24"/>
  <c r="FE133" i="24"/>
  <c r="FE126" i="24"/>
  <c r="FN30" i="33"/>
  <c r="FN37" i="33"/>
  <c r="FI267" i="20"/>
  <c r="FI260" i="20"/>
  <c r="FP102" i="33"/>
  <c r="FP95" i="33"/>
  <c r="FI202" i="20"/>
  <c r="FI195" i="20"/>
  <c r="BX87" i="33"/>
  <c r="BH215" i="24"/>
  <c r="BH218" i="24"/>
  <c r="BH274" i="24"/>
  <c r="FI128" i="20"/>
  <c r="FI135" i="20"/>
  <c r="BS219" i="20"/>
  <c r="BS277" i="20"/>
  <c r="BS285" i="20" s="1"/>
  <c r="FP194" i="20"/>
  <c r="FP201" i="20"/>
  <c r="BW275" i="20"/>
  <c r="BM279" i="24"/>
  <c r="BM286" i="24" s="1"/>
  <c r="BM220" i="24"/>
  <c r="BO274" i="24"/>
  <c r="BO218" i="24"/>
  <c r="BO215" i="24"/>
  <c r="BT185" i="24"/>
  <c r="BT182" i="24"/>
  <c r="FL136" i="24"/>
  <c r="FL129" i="24"/>
  <c r="BL219" i="20"/>
  <c r="BL277" i="20"/>
  <c r="FM261" i="24"/>
  <c r="FM268" i="24"/>
  <c r="BU280" i="20"/>
  <c r="BU287" i="20" s="1"/>
  <c r="BU221" i="20"/>
  <c r="BZ186" i="24"/>
  <c r="BV277" i="24"/>
  <c r="BV285" i="24" s="1"/>
  <c r="BV219" i="24"/>
  <c r="BZ123" i="33"/>
  <c r="BY87" i="24"/>
  <c r="FP68" i="24"/>
  <c r="FP61" i="24"/>
  <c r="BK83" i="24"/>
  <c r="BK86" i="24"/>
  <c r="CJ279" i="24"/>
  <c r="CJ286" i="24" s="1"/>
  <c r="CJ220" i="24"/>
  <c r="CM278" i="24"/>
  <c r="CK83" i="24"/>
  <c r="CK86" i="24"/>
  <c r="CK90" i="24" s="1"/>
  <c r="CQ279" i="20"/>
  <c r="CQ286" i="20" s="1"/>
  <c r="CQ220" i="20"/>
  <c r="BV57" i="24"/>
  <c r="FQ67" i="24"/>
  <c r="FQ60" i="24"/>
  <c r="CD220" i="24"/>
  <c r="CD279" i="24"/>
  <c r="CD286" i="24" s="1"/>
  <c r="CZ83" i="33"/>
  <c r="CZ86" i="33"/>
  <c r="CZ90" i="33" s="1"/>
  <c r="CY277" i="20"/>
  <c r="CY285" i="20" s="1"/>
  <c r="CY219" i="20"/>
  <c r="DD57" i="20"/>
  <c r="CY24" i="20"/>
  <c r="DC123" i="20"/>
  <c r="DM251" i="33"/>
  <c r="DM255" i="33" s="1"/>
  <c r="DM248" i="33"/>
  <c r="CQ221" i="24"/>
  <c r="CQ280" i="24"/>
  <c r="CQ287" i="24" s="1"/>
  <c r="DK277" i="33"/>
  <c r="DK285" i="33" s="1"/>
  <c r="DK219" i="33"/>
  <c r="DH219" i="33"/>
  <c r="DH277" i="33"/>
  <c r="DH285" i="33" s="1"/>
  <c r="DE123" i="20"/>
  <c r="DF279" i="24"/>
  <c r="DF286" i="24" s="1"/>
  <c r="DF220" i="24"/>
  <c r="DX221" i="33"/>
  <c r="DX280" i="33"/>
  <c r="DX287" i="33" s="1"/>
  <c r="DI182" i="24"/>
  <c r="DI185" i="24"/>
  <c r="DI189" i="24" s="1"/>
  <c r="DA220" i="24"/>
  <c r="DA279" i="24"/>
  <c r="DA286" i="24" s="1"/>
  <c r="DQ221" i="33"/>
  <c r="DQ280" i="33"/>
  <c r="DQ287" i="33" s="1"/>
  <c r="DQ185" i="24"/>
  <c r="DQ189" i="24" s="1"/>
  <c r="DQ182" i="24"/>
  <c r="EG221" i="33"/>
  <c r="EG280" i="33"/>
  <c r="EG287" i="33" s="1"/>
  <c r="DX251" i="24"/>
  <c r="DX255" i="24" s="1"/>
  <c r="DX248" i="24"/>
  <c r="DM277" i="24"/>
  <c r="DM285" i="24" s="1"/>
  <c r="DM219" i="24"/>
  <c r="EH123" i="33"/>
  <c r="DX87" i="24"/>
  <c r="DS251" i="24"/>
  <c r="DS255" i="24" s="1"/>
  <c r="DS248" i="24"/>
  <c r="DT280" i="20"/>
  <c r="DT287" i="20" s="1"/>
  <c r="DT221" i="20"/>
  <c r="DT219" i="20"/>
  <c r="DT277" i="20"/>
  <c r="EV280" i="33"/>
  <c r="EV287" i="33" s="1"/>
  <c r="EV221" i="33"/>
  <c r="EC215" i="24"/>
  <c r="EC218" i="24"/>
  <c r="EC274" i="24"/>
  <c r="EI86" i="24"/>
  <c r="EI83" i="24"/>
  <c r="EJ182" i="20"/>
  <c r="EJ185" i="20"/>
  <c r="EJ189" i="20" s="1"/>
  <c r="EQ182" i="24"/>
  <c r="EQ185" i="24"/>
  <c r="EQ189" i="24" s="1"/>
  <c r="EZ57" i="20"/>
  <c r="FF182" i="33"/>
  <c r="FF185" i="33"/>
  <c r="FH185" i="20"/>
  <c r="FH182" i="20"/>
  <c r="FE186" i="20"/>
  <c r="ER186" i="24"/>
  <c r="EW57" i="24"/>
  <c r="FI221" i="33"/>
  <c r="FI280" i="33"/>
  <c r="FI287" i="33" s="1"/>
  <c r="FF280" i="20"/>
  <c r="FF287" i="20" s="1"/>
  <c r="FF221" i="20"/>
  <c r="FR275" i="20"/>
  <c r="FP123" i="20"/>
  <c r="FT24" i="24"/>
  <c r="DJ194" i="33"/>
  <c r="DJ201" i="33"/>
  <c r="DL37" i="20"/>
  <c r="DL30" i="20"/>
  <c r="DG160" i="33"/>
  <c r="I277" i="24"/>
  <c r="I285" i="24" s="1"/>
  <c r="I219" i="24"/>
  <c r="H83" i="20"/>
  <c r="H86" i="20"/>
  <c r="DD194" i="20"/>
  <c r="DD201" i="20"/>
  <c r="Q278" i="20"/>
  <c r="DL28" i="33"/>
  <c r="DL35" i="33"/>
  <c r="DG37" i="20"/>
  <c r="DG30" i="20"/>
  <c r="DP36" i="33"/>
  <c r="DP29" i="33"/>
  <c r="DL261" i="33"/>
  <c r="DL268" i="33"/>
  <c r="DN103" i="33"/>
  <c r="DN96" i="33"/>
  <c r="AD13" i="32"/>
  <c r="AD34" i="32" s="1"/>
  <c r="AB34" i="32"/>
  <c r="AB36" i="32" s="1"/>
  <c r="DF129" i="20"/>
  <c r="DF136" i="20"/>
  <c r="DB127" i="33"/>
  <c r="DB134" i="33"/>
  <c r="M278" i="24"/>
  <c r="DU69" i="33"/>
  <c r="DU62" i="33"/>
  <c r="DJ201" i="24"/>
  <c r="DJ194" i="24"/>
  <c r="DJ68" i="24"/>
  <c r="DJ61" i="24"/>
  <c r="O87" i="24"/>
  <c r="DJ261" i="24"/>
  <c r="DJ268" i="24"/>
  <c r="U185" i="20"/>
  <c r="U182" i="20"/>
  <c r="DQ160" i="20"/>
  <c r="DR35" i="20"/>
  <c r="DR28" i="20"/>
  <c r="DK62" i="24"/>
  <c r="DK69" i="24"/>
  <c r="DS260" i="20"/>
  <c r="DS267" i="20"/>
  <c r="T252" i="24"/>
  <c r="DZ35" i="33"/>
  <c r="DZ28" i="33"/>
  <c r="DQ30" i="24"/>
  <c r="DQ37" i="24"/>
  <c r="EF261" i="33"/>
  <c r="EF268" i="33"/>
  <c r="V186" i="24"/>
  <c r="DT95" i="20"/>
  <c r="DT102" i="20"/>
  <c r="EF103" i="33"/>
  <c r="EF96" i="33"/>
  <c r="DY35" i="33"/>
  <c r="DY28" i="33"/>
  <c r="AC221" i="20"/>
  <c r="AC280" i="20"/>
  <c r="AC287" i="20" s="1"/>
  <c r="AM251" i="33"/>
  <c r="AM248" i="33"/>
  <c r="AD24" i="20"/>
  <c r="DY27" i="20"/>
  <c r="DY34" i="20"/>
  <c r="AF248" i="20"/>
  <c r="AF251" i="20"/>
  <c r="AD220" i="20"/>
  <c r="AD279" i="20"/>
  <c r="AD286" i="20" s="1"/>
  <c r="EJ267" i="33"/>
  <c r="EJ260" i="33"/>
  <c r="EH167" i="33"/>
  <c r="EK36" i="33"/>
  <c r="EK29" i="33"/>
  <c r="EG63" i="20"/>
  <c r="EG70" i="20"/>
  <c r="EG129" i="20"/>
  <c r="EG136" i="20"/>
  <c r="AH83" i="24"/>
  <c r="AH86" i="24"/>
  <c r="EH267" i="20"/>
  <c r="EH260" i="20"/>
  <c r="DZ37" i="24"/>
  <c r="DZ30" i="24"/>
  <c r="ED68" i="20"/>
  <c r="ED61" i="20"/>
  <c r="EV160" i="33"/>
  <c r="ES61" i="33"/>
  <c r="ES68" i="33"/>
  <c r="ER69" i="33"/>
  <c r="ER62" i="33"/>
  <c r="EU96" i="33"/>
  <c r="EU103" i="33"/>
  <c r="EQ69" i="33"/>
  <c r="EQ62" i="33"/>
  <c r="ET127" i="33"/>
  <c r="ET134" i="33"/>
  <c r="AL219" i="24"/>
  <c r="AL277" i="24"/>
  <c r="AL285" i="24" s="1"/>
  <c r="EU261" i="33"/>
  <c r="EU268" i="33"/>
  <c r="EH268" i="24"/>
  <c r="EH261" i="24"/>
  <c r="EP30" i="20"/>
  <c r="EP37" i="20"/>
  <c r="EP62" i="20"/>
  <c r="EP69" i="20"/>
  <c r="AP219" i="24"/>
  <c r="AP277" i="24"/>
  <c r="AP285" i="24" s="1"/>
  <c r="FF160" i="33"/>
  <c r="FF167" i="33"/>
  <c r="AV86" i="24"/>
  <c r="AV83" i="24"/>
  <c r="BI280" i="33"/>
  <c r="BI287" i="33" s="1"/>
  <c r="BI221" i="33"/>
  <c r="FA261" i="33"/>
  <c r="FA268" i="33"/>
  <c r="AW218" i="24"/>
  <c r="AW215" i="24"/>
  <c r="AW274" i="24"/>
  <c r="BP83" i="33"/>
  <c r="BP86" i="33"/>
  <c r="FB28" i="20"/>
  <c r="FB35" i="20"/>
  <c r="FE95" i="20"/>
  <c r="FE102" i="20"/>
  <c r="BK185" i="20"/>
  <c r="BK182" i="20"/>
  <c r="FB102" i="20"/>
  <c r="FB95" i="20"/>
  <c r="FK127" i="33"/>
  <c r="FK134" i="33"/>
  <c r="FA128" i="24"/>
  <c r="FA135" i="24"/>
  <c r="FH194" i="33"/>
  <c r="FH201" i="33"/>
  <c r="FL160" i="33"/>
  <c r="BE251" i="20"/>
  <c r="BE248" i="20"/>
  <c r="BD57" i="24"/>
  <c r="EY60" i="24"/>
  <c r="EY67" i="24"/>
  <c r="BN221" i="20"/>
  <c r="BN280" i="20"/>
  <c r="BN287" i="20" s="1"/>
  <c r="FG129" i="24"/>
  <c r="FG136" i="24"/>
  <c r="FD260" i="24"/>
  <c r="FD267" i="24"/>
  <c r="FG201" i="24"/>
  <c r="FG194" i="24"/>
  <c r="BH278" i="24"/>
  <c r="BN156" i="20"/>
  <c r="FI166" i="20"/>
  <c r="FI159" i="20"/>
  <c r="FF35" i="24"/>
  <c r="FF28" i="24"/>
  <c r="FM194" i="20"/>
  <c r="FM201" i="20"/>
  <c r="FI102" i="20"/>
  <c r="FI95" i="20"/>
  <c r="FL68" i="20"/>
  <c r="FL61" i="20"/>
  <c r="BW87" i="20"/>
  <c r="FC167" i="24"/>
  <c r="FO102" i="24"/>
  <c r="FO95" i="24"/>
  <c r="FQ127" i="20"/>
  <c r="FQ134" i="20"/>
  <c r="BX218" i="24"/>
  <c r="BX215" i="24"/>
  <c r="BX274" i="24"/>
  <c r="FR63" i="24"/>
  <c r="FR70" i="24"/>
  <c r="BX123" i="24"/>
  <c r="FS133" i="24"/>
  <c r="FW133" i="24" s="1"/>
  <c r="FS126" i="24"/>
  <c r="FW126" i="24" s="1"/>
  <c r="CA87" i="24"/>
  <c r="FR167" i="24"/>
  <c r="FR160" i="24"/>
  <c r="DB185" i="33"/>
  <c r="DB189" i="33" s="1"/>
  <c r="DB182" i="33"/>
  <c r="CC215" i="24"/>
  <c r="CC274" i="24"/>
  <c r="CC218" i="24"/>
  <c r="CC222" i="24" s="1"/>
  <c r="CK221" i="20"/>
  <c r="CK280" i="20"/>
  <c r="CK287" i="20" s="1"/>
  <c r="CO215" i="33"/>
  <c r="CO274" i="33"/>
  <c r="CO218" i="33"/>
  <c r="CF57" i="24"/>
  <c r="CC251" i="20"/>
  <c r="CC255" i="20" s="1"/>
  <c r="CC248" i="20"/>
  <c r="BZ156" i="24"/>
  <c r="CU156" i="24"/>
  <c r="DA248" i="33"/>
  <c r="DA251" i="33"/>
  <c r="DA255" i="33" s="1"/>
  <c r="DM220" i="33"/>
  <c r="DM279" i="33"/>
  <c r="DM286" i="33" s="1"/>
  <c r="DX185" i="33"/>
  <c r="DX189" i="33" s="1"/>
  <c r="DX182" i="33"/>
  <c r="DS182" i="33"/>
  <c r="DS185" i="33"/>
  <c r="DO57" i="20"/>
  <c r="DN219" i="33"/>
  <c r="DN277" i="33"/>
  <c r="DN285" i="33" s="1"/>
  <c r="DE275" i="24"/>
  <c r="DO57" i="33"/>
  <c r="DM186" i="20"/>
  <c r="CV185" i="20"/>
  <c r="CV189" i="20" s="1"/>
  <c r="CV182" i="20"/>
  <c r="DM57" i="20"/>
  <c r="EH86" i="33"/>
  <c r="EH90" i="33" s="1"/>
  <c r="EH83" i="33"/>
  <c r="DS221" i="20"/>
  <c r="DS280" i="20"/>
  <c r="DS287" i="20" s="1"/>
  <c r="ED220" i="33"/>
  <c r="ED279" i="33"/>
  <c r="ED286" i="33" s="1"/>
  <c r="EA275" i="20"/>
  <c r="DR24" i="33"/>
  <c r="EE182" i="20"/>
  <c r="EE185" i="20"/>
  <c r="EE189" i="20" s="1"/>
  <c r="EL57" i="33"/>
  <c r="EP219" i="20"/>
  <c r="EP277" i="20"/>
  <c r="EP285" i="20" s="1"/>
  <c r="EM278" i="20"/>
  <c r="EJ221" i="24"/>
  <c r="EJ280" i="24"/>
  <c r="EJ287" i="24" s="1"/>
  <c r="EZ220" i="33"/>
  <c r="EZ279" i="33"/>
  <c r="EZ286" i="33" s="1"/>
  <c r="EN123" i="20"/>
  <c r="EM186" i="20"/>
  <c r="ER87" i="20"/>
  <c r="EC123" i="24"/>
  <c r="EF87" i="24"/>
  <c r="EH251" i="24"/>
  <c r="EH255" i="24" s="1"/>
  <c r="EH248" i="24"/>
  <c r="EQ57" i="24"/>
  <c r="ES279" i="24"/>
  <c r="ES286" i="24" s="1"/>
  <c r="ES220" i="24"/>
  <c r="FB86" i="20"/>
  <c r="FB90" i="20" s="1"/>
  <c r="FB83" i="20"/>
  <c r="EV220" i="24"/>
  <c r="EV279" i="24"/>
  <c r="EV286" i="24" s="1"/>
  <c r="FC123" i="24"/>
  <c r="FR279" i="33"/>
  <c r="FR286" i="33" s="1"/>
  <c r="FR220" i="33"/>
  <c r="EZ185" i="20"/>
  <c r="EZ189" i="20" s="1"/>
  <c r="EZ182" i="20"/>
  <c r="EU86" i="24"/>
  <c r="EU90" i="24" s="1"/>
  <c r="EU83" i="24"/>
  <c r="FS280" i="33"/>
  <c r="FS287" i="33" s="1"/>
  <c r="FS221" i="33"/>
  <c r="FS274" i="33"/>
  <c r="FS218" i="33"/>
  <c r="FS215" i="33"/>
  <c r="FN274" i="20"/>
  <c r="FN218" i="20"/>
  <c r="FN215" i="20"/>
  <c r="DB260" i="20"/>
  <c r="DB267" i="20"/>
  <c r="DA134" i="20"/>
  <c r="DA127" i="20"/>
  <c r="FV120" i="20"/>
  <c r="X87" i="33"/>
  <c r="AC15" i="32"/>
  <c r="FC248" i="20"/>
  <c r="FC251" i="20"/>
  <c r="FC255" i="20" s="1"/>
  <c r="EU276" i="24"/>
  <c r="FJ220" i="24"/>
  <c r="FJ279" i="24"/>
  <c r="FJ286" i="24" s="1"/>
  <c r="FR280" i="24"/>
  <c r="FR287" i="24" s="1"/>
  <c r="FR221" i="24"/>
  <c r="DF202" i="24"/>
  <c r="DF195" i="24"/>
  <c r="FJ221" i="33"/>
  <c r="FJ280" i="33"/>
  <c r="FJ287" i="33" s="1"/>
  <c r="EZ221" i="20"/>
  <c r="EZ280" i="20"/>
  <c r="EZ287" i="20" s="1"/>
  <c r="FD276" i="24"/>
  <c r="FL123" i="20"/>
  <c r="FQ83" i="20"/>
  <c r="FQ86" i="20"/>
  <c r="FQ90" i="20" s="1"/>
  <c r="L252" i="20"/>
  <c r="F187" i="24"/>
  <c r="FV180" i="24"/>
  <c r="I18" i="32"/>
  <c r="FV116" i="20"/>
  <c r="J156" i="20"/>
  <c r="DE159" i="20"/>
  <c r="DE166" i="20"/>
  <c r="J83" i="20"/>
  <c r="J86" i="20"/>
  <c r="DC129" i="20"/>
  <c r="DC136" i="20"/>
  <c r="DJ61" i="20"/>
  <c r="DJ68" i="20"/>
  <c r="F275" i="24"/>
  <c r="FV209" i="24"/>
  <c r="DD306" i="24" s="1"/>
  <c r="DC68" i="33"/>
  <c r="DC61" i="33"/>
  <c r="P248" i="33"/>
  <c r="P251" i="33"/>
  <c r="Q248" i="33"/>
  <c r="Q251" i="33"/>
  <c r="P218" i="33"/>
  <c r="P215" i="33"/>
  <c r="P274" i="33"/>
  <c r="DH195" i="20"/>
  <c r="DH202" i="20"/>
  <c r="S24" i="33"/>
  <c r="DN34" i="33"/>
  <c r="DN27" i="33"/>
  <c r="DH103" i="24"/>
  <c r="DH96" i="24"/>
  <c r="DT68" i="33"/>
  <c r="DT61" i="33"/>
  <c r="R219" i="20"/>
  <c r="R277" i="20"/>
  <c r="R285" i="20" s="1"/>
  <c r="DO167" i="20"/>
  <c r="Q252" i="24"/>
  <c r="W123" i="20"/>
  <c r="DR126" i="20"/>
  <c r="DR133" i="20"/>
  <c r="DP260" i="20"/>
  <c r="DP267" i="20"/>
  <c r="X185" i="20"/>
  <c r="X182" i="20"/>
  <c r="DU260" i="20"/>
  <c r="DU267" i="20"/>
  <c r="EB69" i="33"/>
  <c r="EB62" i="33"/>
  <c r="DL261" i="24"/>
  <c r="DL268" i="24"/>
  <c r="T248" i="24"/>
  <c r="T251" i="24"/>
  <c r="AA186" i="24"/>
  <c r="AB276" i="20"/>
  <c r="Z182" i="24"/>
  <c r="Z185" i="24"/>
  <c r="EC36" i="33"/>
  <c r="EC29" i="33"/>
  <c r="DR37" i="24"/>
  <c r="DR30" i="24"/>
  <c r="AI57" i="33"/>
  <c r="ED67" i="33"/>
  <c r="ED60" i="33"/>
  <c r="EA96" i="20"/>
  <c r="EA103" i="20"/>
  <c r="EB201" i="20"/>
  <c r="EB194" i="20"/>
  <c r="AE87" i="24"/>
  <c r="DZ29" i="20"/>
  <c r="DZ36" i="20"/>
  <c r="DX167" i="24"/>
  <c r="DX160" i="24"/>
  <c r="AJ186" i="20"/>
  <c r="EA135" i="24"/>
  <c r="EA128" i="24"/>
  <c r="EB134" i="24"/>
  <c r="EB127" i="24"/>
  <c r="AJ221" i="24"/>
  <c r="AJ280" i="24"/>
  <c r="AJ287" i="24" s="1"/>
  <c r="EN167" i="20"/>
  <c r="EN160" i="20"/>
  <c r="AV156" i="20"/>
  <c r="EQ166" i="20"/>
  <c r="EQ159" i="20"/>
  <c r="EE61" i="24"/>
  <c r="EE68" i="24"/>
  <c r="AS123" i="20"/>
  <c r="EN126" i="20"/>
  <c r="EN133" i="20"/>
  <c r="ET69" i="33"/>
  <c r="ET62" i="33"/>
  <c r="EJ35" i="20"/>
  <c r="EJ28" i="20"/>
  <c r="EQ61" i="20"/>
  <c r="EQ68" i="20"/>
  <c r="AJ86" i="24"/>
  <c r="AJ83" i="24"/>
  <c r="EP201" i="20"/>
  <c r="EP194" i="20"/>
  <c r="ES103" i="20"/>
  <c r="ES96" i="20"/>
  <c r="ER63" i="24"/>
  <c r="ER70" i="24"/>
  <c r="EN136" i="24"/>
  <c r="EN129" i="24"/>
  <c r="AV87" i="24"/>
  <c r="BF156" i="33"/>
  <c r="FA166" i="33"/>
  <c r="FA159" i="33"/>
  <c r="ES261" i="24"/>
  <c r="ES268" i="24"/>
  <c r="AZ221" i="20"/>
  <c r="AZ280" i="20"/>
  <c r="AZ287" i="20" s="1"/>
  <c r="EZ95" i="33"/>
  <c r="EZ102" i="33"/>
  <c r="BH251" i="33"/>
  <c r="BH248" i="33"/>
  <c r="BR24" i="33"/>
  <c r="FM34" i="33"/>
  <c r="FM27" i="33"/>
  <c r="EW69" i="24"/>
  <c r="EW62" i="24"/>
  <c r="FD30" i="20"/>
  <c r="FD37" i="20"/>
  <c r="BF185" i="20"/>
  <c r="BF182" i="20"/>
  <c r="BB277" i="24"/>
  <c r="BB285" i="24" s="1"/>
  <c r="BB219" i="24"/>
  <c r="EZ28" i="24"/>
  <c r="EZ35" i="24"/>
  <c r="BO83" i="33"/>
  <c r="BO86" i="33"/>
  <c r="FE261" i="20"/>
  <c r="FE268" i="20"/>
  <c r="FO29" i="33"/>
  <c r="FO36" i="33"/>
  <c r="FN29" i="20"/>
  <c r="FN36" i="20"/>
  <c r="FC268" i="24"/>
  <c r="FC261" i="24"/>
  <c r="FS68" i="33"/>
  <c r="FW68" i="33" s="1"/>
  <c r="FS61" i="33"/>
  <c r="FW61" i="33" s="1"/>
  <c r="FM267" i="20"/>
  <c r="FM260" i="20"/>
  <c r="BI156" i="24"/>
  <c r="FD159" i="24"/>
  <c r="FD166" i="24"/>
  <c r="FO260" i="20"/>
  <c r="FO267" i="20"/>
  <c r="CE248" i="33"/>
  <c r="CE251" i="33"/>
  <c r="CE255" i="33" s="1"/>
  <c r="FJ29" i="24"/>
  <c r="FJ36" i="24"/>
  <c r="BU156" i="33"/>
  <c r="FP159" i="33"/>
  <c r="FP166" i="33"/>
  <c r="FQ102" i="20"/>
  <c r="FQ95" i="20"/>
  <c r="BX219" i="20"/>
  <c r="BX277" i="20"/>
  <c r="BX285" i="20" s="1"/>
  <c r="CE221" i="20"/>
  <c r="CE280" i="20"/>
  <c r="CE287" i="20" s="1"/>
  <c r="FR267" i="24"/>
  <c r="FR260" i="24"/>
  <c r="BW221" i="24"/>
  <c r="BW280" i="24"/>
  <c r="BW287" i="24" s="1"/>
  <c r="CD83" i="20"/>
  <c r="CD86" i="20"/>
  <c r="CD90" i="20" s="1"/>
  <c r="BZ215" i="20"/>
  <c r="BZ218" i="20"/>
  <c r="BZ222" i="20" s="1"/>
  <c r="BZ274" i="20"/>
  <c r="CT24" i="33"/>
  <c r="CQ57" i="20"/>
  <c r="CO123" i="24"/>
  <c r="CC87" i="24"/>
  <c r="CF279" i="24"/>
  <c r="CF286" i="24" s="1"/>
  <c r="CF220" i="24"/>
  <c r="CU215" i="33"/>
  <c r="CU218" i="33"/>
  <c r="CU274" i="33"/>
  <c r="CN24" i="20"/>
  <c r="CJ248" i="33"/>
  <c r="CJ251" i="33"/>
  <c r="CJ255" i="33" s="1"/>
  <c r="CF57" i="20"/>
  <c r="CM252" i="24"/>
  <c r="CS24" i="24"/>
  <c r="DH276" i="33"/>
  <c r="DF248" i="33"/>
  <c r="DF251" i="33"/>
  <c r="DF255" i="33" s="1"/>
  <c r="DE57" i="20"/>
  <c r="CT185" i="24"/>
  <c r="CT189" i="24" s="1"/>
  <c r="CT182" i="24"/>
  <c r="CO251" i="24"/>
  <c r="CO255" i="24" s="1"/>
  <c r="CO248" i="24"/>
  <c r="DF220" i="33"/>
  <c r="DF279" i="33"/>
  <c r="DF286" i="33" s="1"/>
  <c r="DE219" i="20"/>
  <c r="DE277" i="20"/>
  <c r="DE285" i="20" s="1"/>
  <c r="DK280" i="24"/>
  <c r="DK287" i="24" s="1"/>
  <c r="DK221" i="24"/>
  <c r="DL24" i="24"/>
  <c r="DL24" i="20"/>
  <c r="DP277" i="33"/>
  <c r="DP285" i="33" s="1"/>
  <c r="DP219" i="33"/>
  <c r="DK248" i="20"/>
  <c r="DK251" i="20"/>
  <c r="DK255" i="20" s="1"/>
  <c r="DH123" i="24"/>
  <c r="DG182" i="20"/>
  <c r="DG185" i="20"/>
  <c r="DG189" i="20" s="1"/>
  <c r="DJ219" i="20"/>
  <c r="DJ277" i="20"/>
  <c r="DJ285" i="20" s="1"/>
  <c r="DT279" i="24"/>
  <c r="DT286" i="24" s="1"/>
  <c r="DT220" i="24"/>
  <c r="DO276" i="24"/>
  <c r="DT274" i="24"/>
  <c r="DT218" i="24"/>
  <c r="DT215" i="24"/>
  <c r="EK24" i="33"/>
  <c r="DQ218" i="24"/>
  <c r="DQ274" i="24"/>
  <c r="DQ215" i="24"/>
  <c r="DH57" i="24"/>
  <c r="DN24" i="24"/>
  <c r="DS279" i="24"/>
  <c r="DS286" i="24" s="1"/>
  <c r="DS220" i="24"/>
  <c r="DV87" i="24"/>
  <c r="DY218" i="33"/>
  <c r="DY215" i="33"/>
  <c r="DY274" i="33"/>
  <c r="EO186" i="24"/>
  <c r="ET83" i="33"/>
  <c r="ET86" i="33"/>
  <c r="ET90" i="33" s="1"/>
  <c r="ES215" i="33"/>
  <c r="ES274" i="33"/>
  <c r="ES218" i="33"/>
  <c r="ES222" i="33" s="1"/>
  <c r="EO185" i="33"/>
  <c r="EO182" i="33"/>
  <c r="EK57" i="20"/>
  <c r="EJ218" i="20"/>
  <c r="EJ215" i="20"/>
  <c r="EJ274" i="20"/>
  <c r="EM248" i="20"/>
  <c r="EM251" i="20"/>
  <c r="EM255" i="20" s="1"/>
  <c r="EI218" i="20"/>
  <c r="EI215" i="20"/>
  <c r="EI274" i="20"/>
  <c r="EP185" i="20"/>
  <c r="EP189" i="20" s="1"/>
  <c r="EP182" i="20"/>
  <c r="EW215" i="33"/>
  <c r="EW274" i="33"/>
  <c r="EW218" i="33"/>
  <c r="EV251" i="24"/>
  <c r="EV255" i="24" s="1"/>
  <c r="EV248" i="24"/>
  <c r="FE248" i="33"/>
  <c r="FE251" i="33"/>
  <c r="FE255" i="33" s="1"/>
  <c r="FM123" i="33"/>
  <c r="FN215" i="33"/>
  <c r="FN274" i="33"/>
  <c r="FN218" i="33"/>
  <c r="FH219" i="20"/>
  <c r="FH277" i="20"/>
  <c r="FH285" i="20" s="1"/>
  <c r="FL86" i="20"/>
  <c r="FL90" i="20" s="1"/>
  <c r="FL83" i="20"/>
  <c r="FN83" i="24"/>
  <c r="FN86" i="24"/>
  <c r="FN90" i="24" s="1"/>
  <c r="FN275" i="20"/>
  <c r="FK221" i="24"/>
  <c r="FK280" i="24"/>
  <c r="FK287" i="24" s="1"/>
  <c r="FN123" i="24"/>
  <c r="FS24" i="24"/>
  <c r="G24" i="20"/>
  <c r="DB27" i="20"/>
  <c r="DB34" i="20"/>
  <c r="H123" i="20"/>
  <c r="DC126" i="20"/>
  <c r="DC133" i="20"/>
  <c r="X251" i="33"/>
  <c r="X248" i="33"/>
  <c r="FP279" i="33"/>
  <c r="FP286" i="33" s="1"/>
  <c r="FP220" i="33"/>
  <c r="FG83" i="20"/>
  <c r="FG86" i="20"/>
  <c r="FG90" i="20" s="1"/>
  <c r="FP57" i="20"/>
  <c r="FR219" i="20"/>
  <c r="FR277" i="20"/>
  <c r="FR285" i="20" s="1"/>
  <c r="EU221" i="20"/>
  <c r="EU280" i="20"/>
  <c r="EU287" i="20" s="1"/>
  <c r="FL251" i="33"/>
  <c r="FL255" i="33" s="1"/>
  <c r="FL248" i="33"/>
  <c r="FL87" i="24"/>
  <c r="FO87" i="24"/>
  <c r="EU57" i="24"/>
  <c r="FG185" i="33"/>
  <c r="FG189" i="33" s="1"/>
  <c r="FG182" i="33"/>
  <c r="EW277" i="24"/>
  <c r="EW285" i="24" s="1"/>
  <c r="EW219" i="24"/>
  <c r="FI57" i="24"/>
  <c r="Q24" i="20"/>
  <c r="DL34" i="20"/>
  <c r="DL27" i="20"/>
  <c r="DJ103" i="20"/>
  <c r="DJ96" i="20"/>
  <c r="F278" i="20"/>
  <c r="FV212" i="20"/>
  <c r="DC309" i="20" s="1"/>
  <c r="DL167" i="33"/>
  <c r="DL160" i="33"/>
  <c r="F275" i="20"/>
  <c r="FV209" i="20"/>
  <c r="DC306" i="20" s="1"/>
  <c r="DD70" i="20"/>
  <c r="DD63" i="20"/>
  <c r="DF61" i="20"/>
  <c r="DF68" i="20"/>
  <c r="DL194" i="33"/>
  <c r="DL201" i="33"/>
  <c r="H24" i="32"/>
  <c r="W156" i="33"/>
  <c r="DR159" i="33"/>
  <c r="DR166" i="33"/>
  <c r="DH260" i="33"/>
  <c r="DH267" i="33"/>
  <c r="I215" i="33"/>
  <c r="I274" i="33"/>
  <c r="I218" i="33"/>
  <c r="DH261" i="33"/>
  <c r="DH268" i="33"/>
  <c r="M252" i="20"/>
  <c r="V57" i="33"/>
  <c r="DQ67" i="33"/>
  <c r="DQ60" i="33"/>
  <c r="DG134" i="24"/>
  <c r="DG127" i="24"/>
  <c r="P24" i="20"/>
  <c r="DK34" i="20"/>
  <c r="DK27" i="20"/>
  <c r="P123" i="20"/>
  <c r="DK126" i="20"/>
  <c r="DK133" i="20"/>
  <c r="DQ102" i="33"/>
  <c r="DQ95" i="33"/>
  <c r="DH63" i="24"/>
  <c r="DH70" i="24"/>
  <c r="DN194" i="20"/>
  <c r="DN201" i="20"/>
  <c r="S156" i="20"/>
  <c r="DN159" i="20"/>
  <c r="DN166" i="20"/>
  <c r="DO268" i="20"/>
  <c r="DO261" i="20"/>
  <c r="DP95" i="20"/>
  <c r="DP102" i="20"/>
  <c r="DP268" i="20"/>
  <c r="DP261" i="20"/>
  <c r="AD248" i="33"/>
  <c r="AD251" i="33"/>
  <c r="DN62" i="24"/>
  <c r="DN69" i="24"/>
  <c r="AD156" i="33"/>
  <c r="DY159" i="33"/>
  <c r="DY166" i="33"/>
  <c r="U219" i="24"/>
  <c r="U277" i="24"/>
  <c r="AA123" i="20"/>
  <c r="DV133" i="20"/>
  <c r="DV126" i="20"/>
  <c r="T276" i="24"/>
  <c r="AA275" i="20"/>
  <c r="DN35" i="24"/>
  <c r="DN28" i="24"/>
  <c r="AH87" i="33"/>
  <c r="DT135" i="24"/>
  <c r="DT128" i="24"/>
  <c r="AM219" i="33"/>
  <c r="AM277" i="33"/>
  <c r="AM285" i="33" s="1"/>
  <c r="DY62" i="20"/>
  <c r="DY69" i="20"/>
  <c r="DX28" i="24"/>
  <c r="DX35" i="24"/>
  <c r="AR277" i="33"/>
  <c r="AR285" i="33" s="1"/>
  <c r="AR219" i="33"/>
  <c r="EA160" i="20"/>
  <c r="EJ68" i="33"/>
  <c r="EJ61" i="33"/>
  <c r="AF24" i="24"/>
  <c r="EA34" i="24"/>
  <c r="EA27" i="24"/>
  <c r="AP251" i="33"/>
  <c r="AP248" i="33"/>
  <c r="EN29" i="33"/>
  <c r="EN36" i="33"/>
  <c r="DY28" i="20"/>
  <c r="DY35" i="20"/>
  <c r="EP36" i="33"/>
  <c r="EP29" i="33"/>
  <c r="AG218" i="24"/>
  <c r="AG215" i="24"/>
  <c r="AG274" i="24"/>
  <c r="AT87" i="33"/>
  <c r="EO95" i="33"/>
  <c r="EO102" i="33"/>
  <c r="EF95" i="20"/>
  <c r="EF102" i="20"/>
  <c r="BA279" i="33"/>
  <c r="BA286" i="33" s="1"/>
  <c r="BA220" i="33"/>
  <c r="EG62" i="24"/>
  <c r="EG69" i="24"/>
  <c r="AO215" i="24"/>
  <c r="AO218" i="24"/>
  <c r="AO274" i="24"/>
  <c r="AL251" i="24"/>
  <c r="AL248" i="24"/>
  <c r="EK69" i="20"/>
  <c r="EK62" i="20"/>
  <c r="EN128" i="20"/>
  <c r="EN135" i="20"/>
  <c r="EN35" i="20"/>
  <c r="EN28" i="20"/>
  <c r="AM276" i="24"/>
  <c r="EL134" i="24"/>
  <c r="EL127" i="24"/>
  <c r="EL260" i="24"/>
  <c r="EL267" i="24"/>
  <c r="EN267" i="20"/>
  <c r="EN260" i="20"/>
  <c r="EO103" i="20"/>
  <c r="EO96" i="20"/>
  <c r="AW24" i="20"/>
  <c r="ER34" i="20"/>
  <c r="ER27" i="20"/>
  <c r="AX218" i="20"/>
  <c r="AX274" i="20"/>
  <c r="AX215" i="20"/>
  <c r="ER194" i="20"/>
  <c r="ER201" i="20"/>
  <c r="GA168" i="24"/>
  <c r="AS276" i="24"/>
  <c r="BE185" i="33"/>
  <c r="BE182" i="33"/>
  <c r="BK279" i="33"/>
  <c r="BK286" i="33" s="1"/>
  <c r="BK220" i="33"/>
  <c r="EV127" i="20"/>
  <c r="EV134" i="20"/>
  <c r="BE83" i="33"/>
  <c r="BE86" i="33"/>
  <c r="BE123" i="20"/>
  <c r="EZ126" i="20"/>
  <c r="EZ133" i="20"/>
  <c r="FF69" i="20"/>
  <c r="FF62" i="20"/>
  <c r="FA102" i="20"/>
  <c r="FA95" i="20"/>
  <c r="BN83" i="33"/>
  <c r="BN86" i="33"/>
  <c r="BC278" i="24"/>
  <c r="FM267" i="33"/>
  <c r="FM260" i="33"/>
  <c r="FI103" i="33"/>
  <c r="FI96" i="33"/>
  <c r="EU129" i="24"/>
  <c r="EU136" i="24"/>
  <c r="BQ182" i="33"/>
  <c r="BQ185" i="33"/>
  <c r="BK83" i="33"/>
  <c r="BK86" i="33"/>
  <c r="FL68" i="33"/>
  <c r="FL61" i="33"/>
  <c r="FQ69" i="33"/>
  <c r="FP30" i="33"/>
  <c r="FP37" i="33"/>
  <c r="FC95" i="24"/>
  <c r="FC102" i="24"/>
  <c r="BV24" i="33"/>
  <c r="FQ27" i="33"/>
  <c r="FQ34" i="33"/>
  <c r="FL129" i="20"/>
  <c r="FL136" i="20"/>
  <c r="FG35" i="24"/>
  <c r="FG28" i="24"/>
  <c r="FJ195" i="20"/>
  <c r="FJ202" i="20"/>
  <c r="BU87" i="20"/>
  <c r="FK29" i="20"/>
  <c r="FK36" i="20"/>
  <c r="BX220" i="20"/>
  <c r="BX279" i="20"/>
  <c r="BX286" i="20" s="1"/>
  <c r="FO268" i="20"/>
  <c r="FO261" i="20"/>
  <c r="FM129" i="24"/>
  <c r="FM136" i="24"/>
  <c r="BP275" i="24"/>
  <c r="BS274" i="24"/>
  <c r="BS218" i="24"/>
  <c r="BS215" i="24"/>
  <c r="CC274" i="20"/>
  <c r="CC218" i="20"/>
  <c r="CC215" i="20"/>
  <c r="FS129" i="20"/>
  <c r="FW129" i="20" s="1"/>
  <c r="FS136" i="20"/>
  <c r="FW136" i="20" s="1"/>
  <c r="CI278" i="33"/>
  <c r="FI167" i="20"/>
  <c r="FR95" i="24"/>
  <c r="FR102" i="24"/>
  <c r="FP96" i="24"/>
  <c r="FP103" i="24"/>
  <c r="BX277" i="24"/>
  <c r="BX285" i="24" s="1"/>
  <c r="BX219" i="24"/>
  <c r="BY57" i="24"/>
  <c r="CH248" i="24"/>
  <c r="CH251" i="24"/>
  <c r="CH255" i="24" s="1"/>
  <c r="CR86" i="33"/>
  <c r="CR83" i="33"/>
  <c r="CQ275" i="33"/>
  <c r="CS278" i="33"/>
  <c r="CS24" i="33"/>
  <c r="CN251" i="20"/>
  <c r="CN255" i="20" s="1"/>
  <c r="CN248" i="20"/>
  <c r="CI252" i="24"/>
  <c r="CV220" i="33"/>
  <c r="CV279" i="33"/>
  <c r="CV286" i="33" s="1"/>
  <c r="CW276" i="20"/>
  <c r="DA279" i="20"/>
  <c r="DA286" i="20" s="1"/>
  <c r="DA220" i="20"/>
  <c r="CK156" i="24"/>
  <c r="DF123" i="33"/>
  <c r="DC279" i="24"/>
  <c r="DC286" i="24" s="1"/>
  <c r="DC220" i="24"/>
  <c r="DQ279" i="33"/>
  <c r="DQ286" i="33" s="1"/>
  <c r="DQ220" i="33"/>
  <c r="DI87" i="24"/>
  <c r="CU123" i="20"/>
  <c r="DY123" i="33"/>
  <c r="DT278" i="33"/>
  <c r="DO280" i="33"/>
  <c r="DO287" i="33" s="1"/>
  <c r="DO221" i="33"/>
  <c r="DO251" i="24"/>
  <c r="DO255" i="24" s="1"/>
  <c r="DO248" i="24"/>
  <c r="EN57" i="33"/>
  <c r="DQ277" i="24"/>
  <c r="DQ285" i="24" s="1"/>
  <c r="DQ219" i="24"/>
  <c r="DP219" i="24"/>
  <c r="DP277" i="24"/>
  <c r="DP285" i="24" s="1"/>
  <c r="DP221" i="24"/>
  <c r="DP280" i="24"/>
  <c r="DP287" i="24" s="1"/>
  <c r="EE123" i="33"/>
  <c r="EE57" i="20"/>
  <c r="DS277" i="24"/>
  <c r="DS285" i="24" s="1"/>
  <c r="DS219" i="24"/>
  <c r="EK156" i="33"/>
  <c r="EF83" i="20"/>
  <c r="EF86" i="20"/>
  <c r="EV251" i="33"/>
  <c r="EV255" i="33" s="1"/>
  <c r="EV248" i="33"/>
  <c r="ET220" i="33"/>
  <c r="ET279" i="33"/>
  <c r="ET286" i="33" s="1"/>
  <c r="ER279" i="33"/>
  <c r="ER286" i="33" s="1"/>
  <c r="ER220" i="33"/>
  <c r="EL277" i="24"/>
  <c r="EL285" i="24" s="1"/>
  <c r="EL219" i="24"/>
  <c r="EN24" i="20"/>
  <c r="EI279" i="20"/>
  <c r="EI286" i="20" s="1"/>
  <c r="EI220" i="20"/>
  <c r="EH86" i="24"/>
  <c r="EH90" i="24" s="1"/>
  <c r="EH83" i="24"/>
  <c r="EJ182" i="24"/>
  <c r="EJ185" i="24"/>
  <c r="EJ189" i="24" s="1"/>
  <c r="EY215" i="33"/>
  <c r="EY218" i="33"/>
  <c r="EY274" i="33"/>
  <c r="EP277" i="24"/>
  <c r="EP285" i="24" s="1"/>
  <c r="EP219" i="24"/>
  <c r="FE123" i="33"/>
  <c r="FD182" i="24"/>
  <c r="FD185" i="24"/>
  <c r="FD189" i="24" s="1"/>
  <c r="ET123" i="24"/>
  <c r="FL274" i="33"/>
  <c r="FL218" i="33"/>
  <c r="FL215" i="33"/>
  <c r="FL219" i="33"/>
  <c r="FL277" i="33"/>
  <c r="FO123" i="33"/>
  <c r="FA277" i="33"/>
  <c r="FA219" i="33"/>
  <c r="FF186" i="33"/>
  <c r="FN251" i="33"/>
  <c r="FN255" i="33" s="1"/>
  <c r="FN248" i="33"/>
  <c r="FT24" i="33"/>
  <c r="FS218" i="20"/>
  <c r="FS274" i="20"/>
  <c r="FS215" i="20"/>
  <c r="FR156" i="24"/>
  <c r="I123" i="24"/>
  <c r="DD126" i="24"/>
  <c r="DD133" i="24"/>
  <c r="DF95" i="24"/>
  <c r="DF102" i="24"/>
  <c r="EP156" i="24"/>
  <c r="EW57" i="20"/>
  <c r="FO186" i="33"/>
  <c r="FE182" i="24"/>
  <c r="FE185" i="24"/>
  <c r="FE189" i="24" s="1"/>
  <c r="FM186" i="20"/>
  <c r="DC102" i="24"/>
  <c r="DC95" i="24"/>
  <c r="I275" i="24"/>
  <c r="G87" i="24"/>
  <c r="T15" i="32"/>
  <c r="DF267" i="24"/>
  <c r="DF260" i="24"/>
  <c r="DB30" i="24"/>
  <c r="DB37" i="24"/>
  <c r="L276" i="33"/>
  <c r="DG30" i="24"/>
  <c r="DG37" i="24"/>
  <c r="J24" i="24"/>
  <c r="DE34" i="24"/>
  <c r="DE27" i="24"/>
  <c r="DF36" i="33"/>
  <c r="DF29" i="33"/>
  <c r="F253" i="33"/>
  <c r="FV246" i="33"/>
  <c r="DC310" i="33" s="1"/>
  <c r="DC315" i="33" s="1"/>
  <c r="I186" i="20"/>
  <c r="DC70" i="24"/>
  <c r="DC63" i="24"/>
  <c r="DK68" i="33"/>
  <c r="DK61" i="33"/>
  <c r="DK63" i="20"/>
  <c r="DK70" i="20"/>
  <c r="DF194" i="24"/>
  <c r="DF201" i="24"/>
  <c r="I248" i="33"/>
  <c r="I251" i="33"/>
  <c r="DH36" i="24"/>
  <c r="DH29" i="24"/>
  <c r="L57" i="24"/>
  <c r="DG60" i="24"/>
  <c r="DG67" i="24"/>
  <c r="Y248" i="33"/>
  <c r="Y251" i="33"/>
  <c r="DI202" i="24"/>
  <c r="DI195" i="24"/>
  <c r="DU68" i="33"/>
  <c r="DU61" i="33"/>
  <c r="U251" i="20"/>
  <c r="U248" i="20"/>
  <c r="Q156" i="24"/>
  <c r="DL159" i="24"/>
  <c r="DL166" i="24"/>
  <c r="DM69" i="24"/>
  <c r="DM62" i="24"/>
  <c r="P156" i="24"/>
  <c r="DK159" i="24"/>
  <c r="DK166" i="24"/>
  <c r="DM127" i="24"/>
  <c r="DM134" i="24"/>
  <c r="DQ70" i="24"/>
  <c r="DQ63" i="24"/>
  <c r="S24" i="24"/>
  <c r="DN34" i="24"/>
  <c r="DN27" i="24"/>
  <c r="DX260" i="33"/>
  <c r="DX267" i="33"/>
  <c r="Z220" i="20"/>
  <c r="Z279" i="20"/>
  <c r="Z286" i="20" s="1"/>
  <c r="DO36" i="24"/>
  <c r="DO29" i="24"/>
  <c r="AF185" i="33"/>
  <c r="AF182" i="33"/>
  <c r="DT96" i="24"/>
  <c r="DT103" i="24"/>
  <c r="DX36" i="20"/>
  <c r="DX29" i="20"/>
  <c r="T182" i="24"/>
  <c r="T185" i="24"/>
  <c r="AD86" i="33"/>
  <c r="AD83" i="33"/>
  <c r="AL220" i="33"/>
  <c r="AL279" i="33"/>
  <c r="AL286" i="33" s="1"/>
  <c r="DW195" i="20"/>
  <c r="DW202" i="20"/>
  <c r="DY30" i="20"/>
  <c r="DY37" i="20"/>
  <c r="AB277" i="24"/>
  <c r="AB285" i="24" s="1"/>
  <c r="AB219" i="24"/>
  <c r="DX261" i="20"/>
  <c r="DX268" i="20"/>
  <c r="AD278" i="20"/>
  <c r="DZ28" i="20"/>
  <c r="DZ35" i="20"/>
  <c r="AR279" i="33"/>
  <c r="AR286" i="33" s="1"/>
  <c r="AR220" i="33"/>
  <c r="AC248" i="24"/>
  <c r="AC251" i="24"/>
  <c r="AR251" i="33"/>
  <c r="AR248" i="33"/>
  <c r="AI57" i="24"/>
  <c r="ED67" i="24"/>
  <c r="ED60" i="24"/>
  <c r="EC30" i="20"/>
  <c r="EC37" i="20"/>
  <c r="EB69" i="20"/>
  <c r="EB62" i="20"/>
  <c r="AO57" i="33"/>
  <c r="EJ60" i="33"/>
  <c r="EJ67" i="33"/>
  <c r="EN135" i="33"/>
  <c r="EN128" i="33"/>
  <c r="EE201" i="33"/>
  <c r="EE194" i="33"/>
  <c r="AQ57" i="33"/>
  <c r="EL60" i="33"/>
  <c r="EL67" i="33"/>
  <c r="EI167" i="20"/>
  <c r="EI160" i="20"/>
  <c r="AJ248" i="20"/>
  <c r="AJ251" i="20"/>
  <c r="AN279" i="20"/>
  <c r="AN286" i="20" s="1"/>
  <c r="AN220" i="20"/>
  <c r="EF268" i="20"/>
  <c r="EF261" i="20"/>
  <c r="AG219" i="20"/>
  <c r="AG277" i="20"/>
  <c r="AG285" i="20" s="1"/>
  <c r="EE261" i="20"/>
  <c r="EE268" i="20"/>
  <c r="EE95" i="20"/>
  <c r="EE102" i="20"/>
  <c r="AT278" i="20"/>
  <c r="EL195" i="20"/>
  <c r="EL202" i="20"/>
  <c r="EO102" i="20"/>
  <c r="EO95" i="20"/>
  <c r="EK102" i="20"/>
  <c r="EK95" i="20"/>
  <c r="AS252" i="20"/>
  <c r="EQ103" i="20"/>
  <c r="EQ96" i="20"/>
  <c r="AO251" i="20"/>
  <c r="AO248" i="20"/>
  <c r="AM185" i="24"/>
  <c r="AM182" i="24"/>
  <c r="EV35" i="33"/>
  <c r="EV28" i="33"/>
  <c r="AW215" i="33"/>
  <c r="AW274" i="33"/>
  <c r="AW218" i="33"/>
  <c r="ER128" i="33"/>
  <c r="ER135" i="33"/>
  <c r="AW185" i="20"/>
  <c r="AW182" i="20"/>
  <c r="EY69" i="33"/>
  <c r="EY62" i="33"/>
  <c r="AW280" i="20"/>
  <c r="AW287" i="20" s="1"/>
  <c r="AW221" i="20"/>
  <c r="FA160" i="33"/>
  <c r="EN36" i="24"/>
  <c r="EN29" i="24"/>
  <c r="EQ36" i="24"/>
  <c r="EQ29" i="24"/>
  <c r="AS219" i="24"/>
  <c r="AS277" i="24"/>
  <c r="FC69" i="33"/>
  <c r="FC62" i="33"/>
  <c r="EV202" i="20"/>
  <c r="EV195" i="20"/>
  <c r="EW96" i="20"/>
  <c r="EW103" i="20"/>
  <c r="EU267" i="20"/>
  <c r="EU260" i="20"/>
  <c r="BF24" i="33"/>
  <c r="FA27" i="33"/>
  <c r="FA34" i="33"/>
  <c r="BJ87" i="20"/>
  <c r="FH95" i="33"/>
  <c r="FH102" i="33"/>
  <c r="FM61" i="33"/>
  <c r="FM68" i="33"/>
  <c r="FC201" i="20"/>
  <c r="FC194" i="20"/>
  <c r="BL83" i="33"/>
  <c r="BL86" i="33"/>
  <c r="AZ57" i="24"/>
  <c r="EU60" i="24"/>
  <c r="EU67" i="24"/>
  <c r="BI219" i="20"/>
  <c r="BI277" i="20"/>
  <c r="BI285" i="20" s="1"/>
  <c r="BR57" i="33"/>
  <c r="FM67" i="33"/>
  <c r="FM60" i="33"/>
  <c r="FF160" i="20"/>
  <c r="FI194" i="33"/>
  <c r="FI201" i="33"/>
  <c r="BI248" i="20"/>
  <c r="BI251" i="20"/>
  <c r="FC128" i="24"/>
  <c r="FC135" i="24"/>
  <c r="FP35" i="33"/>
  <c r="FP28" i="33"/>
  <c r="FN260" i="20"/>
  <c r="FN267" i="20"/>
  <c r="FL29" i="20"/>
  <c r="FL36" i="20"/>
  <c r="FF69" i="24"/>
  <c r="FF62" i="24"/>
  <c r="FO69" i="33"/>
  <c r="FO62" i="33"/>
  <c r="FD202" i="24"/>
  <c r="FD195" i="24"/>
  <c r="FO61" i="33"/>
  <c r="FO68" i="33"/>
  <c r="FH160" i="24"/>
  <c r="FG134" i="24"/>
  <c r="FG127" i="24"/>
  <c r="FM96" i="24"/>
  <c r="FM103" i="24"/>
  <c r="FI201" i="24"/>
  <c r="FI194" i="24"/>
  <c r="CL280" i="33"/>
  <c r="CL287" i="33" s="1"/>
  <c r="CL221" i="33"/>
  <c r="BV215" i="24"/>
  <c r="BV274" i="24"/>
  <c r="BV218" i="24"/>
  <c r="FK129" i="24"/>
  <c r="FK136" i="24"/>
  <c r="FQ194" i="24"/>
  <c r="FQ201" i="24"/>
  <c r="CK277" i="24"/>
  <c r="CK285" i="24" s="1"/>
  <c r="CK219" i="24"/>
  <c r="CR280" i="33"/>
  <c r="CR287" i="33" s="1"/>
  <c r="CR221" i="33"/>
  <c r="CP248" i="20"/>
  <c r="CP251" i="20"/>
  <c r="CP255" i="20" s="1"/>
  <c r="CZ182" i="33"/>
  <c r="CZ185" i="33"/>
  <c r="CZ189" i="33" s="1"/>
  <c r="CD24" i="24"/>
  <c r="CD57" i="24"/>
  <c r="CM57" i="24"/>
  <c r="CX123" i="24"/>
  <c r="DF83" i="33"/>
  <c r="DF86" i="33"/>
  <c r="CZ251" i="20"/>
  <c r="CZ255" i="20" s="1"/>
  <c r="CZ248" i="20"/>
  <c r="DI186" i="33"/>
  <c r="DT186" i="33"/>
  <c r="DI221" i="24"/>
  <c r="DI280" i="24"/>
  <c r="DI287" i="24" s="1"/>
  <c r="DT123" i="33"/>
  <c r="DW220" i="33"/>
  <c r="DW279" i="33"/>
  <c r="DW286" i="33" s="1"/>
  <c r="DJ220" i="20"/>
  <c r="DJ279" i="20"/>
  <c r="DJ286" i="20" s="1"/>
  <c r="DT221" i="33"/>
  <c r="DT280" i="33"/>
  <c r="DT287" i="33" s="1"/>
  <c r="DA57" i="20"/>
  <c r="DS251" i="20"/>
  <c r="DS255" i="20" s="1"/>
  <c r="DS248" i="20"/>
  <c r="DR275" i="24"/>
  <c r="EB185" i="20"/>
  <c r="EB189" i="20" s="1"/>
  <c r="EB182" i="20"/>
  <c r="EL156" i="33"/>
  <c r="DQ220" i="24"/>
  <c r="DQ279" i="24"/>
  <c r="DQ286" i="24" s="1"/>
  <c r="DR185" i="24"/>
  <c r="DR189" i="24" s="1"/>
  <c r="DR182" i="24"/>
  <c r="EF248" i="33"/>
  <c r="EF251" i="33"/>
  <c r="EF255" i="33" s="1"/>
  <c r="DS277" i="33"/>
  <c r="DS285" i="33" s="1"/>
  <c r="DS219" i="33"/>
  <c r="DW87" i="24"/>
  <c r="ED87" i="20"/>
  <c r="DW220" i="20"/>
  <c r="DW279" i="20"/>
  <c r="DW286" i="20" s="1"/>
  <c r="EG87" i="33"/>
  <c r="DR221" i="24"/>
  <c r="DR280" i="24"/>
  <c r="DR287" i="24" s="1"/>
  <c r="EJ123" i="33"/>
  <c r="EP279" i="24"/>
  <c r="EP286" i="24" s="1"/>
  <c r="EP220" i="24"/>
  <c r="EL251" i="20"/>
  <c r="EL255" i="20" s="1"/>
  <c r="EL248" i="20"/>
  <c r="EJ274" i="24"/>
  <c r="EJ218" i="24"/>
  <c r="EJ215" i="24"/>
  <c r="ET182" i="33"/>
  <c r="ET185" i="33"/>
  <c r="ET189" i="33" s="1"/>
  <c r="EE87" i="24"/>
  <c r="FI87" i="20"/>
  <c r="ES83" i="24"/>
  <c r="ES86" i="24"/>
  <c r="EX278" i="24"/>
  <c r="FB220" i="20"/>
  <c r="FB279" i="20"/>
  <c r="FB286" i="20" s="1"/>
  <c r="FL278" i="33"/>
  <c r="EY274" i="20"/>
  <c r="EY218" i="20"/>
  <c r="EY222" i="20" s="1"/>
  <c r="EY215" i="20"/>
  <c r="FA221" i="24"/>
  <c r="FA280" i="24"/>
  <c r="FA287" i="24" s="1"/>
  <c r="ET57" i="20"/>
  <c r="ER279" i="24"/>
  <c r="ER286" i="24" s="1"/>
  <c r="ER220" i="24"/>
  <c r="FK182" i="33"/>
  <c r="FK185" i="33"/>
  <c r="FK189" i="33" s="1"/>
  <c r="FD57" i="24"/>
  <c r="FR156" i="20"/>
  <c r="FI278" i="24"/>
  <c r="M221" i="20"/>
  <c r="M280" i="20"/>
  <c r="M287" i="20" s="1"/>
  <c r="DB267" i="24"/>
  <c r="DB260" i="24"/>
  <c r="P156" i="33"/>
  <c r="DK159" i="33"/>
  <c r="DK166" i="33"/>
  <c r="P18" i="32"/>
  <c r="P25" i="32" s="1"/>
  <c r="FV149" i="24"/>
  <c r="DD62" i="20"/>
  <c r="DD69" i="20"/>
  <c r="I252" i="20"/>
  <c r="X220" i="33"/>
  <c r="X279" i="33"/>
  <c r="X286" i="33" s="1"/>
  <c r="L221" i="33"/>
  <c r="L280" i="33"/>
  <c r="L287" i="33" s="1"/>
  <c r="DQ135" i="33"/>
  <c r="DQ128" i="33"/>
  <c r="M219" i="33"/>
  <c r="M277" i="33"/>
  <c r="M285" i="33" s="1"/>
  <c r="DC194" i="24"/>
  <c r="DC201" i="24"/>
  <c r="DR260" i="33"/>
  <c r="DR267" i="33"/>
  <c r="J87" i="20"/>
  <c r="DJ29" i="33"/>
  <c r="DJ36" i="33"/>
  <c r="F252" i="24"/>
  <c r="FV244" i="24"/>
  <c r="DC308" i="24" s="1"/>
  <c r="DC315" i="24" s="1"/>
  <c r="DD62" i="33"/>
  <c r="DD69" i="33"/>
  <c r="DB160" i="20"/>
  <c r="FV155" i="33"/>
  <c r="DA162" i="33"/>
  <c r="DA169" i="33"/>
  <c r="N277" i="24"/>
  <c r="N285" i="24" s="1"/>
  <c r="N219" i="24"/>
  <c r="DI29" i="24"/>
  <c r="DI36" i="24"/>
  <c r="DT194" i="33"/>
  <c r="DT201" i="33"/>
  <c r="AA57" i="33"/>
  <c r="DV60" i="33"/>
  <c r="DV67" i="33"/>
  <c r="DK29" i="24"/>
  <c r="DK36" i="24"/>
  <c r="P280" i="24"/>
  <c r="P287" i="24" s="1"/>
  <c r="P221" i="24"/>
  <c r="DS95" i="20"/>
  <c r="DS102" i="20"/>
  <c r="S123" i="20"/>
  <c r="DN126" i="20"/>
  <c r="DN133" i="20"/>
  <c r="DR167" i="20"/>
  <c r="T186" i="24"/>
  <c r="DL128" i="24"/>
  <c r="DL135" i="24"/>
  <c r="Z156" i="20"/>
  <c r="DU159" i="20"/>
  <c r="DU166" i="20"/>
  <c r="Z24" i="24"/>
  <c r="DU27" i="24"/>
  <c r="DU34" i="24"/>
  <c r="X252" i="24"/>
  <c r="AF182" i="20"/>
  <c r="AF185" i="20"/>
  <c r="AB123" i="20"/>
  <c r="DW133" i="20"/>
  <c r="DW126" i="20"/>
  <c r="AH276" i="20"/>
  <c r="AC24" i="20"/>
  <c r="DX27" i="20"/>
  <c r="DX34" i="20"/>
  <c r="AM279" i="33"/>
  <c r="AM286" i="33" s="1"/>
  <c r="AM220" i="33"/>
  <c r="EL69" i="33"/>
  <c r="EL62" i="33"/>
  <c r="AL87" i="20"/>
  <c r="EE167" i="20"/>
  <c r="EE160" i="20"/>
  <c r="AM275" i="20"/>
  <c r="EA69" i="20"/>
  <c r="EA62" i="20"/>
  <c r="DZ167" i="24"/>
  <c r="DZ160" i="24"/>
  <c r="ED61" i="24"/>
  <c r="ED68" i="24"/>
  <c r="EO61" i="33"/>
  <c r="EO68" i="33"/>
  <c r="EB195" i="24"/>
  <c r="EB202" i="24"/>
  <c r="AJ252" i="20"/>
  <c r="EE62" i="20"/>
  <c r="EE69" i="20"/>
  <c r="AJ280" i="20"/>
  <c r="AJ287" i="20" s="1"/>
  <c r="AJ221" i="20"/>
  <c r="AP156" i="20"/>
  <c r="EK166" i="20"/>
  <c r="EK159" i="20"/>
  <c r="EM103" i="20"/>
  <c r="EM96" i="20"/>
  <c r="EO28" i="20"/>
  <c r="EO35" i="20"/>
  <c r="EM127" i="33"/>
  <c r="EM134" i="33"/>
  <c r="AL274" i="24"/>
  <c r="AL215" i="24"/>
  <c r="AL218" i="24"/>
  <c r="EH63" i="20"/>
  <c r="EH70" i="20"/>
  <c r="EW134" i="33"/>
  <c r="EW127" i="33"/>
  <c r="EU194" i="33"/>
  <c r="EU201" i="33"/>
  <c r="AW279" i="20"/>
  <c r="AW286" i="20" s="1"/>
  <c r="AW220" i="20"/>
  <c r="EM69" i="24"/>
  <c r="EM62" i="24"/>
  <c r="AS182" i="24"/>
  <c r="AS185" i="24"/>
  <c r="EU28" i="20"/>
  <c r="EU35" i="20"/>
  <c r="ES28" i="20"/>
  <c r="ES35" i="20"/>
  <c r="ET160" i="20"/>
  <c r="ET201" i="20"/>
  <c r="ET194" i="20"/>
  <c r="BB276" i="20"/>
  <c r="AX156" i="20"/>
  <c r="ES166" i="20"/>
  <c r="ES159" i="20"/>
  <c r="BA275" i="20"/>
  <c r="ET69" i="24"/>
  <c r="ET62" i="24"/>
  <c r="BF123" i="33"/>
  <c r="FA126" i="33"/>
  <c r="FA133" i="33"/>
  <c r="AX24" i="24"/>
  <c r="ES27" i="24"/>
  <c r="ES34" i="24"/>
  <c r="BI185" i="20"/>
  <c r="BI182" i="20"/>
  <c r="BE252" i="24"/>
  <c r="EV160" i="24"/>
  <c r="BD87" i="24"/>
  <c r="BB57" i="24"/>
  <c r="EW67" i="24"/>
  <c r="EW60" i="24"/>
  <c r="EX129" i="24"/>
  <c r="EX136" i="24"/>
  <c r="FH268" i="33"/>
  <c r="FH261" i="33"/>
  <c r="BH185" i="24"/>
  <c r="BH182" i="24"/>
  <c r="BL276" i="20"/>
  <c r="FL260" i="20"/>
  <c r="FL267" i="20"/>
  <c r="BI277" i="24"/>
  <c r="BI285" i="24" s="1"/>
  <c r="BI219" i="24"/>
  <c r="BV219" i="33"/>
  <c r="BV277" i="33"/>
  <c r="BV285" i="33" s="1"/>
  <c r="FO28" i="33"/>
  <c r="FO35" i="33"/>
  <c r="BR278" i="24"/>
  <c r="CF185" i="33"/>
  <c r="CF189" i="33" s="1"/>
  <c r="CF182" i="33"/>
  <c r="BM83" i="24"/>
  <c r="BM86" i="24"/>
  <c r="FB261" i="24"/>
  <c r="FB268" i="24"/>
  <c r="BP123" i="24"/>
  <c r="FK126" i="24"/>
  <c r="FK133" i="24"/>
  <c r="FS260" i="20"/>
  <c r="FW260" i="20" s="1"/>
  <c r="FS267" i="20"/>
  <c r="FW267" i="20" s="1"/>
  <c r="FL201" i="24"/>
  <c r="FL194" i="24"/>
  <c r="BU248" i="24"/>
  <c r="BU251" i="24"/>
  <c r="CH280" i="33"/>
  <c r="CH287" i="33" s="1"/>
  <c r="CH221" i="33"/>
  <c r="BZ186" i="20"/>
  <c r="FP194" i="24"/>
  <c r="FP201" i="24"/>
  <c r="CI86" i="33"/>
  <c r="CI90" i="33" s="1"/>
  <c r="CI83" i="33"/>
  <c r="FJ35" i="24"/>
  <c r="FJ28" i="24"/>
  <c r="CF87" i="20"/>
  <c r="CA123" i="20"/>
  <c r="CV186" i="33"/>
  <c r="CR123" i="20"/>
  <c r="CI87" i="20"/>
  <c r="CK277" i="20"/>
  <c r="CK285" i="20" s="1"/>
  <c r="CK219" i="20"/>
  <c r="CV57" i="33"/>
  <c r="CL277" i="24"/>
  <c r="CL285" i="24" s="1"/>
  <c r="CL219" i="24"/>
  <c r="CI24" i="20"/>
  <c r="DF275" i="33"/>
  <c r="DJ24" i="33"/>
  <c r="DE24" i="33"/>
  <c r="DH185" i="33"/>
  <c r="DH182" i="33"/>
  <c r="DD219" i="33"/>
  <c r="DD277" i="33"/>
  <c r="DH57" i="33"/>
  <c r="DK252" i="33"/>
  <c r="CX24" i="24"/>
  <c r="CY280" i="33"/>
  <c r="CY287" i="33" s="1"/>
  <c r="CY221" i="33"/>
  <c r="DE280" i="33"/>
  <c r="DE287" i="33" s="1"/>
  <c r="DE221" i="33"/>
  <c r="CZ274" i="24"/>
  <c r="CZ218" i="24"/>
  <c r="CZ215" i="24"/>
  <c r="DP275" i="33"/>
  <c r="DR274" i="20"/>
  <c r="DR215" i="20"/>
  <c r="DR218" i="20"/>
  <c r="DX252" i="33"/>
  <c r="DX57" i="33"/>
  <c r="CR251" i="20"/>
  <c r="CR255" i="20" s="1"/>
  <c r="CR248" i="20"/>
  <c r="DU274" i="33"/>
  <c r="DU218" i="33"/>
  <c r="DU222" i="33" s="1"/>
  <c r="DU215" i="33"/>
  <c r="DM251" i="24"/>
  <c r="DM255" i="24" s="1"/>
  <c r="DM248" i="24"/>
  <c r="CY185" i="20"/>
  <c r="CY189" i="20" s="1"/>
  <c r="CY182" i="20"/>
  <c r="DJ218" i="20"/>
  <c r="DJ274" i="20"/>
  <c r="DJ215" i="20"/>
  <c r="DF87" i="24"/>
  <c r="EC57" i="33"/>
  <c r="DU215" i="24"/>
  <c r="DU218" i="24"/>
  <c r="DU274" i="24"/>
  <c r="DR280" i="33"/>
  <c r="DR287" i="33" s="1"/>
  <c r="DR221" i="33"/>
  <c r="DR87" i="24"/>
  <c r="DO87" i="20"/>
  <c r="DU220" i="20"/>
  <c r="DU279" i="20"/>
  <c r="DU286" i="20" s="1"/>
  <c r="EH275" i="33"/>
  <c r="DR276" i="24"/>
  <c r="EC123" i="20"/>
  <c r="EC252" i="33"/>
  <c r="EA219" i="20"/>
  <c r="EA277" i="20"/>
  <c r="EA285" i="20" s="1"/>
  <c r="ES277" i="20"/>
  <c r="ES285" i="20" s="1"/>
  <c r="ES219" i="20"/>
  <c r="EY186" i="33"/>
  <c r="EM277" i="24"/>
  <c r="EM285" i="24" s="1"/>
  <c r="EM219" i="24"/>
  <c r="EX276" i="33"/>
  <c r="ES87" i="24"/>
  <c r="FB277" i="33"/>
  <c r="FB219" i="33"/>
  <c r="DD167" i="20"/>
  <c r="DG189" i="33" l="1"/>
  <c r="FD255" i="20"/>
  <c r="DD285" i="20"/>
  <c r="X285" i="33"/>
  <c r="CO222" i="33"/>
  <c r="DP255" i="20"/>
  <c r="EF90" i="20"/>
  <c r="AN285" i="20"/>
  <c r="BM285" i="33"/>
  <c r="DH189" i="33"/>
  <c r="FA285" i="33"/>
  <c r="BL285" i="20"/>
  <c r="FB285" i="33"/>
  <c r="W285" i="33"/>
  <c r="CC222" i="20"/>
  <c r="DV222" i="20"/>
  <c r="CP189" i="20"/>
  <c r="CY285" i="33"/>
  <c r="FR90" i="20"/>
  <c r="CT222" i="20"/>
  <c r="DE90" i="24"/>
  <c r="EI255" i="20"/>
  <c r="FJ90" i="20"/>
  <c r="EO189" i="33"/>
  <c r="FD90" i="24"/>
  <c r="EB90" i="20"/>
  <c r="FH285" i="33"/>
  <c r="DA285" i="20"/>
  <c r="CZ222" i="24"/>
  <c r="DS189" i="33"/>
  <c r="EL90" i="20"/>
  <c r="FM222" i="20"/>
  <c r="DD285" i="33"/>
  <c r="DF90" i="33"/>
  <c r="DQ285" i="20"/>
  <c r="CT222" i="24"/>
  <c r="BE285" i="24"/>
  <c r="CJ90" i="20"/>
  <c r="FP285" i="20"/>
  <c r="FD189" i="20"/>
  <c r="L285" i="24"/>
  <c r="DY222" i="33"/>
  <c r="CU222" i="33"/>
  <c r="EY90" i="24"/>
  <c r="FR255" i="20"/>
  <c r="FT222" i="33"/>
  <c r="FF255" i="24"/>
  <c r="AS285" i="24"/>
  <c r="EY222" i="33"/>
  <c r="FL222" i="20"/>
  <c r="EK90" i="33"/>
  <c r="EI90" i="24"/>
  <c r="EF222" i="20"/>
  <c r="CE222" i="24"/>
  <c r="DP255" i="24"/>
  <c r="FV123" i="24"/>
  <c r="FM222" i="33"/>
  <c r="EW266" i="20"/>
  <c r="BE285" i="33"/>
  <c r="FS285" i="24"/>
  <c r="DB222" i="24"/>
  <c r="BZ285" i="24"/>
  <c r="EI285" i="33"/>
  <c r="FM90" i="24"/>
  <c r="U285" i="24"/>
  <c r="EA222" i="33"/>
  <c r="AE285" i="20"/>
  <c r="DM222" i="20"/>
  <c r="CV222" i="24"/>
  <c r="CH189" i="20"/>
  <c r="FK222" i="20"/>
  <c r="CX222" i="20"/>
  <c r="CV255" i="24"/>
  <c r="DR222" i="20"/>
  <c r="FH189" i="20"/>
  <c r="CM222" i="24"/>
  <c r="AA36" i="32"/>
  <c r="CO189" i="24"/>
  <c r="EP285" i="33"/>
  <c r="DZ189" i="33"/>
  <c r="EY222" i="24"/>
  <c r="CJ222" i="33"/>
  <c r="FE90" i="33"/>
  <c r="FL189" i="33"/>
  <c r="CO90" i="24"/>
  <c r="DV222" i="24"/>
  <c r="FF285" i="24"/>
  <c r="CX189" i="33"/>
  <c r="DW222" i="24"/>
  <c r="DM285" i="33"/>
  <c r="DD90" i="24"/>
  <c r="FB259" i="20"/>
  <c r="EQ222" i="33"/>
  <c r="DQ90" i="20"/>
  <c r="FO266" i="20"/>
  <c r="N285" i="20"/>
  <c r="FN266" i="20"/>
  <c r="DT285" i="20"/>
  <c r="FD259" i="20"/>
  <c r="CU222" i="24"/>
  <c r="Q285" i="33"/>
  <c r="EJ90" i="24"/>
  <c r="EB222" i="24"/>
  <c r="EW255" i="33"/>
  <c r="EZ90" i="33"/>
  <c r="EF285" i="20"/>
  <c r="FN259" i="20"/>
  <c r="DO189" i="33"/>
  <c r="DX222" i="20"/>
  <c r="DU222" i="24"/>
  <c r="EJ222" i="20"/>
  <c r="FL222" i="24"/>
  <c r="DY222" i="20"/>
  <c r="DK90" i="33"/>
  <c r="DS193" i="24"/>
  <c r="CB222" i="24"/>
  <c r="FS222" i="20"/>
  <c r="EW222" i="33"/>
  <c r="CQ222" i="33"/>
  <c r="FB266" i="20"/>
  <c r="ES90" i="20"/>
  <c r="DG222" i="20"/>
  <c r="DE222" i="24"/>
  <c r="DG90" i="33"/>
  <c r="FD285" i="33"/>
  <c r="EJ222" i="24"/>
  <c r="DJ193" i="24"/>
  <c r="CR90" i="33"/>
  <c r="EW259" i="20"/>
  <c r="EC222" i="24"/>
  <c r="FL266" i="20"/>
  <c r="EI222" i="33"/>
  <c r="FO259" i="20"/>
  <c r="FN90" i="33"/>
  <c r="Y36" i="32"/>
  <c r="DP266" i="33"/>
  <c r="ET193" i="24"/>
  <c r="FS222" i="24"/>
  <c r="FE222" i="33"/>
  <c r="FD285" i="24"/>
  <c r="EN222" i="24"/>
  <c r="CI222" i="24"/>
  <c r="EO222" i="24"/>
  <c r="EK94" i="33"/>
  <c r="EY90" i="33"/>
  <c r="AE285" i="24"/>
  <c r="EX259" i="20"/>
  <c r="EN222" i="33"/>
  <c r="EQ266" i="20"/>
  <c r="EU222" i="33"/>
  <c r="DL193" i="33"/>
  <c r="FS222" i="33"/>
  <c r="EQ222" i="20"/>
  <c r="DI222" i="20"/>
  <c r="FG200" i="20"/>
  <c r="DT222" i="24"/>
  <c r="AW285" i="33"/>
  <c r="EA193" i="24"/>
  <c r="FL259" i="20"/>
  <c r="AA15" i="32"/>
  <c r="FJ101" i="33"/>
  <c r="DO222" i="24"/>
  <c r="EJ200" i="33"/>
  <c r="DQ255" i="20"/>
  <c r="FV57" i="33"/>
  <c r="DO259" i="20"/>
  <c r="EK259" i="33"/>
  <c r="DU193" i="24"/>
  <c r="FG193" i="24"/>
  <c r="FN222" i="33"/>
  <c r="DR200" i="24"/>
  <c r="FF255" i="33"/>
  <c r="EO266" i="24"/>
  <c r="FJ94" i="33"/>
  <c r="DM94" i="24"/>
  <c r="FV57" i="24"/>
  <c r="FF90" i="24"/>
  <c r="DD189" i="33"/>
  <c r="FG193" i="20"/>
  <c r="EL200" i="24"/>
  <c r="FD101" i="33"/>
  <c r="FS266" i="24"/>
  <c r="FW266" i="24" s="1"/>
  <c r="CX222" i="24"/>
  <c r="DJ222" i="33"/>
  <c r="FJ222" i="20"/>
  <c r="EQ259" i="20"/>
  <c r="EF259" i="20"/>
  <c r="FB200" i="33"/>
  <c r="FE193" i="24"/>
  <c r="DE259" i="24"/>
  <c r="ES200" i="33"/>
  <c r="EN259" i="24"/>
  <c r="FL285" i="33"/>
  <c r="EF101" i="20"/>
  <c r="EV266" i="24"/>
  <c r="GA29" i="33"/>
  <c r="FV275" i="24"/>
  <c r="E306" i="24" s="1"/>
  <c r="FN222" i="20"/>
  <c r="FB101" i="24"/>
  <c r="EE222" i="24"/>
  <c r="FL101" i="33"/>
  <c r="EL94" i="20"/>
  <c r="DN266" i="33"/>
  <c r="GA128" i="20"/>
  <c r="DB259" i="33"/>
  <c r="EB266" i="20"/>
  <c r="CC255" i="24"/>
  <c r="DC193" i="33"/>
  <c r="CV222" i="20"/>
  <c r="FR90" i="33"/>
  <c r="EL200" i="33"/>
  <c r="DV94" i="33"/>
  <c r="ES266" i="24"/>
  <c r="DK266" i="24"/>
  <c r="EI200" i="20"/>
  <c r="FR193" i="33"/>
  <c r="FH94" i="33"/>
  <c r="FI94" i="33"/>
  <c r="EH94" i="24"/>
  <c r="ED200" i="33"/>
  <c r="FR94" i="33"/>
  <c r="EC90" i="24"/>
  <c r="EA222" i="24"/>
  <c r="FQ266" i="24"/>
  <c r="DK101" i="20"/>
  <c r="DF94" i="20"/>
  <c r="DK259" i="20"/>
  <c r="EP222" i="33"/>
  <c r="EA94" i="33"/>
  <c r="FJ101" i="20"/>
  <c r="EO94" i="24"/>
  <c r="DO101" i="24"/>
  <c r="FM266" i="20"/>
  <c r="FY30" i="33"/>
  <c r="DM94" i="33"/>
  <c r="FG259" i="24"/>
  <c r="EY266" i="33"/>
  <c r="EO266" i="33"/>
  <c r="DJ193" i="33"/>
  <c r="EM266" i="33"/>
  <c r="FE255" i="20"/>
  <c r="EZ101" i="24"/>
  <c r="DL101" i="33"/>
  <c r="DD94" i="20"/>
  <c r="DT193" i="33"/>
  <c r="FH94" i="20"/>
  <c r="DH94" i="24"/>
  <c r="CC222" i="33"/>
  <c r="ET200" i="20"/>
  <c r="FC101" i="24"/>
  <c r="DM101" i="24"/>
  <c r="FN101" i="24"/>
  <c r="ER94" i="33"/>
  <c r="ET101" i="33"/>
  <c r="FM193" i="20"/>
  <c r="FK90" i="20"/>
  <c r="EA101" i="24"/>
  <c r="DY193" i="33"/>
  <c r="DD193" i="33"/>
  <c r="EX266" i="33"/>
  <c r="ER101" i="20"/>
  <c r="FL222" i="33"/>
  <c r="ED200" i="20"/>
  <c r="GA127" i="24"/>
  <c r="GA129" i="20"/>
  <c r="DY266" i="33"/>
  <c r="EO193" i="20"/>
  <c r="EC222" i="20"/>
  <c r="DA222" i="24"/>
  <c r="DO266" i="20"/>
  <c r="FM200" i="24"/>
  <c r="DR193" i="33"/>
  <c r="V36" i="32"/>
  <c r="DV259" i="24"/>
  <c r="EX101" i="33"/>
  <c r="AP285" i="20"/>
  <c r="BZ285" i="20"/>
  <c r="CI255" i="33"/>
  <c r="DY94" i="20"/>
  <c r="DR259" i="24"/>
  <c r="FC193" i="20"/>
  <c r="EJ193" i="33"/>
  <c r="DF259" i="20"/>
  <c r="GA268" i="33"/>
  <c r="EI90" i="20"/>
  <c r="DL90" i="20"/>
  <c r="EE193" i="24"/>
  <c r="FM266" i="33"/>
  <c r="CM222" i="20"/>
  <c r="DQ193" i="20"/>
  <c r="DC101" i="33"/>
  <c r="AJ285" i="20"/>
  <c r="DT101" i="33"/>
  <c r="FB189" i="33"/>
  <c r="DC90" i="24"/>
  <c r="FR200" i="20"/>
  <c r="DS266" i="20"/>
  <c r="DK94" i="24"/>
  <c r="FM193" i="33"/>
  <c r="EP193" i="24"/>
  <c r="EH300" i="33"/>
  <c r="EH293" i="33"/>
  <c r="DU163" i="20"/>
  <c r="DU170" i="20"/>
  <c r="BI189" i="20"/>
  <c r="FD199" i="20"/>
  <c r="FD192" i="20"/>
  <c r="FF234" i="33"/>
  <c r="FF227" i="33"/>
  <c r="Q255" i="33"/>
  <c r="DL265" i="33"/>
  <c r="DL258" i="33"/>
  <c r="DS94" i="33"/>
  <c r="DS101" i="33"/>
  <c r="AW222" i="24"/>
  <c r="ER225" i="24"/>
  <c r="ER232" i="24"/>
  <c r="FH300" i="24"/>
  <c r="FH293" i="24"/>
  <c r="EL94" i="24"/>
  <c r="DO170" i="20"/>
  <c r="DO163" i="20"/>
  <c r="FQ294" i="20"/>
  <c r="FQ301" i="20"/>
  <c r="P255" i="24"/>
  <c r="DK258" i="24"/>
  <c r="DK265" i="24"/>
  <c r="FD226" i="20"/>
  <c r="FD233" i="20"/>
  <c r="BS281" i="24"/>
  <c r="BS284" i="24"/>
  <c r="GA194" i="20"/>
  <c r="EP193" i="33"/>
  <c r="FF235" i="33"/>
  <c r="FF228" i="33"/>
  <c r="GA28" i="33"/>
  <c r="EK163" i="20"/>
  <c r="EK170" i="20"/>
  <c r="DU38" i="24"/>
  <c r="DU31" i="24"/>
  <c r="DI233" i="24"/>
  <c r="DI226" i="24"/>
  <c r="EN266" i="20"/>
  <c r="EN259" i="20"/>
  <c r="EH259" i="33"/>
  <c r="EA38" i="24"/>
  <c r="EA31" i="24"/>
  <c r="DQ222" i="24"/>
  <c r="BZ284" i="20"/>
  <c r="BZ288" i="20" s="1"/>
  <c r="BZ281" i="20"/>
  <c r="DX94" i="20"/>
  <c r="BE255" i="20"/>
  <c r="EZ258" i="20"/>
  <c r="EZ265" i="20"/>
  <c r="FQ259" i="33"/>
  <c r="FK294" i="33"/>
  <c r="FK301" i="33"/>
  <c r="EZ228" i="20"/>
  <c r="EZ235" i="20"/>
  <c r="AY255" i="20"/>
  <c r="ET265" i="20"/>
  <c r="ET258" i="20"/>
  <c r="GA261" i="20"/>
  <c r="AI189" i="20"/>
  <c r="ED192" i="20"/>
  <c r="ED199" i="20"/>
  <c r="O222" i="20"/>
  <c r="DJ225" i="20"/>
  <c r="DJ232" i="20"/>
  <c r="FO259" i="24"/>
  <c r="FO266" i="24"/>
  <c r="BC222" i="20"/>
  <c r="EX232" i="20"/>
  <c r="EX225" i="20"/>
  <c r="AQ222" i="33"/>
  <c r="EL232" i="33"/>
  <c r="EL225" i="33"/>
  <c r="AP90" i="33"/>
  <c r="EK93" i="33"/>
  <c r="EK100" i="33"/>
  <c r="DW234" i="33"/>
  <c r="DW227" i="33"/>
  <c r="M90" i="24"/>
  <c r="DH93" i="24"/>
  <c r="DH100" i="24"/>
  <c r="F189" i="33"/>
  <c r="DA192" i="33"/>
  <c r="DA199" i="33"/>
  <c r="FV185" i="33"/>
  <c r="F255" i="33"/>
  <c r="DA265" i="33"/>
  <c r="DA258" i="33"/>
  <c r="FV251" i="33"/>
  <c r="DE281" i="24"/>
  <c r="DE284" i="24"/>
  <c r="DE288" i="24" s="1"/>
  <c r="BT90" i="24"/>
  <c r="FO100" i="24"/>
  <c r="FO93" i="24"/>
  <c r="EI137" i="24"/>
  <c r="EI130" i="24"/>
  <c r="EA266" i="33"/>
  <c r="DZ200" i="20"/>
  <c r="EE101" i="24"/>
  <c r="EE94" i="24"/>
  <c r="EM235" i="20"/>
  <c r="EM228" i="20"/>
  <c r="EI137" i="20"/>
  <c r="EI130" i="20"/>
  <c r="DK227" i="24"/>
  <c r="DK234" i="24"/>
  <c r="DV222" i="33"/>
  <c r="CY222" i="33"/>
  <c r="FJ163" i="20"/>
  <c r="FJ170" i="20"/>
  <c r="EQ300" i="24"/>
  <c r="EQ293" i="24"/>
  <c r="AW90" i="33"/>
  <c r="ER93" i="33"/>
  <c r="ER100" i="33"/>
  <c r="AI255" i="24"/>
  <c r="ED258" i="24"/>
  <c r="ED265" i="24"/>
  <c r="DM193" i="24"/>
  <c r="DM200" i="24"/>
  <c r="J90" i="24"/>
  <c r="DE93" i="24"/>
  <c r="DE100" i="24"/>
  <c r="DC293" i="24"/>
  <c r="DC300" i="24"/>
  <c r="FD234" i="24"/>
  <c r="FD227" i="24"/>
  <c r="FC266" i="33"/>
  <c r="EV193" i="20"/>
  <c r="EN293" i="33"/>
  <c r="EN300" i="33"/>
  <c r="EM94" i="33"/>
  <c r="EM101" i="33"/>
  <c r="I189" i="33"/>
  <c r="DD192" i="33"/>
  <c r="DD199" i="33"/>
  <c r="FK222" i="24"/>
  <c r="G284" i="20"/>
  <c r="G281" i="20"/>
  <c r="CU284" i="24"/>
  <c r="CU281" i="24"/>
  <c r="FH101" i="20"/>
  <c r="EW163" i="24"/>
  <c r="EW170" i="24"/>
  <c r="EZ233" i="24"/>
  <c r="EZ226" i="24"/>
  <c r="AS189" i="20"/>
  <c r="EN192" i="20"/>
  <c r="EN199" i="20"/>
  <c r="DU228" i="24"/>
  <c r="DU235" i="24"/>
  <c r="EA228" i="20"/>
  <c r="EA235" i="20"/>
  <c r="DT266" i="33"/>
  <c r="DT259" i="33"/>
  <c r="DJ266" i="20"/>
  <c r="BM222" i="20"/>
  <c r="FH225" i="20"/>
  <c r="FH232" i="20"/>
  <c r="EY226" i="20"/>
  <c r="EY233" i="20"/>
  <c r="EV200" i="24"/>
  <c r="FB233" i="20"/>
  <c r="FB226" i="20"/>
  <c r="AW90" i="24"/>
  <c r="ER100" i="24"/>
  <c r="ER93" i="24"/>
  <c r="GA260" i="20"/>
  <c r="AQ284" i="24"/>
  <c r="AQ281" i="24"/>
  <c r="ET193" i="33"/>
  <c r="AI90" i="24"/>
  <c r="ED93" i="24"/>
  <c r="ED100" i="24"/>
  <c r="O255" i="24"/>
  <c r="DJ265" i="24"/>
  <c r="DJ258" i="24"/>
  <c r="DH94" i="20"/>
  <c r="DH101" i="20"/>
  <c r="K281" i="24"/>
  <c r="K284" i="24"/>
  <c r="FK281" i="33"/>
  <c r="FK284" i="33"/>
  <c r="FK288" i="33" s="1"/>
  <c r="FB227" i="24"/>
  <c r="FB234" i="24"/>
  <c r="FA170" i="20"/>
  <c r="FA163" i="20"/>
  <c r="EV235" i="20"/>
  <c r="EV228" i="20"/>
  <c r="GA159" i="33"/>
  <c r="DX130" i="24"/>
  <c r="DX137" i="24"/>
  <c r="DW200" i="20"/>
  <c r="EB71" i="33"/>
  <c r="EB64" i="33"/>
  <c r="V189" i="20"/>
  <c r="DQ199" i="20"/>
  <c r="DQ192" i="20"/>
  <c r="AC255" i="33"/>
  <c r="DX265" i="33"/>
  <c r="DX258" i="33"/>
  <c r="FY28" i="20"/>
  <c r="FZ28" i="20"/>
  <c r="FX28" i="20"/>
  <c r="FA222" i="24"/>
  <c r="EV222" i="24"/>
  <c r="FL294" i="24"/>
  <c r="FL301" i="24"/>
  <c r="BV284" i="20"/>
  <c r="BV281" i="20"/>
  <c r="EZ200" i="24"/>
  <c r="EZ193" i="24"/>
  <c r="BA222" i="24"/>
  <c r="EV232" i="24"/>
  <c r="EV225" i="24"/>
  <c r="EX193" i="33"/>
  <c r="EV170" i="33"/>
  <c r="EV163" i="33"/>
  <c r="AU189" i="33"/>
  <c r="EP192" i="33"/>
  <c r="EP199" i="33"/>
  <c r="EH227" i="24"/>
  <c r="EH234" i="24"/>
  <c r="DK64" i="24"/>
  <c r="DK71" i="24"/>
  <c r="DA267" i="24"/>
  <c r="DA260" i="24"/>
  <c r="FV253" i="24"/>
  <c r="DB228" i="20"/>
  <c r="DB235" i="20"/>
  <c r="FQ228" i="24"/>
  <c r="FQ235" i="24"/>
  <c r="BW222" i="20"/>
  <c r="FR232" i="20"/>
  <c r="FR225" i="20"/>
  <c r="FB200" i="20"/>
  <c r="EW170" i="20"/>
  <c r="EW163" i="20"/>
  <c r="EM259" i="24"/>
  <c r="EM31" i="20"/>
  <c r="EM38" i="20"/>
  <c r="AF255" i="24"/>
  <c r="EA258" i="24"/>
  <c r="EA265" i="24"/>
  <c r="DW235" i="24"/>
  <c r="DW228" i="24"/>
  <c r="DQ233" i="20"/>
  <c r="DQ226" i="20"/>
  <c r="DF234" i="20"/>
  <c r="DF227" i="20"/>
  <c r="DE284" i="33"/>
  <c r="DE288" i="33" s="1"/>
  <c r="DE281" i="33"/>
  <c r="FN235" i="20"/>
  <c r="FN228" i="20"/>
  <c r="FC163" i="20"/>
  <c r="FC170" i="20"/>
  <c r="FA234" i="33"/>
  <c r="FA227" i="33"/>
  <c r="DE284" i="20"/>
  <c r="DE288" i="20" s="1"/>
  <c r="DE281" i="20"/>
  <c r="CF90" i="20"/>
  <c r="EW226" i="20"/>
  <c r="EW233" i="20"/>
  <c r="EW31" i="33"/>
  <c r="EW38" i="33"/>
  <c r="EK200" i="24"/>
  <c r="EL266" i="33"/>
  <c r="EL259" i="33"/>
  <c r="DB235" i="24"/>
  <c r="DB228" i="24"/>
  <c r="K222" i="20"/>
  <c r="DF232" i="20"/>
  <c r="DF225" i="20"/>
  <c r="FO189" i="33"/>
  <c r="EN284" i="20"/>
  <c r="EN288" i="20" s="1"/>
  <c r="EN281" i="20"/>
  <c r="FA300" i="24"/>
  <c r="FA293" i="24"/>
  <c r="FJ137" i="33"/>
  <c r="FJ130" i="33"/>
  <c r="EK200" i="33"/>
  <c r="EK193" i="33"/>
  <c r="DS64" i="20"/>
  <c r="DS71" i="20"/>
  <c r="H189" i="33"/>
  <c r="DC199" i="33"/>
  <c r="DC192" i="33"/>
  <c r="DL222" i="24"/>
  <c r="CQ222" i="24"/>
  <c r="FO294" i="33"/>
  <c r="FO301" i="33"/>
  <c r="FL38" i="33"/>
  <c r="FL31" i="33"/>
  <c r="AX189" i="20"/>
  <c r="ES192" i="20"/>
  <c r="ES199" i="20"/>
  <c r="FF94" i="33"/>
  <c r="EU31" i="33"/>
  <c r="EU38" i="33"/>
  <c r="EL170" i="24"/>
  <c r="EL163" i="24"/>
  <c r="DW130" i="24"/>
  <c r="DW137" i="24"/>
  <c r="DN293" i="20"/>
  <c r="DN300" i="20"/>
  <c r="DM137" i="20"/>
  <c r="DM130" i="20"/>
  <c r="CI255" i="24"/>
  <c r="FS193" i="33"/>
  <c r="FW193" i="33" s="1"/>
  <c r="FI300" i="20"/>
  <c r="FI293" i="20"/>
  <c r="ER137" i="24"/>
  <c r="ER130" i="24"/>
  <c r="EK101" i="24"/>
  <c r="EK94" i="24"/>
  <c r="EM101" i="24"/>
  <c r="EM94" i="24"/>
  <c r="EI259" i="24"/>
  <c r="EI266" i="24"/>
  <c r="AK222" i="20"/>
  <c r="EF225" i="20"/>
  <c r="EF232" i="20"/>
  <c r="DJ64" i="24"/>
  <c r="DJ71" i="24"/>
  <c r="DI200" i="33"/>
  <c r="CY222" i="20"/>
  <c r="BV255" i="24"/>
  <c r="FQ265" i="24"/>
  <c r="FQ258" i="24"/>
  <c r="FB170" i="24"/>
  <c r="FB163" i="24"/>
  <c r="BZ222" i="33"/>
  <c r="FA294" i="24"/>
  <c r="FA301" i="24"/>
  <c r="BF222" i="20"/>
  <c r="FA232" i="20"/>
  <c r="FA225" i="20"/>
  <c r="EU101" i="33"/>
  <c r="EJ300" i="24"/>
  <c r="EJ293" i="24"/>
  <c r="EE233" i="20"/>
  <c r="EE226" i="20"/>
  <c r="F285" i="20"/>
  <c r="FV277" i="20"/>
  <c r="FP284" i="24"/>
  <c r="FP288" i="24" s="1"/>
  <c r="FP281" i="24"/>
  <c r="FQ222" i="33"/>
  <c r="CX284" i="20"/>
  <c r="CX288" i="20" s="1"/>
  <c r="CX281" i="20"/>
  <c r="CW281" i="33"/>
  <c r="CW284" i="33"/>
  <c r="CW288" i="33" s="1"/>
  <c r="BA90" i="24"/>
  <c r="EV93" i="24"/>
  <c r="EV100" i="24"/>
  <c r="EN31" i="24"/>
  <c r="EN38" i="24"/>
  <c r="AP90" i="20"/>
  <c r="EK93" i="20"/>
  <c r="EK100" i="20"/>
  <c r="GA126" i="33"/>
  <c r="EW130" i="33"/>
  <c r="EW137" i="33"/>
  <c r="DZ38" i="24"/>
  <c r="DZ31" i="24"/>
  <c r="AE189" i="20"/>
  <c r="DZ192" i="20"/>
  <c r="DZ199" i="20"/>
  <c r="U284" i="24"/>
  <c r="U281" i="24"/>
  <c r="FY69" i="24"/>
  <c r="FZ69" i="24"/>
  <c r="FX69" i="24"/>
  <c r="L90" i="33"/>
  <c r="DG93" i="33"/>
  <c r="DG100" i="33"/>
  <c r="FY63" i="20"/>
  <c r="FZ63" i="20"/>
  <c r="FX63" i="20"/>
  <c r="FR31" i="24"/>
  <c r="FR38" i="24"/>
  <c r="FE266" i="24"/>
  <c r="BD284" i="24"/>
  <c r="BD281" i="24"/>
  <c r="ET137" i="20"/>
  <c r="ET130" i="20"/>
  <c r="AR90" i="20"/>
  <c r="EM100" i="20"/>
  <c r="EM93" i="20"/>
  <c r="EM227" i="20"/>
  <c r="EM234" i="20"/>
  <c r="DN163" i="24"/>
  <c r="DN170" i="24"/>
  <c r="EA193" i="33"/>
  <c r="FI234" i="24"/>
  <c r="FI227" i="24"/>
  <c r="ET130" i="24"/>
  <c r="ET137" i="24"/>
  <c r="EV300" i="20"/>
  <c r="EV293" i="20"/>
  <c r="AT90" i="20"/>
  <c r="EO100" i="20"/>
  <c r="EO93" i="20"/>
  <c r="DX294" i="24"/>
  <c r="DX301" i="24"/>
  <c r="DW266" i="24"/>
  <c r="EC163" i="33"/>
  <c r="EC170" i="33"/>
  <c r="DD234" i="33"/>
  <c r="DD227" i="33"/>
  <c r="FN200" i="33"/>
  <c r="EY64" i="20"/>
  <c r="EY71" i="20"/>
  <c r="EW94" i="33"/>
  <c r="EW101" i="33"/>
  <c r="EC259" i="20"/>
  <c r="EE226" i="33"/>
  <c r="EE233" i="33"/>
  <c r="AD222" i="33"/>
  <c r="DY232" i="33"/>
  <c r="DY225" i="33"/>
  <c r="DX193" i="33"/>
  <c r="DK101" i="33"/>
  <c r="DK94" i="33"/>
  <c r="DC300" i="20"/>
  <c r="DC293" i="20"/>
  <c r="K90" i="20"/>
  <c r="DF100" i="20"/>
  <c r="DF93" i="20"/>
  <c r="FM222" i="24"/>
  <c r="EM281" i="20"/>
  <c r="EM284" i="20"/>
  <c r="CW255" i="33"/>
  <c r="EB233" i="33"/>
  <c r="EB226" i="33"/>
  <c r="DM31" i="24"/>
  <c r="DM38" i="24"/>
  <c r="Q90" i="20"/>
  <c r="DL93" i="20"/>
  <c r="DL100" i="20"/>
  <c r="F90" i="20"/>
  <c r="DA100" i="20"/>
  <c r="DA93" i="20"/>
  <c r="FV86" i="20"/>
  <c r="EJ285" i="20"/>
  <c r="CU90" i="33"/>
  <c r="FH233" i="20"/>
  <c r="FH226" i="20"/>
  <c r="EY137" i="24"/>
  <c r="EY130" i="24"/>
  <c r="EU266" i="20"/>
  <c r="EK200" i="20"/>
  <c r="AK255" i="33"/>
  <c r="EF258" i="33"/>
  <c r="EF265" i="33"/>
  <c r="DG137" i="24"/>
  <c r="DG130" i="24"/>
  <c r="DL227" i="33"/>
  <c r="DL234" i="33"/>
  <c r="DB233" i="20"/>
  <c r="DB226" i="20"/>
  <c r="DS284" i="24"/>
  <c r="DS288" i="24" s="1"/>
  <c r="DS281" i="24"/>
  <c r="FQ259" i="24"/>
  <c r="BT255" i="24"/>
  <c r="FO258" i="24"/>
  <c r="FO265" i="24"/>
  <c r="FO94" i="20"/>
  <c r="BX222" i="33"/>
  <c r="FS232" i="33"/>
  <c r="FW232" i="33" s="1"/>
  <c r="FS225" i="33"/>
  <c r="FW225" i="33" s="1"/>
  <c r="FJ300" i="20"/>
  <c r="FJ293" i="20"/>
  <c r="BP281" i="33"/>
  <c r="BP284" i="33"/>
  <c r="AV222" i="24"/>
  <c r="EQ232" i="24"/>
  <c r="EQ225" i="24"/>
  <c r="ER193" i="33"/>
  <c r="ER200" i="33"/>
  <c r="AD189" i="24"/>
  <c r="DY192" i="24"/>
  <c r="DY199" i="24"/>
  <c r="DO101" i="20"/>
  <c r="DJ259" i="33"/>
  <c r="P255" i="20"/>
  <c r="DK265" i="20"/>
  <c r="DK258" i="20"/>
  <c r="EK284" i="20"/>
  <c r="EK288" i="20" s="1"/>
  <c r="EK281" i="20"/>
  <c r="FN233" i="24"/>
  <c r="FN226" i="24"/>
  <c r="EY137" i="20"/>
  <c r="EY130" i="20"/>
  <c r="EZ233" i="33"/>
  <c r="EZ226" i="33"/>
  <c r="AM222" i="20"/>
  <c r="EH232" i="20"/>
  <c r="EH225" i="20"/>
  <c r="DS293" i="24"/>
  <c r="DS300" i="24"/>
  <c r="DU227" i="24"/>
  <c r="DU234" i="24"/>
  <c r="DS94" i="20"/>
  <c r="DF64" i="24"/>
  <c r="DF71" i="24"/>
  <c r="BP90" i="24"/>
  <c r="FK100" i="24"/>
  <c r="FK93" i="24"/>
  <c r="FN130" i="20"/>
  <c r="FN137" i="20"/>
  <c r="FF301" i="20"/>
  <c r="FF294" i="20"/>
  <c r="FJ228" i="33"/>
  <c r="FJ235" i="33"/>
  <c r="EI101" i="24"/>
  <c r="AE281" i="24"/>
  <c r="AE284" i="24"/>
  <c r="DY227" i="24"/>
  <c r="DY234" i="24"/>
  <c r="DW228" i="20"/>
  <c r="DW235" i="20"/>
  <c r="V90" i="20"/>
  <c r="DQ100" i="20"/>
  <c r="DQ93" i="20"/>
  <c r="DE101" i="33"/>
  <c r="DQ222" i="20"/>
  <c r="FK200" i="24"/>
  <c r="BY222" i="33"/>
  <c r="FR233" i="33"/>
  <c r="FR226" i="33"/>
  <c r="FH234" i="20"/>
  <c r="FH227" i="20"/>
  <c r="EX163" i="20"/>
  <c r="EX170" i="20"/>
  <c r="EG227" i="24"/>
  <c r="EG234" i="24"/>
  <c r="ES293" i="33"/>
  <c r="ES300" i="33"/>
  <c r="EB293" i="20"/>
  <c r="EB300" i="20"/>
  <c r="DZ266" i="33"/>
  <c r="DZ259" i="33"/>
  <c r="DM71" i="20"/>
  <c r="DM64" i="20"/>
  <c r="FY135" i="33"/>
  <c r="FZ135" i="33"/>
  <c r="FX135" i="33"/>
  <c r="DW293" i="20"/>
  <c r="DW300" i="20"/>
  <c r="BQ222" i="24"/>
  <c r="FL232" i="24"/>
  <c r="FL225" i="24"/>
  <c r="FJ193" i="24"/>
  <c r="FJ200" i="24"/>
  <c r="FR200" i="33"/>
  <c r="GA128" i="24"/>
  <c r="BA255" i="33"/>
  <c r="EV265" i="33"/>
  <c r="EV258" i="33"/>
  <c r="AT284" i="20"/>
  <c r="AT281" i="20"/>
  <c r="EC71" i="20"/>
  <c r="EC64" i="20"/>
  <c r="ED234" i="24"/>
  <c r="ED227" i="24"/>
  <c r="DY300" i="33"/>
  <c r="DY293" i="33"/>
  <c r="DL200" i="24"/>
  <c r="DL193" i="24"/>
  <c r="DM293" i="20"/>
  <c r="DM300" i="20"/>
  <c r="BE189" i="24"/>
  <c r="EZ199" i="24"/>
  <c r="EZ192" i="24"/>
  <c r="FB235" i="33"/>
  <c r="FB228" i="33"/>
  <c r="AF222" i="33"/>
  <c r="EA232" i="33"/>
  <c r="EA225" i="33"/>
  <c r="DK200" i="24"/>
  <c r="FJ90" i="33"/>
  <c r="BL284" i="24"/>
  <c r="BL281" i="24"/>
  <c r="BO189" i="33"/>
  <c r="FJ199" i="33"/>
  <c r="FJ192" i="33"/>
  <c r="EO293" i="24"/>
  <c r="EO300" i="24"/>
  <c r="BC189" i="33"/>
  <c r="EX192" i="33"/>
  <c r="EX199" i="33"/>
  <c r="AS284" i="20"/>
  <c r="AS281" i="20"/>
  <c r="GA260" i="33"/>
  <c r="EH101" i="20"/>
  <c r="AI284" i="20"/>
  <c r="AI281" i="20"/>
  <c r="EB200" i="33"/>
  <c r="DR294" i="20"/>
  <c r="DR301" i="20"/>
  <c r="DE300" i="33"/>
  <c r="DE293" i="33"/>
  <c r="FB284" i="24"/>
  <c r="FB288" i="24" s="1"/>
  <c r="FB281" i="24"/>
  <c r="DG284" i="24"/>
  <c r="DG288" i="24" s="1"/>
  <c r="DG281" i="24"/>
  <c r="CV222" i="33"/>
  <c r="FS294" i="20"/>
  <c r="FW294" i="20" s="1"/>
  <c r="FS301" i="20"/>
  <c r="FW301" i="20" s="1"/>
  <c r="E15" i="18" s="1"/>
  <c r="BS189" i="33"/>
  <c r="FN192" i="33"/>
  <c r="FN199" i="33"/>
  <c r="AZ222" i="24"/>
  <c r="EU225" i="24"/>
  <c r="EU232" i="24"/>
  <c r="AZ90" i="33"/>
  <c r="EU93" i="33"/>
  <c r="EU100" i="33"/>
  <c r="EN170" i="20"/>
  <c r="EN163" i="20"/>
  <c r="AB189" i="24"/>
  <c r="DW199" i="24"/>
  <c r="DW192" i="24"/>
  <c r="DK200" i="33"/>
  <c r="FV57" i="20"/>
  <c r="EX222" i="24"/>
  <c r="ED281" i="20"/>
  <c r="ED284" i="20"/>
  <c r="ED288" i="20" s="1"/>
  <c r="DS90" i="24"/>
  <c r="DN189" i="20"/>
  <c r="FR94" i="24"/>
  <c r="FR101" i="24"/>
  <c r="FM130" i="20"/>
  <c r="FM137" i="20"/>
  <c r="EL294" i="20"/>
  <c r="EL301" i="20"/>
  <c r="EA234" i="20"/>
  <c r="EA227" i="20"/>
  <c r="EF31" i="20"/>
  <c r="EF38" i="20"/>
  <c r="DN193" i="20"/>
  <c r="DN200" i="20"/>
  <c r="FM255" i="20"/>
  <c r="CR222" i="20"/>
  <c r="FE227" i="24"/>
  <c r="FE234" i="24"/>
  <c r="FE94" i="24"/>
  <c r="BE222" i="20"/>
  <c r="EZ225" i="20"/>
  <c r="EZ232" i="20"/>
  <c r="GA166" i="24"/>
  <c r="EV228" i="33"/>
  <c r="EV235" i="33"/>
  <c r="DZ227" i="24"/>
  <c r="DZ234" i="24"/>
  <c r="EG137" i="20"/>
  <c r="EG130" i="20"/>
  <c r="AB90" i="24"/>
  <c r="DW100" i="24"/>
  <c r="DW93" i="24"/>
  <c r="DM101" i="33"/>
  <c r="DR259" i="33"/>
  <c r="DD305" i="24"/>
  <c r="FV215" i="24"/>
  <c r="FM301" i="20"/>
  <c r="FM294" i="20"/>
  <c r="FR64" i="33"/>
  <c r="FR71" i="33"/>
  <c r="BC222" i="24"/>
  <c r="EX225" i="24"/>
  <c r="EX232" i="24"/>
  <c r="FC137" i="33"/>
  <c r="FC130" i="33"/>
  <c r="AQ255" i="20"/>
  <c r="EL258" i="20"/>
  <c r="EL265" i="20"/>
  <c r="AO284" i="20"/>
  <c r="AO281" i="20"/>
  <c r="EM64" i="20"/>
  <c r="EM71" i="20"/>
  <c r="S189" i="33"/>
  <c r="DN199" i="33"/>
  <c r="DN192" i="33"/>
  <c r="BQ255" i="33"/>
  <c r="FL265" i="33"/>
  <c r="FL258" i="33"/>
  <c r="EJ259" i="20"/>
  <c r="EM130" i="33"/>
  <c r="EM137" i="33"/>
  <c r="F90" i="33"/>
  <c r="DA100" i="33"/>
  <c r="DA93" i="33"/>
  <c r="FV86" i="33"/>
  <c r="FG300" i="20"/>
  <c r="FG293" i="20"/>
  <c r="EK226" i="20"/>
  <c r="EK233" i="20"/>
  <c r="EL38" i="20"/>
  <c r="EL31" i="20"/>
  <c r="DV31" i="33"/>
  <c r="DV38" i="33"/>
  <c r="Y284" i="33"/>
  <c r="Y281" i="33"/>
  <c r="DM228" i="33"/>
  <c r="DM235" i="33"/>
  <c r="H222" i="33"/>
  <c r="DC232" i="33"/>
  <c r="DC225" i="33"/>
  <c r="DC31" i="24"/>
  <c r="DC38" i="24"/>
  <c r="DH284" i="24"/>
  <c r="DH288" i="24" s="1"/>
  <c r="DH281" i="24"/>
  <c r="DA281" i="20"/>
  <c r="DA284" i="20"/>
  <c r="DA288" i="20" s="1"/>
  <c r="FI228" i="24"/>
  <c r="FI235" i="24"/>
  <c r="BL255" i="24"/>
  <c r="FG258" i="24"/>
  <c r="FG265" i="24"/>
  <c r="FQ137" i="33"/>
  <c r="FQ130" i="33"/>
  <c r="FD200" i="20"/>
  <c r="EB228" i="24"/>
  <c r="EB235" i="24"/>
  <c r="EA226" i="20"/>
  <c r="EA233" i="20"/>
  <c r="DA102" i="33"/>
  <c r="DA95" i="33"/>
  <c r="FV88" i="33"/>
  <c r="DB266" i="33"/>
  <c r="EG222" i="33"/>
  <c r="CF284" i="24"/>
  <c r="CF288" i="24" s="1"/>
  <c r="CF281" i="24"/>
  <c r="FK228" i="20"/>
  <c r="FK235" i="20"/>
  <c r="FF31" i="33"/>
  <c r="FF38" i="33"/>
  <c r="BJ255" i="20"/>
  <c r="FE258" i="20"/>
  <c r="FE265" i="20"/>
  <c r="FC193" i="33"/>
  <c r="EN234" i="20"/>
  <c r="EN227" i="20"/>
  <c r="EK64" i="24"/>
  <c r="EK71" i="24"/>
  <c r="EF170" i="20"/>
  <c r="EF163" i="20"/>
  <c r="EE294" i="33"/>
  <c r="EE301" i="33"/>
  <c r="DR130" i="24"/>
  <c r="DR137" i="24"/>
  <c r="DA95" i="20"/>
  <c r="DA102" i="20"/>
  <c r="FV88" i="20"/>
  <c r="ER222" i="33"/>
  <c r="BL189" i="20"/>
  <c r="FG199" i="20"/>
  <c r="FG192" i="20"/>
  <c r="BN189" i="33"/>
  <c r="FI199" i="33"/>
  <c r="FI192" i="33"/>
  <c r="EA259" i="24"/>
  <c r="DZ170" i="20"/>
  <c r="DZ163" i="20"/>
  <c r="DT163" i="24"/>
  <c r="DT170" i="24"/>
  <c r="EA170" i="20"/>
  <c r="EA163" i="20"/>
  <c r="DQ71" i="20"/>
  <c r="DQ64" i="20"/>
  <c r="DJ235" i="24"/>
  <c r="DJ228" i="24"/>
  <c r="DG94" i="33"/>
  <c r="FS90" i="33"/>
  <c r="FN228" i="24"/>
  <c r="FN235" i="24"/>
  <c r="FM259" i="20"/>
  <c r="FP200" i="20"/>
  <c r="FP193" i="20"/>
  <c r="BV255" i="33"/>
  <c r="FQ265" i="33"/>
  <c r="FQ258" i="33"/>
  <c r="BJ189" i="33"/>
  <c r="FE192" i="33"/>
  <c r="FE199" i="33"/>
  <c r="EQ228" i="33"/>
  <c r="EQ235" i="33"/>
  <c r="EC31" i="24"/>
  <c r="EC38" i="24"/>
  <c r="ED233" i="33"/>
  <c r="ED226" i="33"/>
  <c r="EG235" i="33"/>
  <c r="EG228" i="33"/>
  <c r="DO130" i="20"/>
  <c r="DO137" i="20"/>
  <c r="H281" i="20"/>
  <c r="H284" i="20"/>
  <c r="DL200" i="20"/>
  <c r="ED285" i="33"/>
  <c r="FK31" i="20"/>
  <c r="FK38" i="20"/>
  <c r="BH90" i="24"/>
  <c r="FC93" i="24"/>
  <c r="FC100" i="24"/>
  <c r="BP255" i="20"/>
  <c r="FK265" i="20"/>
  <c r="FK258" i="20"/>
  <c r="EZ38" i="20"/>
  <c r="EZ31" i="20"/>
  <c r="EX71" i="20"/>
  <c r="EX64" i="20"/>
  <c r="EH38" i="24"/>
  <c r="EH31" i="24"/>
  <c r="AG284" i="33"/>
  <c r="AG281" i="33"/>
  <c r="DV234" i="33"/>
  <c r="DV227" i="33"/>
  <c r="FX61" i="33"/>
  <c r="FZ61" i="33"/>
  <c r="FY61" i="33"/>
  <c r="DB293" i="33"/>
  <c r="DB300" i="33"/>
  <c r="EW284" i="24"/>
  <c r="EW288" i="24" s="1"/>
  <c r="EW281" i="24"/>
  <c r="EU200" i="24"/>
  <c r="FE130" i="20"/>
  <c r="FE137" i="20"/>
  <c r="EK38" i="20"/>
  <c r="EK31" i="20"/>
  <c r="EU200" i="33"/>
  <c r="EB234" i="24"/>
  <c r="EB227" i="24"/>
  <c r="AG281" i="20"/>
  <c r="AG284" i="20"/>
  <c r="DD301" i="24"/>
  <c r="DD294" i="24"/>
  <c r="EO222" i="20"/>
  <c r="FR294" i="20"/>
  <c r="FR301" i="20"/>
  <c r="BW281" i="33"/>
  <c r="BW284" i="33"/>
  <c r="BG222" i="20"/>
  <c r="FB225" i="20"/>
  <c r="FB232" i="20"/>
  <c r="EO193" i="24"/>
  <c r="EJ227" i="33"/>
  <c r="EJ234" i="33"/>
  <c r="AN255" i="33"/>
  <c r="EI258" i="33"/>
  <c r="EI265" i="33"/>
  <c r="CJ255" i="24"/>
  <c r="FQ137" i="20"/>
  <c r="FQ130" i="20"/>
  <c r="FE200" i="24"/>
  <c r="AX285" i="20"/>
  <c r="EP101" i="20"/>
  <c r="EP94" i="20"/>
  <c r="EI259" i="20"/>
  <c r="EI266" i="20"/>
  <c r="ED64" i="20"/>
  <c r="ED71" i="20"/>
  <c r="Z222" i="24"/>
  <c r="DU232" i="24"/>
  <c r="DU225" i="24"/>
  <c r="DW226" i="33"/>
  <c r="DW233" i="33"/>
  <c r="AA222" i="33"/>
  <c r="DV225" i="33"/>
  <c r="DV232" i="33"/>
  <c r="DT31" i="33"/>
  <c r="DT38" i="33"/>
  <c r="DH94" i="33"/>
  <c r="DH101" i="33"/>
  <c r="FZ159" i="24"/>
  <c r="FY159" i="24"/>
  <c r="FX159" i="24"/>
  <c r="EG189" i="20"/>
  <c r="FG235" i="24"/>
  <c r="FG228" i="24"/>
  <c r="FD235" i="24"/>
  <c r="FD228" i="24"/>
  <c r="BS222" i="33"/>
  <c r="FN225" i="33"/>
  <c r="FN232" i="33"/>
  <c r="EF38" i="24"/>
  <c r="EF31" i="24"/>
  <c r="DT294" i="24"/>
  <c r="DT301" i="24"/>
  <c r="DY200" i="33"/>
  <c r="DH266" i="33"/>
  <c r="DF293" i="33"/>
  <c r="DF300" i="33"/>
  <c r="DF101" i="24"/>
  <c r="DF94" i="24"/>
  <c r="DH293" i="20"/>
  <c r="DH300" i="20"/>
  <c r="DB266" i="20"/>
  <c r="DB259" i="20"/>
  <c r="EG90" i="33"/>
  <c r="FG31" i="24"/>
  <c r="FG38" i="24"/>
  <c r="DY233" i="20"/>
  <c r="DY226" i="20"/>
  <c r="AB222" i="20"/>
  <c r="DW232" i="20"/>
  <c r="DW225" i="20"/>
  <c r="DQ31" i="24"/>
  <c r="DQ38" i="24"/>
  <c r="DQ259" i="20"/>
  <c r="DM234" i="33"/>
  <c r="DM227" i="33"/>
  <c r="DA261" i="24"/>
  <c r="DA268" i="24"/>
  <c r="FV254" i="24"/>
  <c r="DF170" i="24"/>
  <c r="DF163" i="24"/>
  <c r="EJ101" i="20"/>
  <c r="EJ94" i="20"/>
  <c r="ES301" i="33"/>
  <c r="ES294" i="33"/>
  <c r="GA61" i="33"/>
  <c r="DY193" i="20"/>
  <c r="DY200" i="20"/>
  <c r="DM94" i="20"/>
  <c r="DM101" i="20"/>
  <c r="FZ35" i="33"/>
  <c r="FY35" i="33"/>
  <c r="FX35" i="33"/>
  <c r="DO130" i="33"/>
  <c r="DO137" i="33"/>
  <c r="DG266" i="33"/>
  <c r="FV123" i="20"/>
  <c r="DG281" i="33"/>
  <c r="DG284" i="33"/>
  <c r="DG288" i="33" s="1"/>
  <c r="FR300" i="20"/>
  <c r="FR293" i="20"/>
  <c r="FL200" i="20"/>
  <c r="FL193" i="20"/>
  <c r="FB101" i="33"/>
  <c r="FB94" i="33"/>
  <c r="EQ266" i="33"/>
  <c r="EP294" i="33"/>
  <c r="EP301" i="33"/>
  <c r="EG170" i="33"/>
  <c r="EG163" i="33"/>
  <c r="N222" i="33"/>
  <c r="DI225" i="33"/>
  <c r="DI232" i="33"/>
  <c r="DI200" i="20"/>
  <c r="G189" i="20"/>
  <c r="DB192" i="20"/>
  <c r="DB199" i="20"/>
  <c r="BJ285" i="24"/>
  <c r="AP222" i="24"/>
  <c r="EK225" i="24"/>
  <c r="EK232" i="24"/>
  <c r="EQ130" i="20"/>
  <c r="EQ137" i="20"/>
  <c r="DC305" i="24"/>
  <c r="FV248" i="24"/>
  <c r="DD315" i="24"/>
  <c r="DE308" i="24" s="1"/>
  <c r="G255" i="24"/>
  <c r="DB265" i="24"/>
  <c r="DB258" i="24"/>
  <c r="DJ64" i="20"/>
  <c r="DJ71" i="20"/>
  <c r="FA90" i="20"/>
  <c r="CP90" i="33"/>
  <c r="CE284" i="20"/>
  <c r="CE288" i="20" s="1"/>
  <c r="CE281" i="20"/>
  <c r="FL234" i="24"/>
  <c r="FL227" i="24"/>
  <c r="GA30" i="24"/>
  <c r="ER233" i="20"/>
  <c r="ER226" i="20"/>
  <c r="AY281" i="33"/>
  <c r="AY284" i="33"/>
  <c r="DR193" i="20"/>
  <c r="FV123" i="33"/>
  <c r="DK266" i="20"/>
  <c r="FZ168" i="24"/>
  <c r="FX168" i="24"/>
  <c r="FY168" i="24"/>
  <c r="CV189" i="24"/>
  <c r="FQ300" i="24"/>
  <c r="FQ293" i="24"/>
  <c r="CB281" i="20"/>
  <c r="CB284" i="20"/>
  <c r="CB288" i="20" s="1"/>
  <c r="BO281" i="20"/>
  <c r="BO284" i="20"/>
  <c r="FL64" i="33"/>
  <c r="FL71" i="33"/>
  <c r="EV259" i="20"/>
  <c r="FD31" i="33"/>
  <c r="FD38" i="33"/>
  <c r="AH189" i="24"/>
  <c r="EC192" i="24"/>
  <c r="EC199" i="24"/>
  <c r="EU101" i="20"/>
  <c r="EU94" i="20"/>
  <c r="BC90" i="33"/>
  <c r="EX100" i="33"/>
  <c r="EX93" i="33"/>
  <c r="EI228" i="20"/>
  <c r="EI235" i="20"/>
  <c r="DZ266" i="24"/>
  <c r="DZ259" i="24"/>
  <c r="DN226" i="20"/>
  <c r="DN233" i="20"/>
  <c r="ES284" i="24"/>
  <c r="ES288" i="24" s="1"/>
  <c r="ES281" i="24"/>
  <c r="FO259" i="33"/>
  <c r="FH227" i="33"/>
  <c r="FH234" i="33"/>
  <c r="EH233" i="24"/>
  <c r="EH226" i="24"/>
  <c r="BA222" i="33"/>
  <c r="EV232" i="33"/>
  <c r="EV225" i="33"/>
  <c r="EB101" i="20"/>
  <c r="EE71" i="20"/>
  <c r="EE64" i="20"/>
  <c r="FZ36" i="33"/>
  <c r="FX36" i="33"/>
  <c r="FY36" i="33"/>
  <c r="DK266" i="33"/>
  <c r="FJ222" i="33"/>
  <c r="FQ170" i="33"/>
  <c r="FQ163" i="33"/>
  <c r="FM71" i="20"/>
  <c r="FM64" i="20"/>
  <c r="BR189" i="33"/>
  <c r="FM192" i="33"/>
  <c r="FM199" i="33"/>
  <c r="EM137" i="24"/>
  <c r="EM130" i="24"/>
  <c r="AS90" i="33"/>
  <c r="EN100" i="33"/>
  <c r="EN93" i="33"/>
  <c r="G90" i="20"/>
  <c r="DB93" i="20"/>
  <c r="DB100" i="20"/>
  <c r="BR222" i="33"/>
  <c r="FM225" i="33"/>
  <c r="FM232" i="33"/>
  <c r="AZ189" i="33"/>
  <c r="EU199" i="33"/>
  <c r="EU192" i="33"/>
  <c r="EP259" i="33"/>
  <c r="DS130" i="20"/>
  <c r="DS137" i="20"/>
  <c r="DF266" i="33"/>
  <c r="DQ170" i="33"/>
  <c r="DQ163" i="33"/>
  <c r="O189" i="33"/>
  <c r="DJ192" i="33"/>
  <c r="DJ199" i="33"/>
  <c r="DI137" i="33"/>
  <c r="DI130" i="33"/>
  <c r="DI255" i="20"/>
  <c r="FO226" i="24"/>
  <c r="FO233" i="24"/>
  <c r="BN255" i="20"/>
  <c r="FI258" i="20"/>
  <c r="FI265" i="20"/>
  <c r="EX227" i="24"/>
  <c r="EX234" i="24"/>
  <c r="FB38" i="33"/>
  <c r="FB31" i="33"/>
  <c r="GA103" i="20"/>
  <c r="AH222" i="24"/>
  <c r="EC225" i="24"/>
  <c r="EC232" i="24"/>
  <c r="EG130" i="33"/>
  <c r="EG137" i="33"/>
  <c r="DL94" i="33"/>
  <c r="FP259" i="24"/>
  <c r="FK64" i="20"/>
  <c r="FK71" i="20"/>
  <c r="AV189" i="33"/>
  <c r="EQ192" i="33"/>
  <c r="EQ199" i="33"/>
  <c r="ET293" i="33"/>
  <c r="ET300" i="33"/>
  <c r="X281" i="24"/>
  <c r="X284" i="24"/>
  <c r="DD170" i="33"/>
  <c r="DD163" i="33"/>
  <c r="DJ31" i="33"/>
  <c r="DJ38" i="33"/>
  <c r="DE228" i="24"/>
  <c r="DE235" i="24"/>
  <c r="CG281" i="33"/>
  <c r="CG284" i="33"/>
  <c r="CG288" i="33" s="1"/>
  <c r="BJ284" i="24"/>
  <c r="BJ281" i="24"/>
  <c r="BJ189" i="20"/>
  <c r="FE192" i="20"/>
  <c r="FE199" i="20"/>
  <c r="EW259" i="33"/>
  <c r="M284" i="20"/>
  <c r="M281" i="20"/>
  <c r="FH284" i="20"/>
  <c r="FH288" i="20" s="1"/>
  <c r="FH281" i="20"/>
  <c r="DF222" i="20"/>
  <c r="FN94" i="33"/>
  <c r="FG234" i="33"/>
  <c r="FG227" i="33"/>
  <c r="AR222" i="24"/>
  <c r="EM225" i="24"/>
  <c r="EM232" i="24"/>
  <c r="AR284" i="20"/>
  <c r="AR281" i="20"/>
  <c r="DD170" i="20"/>
  <c r="DD163" i="20"/>
  <c r="DE235" i="20"/>
  <c r="DE228" i="20"/>
  <c r="G281" i="33"/>
  <c r="G284" i="33"/>
  <c r="FQ31" i="33"/>
  <c r="FQ38" i="33"/>
  <c r="AG284" i="24"/>
  <c r="AG281" i="24"/>
  <c r="P222" i="33"/>
  <c r="DK232" i="33"/>
  <c r="DK225" i="33"/>
  <c r="FS293" i="20"/>
  <c r="FW293" i="20" s="1"/>
  <c r="FS300" i="20"/>
  <c r="FW300" i="20" s="1"/>
  <c r="E14" i="18" s="1"/>
  <c r="DB38" i="20"/>
  <c r="DB31" i="20"/>
  <c r="FS233" i="20"/>
  <c r="FW233" i="20" s="1"/>
  <c r="E12" i="18" s="1"/>
  <c r="FS226" i="20"/>
  <c r="FW226" i="20" s="1"/>
  <c r="FQ193" i="33"/>
  <c r="DC233" i="33"/>
  <c r="DC226" i="33"/>
  <c r="CC281" i="33"/>
  <c r="CC284" i="33"/>
  <c r="CC288" i="33" s="1"/>
  <c r="FC200" i="20"/>
  <c r="DN294" i="20"/>
  <c r="DN301" i="20"/>
  <c r="L189" i="33"/>
  <c r="DG192" i="33"/>
  <c r="DG199" i="33"/>
  <c r="DG228" i="33"/>
  <c r="DG235" i="33"/>
  <c r="T189" i="24"/>
  <c r="DO199" i="24"/>
  <c r="DO192" i="24"/>
  <c r="DN31" i="24"/>
  <c r="DN38" i="24"/>
  <c r="X255" i="33"/>
  <c r="DS265" i="33"/>
  <c r="DS258" i="33"/>
  <c r="DY281" i="33"/>
  <c r="DY284" i="33"/>
  <c r="DY288" i="33" s="1"/>
  <c r="FR235" i="24"/>
  <c r="FR228" i="24"/>
  <c r="FD226" i="24"/>
  <c r="FD233" i="24"/>
  <c r="EV259" i="24"/>
  <c r="EY94" i="24"/>
  <c r="EY101" i="24"/>
  <c r="EI227" i="20"/>
  <c r="EI234" i="20"/>
  <c r="EL71" i="33"/>
  <c r="EL64" i="33"/>
  <c r="EW200" i="20"/>
  <c r="J90" i="20"/>
  <c r="DE100" i="20"/>
  <c r="DE93" i="20"/>
  <c r="DA201" i="24"/>
  <c r="DA194" i="24"/>
  <c r="FV187" i="24"/>
  <c r="FS130" i="24"/>
  <c r="FW130" i="24" s="1"/>
  <c r="FS137" i="24"/>
  <c r="FW137" i="24" s="1"/>
  <c r="GA62" i="20"/>
  <c r="EG226" i="24"/>
  <c r="EG233" i="24"/>
  <c r="AS189" i="24"/>
  <c r="EN192" i="24"/>
  <c r="EN199" i="24"/>
  <c r="EE228" i="20"/>
  <c r="EE235" i="20"/>
  <c r="EK266" i="33"/>
  <c r="EI293" i="20"/>
  <c r="EI300" i="20"/>
  <c r="AC255" i="24"/>
  <c r="DX265" i="24"/>
  <c r="DX258" i="24"/>
  <c r="EY281" i="33"/>
  <c r="EY284" i="33"/>
  <c r="EY288" i="33" s="1"/>
  <c r="EW193" i="20"/>
  <c r="AX284" i="20"/>
  <c r="AX281" i="20"/>
  <c r="DP226" i="24"/>
  <c r="DP233" i="24"/>
  <c r="DN163" i="20"/>
  <c r="DN170" i="20"/>
  <c r="DI101" i="33"/>
  <c r="DL38" i="20"/>
  <c r="DL31" i="20"/>
  <c r="DC137" i="20"/>
  <c r="DC130" i="20"/>
  <c r="FN284" i="33"/>
  <c r="FN288" i="33" s="1"/>
  <c r="FN281" i="33"/>
  <c r="EW281" i="33"/>
  <c r="EW284" i="33"/>
  <c r="EW288" i="33" s="1"/>
  <c r="ES281" i="33"/>
  <c r="ES284" i="33"/>
  <c r="ES288" i="33" s="1"/>
  <c r="FP170" i="33"/>
  <c r="FP163" i="33"/>
  <c r="BO90" i="33"/>
  <c r="FJ93" i="33"/>
  <c r="FJ100" i="33"/>
  <c r="BH255" i="33"/>
  <c r="FC265" i="33"/>
  <c r="FC258" i="33"/>
  <c r="EQ259" i="24"/>
  <c r="AJ90" i="24"/>
  <c r="EE100" i="24"/>
  <c r="EE93" i="24"/>
  <c r="DR137" i="20"/>
  <c r="DR130" i="20"/>
  <c r="P281" i="33"/>
  <c r="P284" i="33"/>
  <c r="DG259" i="20"/>
  <c r="DG266" i="20"/>
  <c r="GA37" i="20"/>
  <c r="DU200" i="24"/>
  <c r="DY293" i="20"/>
  <c r="DY300" i="20"/>
  <c r="AM255" i="33"/>
  <c r="EH265" i="33"/>
  <c r="EH258" i="33"/>
  <c r="DO266" i="24"/>
  <c r="DO259" i="24"/>
  <c r="DF200" i="20"/>
  <c r="FF189" i="33"/>
  <c r="BO222" i="24"/>
  <c r="FJ232" i="24"/>
  <c r="FJ225" i="24"/>
  <c r="FQ266" i="33"/>
  <c r="FS94" i="33"/>
  <c r="FW94" i="33" s="1"/>
  <c r="FS101" i="33"/>
  <c r="FW101" i="33" s="1"/>
  <c r="FA38" i="20"/>
  <c r="FA31" i="20"/>
  <c r="GA136" i="24"/>
  <c r="DY170" i="24"/>
  <c r="DY163" i="24"/>
  <c r="DM200" i="20"/>
  <c r="V222" i="33"/>
  <c r="DQ225" i="33"/>
  <c r="DQ232" i="33"/>
  <c r="DU284" i="20"/>
  <c r="DU288" i="20" s="1"/>
  <c r="DU281" i="20"/>
  <c r="DW222" i="33"/>
  <c r="CO281" i="20"/>
  <c r="CO284" i="20"/>
  <c r="CO288" i="20" s="1"/>
  <c r="FB266" i="24"/>
  <c r="FH200" i="24"/>
  <c r="FK64" i="33"/>
  <c r="FK71" i="33"/>
  <c r="BL255" i="33"/>
  <c r="FG265" i="33"/>
  <c r="FG258" i="33"/>
  <c r="BJ90" i="33"/>
  <c r="FE93" i="33"/>
  <c r="FE100" i="33"/>
  <c r="AS90" i="24"/>
  <c r="EN100" i="24"/>
  <c r="EN93" i="24"/>
  <c r="BC281" i="20"/>
  <c r="BC284" i="20"/>
  <c r="DW300" i="33"/>
  <c r="DW293" i="33"/>
  <c r="EC163" i="20"/>
  <c r="EC170" i="20"/>
  <c r="K281" i="33"/>
  <c r="K284" i="33"/>
  <c r="G90" i="33"/>
  <c r="DB100" i="33"/>
  <c r="DB93" i="33"/>
  <c r="DK222" i="20"/>
  <c r="FJ226" i="24"/>
  <c r="FJ233" i="24"/>
  <c r="FP64" i="24"/>
  <c r="FP71" i="24"/>
  <c r="BQ255" i="20"/>
  <c r="FL265" i="20"/>
  <c r="FL258" i="20"/>
  <c r="EN130" i="24"/>
  <c r="EN137" i="24"/>
  <c r="EM294" i="20"/>
  <c r="EM301" i="20"/>
  <c r="DV281" i="33"/>
  <c r="DV284" i="33"/>
  <c r="DV288" i="33" s="1"/>
  <c r="BV90" i="24"/>
  <c r="FQ93" i="24"/>
  <c r="FQ100" i="24"/>
  <c r="FH200" i="20"/>
  <c r="FH193" i="20"/>
  <c r="FB193" i="24"/>
  <c r="FB200" i="24"/>
  <c r="EK64" i="20"/>
  <c r="EK71" i="20"/>
  <c r="AO255" i="33"/>
  <c r="EJ265" i="33"/>
  <c r="EJ258" i="33"/>
  <c r="DW94" i="24"/>
  <c r="DW101" i="24"/>
  <c r="DN71" i="24"/>
  <c r="DN64" i="24"/>
  <c r="FX160" i="33"/>
  <c r="FZ160" i="33"/>
  <c r="FY160" i="33"/>
  <c r="DC234" i="24"/>
  <c r="DC227" i="24"/>
  <c r="BV222" i="33"/>
  <c r="FQ225" i="33"/>
  <c r="FQ232" i="33"/>
  <c r="FC259" i="33"/>
  <c r="AX90" i="20"/>
  <c r="ES93" i="20"/>
  <c r="ES100" i="20"/>
  <c r="EF200" i="24"/>
  <c r="EP293" i="33"/>
  <c r="EP300" i="33"/>
  <c r="Y189" i="20"/>
  <c r="DT199" i="20"/>
  <c r="DT192" i="20"/>
  <c r="DH130" i="24"/>
  <c r="DH137" i="24"/>
  <c r="M255" i="33"/>
  <c r="DH258" i="33"/>
  <c r="DH265" i="33"/>
  <c r="DJ294" i="20"/>
  <c r="DJ301" i="20"/>
  <c r="DC130" i="24"/>
  <c r="DC137" i="24"/>
  <c r="FK284" i="24"/>
  <c r="FK288" i="24" s="1"/>
  <c r="FK281" i="24"/>
  <c r="FM281" i="20"/>
  <c r="FM284" i="20"/>
  <c r="FM288" i="20" s="1"/>
  <c r="EK222" i="33"/>
  <c r="BU222" i="20"/>
  <c r="FP232" i="20"/>
  <c r="FP225" i="20"/>
  <c r="FM163" i="24"/>
  <c r="FM170" i="24"/>
  <c r="FH259" i="24"/>
  <c r="FE235" i="20"/>
  <c r="FE228" i="20"/>
  <c r="EW101" i="24"/>
  <c r="EE31" i="24"/>
  <c r="EE38" i="24"/>
  <c r="AV281" i="33"/>
  <c r="AV284" i="33"/>
  <c r="ER163" i="33"/>
  <c r="ER170" i="33"/>
  <c r="EB200" i="24"/>
  <c r="EB193" i="24"/>
  <c r="AG189" i="24"/>
  <c r="EB199" i="24"/>
  <c r="EB192" i="24"/>
  <c r="EA294" i="20"/>
  <c r="EA301" i="20"/>
  <c r="DQ130" i="24"/>
  <c r="DQ137" i="24"/>
  <c r="DJ259" i="20"/>
  <c r="DS31" i="33"/>
  <c r="DS38" i="33"/>
  <c r="EU281" i="33"/>
  <c r="EU284" i="33"/>
  <c r="EU288" i="33" s="1"/>
  <c r="DP222" i="33"/>
  <c r="CV284" i="24"/>
  <c r="CV281" i="24"/>
  <c r="CE284" i="24"/>
  <c r="CE288" i="24" s="1"/>
  <c r="CE281" i="24"/>
  <c r="FS71" i="33"/>
  <c r="FW71" i="33" s="1"/>
  <c r="FS64" i="33"/>
  <c r="FW64" i="33" s="1"/>
  <c r="EV193" i="24"/>
  <c r="AY222" i="24"/>
  <c r="ET232" i="24"/>
  <c r="ET225" i="24"/>
  <c r="EP235" i="20"/>
  <c r="EP228" i="20"/>
  <c r="EK300" i="33"/>
  <c r="EK293" i="33"/>
  <c r="R255" i="24"/>
  <c r="DM258" i="24"/>
  <c r="DM265" i="24"/>
  <c r="DN71" i="20"/>
  <c r="DN64" i="20"/>
  <c r="FK222" i="33"/>
  <c r="FC281" i="20"/>
  <c r="FC284" i="20"/>
  <c r="FC288" i="20" s="1"/>
  <c r="EA281" i="24"/>
  <c r="EA284" i="24"/>
  <c r="EA288" i="24" s="1"/>
  <c r="DB281" i="24"/>
  <c r="DB284" i="24"/>
  <c r="DB288" i="24" s="1"/>
  <c r="FF38" i="24"/>
  <c r="FF31" i="24"/>
  <c r="BI90" i="24"/>
  <c r="FD100" i="24"/>
  <c r="FD93" i="24"/>
  <c r="BI90" i="20"/>
  <c r="FD100" i="20"/>
  <c r="FD93" i="20"/>
  <c r="FB137" i="20"/>
  <c r="FB130" i="20"/>
  <c r="EL233" i="24"/>
  <c r="EL226" i="24"/>
  <c r="EP170" i="33"/>
  <c r="EP163" i="33"/>
  <c r="DZ38" i="20"/>
  <c r="DZ31" i="20"/>
  <c r="DZ301" i="33"/>
  <c r="DZ294" i="33"/>
  <c r="DW193" i="20"/>
  <c r="DH170" i="24"/>
  <c r="DH163" i="24"/>
  <c r="DE137" i="20"/>
  <c r="DE130" i="20"/>
  <c r="EV284" i="24"/>
  <c r="EV281" i="24"/>
  <c r="EC281" i="20"/>
  <c r="EC284" i="20"/>
  <c r="EC288" i="20" s="1"/>
  <c r="BW189" i="24"/>
  <c r="FR199" i="24"/>
  <c r="FR192" i="24"/>
  <c r="FL228" i="24"/>
  <c r="FL235" i="24"/>
  <c r="EY200" i="20"/>
  <c r="FD137" i="33"/>
  <c r="FD130" i="33"/>
  <c r="EX200" i="33"/>
  <c r="EH300" i="24"/>
  <c r="EH293" i="24"/>
  <c r="AE90" i="24"/>
  <c r="DZ93" i="24"/>
  <c r="DZ100" i="24"/>
  <c r="EF137" i="33"/>
  <c r="EF130" i="33"/>
  <c r="DA261" i="20"/>
  <c r="DA268" i="20"/>
  <c r="FV254" i="20"/>
  <c r="DC94" i="33"/>
  <c r="DM189" i="20"/>
  <c r="FQ301" i="24"/>
  <c r="FQ294" i="24"/>
  <c r="FB193" i="20"/>
  <c r="ET71" i="24"/>
  <c r="ET64" i="24"/>
  <c r="AY189" i="20"/>
  <c r="ET199" i="20"/>
  <c r="ET192" i="20"/>
  <c r="EM266" i="24"/>
  <c r="AO90" i="33"/>
  <c r="EJ100" i="33"/>
  <c r="EJ93" i="33"/>
  <c r="EE71" i="33"/>
  <c r="EE64" i="33"/>
  <c r="EI163" i="33"/>
  <c r="EI170" i="33"/>
  <c r="O25" i="32"/>
  <c r="Q18" i="32"/>
  <c r="Q25" i="32" s="1"/>
  <c r="DQ294" i="33"/>
  <c r="DQ301" i="33"/>
  <c r="DA228" i="33"/>
  <c r="DA235" i="33"/>
  <c r="FV221" i="33"/>
  <c r="J189" i="33"/>
  <c r="DE199" i="33"/>
  <c r="DE192" i="33"/>
  <c r="DF71" i="20"/>
  <c r="DF64" i="20"/>
  <c r="EE90" i="24"/>
  <c r="CI281" i="33"/>
  <c r="CI284" i="33"/>
  <c r="FK294" i="24"/>
  <c r="FK301" i="24"/>
  <c r="FG193" i="33"/>
  <c r="FG200" i="33"/>
  <c r="EI38" i="24"/>
  <c r="EI31" i="24"/>
  <c r="AR222" i="33"/>
  <c r="EM225" i="33"/>
  <c r="EM232" i="33"/>
  <c r="AN189" i="20"/>
  <c r="EI199" i="20"/>
  <c r="EI192" i="20"/>
  <c r="DM170" i="24"/>
  <c r="DM163" i="24"/>
  <c r="DJ227" i="33"/>
  <c r="DJ234" i="33"/>
  <c r="DB300" i="20"/>
  <c r="DB293" i="20"/>
  <c r="EX222" i="20"/>
  <c r="CK255" i="33"/>
  <c r="FQ227" i="33"/>
  <c r="FQ234" i="33"/>
  <c r="FN163" i="33"/>
  <c r="FN170" i="33"/>
  <c r="FI71" i="33"/>
  <c r="FI64" i="33"/>
  <c r="ER130" i="20"/>
  <c r="ER137" i="20"/>
  <c r="AP255" i="20"/>
  <c r="EK265" i="20"/>
  <c r="EK258" i="20"/>
  <c r="EK193" i="24"/>
  <c r="DK233" i="33"/>
  <c r="DK226" i="33"/>
  <c r="K284" i="20"/>
  <c r="K281" i="20"/>
  <c r="DF293" i="24"/>
  <c r="DF300" i="24"/>
  <c r="DR90" i="24"/>
  <c r="FS130" i="20"/>
  <c r="FW130" i="20" s="1"/>
  <c r="FS137" i="20"/>
  <c r="FW137" i="20" s="1"/>
  <c r="BV90" i="33"/>
  <c r="FQ100" i="33"/>
  <c r="FQ93" i="33"/>
  <c r="GA159" i="20"/>
  <c r="EC226" i="33"/>
  <c r="EC233" i="33"/>
  <c r="DP170" i="20"/>
  <c r="DP163" i="20"/>
  <c r="L255" i="33"/>
  <c r="DG265" i="33"/>
  <c r="DG258" i="33"/>
  <c r="DK234" i="20"/>
  <c r="DK227" i="20"/>
  <c r="ED281" i="24"/>
  <c r="ED284" i="24"/>
  <c r="ED288" i="24" s="1"/>
  <c r="DW281" i="20"/>
  <c r="DW284" i="20"/>
  <c r="DW288" i="20" s="1"/>
  <c r="DL284" i="24"/>
  <c r="DL288" i="24" s="1"/>
  <c r="DL281" i="24"/>
  <c r="CQ284" i="24"/>
  <c r="CQ288" i="24" s="1"/>
  <c r="CQ281" i="24"/>
  <c r="FO228" i="33"/>
  <c r="FO235" i="33"/>
  <c r="BG255" i="33"/>
  <c r="FB258" i="33"/>
  <c r="FB265" i="33"/>
  <c r="FF101" i="33"/>
  <c r="AV90" i="33"/>
  <c r="EQ93" i="33"/>
  <c r="EQ100" i="33"/>
  <c r="DN234" i="20"/>
  <c r="DN227" i="20"/>
  <c r="S90" i="33"/>
  <c r="DN93" i="33"/>
  <c r="DN100" i="33"/>
  <c r="J222" i="33"/>
  <c r="DE225" i="33"/>
  <c r="DE232" i="33"/>
  <c r="DD71" i="24"/>
  <c r="DD64" i="24"/>
  <c r="DR222" i="33"/>
  <c r="CP281" i="20"/>
  <c r="CP284" i="20"/>
  <c r="CP288" i="20" s="1"/>
  <c r="FS200" i="33"/>
  <c r="FW200" i="33" s="1"/>
  <c r="EZ71" i="20"/>
  <c r="EZ64" i="20"/>
  <c r="BD222" i="33"/>
  <c r="EY232" i="33"/>
  <c r="EY225" i="33"/>
  <c r="AN255" i="20"/>
  <c r="EI258" i="20"/>
  <c r="EI265" i="20"/>
  <c r="ED38" i="24"/>
  <c r="ED31" i="24"/>
  <c r="DO200" i="20"/>
  <c r="DH90" i="33"/>
  <c r="FQ200" i="24"/>
  <c r="FQ193" i="24"/>
  <c r="BZ281" i="33"/>
  <c r="BZ284" i="33"/>
  <c r="BZ288" i="33" s="1"/>
  <c r="BJ189" i="24"/>
  <c r="FE192" i="24"/>
  <c r="FE199" i="24"/>
  <c r="FA228" i="24"/>
  <c r="FA235" i="24"/>
  <c r="EF233" i="24"/>
  <c r="EF226" i="24"/>
  <c r="DQ130" i="20"/>
  <c r="DQ137" i="20"/>
  <c r="DI301" i="24"/>
  <c r="DI294" i="24"/>
  <c r="DA233" i="20"/>
  <c r="FV219" i="20"/>
  <c r="DA226" i="20"/>
  <c r="EM222" i="33"/>
  <c r="FR130" i="24"/>
  <c r="FR137" i="24"/>
  <c r="BV90" i="20"/>
  <c r="FQ100" i="20"/>
  <c r="FQ93" i="20"/>
  <c r="FH163" i="20"/>
  <c r="FH170" i="20"/>
  <c r="EY170" i="20"/>
  <c r="EY163" i="20"/>
  <c r="EP130" i="33"/>
  <c r="EP137" i="33"/>
  <c r="ET266" i="33"/>
  <c r="EI163" i="20"/>
  <c r="EI170" i="20"/>
  <c r="EL101" i="33"/>
  <c r="DE226" i="33"/>
  <c r="DE233" i="33"/>
  <c r="FE259" i="24"/>
  <c r="FE193" i="33"/>
  <c r="FE200" i="33"/>
  <c r="ES193" i="24"/>
  <c r="EJ300" i="20"/>
  <c r="EJ293" i="20"/>
  <c r="AO222" i="33"/>
  <c r="EJ232" i="33"/>
  <c r="EJ225" i="33"/>
  <c r="DS235" i="24"/>
  <c r="DS228" i="24"/>
  <c r="U222" i="20"/>
  <c r="DP232" i="20"/>
  <c r="DP225" i="20"/>
  <c r="EI71" i="33"/>
  <c r="EI64" i="33"/>
  <c r="EA200" i="33"/>
  <c r="FK101" i="33"/>
  <c r="EV234" i="20"/>
  <c r="EV227" i="20"/>
  <c r="EG226" i="33"/>
  <c r="EG233" i="33"/>
  <c r="DX235" i="24"/>
  <c r="DX228" i="24"/>
  <c r="DW259" i="24"/>
  <c r="FY61" i="20"/>
  <c r="FX61" i="20"/>
  <c r="FZ61" i="20"/>
  <c r="DE71" i="20"/>
  <c r="DE64" i="20"/>
  <c r="EP222" i="24"/>
  <c r="ED255" i="33"/>
  <c r="CZ281" i="20"/>
  <c r="CZ284" i="20"/>
  <c r="CZ288" i="20" s="1"/>
  <c r="FG64" i="24"/>
  <c r="FG71" i="24"/>
  <c r="BK222" i="20"/>
  <c r="FF225" i="20"/>
  <c r="FF232" i="20"/>
  <c r="DR64" i="24"/>
  <c r="DR71" i="24"/>
  <c r="AD284" i="33"/>
  <c r="AD281" i="33"/>
  <c r="S189" i="24"/>
  <c r="DN199" i="24"/>
  <c r="DN192" i="24"/>
  <c r="DC234" i="20"/>
  <c r="DC227" i="20"/>
  <c r="M189" i="33"/>
  <c r="DH199" i="33"/>
  <c r="DH192" i="33"/>
  <c r="FC284" i="33"/>
  <c r="FC288" i="33" s="1"/>
  <c r="FC281" i="33"/>
  <c r="DI281" i="20"/>
  <c r="DI284" i="20"/>
  <c r="DI288" i="20" s="1"/>
  <c r="BR189" i="24"/>
  <c r="FM199" i="24"/>
  <c r="FM192" i="24"/>
  <c r="FI233" i="24"/>
  <c r="FI226" i="24"/>
  <c r="BU222" i="33"/>
  <c r="FP232" i="33"/>
  <c r="FP225" i="33"/>
  <c r="FS301" i="33"/>
  <c r="FW301" i="33" s="1"/>
  <c r="FS294" i="33"/>
  <c r="FW294" i="33" s="1"/>
  <c r="EU94" i="24"/>
  <c r="AS90" i="20"/>
  <c r="EN93" i="20"/>
  <c r="EN100" i="20"/>
  <c r="ED226" i="24"/>
  <c r="ED233" i="24"/>
  <c r="AC189" i="33"/>
  <c r="DX199" i="33"/>
  <c r="DX192" i="33"/>
  <c r="DK227" i="33"/>
  <c r="DK234" i="33"/>
  <c r="CI189" i="24"/>
  <c r="FP64" i="20"/>
  <c r="FP71" i="20"/>
  <c r="BC189" i="24"/>
  <c r="EX192" i="24"/>
  <c r="EX199" i="24"/>
  <c r="EK193" i="20"/>
  <c r="EB137" i="24"/>
  <c r="EB130" i="24"/>
  <c r="DU130" i="33"/>
  <c r="DU137" i="33"/>
  <c r="DL293" i="33"/>
  <c r="DL300" i="33"/>
  <c r="FG222" i="24"/>
  <c r="CG222" i="24"/>
  <c r="FL200" i="24"/>
  <c r="FL193" i="24"/>
  <c r="BX284" i="33"/>
  <c r="BX281" i="33"/>
  <c r="FJ234" i="20"/>
  <c r="FJ227" i="20"/>
  <c r="AV284" i="24"/>
  <c r="AV281" i="24"/>
  <c r="DO94" i="20"/>
  <c r="DD306" i="20"/>
  <c r="EK222" i="20"/>
  <c r="BS285" i="24"/>
  <c r="BW189" i="33"/>
  <c r="FR199" i="33"/>
  <c r="FR192" i="33"/>
  <c r="BG189" i="20"/>
  <c r="FB199" i="20"/>
  <c r="FB192" i="20"/>
  <c r="EN137" i="33"/>
  <c r="EN130" i="33"/>
  <c r="AM284" i="20"/>
  <c r="AM281" i="20"/>
  <c r="EC200" i="24"/>
  <c r="DT137" i="24"/>
  <c r="DT130" i="24"/>
  <c r="DU300" i="24"/>
  <c r="DU293" i="24"/>
  <c r="DQ101" i="24"/>
  <c r="O189" i="24"/>
  <c r="DJ192" i="24"/>
  <c r="DJ199" i="24"/>
  <c r="DH101" i="24"/>
  <c r="FV83" i="24"/>
  <c r="J255" i="24"/>
  <c r="DE265" i="24"/>
  <c r="DE258" i="24"/>
  <c r="FZ127" i="24"/>
  <c r="FX127" i="24"/>
  <c r="FY127" i="24"/>
  <c r="FM189" i="20"/>
  <c r="FO222" i="33"/>
  <c r="EC90" i="20"/>
  <c r="BY281" i="20"/>
  <c r="BY284" i="20"/>
  <c r="BY288" i="20" s="1"/>
  <c r="FP293" i="24"/>
  <c r="FP300" i="24"/>
  <c r="FP163" i="20"/>
  <c r="FP170" i="20"/>
  <c r="FF228" i="20"/>
  <c r="FF235" i="20"/>
  <c r="AZ255" i="20"/>
  <c r="EU265" i="20"/>
  <c r="EU258" i="20"/>
  <c r="BI189" i="33"/>
  <c r="FD192" i="33"/>
  <c r="FD199" i="33"/>
  <c r="EI94" i="24"/>
  <c r="AY90" i="33"/>
  <c r="ET93" i="33"/>
  <c r="ET100" i="33"/>
  <c r="EL233" i="33"/>
  <c r="EL226" i="33"/>
  <c r="AI284" i="33"/>
  <c r="AI281" i="33"/>
  <c r="ED235" i="20"/>
  <c r="ED228" i="20"/>
  <c r="FZ36" i="24"/>
  <c r="FX36" i="24"/>
  <c r="FY36" i="24"/>
  <c r="EA222" i="20"/>
  <c r="BW222" i="24"/>
  <c r="FR232" i="24"/>
  <c r="FR225" i="24"/>
  <c r="FK193" i="24"/>
  <c r="AR255" i="24"/>
  <c r="EM258" i="24"/>
  <c r="EM265" i="24"/>
  <c r="EG293" i="24"/>
  <c r="EG300" i="24"/>
  <c r="Y255" i="24"/>
  <c r="DT258" i="24"/>
  <c r="DT265" i="24"/>
  <c r="DO228" i="24"/>
  <c r="DO235" i="24"/>
  <c r="DK31" i="24"/>
  <c r="DK38" i="24"/>
  <c r="R255" i="33"/>
  <c r="DM258" i="33"/>
  <c r="DM265" i="33"/>
  <c r="DQ259" i="33"/>
  <c r="DF294" i="33"/>
  <c r="DF301" i="33"/>
  <c r="DC200" i="33"/>
  <c r="EC235" i="33"/>
  <c r="EC228" i="33"/>
  <c r="FE222" i="20"/>
  <c r="DX281" i="20"/>
  <c r="DX284" i="20"/>
  <c r="DX288" i="20" s="1"/>
  <c r="BT255" i="20"/>
  <c r="FO258" i="20"/>
  <c r="FO265" i="20"/>
  <c r="BQ281" i="24"/>
  <c r="BQ284" i="24"/>
  <c r="BO255" i="20"/>
  <c r="FJ258" i="20"/>
  <c r="FJ265" i="20"/>
  <c r="FF259" i="24"/>
  <c r="FF266" i="24"/>
  <c r="AZ90" i="20"/>
  <c r="EU100" i="20"/>
  <c r="EU93" i="20"/>
  <c r="GA135" i="24"/>
  <c r="EY234" i="33"/>
  <c r="EY227" i="33"/>
  <c r="EK228" i="24"/>
  <c r="EK235" i="24"/>
  <c r="DY234" i="33"/>
  <c r="DY227" i="33"/>
  <c r="DM227" i="20"/>
  <c r="DM234" i="20"/>
  <c r="EX90" i="20"/>
  <c r="FL266" i="24"/>
  <c r="FL259" i="24"/>
  <c r="EO301" i="24"/>
  <c r="EO294" i="24"/>
  <c r="EI300" i="24"/>
  <c r="EI293" i="24"/>
  <c r="EB64" i="24"/>
  <c r="EB71" i="24"/>
  <c r="EA94" i="20"/>
  <c r="AF284" i="33"/>
  <c r="AF281" i="33"/>
  <c r="DJ64" i="33"/>
  <c r="DJ71" i="33"/>
  <c r="DS163" i="33"/>
  <c r="DS170" i="33"/>
  <c r="FK163" i="24"/>
  <c r="FK170" i="24"/>
  <c r="FG259" i="33"/>
  <c r="FG266" i="33"/>
  <c r="EO227" i="24"/>
  <c r="EO234" i="24"/>
  <c r="EH94" i="20"/>
  <c r="AI222" i="20"/>
  <c r="ED225" i="20"/>
  <c r="ED232" i="20"/>
  <c r="EF266" i="33"/>
  <c r="EF259" i="33"/>
  <c r="EB193" i="33"/>
  <c r="DE234" i="33"/>
  <c r="DE227" i="33"/>
  <c r="FP200" i="24"/>
  <c r="BN222" i="24"/>
  <c r="FI225" i="24"/>
  <c r="FI232" i="24"/>
  <c r="FS228" i="20"/>
  <c r="FW228" i="20" s="1"/>
  <c r="FS235" i="20"/>
  <c r="FW235" i="20" s="1"/>
  <c r="AZ281" i="24"/>
  <c r="AZ284" i="24"/>
  <c r="AK189" i="24"/>
  <c r="EF192" i="24"/>
  <c r="EF199" i="24"/>
  <c r="DA101" i="33"/>
  <c r="DA94" i="33"/>
  <c r="FV87" i="33"/>
  <c r="FZ67" i="20"/>
  <c r="FY67" i="20"/>
  <c r="FX67" i="20"/>
  <c r="EX281" i="24"/>
  <c r="EX284" i="24"/>
  <c r="EF284" i="33"/>
  <c r="EF288" i="33" s="1"/>
  <c r="EF281" i="33"/>
  <c r="BM189" i="24"/>
  <c r="FH192" i="24"/>
  <c r="FH199" i="24"/>
  <c r="EW137" i="24"/>
  <c r="EW130" i="24"/>
  <c r="EL235" i="20"/>
  <c r="EL228" i="20"/>
  <c r="EA94" i="24"/>
  <c r="ED101" i="33"/>
  <c r="ED94" i="33"/>
  <c r="Q281" i="24"/>
  <c r="Q284" i="24"/>
  <c r="ET222" i="24"/>
  <c r="EM222" i="24"/>
  <c r="CR281" i="20"/>
  <c r="CR284" i="20"/>
  <c r="CR288" i="20" s="1"/>
  <c r="FN94" i="24"/>
  <c r="FE300" i="24"/>
  <c r="FE293" i="24"/>
  <c r="FE101" i="24"/>
  <c r="EZ266" i="20"/>
  <c r="EP170" i="24"/>
  <c r="EP163" i="24"/>
  <c r="ET226" i="20"/>
  <c r="ET233" i="20"/>
  <c r="EQ300" i="20"/>
  <c r="EQ293" i="20"/>
  <c r="DQ234" i="24"/>
  <c r="DQ227" i="24"/>
  <c r="DQ71" i="24"/>
  <c r="DQ64" i="24"/>
  <c r="DR266" i="33"/>
  <c r="F281" i="24"/>
  <c r="F284" i="24"/>
  <c r="FV274" i="24"/>
  <c r="E305" i="24" s="1"/>
  <c r="DP222" i="20"/>
  <c r="FM235" i="20"/>
  <c r="FM228" i="20"/>
  <c r="BC281" i="24"/>
  <c r="BC284" i="24"/>
  <c r="AT189" i="24"/>
  <c r="EO199" i="24"/>
  <c r="EO192" i="24"/>
  <c r="BA222" i="20"/>
  <c r="EV225" i="20"/>
  <c r="EV232" i="20"/>
  <c r="DB163" i="33"/>
  <c r="DB170" i="33"/>
  <c r="DI71" i="20"/>
  <c r="DI64" i="20"/>
  <c r="FR101" i="33"/>
  <c r="BI222" i="33"/>
  <c r="FD225" i="33"/>
  <c r="FD232" i="33"/>
  <c r="EJ137" i="24"/>
  <c r="EJ130" i="24"/>
  <c r="EF266" i="20"/>
  <c r="DV293" i="24"/>
  <c r="DV300" i="24"/>
  <c r="DY64" i="20"/>
  <c r="DY71" i="20"/>
  <c r="CI222" i="20"/>
  <c r="FP227" i="20"/>
  <c r="FP234" i="20"/>
  <c r="FQ64" i="20"/>
  <c r="FQ71" i="20"/>
  <c r="DP259" i="24"/>
  <c r="DP266" i="24"/>
  <c r="DT38" i="20"/>
  <c r="DT31" i="20"/>
  <c r="DM301" i="33"/>
  <c r="DM294" i="33"/>
  <c r="H284" i="33"/>
  <c r="H281" i="33"/>
  <c r="K189" i="33"/>
  <c r="DF199" i="33"/>
  <c r="DF192" i="33"/>
  <c r="BX222" i="20"/>
  <c r="FW232" i="20"/>
  <c r="E10" i="18" s="1"/>
  <c r="FW225" i="20"/>
  <c r="FK64" i="24"/>
  <c r="FK71" i="24"/>
  <c r="FL301" i="20"/>
  <c r="FL294" i="20"/>
  <c r="FM170" i="33"/>
  <c r="FM163" i="33"/>
  <c r="FD163" i="20"/>
  <c r="FD170" i="20"/>
  <c r="FD193" i="20"/>
  <c r="AW255" i="24"/>
  <c r="ER265" i="24"/>
  <c r="ER258" i="24"/>
  <c r="GA36" i="24"/>
  <c r="EH101" i="24"/>
  <c r="BB222" i="33"/>
  <c r="EW232" i="33"/>
  <c r="EW225" i="33"/>
  <c r="AK90" i="24"/>
  <c r="EF93" i="24"/>
  <c r="EF100" i="24"/>
  <c r="EB301" i="24"/>
  <c r="EB294" i="24"/>
  <c r="AA90" i="24"/>
  <c r="DV100" i="24"/>
  <c r="DV93" i="24"/>
  <c r="DW94" i="20"/>
  <c r="DW101" i="20"/>
  <c r="J189" i="24"/>
  <c r="DE192" i="24"/>
  <c r="DE199" i="24"/>
  <c r="EG281" i="33"/>
  <c r="EG284" i="33"/>
  <c r="EG288" i="33" s="1"/>
  <c r="FI101" i="24"/>
  <c r="FI94" i="24"/>
  <c r="FK101" i="20"/>
  <c r="FK94" i="20"/>
  <c r="EZ234" i="20"/>
  <c r="EZ227" i="20"/>
  <c r="FC200" i="33"/>
  <c r="EM101" i="20"/>
  <c r="EM94" i="20"/>
  <c r="EN300" i="20"/>
  <c r="EN293" i="20"/>
  <c r="EK301" i="33"/>
  <c r="EK294" i="33"/>
  <c r="EE228" i="33"/>
  <c r="EE235" i="33"/>
  <c r="ED294" i="33"/>
  <c r="ED301" i="33"/>
  <c r="V222" i="24"/>
  <c r="DQ232" i="24"/>
  <c r="DQ225" i="24"/>
  <c r="P281" i="20"/>
  <c r="P284" i="20"/>
  <c r="DK235" i="33"/>
  <c r="DK228" i="33"/>
  <c r="FQ255" i="20"/>
  <c r="FD90" i="33"/>
  <c r="ER284" i="33"/>
  <c r="ER288" i="33" s="1"/>
  <c r="ER281" i="33"/>
  <c r="FN130" i="33"/>
  <c r="FN137" i="33"/>
  <c r="EG301" i="24"/>
  <c r="EG294" i="24"/>
  <c r="EA266" i="24"/>
  <c r="EE259" i="33"/>
  <c r="EE266" i="33"/>
  <c r="DK130" i="24"/>
  <c r="DK137" i="24"/>
  <c r="DG101" i="33"/>
  <c r="DS90" i="33"/>
  <c r="CK281" i="33"/>
  <c r="CK284" i="33"/>
  <c r="CK288" i="33" s="1"/>
  <c r="FG266" i="24"/>
  <c r="FC222" i="24"/>
  <c r="DT255" i="20"/>
  <c r="BG189" i="24"/>
  <c r="FB192" i="24"/>
  <c r="FB199" i="24"/>
  <c r="V255" i="24"/>
  <c r="DQ265" i="24"/>
  <c r="DQ258" i="24"/>
  <c r="DV300" i="33"/>
  <c r="DV293" i="33"/>
  <c r="L90" i="20"/>
  <c r="DG93" i="20"/>
  <c r="DG100" i="20"/>
  <c r="DB227" i="33"/>
  <c r="DB234" i="33"/>
  <c r="O255" i="20"/>
  <c r="DJ265" i="20"/>
  <c r="DJ258" i="20"/>
  <c r="EW222" i="24"/>
  <c r="CH222" i="24"/>
  <c r="FK38" i="24"/>
  <c r="FK31" i="24"/>
  <c r="EF266" i="24"/>
  <c r="EB300" i="24"/>
  <c r="EB293" i="24"/>
  <c r="N255" i="20"/>
  <c r="DI265" i="20"/>
  <c r="DI258" i="20"/>
  <c r="EO284" i="20"/>
  <c r="EO288" i="20" s="1"/>
  <c r="EO281" i="20"/>
  <c r="DX284" i="33"/>
  <c r="DX281" i="33"/>
  <c r="CY189" i="24"/>
  <c r="FR228" i="20"/>
  <c r="FR235" i="20"/>
  <c r="BG281" i="20"/>
  <c r="BG284" i="20"/>
  <c r="EO200" i="24"/>
  <c r="AT90" i="24"/>
  <c r="EO100" i="24"/>
  <c r="EO93" i="24"/>
  <c r="ET226" i="33"/>
  <c r="ET233" i="33"/>
  <c r="AA255" i="20"/>
  <c r="DV265" i="20"/>
  <c r="DV258" i="20"/>
  <c r="AY255" i="33"/>
  <c r="ET258" i="33"/>
  <c r="ET265" i="33"/>
  <c r="EH259" i="20"/>
  <c r="FL200" i="33"/>
  <c r="EN228" i="24"/>
  <c r="EN235" i="24"/>
  <c r="ES233" i="20"/>
  <c r="ES226" i="20"/>
  <c r="EN228" i="20"/>
  <c r="EN235" i="20"/>
  <c r="Z284" i="24"/>
  <c r="Z281" i="24"/>
  <c r="DO31" i="20"/>
  <c r="DO38" i="20"/>
  <c r="DG200" i="20"/>
  <c r="FZ166" i="24"/>
  <c r="FX166" i="24"/>
  <c r="FY166" i="24"/>
  <c r="DE255" i="24"/>
  <c r="CA281" i="33"/>
  <c r="CA284" i="33"/>
  <c r="CA288" i="33" s="1"/>
  <c r="FG301" i="24"/>
  <c r="FG294" i="24"/>
  <c r="FD294" i="24"/>
  <c r="FD301" i="24"/>
  <c r="FI193" i="24"/>
  <c r="FI200" i="24"/>
  <c r="FD101" i="20"/>
  <c r="FD94" i="20"/>
  <c r="ER64" i="24"/>
  <c r="ER71" i="24"/>
  <c r="EU259" i="33"/>
  <c r="EU266" i="33"/>
  <c r="DT235" i="24"/>
  <c r="DT228" i="24"/>
  <c r="DT266" i="20"/>
  <c r="DT259" i="20"/>
  <c r="DA227" i="33"/>
  <c r="DA234" i="33"/>
  <c r="FV220" i="33"/>
  <c r="DF234" i="33"/>
  <c r="DF227" i="33"/>
  <c r="DP189" i="24"/>
  <c r="FP233" i="20"/>
  <c r="FP226" i="20"/>
  <c r="BR255" i="20"/>
  <c r="FM258" i="20"/>
  <c r="FM265" i="20"/>
  <c r="FA64" i="33"/>
  <c r="FA71" i="33"/>
  <c r="ES71" i="20"/>
  <c r="ES64" i="20"/>
  <c r="AV222" i="20"/>
  <c r="EQ225" i="20"/>
  <c r="EQ232" i="20"/>
  <c r="GA201" i="33"/>
  <c r="AD285" i="20"/>
  <c r="DY200" i="24"/>
  <c r="DY193" i="24"/>
  <c r="AB281" i="20"/>
  <c r="AB284" i="20"/>
  <c r="DN300" i="24"/>
  <c r="DN293" i="24"/>
  <c r="DL94" i="24"/>
  <c r="DL101" i="24"/>
  <c r="DM300" i="33"/>
  <c r="DM293" i="33"/>
  <c r="FG281" i="20"/>
  <c r="FG284" i="20"/>
  <c r="FG288" i="20" s="1"/>
  <c r="CE189" i="24"/>
  <c r="FP193" i="33"/>
  <c r="FP200" i="33"/>
  <c r="GA68" i="33"/>
  <c r="EB235" i="20"/>
  <c r="EB228" i="20"/>
  <c r="FY28" i="33"/>
  <c r="FZ28" i="33"/>
  <c r="FX28" i="33"/>
  <c r="FX133" i="20"/>
  <c r="GC133" i="20"/>
  <c r="GD133" i="20" s="1"/>
  <c r="FZ133" i="20"/>
  <c r="FY133" i="20"/>
  <c r="N189" i="33"/>
  <c r="DI199" i="33"/>
  <c r="DI192" i="33"/>
  <c r="FB285" i="20"/>
  <c r="EM255" i="24"/>
  <c r="CK90" i="33"/>
  <c r="FO234" i="24"/>
  <c r="FO227" i="24"/>
  <c r="FE259" i="20"/>
  <c r="BG90" i="33"/>
  <c r="FB93" i="33"/>
  <c r="FB100" i="33"/>
  <c r="FE130" i="33"/>
  <c r="FE137" i="33"/>
  <c r="EQ259" i="33"/>
  <c r="EF235" i="20"/>
  <c r="EF228" i="20"/>
  <c r="EB266" i="33"/>
  <c r="Q189" i="24"/>
  <c r="DL199" i="24"/>
  <c r="DL192" i="24"/>
  <c r="N284" i="33"/>
  <c r="N281" i="33"/>
  <c r="DD64" i="20"/>
  <c r="DD71" i="20"/>
  <c r="DI193" i="20"/>
  <c r="DS193" i="33"/>
  <c r="DS200" i="33"/>
  <c r="EF222" i="24"/>
  <c r="DZ222" i="24"/>
  <c r="CA222" i="24"/>
  <c r="FG94" i="20"/>
  <c r="FJ94" i="20"/>
  <c r="BD284" i="20"/>
  <c r="BD281" i="20"/>
  <c r="EZ228" i="33"/>
  <c r="EZ235" i="33"/>
  <c r="FC163" i="33"/>
  <c r="FC170" i="33"/>
  <c r="AP284" i="24"/>
  <c r="AP281" i="24"/>
  <c r="AU222" i="20"/>
  <c r="EP232" i="20"/>
  <c r="EP225" i="20"/>
  <c r="DX293" i="33"/>
  <c r="DX300" i="33"/>
  <c r="DX235" i="33"/>
  <c r="DX228" i="33"/>
  <c r="DM226" i="33"/>
  <c r="DM233" i="33"/>
  <c r="F285" i="24"/>
  <c r="FV277" i="24"/>
  <c r="E308" i="24" s="1"/>
  <c r="FR222" i="33"/>
  <c r="CW222" i="20"/>
  <c r="FL300" i="24"/>
  <c r="FL293" i="24"/>
  <c r="EX94" i="20"/>
  <c r="EX101" i="20"/>
  <c r="EX94" i="33"/>
  <c r="AY222" i="33"/>
  <c r="ET225" i="33"/>
  <c r="ET232" i="33"/>
  <c r="EE234" i="33"/>
  <c r="EE227" i="33"/>
  <c r="DS200" i="20"/>
  <c r="FZ126" i="33"/>
  <c r="FX126" i="33"/>
  <c r="FY126" i="33"/>
  <c r="FZ161" i="24"/>
  <c r="FY161" i="24"/>
  <c r="FX161" i="24"/>
  <c r="FQ234" i="24"/>
  <c r="FQ227" i="24"/>
  <c r="BO222" i="20"/>
  <c r="FJ225" i="20"/>
  <c r="FJ232" i="20"/>
  <c r="FB31" i="20"/>
  <c r="FB38" i="20"/>
  <c r="EV266" i="20"/>
  <c r="ES94" i="33"/>
  <c r="ET71" i="33"/>
  <c r="ET64" i="33"/>
  <c r="DZ71" i="20"/>
  <c r="DZ64" i="20"/>
  <c r="AQ281" i="20"/>
  <c r="AQ284" i="20"/>
  <c r="EI294" i="20"/>
  <c r="EI301" i="20"/>
  <c r="DC31" i="33"/>
  <c r="DC38" i="33"/>
  <c r="FB222" i="33"/>
  <c r="FO266" i="33"/>
  <c r="FP94" i="33"/>
  <c r="FP101" i="33"/>
  <c r="FH293" i="33"/>
  <c r="FH300" i="33"/>
  <c r="ES163" i="24"/>
  <c r="ES170" i="24"/>
  <c r="EQ294" i="20"/>
  <c r="EQ301" i="20"/>
  <c r="EB94" i="20"/>
  <c r="ED259" i="33"/>
  <c r="FZ29" i="33"/>
  <c r="FX29" i="33"/>
  <c r="FY29" i="33"/>
  <c r="FO222" i="20"/>
  <c r="EH281" i="24"/>
  <c r="EH284" i="24"/>
  <c r="EH288" i="24" s="1"/>
  <c r="FS101" i="24"/>
  <c r="FW101" i="24" s="1"/>
  <c r="FS94" i="24"/>
  <c r="FW94" i="24" s="1"/>
  <c r="BK222" i="33"/>
  <c r="FF225" i="33"/>
  <c r="FF232" i="33"/>
  <c r="BM189" i="33"/>
  <c r="FH192" i="33"/>
  <c r="FH199" i="33"/>
  <c r="AW222" i="20"/>
  <c r="ER232" i="20"/>
  <c r="ER225" i="20"/>
  <c r="EK170" i="33"/>
  <c r="EK163" i="33"/>
  <c r="AL222" i="33"/>
  <c r="EG225" i="33"/>
  <c r="EG232" i="33"/>
  <c r="EF31" i="33"/>
  <c r="EF38" i="33"/>
  <c r="DT226" i="20"/>
  <c r="DT233" i="20"/>
  <c r="DD137" i="33"/>
  <c r="DD130" i="33"/>
  <c r="CQ255" i="20"/>
  <c r="FQ301" i="33"/>
  <c r="FQ294" i="33"/>
  <c r="BO284" i="33"/>
  <c r="BO281" i="33"/>
  <c r="GA160" i="24"/>
  <c r="EV193" i="33"/>
  <c r="EP266" i="33"/>
  <c r="Z255" i="20"/>
  <c r="DU265" i="20"/>
  <c r="DU258" i="20"/>
  <c r="DQ130" i="33"/>
  <c r="DQ137" i="33"/>
  <c r="DF259" i="33"/>
  <c r="DL137" i="20"/>
  <c r="DL130" i="20"/>
  <c r="BT285" i="24"/>
  <c r="FK193" i="33"/>
  <c r="FE300" i="20"/>
  <c r="FE293" i="20"/>
  <c r="AJ255" i="24"/>
  <c r="EE258" i="24"/>
  <c r="EE265" i="24"/>
  <c r="DZ294" i="24"/>
  <c r="DZ301" i="24"/>
  <c r="AH281" i="24"/>
  <c r="AH284" i="24"/>
  <c r="EZ285" i="20"/>
  <c r="BP90" i="20"/>
  <c r="FK93" i="20"/>
  <c r="FK100" i="20"/>
  <c r="FL228" i="33"/>
  <c r="FL235" i="33"/>
  <c r="ET193" i="20"/>
  <c r="X222" i="24"/>
  <c r="DS225" i="24"/>
  <c r="DS232" i="24"/>
  <c r="DJ31" i="24"/>
  <c r="DJ38" i="24"/>
  <c r="EW281" i="20"/>
  <c r="EW284" i="20"/>
  <c r="EW288" i="20" s="1"/>
  <c r="FE222" i="24"/>
  <c r="EL222" i="20"/>
  <c r="EV130" i="24"/>
  <c r="EV137" i="24"/>
  <c r="FH259" i="33"/>
  <c r="FH266" i="33"/>
  <c r="FD94" i="33"/>
  <c r="EX38" i="20"/>
  <c r="EX31" i="20"/>
  <c r="EQ64" i="20"/>
  <c r="EQ71" i="20"/>
  <c r="EW266" i="33"/>
  <c r="DP235" i="24"/>
  <c r="DP228" i="24"/>
  <c r="EP90" i="20"/>
  <c r="CV285" i="24"/>
  <c r="DF284" i="20"/>
  <c r="DF281" i="20"/>
  <c r="BZ255" i="20"/>
  <c r="FN101" i="33"/>
  <c r="FG300" i="33"/>
  <c r="FG293" i="33"/>
  <c r="AU189" i="24"/>
  <c r="EP199" i="24"/>
  <c r="EP192" i="24"/>
  <c r="AZ189" i="20"/>
  <c r="EU199" i="20"/>
  <c r="EU192" i="20"/>
  <c r="AR281" i="24"/>
  <c r="AR284" i="24"/>
  <c r="EC226" i="24"/>
  <c r="EC233" i="24"/>
  <c r="T90" i="24"/>
  <c r="DO93" i="24"/>
  <c r="DO100" i="24"/>
  <c r="R189" i="24"/>
  <c r="DM199" i="24"/>
  <c r="DM192" i="24"/>
  <c r="FV182" i="24"/>
  <c r="DE301" i="20"/>
  <c r="DE294" i="20"/>
  <c r="FX162" i="33"/>
  <c r="FY162" i="33"/>
  <c r="FZ162" i="33"/>
  <c r="EG234" i="33"/>
  <c r="EG227" i="33"/>
  <c r="DH259" i="20"/>
  <c r="DH266" i="20"/>
  <c r="T255" i="24"/>
  <c r="DO265" i="24"/>
  <c r="DO258" i="24"/>
  <c r="BU255" i="24"/>
  <c r="FP258" i="24"/>
  <c r="FP265" i="24"/>
  <c r="DE101" i="20"/>
  <c r="DE94" i="20"/>
  <c r="BK90" i="33"/>
  <c r="FF93" i="33"/>
  <c r="FF100" i="33"/>
  <c r="ET300" i="24"/>
  <c r="ET293" i="24"/>
  <c r="GA134" i="24"/>
  <c r="EC94" i="24"/>
  <c r="FO226" i="33"/>
  <c r="FO233" i="33"/>
  <c r="BH189" i="24"/>
  <c r="FC199" i="24"/>
  <c r="FC192" i="24"/>
  <c r="AL255" i="24"/>
  <c r="EG258" i="24"/>
  <c r="EG265" i="24"/>
  <c r="I222" i="33"/>
  <c r="DD225" i="33"/>
  <c r="DD232" i="33"/>
  <c r="FX127" i="20"/>
  <c r="FY127" i="20"/>
  <c r="FZ127" i="20"/>
  <c r="EY64" i="24"/>
  <c r="EY71" i="24"/>
  <c r="BH281" i="24"/>
  <c r="BH284" i="24"/>
  <c r="DU281" i="24"/>
  <c r="DU284" i="24"/>
  <c r="DU288" i="24" s="1"/>
  <c r="ES163" i="20"/>
  <c r="ES170" i="20"/>
  <c r="DS234" i="33"/>
  <c r="DS227" i="33"/>
  <c r="DK170" i="33"/>
  <c r="DK163" i="33"/>
  <c r="AR255" i="33"/>
  <c r="EM258" i="33"/>
  <c r="EM265" i="33"/>
  <c r="DU293" i="20"/>
  <c r="DU300" i="20"/>
  <c r="I255" i="33"/>
  <c r="DD265" i="33"/>
  <c r="DD258" i="33"/>
  <c r="FP94" i="20"/>
  <c r="FP101" i="20"/>
  <c r="BE90" i="33"/>
  <c r="EZ93" i="33"/>
  <c r="EZ100" i="33"/>
  <c r="AO222" i="24"/>
  <c r="EJ225" i="24"/>
  <c r="EJ232" i="24"/>
  <c r="EC101" i="33"/>
  <c r="EC94" i="33"/>
  <c r="FV275" i="20"/>
  <c r="BF189" i="20"/>
  <c r="FA192" i="20"/>
  <c r="FA199" i="20"/>
  <c r="EQ266" i="24"/>
  <c r="CO284" i="33"/>
  <c r="CO288" i="33" s="1"/>
  <c r="CO281" i="33"/>
  <c r="BP90" i="33"/>
  <c r="FK100" i="33"/>
  <c r="FK93" i="33"/>
  <c r="FD294" i="33"/>
  <c r="FD301" i="33"/>
  <c r="CZ284" i="24"/>
  <c r="CZ288" i="24" s="1"/>
  <c r="CZ281" i="24"/>
  <c r="DA259" i="24"/>
  <c r="DA266" i="24"/>
  <c r="FV252" i="24"/>
  <c r="DD266" i="20"/>
  <c r="DD259" i="20"/>
  <c r="EY281" i="20"/>
  <c r="EY284" i="20"/>
  <c r="EY288" i="20" s="1"/>
  <c r="BV222" i="24"/>
  <c r="FQ232" i="24"/>
  <c r="FQ225" i="24"/>
  <c r="EU64" i="24"/>
  <c r="EU71" i="24"/>
  <c r="EH266" i="33"/>
  <c r="DU234" i="20"/>
  <c r="DU227" i="20"/>
  <c r="Y255" i="33"/>
  <c r="DT265" i="33"/>
  <c r="DT258" i="33"/>
  <c r="EZ266" i="24"/>
  <c r="EZ259" i="24"/>
  <c r="FA130" i="33"/>
  <c r="FA137" i="33"/>
  <c r="EE301" i="20"/>
  <c r="EE294" i="20"/>
  <c r="EH227" i="33"/>
  <c r="EH234" i="33"/>
  <c r="DW137" i="20"/>
  <c r="DW130" i="20"/>
  <c r="DN137" i="20"/>
  <c r="DN130" i="20"/>
  <c r="FY169" i="33"/>
  <c r="FX169" i="33"/>
  <c r="FZ169" i="33"/>
  <c r="DH226" i="33"/>
  <c r="DH233" i="33"/>
  <c r="BV284" i="24"/>
  <c r="BV281" i="24"/>
  <c r="BL90" i="33"/>
  <c r="FG93" i="33"/>
  <c r="FG100" i="33"/>
  <c r="FE94" i="20"/>
  <c r="FE101" i="20"/>
  <c r="AW189" i="20"/>
  <c r="ER192" i="20"/>
  <c r="ER199" i="20"/>
  <c r="AJ255" i="20"/>
  <c r="EE265" i="20"/>
  <c r="EE258" i="20"/>
  <c r="EG300" i="33"/>
  <c r="EG293" i="33"/>
  <c r="DL170" i="24"/>
  <c r="DL163" i="24"/>
  <c r="DD137" i="24"/>
  <c r="DD130" i="24"/>
  <c r="FL284" i="33"/>
  <c r="FL288" i="33" s="1"/>
  <c r="FL281" i="33"/>
  <c r="AX222" i="20"/>
  <c r="ES225" i="20"/>
  <c r="ES232" i="20"/>
  <c r="EO101" i="33"/>
  <c r="EO94" i="33"/>
  <c r="DK137" i="20"/>
  <c r="DK130" i="20"/>
  <c r="DQ71" i="33"/>
  <c r="DQ64" i="33"/>
  <c r="DI94" i="33"/>
  <c r="EJ281" i="20"/>
  <c r="EJ284" i="20"/>
  <c r="EJ288" i="20" s="1"/>
  <c r="ES259" i="24"/>
  <c r="EN130" i="20"/>
  <c r="EN137" i="20"/>
  <c r="EE294" i="24"/>
  <c r="EE301" i="24"/>
  <c r="EK101" i="33"/>
  <c r="ED64" i="33"/>
  <c r="ED71" i="33"/>
  <c r="DV193" i="24"/>
  <c r="DV200" i="24"/>
  <c r="DL259" i="24"/>
  <c r="DL266" i="24"/>
  <c r="FI170" i="20"/>
  <c r="FI163" i="20"/>
  <c r="FI294" i="20"/>
  <c r="FI301" i="20"/>
  <c r="AW284" i="24"/>
  <c r="AW281" i="24"/>
  <c r="AV90" i="24"/>
  <c r="EQ100" i="24"/>
  <c r="EQ93" i="24"/>
  <c r="GA30" i="20"/>
  <c r="DS200" i="24"/>
  <c r="DY227" i="20"/>
  <c r="DY234" i="20"/>
  <c r="DX294" i="20"/>
  <c r="DX301" i="20"/>
  <c r="DQ200" i="24"/>
  <c r="DQ193" i="24"/>
  <c r="U189" i="20"/>
  <c r="DP199" i="20"/>
  <c r="DP192" i="20"/>
  <c r="DF193" i="20"/>
  <c r="EC284" i="24"/>
  <c r="EC288" i="24" s="1"/>
  <c r="EC281" i="24"/>
  <c r="BO281" i="24"/>
  <c r="BO284" i="24"/>
  <c r="BP189" i="33"/>
  <c r="FK199" i="33"/>
  <c r="FK192" i="33"/>
  <c r="BF90" i="24"/>
  <c r="FA93" i="24"/>
  <c r="FA100" i="24"/>
  <c r="GA129" i="24"/>
  <c r="AE90" i="20"/>
  <c r="DZ100" i="20"/>
  <c r="DZ93" i="20"/>
  <c r="DR193" i="24"/>
  <c r="DS163" i="20"/>
  <c r="DS170" i="20"/>
  <c r="EB170" i="33"/>
  <c r="EB163" i="33"/>
  <c r="DM193" i="20"/>
  <c r="DP259" i="33"/>
  <c r="DW284" i="33"/>
  <c r="DW288" i="33" s="1"/>
  <c r="DW281" i="33"/>
  <c r="FI266" i="24"/>
  <c r="FB259" i="24"/>
  <c r="FH193" i="24"/>
  <c r="EL137" i="20"/>
  <c r="EL130" i="20"/>
  <c r="AX189" i="33"/>
  <c r="ES192" i="33"/>
  <c r="ES199" i="33"/>
  <c r="EI226" i="20"/>
  <c r="EI233" i="20"/>
  <c r="EC94" i="20"/>
  <c r="U90" i="24"/>
  <c r="DP100" i="24"/>
  <c r="DP93" i="24"/>
  <c r="DW259" i="33"/>
  <c r="DW266" i="33"/>
  <c r="FJ222" i="24"/>
  <c r="DF90" i="24"/>
  <c r="FS200" i="20"/>
  <c r="FW200" i="20" s="1"/>
  <c r="FD266" i="20"/>
  <c r="GA60" i="24"/>
  <c r="K222" i="33"/>
  <c r="DF232" i="33"/>
  <c r="DF225" i="33"/>
  <c r="DE137" i="33"/>
  <c r="DE130" i="33"/>
  <c r="DB170" i="24"/>
  <c r="DB163" i="24"/>
  <c r="DV101" i="33"/>
  <c r="BX189" i="33"/>
  <c r="FS192" i="33"/>
  <c r="FW192" i="33" s="1"/>
  <c r="FS199" i="33"/>
  <c r="FW199" i="33" s="1"/>
  <c r="AQ189" i="24"/>
  <c r="EL199" i="24"/>
  <c r="EL192" i="24"/>
  <c r="AR189" i="20"/>
  <c r="EM199" i="20"/>
  <c r="EM192" i="20"/>
  <c r="AC284" i="20"/>
  <c r="AC281" i="20"/>
  <c r="FZ61" i="24"/>
  <c r="FX61" i="24"/>
  <c r="FY61" i="24"/>
  <c r="CS285" i="33"/>
  <c r="FZ37" i="24"/>
  <c r="EV226" i="33"/>
  <c r="EV233" i="33"/>
  <c r="DY301" i="20"/>
  <c r="DY294" i="20"/>
  <c r="DY38" i="33"/>
  <c r="DY31" i="33"/>
  <c r="AB222" i="33"/>
  <c r="DW225" i="33"/>
  <c r="DW232" i="33"/>
  <c r="FZ167" i="33"/>
  <c r="FX167" i="33"/>
  <c r="FY167" i="33"/>
  <c r="FI222" i="33"/>
  <c r="FM31" i="24"/>
  <c r="FM38" i="24"/>
  <c r="BU255" i="33"/>
  <c r="FP265" i="33"/>
  <c r="FP258" i="33"/>
  <c r="BV284" i="33"/>
  <c r="BV281" i="33"/>
  <c r="FM234" i="33"/>
  <c r="FM227" i="33"/>
  <c r="EF193" i="24"/>
  <c r="EJ200" i="24"/>
  <c r="EP234" i="33"/>
  <c r="EP227" i="33"/>
  <c r="AI90" i="20"/>
  <c r="ED93" i="20"/>
  <c r="ED100" i="20"/>
  <c r="DX137" i="33"/>
  <c r="DX130" i="33"/>
  <c r="DG193" i="24"/>
  <c r="DG200" i="24"/>
  <c r="DJ228" i="20"/>
  <c r="DJ235" i="20"/>
  <c r="I189" i="20"/>
  <c r="DD199" i="20"/>
  <c r="DD192" i="20"/>
  <c r="FL284" i="20"/>
  <c r="FL288" i="20" s="1"/>
  <c r="FL281" i="20"/>
  <c r="CD284" i="33"/>
  <c r="CD288" i="33" s="1"/>
  <c r="CD281" i="33"/>
  <c r="FH266" i="24"/>
  <c r="FO293" i="33"/>
  <c r="FO300" i="33"/>
  <c r="FE294" i="20"/>
  <c r="FE301" i="20"/>
  <c r="EW94" i="24"/>
  <c r="DR301" i="24"/>
  <c r="DR294" i="24"/>
  <c r="DL64" i="33"/>
  <c r="DL71" i="33"/>
  <c r="DI266" i="33"/>
  <c r="DS226" i="33"/>
  <c r="DS233" i="33"/>
  <c r="EZ222" i="20"/>
  <c r="DJ222" i="24"/>
  <c r="DP281" i="33"/>
  <c r="DP284" i="33"/>
  <c r="DP288" i="33" s="1"/>
  <c r="BX90" i="24"/>
  <c r="FS100" i="24"/>
  <c r="FW100" i="24" s="1"/>
  <c r="FS93" i="24"/>
  <c r="FW93" i="24" s="1"/>
  <c r="FO71" i="24"/>
  <c r="FO64" i="24"/>
  <c r="BS90" i="20"/>
  <c r="FN93" i="20"/>
  <c r="FN100" i="20"/>
  <c r="BG281" i="33"/>
  <c r="BG284" i="33"/>
  <c r="AY281" i="24"/>
  <c r="AY284" i="24"/>
  <c r="ET31" i="20"/>
  <c r="ET38" i="20"/>
  <c r="EP301" i="20"/>
  <c r="EP294" i="20"/>
  <c r="EN226" i="33"/>
  <c r="EN233" i="33"/>
  <c r="EK234" i="33"/>
  <c r="EK227" i="33"/>
  <c r="EH64" i="33"/>
  <c r="EH71" i="33"/>
  <c r="DR233" i="20"/>
  <c r="DR226" i="20"/>
  <c r="FV156" i="33"/>
  <c r="DP300" i="33"/>
  <c r="DP293" i="33"/>
  <c r="FY70" i="33"/>
  <c r="FX70" i="33"/>
  <c r="FZ70" i="33"/>
  <c r="FC222" i="20"/>
  <c r="EM90" i="24"/>
  <c r="DH222" i="33"/>
  <c r="EE200" i="24"/>
  <c r="EF94" i="24"/>
  <c r="DZ228" i="33"/>
  <c r="DZ235" i="33"/>
  <c r="DS233" i="20"/>
  <c r="DS226" i="20"/>
  <c r="V90" i="33"/>
  <c r="DQ100" i="33"/>
  <c r="DQ93" i="33"/>
  <c r="DG227" i="33"/>
  <c r="DG234" i="33"/>
  <c r="FA281" i="24"/>
  <c r="FA284" i="24"/>
  <c r="FA288" i="24" s="1"/>
  <c r="EO284" i="24"/>
  <c r="EO288" i="24" s="1"/>
  <c r="EO281" i="24"/>
  <c r="DA284" i="24"/>
  <c r="DA288" i="24" s="1"/>
  <c r="DA281" i="24"/>
  <c r="BH285" i="24"/>
  <c r="BV222" i="20"/>
  <c r="FQ232" i="20"/>
  <c r="FQ225" i="20"/>
  <c r="EY193" i="20"/>
  <c r="BA281" i="24"/>
  <c r="BA284" i="24"/>
  <c r="ET294" i="20"/>
  <c r="ET301" i="20"/>
  <c r="GA202" i="20"/>
  <c r="ER101" i="33"/>
  <c r="DV170" i="24"/>
  <c r="DV163" i="24"/>
  <c r="M284" i="24"/>
  <c r="M281" i="24"/>
  <c r="DM38" i="33"/>
  <c r="DM31" i="33"/>
  <c r="CC90" i="33"/>
  <c r="FO38" i="24"/>
  <c r="FO31" i="24"/>
  <c r="FH170" i="24"/>
  <c r="FH163" i="24"/>
  <c r="FE266" i="33"/>
  <c r="FC31" i="33"/>
  <c r="FC38" i="33"/>
  <c r="X90" i="20"/>
  <c r="DS100" i="20"/>
  <c r="DS93" i="20"/>
  <c r="DO38" i="24"/>
  <c r="DO31" i="24"/>
  <c r="DN31" i="20"/>
  <c r="DN38" i="20"/>
  <c r="DL163" i="20"/>
  <c r="DL170" i="20"/>
  <c r="DQ235" i="33"/>
  <c r="DQ228" i="33"/>
  <c r="DB38" i="33"/>
  <c r="DB31" i="33"/>
  <c r="F287" i="33"/>
  <c r="FV280" i="33"/>
  <c r="DA195" i="24"/>
  <c r="DA202" i="24"/>
  <c r="FV188" i="24"/>
  <c r="DC200" i="24"/>
  <c r="DE222" i="33"/>
  <c r="BU90" i="24"/>
  <c r="FP100" i="24"/>
  <c r="FP93" i="24"/>
  <c r="FK235" i="24"/>
  <c r="FK228" i="24"/>
  <c r="BE255" i="33"/>
  <c r="EZ258" i="33"/>
  <c r="EZ265" i="33"/>
  <c r="AR284" i="33"/>
  <c r="AR281" i="33"/>
  <c r="EG94" i="33"/>
  <c r="EG101" i="33"/>
  <c r="S189" i="20"/>
  <c r="DN192" i="20"/>
  <c r="DN199" i="20"/>
  <c r="DV130" i="33"/>
  <c r="DV137" i="33"/>
  <c r="DJ293" i="33"/>
  <c r="DJ300" i="33"/>
  <c r="DB234" i="20"/>
  <c r="DB227" i="20"/>
  <c r="H284" i="24"/>
  <c r="H281" i="24"/>
  <c r="FJ281" i="20"/>
  <c r="FJ284" i="20"/>
  <c r="FJ288" i="20" s="1"/>
  <c r="EX284" i="20"/>
  <c r="EX288" i="20" s="1"/>
  <c r="EX281" i="20"/>
  <c r="DE222" i="20"/>
  <c r="FS259" i="20"/>
  <c r="FW259" i="20" s="1"/>
  <c r="FS266" i="20"/>
  <c r="FW266" i="20" s="1"/>
  <c r="E13" i="18" s="1"/>
  <c r="FQ300" i="33"/>
  <c r="FQ293" i="33"/>
  <c r="EW228" i="20"/>
  <c r="EW235" i="20"/>
  <c r="DO200" i="33"/>
  <c r="DP71" i="33"/>
  <c r="DP64" i="33"/>
  <c r="DF227" i="24"/>
  <c r="DF234" i="24"/>
  <c r="FE284" i="33"/>
  <c r="FE288" i="33" s="1"/>
  <c r="FE281" i="33"/>
  <c r="EQ281" i="20"/>
  <c r="EQ284" i="20"/>
  <c r="EQ288" i="20" s="1"/>
  <c r="CR222" i="33"/>
  <c r="BI255" i="24"/>
  <c r="FD258" i="24"/>
  <c r="FD265" i="24"/>
  <c r="FO71" i="33"/>
  <c r="FO64" i="33"/>
  <c r="FH101" i="33"/>
  <c r="EU300" i="20"/>
  <c r="EU293" i="20"/>
  <c r="GA166" i="20"/>
  <c r="EF300" i="20"/>
  <c r="EF293" i="20"/>
  <c r="EH193" i="33"/>
  <c r="DT130" i="20"/>
  <c r="DT137" i="20"/>
  <c r="DH64" i="33"/>
  <c r="DH71" i="33"/>
  <c r="DK293" i="20"/>
  <c r="DK300" i="20"/>
  <c r="DW222" i="20"/>
  <c r="DO90" i="20"/>
  <c r="FG293" i="24"/>
  <c r="FG300" i="24"/>
  <c r="AI255" i="33"/>
  <c r="ED258" i="33"/>
  <c r="ED265" i="33"/>
  <c r="J281" i="33"/>
  <c r="J284" i="33"/>
  <c r="DR293" i="33"/>
  <c r="DR300" i="33"/>
  <c r="DR284" i="33"/>
  <c r="DR288" i="33" s="1"/>
  <c r="DR281" i="33"/>
  <c r="CP222" i="20"/>
  <c r="BN281" i="20"/>
  <c r="BN284" i="20"/>
  <c r="FA233" i="24"/>
  <c r="FA226" i="24"/>
  <c r="EY193" i="24"/>
  <c r="ER31" i="24"/>
  <c r="ER38" i="24"/>
  <c r="AY222" i="20"/>
  <c r="ET225" i="20"/>
  <c r="ET232" i="20"/>
  <c r="EN94" i="33"/>
  <c r="EN101" i="33"/>
  <c r="EG259" i="33"/>
  <c r="DV64" i="24"/>
  <c r="DV71" i="24"/>
  <c r="DO193" i="20"/>
  <c r="DM200" i="33"/>
  <c r="DK64" i="20"/>
  <c r="DK71" i="20"/>
  <c r="DA261" i="33"/>
  <c r="DA268" i="33"/>
  <c r="FV254" i="33"/>
  <c r="FN266" i="33"/>
  <c r="DI228" i="24"/>
  <c r="DI235" i="24"/>
  <c r="I285" i="20"/>
  <c r="FR222" i="24"/>
  <c r="FK255" i="20"/>
  <c r="CW222" i="33"/>
  <c r="BP222" i="24"/>
  <c r="FK225" i="24"/>
  <c r="FK232" i="24"/>
  <c r="FS163" i="33"/>
  <c r="FW163" i="33" s="1"/>
  <c r="FS170" i="33"/>
  <c r="FW170" i="33" s="1"/>
  <c r="EZ266" i="33"/>
  <c r="ET259" i="33"/>
  <c r="EL94" i="33"/>
  <c r="DY170" i="20"/>
  <c r="DY163" i="20"/>
  <c r="EC137" i="33"/>
  <c r="EC130" i="33"/>
  <c r="U222" i="24"/>
  <c r="DP225" i="24"/>
  <c r="DP232" i="24"/>
  <c r="DA234" i="24"/>
  <c r="DA227" i="24"/>
  <c r="FV220" i="24"/>
  <c r="DR200" i="33"/>
  <c r="DY284" i="20"/>
  <c r="DY288" i="20" s="1"/>
  <c r="DY281" i="20"/>
  <c r="ET170" i="24"/>
  <c r="ET163" i="24"/>
  <c r="BD222" i="24"/>
  <c r="EY225" i="24"/>
  <c r="EY232" i="24"/>
  <c r="ES200" i="24"/>
  <c r="EJ234" i="20"/>
  <c r="EJ227" i="20"/>
  <c r="EG163" i="20"/>
  <c r="EG170" i="20"/>
  <c r="AO281" i="33"/>
  <c r="AO284" i="33"/>
  <c r="DS301" i="24"/>
  <c r="DS294" i="24"/>
  <c r="AE189" i="33"/>
  <c r="DZ199" i="33"/>
  <c r="DZ192" i="33"/>
  <c r="S222" i="20"/>
  <c r="DN225" i="20"/>
  <c r="DN232" i="20"/>
  <c r="R255" i="20"/>
  <c r="DM265" i="20"/>
  <c r="DM258" i="20"/>
  <c r="FO64" i="20"/>
  <c r="FO71" i="20"/>
  <c r="BM222" i="24"/>
  <c r="FH225" i="24"/>
  <c r="FH232" i="24"/>
  <c r="FK94" i="33"/>
  <c r="EN71" i="20"/>
  <c r="EN64" i="20"/>
  <c r="AN90" i="24"/>
  <c r="EI93" i="24"/>
  <c r="EI100" i="24"/>
  <c r="EB163" i="20"/>
  <c r="EB170" i="20"/>
  <c r="DE266" i="33"/>
  <c r="FY68" i="20"/>
  <c r="FZ68" i="20"/>
  <c r="FX68" i="20"/>
  <c r="CZ222" i="20"/>
  <c r="BS90" i="33"/>
  <c r="FN93" i="33"/>
  <c r="FN100" i="33"/>
  <c r="BK281" i="20"/>
  <c r="BK284" i="20"/>
  <c r="EO259" i="24"/>
  <c r="AG255" i="24"/>
  <c r="EB258" i="24"/>
  <c r="EB265" i="24"/>
  <c r="AA284" i="24"/>
  <c r="AA281" i="24"/>
  <c r="DV170" i="20"/>
  <c r="DV163" i="20"/>
  <c r="DK259" i="24"/>
  <c r="BX189" i="20"/>
  <c r="FS199" i="20"/>
  <c r="FW199" i="20" s="1"/>
  <c r="FS192" i="20"/>
  <c r="FW192" i="20" s="1"/>
  <c r="BU281" i="33"/>
  <c r="BU284" i="33"/>
  <c r="FS228" i="33"/>
  <c r="FW228" i="33" s="1"/>
  <c r="FS235" i="33"/>
  <c r="FW235" i="33" s="1"/>
  <c r="EU101" i="24"/>
  <c r="AV189" i="24"/>
  <c r="EQ192" i="24"/>
  <c r="EQ199" i="24"/>
  <c r="EH163" i="20"/>
  <c r="EH170" i="20"/>
  <c r="EF226" i="20"/>
  <c r="EF233" i="20"/>
  <c r="DM31" i="20"/>
  <c r="DM38" i="20"/>
  <c r="DK300" i="33"/>
  <c r="DK293" i="33"/>
  <c r="DC130" i="33"/>
  <c r="DC137" i="33"/>
  <c r="DA227" i="20"/>
  <c r="DA234" i="20"/>
  <c r="FV220" i="20"/>
  <c r="DT222" i="33"/>
  <c r="CM281" i="33"/>
  <c r="CM284" i="33"/>
  <c r="BM222" i="33"/>
  <c r="FH232" i="33"/>
  <c r="FH225" i="33"/>
  <c r="FB64" i="33"/>
  <c r="FB71" i="33"/>
  <c r="ES137" i="20"/>
  <c r="ES130" i="20"/>
  <c r="ES163" i="33"/>
  <c r="ES170" i="33"/>
  <c r="DY235" i="33"/>
  <c r="DY228" i="33"/>
  <c r="DL259" i="20"/>
  <c r="DL266" i="20"/>
  <c r="X90" i="33"/>
  <c r="DS100" i="33"/>
  <c r="DS93" i="33"/>
  <c r="FB189" i="24"/>
  <c r="DS222" i="24"/>
  <c r="AY90" i="20"/>
  <c r="ET93" i="20"/>
  <c r="ET100" i="20"/>
  <c r="EU170" i="33"/>
  <c r="EU163" i="33"/>
  <c r="AA255" i="24"/>
  <c r="DV265" i="24"/>
  <c r="DV258" i="24"/>
  <c r="DU235" i="20"/>
  <c r="DU228" i="20"/>
  <c r="DH193" i="24"/>
  <c r="DF101" i="20"/>
  <c r="DC71" i="24"/>
  <c r="DC64" i="24"/>
  <c r="BZ222" i="24"/>
  <c r="CH285" i="20"/>
  <c r="FD38" i="24"/>
  <c r="FD31" i="24"/>
  <c r="EC193" i="24"/>
  <c r="DQ94" i="24"/>
  <c r="DC259" i="24"/>
  <c r="FX134" i="24"/>
  <c r="FZ134" i="24"/>
  <c r="FY134" i="24"/>
  <c r="DL90" i="33"/>
  <c r="BY222" i="20"/>
  <c r="FP227" i="24"/>
  <c r="FP234" i="24"/>
  <c r="FB301" i="20"/>
  <c r="FB294" i="20"/>
  <c r="FA64" i="24"/>
  <c r="FA71" i="24"/>
  <c r="ES227" i="20"/>
  <c r="ES234" i="20"/>
  <c r="EM200" i="20"/>
  <c r="EL101" i="20"/>
  <c r="AI222" i="33"/>
  <c r="ED225" i="33"/>
  <c r="ED232" i="33"/>
  <c r="ED301" i="20"/>
  <c r="ED294" i="20"/>
  <c r="FX29" i="24"/>
  <c r="FY29" i="24"/>
  <c r="FZ29" i="24"/>
  <c r="R222" i="33"/>
  <c r="DM225" i="33"/>
  <c r="DM232" i="33"/>
  <c r="EP284" i="33"/>
  <c r="EP288" i="33" s="1"/>
  <c r="EP281" i="33"/>
  <c r="FH301" i="24"/>
  <c r="FH294" i="24"/>
  <c r="BY281" i="33"/>
  <c r="BY284" i="33"/>
  <c r="BY288" i="33" s="1"/>
  <c r="FA301" i="33"/>
  <c r="FA294" i="33"/>
  <c r="EC130" i="20"/>
  <c r="EC137" i="20"/>
  <c r="DO294" i="24"/>
  <c r="DO301" i="24"/>
  <c r="DQ266" i="33"/>
  <c r="DF228" i="33"/>
  <c r="DF235" i="33"/>
  <c r="DC227" i="33"/>
  <c r="DC234" i="33"/>
  <c r="EC301" i="33"/>
  <c r="EC294" i="33"/>
  <c r="FE284" i="20"/>
  <c r="FE288" i="20" s="1"/>
  <c r="FE281" i="20"/>
  <c r="FP31" i="24"/>
  <c r="FP38" i="24"/>
  <c r="EY293" i="33"/>
  <c r="EY300" i="33"/>
  <c r="EK294" i="24"/>
  <c r="EK301" i="24"/>
  <c r="EM38" i="33"/>
  <c r="EM31" i="33"/>
  <c r="AK189" i="20"/>
  <c r="EF192" i="20"/>
  <c r="EF199" i="20"/>
  <c r="EA293" i="33"/>
  <c r="EA300" i="33"/>
  <c r="T222" i="20"/>
  <c r="DO232" i="20"/>
  <c r="DO225" i="20"/>
  <c r="DI259" i="20"/>
  <c r="DI266" i="20"/>
  <c r="DL226" i="20"/>
  <c r="DL233" i="20"/>
  <c r="EG281" i="24"/>
  <c r="EG284" i="24"/>
  <c r="EG288" i="24" s="1"/>
  <c r="CF281" i="20"/>
  <c r="CF284" i="20"/>
  <c r="CF288" i="20" s="1"/>
  <c r="CJ281" i="33"/>
  <c r="CJ284" i="33"/>
  <c r="CJ288" i="33" s="1"/>
  <c r="BO189" i="20"/>
  <c r="FJ192" i="20"/>
  <c r="FJ199" i="20"/>
  <c r="BP255" i="24"/>
  <c r="FK265" i="24"/>
  <c r="FK258" i="24"/>
  <c r="EO228" i="24"/>
  <c r="EO235" i="24"/>
  <c r="EI234" i="24"/>
  <c r="EI227" i="24"/>
  <c r="EA101" i="20"/>
  <c r="U255" i="33"/>
  <c r="DP258" i="33"/>
  <c r="DP265" i="33"/>
  <c r="DP90" i="24"/>
  <c r="FD193" i="24"/>
  <c r="FD200" i="24"/>
  <c r="FC64" i="20"/>
  <c r="FC71" i="20"/>
  <c r="FE301" i="33"/>
  <c r="FE294" i="33"/>
  <c r="AS222" i="20"/>
  <c r="EN225" i="20"/>
  <c r="EN232" i="20"/>
  <c r="DV94" i="24"/>
  <c r="DV101" i="24"/>
  <c r="DW38" i="20"/>
  <c r="DW31" i="20"/>
  <c r="V90" i="24"/>
  <c r="DQ93" i="24"/>
  <c r="DQ100" i="24"/>
  <c r="DP233" i="20"/>
  <c r="DP226" i="20"/>
  <c r="DH64" i="20"/>
  <c r="DH71" i="20"/>
  <c r="FQ222" i="24"/>
  <c r="FB222" i="24"/>
  <c r="DG222" i="24"/>
  <c r="CV284" i="33"/>
  <c r="CV288" i="33" s="1"/>
  <c r="CV281" i="33"/>
  <c r="CR222" i="24"/>
  <c r="FP193" i="24"/>
  <c r="BN281" i="24"/>
  <c r="BN284" i="24"/>
  <c r="BU255" i="20"/>
  <c r="FP265" i="20"/>
  <c r="FP258" i="20"/>
  <c r="FJ234" i="33"/>
  <c r="FJ227" i="33"/>
  <c r="EX130" i="24"/>
  <c r="EX137" i="24"/>
  <c r="ET259" i="20"/>
  <c r="ED94" i="20"/>
  <c r="X285" i="24"/>
  <c r="V255" i="20"/>
  <c r="DQ258" i="20"/>
  <c r="DQ265" i="20"/>
  <c r="DE31" i="33"/>
  <c r="DE38" i="33"/>
  <c r="FY60" i="20"/>
  <c r="FZ60" i="20"/>
  <c r="FX60" i="20"/>
  <c r="FG90" i="24"/>
  <c r="BQ189" i="24"/>
  <c r="FL199" i="24"/>
  <c r="FL192" i="24"/>
  <c r="FM226" i="20"/>
  <c r="FM233" i="20"/>
  <c r="BM90" i="20"/>
  <c r="FH93" i="20"/>
  <c r="FH100" i="20"/>
  <c r="FA193" i="24"/>
  <c r="FC228" i="20"/>
  <c r="FC235" i="20"/>
  <c r="EV266" i="33"/>
  <c r="EL228" i="33"/>
  <c r="EL235" i="33"/>
  <c r="DF226" i="20"/>
  <c r="DF233" i="20"/>
  <c r="H255" i="24"/>
  <c r="DC265" i="24"/>
  <c r="DC258" i="24"/>
  <c r="DA202" i="20"/>
  <c r="DA195" i="20"/>
  <c r="FV188" i="20"/>
  <c r="ET284" i="24"/>
  <c r="ET288" i="24" s="1"/>
  <c r="ET281" i="24"/>
  <c r="EM284" i="24"/>
  <c r="EM288" i="24" s="1"/>
  <c r="EM281" i="24"/>
  <c r="DV90" i="20"/>
  <c r="DN284" i="33"/>
  <c r="DN288" i="33" s="1"/>
  <c r="DN281" i="33"/>
  <c r="FR130" i="33"/>
  <c r="FR137" i="33"/>
  <c r="EZ259" i="20"/>
  <c r="BC255" i="20"/>
  <c r="EX258" i="20"/>
  <c r="EX265" i="20"/>
  <c r="EQ227" i="20"/>
  <c r="EQ234" i="20"/>
  <c r="AN90" i="20"/>
  <c r="EI100" i="20"/>
  <c r="EI93" i="20"/>
  <c r="DQ293" i="24"/>
  <c r="DQ300" i="24"/>
  <c r="DJ130" i="24"/>
  <c r="DJ137" i="24"/>
  <c r="O222" i="33"/>
  <c r="DJ225" i="33"/>
  <c r="DJ232" i="33"/>
  <c r="M90" i="33"/>
  <c r="DH100" i="33"/>
  <c r="DH93" i="33"/>
  <c r="N189" i="20"/>
  <c r="DI192" i="20"/>
  <c r="DI199" i="20"/>
  <c r="FA284" i="20"/>
  <c r="FA288" i="20" s="1"/>
  <c r="FA281" i="20"/>
  <c r="BY90" i="20"/>
  <c r="FR259" i="33"/>
  <c r="GA70" i="24"/>
  <c r="AN285" i="24"/>
  <c r="AP281" i="20"/>
  <c r="AP284" i="20"/>
  <c r="BB189" i="33"/>
  <c r="EW192" i="33"/>
  <c r="EW199" i="33"/>
  <c r="DL227" i="24"/>
  <c r="DL234" i="24"/>
  <c r="DB130" i="33"/>
  <c r="DB137" i="33"/>
  <c r="ER222" i="24"/>
  <c r="CB222" i="33"/>
  <c r="FH301" i="20"/>
  <c r="FH294" i="20"/>
  <c r="FG163" i="33"/>
  <c r="FG170" i="33"/>
  <c r="EW300" i="20"/>
  <c r="EW293" i="20"/>
  <c r="EP101" i="24"/>
  <c r="AT222" i="24"/>
  <c r="EO225" i="24"/>
  <c r="EO232" i="24"/>
  <c r="DV227" i="24"/>
  <c r="DV234" i="24"/>
  <c r="DV233" i="20"/>
  <c r="DV226" i="20"/>
  <c r="AA285" i="33"/>
  <c r="CI281" i="20"/>
  <c r="CI284" i="20"/>
  <c r="CI288" i="20" s="1"/>
  <c r="FN71" i="24"/>
  <c r="FN64" i="24"/>
  <c r="FP300" i="20"/>
  <c r="FP293" i="20"/>
  <c r="BH90" i="20"/>
  <c r="FC93" i="20"/>
  <c r="FC100" i="20"/>
  <c r="GA201" i="24"/>
  <c r="EX38" i="33"/>
  <c r="EX31" i="33"/>
  <c r="Y281" i="24"/>
  <c r="Y284" i="24"/>
  <c r="DQ234" i="20"/>
  <c r="DQ227" i="20"/>
  <c r="Y222" i="33"/>
  <c r="DT232" i="33"/>
  <c r="DT225" i="33"/>
  <c r="L284" i="24"/>
  <c r="L281" i="24"/>
  <c r="EB222" i="33"/>
  <c r="BX284" i="20"/>
  <c r="BX281" i="20"/>
  <c r="FM233" i="24"/>
  <c r="FM226" i="24"/>
  <c r="FL228" i="20"/>
  <c r="FL235" i="20"/>
  <c r="GA29" i="24"/>
  <c r="DT94" i="24"/>
  <c r="DT101" i="24"/>
  <c r="DV235" i="24"/>
  <c r="DV228" i="24"/>
  <c r="AF90" i="33"/>
  <c r="EA100" i="33"/>
  <c r="EA93" i="33"/>
  <c r="W222" i="20"/>
  <c r="DR232" i="20"/>
  <c r="DR225" i="20"/>
  <c r="CF222" i="24"/>
  <c r="FG31" i="20"/>
  <c r="FG38" i="20"/>
  <c r="EZ293" i="20"/>
  <c r="EZ300" i="20"/>
  <c r="FI163" i="33"/>
  <c r="FI170" i="33"/>
  <c r="EL294" i="24"/>
  <c r="EL301" i="24"/>
  <c r="EQ193" i="33"/>
  <c r="GA135" i="33"/>
  <c r="EK228" i="33"/>
  <c r="EK235" i="33"/>
  <c r="DX130" i="20"/>
  <c r="DX137" i="20"/>
  <c r="ED228" i="33"/>
  <c r="ED235" i="33"/>
  <c r="DP101" i="20"/>
  <c r="DP94" i="20"/>
  <c r="P222" i="20"/>
  <c r="DK225" i="20"/>
  <c r="DK232" i="20"/>
  <c r="DK294" i="33"/>
  <c r="DK301" i="33"/>
  <c r="DE233" i="24"/>
  <c r="DE226" i="24"/>
  <c r="FA259" i="24"/>
  <c r="FA266" i="24"/>
  <c r="EG228" i="24"/>
  <c r="EG235" i="24"/>
  <c r="DH163" i="20"/>
  <c r="DH170" i="20"/>
  <c r="CY281" i="24"/>
  <c r="CY284" i="24"/>
  <c r="CY288" i="24" s="1"/>
  <c r="CK222" i="33"/>
  <c r="FO137" i="33"/>
  <c r="FO130" i="33"/>
  <c r="AG189" i="20"/>
  <c r="EB199" i="20"/>
  <c r="EB192" i="20"/>
  <c r="DB233" i="33"/>
  <c r="DB226" i="33"/>
  <c r="DI38" i="33"/>
  <c r="DI31" i="33"/>
  <c r="U189" i="33"/>
  <c r="DP199" i="33"/>
  <c r="DP192" i="33"/>
  <c r="FC284" i="24"/>
  <c r="FC288" i="24" s="1"/>
  <c r="FC281" i="24"/>
  <c r="DU189" i="20"/>
  <c r="CK255" i="24"/>
  <c r="BW189" i="20"/>
  <c r="FR199" i="20"/>
  <c r="FR192" i="20"/>
  <c r="FC235" i="24"/>
  <c r="FC228" i="24"/>
  <c r="DS31" i="24"/>
  <c r="DS38" i="24"/>
  <c r="DO226" i="24"/>
  <c r="DO233" i="24"/>
  <c r="O222" i="24"/>
  <c r="DJ232" i="24"/>
  <c r="DJ225" i="24"/>
  <c r="DT227" i="33"/>
  <c r="DT234" i="33"/>
  <c r="DJ101" i="20"/>
  <c r="DJ94" i="20"/>
  <c r="FZ162" i="24"/>
  <c r="FY162" i="24"/>
  <c r="FX162" i="24"/>
  <c r="ED222" i="33"/>
  <c r="DO285" i="33"/>
  <c r="CY189" i="33"/>
  <c r="CP222" i="33"/>
  <c r="CA284" i="20"/>
  <c r="CA288" i="20" s="1"/>
  <c r="CA281" i="20"/>
  <c r="EO137" i="24"/>
  <c r="EO130" i="24"/>
  <c r="EV38" i="20"/>
  <c r="EV31" i="20"/>
  <c r="EF259" i="24"/>
  <c r="EC266" i="24"/>
  <c r="EC259" i="24"/>
  <c r="AG222" i="20"/>
  <c r="EB232" i="20"/>
  <c r="EB225" i="20"/>
  <c r="N189" i="24"/>
  <c r="DI192" i="24"/>
  <c r="DI199" i="24"/>
  <c r="DD101" i="33"/>
  <c r="DD94" i="33"/>
  <c r="CT189" i="20"/>
  <c r="FI71" i="24"/>
  <c r="FI64" i="24"/>
  <c r="AY285" i="33"/>
  <c r="EH266" i="20"/>
  <c r="DS259" i="20"/>
  <c r="DX255" i="33"/>
  <c r="FP101" i="24"/>
  <c r="FP94" i="24"/>
  <c r="FL193" i="33"/>
  <c r="EN294" i="24"/>
  <c r="EN301" i="24"/>
  <c r="EX163" i="33"/>
  <c r="EX170" i="33"/>
  <c r="EN294" i="20"/>
  <c r="EN301" i="20"/>
  <c r="AC90" i="20"/>
  <c r="DX100" i="20"/>
  <c r="DX93" i="20"/>
  <c r="AA281" i="33"/>
  <c r="AA284" i="33"/>
  <c r="DG193" i="20"/>
  <c r="DA163" i="24"/>
  <c r="DA170" i="24"/>
  <c r="FP222" i="20"/>
  <c r="CU255" i="24"/>
  <c r="BZ189" i="20"/>
  <c r="FP266" i="33"/>
  <c r="ER94" i="24"/>
  <c r="ER101" i="24"/>
  <c r="EK293" i="20"/>
  <c r="EK300" i="20"/>
  <c r="DO227" i="24"/>
  <c r="DO234" i="24"/>
  <c r="F286" i="33"/>
  <c r="FV279" i="33"/>
  <c r="E310" i="33" s="1"/>
  <c r="E315" i="33" s="1"/>
  <c r="DF315" i="33" s="1"/>
  <c r="DF235" i="20"/>
  <c r="DF228" i="20"/>
  <c r="CS281" i="33"/>
  <c r="CS284" i="33"/>
  <c r="FN31" i="24"/>
  <c r="FN38" i="24"/>
  <c r="FL130" i="33"/>
  <c r="FL137" i="33"/>
  <c r="AR189" i="24"/>
  <c r="EM192" i="24"/>
  <c r="EM199" i="24"/>
  <c r="AV284" i="20"/>
  <c r="AV281" i="20"/>
  <c r="GA194" i="33"/>
  <c r="EG31" i="33"/>
  <c r="EG38" i="33"/>
  <c r="DN200" i="24"/>
  <c r="DN227" i="24"/>
  <c r="DN234" i="24"/>
  <c r="F25" i="32"/>
  <c r="H18" i="32"/>
  <c r="H25" i="32" s="1"/>
  <c r="DY90" i="33"/>
  <c r="EI189" i="33"/>
  <c r="CI285" i="24"/>
  <c r="FB294" i="24"/>
  <c r="FB301" i="24"/>
  <c r="FC259" i="20"/>
  <c r="FF259" i="20"/>
  <c r="EB301" i="20"/>
  <c r="EB294" i="20"/>
  <c r="EI233" i="33"/>
  <c r="EI226" i="33"/>
  <c r="DQ163" i="24"/>
  <c r="DQ170" i="24"/>
  <c r="FY126" i="20"/>
  <c r="FX126" i="20"/>
  <c r="FZ126" i="20"/>
  <c r="EU222" i="24"/>
  <c r="EG255" i="33"/>
  <c r="FO293" i="24"/>
  <c r="FO300" i="24"/>
  <c r="FE266" i="20"/>
  <c r="EF301" i="20"/>
  <c r="EF294" i="20"/>
  <c r="EB259" i="33"/>
  <c r="DM266" i="20"/>
  <c r="DM259" i="20"/>
  <c r="DN259" i="33"/>
  <c r="EF281" i="24"/>
  <c r="EF284" i="24"/>
  <c r="EF288" i="24" s="1"/>
  <c r="CG222" i="20"/>
  <c r="FG101" i="20"/>
  <c r="FB38" i="24"/>
  <c r="FB31" i="24"/>
  <c r="EX170" i="24"/>
  <c r="EX163" i="24"/>
  <c r="EZ294" i="33"/>
  <c r="EZ301" i="33"/>
  <c r="DS71" i="24"/>
  <c r="DS64" i="24"/>
  <c r="DU71" i="24"/>
  <c r="DU64" i="24"/>
  <c r="DX227" i="33"/>
  <c r="DX234" i="33"/>
  <c r="DX301" i="33"/>
  <c r="DX294" i="33"/>
  <c r="F255" i="24"/>
  <c r="DA258" i="24"/>
  <c r="DA265" i="24"/>
  <c r="FV251" i="24"/>
  <c r="DA226" i="24"/>
  <c r="DA233" i="24"/>
  <c r="FV219" i="24"/>
  <c r="FV275" i="33"/>
  <c r="E306" i="33" s="1"/>
  <c r="ED189" i="20"/>
  <c r="CW284" i="20"/>
  <c r="CW288" i="20" s="1"/>
  <c r="CW281" i="20"/>
  <c r="CE222" i="20"/>
  <c r="FM227" i="20"/>
  <c r="FM234" i="20"/>
  <c r="EX259" i="24"/>
  <c r="FB170" i="33"/>
  <c r="FB163" i="33"/>
  <c r="EF233" i="33"/>
  <c r="EF226" i="33"/>
  <c r="EE293" i="33"/>
  <c r="EE300" i="33"/>
  <c r="DS193" i="20"/>
  <c r="FY133" i="33"/>
  <c r="FX133" i="33"/>
  <c r="FZ133" i="33"/>
  <c r="DL31" i="33"/>
  <c r="DL38" i="33"/>
  <c r="EX284" i="33"/>
  <c r="EX281" i="33"/>
  <c r="EP222" i="20"/>
  <c r="CH222" i="20"/>
  <c r="FG64" i="20"/>
  <c r="FG71" i="20"/>
  <c r="ES101" i="33"/>
  <c r="EC255" i="33"/>
  <c r="EV71" i="24"/>
  <c r="EV64" i="24"/>
  <c r="FD137" i="20"/>
  <c r="FD130" i="20"/>
  <c r="EO259" i="33"/>
  <c r="DR31" i="24"/>
  <c r="DR38" i="24"/>
  <c r="DZ71" i="33"/>
  <c r="DZ64" i="33"/>
  <c r="DI94" i="24"/>
  <c r="DI101" i="24"/>
  <c r="FB284" i="33"/>
  <c r="FB288" i="33" s="1"/>
  <c r="FB281" i="33"/>
  <c r="DF222" i="33"/>
  <c r="BL222" i="33"/>
  <c r="FG232" i="33"/>
  <c r="FG225" i="33"/>
  <c r="FE226" i="20"/>
  <c r="FE233" i="20"/>
  <c r="EX200" i="20"/>
  <c r="EP227" i="20"/>
  <c r="EP234" i="20"/>
  <c r="EQ228" i="20"/>
  <c r="EQ235" i="20"/>
  <c r="ED266" i="33"/>
  <c r="DZ94" i="20"/>
  <c r="DZ101" i="20"/>
  <c r="S255" i="24"/>
  <c r="DN265" i="24"/>
  <c r="DN258" i="24"/>
  <c r="DH300" i="24"/>
  <c r="DH293" i="24"/>
  <c r="FO281" i="20"/>
  <c r="FO284" i="20"/>
  <c r="FO288" i="20" s="1"/>
  <c r="FP228" i="24"/>
  <c r="FP235" i="24"/>
  <c r="FK233" i="20"/>
  <c r="FK226" i="20"/>
  <c r="BK281" i="33"/>
  <c r="BK284" i="33"/>
  <c r="BN222" i="33"/>
  <c r="FI225" i="33"/>
  <c r="FI232" i="33"/>
  <c r="AW281" i="20"/>
  <c r="AW284" i="20"/>
  <c r="EB94" i="24"/>
  <c r="EB101" i="24"/>
  <c r="DY101" i="20"/>
  <c r="DP300" i="20"/>
  <c r="DP293" i="20"/>
  <c r="DH259" i="24"/>
  <c r="DH266" i="24"/>
  <c r="DA228" i="20"/>
  <c r="DA235" i="20"/>
  <c r="FV221" i="20"/>
  <c r="DL64" i="20"/>
  <c r="DL71" i="20"/>
  <c r="FQ228" i="33"/>
  <c r="FQ235" i="33"/>
  <c r="EZ94" i="24"/>
  <c r="EW130" i="20"/>
  <c r="EW137" i="20"/>
  <c r="GA167" i="24"/>
  <c r="EQ64" i="33"/>
  <c r="EQ71" i="33"/>
  <c r="EV200" i="33"/>
  <c r="DK71" i="33"/>
  <c r="DK64" i="33"/>
  <c r="FQ281" i="20"/>
  <c r="FQ284" i="20"/>
  <c r="FQ288" i="20" s="1"/>
  <c r="DA200" i="20"/>
  <c r="DA193" i="20"/>
  <c r="FV186" i="20"/>
  <c r="FC189" i="24"/>
  <c r="FF101" i="24"/>
  <c r="BD255" i="24"/>
  <c r="EY265" i="24"/>
  <c r="EY258" i="24"/>
  <c r="FK200" i="33"/>
  <c r="FE227" i="20"/>
  <c r="FE234" i="20"/>
  <c r="BD189" i="33"/>
  <c r="EY192" i="33"/>
  <c r="EY199" i="33"/>
  <c r="AQ90" i="24"/>
  <c r="EL93" i="24"/>
  <c r="EL100" i="24"/>
  <c r="DZ228" i="24"/>
  <c r="DZ235" i="24"/>
  <c r="DY101" i="33"/>
  <c r="DQ235" i="24"/>
  <c r="DQ228" i="24"/>
  <c r="DJ233" i="24"/>
  <c r="DJ226" i="24"/>
  <c r="DN301" i="33"/>
  <c r="DN294" i="33"/>
  <c r="FD90" i="20"/>
  <c r="CA90" i="24"/>
  <c r="BF90" i="20"/>
  <c r="FA93" i="20"/>
  <c r="FA100" i="20"/>
  <c r="FL294" i="33"/>
  <c r="FL301" i="33"/>
  <c r="EH227" i="20"/>
  <c r="EH234" i="20"/>
  <c r="EP226" i="33"/>
  <c r="EP233" i="33"/>
  <c r="X189" i="24"/>
  <c r="DS192" i="24"/>
  <c r="DS199" i="24"/>
  <c r="FY160" i="24"/>
  <c r="FX160" i="24"/>
  <c r="FZ160" i="24"/>
  <c r="K189" i="20"/>
  <c r="DF199" i="20"/>
  <c r="DF192" i="20"/>
  <c r="EW222" i="20"/>
  <c r="FE281" i="24"/>
  <c r="FE284" i="24"/>
  <c r="FE288" i="24" s="1"/>
  <c r="EL281" i="20"/>
  <c r="EL284" i="20"/>
  <c r="EL288" i="20" s="1"/>
  <c r="CS255" i="33"/>
  <c r="CG222" i="33"/>
  <c r="BJ222" i="24"/>
  <c r="FE225" i="24"/>
  <c r="FE232" i="24"/>
  <c r="EX94" i="24"/>
  <c r="FG64" i="33"/>
  <c r="FG71" i="33"/>
  <c r="EI163" i="24"/>
  <c r="EI170" i="24"/>
  <c r="DP301" i="24"/>
  <c r="DP294" i="24"/>
  <c r="T90" i="33"/>
  <c r="DO100" i="33"/>
  <c r="DO93" i="33"/>
  <c r="DE71" i="33"/>
  <c r="DE64" i="33"/>
  <c r="DF222" i="24"/>
  <c r="AH285" i="24"/>
  <c r="F189" i="24"/>
  <c r="DA199" i="24"/>
  <c r="DA192" i="24"/>
  <c r="FV185" i="24"/>
  <c r="DH294" i="20"/>
  <c r="DH301" i="20"/>
  <c r="AM189" i="24"/>
  <c r="EH192" i="24"/>
  <c r="EH199" i="24"/>
  <c r="BX284" i="24"/>
  <c r="BX281" i="24"/>
  <c r="FR94" i="20"/>
  <c r="FR101" i="20"/>
  <c r="AF255" i="20"/>
  <c r="EA258" i="20"/>
  <c r="EA265" i="20"/>
  <c r="DX228" i="20"/>
  <c r="DX235" i="20"/>
  <c r="FQ233" i="24"/>
  <c r="FQ226" i="24"/>
  <c r="FG226" i="20"/>
  <c r="FG233" i="20"/>
  <c r="FH227" i="24"/>
  <c r="FH234" i="24"/>
  <c r="FN226" i="20"/>
  <c r="FN233" i="20"/>
  <c r="EY294" i="20"/>
  <c r="EY301" i="20"/>
  <c r="FE233" i="33"/>
  <c r="FE226" i="33"/>
  <c r="ET227" i="24"/>
  <c r="ET234" i="24"/>
  <c r="EL101" i="24"/>
  <c r="Z255" i="24"/>
  <c r="DU258" i="24"/>
  <c r="DU265" i="24"/>
  <c r="DA101" i="24"/>
  <c r="DA94" i="24"/>
  <c r="FV87" i="24"/>
  <c r="DI170" i="33"/>
  <c r="DI163" i="33"/>
  <c r="FI259" i="24"/>
  <c r="EC101" i="20"/>
  <c r="DK170" i="20"/>
  <c r="DK163" i="20"/>
  <c r="Q222" i="33"/>
  <c r="DL232" i="33"/>
  <c r="DL225" i="33"/>
  <c r="FJ284" i="24"/>
  <c r="FJ288" i="24" s="1"/>
  <c r="FJ281" i="24"/>
  <c r="FS193" i="20"/>
  <c r="FW193" i="20" s="1"/>
  <c r="FL101" i="24"/>
  <c r="FI193" i="20"/>
  <c r="EZ64" i="24"/>
  <c r="EZ71" i="24"/>
  <c r="GA67" i="24"/>
  <c r="ET101" i="24"/>
  <c r="ER193" i="20"/>
  <c r="ED170" i="24"/>
  <c r="ED163" i="24"/>
  <c r="EC101" i="24"/>
  <c r="T284" i="24"/>
  <c r="T281" i="24"/>
  <c r="DV170" i="33"/>
  <c r="DV163" i="33"/>
  <c r="FX126" i="24"/>
  <c r="FZ126" i="24"/>
  <c r="FY126" i="24"/>
  <c r="I284" i="24"/>
  <c r="I281" i="24"/>
  <c r="DD309" i="20"/>
  <c r="BU222" i="24"/>
  <c r="FP232" i="24"/>
  <c r="FP225" i="24"/>
  <c r="EJ64" i="24"/>
  <c r="EJ71" i="24"/>
  <c r="AC222" i="20"/>
  <c r="DX232" i="20"/>
  <c r="DX225" i="20"/>
  <c r="DS293" i="20"/>
  <c r="DS300" i="20"/>
  <c r="FY68" i="24"/>
  <c r="FZ68" i="24"/>
  <c r="FX68" i="24"/>
  <c r="BN255" i="33"/>
  <c r="FI265" i="33"/>
  <c r="FI258" i="33"/>
  <c r="EO200" i="33"/>
  <c r="EH294" i="33"/>
  <c r="EH301" i="33"/>
  <c r="DY228" i="20"/>
  <c r="DY235" i="20"/>
  <c r="DX300" i="20"/>
  <c r="DX293" i="20"/>
  <c r="AB281" i="33"/>
  <c r="AB284" i="33"/>
  <c r="FV276" i="33"/>
  <c r="E307" i="33" s="1"/>
  <c r="FI284" i="33"/>
  <c r="FI288" i="33" s="1"/>
  <c r="FI281" i="33"/>
  <c r="EA281" i="33"/>
  <c r="EA284" i="33"/>
  <c r="EA288" i="33" s="1"/>
  <c r="FM137" i="24"/>
  <c r="FM130" i="24"/>
  <c r="FK300" i="20"/>
  <c r="FK293" i="20"/>
  <c r="BU90" i="33"/>
  <c r="FP93" i="33"/>
  <c r="FP100" i="33"/>
  <c r="FK130" i="20"/>
  <c r="FK137" i="20"/>
  <c r="FM293" i="33"/>
  <c r="FM300" i="33"/>
  <c r="BG189" i="33"/>
  <c r="FB192" i="33"/>
  <c r="FB199" i="33"/>
  <c r="GA127" i="20"/>
  <c r="EQ31" i="20"/>
  <c r="EQ38" i="20"/>
  <c r="EJ193" i="24"/>
  <c r="AS284" i="33"/>
  <c r="AS281" i="33"/>
  <c r="AF90" i="24"/>
  <c r="EA93" i="24"/>
  <c r="EA100" i="24"/>
  <c r="DX163" i="24"/>
  <c r="DX170" i="24"/>
  <c r="AK222" i="33"/>
  <c r="EF232" i="33"/>
  <c r="EF225" i="33"/>
  <c r="DC94" i="20"/>
  <c r="DC101" i="20"/>
  <c r="Q222" i="20"/>
  <c r="DL232" i="20"/>
  <c r="DL225" i="20"/>
  <c r="DD266" i="24"/>
  <c r="FO227" i="33"/>
  <c r="FO234" i="33"/>
  <c r="BR90" i="33"/>
  <c r="FM93" i="33"/>
  <c r="FM100" i="33"/>
  <c r="AQ255" i="24"/>
  <c r="EL258" i="24"/>
  <c r="EL265" i="24"/>
  <c r="AV222" i="33"/>
  <c r="EQ232" i="33"/>
  <c r="EQ225" i="33"/>
  <c r="AL255" i="20"/>
  <c r="EG265" i="20"/>
  <c r="EG258" i="20"/>
  <c r="EM170" i="33"/>
  <c r="EM163" i="33"/>
  <c r="DR235" i="24"/>
  <c r="DR228" i="24"/>
  <c r="S284" i="33"/>
  <c r="S281" i="33"/>
  <c r="I90" i="20"/>
  <c r="DD100" i="20"/>
  <c r="DD93" i="20"/>
  <c r="DI259" i="33"/>
  <c r="EZ284" i="20"/>
  <c r="EZ281" i="20"/>
  <c r="DJ284" i="24"/>
  <c r="DJ288" i="24" s="1"/>
  <c r="DJ281" i="24"/>
  <c r="CV189" i="33"/>
  <c r="FK31" i="33"/>
  <c r="FK38" i="33"/>
  <c r="BG222" i="33"/>
  <c r="FB232" i="33"/>
  <c r="FB225" i="33"/>
  <c r="ET259" i="24"/>
  <c r="EM226" i="24"/>
  <c r="EM233" i="24"/>
  <c r="ED266" i="20"/>
  <c r="ED259" i="20"/>
  <c r="DV200" i="20"/>
  <c r="FX166" i="33"/>
  <c r="FY166" i="33"/>
  <c r="FZ166" i="33"/>
  <c r="DP227" i="33"/>
  <c r="DP234" i="33"/>
  <c r="FX63" i="33"/>
  <c r="FY63" i="33"/>
  <c r="FZ63" i="33"/>
  <c r="DH284" i="33"/>
  <c r="DH288" i="33" s="1"/>
  <c r="DH281" i="33"/>
  <c r="FN94" i="20"/>
  <c r="FG226" i="33"/>
  <c r="FG233" i="33"/>
  <c r="EV94" i="24"/>
  <c r="ET71" i="20"/>
  <c r="ET64" i="20"/>
  <c r="EF101" i="24"/>
  <c r="AM90" i="20"/>
  <c r="EH100" i="20"/>
  <c r="EH93" i="20"/>
  <c r="EH200" i="20"/>
  <c r="DG293" i="33"/>
  <c r="DG300" i="33"/>
  <c r="DO170" i="33"/>
  <c r="DO163" i="33"/>
  <c r="FZ27" i="24"/>
  <c r="FX27" i="24"/>
  <c r="FY27" i="24"/>
  <c r="DC163" i="24"/>
  <c r="DC170" i="24"/>
  <c r="DC228" i="33"/>
  <c r="DC235" i="33"/>
  <c r="FC233" i="24"/>
  <c r="FC226" i="24"/>
  <c r="BC285" i="24"/>
  <c r="ET228" i="20"/>
  <c r="ET235" i="20"/>
  <c r="BC90" i="20"/>
  <c r="EX93" i="20"/>
  <c r="EX100" i="20"/>
  <c r="GA195" i="20"/>
  <c r="DY266" i="20"/>
  <c r="DY259" i="20"/>
  <c r="DP38" i="24"/>
  <c r="DP31" i="24"/>
  <c r="DU293" i="33"/>
  <c r="DU300" i="33"/>
  <c r="M222" i="24"/>
  <c r="DH232" i="24"/>
  <c r="DH225" i="24"/>
  <c r="Q90" i="33"/>
  <c r="DL100" i="33"/>
  <c r="DL93" i="33"/>
  <c r="CQ281" i="33"/>
  <c r="CQ284" i="33"/>
  <c r="CQ288" i="33" s="1"/>
  <c r="FE259" i="33"/>
  <c r="EZ193" i="33"/>
  <c r="DW300" i="24"/>
  <c r="DW293" i="24"/>
  <c r="I90" i="24"/>
  <c r="DD93" i="24"/>
  <c r="DD100" i="24"/>
  <c r="DC193" i="24"/>
  <c r="FM233" i="33"/>
  <c r="FM226" i="33"/>
  <c r="BF189" i="33"/>
  <c r="FA192" i="33"/>
  <c r="FA199" i="33"/>
  <c r="EV64" i="33"/>
  <c r="EV71" i="33"/>
  <c r="EG163" i="24"/>
  <c r="EG170" i="24"/>
  <c r="GA63" i="33"/>
  <c r="EJ228" i="33"/>
  <c r="EJ235" i="33"/>
  <c r="DX193" i="20"/>
  <c r="DX200" i="20"/>
  <c r="AF189" i="24"/>
  <c r="EA199" i="24"/>
  <c r="EA192" i="24"/>
  <c r="DT163" i="33"/>
  <c r="DT170" i="33"/>
  <c r="DQ101" i="33"/>
  <c r="DQ94" i="33"/>
  <c r="H222" i="24"/>
  <c r="DC225" i="24"/>
  <c r="DC232" i="24"/>
  <c r="EY281" i="24"/>
  <c r="EY284" i="24"/>
  <c r="EY288" i="24" s="1"/>
  <c r="DK281" i="24"/>
  <c r="DK284" i="24"/>
  <c r="DK288" i="24" s="1"/>
  <c r="FS227" i="24"/>
  <c r="FW227" i="24" s="1"/>
  <c r="FS234" i="24"/>
  <c r="FW234" i="24" s="1"/>
  <c r="BK255" i="24"/>
  <c r="FF258" i="24"/>
  <c r="FF265" i="24"/>
  <c r="EU228" i="24"/>
  <c r="EU235" i="24"/>
  <c r="BK255" i="33"/>
  <c r="FF265" i="33"/>
  <c r="FF258" i="33"/>
  <c r="BK90" i="20"/>
  <c r="FF100" i="20"/>
  <c r="FF93" i="20"/>
  <c r="EW301" i="20"/>
  <c r="EW294" i="20"/>
  <c r="W255" i="24"/>
  <c r="DR265" i="24"/>
  <c r="DR258" i="24"/>
  <c r="U90" i="33"/>
  <c r="DP100" i="33"/>
  <c r="DP93" i="33"/>
  <c r="DO193" i="33"/>
  <c r="FT284" i="33"/>
  <c r="FT288" i="33" s="1"/>
  <c r="FT281" i="33"/>
  <c r="FG226" i="24"/>
  <c r="FG233" i="24"/>
  <c r="EU227" i="20"/>
  <c r="EU234" i="20"/>
  <c r="EP163" i="20"/>
  <c r="EP170" i="20"/>
  <c r="EF234" i="20"/>
  <c r="EF227" i="20"/>
  <c r="ED31" i="20"/>
  <c r="ED38" i="20"/>
  <c r="ED137" i="33"/>
  <c r="ED130" i="33"/>
  <c r="EH200" i="33"/>
  <c r="DQ294" i="20"/>
  <c r="DQ301" i="20"/>
  <c r="ED222" i="24"/>
  <c r="FJ163" i="24"/>
  <c r="FJ170" i="24"/>
  <c r="FG227" i="24"/>
  <c r="FG234" i="24"/>
  <c r="FE163" i="33"/>
  <c r="FE170" i="33"/>
  <c r="EL71" i="24"/>
  <c r="EL64" i="24"/>
  <c r="EG71" i="20"/>
  <c r="EG64" i="20"/>
  <c r="AI285" i="20"/>
  <c r="DE170" i="24"/>
  <c r="DE163" i="24"/>
  <c r="DR227" i="33"/>
  <c r="DR234" i="33"/>
  <c r="FR266" i="24"/>
  <c r="FR259" i="24"/>
  <c r="FL163" i="24"/>
  <c r="FL170" i="24"/>
  <c r="BN222" i="20"/>
  <c r="FI232" i="20"/>
  <c r="FI225" i="20"/>
  <c r="BF285" i="24"/>
  <c r="EY200" i="24"/>
  <c r="AY284" i="20"/>
  <c r="AY281" i="20"/>
  <c r="AZ255" i="33"/>
  <c r="EU265" i="33"/>
  <c r="EU258" i="33"/>
  <c r="EG266" i="33"/>
  <c r="DT293" i="20"/>
  <c r="DT300" i="20"/>
  <c r="DO226" i="20"/>
  <c r="DO233" i="20"/>
  <c r="M255" i="24"/>
  <c r="DH258" i="24"/>
  <c r="DH265" i="24"/>
  <c r="DM193" i="33"/>
  <c r="BI284" i="24"/>
  <c r="BI281" i="24"/>
  <c r="FN259" i="33"/>
  <c r="EW300" i="33"/>
  <c r="EW293" i="33"/>
  <c r="AS189" i="33"/>
  <c r="EN199" i="33"/>
  <c r="EN192" i="33"/>
  <c r="EH31" i="20"/>
  <c r="EH38" i="20"/>
  <c r="DZ31" i="33"/>
  <c r="DZ38" i="33"/>
  <c r="DI64" i="33"/>
  <c r="DI71" i="33"/>
  <c r="DD226" i="20"/>
  <c r="DD233" i="20"/>
  <c r="DA200" i="24"/>
  <c r="DA193" i="24"/>
  <c r="FV186" i="24"/>
  <c r="FR281" i="24"/>
  <c r="FR284" i="24"/>
  <c r="FR288" i="24" s="1"/>
  <c r="DL222" i="33"/>
  <c r="BP281" i="24"/>
  <c r="BP284" i="24"/>
  <c r="EZ259" i="33"/>
  <c r="AH90" i="20"/>
  <c r="EC100" i="20"/>
  <c r="EC93" i="20"/>
  <c r="EB235" i="33"/>
  <c r="EB228" i="33"/>
  <c r="AB189" i="33"/>
  <c r="DW199" i="33"/>
  <c r="DW192" i="33"/>
  <c r="F286" i="24"/>
  <c r="FV279" i="24"/>
  <c r="E310" i="24" s="1"/>
  <c r="E316" i="24" s="1"/>
  <c r="DF316" i="24" s="1"/>
  <c r="FZ166" i="20"/>
  <c r="FY166" i="20"/>
  <c r="FX166" i="20"/>
  <c r="ES222" i="20"/>
  <c r="FC101" i="20"/>
  <c r="FE193" i="20"/>
  <c r="BK189" i="33"/>
  <c r="FF199" i="33"/>
  <c r="FF192" i="33"/>
  <c r="GA61" i="24"/>
  <c r="EL227" i="20"/>
  <c r="EL234" i="20"/>
  <c r="DS31" i="20"/>
  <c r="DS38" i="20"/>
  <c r="DR300" i="20"/>
  <c r="DR293" i="20"/>
  <c r="DF31" i="33"/>
  <c r="DF38" i="33"/>
  <c r="FZ128" i="20"/>
  <c r="FY128" i="20"/>
  <c r="FX128" i="20"/>
  <c r="EG222" i="20"/>
  <c r="ET222" i="20"/>
  <c r="BM281" i="24"/>
  <c r="BM284" i="24"/>
  <c r="FM94" i="33"/>
  <c r="FM101" i="33"/>
  <c r="BM255" i="33"/>
  <c r="FH258" i="33"/>
  <c r="FH265" i="33"/>
  <c r="EE233" i="24"/>
  <c r="EE226" i="24"/>
  <c r="EL259" i="20"/>
  <c r="EL266" i="20"/>
  <c r="AK255" i="20"/>
  <c r="EF258" i="20"/>
  <c r="EF265" i="20"/>
  <c r="AF284" i="20"/>
  <c r="AF281" i="20"/>
  <c r="DT31" i="24"/>
  <c r="DT38" i="24"/>
  <c r="AA189" i="33"/>
  <c r="DV192" i="33"/>
  <c r="DV199" i="33"/>
  <c r="DO101" i="33"/>
  <c r="DO94" i="33"/>
  <c r="DE259" i="33"/>
  <c r="EP281" i="24"/>
  <c r="EP284" i="24"/>
  <c r="EP288" i="24" s="1"/>
  <c r="EZ101" i="20"/>
  <c r="EZ94" i="20"/>
  <c r="EE38" i="33"/>
  <c r="EE31" i="33"/>
  <c r="DW200" i="24"/>
  <c r="DW193" i="24"/>
  <c r="DV301" i="33"/>
  <c r="DV294" i="33"/>
  <c r="DP38" i="33"/>
  <c r="DP31" i="33"/>
  <c r="DK193" i="20"/>
  <c r="FC222" i="33"/>
  <c r="BR281" i="24"/>
  <c r="BR284" i="24"/>
  <c r="BJ255" i="24"/>
  <c r="FE258" i="24"/>
  <c r="FE265" i="24"/>
  <c r="EQ193" i="24"/>
  <c r="AY189" i="33"/>
  <c r="ET199" i="33"/>
  <c r="ET192" i="33"/>
  <c r="Z255" i="33"/>
  <c r="DU265" i="33"/>
  <c r="DU258" i="33"/>
  <c r="DD294" i="20"/>
  <c r="DD301" i="20"/>
  <c r="DB300" i="24"/>
  <c r="DB293" i="24"/>
  <c r="DD137" i="20"/>
  <c r="DD130" i="20"/>
  <c r="F286" i="20"/>
  <c r="FV279" i="20"/>
  <c r="DD310" i="20" s="1"/>
  <c r="DD316" i="20" s="1"/>
  <c r="DF316" i="20" s="1"/>
  <c r="DT284" i="33"/>
  <c r="DT281" i="33"/>
  <c r="CM222" i="33"/>
  <c r="CD90" i="33"/>
  <c r="BF255" i="20"/>
  <c r="FA258" i="20"/>
  <c r="FA265" i="20"/>
  <c r="BM284" i="33"/>
  <c r="BM281" i="33"/>
  <c r="FF266" i="33"/>
  <c r="ER294" i="24"/>
  <c r="ER301" i="24"/>
  <c r="EE163" i="24"/>
  <c r="EE170" i="24"/>
  <c r="P189" i="24"/>
  <c r="DK192" i="24"/>
  <c r="DK199" i="24"/>
  <c r="DY301" i="33"/>
  <c r="DY294" i="33"/>
  <c r="DP101" i="33"/>
  <c r="DK31" i="33"/>
  <c r="DK38" i="33"/>
  <c r="DS235" i="33"/>
  <c r="DS228" i="33"/>
  <c r="EZ284" i="33"/>
  <c r="EZ288" i="33" s="1"/>
  <c r="EZ281" i="33"/>
  <c r="CG281" i="24"/>
  <c r="CG284" i="24"/>
  <c r="CG288" i="24" s="1"/>
  <c r="FH266" i="20"/>
  <c r="FJ294" i="20"/>
  <c r="FJ301" i="20"/>
  <c r="BE284" i="24"/>
  <c r="BE281" i="24"/>
  <c r="BD90" i="33"/>
  <c r="EY100" i="33"/>
  <c r="EY93" i="33"/>
  <c r="AK90" i="20"/>
  <c r="EF100" i="20"/>
  <c r="EF93" i="20"/>
  <c r="DU301" i="20"/>
  <c r="DU294" i="20"/>
  <c r="DQ163" i="20"/>
  <c r="DQ170" i="20"/>
  <c r="DZ163" i="33"/>
  <c r="DZ170" i="33"/>
  <c r="DH200" i="24"/>
  <c r="DF31" i="24"/>
  <c r="DF38" i="24"/>
  <c r="DD222" i="24"/>
  <c r="BZ284" i="24"/>
  <c r="BZ288" i="24" s="1"/>
  <c r="BZ281" i="24"/>
  <c r="EY266" i="20"/>
  <c r="BI255" i="33"/>
  <c r="FD258" i="33"/>
  <c r="FD265" i="33"/>
  <c r="ER163" i="24"/>
  <c r="ER170" i="24"/>
  <c r="ER266" i="20"/>
  <c r="AN222" i="20"/>
  <c r="EI232" i="20"/>
  <c r="EI225" i="20"/>
  <c r="EE101" i="20"/>
  <c r="F90" i="24"/>
  <c r="DA93" i="24"/>
  <c r="DA100" i="24"/>
  <c r="FV86" i="24"/>
  <c r="DC266" i="24"/>
  <c r="FO281" i="33"/>
  <c r="FO284" i="33"/>
  <c r="FO288" i="33" s="1"/>
  <c r="DK281" i="33"/>
  <c r="DK284" i="33"/>
  <c r="DK288" i="33" s="1"/>
  <c r="BW255" i="33"/>
  <c r="FR265" i="33"/>
  <c r="FR258" i="33"/>
  <c r="FB235" i="20"/>
  <c r="FB228" i="20"/>
  <c r="FA294" i="20"/>
  <c r="FA301" i="20"/>
  <c r="ES293" i="20"/>
  <c r="ES300" i="20"/>
  <c r="EM193" i="20"/>
  <c r="DY301" i="24"/>
  <c r="DY294" i="24"/>
  <c r="DM259" i="24"/>
  <c r="DB301" i="33"/>
  <c r="DB294" i="33"/>
  <c r="R281" i="33"/>
  <c r="R284" i="33"/>
  <c r="DL300" i="20"/>
  <c r="DL293" i="20"/>
  <c r="EO222" i="33"/>
  <c r="EQ284" i="24"/>
  <c r="EQ288" i="24" s="1"/>
  <c r="EQ281" i="24"/>
  <c r="EA281" i="20"/>
  <c r="EA284" i="20"/>
  <c r="EA288" i="20" s="1"/>
  <c r="FH228" i="24"/>
  <c r="FH235" i="24"/>
  <c r="FF94" i="20"/>
  <c r="FA228" i="33"/>
  <c r="FA235" i="33"/>
  <c r="EP266" i="24"/>
  <c r="DV101" i="20"/>
  <c r="N255" i="24"/>
  <c r="DI258" i="24"/>
  <c r="DI265" i="24"/>
  <c r="FV24" i="33"/>
  <c r="DM266" i="33"/>
  <c r="DC300" i="33"/>
  <c r="DC293" i="33"/>
  <c r="CS222" i="20"/>
  <c r="CH189" i="24"/>
  <c r="FN293" i="33"/>
  <c r="FN300" i="33"/>
  <c r="EY226" i="33"/>
  <c r="EY233" i="33"/>
  <c r="AU222" i="24"/>
  <c r="EP232" i="24"/>
  <c r="EP225" i="24"/>
  <c r="EM259" i="20"/>
  <c r="GA28" i="20"/>
  <c r="EA234" i="33"/>
  <c r="EA227" i="33"/>
  <c r="T284" i="20"/>
  <c r="T281" i="20"/>
  <c r="DG266" i="24"/>
  <c r="DG259" i="24"/>
  <c r="L90" i="24"/>
  <c r="DG93" i="24"/>
  <c r="DG100" i="24"/>
  <c r="Q285" i="20"/>
  <c r="EG222" i="24"/>
  <c r="CF222" i="20"/>
  <c r="FN31" i="33"/>
  <c r="FN38" i="33"/>
  <c r="EV233" i="20"/>
  <c r="EV226" i="20"/>
  <c r="FE300" i="33"/>
  <c r="FE293" i="33"/>
  <c r="EL266" i="24"/>
  <c r="DT233" i="24"/>
  <c r="DT226" i="24"/>
  <c r="EC293" i="24"/>
  <c r="EC300" i="24"/>
  <c r="DU170" i="24"/>
  <c r="DU163" i="24"/>
  <c r="DN137" i="24"/>
  <c r="DN130" i="24"/>
  <c r="FO90" i="24"/>
  <c r="FE71" i="24"/>
  <c r="FE64" i="24"/>
  <c r="FE235" i="33"/>
  <c r="FE228" i="33"/>
  <c r="EF94" i="20"/>
  <c r="DP137" i="24"/>
  <c r="DP130" i="24"/>
  <c r="FV215" i="20"/>
  <c r="DC305" i="20"/>
  <c r="DQ222" i="33"/>
  <c r="CR281" i="24"/>
  <c r="CR284" i="24"/>
  <c r="CR288" i="24" s="1"/>
  <c r="FJ293" i="33"/>
  <c r="FJ300" i="33"/>
  <c r="ET266" i="20"/>
  <c r="EJ233" i="24"/>
  <c r="EJ226" i="24"/>
  <c r="EQ101" i="33"/>
  <c r="ED101" i="20"/>
  <c r="DS233" i="24"/>
  <c r="DS226" i="24"/>
  <c r="I222" i="20"/>
  <c r="DD232" i="20"/>
  <c r="DD225" i="20"/>
  <c r="DA71" i="20"/>
  <c r="DA64" i="20"/>
  <c r="EF222" i="33"/>
  <c r="DN222" i="20"/>
  <c r="DD255" i="33"/>
  <c r="FA200" i="24"/>
  <c r="FC301" i="20"/>
  <c r="FC294" i="20"/>
  <c r="EV259" i="33"/>
  <c r="GA103" i="33"/>
  <c r="EL294" i="33"/>
  <c r="EL301" i="33"/>
  <c r="Q222" i="24"/>
  <c r="DL232" i="24"/>
  <c r="DL225" i="24"/>
  <c r="DU38" i="33"/>
  <c r="DU31" i="33"/>
  <c r="FN64" i="20"/>
  <c r="FN71" i="20"/>
  <c r="FO31" i="33"/>
  <c r="FO38" i="33"/>
  <c r="EE193" i="33"/>
  <c r="Y189" i="24"/>
  <c r="DT199" i="24"/>
  <c r="DT192" i="24"/>
  <c r="DY137" i="20"/>
  <c r="DY130" i="20"/>
  <c r="DP64" i="24"/>
  <c r="DP71" i="24"/>
  <c r="DO300" i="20"/>
  <c r="DO293" i="20"/>
  <c r="O284" i="33"/>
  <c r="O281" i="33"/>
  <c r="F222" i="24"/>
  <c r="DA225" i="24"/>
  <c r="DA232" i="24"/>
  <c r="FV218" i="24"/>
  <c r="FA222" i="20"/>
  <c r="DZ222" i="33"/>
  <c r="BS189" i="24"/>
  <c r="FN192" i="24"/>
  <c r="FN199" i="24"/>
  <c r="FK200" i="20"/>
  <c r="FR266" i="33"/>
  <c r="FK266" i="33"/>
  <c r="GA63" i="24"/>
  <c r="EX294" i="20"/>
  <c r="EX301" i="20"/>
  <c r="EP235" i="24"/>
  <c r="EP228" i="24"/>
  <c r="EI233" i="24"/>
  <c r="EI226" i="24"/>
  <c r="EJ226" i="33"/>
  <c r="EJ233" i="33"/>
  <c r="ED31" i="33"/>
  <c r="ED38" i="33"/>
  <c r="DL293" i="24"/>
  <c r="DL300" i="24"/>
  <c r="DC235" i="24"/>
  <c r="DC228" i="24"/>
  <c r="ER284" i="24"/>
  <c r="ER288" i="24" s="1"/>
  <c r="ER281" i="24"/>
  <c r="CB281" i="33"/>
  <c r="CB284" i="33"/>
  <c r="CB288" i="33" s="1"/>
  <c r="FH228" i="20"/>
  <c r="FH235" i="20"/>
  <c r="FA101" i="20"/>
  <c r="EX64" i="24"/>
  <c r="EX71" i="24"/>
  <c r="EW227" i="20"/>
  <c r="EW234" i="20"/>
  <c r="EP94" i="24"/>
  <c r="AT284" i="24"/>
  <c r="AT281" i="24"/>
  <c r="DV226" i="33"/>
  <c r="DV233" i="33"/>
  <c r="GA194" i="24"/>
  <c r="AO189" i="33"/>
  <c r="EJ192" i="33"/>
  <c r="EJ199" i="33"/>
  <c r="DQ293" i="20"/>
  <c r="DQ300" i="20"/>
  <c r="DO71" i="33"/>
  <c r="DO64" i="33"/>
  <c r="L222" i="24"/>
  <c r="DG225" i="24"/>
  <c r="DG232" i="24"/>
  <c r="DA103" i="24"/>
  <c r="FY103" i="24" s="1"/>
  <c r="DA96" i="24"/>
  <c r="FV89" i="24"/>
  <c r="EB284" i="33"/>
  <c r="EB288" i="33" s="1"/>
  <c r="EB281" i="33"/>
  <c r="BR285" i="24"/>
  <c r="EZ130" i="24"/>
  <c r="EZ137" i="24"/>
  <c r="EZ226" i="20"/>
  <c r="EZ233" i="20"/>
  <c r="ER226" i="24"/>
  <c r="ER233" i="24"/>
  <c r="DV301" i="24"/>
  <c r="DV294" i="24"/>
  <c r="DI293" i="33"/>
  <c r="DI300" i="33"/>
  <c r="DK228" i="20"/>
  <c r="DK235" i="20"/>
  <c r="DP222" i="24"/>
  <c r="CK90" i="20"/>
  <c r="FS301" i="24"/>
  <c r="FW301" i="24" s="1"/>
  <c r="E22" i="18" s="1"/>
  <c r="FS294" i="24"/>
  <c r="FW294" i="24" s="1"/>
  <c r="BO255" i="24"/>
  <c r="FJ265" i="24"/>
  <c r="FJ258" i="24"/>
  <c r="FL233" i="20"/>
  <c r="FL226" i="20"/>
  <c r="FH130" i="33"/>
  <c r="FH137" i="33"/>
  <c r="EL235" i="24"/>
  <c r="EL228" i="24"/>
  <c r="EQ200" i="33"/>
  <c r="GA128" i="33"/>
  <c r="V284" i="24"/>
  <c r="V281" i="24"/>
  <c r="DT301" i="33"/>
  <c r="DT294" i="33"/>
  <c r="EP255" i="33"/>
  <c r="CT281" i="33"/>
  <c r="CT284" i="33"/>
  <c r="CT288" i="33" s="1"/>
  <c r="BN90" i="24"/>
  <c r="FI93" i="24"/>
  <c r="FI100" i="24"/>
  <c r="EN71" i="24"/>
  <c r="EN64" i="24"/>
  <c r="EM170" i="24"/>
  <c r="EM163" i="24"/>
  <c r="EL293" i="24"/>
  <c r="EL300" i="24"/>
  <c r="EK293" i="24"/>
  <c r="EK300" i="24"/>
  <c r="DV130" i="24"/>
  <c r="DV137" i="24"/>
  <c r="AC90" i="24"/>
  <c r="DX100" i="24"/>
  <c r="DX93" i="24"/>
  <c r="AM189" i="33"/>
  <c r="EH199" i="33"/>
  <c r="EH192" i="33"/>
  <c r="DO301" i="20"/>
  <c r="DO294" i="20"/>
  <c r="DD314" i="33"/>
  <c r="R189" i="33"/>
  <c r="DM192" i="33"/>
  <c r="DM199" i="33"/>
  <c r="DX285" i="33"/>
  <c r="FL130" i="24"/>
  <c r="FL137" i="24"/>
  <c r="FK233" i="24"/>
  <c r="FK226" i="24"/>
  <c r="FK170" i="20"/>
  <c r="FK163" i="20"/>
  <c r="EH259" i="24"/>
  <c r="GA37" i="33"/>
  <c r="EC293" i="20"/>
  <c r="EC300" i="20"/>
  <c r="DL130" i="24"/>
  <c r="DL137" i="24"/>
  <c r="DK130" i="33"/>
  <c r="DK137" i="33"/>
  <c r="FP170" i="24"/>
  <c r="FP163" i="24"/>
  <c r="FC301" i="24"/>
  <c r="FC294" i="24"/>
  <c r="EY163" i="24"/>
  <c r="EY170" i="24"/>
  <c r="X255" i="24"/>
  <c r="DS258" i="24"/>
  <c r="DS265" i="24"/>
  <c r="O284" i="24"/>
  <c r="O281" i="24"/>
  <c r="DT300" i="33"/>
  <c r="DT293" i="33"/>
  <c r="DH235" i="33"/>
  <c r="DH228" i="33"/>
  <c r="DD227" i="20"/>
  <c r="DD234" i="20"/>
  <c r="FZ169" i="24"/>
  <c r="FX169" i="24"/>
  <c r="FY169" i="24"/>
  <c r="FI222" i="24"/>
  <c r="ED284" i="33"/>
  <c r="ED288" i="33" s="1"/>
  <c r="ED281" i="33"/>
  <c r="CP281" i="33"/>
  <c r="CP284" i="33"/>
  <c r="CP288" i="33" s="1"/>
  <c r="CH281" i="24"/>
  <c r="CH284" i="24"/>
  <c r="CH288" i="24" s="1"/>
  <c r="CA222" i="20"/>
  <c r="FQ101" i="20"/>
  <c r="FE301" i="24"/>
  <c r="FE294" i="24"/>
  <c r="GA261" i="24"/>
  <c r="EN266" i="33"/>
  <c r="EN259" i="33"/>
  <c r="DX300" i="24"/>
  <c r="DX293" i="24"/>
  <c r="AI90" i="33"/>
  <c r="ED100" i="33"/>
  <c r="ED93" i="33"/>
  <c r="DP228" i="33"/>
  <c r="DP235" i="33"/>
  <c r="EA90" i="20"/>
  <c r="DI222" i="33"/>
  <c r="CF281" i="33"/>
  <c r="CF284" i="33"/>
  <c r="CF288" i="33" s="1"/>
  <c r="FI137" i="24"/>
  <c r="FI130" i="24"/>
  <c r="FJ163" i="33"/>
  <c r="FJ170" i="33"/>
  <c r="FH294" i="33"/>
  <c r="FH301" i="33"/>
  <c r="AO189" i="24"/>
  <c r="EJ199" i="24"/>
  <c r="EJ192" i="24"/>
  <c r="EC137" i="24"/>
  <c r="EC130" i="24"/>
  <c r="DV266" i="24"/>
  <c r="AD255" i="20"/>
  <c r="DY258" i="20"/>
  <c r="DY265" i="20"/>
  <c r="DI64" i="24"/>
  <c r="DI71" i="24"/>
  <c r="FL38" i="24"/>
  <c r="FL31" i="24"/>
  <c r="FO300" i="20"/>
  <c r="FO293" i="20"/>
  <c r="AZ222" i="20"/>
  <c r="EU225" i="20"/>
  <c r="EU232" i="20"/>
  <c r="GA27" i="24"/>
  <c r="BC222" i="33"/>
  <c r="EX225" i="33"/>
  <c r="EX232" i="33"/>
  <c r="EJ137" i="33"/>
  <c r="EJ130" i="33"/>
  <c r="W281" i="24"/>
  <c r="W284" i="24"/>
  <c r="Y222" i="20"/>
  <c r="DT225" i="20"/>
  <c r="DT232" i="20"/>
  <c r="AA255" i="33"/>
  <c r="DV258" i="33"/>
  <c r="DV265" i="33"/>
  <c r="DM170" i="33"/>
  <c r="DM163" i="33"/>
  <c r="H90" i="33"/>
  <c r="DC93" i="33"/>
  <c r="DC100" i="33"/>
  <c r="FP284" i="20"/>
  <c r="FP288" i="20" s="1"/>
  <c r="FP281" i="20"/>
  <c r="BZ255" i="24"/>
  <c r="CA222" i="33"/>
  <c r="FP259" i="33"/>
  <c r="BH189" i="20"/>
  <c r="FC199" i="20"/>
  <c r="FC192" i="20"/>
  <c r="GA95" i="20"/>
  <c r="EK227" i="20"/>
  <c r="EK234" i="20"/>
  <c r="DZ226" i="20"/>
  <c r="DZ233" i="20"/>
  <c r="AJ90" i="33"/>
  <c r="EE100" i="33"/>
  <c r="EE93" i="33"/>
  <c r="DO300" i="24"/>
  <c r="DO293" i="24"/>
  <c r="W90" i="20"/>
  <c r="DR93" i="20"/>
  <c r="DR100" i="20"/>
  <c r="DD200" i="33"/>
  <c r="DG130" i="20"/>
  <c r="DG137" i="20"/>
  <c r="DF294" i="20"/>
  <c r="DF301" i="20"/>
  <c r="CJ222" i="24"/>
  <c r="CB90" i="24"/>
  <c r="CS222" i="33"/>
  <c r="CH222" i="33"/>
  <c r="FP235" i="33"/>
  <c r="FP228" i="33"/>
  <c r="BL281" i="20"/>
  <c r="BL284" i="20"/>
  <c r="FA259" i="20"/>
  <c r="EM259" i="33"/>
  <c r="EH94" i="33"/>
  <c r="EH101" i="33"/>
  <c r="AK90" i="33"/>
  <c r="EF93" i="33"/>
  <c r="EF100" i="33"/>
  <c r="DN193" i="24"/>
  <c r="DT94" i="20"/>
  <c r="DT101" i="20"/>
  <c r="EE90" i="20"/>
  <c r="DI284" i="24"/>
  <c r="DI288" i="24" s="1"/>
  <c r="DI281" i="24"/>
  <c r="DC90" i="33"/>
  <c r="FB235" i="24"/>
  <c r="FB228" i="24"/>
  <c r="FC266" i="20"/>
  <c r="FF266" i="20"/>
  <c r="FK234" i="33"/>
  <c r="FK227" i="33"/>
  <c r="EG200" i="24"/>
  <c r="EG193" i="24"/>
  <c r="EA193" i="20"/>
  <c r="DT130" i="33"/>
  <c r="DT137" i="33"/>
  <c r="DA137" i="20"/>
  <c r="DA130" i="20"/>
  <c r="EU284" i="24"/>
  <c r="EU288" i="24" s="1"/>
  <c r="EU281" i="24"/>
  <c r="ED90" i="20"/>
  <c r="DZ222" i="20"/>
  <c r="DZ255" i="33"/>
  <c r="CE90" i="33"/>
  <c r="FH137" i="24"/>
  <c r="FH130" i="24"/>
  <c r="AX255" i="24"/>
  <c r="ES258" i="24"/>
  <c r="ES265" i="24"/>
  <c r="EC193" i="33"/>
  <c r="EC71" i="33"/>
  <c r="EC64" i="33"/>
  <c r="DZ284" i="24"/>
  <c r="DZ288" i="24" s="1"/>
  <c r="DZ281" i="24"/>
  <c r="CZ222" i="33"/>
  <c r="CG281" i="20"/>
  <c r="CG284" i="20"/>
  <c r="CG288" i="20" s="1"/>
  <c r="FR170" i="24"/>
  <c r="FR163" i="24"/>
  <c r="BD222" i="20"/>
  <c r="EY232" i="20"/>
  <c r="EY225" i="20"/>
  <c r="EM294" i="24"/>
  <c r="EM301" i="24"/>
  <c r="AU90" i="33"/>
  <c r="EP93" i="33"/>
  <c r="EP100" i="33"/>
  <c r="DX266" i="24"/>
  <c r="S255" i="33"/>
  <c r="DN258" i="33"/>
  <c r="DN265" i="33"/>
  <c r="O90" i="33"/>
  <c r="DJ93" i="33"/>
  <c r="DJ100" i="33"/>
  <c r="M222" i="33"/>
  <c r="DH232" i="33"/>
  <c r="DH225" i="33"/>
  <c r="CX222" i="33"/>
  <c r="FQ137" i="24"/>
  <c r="FQ130" i="24"/>
  <c r="CD189" i="33"/>
  <c r="FM300" i="20"/>
  <c r="FM293" i="20"/>
  <c r="EX266" i="24"/>
  <c r="BA90" i="20"/>
  <c r="EV100" i="20"/>
  <c r="EV93" i="20"/>
  <c r="AV255" i="20"/>
  <c r="EQ265" i="20"/>
  <c r="EQ258" i="20"/>
  <c r="AK285" i="33"/>
  <c r="DK233" i="24"/>
  <c r="DK226" i="24"/>
  <c r="DA130" i="33"/>
  <c r="DA137" i="33"/>
  <c r="FX69" i="20"/>
  <c r="FY69" i="20"/>
  <c r="FZ69" i="20"/>
  <c r="DN130" i="33"/>
  <c r="DN137" i="33"/>
  <c r="EP284" i="20"/>
  <c r="EP288" i="20" s="1"/>
  <c r="EP281" i="20"/>
  <c r="EB222" i="20"/>
  <c r="CU281" i="20"/>
  <c r="CU284" i="20"/>
  <c r="CU288" i="20" s="1"/>
  <c r="CH281" i="20"/>
  <c r="CH284" i="20"/>
  <c r="EO31" i="24"/>
  <c r="EO38" i="24"/>
  <c r="ET94" i="33"/>
  <c r="EL170" i="33"/>
  <c r="EL163" i="33"/>
  <c r="EY226" i="24"/>
  <c r="EY233" i="24"/>
  <c r="AQ222" i="20"/>
  <c r="EL232" i="20"/>
  <c r="EL225" i="20"/>
  <c r="EA130" i="20"/>
  <c r="EA137" i="20"/>
  <c r="DS235" i="20"/>
  <c r="DS228" i="20"/>
  <c r="DQ200" i="20"/>
  <c r="DE170" i="33"/>
  <c r="DE163" i="33"/>
  <c r="DT189" i="33"/>
  <c r="DF281" i="33"/>
  <c r="DF284" i="33"/>
  <c r="DF288" i="33" s="1"/>
  <c r="FM228" i="24"/>
  <c r="FM235" i="24"/>
  <c r="CA90" i="33"/>
  <c r="BL284" i="33"/>
  <c r="BL281" i="33"/>
  <c r="BJ285" i="20"/>
  <c r="BF90" i="33"/>
  <c r="FA100" i="33"/>
  <c r="FA93" i="33"/>
  <c r="EX193" i="20"/>
  <c r="EP300" i="20"/>
  <c r="EP293" i="20"/>
  <c r="AK281" i="24"/>
  <c r="AK284" i="24"/>
  <c r="EJ170" i="20"/>
  <c r="EJ163" i="20"/>
  <c r="AQ255" i="33"/>
  <c r="EL258" i="33"/>
  <c r="EL265" i="33"/>
  <c r="EA170" i="24"/>
  <c r="EA163" i="24"/>
  <c r="EB200" i="20"/>
  <c r="EB193" i="20"/>
  <c r="ED193" i="33"/>
  <c r="DI163" i="24"/>
  <c r="DI170" i="24"/>
  <c r="DH234" i="24"/>
  <c r="DH227" i="24"/>
  <c r="L189" i="20"/>
  <c r="DG199" i="20"/>
  <c r="DG192" i="20"/>
  <c r="J222" i="24"/>
  <c r="DE225" i="24"/>
  <c r="DE232" i="24"/>
  <c r="EP255" i="24"/>
  <c r="EH222" i="24"/>
  <c r="EE189" i="33"/>
  <c r="FP301" i="24"/>
  <c r="FP294" i="24"/>
  <c r="BQ255" i="24"/>
  <c r="FL265" i="24"/>
  <c r="FL258" i="24"/>
  <c r="FC300" i="24"/>
  <c r="FC293" i="24"/>
  <c r="BN284" i="33"/>
  <c r="BN281" i="33"/>
  <c r="EO301" i="20"/>
  <c r="EO294" i="20"/>
  <c r="EF227" i="24"/>
  <c r="EF234" i="24"/>
  <c r="EO234" i="33"/>
  <c r="EO227" i="33"/>
  <c r="EJ266" i="33"/>
  <c r="DP234" i="20"/>
  <c r="DP227" i="20"/>
  <c r="F287" i="20"/>
  <c r="FV280" i="20"/>
  <c r="DD311" i="20" s="1"/>
  <c r="DD317" i="20" s="1"/>
  <c r="DF317" i="20" s="1"/>
  <c r="FM90" i="20"/>
  <c r="DB222" i="33"/>
  <c r="FJ227" i="24"/>
  <c r="FJ234" i="24"/>
  <c r="FI137" i="20"/>
  <c r="FI130" i="20"/>
  <c r="EZ227" i="33"/>
  <c r="EZ234" i="33"/>
  <c r="EE259" i="24"/>
  <c r="GA127" i="33"/>
  <c r="AG255" i="20"/>
  <c r="EB258" i="20"/>
  <c r="EB265" i="20"/>
  <c r="V189" i="24"/>
  <c r="DQ199" i="24"/>
  <c r="DQ192" i="24"/>
  <c r="W189" i="20"/>
  <c r="DR199" i="20"/>
  <c r="DR192" i="20"/>
  <c r="DH301" i="24"/>
  <c r="DH294" i="24"/>
  <c r="FV182" i="20"/>
  <c r="FQ222" i="20"/>
  <c r="FB222" i="20"/>
  <c r="DN285" i="24"/>
  <c r="FF94" i="24"/>
  <c r="FB300" i="20"/>
  <c r="FB293" i="20"/>
  <c r="FB94" i="20"/>
  <c r="FB101" i="20"/>
  <c r="ES64" i="24"/>
  <c r="ES71" i="24"/>
  <c r="EN266" i="24"/>
  <c r="EU235" i="33"/>
  <c r="EU228" i="33"/>
  <c r="DZ71" i="24"/>
  <c r="DZ64" i="24"/>
  <c r="DY94" i="33"/>
  <c r="DQ301" i="24"/>
  <c r="DQ294" i="24"/>
  <c r="Z90" i="33"/>
  <c r="DU100" i="33"/>
  <c r="DU93" i="33"/>
  <c r="DN235" i="33"/>
  <c r="DN228" i="33"/>
  <c r="I255" i="20"/>
  <c r="DD265" i="20"/>
  <c r="DD258" i="20"/>
  <c r="DP200" i="33"/>
  <c r="DP193" i="33"/>
  <c r="CW285" i="24"/>
  <c r="EV301" i="24"/>
  <c r="EV294" i="24"/>
  <c r="EH300" i="20"/>
  <c r="EH293" i="20"/>
  <c r="AB222" i="24"/>
  <c r="DW225" i="24"/>
  <c r="DW232" i="24"/>
  <c r="DN71" i="33"/>
  <c r="DN64" i="33"/>
  <c r="FX167" i="24"/>
  <c r="FZ167" i="24"/>
  <c r="FY167" i="24"/>
  <c r="DI38" i="20"/>
  <c r="DI31" i="20"/>
  <c r="DJ38" i="20"/>
  <c r="DJ31" i="20"/>
  <c r="FD222" i="24"/>
  <c r="CS285" i="20"/>
  <c r="FO193" i="20"/>
  <c r="FQ38" i="20"/>
  <c r="FQ31" i="20"/>
  <c r="FJ193" i="20"/>
  <c r="EX101" i="24"/>
  <c r="ER94" i="20"/>
  <c r="AQ189" i="20"/>
  <c r="EL192" i="20"/>
  <c r="EL199" i="20"/>
  <c r="AH281" i="20"/>
  <c r="AH284" i="20"/>
  <c r="EV281" i="33"/>
  <c r="EV284" i="33"/>
  <c r="EV288" i="33" s="1"/>
  <c r="DF281" i="24"/>
  <c r="DF284" i="24"/>
  <c r="DF288" i="24" s="1"/>
  <c r="BL189" i="24"/>
  <c r="FG192" i="24"/>
  <c r="FG199" i="24"/>
  <c r="BH222" i="33"/>
  <c r="FC225" i="33"/>
  <c r="FC232" i="33"/>
  <c r="L255" i="20"/>
  <c r="DG258" i="20"/>
  <c r="DG265" i="20"/>
  <c r="DE193" i="24"/>
  <c r="BK189" i="20"/>
  <c r="FF199" i="20"/>
  <c r="FF192" i="20"/>
  <c r="DH235" i="20"/>
  <c r="DH228" i="20"/>
  <c r="U255" i="20"/>
  <c r="DP258" i="20"/>
  <c r="DP265" i="20"/>
  <c r="X189" i="20"/>
  <c r="DS199" i="20"/>
  <c r="DS192" i="20"/>
  <c r="DN38" i="33"/>
  <c r="DN31" i="33"/>
  <c r="DE163" i="20"/>
  <c r="DE170" i="20"/>
  <c r="H90" i="20"/>
  <c r="DC93" i="20"/>
  <c r="DC100" i="20"/>
  <c r="AM189" i="20"/>
  <c r="EH199" i="20"/>
  <c r="EH192" i="20"/>
  <c r="EP64" i="24"/>
  <c r="EP71" i="24"/>
  <c r="FZ133" i="24"/>
  <c r="FX133" i="24"/>
  <c r="FY133" i="24"/>
  <c r="EM285" i="20"/>
  <c r="AS255" i="20"/>
  <c r="EN258" i="20"/>
  <c r="EN265" i="20"/>
  <c r="ED266" i="24"/>
  <c r="DS234" i="20"/>
  <c r="DS227" i="20"/>
  <c r="DI293" i="24"/>
  <c r="DI300" i="24"/>
  <c r="FY129" i="33"/>
  <c r="FX129" i="33"/>
  <c r="FZ129" i="33"/>
  <c r="EL222" i="24"/>
  <c r="AT255" i="33"/>
  <c r="EO265" i="33"/>
  <c r="EO258" i="33"/>
  <c r="EO193" i="33"/>
  <c r="EH228" i="33"/>
  <c r="EH235" i="33"/>
  <c r="DT228" i="20"/>
  <c r="DT235" i="20"/>
  <c r="DX234" i="20"/>
  <c r="DX227" i="20"/>
  <c r="DF31" i="20"/>
  <c r="DF38" i="20"/>
  <c r="FN300" i="24"/>
  <c r="FN293" i="24"/>
  <c r="FK227" i="20"/>
  <c r="FK234" i="20"/>
  <c r="EZ38" i="33"/>
  <c r="EZ31" i="33"/>
  <c r="GN134" i="20"/>
  <c r="GO134" i="20" s="1"/>
  <c r="GP134" i="20" s="1"/>
  <c r="GA134" i="20"/>
  <c r="DX94" i="24"/>
  <c r="DX101" i="24"/>
  <c r="AK281" i="33"/>
  <c r="AK284" i="33"/>
  <c r="P189" i="20"/>
  <c r="DK199" i="20"/>
  <c r="DK192" i="20"/>
  <c r="Q284" i="20"/>
  <c r="Q281" i="20"/>
  <c r="DS259" i="33"/>
  <c r="DS266" i="33"/>
  <c r="DD259" i="24"/>
  <c r="FS284" i="24"/>
  <c r="FS288" i="24" s="1"/>
  <c r="FS281" i="24"/>
  <c r="FS193" i="24"/>
  <c r="FW193" i="24" s="1"/>
  <c r="FS200" i="24"/>
  <c r="FW200" i="24" s="1"/>
  <c r="CD222" i="33"/>
  <c r="FH38" i="33"/>
  <c r="FH31" i="33"/>
  <c r="EP259" i="20"/>
  <c r="EP266" i="20"/>
  <c r="EQ170" i="33"/>
  <c r="EQ163" i="33"/>
  <c r="EO137" i="33"/>
  <c r="EO130" i="33"/>
  <c r="DZ226" i="24"/>
  <c r="DZ233" i="24"/>
  <c r="S222" i="33"/>
  <c r="DN225" i="33"/>
  <c r="DN232" i="33"/>
  <c r="CE281" i="33"/>
  <c r="CE284" i="33"/>
  <c r="CE288" i="33" s="1"/>
  <c r="FF226" i="24"/>
  <c r="FF233" i="24"/>
  <c r="FB64" i="24"/>
  <c r="FB71" i="24"/>
  <c r="FF137" i="20"/>
  <c r="FF130" i="20"/>
  <c r="ET266" i="24"/>
  <c r="AX284" i="33"/>
  <c r="AX281" i="33"/>
  <c r="DV193" i="20"/>
  <c r="FX159" i="33"/>
  <c r="FZ159" i="33"/>
  <c r="FY159" i="33"/>
  <c r="DL294" i="20"/>
  <c r="DL301" i="20"/>
  <c r="FL137" i="20"/>
  <c r="FL130" i="20"/>
  <c r="FN101" i="20"/>
  <c r="EV101" i="24"/>
  <c r="EW193" i="24"/>
  <c r="GA195" i="24"/>
  <c r="FC94" i="33"/>
  <c r="FC101" i="33"/>
  <c r="EH193" i="20"/>
  <c r="DW163" i="33"/>
  <c r="DW170" i="33"/>
  <c r="DH193" i="33"/>
  <c r="DH200" i="33"/>
  <c r="FX34" i="24"/>
  <c r="FZ34" i="24"/>
  <c r="FY34" i="24"/>
  <c r="DC294" i="33"/>
  <c r="DC301" i="33"/>
  <c r="ER90" i="20"/>
  <c r="EX226" i="24"/>
  <c r="EX233" i="24"/>
  <c r="AS222" i="24"/>
  <c r="EN232" i="24"/>
  <c r="EN225" i="24"/>
  <c r="DV31" i="20"/>
  <c r="DV38" i="20"/>
  <c r="DU234" i="33"/>
  <c r="DU227" i="33"/>
  <c r="FZ60" i="33"/>
  <c r="FY60" i="33"/>
  <c r="FX60" i="33"/>
  <c r="BW90" i="24"/>
  <c r="FR100" i="24"/>
  <c r="FR93" i="24"/>
  <c r="FB300" i="33"/>
  <c r="FB293" i="33"/>
  <c r="EZ200" i="33"/>
  <c r="DW234" i="24"/>
  <c r="DW227" i="24"/>
  <c r="Z189" i="20"/>
  <c r="DU192" i="20"/>
  <c r="DU199" i="20"/>
  <c r="K90" i="33"/>
  <c r="DF100" i="33"/>
  <c r="DF93" i="33"/>
  <c r="DG170" i="20"/>
  <c r="DG163" i="20"/>
  <c r="W284" i="33"/>
  <c r="W281" i="33"/>
  <c r="EI281" i="33"/>
  <c r="EI284" i="33"/>
  <c r="EI288" i="33" s="1"/>
  <c r="AY189" i="24"/>
  <c r="ET192" i="24"/>
  <c r="ET199" i="24"/>
  <c r="EO170" i="20"/>
  <c r="EO163" i="20"/>
  <c r="GA70" i="33"/>
  <c r="EJ301" i="33"/>
  <c r="EJ294" i="33"/>
  <c r="E315" i="20"/>
  <c r="DD308" i="20"/>
  <c r="EB284" i="24"/>
  <c r="EB288" i="24" s="1"/>
  <c r="EB281" i="24"/>
  <c r="FS300" i="24"/>
  <c r="FW300" i="24" s="1"/>
  <c r="E21" i="18" s="1"/>
  <c r="FS293" i="24"/>
  <c r="FW293" i="24" s="1"/>
  <c r="FL293" i="20"/>
  <c r="FL300" i="20"/>
  <c r="EU301" i="24"/>
  <c r="EU294" i="24"/>
  <c r="FF300" i="20"/>
  <c r="FF293" i="20"/>
  <c r="FH200" i="33"/>
  <c r="BD255" i="20"/>
  <c r="EY258" i="20"/>
  <c r="EY265" i="20"/>
  <c r="ER31" i="33"/>
  <c r="ER38" i="33"/>
  <c r="EJ228" i="20"/>
  <c r="EJ235" i="20"/>
  <c r="EO71" i="33"/>
  <c r="EO64" i="33"/>
  <c r="AF255" i="33"/>
  <c r="EA258" i="33"/>
  <c r="EA265" i="33"/>
  <c r="DF193" i="24"/>
  <c r="G281" i="24"/>
  <c r="G284" i="24"/>
  <c r="FP281" i="33"/>
  <c r="FP284" i="33"/>
  <c r="FP288" i="33" s="1"/>
  <c r="EU281" i="20"/>
  <c r="EU284" i="20"/>
  <c r="EU288" i="20" s="1"/>
  <c r="CR281" i="33"/>
  <c r="CR284" i="33"/>
  <c r="CR288" i="33" s="1"/>
  <c r="CC90" i="20"/>
  <c r="FP31" i="33"/>
  <c r="FP38" i="33"/>
  <c r="FC234" i="20"/>
  <c r="FC227" i="20"/>
  <c r="FB137" i="33"/>
  <c r="FB130" i="33"/>
  <c r="EQ137" i="24"/>
  <c r="EQ130" i="24"/>
  <c r="EN233" i="20"/>
  <c r="EN226" i="20"/>
  <c r="DN233" i="24"/>
  <c r="DN226" i="24"/>
  <c r="DQ228" i="20"/>
  <c r="DQ235" i="20"/>
  <c r="DI234" i="20"/>
  <c r="DI227" i="20"/>
  <c r="FV24" i="20"/>
  <c r="FL90" i="24"/>
  <c r="FI38" i="24"/>
  <c r="FI31" i="24"/>
  <c r="FF200" i="33"/>
  <c r="ES301" i="20"/>
  <c r="ES294" i="20"/>
  <c r="GA61" i="20"/>
  <c r="ED226" i="20"/>
  <c r="ED233" i="20"/>
  <c r="DS101" i="24"/>
  <c r="DW193" i="33"/>
  <c r="DW200" i="33"/>
  <c r="L189" i="24"/>
  <c r="DG192" i="24"/>
  <c r="DG199" i="24"/>
  <c r="E305" i="20"/>
  <c r="FV248" i="20"/>
  <c r="FI285" i="24"/>
  <c r="FO226" i="20"/>
  <c r="FO233" i="20"/>
  <c r="FH31" i="20"/>
  <c r="FH38" i="20"/>
  <c r="EN294" i="33"/>
  <c r="EN301" i="33"/>
  <c r="DT234" i="20"/>
  <c r="DT227" i="20"/>
  <c r="DP170" i="24"/>
  <c r="DP163" i="24"/>
  <c r="DM71" i="24"/>
  <c r="DM64" i="24"/>
  <c r="DG301" i="20"/>
  <c r="DG294" i="20"/>
  <c r="DH226" i="20"/>
  <c r="DH233" i="20"/>
  <c r="FK281" i="20"/>
  <c r="FK284" i="20"/>
  <c r="FK288" i="20" s="1"/>
  <c r="CL222" i="33"/>
  <c r="FS163" i="20"/>
  <c r="FW163" i="20" s="1"/>
  <c r="FS170" i="20"/>
  <c r="FW170" i="20" s="1"/>
  <c r="BK189" i="24"/>
  <c r="FF192" i="24"/>
  <c r="FF199" i="24"/>
  <c r="EY266" i="24"/>
  <c r="FD31" i="20"/>
  <c r="FD38" i="20"/>
  <c r="EW227" i="33"/>
  <c r="EW234" i="33"/>
  <c r="FZ168" i="33"/>
  <c r="FY168" i="33"/>
  <c r="FX168" i="33"/>
  <c r="DQ31" i="33"/>
  <c r="DQ38" i="33"/>
  <c r="FZ37" i="33"/>
  <c r="FX37" i="33"/>
  <c r="FY37" i="33"/>
  <c r="EW90" i="24"/>
  <c r="FF281" i="33"/>
  <c r="FF284" i="33"/>
  <c r="FF288" i="33" s="1"/>
  <c r="DL281" i="33"/>
  <c r="DL284" i="33"/>
  <c r="DL288" i="33" s="1"/>
  <c r="EX31" i="24"/>
  <c r="EX38" i="24"/>
  <c r="BJ222" i="20"/>
  <c r="FE232" i="20"/>
  <c r="FE225" i="20"/>
  <c r="EL233" i="20"/>
  <c r="EL226" i="20"/>
  <c r="GN133" i="20"/>
  <c r="GO133" i="20" s="1"/>
  <c r="GA133" i="20"/>
  <c r="EB301" i="33"/>
  <c r="EB294" i="33"/>
  <c r="DF170" i="20"/>
  <c r="DF163" i="20"/>
  <c r="M90" i="20"/>
  <c r="DH93" i="20"/>
  <c r="DH100" i="20"/>
  <c r="FZ159" i="20"/>
  <c r="FX159" i="20"/>
  <c r="FY159" i="20"/>
  <c r="ES284" i="20"/>
  <c r="ES288" i="20" s="1"/>
  <c r="ES281" i="20"/>
  <c r="DD222" i="33"/>
  <c r="FY30" i="24"/>
  <c r="FB233" i="24"/>
  <c r="FB226" i="24"/>
  <c r="FC94" i="20"/>
  <c r="FE200" i="20"/>
  <c r="GA68" i="24"/>
  <c r="EL300" i="20"/>
  <c r="EL293" i="20"/>
  <c r="AR189" i="33"/>
  <c r="EM199" i="33"/>
  <c r="EM192" i="33"/>
  <c r="DR227" i="20"/>
  <c r="DR234" i="20"/>
  <c r="P90" i="24"/>
  <c r="DK93" i="24"/>
  <c r="DK100" i="24"/>
  <c r="S284" i="20"/>
  <c r="S281" i="20"/>
  <c r="DM64" i="33"/>
  <c r="DM71" i="33"/>
  <c r="FY135" i="20"/>
  <c r="FX135" i="20"/>
  <c r="GC128" i="20" s="1"/>
  <c r="FZ135" i="20"/>
  <c r="GN135" i="20"/>
  <c r="EG281" i="20"/>
  <c r="EG284" i="20"/>
  <c r="EG288" i="20" s="1"/>
  <c r="CL222" i="24"/>
  <c r="BS255" i="24"/>
  <c r="FN258" i="24"/>
  <c r="FN265" i="24"/>
  <c r="BH222" i="20"/>
  <c r="FC225" i="20"/>
  <c r="FC232" i="20"/>
  <c r="EJ200" i="20"/>
  <c r="AF222" i="20"/>
  <c r="EA225" i="20"/>
  <c r="EA232" i="20"/>
  <c r="DP235" i="20"/>
  <c r="DP228" i="20"/>
  <c r="DR170" i="20"/>
  <c r="DR163" i="20"/>
  <c r="DG101" i="20"/>
  <c r="DG94" i="20"/>
  <c r="DM222" i="33"/>
  <c r="CD284" i="24"/>
  <c r="CD288" i="24" s="1"/>
  <c r="CD281" i="24"/>
  <c r="FS64" i="24"/>
  <c r="FW64" i="24" s="1"/>
  <c r="FS71" i="24"/>
  <c r="FW71" i="24" s="1"/>
  <c r="AA222" i="24"/>
  <c r="DV232" i="24"/>
  <c r="DV225" i="24"/>
  <c r="DW233" i="20"/>
  <c r="DW226" i="20"/>
  <c r="DV235" i="33"/>
  <c r="DV228" i="33"/>
  <c r="DR228" i="33"/>
  <c r="DR235" i="33"/>
  <c r="FV276" i="24"/>
  <c r="E307" i="24" s="1"/>
  <c r="FO222" i="24"/>
  <c r="DK200" i="20"/>
  <c r="FD71" i="24"/>
  <c r="FD64" i="24"/>
  <c r="BR222" i="24"/>
  <c r="FM225" i="24"/>
  <c r="FM232" i="24"/>
  <c r="EQ200" i="24"/>
  <c r="AL222" i="20"/>
  <c r="EG225" i="20"/>
  <c r="EG232" i="20"/>
  <c r="EH31" i="33"/>
  <c r="EH38" i="33"/>
  <c r="DD228" i="20"/>
  <c r="DD235" i="20"/>
  <c r="DB234" i="24"/>
  <c r="DB227" i="24"/>
  <c r="FZ161" i="20"/>
  <c r="FY161" i="20"/>
  <c r="FX161" i="20"/>
  <c r="DD307" i="20"/>
  <c r="CV90" i="33"/>
  <c r="CQ90" i="24"/>
  <c r="FC259" i="24"/>
  <c r="FC266" i="24"/>
  <c r="BQ222" i="33"/>
  <c r="FL232" i="33"/>
  <c r="FL225" i="33"/>
  <c r="AZ189" i="24"/>
  <c r="EU199" i="24"/>
  <c r="EU192" i="24"/>
  <c r="FF259" i="33"/>
  <c r="ER228" i="24"/>
  <c r="ER235" i="24"/>
  <c r="DO64" i="20"/>
  <c r="DO71" i="20"/>
  <c r="DP94" i="33"/>
  <c r="J90" i="33"/>
  <c r="DE100" i="33"/>
  <c r="DE93" i="33"/>
  <c r="DS301" i="33"/>
  <c r="DS294" i="33"/>
  <c r="EZ222" i="33"/>
  <c r="FH259" i="20"/>
  <c r="FM101" i="20"/>
  <c r="FJ228" i="20"/>
  <c r="FJ235" i="20"/>
  <c r="BE222" i="24"/>
  <c r="EZ232" i="24"/>
  <c r="EZ225" i="24"/>
  <c r="EI222" i="24"/>
  <c r="DD284" i="24"/>
  <c r="DD288" i="24" s="1"/>
  <c r="DD281" i="24"/>
  <c r="EY259" i="20"/>
  <c r="ER259" i="20"/>
  <c r="EN163" i="33"/>
  <c r="EN170" i="33"/>
  <c r="AN281" i="20"/>
  <c r="AN284" i="20"/>
  <c r="EE94" i="20"/>
  <c r="EF193" i="20"/>
  <c r="DE309" i="24"/>
  <c r="DC226" i="24"/>
  <c r="DC233" i="24"/>
  <c r="DK222" i="33"/>
  <c r="FO193" i="33"/>
  <c r="FA235" i="20"/>
  <c r="FA228" i="20"/>
  <c r="EN200" i="20"/>
  <c r="DY228" i="24"/>
  <c r="DY235" i="24"/>
  <c r="DU101" i="20"/>
  <c r="DU94" i="20"/>
  <c r="DM266" i="24"/>
  <c r="DI130" i="24"/>
  <c r="DI137" i="24"/>
  <c r="DB235" i="33"/>
  <c r="DB228" i="33"/>
  <c r="DL227" i="20"/>
  <c r="DL234" i="20"/>
  <c r="EO281" i="33"/>
  <c r="EO284" i="33"/>
  <c r="EO288" i="33" s="1"/>
  <c r="BT222" i="24"/>
  <c r="FO225" i="24"/>
  <c r="FO232" i="24"/>
  <c r="FF101" i="20"/>
  <c r="EY38" i="24"/>
  <c r="EY31" i="24"/>
  <c r="AY255" i="24"/>
  <c r="ET258" i="24"/>
  <c r="ET265" i="24"/>
  <c r="EP259" i="24"/>
  <c r="DV94" i="20"/>
  <c r="U90" i="20"/>
  <c r="DP100" i="20"/>
  <c r="DP93" i="20"/>
  <c r="FZ27" i="33"/>
  <c r="FY27" i="33"/>
  <c r="FX27" i="33"/>
  <c r="DM259" i="33"/>
  <c r="FZ129" i="24"/>
  <c r="FY129" i="24"/>
  <c r="FX129" i="24"/>
  <c r="EJ284" i="33"/>
  <c r="EJ288" i="33" s="1"/>
  <c r="EJ281" i="33"/>
  <c r="CM281" i="24"/>
  <c r="CM284" i="24"/>
  <c r="CS281" i="20"/>
  <c r="CS284" i="20"/>
  <c r="BV189" i="20"/>
  <c r="FQ192" i="20"/>
  <c r="FQ199" i="20"/>
  <c r="FN234" i="33"/>
  <c r="FN227" i="33"/>
  <c r="FH71" i="33"/>
  <c r="FH64" i="33"/>
  <c r="EN200" i="24"/>
  <c r="EN193" i="24"/>
  <c r="AU284" i="24"/>
  <c r="AU281" i="24"/>
  <c r="EM266" i="20"/>
  <c r="GA35" i="20"/>
  <c r="EA130" i="24"/>
  <c r="EA137" i="24"/>
  <c r="EA301" i="33"/>
  <c r="EA294" i="33"/>
  <c r="DE227" i="20"/>
  <c r="DE234" i="20"/>
  <c r="F287" i="24"/>
  <c r="FV280" i="24"/>
  <c r="BV189" i="33"/>
  <c r="FQ199" i="33"/>
  <c r="FQ192" i="33"/>
  <c r="FE227" i="33"/>
  <c r="FE234" i="33"/>
  <c r="EL259" i="24"/>
  <c r="EC227" i="24"/>
  <c r="EC234" i="24"/>
  <c r="EA64" i="33"/>
  <c r="EA71" i="33"/>
  <c r="DE130" i="24"/>
  <c r="DE137" i="24"/>
  <c r="CL281" i="20"/>
  <c r="CL284" i="20"/>
  <c r="CL288" i="20" s="1"/>
  <c r="CC255" i="33"/>
  <c r="BI189" i="24"/>
  <c r="FD199" i="24"/>
  <c r="FD192" i="24"/>
  <c r="ER170" i="20"/>
  <c r="ER163" i="20"/>
  <c r="EM170" i="20"/>
  <c r="EM163" i="20"/>
  <c r="EE170" i="33"/>
  <c r="EE163" i="33"/>
  <c r="AJ90" i="20"/>
  <c r="EE93" i="20"/>
  <c r="EE100" i="20"/>
  <c r="R90" i="24"/>
  <c r="DM100" i="24"/>
  <c r="DM93" i="24"/>
  <c r="DW71" i="33"/>
  <c r="DW64" i="33"/>
  <c r="DG71" i="33"/>
  <c r="DG64" i="33"/>
  <c r="F222" i="20"/>
  <c r="DA232" i="20"/>
  <c r="DA225" i="20"/>
  <c r="FV218" i="20"/>
  <c r="FQ284" i="24"/>
  <c r="FQ288" i="24" s="1"/>
  <c r="FQ281" i="24"/>
  <c r="DO281" i="20"/>
  <c r="DO284" i="20"/>
  <c r="DO288" i="20" s="1"/>
  <c r="DQ284" i="33"/>
  <c r="DQ288" i="33" s="1"/>
  <c r="DQ281" i="33"/>
  <c r="CC189" i="33"/>
  <c r="BM90" i="33"/>
  <c r="FH100" i="33"/>
  <c r="FH93" i="33"/>
  <c r="EQ94" i="33"/>
  <c r="DS163" i="24"/>
  <c r="DS170" i="24"/>
  <c r="EG294" i="20"/>
  <c r="EG301" i="20"/>
  <c r="EI94" i="33"/>
  <c r="EI101" i="33"/>
  <c r="DN266" i="24"/>
  <c r="I281" i="20"/>
  <c r="I284" i="20"/>
  <c r="X284" i="33"/>
  <c r="X281" i="33"/>
  <c r="FM281" i="33"/>
  <c r="FM284" i="33"/>
  <c r="FM288" i="33" s="1"/>
  <c r="DS281" i="33"/>
  <c r="DS284" i="33"/>
  <c r="DS288" i="33" s="1"/>
  <c r="DN281" i="20"/>
  <c r="DN284" i="20"/>
  <c r="DN288" i="20" s="1"/>
  <c r="EY234" i="20"/>
  <c r="EY227" i="20"/>
  <c r="ES235" i="24"/>
  <c r="ES228" i="24"/>
  <c r="EQ200" i="20"/>
  <c r="EI64" i="20"/>
  <c r="EI71" i="20"/>
  <c r="GA96" i="33"/>
  <c r="DZ200" i="33"/>
  <c r="DZ193" i="33"/>
  <c r="N90" i="33"/>
  <c r="DI93" i="33"/>
  <c r="DI100" i="33"/>
  <c r="EI255" i="33"/>
  <c r="DN222" i="33"/>
  <c r="FJ294" i="24"/>
  <c r="FJ301" i="24"/>
  <c r="BP281" i="20"/>
  <c r="BP284" i="20"/>
  <c r="FH163" i="33"/>
  <c r="FH170" i="33"/>
  <c r="BI281" i="20"/>
  <c r="BI284" i="20"/>
  <c r="FD64" i="33"/>
  <c r="FD71" i="33"/>
  <c r="GA60" i="20"/>
  <c r="AU222" i="33"/>
  <c r="EP225" i="33"/>
  <c r="EP232" i="33"/>
  <c r="EE200" i="33"/>
  <c r="AE222" i="33"/>
  <c r="DZ225" i="33"/>
  <c r="DZ232" i="33"/>
  <c r="DO234" i="20"/>
  <c r="DO227" i="20"/>
  <c r="DC314" i="33"/>
  <c r="W255" i="33"/>
  <c r="DR265" i="33"/>
  <c r="DR258" i="33"/>
  <c r="DF193" i="33"/>
  <c r="K189" i="24"/>
  <c r="DF199" i="24"/>
  <c r="DF192" i="24"/>
  <c r="DZ281" i="33"/>
  <c r="DZ284" i="33"/>
  <c r="DZ288" i="33" s="1"/>
  <c r="FP259" i="20"/>
  <c r="FK193" i="20"/>
  <c r="FK259" i="33"/>
  <c r="EX235" i="20"/>
  <c r="EX228" i="20"/>
  <c r="EP301" i="24"/>
  <c r="EP294" i="24"/>
  <c r="AP222" i="20"/>
  <c r="EK225" i="20"/>
  <c r="EK232" i="20"/>
  <c r="AH189" i="33"/>
  <c r="EC192" i="33"/>
  <c r="EC199" i="33"/>
  <c r="AC222" i="33"/>
  <c r="DX232" i="33"/>
  <c r="DX225" i="33"/>
  <c r="DA95" i="24"/>
  <c r="DA102" i="24"/>
  <c r="FV88" i="24"/>
  <c r="DC301" i="24"/>
  <c r="DC294" i="24"/>
  <c r="FR38" i="20"/>
  <c r="FR31" i="20"/>
  <c r="EX200" i="24"/>
  <c r="FA94" i="20"/>
  <c r="AW189" i="33"/>
  <c r="ER192" i="33"/>
  <c r="ER199" i="33"/>
  <c r="ED193" i="24"/>
  <c r="AT90" i="33"/>
  <c r="EO100" i="33"/>
  <c r="EO93" i="33"/>
  <c r="BS255" i="33"/>
  <c r="FN265" i="33"/>
  <c r="FN258" i="33"/>
  <c r="EU266" i="24"/>
  <c r="BB222" i="20"/>
  <c r="EW232" i="20"/>
  <c r="EW225" i="20"/>
  <c r="EO38" i="20"/>
  <c r="EO31" i="20"/>
  <c r="EF71" i="20"/>
  <c r="EF64" i="20"/>
  <c r="Y222" i="24"/>
  <c r="DT232" i="24"/>
  <c r="DT225" i="24"/>
  <c r="DW94" i="33"/>
  <c r="DW101" i="33"/>
  <c r="T90" i="20"/>
  <c r="DO100" i="20"/>
  <c r="DO93" i="20"/>
  <c r="X15" i="32"/>
  <c r="DL101" i="20"/>
  <c r="DL94" i="20"/>
  <c r="DC284" i="20"/>
  <c r="DC288" i="20" s="1"/>
  <c r="DC281" i="20"/>
  <c r="BQ284" i="20"/>
  <c r="BQ281" i="20"/>
  <c r="FC137" i="20"/>
  <c r="FC130" i="20"/>
  <c r="FG38" i="33"/>
  <c r="FG31" i="33"/>
  <c r="AW285" i="24"/>
  <c r="EG227" i="20"/>
  <c r="EG234" i="20"/>
  <c r="AD281" i="24"/>
  <c r="AD284" i="24"/>
  <c r="AJ222" i="33"/>
  <c r="EE232" i="33"/>
  <c r="EE225" i="33"/>
  <c r="DN235" i="24"/>
  <c r="DN228" i="24"/>
  <c r="W284" i="20"/>
  <c r="W281" i="20"/>
  <c r="DG170" i="24"/>
  <c r="DG163" i="24"/>
  <c r="DI234" i="33"/>
  <c r="DI227" i="33"/>
  <c r="DK301" i="20"/>
  <c r="DK294" i="20"/>
  <c r="DP281" i="24"/>
  <c r="DP284" i="24"/>
  <c r="DP288" i="24" s="1"/>
  <c r="DR222" i="24"/>
  <c r="CB284" i="24"/>
  <c r="CB288" i="24" s="1"/>
  <c r="CB281" i="24"/>
  <c r="FS235" i="24"/>
  <c r="FW235" i="24" s="1"/>
  <c r="FS228" i="24"/>
  <c r="FW228" i="24" s="1"/>
  <c r="BH255" i="20"/>
  <c r="FC258" i="20"/>
  <c r="FC265" i="20"/>
  <c r="FA193" i="33"/>
  <c r="ET293" i="20"/>
  <c r="ET300" i="20"/>
  <c r="EX130" i="33"/>
  <c r="EX137" i="33"/>
  <c r="AW255" i="33"/>
  <c r="ER258" i="33"/>
  <c r="ER265" i="33"/>
  <c r="AL90" i="33"/>
  <c r="EG93" i="33"/>
  <c r="EG100" i="33"/>
  <c r="EG200" i="33"/>
  <c r="DT228" i="33"/>
  <c r="DT235" i="33"/>
  <c r="DA96" i="20"/>
  <c r="DA103" i="20"/>
  <c r="FV89" i="20"/>
  <c r="FZ70" i="24"/>
  <c r="FY70" i="24"/>
  <c r="FX70" i="24"/>
  <c r="CI285" i="33"/>
  <c r="CT222" i="33"/>
  <c r="FM31" i="20"/>
  <c r="FM38" i="20"/>
  <c r="FF301" i="24"/>
  <c r="FF294" i="24"/>
  <c r="AZ90" i="24"/>
  <c r="EU100" i="24"/>
  <c r="EU93" i="24"/>
  <c r="EL227" i="24"/>
  <c r="EL234" i="24"/>
  <c r="EK234" i="24"/>
  <c r="EK227" i="24"/>
  <c r="EA300" i="24"/>
  <c r="EA293" i="24"/>
  <c r="EI301" i="33"/>
  <c r="EI294" i="33"/>
  <c r="DU71" i="20"/>
  <c r="DU64" i="20"/>
  <c r="DO235" i="20"/>
  <c r="DO228" i="20"/>
  <c r="F285" i="33"/>
  <c r="FV277" i="33"/>
  <c r="E308" i="33" s="1"/>
  <c r="DO300" i="33"/>
  <c r="DO293" i="33"/>
  <c r="EF90" i="33"/>
  <c r="CY222" i="24"/>
  <c r="FB226" i="33"/>
  <c r="FB233" i="33"/>
  <c r="FD234" i="33"/>
  <c r="FD227" i="33"/>
  <c r="EY130" i="33"/>
  <c r="EY137" i="33"/>
  <c r="EE64" i="24"/>
  <c r="EE71" i="24"/>
  <c r="EH266" i="24"/>
  <c r="GA30" i="33"/>
  <c r="EC234" i="20"/>
  <c r="EC227" i="20"/>
  <c r="W255" i="20"/>
  <c r="DR265" i="20"/>
  <c r="DR258" i="20"/>
  <c r="DJ227" i="20"/>
  <c r="DJ234" i="20"/>
  <c r="FZ136" i="20"/>
  <c r="GN136" i="20"/>
  <c r="FX136" i="20"/>
  <c r="GC136" i="20"/>
  <c r="GD136" i="20" s="1"/>
  <c r="FY136" i="20"/>
  <c r="FH281" i="33"/>
  <c r="FH284" i="33"/>
  <c r="FH288" i="33" s="1"/>
  <c r="FO228" i="20"/>
  <c r="FO235" i="20"/>
  <c r="BT90" i="33"/>
  <c r="FO93" i="33"/>
  <c r="FO100" i="33"/>
  <c r="EX301" i="24"/>
  <c r="EX294" i="24"/>
  <c r="FB193" i="33"/>
  <c r="EK38" i="24"/>
  <c r="EK31" i="24"/>
  <c r="EH71" i="24"/>
  <c r="EH64" i="24"/>
  <c r="GA27" i="33"/>
  <c r="EI200" i="33"/>
  <c r="EI193" i="33"/>
  <c r="AE90" i="33"/>
  <c r="DZ93" i="33"/>
  <c r="DZ100" i="33"/>
  <c r="DH226" i="24"/>
  <c r="DH233" i="24"/>
  <c r="DH294" i="33"/>
  <c r="DH301" i="33"/>
  <c r="DD293" i="20"/>
  <c r="DD300" i="20"/>
  <c r="DC64" i="20"/>
  <c r="DC71" i="20"/>
  <c r="DM284" i="24"/>
  <c r="DM288" i="24" s="1"/>
  <c r="DM281" i="24"/>
  <c r="CO90" i="20"/>
  <c r="CN90" i="33"/>
  <c r="FQ94" i="20"/>
  <c r="FE235" i="24"/>
  <c r="FE228" i="24"/>
  <c r="GA268" i="24"/>
  <c r="GA103" i="24"/>
  <c r="DX227" i="24"/>
  <c r="DX234" i="24"/>
  <c r="N284" i="24"/>
  <c r="N281" i="24"/>
  <c r="DO38" i="33"/>
  <c r="DO31" i="33"/>
  <c r="DP294" i="33"/>
  <c r="DP301" i="33"/>
  <c r="EH222" i="20"/>
  <c r="DI284" i="33"/>
  <c r="DI288" i="33" s="1"/>
  <c r="DI281" i="33"/>
  <c r="FG137" i="24"/>
  <c r="FG130" i="24"/>
  <c r="FF233" i="20"/>
  <c r="FF226" i="20"/>
  <c r="FH235" i="33"/>
  <c r="FH228" i="33"/>
  <c r="FD266" i="33"/>
  <c r="FD259" i="33"/>
  <c r="AE189" i="24"/>
  <c r="DZ199" i="24"/>
  <c r="DZ192" i="24"/>
  <c r="DW163" i="24"/>
  <c r="DW170" i="24"/>
  <c r="P222" i="24"/>
  <c r="DK232" i="24"/>
  <c r="DK225" i="24"/>
  <c r="DT94" i="33"/>
  <c r="CB189" i="20"/>
  <c r="FO234" i="20"/>
  <c r="FO227" i="20"/>
  <c r="AZ281" i="20"/>
  <c r="AZ284" i="20"/>
  <c r="GA34" i="24"/>
  <c r="EK94" i="20"/>
  <c r="EK101" i="20"/>
  <c r="Y281" i="20"/>
  <c r="Y284" i="20"/>
  <c r="FV24" i="24"/>
  <c r="FI222" i="20"/>
  <c r="CY255" i="33"/>
  <c r="FM101" i="24"/>
  <c r="GA102" i="20"/>
  <c r="EO234" i="20"/>
  <c r="EO227" i="20"/>
  <c r="DP64" i="20"/>
  <c r="DP71" i="20"/>
  <c r="DM170" i="20"/>
  <c r="DM163" i="20"/>
  <c r="DG301" i="24"/>
  <c r="DG294" i="24"/>
  <c r="DB266" i="24"/>
  <c r="DB281" i="20"/>
  <c r="DB284" i="20"/>
  <c r="DB288" i="20" s="1"/>
  <c r="CH281" i="33"/>
  <c r="CH284" i="33"/>
  <c r="CH288" i="33" s="1"/>
  <c r="FP294" i="33"/>
  <c r="FP301" i="33"/>
  <c r="BL222" i="20"/>
  <c r="FG232" i="20"/>
  <c r="FG225" i="20"/>
  <c r="FA266" i="20"/>
  <c r="ES101" i="24"/>
  <c r="ES94" i="24"/>
  <c r="EY193" i="33"/>
  <c r="EY200" i="33"/>
  <c r="EO266" i="20"/>
  <c r="EO259" i="20"/>
  <c r="EG137" i="24"/>
  <c r="EG130" i="24"/>
  <c r="ER71" i="33"/>
  <c r="ER64" i="33"/>
  <c r="AO90" i="24"/>
  <c r="EJ100" i="24"/>
  <c r="EJ93" i="24"/>
  <c r="EK64" i="33"/>
  <c r="EK71" i="33"/>
  <c r="R222" i="24"/>
  <c r="DM232" i="24"/>
  <c r="DM225" i="24"/>
  <c r="DC294" i="20"/>
  <c r="DC301" i="20"/>
  <c r="EK222" i="24"/>
  <c r="CS222" i="24"/>
  <c r="FK293" i="33"/>
  <c r="FK300" i="33"/>
  <c r="AV255" i="33"/>
  <c r="EQ265" i="33"/>
  <c r="EQ258" i="33"/>
  <c r="EG266" i="24"/>
  <c r="EK130" i="33"/>
  <c r="EK137" i="33"/>
  <c r="EB64" i="20"/>
  <c r="EB71" i="20"/>
  <c r="EA200" i="20"/>
  <c r="DZ281" i="20"/>
  <c r="DZ284" i="20"/>
  <c r="DZ288" i="20" s="1"/>
  <c r="CO281" i="24"/>
  <c r="CO284" i="24"/>
  <c r="CO288" i="24" s="1"/>
  <c r="BM255" i="24"/>
  <c r="FH265" i="24"/>
  <c r="FH258" i="24"/>
  <c r="BR189" i="20"/>
  <c r="FM192" i="20"/>
  <c r="FM199" i="20"/>
  <c r="EQ71" i="24"/>
  <c r="EQ64" i="24"/>
  <c r="ES71" i="33"/>
  <c r="ES64" i="33"/>
  <c r="GA160" i="33"/>
  <c r="AE255" i="24"/>
  <c r="DZ258" i="24"/>
  <c r="DZ265" i="24"/>
  <c r="EC200" i="33"/>
  <c r="CZ281" i="33"/>
  <c r="CZ284" i="33"/>
  <c r="FC31" i="24"/>
  <c r="FC38" i="24"/>
  <c r="FF163" i="33"/>
  <c r="FF170" i="33"/>
  <c r="EM228" i="24"/>
  <c r="EM235" i="24"/>
  <c r="EM300" i="24"/>
  <c r="EM293" i="24"/>
  <c r="AM255" i="24"/>
  <c r="EH265" i="24"/>
  <c r="EH258" i="24"/>
  <c r="DX259" i="24"/>
  <c r="U255" i="24"/>
  <c r="DP258" i="24"/>
  <c r="DP265" i="24"/>
  <c r="O90" i="24"/>
  <c r="DJ100" i="24"/>
  <c r="DJ93" i="24"/>
  <c r="M284" i="33"/>
  <c r="M281" i="33"/>
  <c r="CX281" i="33"/>
  <c r="CX284" i="33"/>
  <c r="CX288" i="33" s="1"/>
  <c r="CA90" i="20"/>
  <c r="FR170" i="20"/>
  <c r="FR163" i="20"/>
  <c r="FQ233" i="20"/>
  <c r="FQ226" i="20"/>
  <c r="BH189" i="33"/>
  <c r="FC199" i="33"/>
  <c r="FC192" i="33"/>
  <c r="ES193" i="33"/>
  <c r="DH200" i="20"/>
  <c r="FZ62" i="20"/>
  <c r="FX62" i="20"/>
  <c r="FY62" i="20"/>
  <c r="EX222" i="33"/>
  <c r="ES189" i="33"/>
  <c r="EB281" i="20"/>
  <c r="EB284" i="20"/>
  <c r="EB288" i="20" s="1"/>
  <c r="FM193" i="24"/>
  <c r="BW90" i="33"/>
  <c r="FR100" i="33"/>
  <c r="FR93" i="33"/>
  <c r="FA233" i="20"/>
  <c r="FA226" i="20"/>
  <c r="EZ193" i="20"/>
  <c r="DV64" i="20"/>
  <c r="DV71" i="20"/>
  <c r="DT259" i="24"/>
  <c r="EJ170" i="33"/>
  <c r="EJ163" i="33"/>
  <c r="FD94" i="24"/>
  <c r="FD101" i="24"/>
  <c r="FS137" i="33"/>
  <c r="FW137" i="33" s="1"/>
  <c r="FS130" i="33"/>
  <c r="FW130" i="33" s="1"/>
  <c r="AX90" i="24"/>
  <c r="ES93" i="24"/>
  <c r="ES100" i="24"/>
  <c r="EW200" i="33"/>
  <c r="EF170" i="24"/>
  <c r="EF163" i="24"/>
  <c r="EG266" i="20"/>
  <c r="DS294" i="20"/>
  <c r="DS301" i="20"/>
  <c r="DE233" i="20"/>
  <c r="DE226" i="20"/>
  <c r="DJ170" i="33"/>
  <c r="DJ163" i="33"/>
  <c r="CM255" i="24"/>
  <c r="FM294" i="24"/>
  <c r="FM301" i="24"/>
  <c r="AZ255" i="24"/>
  <c r="EU265" i="24"/>
  <c r="EU258" i="24"/>
  <c r="EN293" i="24"/>
  <c r="EN300" i="24"/>
  <c r="AK222" i="24"/>
  <c r="EF232" i="24"/>
  <c r="EF225" i="24"/>
  <c r="EE234" i="20"/>
  <c r="EE227" i="20"/>
  <c r="DU259" i="33"/>
  <c r="DN94" i="33"/>
  <c r="DN101" i="33"/>
  <c r="J284" i="24"/>
  <c r="J281" i="24"/>
  <c r="CS90" i="33"/>
  <c r="FC234" i="24"/>
  <c r="FC227" i="24"/>
  <c r="EO228" i="20"/>
  <c r="EO235" i="20"/>
  <c r="EF293" i="24"/>
  <c r="EF300" i="24"/>
  <c r="EO293" i="33"/>
  <c r="EO300" i="33"/>
  <c r="EB31" i="24"/>
  <c r="EB38" i="24"/>
  <c r="EJ259" i="33"/>
  <c r="DX226" i="24"/>
  <c r="DX233" i="24"/>
  <c r="AH90" i="33"/>
  <c r="EC93" i="33"/>
  <c r="EC100" i="33"/>
  <c r="AA189" i="20"/>
  <c r="DV199" i="20"/>
  <c r="DV192" i="20"/>
  <c r="DY71" i="33"/>
  <c r="DY64" i="33"/>
  <c r="P90" i="20"/>
  <c r="DK93" i="20"/>
  <c r="DK100" i="20"/>
  <c r="V255" i="33"/>
  <c r="DQ265" i="33"/>
  <c r="DQ258" i="33"/>
  <c r="FN222" i="24"/>
  <c r="DN281" i="24"/>
  <c r="DN284" i="24"/>
  <c r="DB281" i="33"/>
  <c r="DB284" i="33"/>
  <c r="FJ300" i="24"/>
  <c r="FJ293" i="24"/>
  <c r="BR284" i="20"/>
  <c r="BR281" i="20"/>
  <c r="EZ293" i="33"/>
  <c r="EZ300" i="33"/>
  <c r="EQ226" i="24"/>
  <c r="EQ233" i="24"/>
  <c r="AJ222" i="24"/>
  <c r="EE232" i="24"/>
  <c r="EE225" i="24"/>
  <c r="EE266" i="24"/>
  <c r="GA134" i="33"/>
  <c r="DH235" i="24"/>
  <c r="DH228" i="24"/>
  <c r="T189" i="33"/>
  <c r="DO192" i="33"/>
  <c r="DO199" i="33"/>
  <c r="J222" i="20"/>
  <c r="DE232" i="20"/>
  <c r="DE225" i="20"/>
  <c r="F189" i="20"/>
  <c r="DA199" i="20"/>
  <c r="DA192" i="20"/>
  <c r="FV185" i="20"/>
  <c r="FN189" i="33"/>
  <c r="DH170" i="33"/>
  <c r="DH163" i="33"/>
  <c r="FB284" i="20"/>
  <c r="FB288" i="20" s="1"/>
  <c r="FB281" i="20"/>
  <c r="DF285" i="20"/>
  <c r="FQ193" i="20"/>
  <c r="BX255" i="33"/>
  <c r="FS258" i="33"/>
  <c r="FW258" i="33" s="1"/>
  <c r="FS265" i="33"/>
  <c r="FW265" i="33" s="1"/>
  <c r="FB227" i="20"/>
  <c r="FB234" i="20"/>
  <c r="EU301" i="33"/>
  <c r="EU294" i="33"/>
  <c r="EF301" i="33"/>
  <c r="EF294" i="33"/>
  <c r="DZ101" i="33"/>
  <c r="DZ94" i="33"/>
  <c r="DJ266" i="24"/>
  <c r="DD193" i="24"/>
  <c r="EW255" i="24"/>
  <c r="FC189" i="20"/>
  <c r="EF90" i="24"/>
  <c r="BK284" i="24"/>
  <c r="BK281" i="24"/>
  <c r="FK137" i="33"/>
  <c r="FK130" i="33"/>
  <c r="BD90" i="20"/>
  <c r="EY100" i="20"/>
  <c r="EY93" i="20"/>
  <c r="EV228" i="24"/>
  <c r="EV235" i="24"/>
  <c r="AP90" i="24"/>
  <c r="EK93" i="24"/>
  <c r="EK100" i="24"/>
  <c r="AV189" i="20"/>
  <c r="EQ192" i="20"/>
  <c r="EQ199" i="20"/>
  <c r="DZ163" i="24"/>
  <c r="DZ170" i="24"/>
  <c r="AB281" i="24"/>
  <c r="AB284" i="24"/>
  <c r="DD170" i="24"/>
  <c r="DD163" i="24"/>
  <c r="FP90" i="24"/>
  <c r="FD281" i="24"/>
  <c r="FD284" i="24"/>
  <c r="FD288" i="24" s="1"/>
  <c r="EM90" i="33"/>
  <c r="CW222" i="24"/>
  <c r="CM255" i="33"/>
  <c r="FO200" i="20"/>
  <c r="FJ200" i="20"/>
  <c r="EW234" i="24"/>
  <c r="EW227" i="24"/>
  <c r="BJ90" i="20"/>
  <c r="FE100" i="20"/>
  <c r="FE93" i="20"/>
  <c r="BJ281" i="33"/>
  <c r="BJ284" i="33"/>
  <c r="EX233" i="20"/>
  <c r="EX226" i="20"/>
  <c r="AH222" i="20"/>
  <c r="EC232" i="20"/>
  <c r="EC225" i="20"/>
  <c r="AK189" i="33"/>
  <c r="EF192" i="33"/>
  <c r="EF199" i="33"/>
  <c r="EB31" i="20"/>
  <c r="EB38" i="20"/>
  <c r="DC170" i="20"/>
  <c r="DC163" i="20"/>
  <c r="FJ266" i="24"/>
  <c r="BO90" i="20"/>
  <c r="FJ100" i="20"/>
  <c r="FJ93" i="20"/>
  <c r="ER71" i="20"/>
  <c r="ER64" i="20"/>
  <c r="BH284" i="33"/>
  <c r="BH281" i="33"/>
  <c r="AN189" i="24"/>
  <c r="EI199" i="24"/>
  <c r="EI192" i="24"/>
  <c r="ED300" i="33"/>
  <c r="ED293" i="33"/>
  <c r="DE200" i="24"/>
  <c r="DV64" i="33"/>
  <c r="DV71" i="33"/>
  <c r="EM234" i="33"/>
  <c r="EM227" i="33"/>
  <c r="CC281" i="20"/>
  <c r="CC284" i="20"/>
  <c r="CC288" i="20" s="1"/>
  <c r="DD200" i="20"/>
  <c r="DD193" i="20"/>
  <c r="FA163" i="33"/>
  <c r="FA170" i="33"/>
  <c r="FN284" i="20"/>
  <c r="FN288" i="20" s="1"/>
  <c r="FN281" i="20"/>
  <c r="FI200" i="20"/>
  <c r="ET94" i="24"/>
  <c r="AP189" i="20"/>
  <c r="EK192" i="20"/>
  <c r="EK199" i="20"/>
  <c r="DR281" i="20"/>
  <c r="DR284" i="20"/>
  <c r="DR288" i="20" s="1"/>
  <c r="ER227" i="20"/>
  <c r="ER234" i="20"/>
  <c r="AL222" i="24"/>
  <c r="EG232" i="24"/>
  <c r="EG225" i="24"/>
  <c r="EE266" i="20"/>
  <c r="EE259" i="20"/>
  <c r="EG101" i="20"/>
  <c r="EG94" i="20"/>
  <c r="DS266" i="24"/>
  <c r="DS259" i="24"/>
  <c r="DK235" i="24"/>
  <c r="DK228" i="24"/>
  <c r="DG294" i="33"/>
  <c r="DG301" i="33"/>
  <c r="BI255" i="20"/>
  <c r="FD265" i="20"/>
  <c r="FD258" i="20"/>
  <c r="FA38" i="33"/>
  <c r="FA31" i="33"/>
  <c r="ER235" i="20"/>
  <c r="ER228" i="20"/>
  <c r="AW222" i="33"/>
  <c r="ER232" i="33"/>
  <c r="ER225" i="33"/>
  <c r="AO255" i="20"/>
  <c r="EJ258" i="20"/>
  <c r="EJ265" i="20"/>
  <c r="EB226" i="20"/>
  <c r="EB233" i="20"/>
  <c r="AD90" i="33"/>
  <c r="DY100" i="33"/>
  <c r="DY93" i="33"/>
  <c r="AF189" i="33"/>
  <c r="EA199" i="33"/>
  <c r="EA192" i="33"/>
  <c r="DK163" i="24"/>
  <c r="DK170" i="24"/>
  <c r="DG71" i="24"/>
  <c r="DG64" i="24"/>
  <c r="FS281" i="20"/>
  <c r="FS284" i="20"/>
  <c r="FS288" i="20" s="1"/>
  <c r="BS222" i="24"/>
  <c r="FN232" i="24"/>
  <c r="FN225" i="24"/>
  <c r="FS227" i="20"/>
  <c r="FW227" i="20" s="1"/>
  <c r="FS234" i="20"/>
  <c r="FW234" i="20" s="1"/>
  <c r="FF300" i="33"/>
  <c r="FF293" i="33"/>
  <c r="ER38" i="20"/>
  <c r="ER31" i="20"/>
  <c r="EV300" i="33"/>
  <c r="EV293" i="33"/>
  <c r="AG222" i="24"/>
  <c r="EB225" i="24"/>
  <c r="EB232" i="24"/>
  <c r="AP255" i="33"/>
  <c r="EK258" i="33"/>
  <c r="EK265" i="33"/>
  <c r="EH226" i="33"/>
  <c r="EH233" i="33"/>
  <c r="DK38" i="20"/>
  <c r="DK31" i="20"/>
  <c r="EI281" i="20"/>
  <c r="EI284" i="20"/>
  <c r="EI288" i="20" s="1"/>
  <c r="FR301" i="24"/>
  <c r="FR294" i="24"/>
  <c r="EW226" i="24"/>
  <c r="EW233" i="24"/>
  <c r="EQ101" i="24"/>
  <c r="EQ94" i="24"/>
  <c r="DM233" i="20"/>
  <c r="DM226" i="20"/>
  <c r="DG94" i="24"/>
  <c r="CC281" i="24"/>
  <c r="CC284" i="24"/>
  <c r="CC288" i="24" s="1"/>
  <c r="FO101" i="24"/>
  <c r="BX222" i="24"/>
  <c r="FS225" i="24"/>
  <c r="FW225" i="24" s="1"/>
  <c r="FS232" i="24"/>
  <c r="FW232" i="24" s="1"/>
  <c r="FQ200" i="33"/>
  <c r="DJ94" i="24"/>
  <c r="DJ101" i="24"/>
  <c r="DT200" i="33"/>
  <c r="FQ71" i="24"/>
  <c r="FQ64" i="24"/>
  <c r="BK90" i="24"/>
  <c r="FF93" i="24"/>
  <c r="FF100" i="24"/>
  <c r="FF294" i="33"/>
  <c r="FF301" i="33"/>
  <c r="FC226" i="33"/>
  <c r="FC233" i="33"/>
  <c r="GA35" i="33"/>
  <c r="EN193" i="33"/>
  <c r="EH163" i="33"/>
  <c r="EH170" i="33"/>
  <c r="M189" i="20"/>
  <c r="DH192" i="20"/>
  <c r="DH199" i="20"/>
  <c r="FX67" i="24"/>
  <c r="FZ67" i="24"/>
  <c r="FY67" i="24"/>
  <c r="CJ284" i="20"/>
  <c r="CJ288" i="20" s="1"/>
  <c r="CJ281" i="20"/>
  <c r="FQ228" i="20"/>
  <c r="FQ235" i="20"/>
  <c r="ET200" i="24"/>
  <c r="GA136" i="20"/>
  <c r="EI193" i="20"/>
  <c r="DL294" i="24"/>
  <c r="DL301" i="24"/>
  <c r="DF94" i="33"/>
  <c r="DH31" i="20"/>
  <c r="DH38" i="20"/>
  <c r="EN281" i="24"/>
  <c r="EN284" i="24"/>
  <c r="EN288" i="24" s="1"/>
  <c r="FB94" i="24"/>
  <c r="GA133" i="24"/>
  <c r="AQ189" i="33"/>
  <c r="EL192" i="33"/>
  <c r="EL199" i="33"/>
  <c r="AJ189" i="20"/>
  <c r="EE192" i="20"/>
  <c r="EE199" i="20"/>
  <c r="T222" i="24"/>
  <c r="DO225" i="24"/>
  <c r="DO232" i="24"/>
  <c r="DN228" i="20"/>
  <c r="DN235" i="20"/>
  <c r="DA130" i="24"/>
  <c r="DA137" i="24"/>
  <c r="DL137" i="33"/>
  <c r="DL130" i="33"/>
  <c r="BU281" i="24"/>
  <c r="BU284" i="24"/>
  <c r="FP130" i="20"/>
  <c r="FP137" i="20"/>
  <c r="FQ101" i="33"/>
  <c r="FQ94" i="33"/>
  <c r="FC130" i="24"/>
  <c r="FC137" i="24"/>
  <c r="AL90" i="24"/>
  <c r="EG93" i="24"/>
  <c r="EG100" i="24"/>
  <c r="GA261" i="33"/>
  <c r="ED259" i="24"/>
  <c r="DY94" i="24"/>
  <c r="DY101" i="24"/>
  <c r="DQ266" i="24"/>
  <c r="DI227" i="24"/>
  <c r="DI234" i="24"/>
  <c r="FZ136" i="33"/>
  <c r="FX136" i="33"/>
  <c r="FY136" i="33"/>
  <c r="FF284" i="20"/>
  <c r="FF288" i="20" s="1"/>
  <c r="FF281" i="20"/>
  <c r="EL281" i="24"/>
  <c r="EL284" i="24"/>
  <c r="EL288" i="24" s="1"/>
  <c r="DV281" i="24"/>
  <c r="DV284" i="24"/>
  <c r="DV288" i="24" s="1"/>
  <c r="FG200" i="24"/>
  <c r="EN101" i="24"/>
  <c r="EC294" i="20"/>
  <c r="EC301" i="20"/>
  <c r="DT301" i="20"/>
  <c r="DT294" i="20"/>
  <c r="FG222" i="33"/>
  <c r="FN234" i="24"/>
  <c r="FN227" i="24"/>
  <c r="FG101" i="24"/>
  <c r="FG94" i="24"/>
  <c r="BT255" i="33"/>
  <c r="FO258" i="33"/>
  <c r="FO265" i="33"/>
  <c r="FH226" i="33"/>
  <c r="FH233" i="33"/>
  <c r="ES227" i="24"/>
  <c r="ES234" i="24"/>
  <c r="EZ137" i="33"/>
  <c r="EZ130" i="33"/>
  <c r="EL193" i="24"/>
  <c r="AS222" i="33"/>
  <c r="EN232" i="33"/>
  <c r="EN225" i="33"/>
  <c r="AM281" i="33"/>
  <c r="AM284" i="33"/>
  <c r="DP101" i="24"/>
  <c r="DP94" i="24"/>
  <c r="X255" i="20"/>
  <c r="DS265" i="20"/>
  <c r="DS258" i="20"/>
  <c r="H189" i="20"/>
  <c r="DC192" i="20"/>
  <c r="DC199" i="20"/>
  <c r="DQ90" i="24"/>
  <c r="FO170" i="33"/>
  <c r="FO163" i="33"/>
  <c r="FJ31" i="33"/>
  <c r="FJ38" i="33"/>
  <c r="FA137" i="20"/>
  <c r="FA130" i="20"/>
  <c r="GA135" i="20"/>
  <c r="AB255" i="24"/>
  <c r="DW265" i="24"/>
  <c r="DW258" i="24"/>
  <c r="AI189" i="24"/>
  <c r="ED199" i="24"/>
  <c r="ED192" i="24"/>
  <c r="EC293" i="33"/>
  <c r="EC300" i="33"/>
  <c r="DU170" i="33"/>
  <c r="DU163" i="33"/>
  <c r="EM189" i="20"/>
  <c r="ER189" i="24"/>
  <c r="CC90" i="24"/>
  <c r="CE222" i="33"/>
  <c r="BH255" i="24"/>
  <c r="FC265" i="24"/>
  <c r="FC258" i="24"/>
  <c r="FL234" i="33"/>
  <c r="FL227" i="33"/>
  <c r="EQ31" i="24"/>
  <c r="EQ38" i="24"/>
  <c r="EH163" i="24"/>
  <c r="EH170" i="24"/>
  <c r="DI200" i="24"/>
  <c r="DA163" i="33"/>
  <c r="DA170" i="33"/>
  <c r="DL228" i="20"/>
  <c r="DL235" i="20"/>
  <c r="DT285" i="33"/>
  <c r="FR71" i="20"/>
  <c r="FR64" i="20"/>
  <c r="FQ94" i="24"/>
  <c r="FQ101" i="24"/>
  <c r="FO137" i="24"/>
  <c r="FO130" i="24"/>
  <c r="BD189" i="20"/>
  <c r="EY192" i="20"/>
  <c r="EY199" i="20"/>
  <c r="BO255" i="33"/>
  <c r="FJ265" i="33"/>
  <c r="FJ258" i="33"/>
  <c r="EW200" i="24"/>
  <c r="GA202" i="24"/>
  <c r="ES193" i="20"/>
  <c r="ES200" i="20"/>
  <c r="EU226" i="33"/>
  <c r="EU233" i="33"/>
  <c r="ED227" i="20"/>
  <c r="ED234" i="20"/>
  <c r="DJ200" i="24"/>
  <c r="DE228" i="33"/>
  <c r="DE235" i="33"/>
  <c r="DI228" i="20"/>
  <c r="DI235" i="20"/>
  <c r="N255" i="33"/>
  <c r="DI258" i="33"/>
  <c r="DI265" i="33"/>
  <c r="DA31" i="24"/>
  <c r="DA38" i="24"/>
  <c r="EV285" i="24"/>
  <c r="DS222" i="20"/>
  <c r="CX90" i="20"/>
  <c r="CM281" i="20"/>
  <c r="CM284" i="20"/>
  <c r="CM288" i="20" s="1"/>
  <c r="FS163" i="24"/>
  <c r="FW163" i="24" s="1"/>
  <c r="FS170" i="24"/>
  <c r="FW170" i="24" s="1"/>
  <c r="FO170" i="20"/>
  <c r="FO163" i="20"/>
  <c r="FE31" i="20"/>
  <c r="FE38" i="20"/>
  <c r="ES130" i="33"/>
  <c r="ES137" i="33"/>
  <c r="EK38" i="33"/>
  <c r="EK31" i="33"/>
  <c r="DR233" i="24"/>
  <c r="DR226" i="24"/>
  <c r="DU226" i="20"/>
  <c r="DU233" i="20"/>
  <c r="DR130" i="33"/>
  <c r="DR137" i="33"/>
  <c r="FZ67" i="33"/>
  <c r="FY67" i="33"/>
  <c r="FX67" i="33"/>
  <c r="G255" i="20"/>
  <c r="DB265" i="20"/>
  <c r="DB258" i="20"/>
  <c r="DA222" i="33"/>
  <c r="FJ38" i="20"/>
  <c r="FJ31" i="20"/>
  <c r="BD90" i="24"/>
  <c r="EY93" i="24"/>
  <c r="EY100" i="24"/>
  <c r="FB227" i="33"/>
  <c r="FB234" i="33"/>
  <c r="DM233" i="24"/>
  <c r="DM226" i="24"/>
  <c r="DM294" i="20"/>
  <c r="DM301" i="20"/>
  <c r="DG71" i="20"/>
  <c r="DG64" i="20"/>
  <c r="DD38" i="24"/>
  <c r="DD31" i="24"/>
  <c r="W222" i="33"/>
  <c r="DR225" i="33"/>
  <c r="DR232" i="33"/>
  <c r="CX281" i="24"/>
  <c r="CX284" i="24"/>
  <c r="CX288" i="24" s="1"/>
  <c r="DJ281" i="33"/>
  <c r="DJ284" i="33"/>
  <c r="DJ288" i="33" s="1"/>
  <c r="FL64" i="20"/>
  <c r="FL71" i="20"/>
  <c r="FV188" i="33"/>
  <c r="DA202" i="33"/>
  <c r="DA195" i="33"/>
  <c r="DA259" i="20"/>
  <c r="DA266" i="20"/>
  <c r="FV252" i="20"/>
  <c r="DV90" i="24"/>
  <c r="DK222" i="24"/>
  <c r="FL234" i="20"/>
  <c r="FL227" i="20"/>
  <c r="FF227" i="20"/>
  <c r="FF234" i="20"/>
  <c r="FH193" i="33"/>
  <c r="EV101" i="33"/>
  <c r="EV94" i="33"/>
  <c r="EO71" i="20"/>
  <c r="EO64" i="20"/>
  <c r="EJ301" i="20"/>
  <c r="EJ294" i="20"/>
  <c r="EM71" i="33"/>
  <c r="EM64" i="33"/>
  <c r="DF200" i="24"/>
  <c r="G222" i="24"/>
  <c r="DB232" i="24"/>
  <c r="DB225" i="24"/>
  <c r="FD130" i="24"/>
  <c r="FD137" i="24"/>
  <c r="EU233" i="24"/>
  <c r="EU226" i="24"/>
  <c r="FC300" i="20"/>
  <c r="FC293" i="20"/>
  <c r="EQ228" i="24"/>
  <c r="EQ235" i="24"/>
  <c r="EP193" i="20"/>
  <c r="ED193" i="20"/>
  <c r="AJ222" i="20"/>
  <c r="EE232" i="20"/>
  <c r="EE225" i="20"/>
  <c r="DU266" i="20"/>
  <c r="DX266" i="33"/>
  <c r="DX259" i="33"/>
  <c r="DQ234" i="33"/>
  <c r="DQ227" i="33"/>
  <c r="DS130" i="33"/>
  <c r="DS137" i="33"/>
  <c r="DI300" i="20"/>
  <c r="DI293" i="20"/>
  <c r="FX27" i="20"/>
  <c r="FZ27" i="20"/>
  <c r="FY27" i="20"/>
  <c r="FS101" i="20"/>
  <c r="FW101" i="20" s="1"/>
  <c r="FS94" i="20"/>
  <c r="FW94" i="20" s="1"/>
  <c r="FF193" i="33"/>
  <c r="ES235" i="20"/>
  <c r="ES228" i="20"/>
  <c r="GA68" i="20"/>
  <c r="AJ189" i="24"/>
  <c r="EE199" i="24"/>
  <c r="EE192" i="24"/>
  <c r="DZ300" i="20"/>
  <c r="DZ293" i="20"/>
  <c r="DS94" i="24"/>
  <c r="AG189" i="33"/>
  <c r="EB199" i="33"/>
  <c r="EB192" i="33"/>
  <c r="FV276" i="20"/>
  <c r="DF266" i="24"/>
  <c r="FH226" i="24"/>
  <c r="FH233" i="24"/>
  <c r="FC64" i="24"/>
  <c r="FC71" i="24"/>
  <c r="EY94" i="20"/>
  <c r="AY90" i="24"/>
  <c r="ET93" i="24"/>
  <c r="ET100" i="24"/>
  <c r="ES31" i="33"/>
  <c r="ES38" i="33"/>
  <c r="DY130" i="24"/>
  <c r="DY137" i="24"/>
  <c r="EN235" i="33"/>
  <c r="EN228" i="33"/>
  <c r="DR94" i="20"/>
  <c r="DR101" i="20"/>
  <c r="DG235" i="20"/>
  <c r="DG228" i="20"/>
  <c r="K90" i="24"/>
  <c r="DF93" i="24"/>
  <c r="DF100" i="24"/>
  <c r="FQ285" i="33"/>
  <c r="EL222" i="33"/>
  <c r="DO222" i="33"/>
  <c r="BW255" i="20"/>
  <c r="FR258" i="20"/>
  <c r="FR265" i="20"/>
  <c r="BI222" i="24"/>
  <c r="FD232" i="24"/>
  <c r="FD225" i="24"/>
  <c r="FG163" i="24"/>
  <c r="FG170" i="24"/>
  <c r="FC200" i="24"/>
  <c r="EY259" i="24"/>
  <c r="EZ163" i="24"/>
  <c r="EZ170" i="24"/>
  <c r="FC294" i="33"/>
  <c r="FC301" i="33"/>
  <c r="GA260" i="24"/>
  <c r="EL200" i="20"/>
  <c r="Z222" i="20"/>
  <c r="DU225" i="20"/>
  <c r="DU232" i="20"/>
  <c r="FZ161" i="33"/>
  <c r="FX161" i="33"/>
  <c r="FY161" i="33"/>
  <c r="DC94" i="24"/>
  <c r="FH222" i="24"/>
  <c r="FC94" i="24"/>
  <c r="BS189" i="20"/>
  <c r="FN192" i="20"/>
  <c r="FN199" i="20"/>
  <c r="EU71" i="20"/>
  <c r="EU64" i="20"/>
  <c r="GA126" i="20"/>
  <c r="DR163" i="24"/>
  <c r="DR170" i="24"/>
  <c r="N90" i="24"/>
  <c r="DI100" i="24"/>
  <c r="DI93" i="24"/>
  <c r="W189" i="33"/>
  <c r="DR192" i="33"/>
  <c r="DR199" i="33"/>
  <c r="DA163" i="20"/>
  <c r="DA170" i="20"/>
  <c r="DD284" i="33"/>
  <c r="DD288" i="33" s="1"/>
  <c r="DD281" i="33"/>
  <c r="FC170" i="24"/>
  <c r="FC163" i="24"/>
  <c r="FA193" i="20"/>
  <c r="BC255" i="24"/>
  <c r="EX265" i="24"/>
  <c r="EX258" i="24"/>
  <c r="EF228" i="24"/>
  <c r="EF235" i="24"/>
  <c r="EJ137" i="20"/>
  <c r="EJ130" i="20"/>
  <c r="DV228" i="20"/>
  <c r="DV235" i="20"/>
  <c r="DW235" i="33"/>
  <c r="DW228" i="33"/>
  <c r="DV266" i="33"/>
  <c r="DD305" i="33"/>
  <c r="FV215" i="33"/>
  <c r="ET284" i="20"/>
  <c r="ET288" i="20" s="1"/>
  <c r="ET281" i="20"/>
  <c r="BH284" i="20"/>
  <c r="BH281" i="20"/>
  <c r="AO255" i="24"/>
  <c r="EJ258" i="24"/>
  <c r="EJ265" i="24"/>
  <c r="EJ193" i="20"/>
  <c r="AR90" i="33"/>
  <c r="EM100" i="33"/>
  <c r="EM93" i="33"/>
  <c r="EC301" i="24"/>
  <c r="EC294" i="24"/>
  <c r="EF130" i="20"/>
  <c r="EF137" i="20"/>
  <c r="DP301" i="20"/>
  <c r="DP294" i="20"/>
  <c r="T255" i="33"/>
  <c r="DO265" i="33"/>
  <c r="DO258" i="33"/>
  <c r="DO281" i="24"/>
  <c r="DO284" i="24"/>
  <c r="DO288" i="24" s="1"/>
  <c r="DM284" i="33"/>
  <c r="DM288" i="33" s="1"/>
  <c r="DM281" i="33"/>
  <c r="FF64" i="24"/>
  <c r="FF71" i="24"/>
  <c r="FL31" i="20"/>
  <c r="FL38" i="20"/>
  <c r="AD90" i="24"/>
  <c r="DY93" i="24"/>
  <c r="DY100" i="24"/>
  <c r="DR38" i="20"/>
  <c r="DR31" i="20"/>
  <c r="Q255" i="24"/>
  <c r="DL258" i="24"/>
  <c r="DL265" i="24"/>
  <c r="DR294" i="33"/>
  <c r="DR301" i="33"/>
  <c r="DP163" i="33"/>
  <c r="DP170" i="33"/>
  <c r="G90" i="24"/>
  <c r="DB100" i="24"/>
  <c r="DB93" i="24"/>
  <c r="DC170" i="33"/>
  <c r="DC163" i="33"/>
  <c r="FO284" i="24"/>
  <c r="FO288" i="24" s="1"/>
  <c r="FO281" i="24"/>
  <c r="BE222" i="33"/>
  <c r="EZ225" i="33"/>
  <c r="EZ232" i="33"/>
  <c r="ET235" i="33"/>
  <c r="ET228" i="33"/>
  <c r="GA69" i="33"/>
  <c r="AL284" i="20"/>
  <c r="AL281" i="20"/>
  <c r="AF222" i="24"/>
  <c r="EA232" i="24"/>
  <c r="EA225" i="24"/>
  <c r="W189" i="24"/>
  <c r="DR192" i="24"/>
  <c r="DR199" i="24"/>
  <c r="DT64" i="20"/>
  <c r="DT71" i="20"/>
  <c r="M189" i="24"/>
  <c r="DH199" i="24"/>
  <c r="DH192" i="24"/>
  <c r="FZ168" i="20"/>
  <c r="FY168" i="20"/>
  <c r="FX168" i="20"/>
  <c r="DL222" i="20"/>
  <c r="FK259" i="20"/>
  <c r="FG130" i="20"/>
  <c r="FG137" i="20"/>
  <c r="EU200" i="20"/>
  <c r="EJ101" i="24"/>
  <c r="EJ94" i="24"/>
  <c r="EQ31" i="33"/>
  <c r="EQ38" i="33"/>
  <c r="EQ233" i="33"/>
  <c r="EQ226" i="33"/>
  <c r="DG227" i="20"/>
  <c r="DG234" i="20"/>
  <c r="FM94" i="20"/>
  <c r="AX90" i="33"/>
  <c r="ES100" i="33"/>
  <c r="ES93" i="33"/>
  <c r="GA67" i="33"/>
  <c r="DR266" i="24"/>
  <c r="AD189" i="33"/>
  <c r="DY199" i="33"/>
  <c r="DY192" i="33"/>
  <c r="EL189" i="20"/>
  <c r="EI284" i="24"/>
  <c r="EI288" i="24" s="1"/>
  <c r="EI281" i="24"/>
  <c r="CJ189" i="20"/>
  <c r="BQ189" i="20"/>
  <c r="FL199" i="20"/>
  <c r="FL192" i="20"/>
  <c r="BS255" i="20"/>
  <c r="FN265" i="20"/>
  <c r="FN258" i="20"/>
  <c r="FF137" i="24"/>
  <c r="FF130" i="24"/>
  <c r="EV227" i="24"/>
  <c r="EV234" i="24"/>
  <c r="EF200" i="20"/>
  <c r="DU38" i="20"/>
  <c r="DU31" i="20"/>
  <c r="DR94" i="33"/>
  <c r="DR101" i="33"/>
  <c r="FV278" i="24"/>
  <c r="E309" i="24" s="1"/>
  <c r="DA94" i="20"/>
  <c r="DA101" i="20"/>
  <c r="FV87" i="20"/>
  <c r="DW284" i="24"/>
  <c r="DW288" i="24" s="1"/>
  <c r="DW281" i="24"/>
  <c r="FO200" i="33"/>
  <c r="EV38" i="24"/>
  <c r="EV31" i="24"/>
  <c r="EY170" i="33"/>
  <c r="EY163" i="33"/>
  <c r="EN193" i="20"/>
  <c r="AP281" i="33"/>
  <c r="AP284" i="33"/>
  <c r="DX266" i="20"/>
  <c r="DL259" i="33"/>
  <c r="EQ222" i="24"/>
  <c r="BT284" i="24"/>
  <c r="BT281" i="24"/>
  <c r="FE170" i="24"/>
  <c r="FE163" i="24"/>
  <c r="FK163" i="33"/>
  <c r="FK170" i="33"/>
  <c r="AT222" i="33"/>
  <c r="EO232" i="33"/>
  <c r="EO225" i="33"/>
  <c r="X222" i="20"/>
  <c r="DS232" i="20"/>
  <c r="DS225" i="20"/>
  <c r="DQ94" i="20"/>
  <c r="FZ34" i="33"/>
  <c r="FX34" i="33"/>
  <c r="FY34" i="33"/>
  <c r="FY136" i="24"/>
  <c r="FZ136" i="24"/>
  <c r="FX136" i="24"/>
  <c r="EK285" i="33"/>
  <c r="AN255" i="24"/>
  <c r="EI265" i="24"/>
  <c r="EI258" i="24"/>
  <c r="EC71" i="24"/>
  <c r="EC64" i="24"/>
  <c r="EF193" i="33"/>
  <c r="EF200" i="33"/>
  <c r="EA228" i="33"/>
  <c r="EA235" i="33"/>
  <c r="DU226" i="33"/>
  <c r="DU233" i="33"/>
  <c r="DE293" i="20"/>
  <c r="DE300" i="20"/>
  <c r="DI101" i="20"/>
  <c r="DI94" i="20"/>
  <c r="DA228" i="24"/>
  <c r="DA235" i="24"/>
  <c r="FV221" i="24"/>
  <c r="BA90" i="33"/>
  <c r="EV100" i="33"/>
  <c r="EV93" i="33"/>
  <c r="EB259" i="24"/>
  <c r="EB266" i="24"/>
  <c r="DP193" i="24"/>
  <c r="DU228" i="33"/>
  <c r="DU235" i="33"/>
  <c r="DH300" i="33"/>
  <c r="DH293" i="33"/>
  <c r="DF233" i="24"/>
  <c r="DF226" i="24"/>
  <c r="DB31" i="24"/>
  <c r="DB38" i="24"/>
  <c r="DG281" i="20"/>
  <c r="DG284" i="20"/>
  <c r="DG288" i="20" s="1"/>
  <c r="CL222" i="20"/>
  <c r="GA167" i="20"/>
  <c r="DV200" i="33"/>
  <c r="DL301" i="33"/>
  <c r="DL294" i="33"/>
  <c r="FZ36" i="20"/>
  <c r="FX36" i="20"/>
  <c r="FY36" i="20"/>
  <c r="FD222" i="33"/>
  <c r="CV281" i="20"/>
  <c r="CV284" i="20"/>
  <c r="CV288" i="20" s="1"/>
  <c r="BR90" i="20"/>
  <c r="FM100" i="20"/>
  <c r="FM93" i="20"/>
  <c r="EU137" i="24"/>
  <c r="EU130" i="24"/>
  <c r="EQ94" i="20"/>
  <c r="EQ101" i="20"/>
  <c r="EG228" i="20"/>
  <c r="EG235" i="20"/>
  <c r="EF71" i="33"/>
  <c r="EF64" i="33"/>
  <c r="DN259" i="24"/>
  <c r="EV222" i="20"/>
  <c r="DS222" i="33"/>
  <c r="DK189" i="33"/>
  <c r="CG90" i="24"/>
  <c r="FH101" i="24"/>
  <c r="FQ64" i="33"/>
  <c r="FQ71" i="33"/>
  <c r="FA94" i="24"/>
  <c r="EY300" i="20"/>
  <c r="EY293" i="20"/>
  <c r="ES294" i="24"/>
  <c r="ES301" i="24"/>
  <c r="EQ193" i="20"/>
  <c r="DZ193" i="24"/>
  <c r="DZ200" i="24"/>
  <c r="EB130" i="20"/>
  <c r="EB137" i="20"/>
  <c r="DP234" i="24"/>
  <c r="DP227" i="24"/>
  <c r="FA222" i="33"/>
  <c r="DK255" i="33"/>
  <c r="FJ228" i="24"/>
  <c r="FJ235" i="24"/>
  <c r="BP222" i="20"/>
  <c r="FK225" i="20"/>
  <c r="FK232" i="20"/>
  <c r="FJ233" i="20"/>
  <c r="FJ226" i="20"/>
  <c r="EZ234" i="24"/>
  <c r="EZ227" i="24"/>
  <c r="BI222" i="20"/>
  <c r="FD225" i="20"/>
  <c r="FD232" i="20"/>
  <c r="EX234" i="20"/>
  <c r="EX227" i="20"/>
  <c r="AX189" i="24"/>
  <c r="ES199" i="24"/>
  <c r="ES192" i="24"/>
  <c r="GA67" i="20"/>
  <c r="AU281" i="33"/>
  <c r="AU284" i="33"/>
  <c r="X90" i="24"/>
  <c r="DS100" i="24"/>
  <c r="DS93" i="24"/>
  <c r="DA259" i="33"/>
  <c r="DA266" i="33"/>
  <c r="FV252" i="33"/>
  <c r="DF200" i="33"/>
  <c r="DD293" i="24"/>
  <c r="DD300" i="24"/>
  <c r="CE90" i="20"/>
  <c r="FP266" i="20"/>
  <c r="EU300" i="24"/>
  <c r="EU293" i="24"/>
  <c r="BB90" i="24"/>
  <c r="EW93" i="24"/>
  <c r="EW100" i="24"/>
  <c r="EA259" i="20"/>
  <c r="EA266" i="20"/>
  <c r="DK94" i="20"/>
  <c r="FG170" i="20"/>
  <c r="FG163" i="20"/>
  <c r="EX193" i="24"/>
  <c r="AP189" i="24"/>
  <c r="EK192" i="24"/>
  <c r="EK199" i="24"/>
  <c r="AO189" i="20"/>
  <c r="EJ192" i="20"/>
  <c r="EJ199" i="20"/>
  <c r="ED200" i="24"/>
  <c r="AH189" i="20"/>
  <c r="EC192" i="20"/>
  <c r="EC199" i="20"/>
  <c r="DR227" i="24"/>
  <c r="DR234" i="24"/>
  <c r="DA201" i="33"/>
  <c r="DA194" i="33"/>
  <c r="FV187" i="33"/>
  <c r="DU259" i="24"/>
  <c r="DC71" i="33"/>
  <c r="DC64" i="33"/>
  <c r="FN266" i="24"/>
  <c r="FN259" i="24"/>
  <c r="FF193" i="20"/>
  <c r="EU259" i="24"/>
  <c r="BB284" i="20"/>
  <c r="BB281" i="20"/>
  <c r="EP233" i="20"/>
  <c r="EP226" i="20"/>
  <c r="EI64" i="24"/>
  <c r="EI71" i="24"/>
  <c r="EL300" i="33"/>
  <c r="EL293" i="33"/>
  <c r="W90" i="24"/>
  <c r="DR93" i="24"/>
  <c r="DR100" i="24"/>
  <c r="DN101" i="20"/>
  <c r="DN94" i="20"/>
  <c r="X36" i="32"/>
  <c r="DC222" i="20"/>
  <c r="FK259" i="24"/>
  <c r="BQ222" i="20"/>
  <c r="FL225" i="20"/>
  <c r="FL232" i="20"/>
  <c r="FR294" i="33"/>
  <c r="FR301" i="33"/>
  <c r="EZ228" i="24"/>
  <c r="EZ235" i="24"/>
  <c r="GA36" i="20"/>
  <c r="EV31" i="33"/>
  <c r="EV38" i="33"/>
  <c r="EG293" i="20"/>
  <c r="EG300" i="20"/>
  <c r="AD222" i="24"/>
  <c r="DY232" i="24"/>
  <c r="DY225" i="24"/>
  <c r="DN301" i="24"/>
  <c r="DN294" i="24"/>
  <c r="DG193" i="33"/>
  <c r="DF170" i="33"/>
  <c r="DF163" i="33"/>
  <c r="DR284" i="24"/>
  <c r="DR288" i="24" s="1"/>
  <c r="DR281" i="24"/>
  <c r="FB64" i="20"/>
  <c r="FB71" i="20"/>
  <c r="FI31" i="33"/>
  <c r="FI38" i="33"/>
  <c r="FM130" i="33"/>
  <c r="FM137" i="33"/>
  <c r="FA200" i="33"/>
  <c r="ET234" i="20"/>
  <c r="ET227" i="20"/>
  <c r="EO200" i="20"/>
  <c r="AL90" i="20"/>
  <c r="EG100" i="20"/>
  <c r="EG93" i="20"/>
  <c r="EG193" i="33"/>
  <c r="Q285" i="24"/>
  <c r="R281" i="20"/>
  <c r="R284" i="20"/>
  <c r="M255" i="20"/>
  <c r="DH258" i="20"/>
  <c r="DH265" i="20"/>
  <c r="DE200" i="33"/>
  <c r="DE193" i="33"/>
  <c r="FX63" i="24"/>
  <c r="FZ63" i="24"/>
  <c r="FY63" i="24"/>
  <c r="EZ222" i="24"/>
  <c r="FK293" i="24"/>
  <c r="FK300" i="24"/>
  <c r="FF228" i="24"/>
  <c r="FF235" i="24"/>
  <c r="AZ284" i="33"/>
  <c r="AZ281" i="33"/>
  <c r="EA234" i="24"/>
  <c r="EA227" i="24"/>
  <c r="EI235" i="33"/>
  <c r="EI228" i="33"/>
  <c r="Z189" i="33"/>
  <c r="DU192" i="33"/>
  <c r="DU199" i="33"/>
  <c r="DA233" i="33"/>
  <c r="DA226" i="33"/>
  <c r="FV219" i="33"/>
  <c r="DO234" i="33"/>
  <c r="DO227" i="33"/>
  <c r="FI31" i="20"/>
  <c r="FI38" i="20"/>
  <c r="FS31" i="33"/>
  <c r="FW31" i="33" s="1"/>
  <c r="FW38" i="33"/>
  <c r="FD300" i="33"/>
  <c r="FD293" i="33"/>
  <c r="AV255" i="24"/>
  <c r="EQ258" i="24"/>
  <c r="EQ265" i="24"/>
  <c r="AX255" i="33"/>
  <c r="ES258" i="33"/>
  <c r="ES265" i="33"/>
  <c r="EJ170" i="24"/>
  <c r="EJ163" i="24"/>
  <c r="GA167" i="33"/>
  <c r="EI266" i="33"/>
  <c r="DZ228" i="20"/>
  <c r="DZ235" i="20"/>
  <c r="DT293" i="24"/>
  <c r="DT300" i="24"/>
  <c r="DJ94" i="33"/>
  <c r="DJ101" i="33"/>
  <c r="DJ293" i="20"/>
  <c r="DJ300" i="20"/>
  <c r="FY129" i="20"/>
  <c r="FX129" i="20"/>
  <c r="FZ129" i="20"/>
  <c r="CL90" i="33"/>
  <c r="FO294" i="20"/>
  <c r="FO301" i="20"/>
  <c r="EX235" i="24"/>
  <c r="EX228" i="24"/>
  <c r="EW163" i="33"/>
  <c r="EW170" i="33"/>
  <c r="GA27" i="20"/>
  <c r="EQ300" i="33"/>
  <c r="EQ293" i="33"/>
  <c r="GA34" i="33"/>
  <c r="EN64" i="33"/>
  <c r="EN71" i="33"/>
  <c r="AN189" i="33"/>
  <c r="EI199" i="33"/>
  <c r="EI192" i="33"/>
  <c r="M285" i="24"/>
  <c r="DJ301" i="33"/>
  <c r="DJ294" i="33"/>
  <c r="DB64" i="24"/>
  <c r="DB71" i="24"/>
  <c r="DB200" i="24"/>
  <c r="FI284" i="24"/>
  <c r="FI281" i="24"/>
  <c r="EX285" i="33"/>
  <c r="DM222" i="24"/>
  <c r="EW31" i="24"/>
  <c r="EW38" i="24"/>
  <c r="GA96" i="24"/>
  <c r="EJ101" i="33"/>
  <c r="EJ94" i="33"/>
  <c r="DX31" i="33"/>
  <c r="DX38" i="33"/>
  <c r="DK233" i="20"/>
  <c r="DK226" i="20"/>
  <c r="EH281" i="20"/>
  <c r="EH284" i="20"/>
  <c r="EH288" i="20" s="1"/>
  <c r="CF222" i="33"/>
  <c r="GA35" i="24"/>
  <c r="AE255" i="20"/>
  <c r="DZ265" i="20"/>
  <c r="DZ258" i="20"/>
  <c r="DW266" i="20"/>
  <c r="P284" i="24"/>
  <c r="P281" i="24"/>
  <c r="CM285" i="33"/>
  <c r="FN163" i="20"/>
  <c r="FN170" i="20"/>
  <c r="BV255" i="20"/>
  <c r="FQ258" i="20"/>
  <c r="FQ265" i="20"/>
  <c r="FN71" i="33"/>
  <c r="FN64" i="33"/>
  <c r="EP31" i="24"/>
  <c r="EP38" i="24"/>
  <c r="BC284" i="33"/>
  <c r="BC281" i="33"/>
  <c r="AT285" i="20"/>
  <c r="EA31" i="20"/>
  <c r="EA38" i="20"/>
  <c r="W222" i="24"/>
  <c r="DR225" i="24"/>
  <c r="DR232" i="24"/>
  <c r="DG31" i="24"/>
  <c r="DG38" i="24"/>
  <c r="FX37" i="24"/>
  <c r="FY37" i="24"/>
  <c r="DF130" i="33"/>
  <c r="DF137" i="33"/>
  <c r="FI281" i="20"/>
  <c r="FI284" i="20"/>
  <c r="FI288" i="20" s="1"/>
  <c r="FM94" i="24"/>
  <c r="BQ90" i="20"/>
  <c r="FL93" i="20"/>
  <c r="FL100" i="20"/>
  <c r="FI227" i="33"/>
  <c r="FI234" i="33"/>
  <c r="FG294" i="33"/>
  <c r="FG301" i="33"/>
  <c r="BF222" i="33"/>
  <c r="FA225" i="33"/>
  <c r="FA232" i="33"/>
  <c r="EP300" i="24"/>
  <c r="EP293" i="24"/>
  <c r="EO293" i="20"/>
  <c r="EO300" i="20"/>
  <c r="DU94" i="24"/>
  <c r="DU101" i="24"/>
  <c r="AB90" i="33"/>
  <c r="DW100" i="33"/>
  <c r="DW93" i="33"/>
  <c r="DN226" i="33"/>
  <c r="DN233" i="33"/>
  <c r="DG235" i="24"/>
  <c r="DG228" i="24"/>
  <c r="DB259" i="24"/>
  <c r="I189" i="24"/>
  <c r="DD192" i="24"/>
  <c r="DD199" i="24"/>
  <c r="CJ284" i="24"/>
  <c r="CJ288" i="24" s="1"/>
  <c r="CJ281" i="24"/>
  <c r="CN189" i="20"/>
  <c r="FR300" i="24"/>
  <c r="FR293" i="24"/>
  <c r="FE71" i="20"/>
  <c r="FE64" i="20"/>
  <c r="AC255" i="20"/>
  <c r="DX258" i="20"/>
  <c r="DX265" i="20"/>
  <c r="AH284" i="33"/>
  <c r="AH281" i="33"/>
  <c r="R281" i="24"/>
  <c r="R284" i="24"/>
  <c r="DC235" i="20"/>
  <c r="DC228" i="20"/>
  <c r="FX30" i="20"/>
  <c r="FZ30" i="20"/>
  <c r="FY30" i="20"/>
  <c r="FP255" i="20"/>
  <c r="DS71" i="33"/>
  <c r="DS64" i="33"/>
  <c r="DI222" i="24"/>
  <c r="CS284" i="24"/>
  <c r="CS288" i="24" s="1"/>
  <c r="CS281" i="24"/>
  <c r="CN281" i="20"/>
  <c r="CN284" i="20"/>
  <c r="CN288" i="20" s="1"/>
  <c r="EG259" i="24"/>
  <c r="DX38" i="24"/>
  <c r="DX31" i="24"/>
  <c r="DG226" i="33"/>
  <c r="DG233" i="33"/>
  <c r="DM137" i="33"/>
  <c r="DM130" i="33"/>
  <c r="ES189" i="24"/>
  <c r="CO222" i="24"/>
  <c r="FE163" i="20"/>
  <c r="FE170" i="20"/>
  <c r="FA266" i="33"/>
  <c r="EG94" i="24"/>
  <c r="EG101" i="24"/>
  <c r="DY226" i="33"/>
  <c r="DY233" i="33"/>
  <c r="DZ233" i="33"/>
  <c r="DZ226" i="33"/>
  <c r="DR71" i="20"/>
  <c r="DR64" i="20"/>
  <c r="DB101" i="33"/>
  <c r="DB94" i="33"/>
  <c r="FD281" i="20"/>
  <c r="FD284" i="20"/>
  <c r="FD288" i="20" s="1"/>
  <c r="CK222" i="24"/>
  <c r="FJ259" i="20"/>
  <c r="FB130" i="24"/>
  <c r="FB137" i="24"/>
  <c r="EY293" i="24"/>
  <c r="EY300" i="24"/>
  <c r="EY301" i="33"/>
  <c r="EY294" i="33"/>
  <c r="EI294" i="24"/>
  <c r="EI301" i="24"/>
  <c r="EM227" i="24"/>
  <c r="EM234" i="24"/>
  <c r="EP94" i="33"/>
  <c r="DW31" i="24"/>
  <c r="DW38" i="24"/>
  <c r="EB38" i="33"/>
  <c r="EB31" i="33"/>
  <c r="N90" i="20"/>
  <c r="DI100" i="20"/>
  <c r="DI93" i="20"/>
  <c r="CQ285" i="20"/>
  <c r="BJ90" i="24"/>
  <c r="FE100" i="24"/>
  <c r="FE93" i="24"/>
  <c r="BP255" i="33"/>
  <c r="FK265" i="33"/>
  <c r="FK258" i="33"/>
  <c r="FD233" i="33"/>
  <c r="FD226" i="33"/>
  <c r="EL71" i="20"/>
  <c r="EL64" i="20"/>
  <c r="EJ38" i="20"/>
  <c r="EJ31" i="20"/>
  <c r="EI101" i="20"/>
  <c r="AL255" i="33"/>
  <c r="EG258" i="33"/>
  <c r="EG265" i="33"/>
  <c r="DI259" i="24"/>
  <c r="T222" i="33"/>
  <c r="DO232" i="33"/>
  <c r="DO225" i="33"/>
  <c r="DH193" i="20"/>
  <c r="CU222" i="20"/>
  <c r="FF163" i="24"/>
  <c r="FF170" i="24"/>
  <c r="FM228" i="33"/>
  <c r="FM235" i="33"/>
  <c r="FL226" i="33"/>
  <c r="FL233" i="33"/>
  <c r="EZ200" i="20"/>
  <c r="DT266" i="24"/>
  <c r="BB255" i="24"/>
  <c r="EW258" i="24"/>
  <c r="EW265" i="24"/>
  <c r="EW193" i="33"/>
  <c r="EM200" i="33"/>
  <c r="EM193" i="33"/>
  <c r="EG259" i="20"/>
  <c r="AA90" i="33"/>
  <c r="DV93" i="33"/>
  <c r="DV100" i="33"/>
  <c r="DG300" i="24"/>
  <c r="DG293" i="24"/>
  <c r="DE189" i="33"/>
  <c r="CG189" i="24"/>
  <c r="BT222" i="20"/>
  <c r="FO225" i="20"/>
  <c r="FO232" i="20"/>
  <c r="EN227" i="24"/>
  <c r="EN234" i="24"/>
  <c r="EE300" i="20"/>
  <c r="EE293" i="20"/>
  <c r="DW38" i="33"/>
  <c r="DW31" i="33"/>
  <c r="DU266" i="33"/>
  <c r="DB163" i="20"/>
  <c r="DB170" i="20"/>
  <c r="FE189" i="33"/>
  <c r="FL94" i="20"/>
  <c r="FL101" i="20"/>
  <c r="FI294" i="33"/>
  <c r="FI301" i="33"/>
  <c r="FA300" i="20"/>
  <c r="FA293" i="20"/>
  <c r="FD163" i="33"/>
  <c r="FD170" i="33"/>
  <c r="GA95" i="33"/>
  <c r="EG193" i="20"/>
  <c r="EI300" i="33"/>
  <c r="EI293" i="33"/>
  <c r="DN300" i="33"/>
  <c r="DN293" i="33"/>
  <c r="DI233" i="33"/>
  <c r="DI226" i="33"/>
  <c r="FN281" i="24"/>
  <c r="FN284" i="24"/>
  <c r="FN288" i="24" s="1"/>
  <c r="FQ293" i="20"/>
  <c r="FQ300" i="20"/>
  <c r="BR222" i="20"/>
  <c r="FM225" i="20"/>
  <c r="FM232" i="20"/>
  <c r="FC71" i="33"/>
  <c r="FC64" i="33"/>
  <c r="AJ281" i="24"/>
  <c r="AJ284" i="24"/>
  <c r="EJ233" i="20"/>
  <c r="EJ226" i="20"/>
  <c r="DR266" i="20"/>
  <c r="J281" i="20"/>
  <c r="J284" i="20"/>
  <c r="EH222" i="33"/>
  <c r="BW255" i="24"/>
  <c r="FR265" i="24"/>
  <c r="FR258" i="24"/>
  <c r="FQ200" i="20"/>
  <c r="FR233" i="20"/>
  <c r="FR226" i="20"/>
  <c r="BS281" i="20"/>
  <c r="BS284" i="20"/>
  <c r="FI200" i="33"/>
  <c r="EF235" i="33"/>
  <c r="EF228" i="33"/>
  <c r="DT193" i="20"/>
  <c r="DP200" i="20"/>
  <c r="DJ259" i="24"/>
  <c r="DD200" i="24"/>
  <c r="FM163" i="20"/>
  <c r="FM170" i="20"/>
  <c r="BG284" i="24"/>
  <c r="BG281" i="24"/>
  <c r="BF222" i="24"/>
  <c r="FA232" i="24"/>
  <c r="FA225" i="24"/>
  <c r="EO101" i="24"/>
  <c r="AE222" i="20"/>
  <c r="DZ232" i="20"/>
  <c r="DZ225" i="20"/>
  <c r="DU200" i="33"/>
  <c r="J189" i="20"/>
  <c r="DE192" i="20"/>
  <c r="DE199" i="20"/>
  <c r="DJ233" i="20"/>
  <c r="DJ226" i="20"/>
  <c r="FX28" i="24"/>
  <c r="FZ28" i="24"/>
  <c r="FY28" i="24"/>
  <c r="FR90" i="24"/>
  <c r="DT255" i="33"/>
  <c r="EW293" i="24"/>
  <c r="EW300" i="24"/>
  <c r="K255" i="33"/>
  <c r="DF265" i="33"/>
  <c r="DF258" i="33"/>
  <c r="EO90" i="20"/>
  <c r="EV222" i="33"/>
  <c r="BY284" i="24"/>
  <c r="BY288" i="24" s="1"/>
  <c r="BY281" i="24"/>
  <c r="FN170" i="24"/>
  <c r="FN163" i="24"/>
  <c r="FJ259" i="24"/>
  <c r="BG90" i="20"/>
  <c r="FB93" i="20"/>
  <c r="FB100" i="20"/>
  <c r="AU255" i="24"/>
  <c r="EP265" i="24"/>
  <c r="EP258" i="24"/>
  <c r="EK137" i="20"/>
  <c r="EK130" i="20"/>
  <c r="EK301" i="20"/>
  <c r="EK294" i="20"/>
  <c r="EL137" i="33"/>
  <c r="EL130" i="33"/>
  <c r="ED234" i="33"/>
  <c r="ED227" i="33"/>
  <c r="EA226" i="33"/>
  <c r="EA233" i="33"/>
  <c r="DX226" i="33"/>
  <c r="DX233" i="33"/>
  <c r="DA201" i="20"/>
  <c r="DA194" i="20"/>
  <c r="FV187" i="20"/>
  <c r="FX30" i="33"/>
  <c r="AF189" i="20"/>
  <c r="EA192" i="20"/>
  <c r="EA199" i="20"/>
  <c r="DE38" i="24"/>
  <c r="DE31" i="24"/>
  <c r="EE228" i="24"/>
  <c r="EE235" i="24"/>
  <c r="DZ101" i="24"/>
  <c r="DZ94" i="24"/>
  <c r="FM71" i="33"/>
  <c r="FM64" i="33"/>
  <c r="DB101" i="24"/>
  <c r="DB94" i="24"/>
  <c r="FV278" i="20"/>
  <c r="DT284" i="24"/>
  <c r="DT288" i="24" s="1"/>
  <c r="DT281" i="24"/>
  <c r="FO94" i="24"/>
  <c r="FY60" i="24"/>
  <c r="FZ60" i="24"/>
  <c r="FX60" i="24"/>
  <c r="DF64" i="33"/>
  <c r="DF71" i="33"/>
  <c r="Q281" i="33"/>
  <c r="Q284" i="33"/>
  <c r="FL94" i="24"/>
  <c r="DU137" i="20"/>
  <c r="DU130" i="20"/>
  <c r="I222" i="24"/>
  <c r="DD225" i="24"/>
  <c r="DD232" i="24"/>
  <c r="DJ284" i="20"/>
  <c r="DJ288" i="20" s="1"/>
  <c r="DJ281" i="20"/>
  <c r="DU284" i="33"/>
  <c r="DU288" i="33" s="1"/>
  <c r="DU281" i="33"/>
  <c r="DX31" i="20"/>
  <c r="DX38" i="20"/>
  <c r="ES90" i="24"/>
  <c r="EJ284" i="24"/>
  <c r="EJ288" i="24" s="1"/>
  <c r="EJ281" i="24"/>
  <c r="DE193" i="20"/>
  <c r="BQ189" i="33"/>
  <c r="FL199" i="33"/>
  <c r="FL192" i="33"/>
  <c r="EU294" i="20"/>
  <c r="EU301" i="20"/>
  <c r="P255" i="33"/>
  <c r="DK258" i="33"/>
  <c r="DK265" i="33"/>
  <c r="EK233" i="24"/>
  <c r="EK226" i="24"/>
  <c r="DD233" i="24"/>
  <c r="DD226" i="24"/>
  <c r="FP235" i="20"/>
  <c r="FP228" i="20"/>
  <c r="EN200" i="33"/>
  <c r="CP222" i="24"/>
  <c r="FD300" i="20"/>
  <c r="FD293" i="20"/>
  <c r="EZ170" i="20"/>
  <c r="EZ163" i="20"/>
  <c r="EC38" i="20"/>
  <c r="EC31" i="20"/>
  <c r="EC193" i="20"/>
  <c r="DF101" i="33"/>
  <c r="DC305" i="33"/>
  <c r="FV248" i="33"/>
  <c r="EY301" i="24"/>
  <c r="EY294" i="24"/>
  <c r="BC255" i="33"/>
  <c r="EX265" i="33"/>
  <c r="EX258" i="33"/>
  <c r="DM137" i="24"/>
  <c r="DM130" i="24"/>
  <c r="DQ259" i="24"/>
  <c r="EC281" i="33"/>
  <c r="EC284" i="33"/>
  <c r="EC288" i="33" s="1"/>
  <c r="EN94" i="24"/>
  <c r="S90" i="24"/>
  <c r="DN93" i="24"/>
  <c r="DN100" i="24"/>
  <c r="FL266" i="33"/>
  <c r="FL259" i="33"/>
  <c r="ES300" i="24"/>
  <c r="ES293" i="24"/>
  <c r="EG71" i="24"/>
  <c r="EG64" i="24"/>
  <c r="DU71" i="33"/>
  <c r="DU64" i="33"/>
  <c r="FS259" i="33"/>
  <c r="FW259" i="33" s="1"/>
  <c r="FD228" i="20"/>
  <c r="FD235" i="20"/>
  <c r="EV170" i="20"/>
  <c r="EV163" i="20"/>
  <c r="EK163" i="24"/>
  <c r="EK170" i="24"/>
  <c r="EC234" i="33"/>
  <c r="EC227" i="33"/>
  <c r="EB137" i="33"/>
  <c r="EB130" i="33"/>
  <c r="P90" i="33"/>
  <c r="DK100" i="33"/>
  <c r="DK93" i="33"/>
  <c r="DN163" i="33"/>
  <c r="DN170" i="33"/>
  <c r="DE31" i="20"/>
  <c r="DE38" i="20"/>
  <c r="I255" i="24"/>
  <c r="DD258" i="24"/>
  <c r="DD265" i="24"/>
  <c r="DT222" i="20"/>
  <c r="FL300" i="33"/>
  <c r="FL293" i="33"/>
  <c r="EZ170" i="33"/>
  <c r="EZ163" i="33"/>
  <c r="AX222" i="33"/>
  <c r="ES232" i="33"/>
  <c r="ES225" i="33"/>
  <c r="ES259" i="33"/>
  <c r="DP130" i="20"/>
  <c r="DP137" i="20"/>
  <c r="DI193" i="24"/>
  <c r="DH71" i="24"/>
  <c r="DH64" i="24"/>
  <c r="DO266" i="33"/>
  <c r="FI163" i="24"/>
  <c r="FI170" i="24"/>
  <c r="FE101" i="33"/>
  <c r="FE94" i="33"/>
  <c r="EK266" i="24"/>
  <c r="EX294" i="33"/>
  <c r="EX301" i="33"/>
  <c r="EQ137" i="33"/>
  <c r="EQ130" i="33"/>
  <c r="ED137" i="20"/>
  <c r="ED130" i="20"/>
  <c r="ED293" i="20"/>
  <c r="ED300" i="20"/>
  <c r="DH137" i="20"/>
  <c r="DH130" i="20"/>
  <c r="DE301" i="33"/>
  <c r="DE294" i="33"/>
  <c r="DI294" i="20"/>
  <c r="DI301" i="20"/>
  <c r="DE64" i="24"/>
  <c r="DE71" i="24"/>
  <c r="DM281" i="20"/>
  <c r="DM284" i="20"/>
  <c r="DM288" i="20" s="1"/>
  <c r="AS281" i="24"/>
  <c r="AS284" i="24"/>
  <c r="EO235" i="33"/>
  <c r="EO228" i="33"/>
  <c r="EC259" i="33"/>
  <c r="DZ130" i="20"/>
  <c r="DZ137" i="20"/>
  <c r="DY259" i="33"/>
  <c r="DA71" i="33"/>
  <c r="DA64" i="33"/>
  <c r="DA284" i="33"/>
  <c r="DA288" i="33" s="1"/>
  <c r="DA281" i="33"/>
  <c r="BY90" i="24"/>
  <c r="FC226" i="20"/>
  <c r="FC233" i="20"/>
  <c r="EE137" i="20"/>
  <c r="EE130" i="20"/>
  <c r="DT64" i="24"/>
  <c r="DT71" i="24"/>
  <c r="DM228" i="20"/>
  <c r="DM235" i="20"/>
  <c r="AD15" i="32"/>
  <c r="FH38" i="24"/>
  <c r="FH31" i="24"/>
  <c r="FO94" i="33"/>
  <c r="FO101" i="33"/>
  <c r="EW71" i="33"/>
  <c r="EW64" i="33"/>
  <c r="EG38" i="24"/>
  <c r="EG31" i="24"/>
  <c r="AH255" i="20"/>
  <c r="EC258" i="20"/>
  <c r="EC265" i="20"/>
  <c r="FS259" i="24"/>
  <c r="FW259" i="24" s="1"/>
  <c r="FQ163" i="20"/>
  <c r="FQ170" i="20"/>
  <c r="FG259" i="20"/>
  <c r="FG266" i="20"/>
  <c r="ED228" i="24"/>
  <c r="ED235" i="24"/>
  <c r="DT64" i="33"/>
  <c r="DT71" i="33"/>
  <c r="FP222" i="33"/>
  <c r="EU222" i="20"/>
  <c r="FF293" i="24"/>
  <c r="FF300" i="24"/>
  <c r="BP189" i="20"/>
  <c r="FK199" i="20"/>
  <c r="FK192" i="20"/>
  <c r="EQ294" i="24"/>
  <c r="EQ301" i="24"/>
  <c r="EP200" i="20"/>
  <c r="EE300" i="24"/>
  <c r="EE293" i="24"/>
  <c r="AJ281" i="20"/>
  <c r="AJ284" i="20"/>
  <c r="DU259" i="20"/>
  <c r="DQ293" i="33"/>
  <c r="DQ300" i="33"/>
  <c r="FZ34" i="20"/>
  <c r="FY34" i="20"/>
  <c r="FX34" i="20"/>
  <c r="FO193" i="24"/>
  <c r="FO200" i="24"/>
  <c r="FR234" i="33"/>
  <c r="FR227" i="33"/>
  <c r="ED137" i="24"/>
  <c r="ED130" i="24"/>
  <c r="DZ227" i="20"/>
  <c r="DZ234" i="20"/>
  <c r="DP233" i="33"/>
  <c r="DP226" i="33"/>
  <c r="F255" i="20"/>
  <c r="DA265" i="20"/>
  <c r="DA258" i="20"/>
  <c r="FV251" i="20"/>
  <c r="FA255" i="24"/>
  <c r="DF259" i="24"/>
  <c r="CO90" i="33"/>
  <c r="BX189" i="24"/>
  <c r="FS192" i="24"/>
  <c r="FW192" i="24" s="1"/>
  <c r="FS199" i="24"/>
  <c r="FW199" i="24" s="1"/>
  <c r="FS31" i="24"/>
  <c r="FW31" i="24" s="1"/>
  <c r="FS38" i="24"/>
  <c r="FW38" i="24" s="1"/>
  <c r="EY101" i="20"/>
  <c r="EN163" i="24"/>
  <c r="EN170" i="24"/>
  <c r="EH235" i="24"/>
  <c r="EH228" i="24"/>
  <c r="DX193" i="24"/>
  <c r="AK281" i="20"/>
  <c r="AK284" i="20"/>
  <c r="AD281" i="20"/>
  <c r="AD284" i="20"/>
  <c r="EL284" i="33"/>
  <c r="EL288" i="33" s="1"/>
  <c r="EL281" i="33"/>
  <c r="CL284" i="33"/>
  <c r="CL288" i="33" s="1"/>
  <c r="CL281" i="33"/>
  <c r="FP227" i="33"/>
  <c r="FP234" i="33"/>
  <c r="FC193" i="24"/>
  <c r="FJ64" i="33"/>
  <c r="FJ71" i="33"/>
  <c r="EV226" i="24"/>
  <c r="EV233" i="24"/>
  <c r="FC228" i="33"/>
  <c r="FC235" i="33"/>
  <c r="GA267" i="24"/>
  <c r="EL193" i="20"/>
  <c r="EI31" i="20"/>
  <c r="EI38" i="20"/>
  <c r="DT200" i="24"/>
  <c r="Z281" i="20"/>
  <c r="Z284" i="20"/>
  <c r="DX71" i="33"/>
  <c r="DX64" i="33"/>
  <c r="DC101" i="24"/>
  <c r="FH284" i="24"/>
  <c r="FH288" i="24" s="1"/>
  <c r="FH281" i="24"/>
  <c r="FQ281" i="33"/>
  <c r="FQ284" i="33"/>
  <c r="EY189" i="33"/>
  <c r="DX222" i="24"/>
  <c r="FS71" i="20"/>
  <c r="FW71" i="20" s="1"/>
  <c r="FS64" i="20"/>
  <c r="FW64" i="20" s="1"/>
  <c r="BJ284" i="20"/>
  <c r="BJ281" i="20"/>
  <c r="EP130" i="20"/>
  <c r="EP137" i="20"/>
  <c r="DR94" i="24"/>
  <c r="V222" i="20"/>
  <c r="DQ232" i="20"/>
  <c r="DQ225" i="20"/>
  <c r="DO301" i="33"/>
  <c r="DO294" i="33"/>
  <c r="FS293" i="33"/>
  <c r="FW293" i="33" s="1"/>
  <c r="FS300" i="33"/>
  <c r="FW300" i="33" s="1"/>
  <c r="EW235" i="24"/>
  <c r="EW228" i="24"/>
  <c r="FA200" i="20"/>
  <c r="EF301" i="24"/>
  <c r="EF294" i="24"/>
  <c r="EF64" i="24"/>
  <c r="EF71" i="24"/>
  <c r="DV300" i="20"/>
  <c r="DV293" i="20"/>
  <c r="DV294" i="20"/>
  <c r="DV301" i="20"/>
  <c r="DW301" i="33"/>
  <c r="DW294" i="33"/>
  <c r="DV259" i="33"/>
  <c r="F281" i="33"/>
  <c r="F284" i="33"/>
  <c r="FV274" i="33"/>
  <c r="CL284" i="24"/>
  <c r="CL288" i="24" s="1"/>
  <c r="CL281" i="24"/>
  <c r="EZ64" i="33"/>
  <c r="EZ71" i="33"/>
  <c r="EJ228" i="24"/>
  <c r="EJ235" i="24"/>
  <c r="AH255" i="24"/>
  <c r="EC265" i="24"/>
  <c r="EC258" i="24"/>
  <c r="EC235" i="24"/>
  <c r="EC228" i="24"/>
  <c r="EM228" i="33"/>
  <c r="EM235" i="33"/>
  <c r="EB234" i="33"/>
  <c r="EB227" i="33"/>
  <c r="DU94" i="33"/>
  <c r="DU101" i="33"/>
  <c r="H90" i="24"/>
  <c r="DC93" i="24"/>
  <c r="DC100" i="24"/>
  <c r="DE90" i="20"/>
  <c r="CD222" i="24"/>
  <c r="FD259" i="24"/>
  <c r="FD266" i="24"/>
  <c r="FF64" i="33"/>
  <c r="FF71" i="33"/>
  <c r="EO64" i="24"/>
  <c r="EO71" i="24"/>
  <c r="BB90" i="33"/>
  <c r="EW100" i="33"/>
  <c r="EW93" i="33"/>
  <c r="EH71" i="20"/>
  <c r="EH64" i="20"/>
  <c r="CQ284" i="20"/>
  <c r="CQ281" i="20"/>
  <c r="FR259" i="20"/>
  <c r="FR170" i="33"/>
  <c r="FR163" i="33"/>
  <c r="BL90" i="20"/>
  <c r="FG100" i="20"/>
  <c r="FG93" i="20"/>
  <c r="BE284" i="33"/>
  <c r="BE281" i="33"/>
  <c r="ET301" i="33"/>
  <c r="ET294" i="33"/>
  <c r="GA62" i="33"/>
  <c r="AF284" i="24"/>
  <c r="AF281" i="24"/>
  <c r="FV83" i="20"/>
  <c r="FL284" i="24"/>
  <c r="FL288" i="24" s="1"/>
  <c r="FL281" i="24"/>
  <c r="DL281" i="20"/>
  <c r="DL284" i="20"/>
  <c r="DL288" i="20" s="1"/>
  <c r="FK266" i="20"/>
  <c r="BQ284" i="33"/>
  <c r="BQ281" i="33"/>
  <c r="EU193" i="20"/>
  <c r="EE130" i="24"/>
  <c r="EE137" i="24"/>
  <c r="DG300" i="20"/>
  <c r="DG293" i="20"/>
  <c r="FF222" i="24"/>
  <c r="ET31" i="24"/>
  <c r="ET38" i="24"/>
  <c r="GA60" i="33"/>
  <c r="AJ189" i="33"/>
  <c r="EE199" i="33"/>
  <c r="EE192" i="33"/>
  <c r="DL38" i="24"/>
  <c r="DL31" i="24"/>
  <c r="DB64" i="33"/>
  <c r="DB71" i="33"/>
  <c r="DV281" i="20"/>
  <c r="DV284" i="20"/>
  <c r="DV288" i="20" s="1"/>
  <c r="DC222" i="24"/>
  <c r="BT222" i="33"/>
  <c r="FO225" i="33"/>
  <c r="FO232" i="33"/>
  <c r="BM189" i="20"/>
  <c r="FH199" i="20"/>
  <c r="FH192" i="20"/>
  <c r="EV293" i="24"/>
  <c r="EV300" i="24"/>
  <c r="ES130" i="24"/>
  <c r="ES137" i="24"/>
  <c r="GA62" i="24"/>
  <c r="AM281" i="24"/>
  <c r="AM284" i="24"/>
  <c r="DC266" i="20"/>
  <c r="DC259" i="20"/>
  <c r="H255" i="20"/>
  <c r="DC258" i="20"/>
  <c r="DC265" i="20"/>
  <c r="DY222" i="24"/>
  <c r="BX255" i="20"/>
  <c r="FS258" i="20"/>
  <c r="FW258" i="20" s="1"/>
  <c r="FS265" i="20"/>
  <c r="FW265" i="20" s="1"/>
  <c r="E11" i="18" s="1"/>
  <c r="FA163" i="24"/>
  <c r="FA170" i="24"/>
  <c r="BB222" i="24"/>
  <c r="EW225" i="24"/>
  <c r="EW232" i="24"/>
  <c r="FJ193" i="33"/>
  <c r="BD255" i="33"/>
  <c r="EY265" i="33"/>
  <c r="EY258" i="33"/>
  <c r="ET294" i="24"/>
  <c r="ET301" i="24"/>
  <c r="EH200" i="24"/>
  <c r="AP222" i="33"/>
  <c r="EK232" i="33"/>
  <c r="EK225" i="33"/>
  <c r="DX259" i="20"/>
  <c r="DL266" i="33"/>
  <c r="DG38" i="33"/>
  <c r="DG31" i="33"/>
  <c r="DQ281" i="20"/>
  <c r="DQ284" i="20"/>
  <c r="DQ288" i="20" s="1"/>
  <c r="DD90" i="33"/>
  <c r="BW90" i="20"/>
  <c r="FR100" i="20"/>
  <c r="FR93" i="20"/>
  <c r="BN189" i="24"/>
  <c r="FI199" i="24"/>
  <c r="FI192" i="24"/>
  <c r="FR31" i="33"/>
  <c r="FR38" i="33"/>
  <c r="AT281" i="33"/>
  <c r="AT284" i="33"/>
  <c r="DY266" i="24"/>
  <c r="X284" i="20"/>
  <c r="X281" i="20"/>
  <c r="DQ101" i="20"/>
  <c r="DA31" i="33"/>
  <c r="DA38" i="33"/>
  <c r="DJ200" i="20"/>
  <c r="DW64" i="20"/>
  <c r="DW71" i="20"/>
  <c r="EA101" i="33"/>
  <c r="EJ222" i="33"/>
  <c r="ER234" i="33"/>
  <c r="ER227" i="33"/>
  <c r="DC90" i="20"/>
  <c r="FR193" i="24"/>
  <c r="FS38" i="20"/>
  <c r="FW38" i="20" s="1"/>
  <c r="FS31" i="20"/>
  <c r="FW31" i="20" s="1"/>
  <c r="FP137" i="33"/>
  <c r="FP130" i="33"/>
  <c r="FG130" i="33"/>
  <c r="FG137" i="33"/>
  <c r="DY31" i="24"/>
  <c r="DY38" i="24"/>
  <c r="ED170" i="33"/>
  <c r="ED163" i="33"/>
  <c r="EA170" i="33"/>
  <c r="EA163" i="33"/>
  <c r="DP200" i="24"/>
  <c r="DL64" i="24"/>
  <c r="DL71" i="24"/>
  <c r="DU301" i="33"/>
  <c r="DU294" i="33"/>
  <c r="U222" i="33"/>
  <c r="DP232" i="33"/>
  <c r="DP225" i="33"/>
  <c r="DH234" i="33"/>
  <c r="DH227" i="33"/>
  <c r="FR222" i="20"/>
  <c r="CK222" i="20"/>
  <c r="BR90" i="24"/>
  <c r="FM93" i="24"/>
  <c r="FM100" i="24"/>
  <c r="ET137" i="33"/>
  <c r="ET130" i="33"/>
  <c r="ED94" i="24"/>
  <c r="ED101" i="24"/>
  <c r="Y255" i="20"/>
  <c r="DT265" i="20"/>
  <c r="DT258" i="20"/>
  <c r="EB94" i="33"/>
  <c r="EB101" i="33"/>
  <c r="DV193" i="33"/>
  <c r="FX134" i="33"/>
  <c r="FY134" i="33"/>
  <c r="FZ134" i="33"/>
  <c r="DL235" i="33"/>
  <c r="DL228" i="33"/>
  <c r="F281" i="20"/>
  <c r="F284" i="20"/>
  <c r="FV274" i="20"/>
  <c r="FX29" i="20"/>
  <c r="FZ29" i="20"/>
  <c r="FY29" i="20"/>
  <c r="FD281" i="33"/>
  <c r="FD284" i="33"/>
  <c r="FD288" i="33" s="1"/>
  <c r="DO222" i="20"/>
  <c r="FO228" i="24"/>
  <c r="FO235" i="24"/>
  <c r="BD189" i="24"/>
  <c r="EY192" i="24"/>
  <c r="EY199" i="24"/>
  <c r="FF226" i="33"/>
  <c r="FF233" i="33"/>
  <c r="AP189" i="33"/>
  <c r="EK192" i="33"/>
  <c r="EK199" i="33"/>
  <c r="AC281" i="24"/>
  <c r="AC284" i="24"/>
  <c r="DP259" i="20"/>
  <c r="R189" i="20"/>
  <c r="DM192" i="20"/>
  <c r="DM199" i="20"/>
  <c r="X222" i="33"/>
  <c r="DS232" i="33"/>
  <c r="DS225" i="33"/>
  <c r="DD266" i="33"/>
  <c r="DD259" i="33"/>
  <c r="EV281" i="20"/>
  <c r="EV284" i="20"/>
  <c r="EV288" i="20" s="1"/>
  <c r="FH94" i="24"/>
  <c r="FM71" i="24"/>
  <c r="FM64" i="24"/>
  <c r="BX90" i="33"/>
  <c r="FS93" i="33"/>
  <c r="FW93" i="33" s="1"/>
  <c r="FS100" i="33"/>
  <c r="FW100" i="33" s="1"/>
  <c r="FA101" i="24"/>
  <c r="BE90" i="24"/>
  <c r="EZ93" i="24"/>
  <c r="EZ100" i="24"/>
  <c r="AI222" i="24"/>
  <c r="ED225" i="24"/>
  <c r="ED232" i="24"/>
  <c r="AU255" i="33"/>
  <c r="EP265" i="33"/>
  <c r="EP258" i="33"/>
  <c r="EA235" i="24"/>
  <c r="EA228" i="24"/>
  <c r="DP293" i="24"/>
  <c r="DP300" i="24"/>
  <c r="DE227" i="24"/>
  <c r="DE234" i="24"/>
  <c r="DB137" i="20"/>
  <c r="DB130" i="20"/>
  <c r="P189" i="33"/>
  <c r="DK192" i="33"/>
  <c r="DK199" i="33"/>
  <c r="DZ90" i="24"/>
  <c r="CB255" i="33"/>
  <c r="EZ300" i="24"/>
  <c r="EZ293" i="24"/>
  <c r="EX293" i="20"/>
  <c r="EX300" i="20"/>
  <c r="EZ101" i="33"/>
  <c r="EP71" i="20"/>
  <c r="EP64" i="20"/>
  <c r="EI137" i="33"/>
  <c r="EI130" i="33"/>
  <c r="AN90" i="33"/>
  <c r="EI100" i="33"/>
  <c r="EI93" i="33"/>
  <c r="AE284" i="33"/>
  <c r="AE281" i="33"/>
  <c r="DG38" i="20"/>
  <c r="DG31" i="20"/>
  <c r="K255" i="24"/>
  <c r="DF265" i="24"/>
  <c r="DF258" i="24"/>
  <c r="DD234" i="24"/>
  <c r="DD227" i="24"/>
  <c r="FM266" i="24"/>
  <c r="EU234" i="24"/>
  <c r="EU227" i="24"/>
  <c r="BF255" i="24"/>
  <c r="FA265" i="24"/>
  <c r="FA258" i="24"/>
  <c r="EJ259" i="24"/>
  <c r="ER301" i="33"/>
  <c r="ER294" i="33"/>
  <c r="ET31" i="33"/>
  <c r="ET38" i="33"/>
  <c r="EG71" i="33"/>
  <c r="EG64" i="33"/>
  <c r="EF234" i="33"/>
  <c r="EF227" i="33"/>
  <c r="AC281" i="33"/>
  <c r="AC284" i="33"/>
  <c r="DB193" i="20"/>
  <c r="DA103" i="33"/>
  <c r="DA96" i="33"/>
  <c r="FV89" i="33"/>
  <c r="FI101" i="20"/>
  <c r="ES266" i="20"/>
  <c r="EM64" i="24"/>
  <c r="EM71" i="24"/>
  <c r="EV137" i="33"/>
  <c r="EV130" i="33"/>
  <c r="DR300" i="24"/>
  <c r="DR293" i="24"/>
  <c r="FV83" i="33"/>
  <c r="DU266" i="24"/>
  <c r="DH222" i="20"/>
  <c r="FL163" i="20"/>
  <c r="FL170" i="20"/>
  <c r="FJ64" i="20"/>
  <c r="FJ71" i="20"/>
  <c r="FF200" i="20"/>
  <c r="EU38" i="20"/>
  <c r="EU31" i="20"/>
  <c r="AU90" i="24"/>
  <c r="EP93" i="24"/>
  <c r="EP100" i="24"/>
  <c r="EI200" i="24"/>
  <c r="AU285" i="20"/>
  <c r="AN281" i="24"/>
  <c r="AN284" i="24"/>
  <c r="EL234" i="33"/>
  <c r="EL227" i="33"/>
  <c r="L285" i="20"/>
  <c r="FK266" i="24"/>
  <c r="FO31" i="20"/>
  <c r="FO38" i="20"/>
  <c r="FJ130" i="24"/>
  <c r="FJ137" i="24"/>
  <c r="FR235" i="33"/>
  <c r="FR228" i="33"/>
  <c r="EZ294" i="24"/>
  <c r="EZ301" i="24"/>
  <c r="EV94" i="20"/>
  <c r="EV101" i="20"/>
  <c r="GA29" i="20"/>
  <c r="ER259" i="33"/>
  <c r="ER266" i="33"/>
  <c r="EE101" i="33"/>
  <c r="EE94" i="33"/>
  <c r="AJ281" i="33"/>
  <c r="AJ284" i="33"/>
  <c r="O189" i="20"/>
  <c r="DJ192" i="20"/>
  <c r="DJ199" i="20"/>
  <c r="DG200" i="33"/>
  <c r="FQ170" i="24"/>
  <c r="FQ163" i="24"/>
  <c r="BS90" i="24"/>
  <c r="FN100" i="24"/>
  <c r="FN93" i="24"/>
  <c r="BF255" i="33"/>
  <c r="FA265" i="33"/>
  <c r="FA258" i="33"/>
  <c r="AL189" i="24"/>
  <c r="EG192" i="24"/>
  <c r="EG199" i="24"/>
  <c r="DL226" i="24"/>
  <c r="DL233" i="24"/>
  <c r="DA193" i="33"/>
  <c r="DA200" i="33"/>
  <c r="FV186" i="33"/>
  <c r="DC193" i="20"/>
  <c r="DC200" i="20"/>
  <c r="EZ281" i="24"/>
  <c r="EZ284" i="24"/>
  <c r="EZ288" i="24" s="1"/>
  <c r="EK90" i="24"/>
  <c r="EE281" i="20"/>
  <c r="EE284" i="20"/>
  <c r="EE288" i="20" s="1"/>
  <c r="DC281" i="33"/>
  <c r="DC284" i="33"/>
  <c r="DC288" i="33" s="1"/>
  <c r="FK234" i="24"/>
  <c r="FK227" i="24"/>
  <c r="FG301" i="20"/>
  <c r="FG294" i="20"/>
  <c r="EV64" i="20"/>
  <c r="EV71" i="20"/>
  <c r="AZ222" i="33"/>
  <c r="EU232" i="33"/>
  <c r="EU225" i="33"/>
  <c r="EU234" i="33"/>
  <c r="EU227" i="33"/>
  <c r="DF294" i="24"/>
  <c r="DF301" i="24"/>
  <c r="DJ200" i="33"/>
  <c r="FR64" i="24"/>
  <c r="FR71" i="24"/>
  <c r="FJ259" i="33"/>
  <c r="FC293" i="33"/>
  <c r="FC300" i="33"/>
  <c r="EI259" i="33"/>
  <c r="DZ294" i="20"/>
  <c r="DZ301" i="20"/>
  <c r="DT234" i="24"/>
  <c r="DT227" i="24"/>
  <c r="Z284" i="33"/>
  <c r="Z281" i="33"/>
  <c r="DD301" i="33"/>
  <c r="DD294" i="33"/>
  <c r="DN193" i="33"/>
  <c r="DN200" i="33"/>
  <c r="FH222" i="33"/>
  <c r="FE189" i="20"/>
  <c r="FN193" i="24"/>
  <c r="ET94" i="20"/>
  <c r="EM193" i="24"/>
  <c r="GA34" i="20"/>
  <c r="EQ227" i="33"/>
  <c r="EQ234" i="33"/>
  <c r="EP31" i="33"/>
  <c r="EP38" i="33"/>
  <c r="DJ235" i="33"/>
  <c r="DJ228" i="33"/>
  <c r="DI137" i="20"/>
  <c r="DI130" i="20"/>
  <c r="DB193" i="24"/>
  <c r="DF137" i="24"/>
  <c r="DF130" i="24"/>
  <c r="EN90" i="33"/>
  <c r="CN222" i="24"/>
  <c r="CS189" i="33"/>
  <c r="BV189" i="24"/>
  <c r="FQ199" i="24"/>
  <c r="FQ192" i="24"/>
  <c r="FN137" i="24"/>
  <c r="FN130" i="24"/>
  <c r="BC90" i="24"/>
  <c r="EX100" i="24"/>
  <c r="EX93" i="24"/>
  <c r="EX226" i="33"/>
  <c r="EX233" i="33"/>
  <c r="AO90" i="20"/>
  <c r="EJ93" i="20"/>
  <c r="EJ100" i="20"/>
  <c r="EH301" i="20"/>
  <c r="EH294" i="20"/>
  <c r="EF101" i="33"/>
  <c r="N222" i="24"/>
  <c r="DI225" i="24"/>
  <c r="DI232" i="24"/>
  <c r="L281" i="33"/>
  <c r="L284" i="33"/>
  <c r="DA260" i="20"/>
  <c r="DA267" i="20"/>
  <c r="FV253" i="20"/>
  <c r="DD222" i="20"/>
  <c r="BZ189" i="24"/>
  <c r="BL255" i="20"/>
  <c r="FG258" i="20"/>
  <c r="FG265" i="20"/>
  <c r="BW222" i="33"/>
  <c r="FR232" i="33"/>
  <c r="FR225" i="33"/>
  <c r="GA28" i="24"/>
  <c r="EO38" i="33"/>
  <c r="EO31" i="33"/>
  <c r="DW259" i="20"/>
  <c r="DX94" i="33"/>
  <c r="Y285" i="33"/>
  <c r="CI90" i="20"/>
  <c r="FI266" i="33"/>
  <c r="BA255" i="24"/>
  <c r="EV258" i="24"/>
  <c r="EV265" i="24"/>
  <c r="AX222" i="24"/>
  <c r="ES225" i="24"/>
  <c r="ES232" i="24"/>
  <c r="BJ255" i="33"/>
  <c r="FE258" i="33"/>
  <c r="FE265" i="33"/>
  <c r="EO233" i="20"/>
  <c r="EO226" i="20"/>
  <c r="AB189" i="20"/>
  <c r="DW192" i="20"/>
  <c r="DW199" i="20"/>
  <c r="DV259" i="20"/>
  <c r="DV266" i="20"/>
  <c r="FZ30" i="24"/>
  <c r="FX30" i="24"/>
  <c r="FR189" i="20"/>
  <c r="FR193" i="20"/>
  <c r="FJ137" i="20"/>
  <c r="FJ130" i="20"/>
  <c r="BU189" i="33"/>
  <c r="FP199" i="33"/>
  <c r="FP192" i="33"/>
  <c r="FI300" i="33"/>
  <c r="FI293" i="33"/>
  <c r="FG235" i="33"/>
  <c r="FG228" i="33"/>
  <c r="BF281" i="33"/>
  <c r="BF284" i="33"/>
  <c r="EO163" i="24"/>
  <c r="EO170" i="24"/>
  <c r="EP234" i="24"/>
  <c r="EP227" i="24"/>
  <c r="EA31" i="33"/>
  <c r="EA38" i="33"/>
  <c r="DB222" i="20"/>
  <c r="FR227" i="24"/>
  <c r="FR234" i="24"/>
  <c r="AP255" i="24"/>
  <c r="EK265" i="24"/>
  <c r="EK258" i="24"/>
  <c r="AC189" i="20"/>
  <c r="DX199" i="20"/>
  <c r="DX192" i="20"/>
  <c r="DV233" i="24"/>
  <c r="DV226" i="24"/>
  <c r="AH222" i="33"/>
  <c r="EC232" i="33"/>
  <c r="EC225" i="33"/>
  <c r="FX37" i="20"/>
  <c r="FZ37" i="20"/>
  <c r="FY37" i="20"/>
  <c r="EK281" i="24"/>
  <c r="EK284" i="24"/>
  <c r="EK288" i="24" s="1"/>
  <c r="CN222" i="20"/>
  <c r="FN300" i="20"/>
  <c r="FN293" i="20"/>
  <c r="EU31" i="24"/>
  <c r="EU38" i="24"/>
  <c r="FI137" i="33"/>
  <c r="FI130" i="33"/>
  <c r="ER259" i="24"/>
  <c r="ER266" i="24"/>
  <c r="DX233" i="20"/>
  <c r="DX226" i="20"/>
  <c r="EH130" i="33"/>
  <c r="EH137" i="33"/>
  <c r="DJ293" i="24"/>
  <c r="DJ300" i="24"/>
  <c r="Q189" i="20"/>
  <c r="DL199" i="20"/>
  <c r="DL192" i="20"/>
  <c r="DJ137" i="33"/>
  <c r="DJ130" i="33"/>
  <c r="FR226" i="24"/>
  <c r="FR233" i="24"/>
  <c r="BR255" i="24"/>
  <c r="FM258" i="24"/>
  <c r="FM265" i="24"/>
  <c r="BB189" i="24"/>
  <c r="EW192" i="24"/>
  <c r="EW199" i="24"/>
  <c r="FA259" i="33"/>
  <c r="EA226" i="24"/>
  <c r="EA233" i="24"/>
  <c r="AE285" i="33"/>
  <c r="T189" i="20"/>
  <c r="DO192" i="20"/>
  <c r="DO199" i="20"/>
  <c r="DL226" i="33"/>
  <c r="DL233" i="33"/>
  <c r="DC31" i="20"/>
  <c r="DC38" i="20"/>
  <c r="CK281" i="24"/>
  <c r="CK284" i="24"/>
  <c r="CK288" i="24" s="1"/>
  <c r="FR130" i="20"/>
  <c r="FR137" i="20"/>
  <c r="FJ266" i="20"/>
  <c r="FN228" i="33"/>
  <c r="FN235" i="33"/>
  <c r="FF170" i="20"/>
  <c r="FF163" i="20"/>
  <c r="EY234" i="24"/>
  <c r="EY227" i="24"/>
  <c r="EY228" i="33"/>
  <c r="EY235" i="33"/>
  <c r="EI228" i="24"/>
  <c r="EI235" i="24"/>
  <c r="EP101" i="33"/>
  <c r="AD189" i="20"/>
  <c r="DY199" i="20"/>
  <c r="DY192" i="20"/>
  <c r="DS137" i="24"/>
  <c r="DS130" i="24"/>
  <c r="DI255" i="24"/>
  <c r="BI285" i="33"/>
  <c r="EB163" i="24"/>
  <c r="EB170" i="24"/>
  <c r="EI94" i="20"/>
  <c r="EC233" i="20"/>
  <c r="EC226" i="20"/>
  <c r="AG90" i="20"/>
  <c r="EB93" i="20"/>
  <c r="EB100" i="20"/>
  <c r="DI266" i="24"/>
  <c r="J255" i="33"/>
  <c r="DE265" i="33"/>
  <c r="DE258" i="33"/>
  <c r="DE266" i="20"/>
  <c r="DD226" i="33"/>
  <c r="DD233" i="33"/>
  <c r="FN226" i="33"/>
  <c r="FN233" i="33"/>
  <c r="FM294" i="33"/>
  <c r="FM301" i="33"/>
  <c r="BQ285" i="33"/>
  <c r="DZ137" i="24"/>
  <c r="DZ130" i="24"/>
  <c r="EC163" i="24"/>
  <c r="EC170" i="24"/>
  <c r="FJ94" i="24"/>
  <c r="FJ101" i="24"/>
  <c r="BP189" i="24"/>
  <c r="FK192" i="24"/>
  <c r="FK199" i="24"/>
  <c r="FM293" i="24"/>
  <c r="FM300" i="24"/>
  <c r="BB90" i="20"/>
  <c r="EW100" i="20"/>
  <c r="EW93" i="20"/>
  <c r="FE71" i="33"/>
  <c r="FE64" i="33"/>
  <c r="EO94" i="20"/>
  <c r="EO101" i="20"/>
  <c r="DG227" i="24"/>
  <c r="DG234" i="24"/>
  <c r="ES222" i="24"/>
  <c r="BO189" i="24"/>
  <c r="FJ199" i="24"/>
  <c r="FJ192" i="24"/>
  <c r="FM259" i="33"/>
  <c r="FB163" i="20"/>
  <c r="FB170" i="20"/>
  <c r="GA102" i="24"/>
  <c r="BA284" i="33"/>
  <c r="BA281" i="33"/>
  <c r="DZ266" i="20"/>
  <c r="DZ259" i="20"/>
  <c r="S222" i="24"/>
  <c r="DN225" i="24"/>
  <c r="DN232" i="24"/>
  <c r="DM227" i="24"/>
  <c r="DM234" i="24"/>
  <c r="DJ130" i="20"/>
  <c r="DJ137" i="20"/>
  <c r="FX62" i="33"/>
  <c r="FZ62" i="33"/>
  <c r="FY62" i="33"/>
  <c r="FY169" i="20"/>
  <c r="FZ169" i="20"/>
  <c r="FX169" i="20"/>
  <c r="FJ281" i="33"/>
  <c r="FJ284" i="33"/>
  <c r="FJ288" i="33" s="1"/>
  <c r="FI266" i="20"/>
  <c r="FI235" i="33"/>
  <c r="FI228" i="33"/>
  <c r="FA234" i="20"/>
  <c r="FA227" i="20"/>
  <c r="AX255" i="20"/>
  <c r="ES258" i="20"/>
  <c r="ES265" i="20"/>
  <c r="AV90" i="20"/>
  <c r="EQ100" i="20"/>
  <c r="EQ93" i="20"/>
  <c r="EO226" i="33"/>
  <c r="EO233" i="33"/>
  <c r="GA102" i="33"/>
  <c r="EG200" i="20"/>
  <c r="EI227" i="33"/>
  <c r="EI234" i="33"/>
  <c r="DX64" i="20"/>
  <c r="DX71" i="20"/>
  <c r="AB90" i="20"/>
  <c r="DW100" i="20"/>
  <c r="DW93" i="20"/>
  <c r="DN227" i="33"/>
  <c r="DN234" i="33"/>
  <c r="FZ160" i="20"/>
  <c r="FX160" i="20"/>
  <c r="FY160" i="20"/>
  <c r="DE94" i="24"/>
  <c r="DE101" i="24"/>
  <c r="ET222" i="33"/>
  <c r="DN222" i="24"/>
  <c r="CD222" i="20"/>
  <c r="FQ234" i="20"/>
  <c r="FQ227" i="20"/>
  <c r="BR281" i="33"/>
  <c r="BR284" i="33"/>
  <c r="EK233" i="33"/>
  <c r="EK226" i="33"/>
  <c r="DU130" i="24"/>
  <c r="DU137" i="24"/>
  <c r="DR259" i="20"/>
  <c r="DQ193" i="33"/>
  <c r="FY128" i="24"/>
  <c r="FZ128" i="24"/>
  <c r="FX128" i="24"/>
  <c r="EH281" i="33"/>
  <c r="EH284" i="33"/>
  <c r="EH288" i="33" s="1"/>
  <c r="DI189" i="33"/>
  <c r="FK101" i="24"/>
  <c r="BS222" i="20"/>
  <c r="FN225" i="20"/>
  <c r="FN232" i="20"/>
  <c r="FI193" i="33"/>
  <c r="EU170" i="20"/>
  <c r="EU163" i="20"/>
  <c r="DT200" i="20"/>
  <c r="DP193" i="20"/>
  <c r="DB200" i="33"/>
  <c r="DI235" i="33"/>
  <c r="DI228" i="33"/>
  <c r="DD94" i="24"/>
  <c r="DD101" i="24"/>
  <c r="EZ255" i="20"/>
  <c r="BK222" i="24"/>
  <c r="FF225" i="24"/>
  <c r="FF232" i="24"/>
  <c r="BF281" i="24"/>
  <c r="BF284" i="24"/>
  <c r="EX227" i="33"/>
  <c r="EX234" i="33"/>
  <c r="GA63" i="20"/>
  <c r="AU90" i="20"/>
  <c r="EP93" i="20"/>
  <c r="EP100" i="20"/>
  <c r="EH130" i="20"/>
  <c r="EH137" i="20"/>
  <c r="AE284" i="20"/>
  <c r="AE281" i="20"/>
  <c r="AD255" i="24"/>
  <c r="DY265" i="24"/>
  <c r="DY258" i="24"/>
  <c r="AN222" i="33"/>
  <c r="EI225" i="33"/>
  <c r="EI232" i="33"/>
  <c r="DU193" i="33"/>
  <c r="L281" i="20"/>
  <c r="L284" i="20"/>
  <c r="FY35" i="24"/>
  <c r="FX35" i="24"/>
  <c r="FZ35" i="24"/>
  <c r="FF90" i="33"/>
  <c r="ER284" i="20"/>
  <c r="ER288" i="20" s="1"/>
  <c r="ER281" i="20"/>
  <c r="EE281" i="33"/>
  <c r="EE284" i="33"/>
  <c r="EE288" i="33" s="1"/>
  <c r="CW284" i="24"/>
  <c r="CW288" i="24" s="1"/>
  <c r="CW281" i="24"/>
  <c r="CN281" i="33"/>
  <c r="CN284" i="33"/>
  <c r="CN288" i="33" s="1"/>
  <c r="CI189" i="33"/>
  <c r="BM255" i="20"/>
  <c r="FH265" i="20"/>
  <c r="FH258" i="20"/>
  <c r="BJ222" i="33"/>
  <c r="FE232" i="33"/>
  <c r="FE225" i="33"/>
  <c r="ED163" i="20"/>
  <c r="ED170" i="20"/>
  <c r="AA222" i="20"/>
  <c r="DV225" i="20"/>
  <c r="DV232" i="20"/>
  <c r="M222" i="20"/>
  <c r="DH225" i="20"/>
  <c r="DH232" i="20"/>
  <c r="BY222" i="24"/>
  <c r="FQ259" i="20"/>
  <c r="EW259" i="24"/>
  <c r="AR222" i="20"/>
  <c r="EM225" i="20"/>
  <c r="EM232" i="20"/>
  <c r="EK235" i="20"/>
  <c r="EK228" i="20"/>
  <c r="DU193" i="20"/>
  <c r="H255" i="33"/>
  <c r="DC258" i="33"/>
  <c r="DC265" i="33"/>
  <c r="Q189" i="33"/>
  <c r="DL199" i="33"/>
  <c r="DL192" i="33"/>
  <c r="FZ30" i="33"/>
  <c r="FI228" i="20"/>
  <c r="FI235" i="20"/>
  <c r="FK137" i="24"/>
  <c r="FK130" i="24"/>
  <c r="EM300" i="33"/>
  <c r="EM293" i="33"/>
  <c r="DW226" i="24"/>
  <c r="DW233" i="24"/>
  <c r="EV234" i="33"/>
  <c r="EV227" i="33"/>
  <c r="EM233" i="33"/>
  <c r="EM226" i="33"/>
  <c r="DY163" i="33"/>
  <c r="DY170" i="33"/>
  <c r="FD170" i="24"/>
  <c r="FD163" i="24"/>
  <c r="EE193" i="20"/>
  <c r="EE200" i="20"/>
  <c r="AH90" i="24"/>
  <c r="EC100" i="24"/>
  <c r="EC93" i="24"/>
  <c r="FE137" i="24"/>
  <c r="FE130" i="24"/>
  <c r="EY235" i="20"/>
  <c r="EY228" i="20"/>
  <c r="EY38" i="20"/>
  <c r="EY31" i="20"/>
  <c r="EN281" i="33"/>
  <c r="EN284" i="33"/>
  <c r="EN288" i="33" s="1"/>
  <c r="ER200" i="20"/>
  <c r="AK255" i="24"/>
  <c r="EF258" i="24"/>
  <c r="EF265" i="24"/>
  <c r="ER300" i="20"/>
  <c r="ER293" i="20"/>
  <c r="DO200" i="24"/>
  <c r="DO193" i="24"/>
  <c r="DK294" i="24"/>
  <c r="DK301" i="24"/>
  <c r="ER301" i="20"/>
  <c r="ER294" i="20"/>
  <c r="AW284" i="33"/>
  <c r="AW281" i="33"/>
  <c r="ED64" i="24"/>
  <c r="ED71" i="24"/>
  <c r="DA260" i="33"/>
  <c r="DA267" i="33"/>
  <c r="FV253" i="33"/>
  <c r="DG101" i="24"/>
  <c r="I25" i="32"/>
  <c r="K18" i="32"/>
  <c r="K25" i="32" s="1"/>
  <c r="BG90" i="24"/>
  <c r="FB100" i="24"/>
  <c r="FB93" i="24"/>
  <c r="AG255" i="33"/>
  <c r="EB265" i="33"/>
  <c r="EB258" i="33"/>
  <c r="N281" i="20"/>
  <c r="N284" i="20"/>
  <c r="DA71" i="24"/>
  <c r="DA64" i="24"/>
  <c r="DB130" i="24"/>
  <c r="DB137" i="24"/>
  <c r="BT189" i="20"/>
  <c r="FO192" i="20"/>
  <c r="FO199" i="20"/>
  <c r="EW235" i="33"/>
  <c r="EW228" i="33"/>
  <c r="DZ293" i="33"/>
  <c r="DZ300" i="33"/>
  <c r="DL228" i="24"/>
  <c r="DL235" i="24"/>
  <c r="GA126" i="24"/>
  <c r="ER293" i="24"/>
  <c r="ER300" i="24"/>
  <c r="AR90" i="24"/>
  <c r="EM93" i="24"/>
  <c r="EM100" i="24"/>
  <c r="EU226" i="20"/>
  <c r="EU233" i="20"/>
  <c r="FP226" i="33"/>
  <c r="FP233" i="33"/>
  <c r="FD71" i="20"/>
  <c r="FD64" i="20"/>
  <c r="FF71" i="20"/>
  <c r="FF64" i="20"/>
  <c r="EH130" i="24"/>
  <c r="EH137" i="24"/>
  <c r="AM255" i="20"/>
  <c r="EH265" i="20"/>
  <c r="EH258" i="20"/>
  <c r="EC228" i="20"/>
  <c r="EC235" i="20"/>
  <c r="EF281" i="20"/>
  <c r="EF284" i="20"/>
  <c r="EF288" i="20" s="1"/>
  <c r="AW90" i="20"/>
  <c r="ER93" i="20"/>
  <c r="ER100" i="20"/>
  <c r="EN101" i="20"/>
  <c r="EN94" i="20"/>
  <c r="AM222" i="33"/>
  <c r="EH232" i="33"/>
  <c r="EH225" i="33"/>
  <c r="DN101" i="24"/>
  <c r="DN94" i="24"/>
  <c r="DM301" i="24"/>
  <c r="DM294" i="24"/>
  <c r="I90" i="33"/>
  <c r="DD100" i="33"/>
  <c r="DD93" i="33"/>
  <c r="DJ222" i="20"/>
  <c r="BM90" i="24"/>
  <c r="FH100" i="24"/>
  <c r="FH93" i="24"/>
  <c r="FQ226" i="33"/>
  <c r="FQ233" i="33"/>
  <c r="EW64" i="24"/>
  <c r="EW71" i="24"/>
  <c r="ES31" i="24"/>
  <c r="ES38" i="24"/>
  <c r="AL284" i="24"/>
  <c r="AL281" i="24"/>
  <c r="DS293" i="33"/>
  <c r="DS300" i="33"/>
  <c r="EN233" i="24"/>
  <c r="EN226" i="24"/>
  <c r="EJ71" i="33"/>
  <c r="EJ64" i="33"/>
  <c r="DE200" i="20"/>
  <c r="FS233" i="24"/>
  <c r="FW233" i="24" s="1"/>
  <c r="FS226" i="24"/>
  <c r="FW226" i="24" s="1"/>
  <c r="BN90" i="33"/>
  <c r="FI100" i="33"/>
  <c r="FI93" i="33"/>
  <c r="EZ130" i="20"/>
  <c r="EZ137" i="20"/>
  <c r="BE189" i="33"/>
  <c r="EZ192" i="33"/>
  <c r="EZ199" i="33"/>
  <c r="AO284" i="24"/>
  <c r="AO281" i="24"/>
  <c r="GA36" i="33"/>
  <c r="EA200" i="24"/>
  <c r="DV137" i="20"/>
  <c r="DV130" i="20"/>
  <c r="AD255" i="33"/>
  <c r="DY258" i="33"/>
  <c r="DY265" i="33"/>
  <c r="I281" i="33"/>
  <c r="I284" i="33"/>
  <c r="DR163" i="33"/>
  <c r="DR170" i="33"/>
  <c r="EI222" i="20"/>
  <c r="DQ284" i="24"/>
  <c r="DQ288" i="24" s="1"/>
  <c r="DQ281" i="24"/>
  <c r="CU281" i="33"/>
  <c r="CU284" i="33"/>
  <c r="CU288" i="33" s="1"/>
  <c r="FM38" i="33"/>
  <c r="FM31" i="33"/>
  <c r="EU228" i="20"/>
  <c r="EU235" i="20"/>
  <c r="GA201" i="20"/>
  <c r="EQ163" i="20"/>
  <c r="EQ170" i="20"/>
  <c r="EP200" i="33"/>
  <c r="DX101" i="20"/>
  <c r="Z189" i="24"/>
  <c r="DU199" i="24"/>
  <c r="DU192" i="24"/>
  <c r="GC134" i="20"/>
  <c r="GD134" i="20" s="1"/>
  <c r="FZ134" i="20"/>
  <c r="FY134" i="20"/>
  <c r="FX134" i="20"/>
  <c r="FS284" i="33"/>
  <c r="FS288" i="33" s="1"/>
  <c r="FS281" i="33"/>
  <c r="FD228" i="33"/>
  <c r="FD235" i="33"/>
  <c r="GA69" i="20"/>
  <c r="DY38" i="20"/>
  <c r="DY31" i="20"/>
  <c r="FP294" i="20"/>
  <c r="FP301" i="20"/>
  <c r="BT189" i="24"/>
  <c r="FO192" i="24"/>
  <c r="FO199" i="24"/>
  <c r="BH222" i="24"/>
  <c r="FC232" i="24"/>
  <c r="FC225" i="24"/>
  <c r="FK235" i="33"/>
  <c r="FK228" i="33"/>
  <c r="EZ294" i="20"/>
  <c r="EZ301" i="20"/>
  <c r="GA268" i="20"/>
  <c r="AC189" i="24"/>
  <c r="DX199" i="24"/>
  <c r="DX192" i="24"/>
  <c r="V281" i="33"/>
  <c r="V284" i="33"/>
  <c r="N222" i="20"/>
  <c r="DI232" i="20"/>
  <c r="DI225" i="20"/>
  <c r="O281" i="20"/>
  <c r="O284" i="20"/>
  <c r="DU222" i="20"/>
  <c r="CP284" i="24"/>
  <c r="CP288" i="24" s="1"/>
  <c r="CP281" i="24"/>
  <c r="FD227" i="20"/>
  <c r="FD234" i="20"/>
  <c r="EW301" i="33"/>
  <c r="EW294" i="33"/>
  <c r="ER233" i="33"/>
  <c r="ER226" i="33"/>
  <c r="AQ284" i="33"/>
  <c r="AQ281" i="33"/>
  <c r="EC200" i="20"/>
  <c r="DZ227" i="33"/>
  <c r="DZ234" i="33"/>
  <c r="FV182" i="33"/>
  <c r="R90" i="33"/>
  <c r="DM93" i="33"/>
  <c r="DM100" i="33"/>
  <c r="EQ284" i="33"/>
  <c r="EQ288" i="33" s="1"/>
  <c r="EQ281" i="33"/>
  <c r="FL94" i="33"/>
  <c r="EY228" i="24"/>
  <c r="EY235" i="24"/>
  <c r="EP130" i="24"/>
  <c r="EP137" i="24"/>
  <c r="ER227" i="24"/>
  <c r="ER234" i="24"/>
  <c r="BH90" i="33"/>
  <c r="FC93" i="33"/>
  <c r="FC100" i="33"/>
  <c r="EA259" i="33"/>
  <c r="S90" i="20"/>
  <c r="DN93" i="20"/>
  <c r="DN100" i="20"/>
  <c r="DL200" i="33"/>
  <c r="DZ193" i="20"/>
  <c r="EE284" i="24"/>
  <c r="EE288" i="24" s="1"/>
  <c r="EE281" i="24"/>
  <c r="DK284" i="20"/>
  <c r="DK288" i="20" s="1"/>
  <c r="DK281" i="20"/>
  <c r="BB255" i="33"/>
  <c r="EW265" i="33"/>
  <c r="EW258" i="33"/>
  <c r="DK293" i="24"/>
  <c r="DK300" i="24"/>
  <c r="FV278" i="33"/>
  <c r="E309" i="33" s="1"/>
  <c r="J255" i="20"/>
  <c r="DE265" i="20"/>
  <c r="DE258" i="20"/>
  <c r="FF222" i="20"/>
  <c r="FB90" i="33"/>
  <c r="CY281" i="33"/>
  <c r="CY284" i="33"/>
  <c r="CY288" i="33" s="1"/>
  <c r="FF38" i="20"/>
  <c r="FF31" i="20"/>
  <c r="EQ227" i="24"/>
  <c r="EQ234" i="24"/>
  <c r="DH137" i="33"/>
  <c r="DH130" i="33"/>
  <c r="FG284" i="33"/>
  <c r="FG288" i="33" s="1"/>
  <c r="FG281" i="33"/>
  <c r="FD300" i="24"/>
  <c r="FD293" i="24"/>
  <c r="BE189" i="20"/>
  <c r="EZ192" i="20"/>
  <c r="EZ199" i="20"/>
  <c r="EV200" i="20"/>
  <c r="ET163" i="33"/>
  <c r="ET170" i="33"/>
  <c r="AG90" i="24"/>
  <c r="EB93" i="24"/>
  <c r="EB100" i="24"/>
  <c r="EN234" i="33"/>
  <c r="EN227" i="33"/>
  <c r="DM228" i="24"/>
  <c r="DM235" i="24"/>
  <c r="DF266" i="20"/>
  <c r="G222" i="20"/>
  <c r="DB232" i="20"/>
  <c r="DB225" i="20"/>
  <c r="EK284" i="33"/>
  <c r="EK281" i="33"/>
  <c r="CI281" i="24"/>
  <c r="CI284" i="24"/>
  <c r="BU284" i="20"/>
  <c r="BU281" i="20"/>
  <c r="FS266" i="33"/>
  <c r="FW266" i="33" s="1"/>
  <c r="BQ90" i="33"/>
  <c r="FL100" i="33"/>
  <c r="FL93" i="33"/>
  <c r="FD294" i="20"/>
  <c r="FD301" i="20"/>
  <c r="DU294" i="24"/>
  <c r="DU301" i="24"/>
  <c r="DG233" i="24"/>
  <c r="DG226" i="24"/>
  <c r="DC259" i="33"/>
  <c r="DC266" i="33"/>
  <c r="DT281" i="20"/>
  <c r="DT284" i="20"/>
  <c r="DT288" i="20" s="1"/>
  <c r="BM284" i="20"/>
  <c r="BM281" i="20"/>
  <c r="EZ38" i="24"/>
  <c r="EZ31" i="24"/>
  <c r="AW189" i="24"/>
  <c r="ER192" i="24"/>
  <c r="ER199" i="24"/>
  <c r="GA267" i="20"/>
  <c r="AQ222" i="24"/>
  <c r="EL232" i="24"/>
  <c r="EL225" i="24"/>
  <c r="ET200" i="33"/>
  <c r="ES266" i="33"/>
  <c r="AL189" i="33"/>
  <c r="EG192" i="33"/>
  <c r="EG199" i="33"/>
  <c r="EA71" i="20"/>
  <c r="EA64" i="20"/>
  <c r="DO259" i="33"/>
  <c r="K222" i="24"/>
  <c r="DF232" i="24"/>
  <c r="DF225" i="24"/>
  <c r="BO90" i="24"/>
  <c r="FJ93" i="24"/>
  <c r="FJ100" i="24"/>
  <c r="FB293" i="24"/>
  <c r="FB300" i="24"/>
  <c r="EV294" i="20"/>
  <c r="EV301" i="20"/>
  <c r="EX266" i="20"/>
  <c r="EK259" i="24"/>
  <c r="EX235" i="33"/>
  <c r="EX228" i="33"/>
  <c r="GA166" i="33"/>
  <c r="EF163" i="33"/>
  <c r="EF170" i="33"/>
  <c r="DR233" i="33"/>
  <c r="DR226" i="33"/>
  <c r="G189" i="24"/>
  <c r="DB192" i="24"/>
  <c r="DB199" i="24"/>
  <c r="FZ35" i="20"/>
  <c r="FX35" i="20"/>
  <c r="FY35" i="20"/>
  <c r="DD101" i="20"/>
  <c r="DF130" i="20"/>
  <c r="DF137" i="20"/>
  <c r="DS281" i="20"/>
  <c r="DS284" i="20"/>
  <c r="DS288" i="20" s="1"/>
  <c r="ET163" i="20"/>
  <c r="ET170" i="20"/>
  <c r="EO301" i="33"/>
  <c r="EO294" i="33"/>
  <c r="EC266" i="33"/>
  <c r="DE316" i="24"/>
  <c r="DL163" i="33"/>
  <c r="DL170" i="33"/>
  <c r="DB294" i="20"/>
  <c r="DB301" i="20"/>
  <c r="BW284" i="20"/>
  <c r="BW281" i="20"/>
  <c r="FL233" i="24"/>
  <c r="FL226" i="24"/>
  <c r="EM31" i="24"/>
  <c r="EM38" i="24"/>
  <c r="DW301" i="24"/>
  <c r="DW294" i="24"/>
  <c r="DP31" i="20"/>
  <c r="DP38" i="20"/>
  <c r="DI170" i="20"/>
  <c r="DI163" i="20"/>
  <c r="AD36" i="32"/>
  <c r="DG137" i="33"/>
  <c r="DG130" i="33"/>
  <c r="K255" i="20"/>
  <c r="DF265" i="20"/>
  <c r="DF258" i="20"/>
  <c r="DF293" i="20"/>
  <c r="DF300" i="20"/>
  <c r="FN301" i="20"/>
  <c r="FN294" i="20"/>
  <c r="FK226" i="33"/>
  <c r="FK233" i="33"/>
  <c r="FA300" i="33"/>
  <c r="FA293" i="33"/>
  <c r="EM137" i="20"/>
  <c r="EM130" i="20"/>
  <c r="EG233" i="20"/>
  <c r="EG226" i="20"/>
  <c r="Y90" i="24"/>
  <c r="DT93" i="24"/>
  <c r="DT100" i="24"/>
  <c r="DO233" i="33"/>
  <c r="DO226" i="33"/>
  <c r="CT284" i="24"/>
  <c r="CT288" i="24" s="1"/>
  <c r="CT281" i="24"/>
  <c r="BK255" i="20"/>
  <c r="FF265" i="20"/>
  <c r="FF258" i="20"/>
  <c r="AT255" i="24"/>
  <c r="EO258" i="24"/>
  <c r="EO265" i="24"/>
  <c r="ED301" i="24"/>
  <c r="ED294" i="24"/>
  <c r="L255" i="24"/>
  <c r="DG258" i="24"/>
  <c r="DG265" i="24"/>
  <c r="DB301" i="24"/>
  <c r="DB294" i="24"/>
  <c r="DB233" i="24"/>
  <c r="DB226" i="24"/>
  <c r="FP64" i="33"/>
  <c r="FP71" i="33"/>
  <c r="FF227" i="24"/>
  <c r="FF234" i="24"/>
  <c r="FA227" i="24"/>
  <c r="FA234" i="24"/>
  <c r="EU163" i="24"/>
  <c r="EU170" i="24"/>
  <c r="EV130" i="20"/>
  <c r="EV137" i="20"/>
  <c r="EE234" i="24"/>
  <c r="EE227" i="24"/>
  <c r="AM90" i="33"/>
  <c r="EH100" i="33"/>
  <c r="EH93" i="33"/>
  <c r="R90" i="20"/>
  <c r="DM100" i="20"/>
  <c r="DM93" i="20"/>
  <c r="DD38" i="33"/>
  <c r="DD31" i="33"/>
  <c r="DA31" i="20"/>
  <c r="DA38" i="20"/>
  <c r="BU90" i="20"/>
  <c r="FP100" i="20"/>
  <c r="FP93" i="20"/>
  <c r="FR300" i="33"/>
  <c r="FR293" i="33"/>
  <c r="FA226" i="33"/>
  <c r="FA233" i="33"/>
  <c r="EQ233" i="20"/>
  <c r="EQ226" i="20"/>
  <c r="T255" i="20"/>
  <c r="DO258" i="20"/>
  <c r="DO265" i="20"/>
  <c r="DP90" i="33"/>
  <c r="FI234" i="20"/>
  <c r="FI227" i="20"/>
  <c r="BG255" i="24"/>
  <c r="FB265" i="24"/>
  <c r="FB258" i="24"/>
  <c r="FN31" i="20"/>
  <c r="FN38" i="20"/>
  <c r="BD281" i="33"/>
  <c r="BD284" i="33"/>
  <c r="EL38" i="24"/>
  <c r="EL31" i="24"/>
  <c r="EH301" i="24"/>
  <c r="EH294" i="24"/>
  <c r="DX200" i="24"/>
  <c r="AD222" i="20"/>
  <c r="DY225" i="20"/>
  <c r="DY232" i="20"/>
  <c r="EE137" i="33"/>
  <c r="EE130" i="33"/>
  <c r="S255" i="20"/>
  <c r="DN258" i="20"/>
  <c r="DN265" i="20"/>
  <c r="G255" i="33"/>
  <c r="DB258" i="33"/>
  <c r="DB265" i="33"/>
  <c r="DI193" i="33"/>
  <c r="DO284" i="33"/>
  <c r="DO288" i="33" s="1"/>
  <c r="DO281" i="33"/>
  <c r="CY284" i="20"/>
  <c r="CY288" i="20" s="1"/>
  <c r="CY281" i="20"/>
  <c r="CT281" i="20"/>
  <c r="CT284" i="20"/>
  <c r="CT288" i="20" s="1"/>
  <c r="FP300" i="33"/>
  <c r="FP293" i="33"/>
  <c r="FN193" i="20"/>
  <c r="FN200" i="20"/>
  <c r="BF281" i="20"/>
  <c r="BF284" i="20"/>
  <c r="EU94" i="33"/>
  <c r="AU255" i="20"/>
  <c r="EP265" i="20"/>
  <c r="EP258" i="20"/>
  <c r="EJ227" i="24"/>
  <c r="EJ234" i="24"/>
  <c r="AL189" i="20"/>
  <c r="EG199" i="20"/>
  <c r="EG192" i="20"/>
  <c r="DT193" i="24"/>
  <c r="DQ233" i="24"/>
  <c r="DQ226" i="24"/>
  <c r="DC315" i="20"/>
  <c r="FP222" i="24"/>
  <c r="EM281" i="33"/>
  <c r="EM284" i="33"/>
  <c r="EM288" i="33" s="1"/>
  <c r="DX281" i="24"/>
  <c r="DX284" i="24"/>
  <c r="DX288" i="24" s="1"/>
  <c r="FO137" i="20"/>
  <c r="FO130" i="20"/>
  <c r="GA133" i="33"/>
  <c r="DR101" i="24"/>
  <c r="DO163" i="24"/>
  <c r="DO170" i="24"/>
  <c r="V284" i="20"/>
  <c r="V281" i="20"/>
  <c r="FX62" i="24"/>
  <c r="FY62" i="24"/>
  <c r="FZ62" i="24"/>
  <c r="DO235" i="33"/>
  <c r="DO228" i="33"/>
  <c r="FX70" i="20"/>
  <c r="FZ70" i="20"/>
  <c r="FY70" i="20"/>
  <c r="CU285" i="24"/>
  <c r="CQ90" i="33"/>
  <c r="FS227" i="33"/>
  <c r="FW227" i="33" s="1"/>
  <c r="FS234" i="33"/>
  <c r="FW234" i="33" s="1"/>
  <c r="EW301" i="24"/>
  <c r="EW294" i="24"/>
  <c r="BE255" i="24"/>
  <c r="EZ265" i="24"/>
  <c r="EZ258" i="24"/>
  <c r="EM300" i="20"/>
  <c r="EM293" i="20"/>
  <c r="DV234" i="20"/>
  <c r="DV227" i="20"/>
  <c r="EA64" i="24"/>
  <c r="EA71" i="24"/>
  <c r="AJ255" i="33"/>
  <c r="EE258" i="33"/>
  <c r="EE265" i="33"/>
  <c r="U284" i="20"/>
  <c r="U281" i="20"/>
  <c r="F222" i="33"/>
  <c r="DA225" i="33"/>
  <c r="DA232" i="33"/>
  <c r="FV218" i="33"/>
  <c r="FI189" i="33"/>
  <c r="FI293" i="24"/>
  <c r="FI300" i="24"/>
  <c r="BU189" i="20"/>
  <c r="FP192" i="20"/>
  <c r="FP199" i="20"/>
  <c r="EL130" i="24"/>
  <c r="EL137" i="24"/>
  <c r="EJ301" i="24"/>
  <c r="EJ294" i="24"/>
  <c r="DY233" i="24"/>
  <c r="DY226" i="24"/>
  <c r="EM301" i="33"/>
  <c r="EM294" i="33"/>
  <c r="EB300" i="33"/>
  <c r="EB293" i="33"/>
  <c r="Y90" i="33"/>
  <c r="DT100" i="33"/>
  <c r="DT93" i="33"/>
  <c r="DD293" i="33"/>
  <c r="DD300" i="33"/>
  <c r="FO170" i="24"/>
  <c r="FO163" i="24"/>
  <c r="FN193" i="33"/>
  <c r="EW94" i="20"/>
  <c r="EW101" i="20"/>
  <c r="AT255" i="20"/>
  <c r="EO258" i="20"/>
  <c r="EO265" i="20"/>
  <c r="EC266" i="20"/>
  <c r="DX200" i="33"/>
  <c r="O255" i="33"/>
  <c r="DJ265" i="33"/>
  <c r="DJ258" i="33"/>
  <c r="FM281" i="24"/>
  <c r="FM284" i="24"/>
  <c r="FM288" i="24" s="1"/>
  <c r="EM222" i="20"/>
  <c r="CQ222" i="20"/>
  <c r="FR266" i="20"/>
  <c r="FJ64" i="24"/>
  <c r="FJ71" i="24"/>
  <c r="BA189" i="20"/>
  <c r="EV199" i="20"/>
  <c r="EV192" i="20"/>
  <c r="GA160" i="20"/>
  <c r="AT189" i="20"/>
  <c r="EO199" i="20"/>
  <c r="EO192" i="20"/>
  <c r="EH226" i="20"/>
  <c r="EH233" i="20"/>
  <c r="EE38" i="20"/>
  <c r="EE31" i="20"/>
  <c r="AB255" i="33"/>
  <c r="DW265" i="33"/>
  <c r="DW258" i="33"/>
  <c r="DC226" i="20"/>
  <c r="DC233" i="20"/>
  <c r="X189" i="33"/>
  <c r="DS199" i="33"/>
  <c r="DS192" i="33"/>
  <c r="FQ90" i="24"/>
  <c r="FA94" i="33"/>
  <c r="FA101" i="33"/>
  <c r="FD200" i="33"/>
  <c r="FD193" i="33"/>
  <c r="EU259" i="20"/>
  <c r="AT189" i="33"/>
  <c r="EO199" i="33"/>
  <c r="EO192" i="33"/>
  <c r="DD38" i="20"/>
  <c r="DD31" i="20"/>
  <c r="FF284" i="24"/>
  <c r="FF288" i="24" s="1"/>
  <c r="FF281" i="24"/>
  <c r="FG284" i="24"/>
  <c r="FG288" i="24" s="1"/>
  <c r="FG281" i="24"/>
  <c r="FO101" i="20"/>
  <c r="BT189" i="33"/>
  <c r="FO199" i="33"/>
  <c r="FO192" i="33"/>
  <c r="FF193" i="24"/>
  <c r="FF200" i="24"/>
  <c r="BP222" i="33"/>
  <c r="FK225" i="33"/>
  <c r="FK232" i="33"/>
  <c r="EU71" i="33"/>
  <c r="EU64" i="33"/>
  <c r="EP64" i="33"/>
  <c r="EP71" i="33"/>
  <c r="DJ266" i="33"/>
  <c r="DP130" i="33"/>
  <c r="DP137" i="33"/>
  <c r="DC284" i="24"/>
  <c r="DC288" i="24" s="1"/>
  <c r="DC281" i="24"/>
  <c r="BT281" i="33"/>
  <c r="BT284" i="33"/>
  <c r="GA69" i="24"/>
  <c r="AM222" i="24"/>
  <c r="EH225" i="24"/>
  <c r="EH232" i="24"/>
  <c r="DS227" i="24"/>
  <c r="DS234" i="24"/>
  <c r="DS101" i="20"/>
  <c r="DY281" i="24"/>
  <c r="DY284" i="24"/>
  <c r="DY288" i="24" s="1"/>
  <c r="FJ301" i="33"/>
  <c r="FJ294" i="33"/>
  <c r="BB284" i="24"/>
  <c r="BB281" i="24"/>
  <c r="FJ200" i="33"/>
  <c r="ET228" i="24"/>
  <c r="ET235" i="24"/>
  <c r="EH193" i="24"/>
  <c r="AR255" i="20"/>
  <c r="EM265" i="20"/>
  <c r="EM258" i="20"/>
  <c r="AE222" i="24"/>
  <c r="DZ232" i="24"/>
  <c r="DZ225" i="24"/>
  <c r="DY293" i="24"/>
  <c r="DY300" i="24"/>
  <c r="DW301" i="20"/>
  <c r="DW294" i="20"/>
  <c r="DW170" i="20"/>
  <c r="DW163" i="20"/>
  <c r="DW137" i="33"/>
  <c r="DW130" i="33"/>
  <c r="DI38" i="24"/>
  <c r="DI31" i="24"/>
  <c r="DE94" i="33"/>
  <c r="DB71" i="20"/>
  <c r="DB64" i="20"/>
  <c r="BW281" i="24"/>
  <c r="BW284" i="24"/>
  <c r="FH300" i="20"/>
  <c r="FH293" i="20"/>
  <c r="FF130" i="33"/>
  <c r="FF137" i="33"/>
  <c r="EP233" i="24"/>
  <c r="EP226" i="24"/>
  <c r="EK137" i="24"/>
  <c r="EK130" i="24"/>
  <c r="ES234" i="33"/>
  <c r="ES227" i="33"/>
  <c r="DY259" i="24"/>
  <c r="EJ31" i="33"/>
  <c r="EJ38" i="33"/>
  <c r="EB227" i="20"/>
  <c r="EB234" i="20"/>
  <c r="DZ130" i="33"/>
  <c r="DZ137" i="33"/>
  <c r="W90" i="33"/>
  <c r="DR100" i="33"/>
  <c r="DR93" i="33"/>
  <c r="FX128" i="33"/>
  <c r="FZ128" i="33"/>
  <c r="FY128" i="33"/>
  <c r="DR31" i="33"/>
  <c r="DR38" i="33"/>
  <c r="DJ193" i="20"/>
  <c r="DW234" i="20"/>
  <c r="DW227" i="20"/>
  <c r="FC31" i="20"/>
  <c r="FC38" i="20"/>
  <c r="EW38" i="20"/>
  <c r="EW31" i="20"/>
  <c r="AT222" i="20"/>
  <c r="EO232" i="20"/>
  <c r="EO225" i="20"/>
  <c r="ER293" i="33"/>
  <c r="ER300" i="33"/>
  <c r="ED300" i="24"/>
  <c r="ED293" i="24"/>
  <c r="Y90" i="20"/>
  <c r="DT100" i="20"/>
  <c r="DT93" i="20"/>
  <c r="DQ233" i="33"/>
  <c r="DQ226" i="33"/>
  <c r="FI90" i="20"/>
  <c r="FA255" i="33"/>
  <c r="BX255" i="24"/>
  <c r="FS265" i="24"/>
  <c r="FW265" i="24" s="1"/>
  <c r="FS258" i="24"/>
  <c r="FW258" i="24" s="1"/>
  <c r="FR200" i="24"/>
  <c r="BT90" i="20"/>
  <c r="FO100" i="20"/>
  <c r="FO93" i="20"/>
  <c r="FB294" i="33"/>
  <c r="FB301" i="33"/>
  <c r="DV38" i="24"/>
  <c r="DV31" i="24"/>
  <c r="DK193" i="24"/>
  <c r="U281" i="33"/>
  <c r="U284" i="33"/>
  <c r="FR281" i="20"/>
  <c r="FR284" i="20"/>
  <c r="FR288" i="20" s="1"/>
  <c r="CK281" i="20"/>
  <c r="CK284" i="20"/>
  <c r="CK288" i="20" s="1"/>
  <c r="BL222" i="24"/>
  <c r="FG232" i="24"/>
  <c r="FG225" i="24"/>
  <c r="ES233" i="24"/>
  <c r="ES226" i="24"/>
  <c r="EW64" i="20"/>
  <c r="EW71" i="20"/>
  <c r="EM233" i="20"/>
  <c r="EM226" i="20"/>
  <c r="EO137" i="20"/>
  <c r="EO130" i="20"/>
  <c r="GA267" i="33"/>
  <c r="EG31" i="20"/>
  <c r="EG38" i="20"/>
  <c r="AI189" i="33"/>
  <c r="ED199" i="33"/>
  <c r="ED192" i="33"/>
  <c r="EC38" i="33"/>
  <c r="EC31" i="33"/>
  <c r="DR228" i="20"/>
  <c r="DR235" i="20"/>
  <c r="FZ127" i="33"/>
  <c r="FX127" i="33"/>
  <c r="FY127" i="33"/>
  <c r="FP31" i="20"/>
  <c r="FP38" i="20"/>
  <c r="FO294" i="24"/>
  <c r="FO301" i="24"/>
  <c r="FA64" i="20"/>
  <c r="FA71" i="20"/>
  <c r="BF189" i="24"/>
  <c r="FA192" i="24"/>
  <c r="FA199" i="24"/>
  <c r="BA255" i="20"/>
  <c r="EV265" i="20"/>
  <c r="EV258" i="20"/>
  <c r="AA189" i="24"/>
  <c r="DV199" i="24"/>
  <c r="DV192" i="24"/>
  <c r="AC222" i="24"/>
  <c r="DX232" i="24"/>
  <c r="DX225" i="24"/>
  <c r="DX163" i="20"/>
  <c r="DX170" i="20"/>
  <c r="DP266" i="20"/>
  <c r="DK193" i="33"/>
  <c r="DB101" i="20"/>
  <c r="DB94" i="20"/>
  <c r="ED222" i="20"/>
  <c r="BN90" i="20"/>
  <c r="FI93" i="20"/>
  <c r="FI100" i="20"/>
  <c r="EY38" i="33"/>
  <c r="EY31" i="33"/>
  <c r="AI284" i="24"/>
  <c r="AI281" i="24"/>
  <c r="EA293" i="20"/>
  <c r="EA300" i="20"/>
  <c r="EA294" i="24"/>
  <c r="EA301" i="24"/>
  <c r="DY137" i="33"/>
  <c r="DY130" i="33"/>
  <c r="DJ233" i="33"/>
  <c r="DJ226" i="33"/>
  <c r="DE300" i="24"/>
  <c r="DE293" i="24"/>
  <c r="FA284" i="33"/>
  <c r="FA288" i="33" s="1"/>
  <c r="FA281" i="33"/>
  <c r="FM200" i="20"/>
  <c r="FH137" i="20"/>
  <c r="FH130" i="20"/>
  <c r="BE284" i="20"/>
  <c r="BE281" i="20"/>
  <c r="GA159" i="24"/>
  <c r="EZ94" i="33"/>
  <c r="EV301" i="33"/>
  <c r="EV294" i="33"/>
  <c r="AM90" i="24"/>
  <c r="EH100" i="24"/>
  <c r="EH93" i="24"/>
  <c r="DZ300" i="24"/>
  <c r="DZ293" i="24"/>
  <c r="AS255" i="33"/>
  <c r="EN265" i="33"/>
  <c r="EN258" i="33"/>
  <c r="AG90" i="33"/>
  <c r="EB93" i="33"/>
  <c r="EB100" i="33"/>
  <c r="Z90" i="20"/>
  <c r="DU93" i="20"/>
  <c r="DU100" i="20"/>
  <c r="DJ163" i="20"/>
  <c r="DJ170" i="20"/>
  <c r="FA189" i="33"/>
  <c r="DW90" i="24"/>
  <c r="DP281" i="20"/>
  <c r="DP284" i="20"/>
  <c r="DP288" i="20" s="1"/>
  <c r="FM259" i="24"/>
  <c r="FE38" i="24"/>
  <c r="FE31" i="24"/>
  <c r="EY71" i="33"/>
  <c r="EY64" i="33"/>
  <c r="BA281" i="20"/>
  <c r="BA284" i="20"/>
  <c r="EJ266" i="24"/>
  <c r="ER235" i="33"/>
  <c r="ER228" i="33"/>
  <c r="AU189" i="20"/>
  <c r="EP192" i="20"/>
  <c r="EP199" i="20"/>
  <c r="AO222" i="20"/>
  <c r="EJ232" i="20"/>
  <c r="EJ225" i="20"/>
  <c r="EF300" i="33"/>
  <c r="EF293" i="33"/>
  <c r="DQ38" i="20"/>
  <c r="DQ31" i="20"/>
  <c r="DB200" i="20"/>
  <c r="BN255" i="24"/>
  <c r="FI265" i="24"/>
  <c r="FI258" i="24"/>
  <c r="FI94" i="20"/>
  <c r="BC189" i="20"/>
  <c r="EX199" i="20"/>
  <c r="EX192" i="20"/>
  <c r="ES259" i="20"/>
  <c r="BI284" i="33"/>
  <c r="BI281" i="33"/>
  <c r="EJ266" i="20"/>
  <c r="DH281" i="20"/>
  <c r="DH284" i="20"/>
  <c r="DH288" i="20" s="1"/>
  <c r="FP233" i="24"/>
  <c r="FP226" i="24"/>
  <c r="BQ90" i="24"/>
  <c r="FL93" i="24"/>
  <c r="FL100" i="24"/>
  <c r="FG234" i="20"/>
  <c r="FG227" i="20"/>
  <c r="EY101" i="33"/>
  <c r="EY94" i="33"/>
  <c r="EI193" i="24"/>
  <c r="AN222" i="24"/>
  <c r="EI232" i="24"/>
  <c r="EI225" i="24"/>
  <c r="AI255" i="20"/>
  <c r="ED265" i="20"/>
  <c r="ED258" i="20"/>
  <c r="AF90" i="20"/>
  <c r="EA93" i="20"/>
  <c r="EA100" i="20"/>
  <c r="DX163" i="33"/>
  <c r="DX170" i="33"/>
  <c r="DG233" i="20"/>
  <c r="DG226" i="20"/>
  <c r="FQ189" i="33"/>
  <c r="DH222" i="24"/>
  <c r="DA222" i="20"/>
  <c r="FI294" i="24"/>
  <c r="FI301" i="24"/>
  <c r="BL189" i="33"/>
  <c r="FG192" i="33"/>
  <c r="FG199" i="33"/>
  <c r="EW226" i="33"/>
  <c r="EW233" i="33"/>
  <c r="BB284" i="33"/>
  <c r="BB281" i="33"/>
  <c r="AF285" i="20"/>
  <c r="DU226" i="24"/>
  <c r="DU233" i="24"/>
  <c r="CM285" i="24"/>
  <c r="FK301" i="20"/>
  <c r="FK294" i="20"/>
  <c r="BL90" i="24"/>
  <c r="FG93" i="24"/>
  <c r="FG100" i="24"/>
  <c r="BB255" i="20"/>
  <c r="EW265" i="20"/>
  <c r="EW258" i="20"/>
  <c r="EN31" i="20"/>
  <c r="EN38" i="20"/>
  <c r="R222" i="20"/>
  <c r="DM225" i="20"/>
  <c r="DM232" i="20"/>
  <c r="Q255" i="20"/>
  <c r="DL265" i="20"/>
  <c r="DL258" i="20"/>
  <c r="EO189" i="24"/>
  <c r="EE222" i="20"/>
  <c r="DS255" i="33"/>
  <c r="DC222" i="33"/>
  <c r="FG235" i="20"/>
  <c r="FG228" i="20"/>
  <c r="BN189" i="20"/>
  <c r="FI192" i="20"/>
  <c r="FI199" i="20"/>
  <c r="FA130" i="24"/>
  <c r="FA137" i="24"/>
  <c r="EY259" i="33"/>
  <c r="EU293" i="33"/>
  <c r="EU300" i="33"/>
  <c r="EF137" i="24"/>
  <c r="EF130" i="24"/>
  <c r="DJ294" i="24"/>
  <c r="DJ301" i="24"/>
  <c r="Y189" i="33"/>
  <c r="DT199" i="33"/>
  <c r="DT192" i="33"/>
  <c r="V189" i="33"/>
  <c r="DQ199" i="33"/>
  <c r="DQ192" i="33"/>
  <c r="DF235" i="24"/>
  <c r="DF228" i="24"/>
  <c r="FN294" i="24"/>
  <c r="FN301" i="24"/>
  <c r="FJ266" i="33"/>
  <c r="FC227" i="33"/>
  <c r="FC234" i="33"/>
  <c r="EQ294" i="33"/>
  <c r="EQ301" i="33"/>
  <c r="EG294" i="33"/>
  <c r="EG301" i="33"/>
  <c r="AH255" i="33"/>
  <c r="EC258" i="33"/>
  <c r="EC265" i="33"/>
  <c r="Z222" i="33"/>
  <c r="DU232" i="33"/>
  <c r="DU225" i="33"/>
  <c r="DD228" i="33"/>
  <c r="DD235" i="33"/>
  <c r="H222" i="20"/>
  <c r="DC232" i="20"/>
  <c r="DC225" i="20"/>
  <c r="DL193" i="20"/>
  <c r="FA90" i="33"/>
  <c r="FN200" i="24"/>
  <c r="FI226" i="33"/>
  <c r="FI233" i="33"/>
  <c r="FA31" i="24"/>
  <c r="FA38" i="24"/>
  <c r="ET101" i="20"/>
  <c r="EM200" i="24"/>
  <c r="EP31" i="20"/>
  <c r="EP38" i="20"/>
  <c r="DY64" i="24"/>
  <c r="DY71" i="24"/>
  <c r="AG222" i="33"/>
  <c r="EB232" i="33"/>
  <c r="EB225" i="33"/>
  <c r="EI31" i="33"/>
  <c r="EI38" i="33"/>
  <c r="DJ163" i="24"/>
  <c r="DJ170" i="24"/>
  <c r="FZ68" i="33"/>
  <c r="FX68" i="33"/>
  <c r="FY68" i="33"/>
  <c r="DH38" i="33"/>
  <c r="DH31" i="33"/>
  <c r="N18" i="32"/>
  <c r="N25" i="32" s="1"/>
  <c r="CN284" i="24"/>
  <c r="CN288" i="24" s="1"/>
  <c r="CN281" i="24"/>
  <c r="BU189" i="24"/>
  <c r="FP192" i="24"/>
  <c r="FP199" i="24"/>
  <c r="EU193" i="24"/>
  <c r="FE31" i="33"/>
  <c r="FE38" i="33"/>
  <c r="EQ170" i="24"/>
  <c r="EQ163" i="24"/>
  <c r="EU193" i="33"/>
  <c r="EL31" i="33"/>
  <c r="EL38" i="33"/>
  <c r="EH235" i="20"/>
  <c r="EH228" i="20"/>
  <c r="EF94" i="33"/>
  <c r="G189" i="33"/>
  <c r="DB199" i="33"/>
  <c r="DB192" i="33"/>
  <c r="L222" i="33"/>
  <c r="DG225" i="33"/>
  <c r="DG232" i="33"/>
  <c r="DD228" i="24"/>
  <c r="DD235" i="24"/>
  <c r="DX222" i="33"/>
  <c r="DD284" i="20"/>
  <c r="DD288" i="20" s="1"/>
  <c r="DD281" i="20"/>
  <c r="FI226" i="20"/>
  <c r="FI233" i="20"/>
  <c r="EX137" i="20"/>
  <c r="EX130" i="20"/>
  <c r="AW255" i="20"/>
  <c r="ER258" i="20"/>
  <c r="ER265" i="20"/>
  <c r="BI90" i="33"/>
  <c r="FD93" i="33"/>
  <c r="FD100" i="33"/>
  <c r="ES226" i="33"/>
  <c r="ES233" i="33"/>
  <c r="ER130" i="33"/>
  <c r="ER137" i="33"/>
  <c r="BA189" i="33"/>
  <c r="EV192" i="33"/>
  <c r="EV199" i="33"/>
  <c r="EB259" i="20"/>
  <c r="EJ300" i="33"/>
  <c r="EJ293" i="33"/>
  <c r="AB255" i="20"/>
  <c r="DW265" i="20"/>
  <c r="DW258" i="20"/>
  <c r="DX101" i="33"/>
  <c r="DT226" i="33"/>
  <c r="DT233" i="33"/>
  <c r="FI259" i="33"/>
  <c r="AX281" i="24"/>
  <c r="AX284" i="24"/>
  <c r="AQ90" i="20"/>
  <c r="EL100" i="20"/>
  <c r="EL93" i="20"/>
  <c r="AE255" i="33"/>
  <c r="DZ258" i="33"/>
  <c r="DZ265" i="33"/>
  <c r="DI233" i="20"/>
  <c r="DI226" i="20"/>
  <c r="DE266" i="24"/>
  <c r="FV156" i="24"/>
  <c r="FQ31" i="24"/>
  <c r="FQ38" i="24"/>
  <c r="BX90" i="20"/>
  <c r="FS93" i="20"/>
  <c r="FW93" i="20" s="1"/>
  <c r="FS100" i="20"/>
  <c r="FW100" i="20" s="1"/>
  <c r="BS281" i="33"/>
  <c r="BS284" i="33"/>
  <c r="BR255" i="33"/>
  <c r="FM265" i="33"/>
  <c r="FM258" i="33"/>
  <c r="DX64" i="24"/>
  <c r="DX71" i="24"/>
  <c r="DN259" i="20"/>
  <c r="DN266" i="20"/>
  <c r="DD64" i="33"/>
  <c r="DD71" i="33"/>
  <c r="DH259" i="33"/>
  <c r="DH227" i="20"/>
  <c r="DH234" i="20"/>
  <c r="FL64" i="24"/>
  <c r="FL71" i="24"/>
  <c r="BG255" i="20"/>
  <c r="FB265" i="20"/>
  <c r="FB258" i="20"/>
  <c r="EK259" i="20"/>
  <c r="EK266" i="20"/>
  <c r="EB226" i="24"/>
  <c r="EB233" i="24"/>
  <c r="EN38" i="33"/>
  <c r="EN31" i="33"/>
  <c r="AA285" i="24"/>
  <c r="U189" i="24"/>
  <c r="DP192" i="24"/>
  <c r="DP199" i="24"/>
  <c r="DQ266" i="20"/>
  <c r="FG222" i="20"/>
  <c r="FN234" i="20"/>
  <c r="FN227" i="20"/>
  <c r="EV170" i="24"/>
  <c r="EV163" i="24"/>
  <c r="BB189" i="20"/>
  <c r="EW199" i="20"/>
  <c r="EW192" i="20"/>
  <c r="ES235" i="33"/>
  <c r="ES228" i="33"/>
  <c r="EU130" i="33"/>
  <c r="EU137" i="33"/>
  <c r="EO170" i="33"/>
  <c r="EO163" i="33"/>
  <c r="DO64" i="24"/>
  <c r="DO71" i="24"/>
  <c r="DJ227" i="24"/>
  <c r="DJ234" i="24"/>
  <c r="DG259" i="33"/>
  <c r="FB255" i="33"/>
  <c r="DG222" i="33"/>
  <c r="BW285" i="24"/>
  <c r="FR227" i="20"/>
  <c r="FR234" i="20"/>
  <c r="FI64" i="20"/>
  <c r="FI71" i="20"/>
  <c r="ER193" i="24"/>
  <c r="ER200" i="24"/>
  <c r="EP228" i="33"/>
  <c r="EP235" i="33"/>
  <c r="Q90" i="24"/>
  <c r="DL100" i="24"/>
  <c r="DL93" i="24"/>
  <c r="FC90" i="24"/>
  <c r="FD222" i="20"/>
  <c r="CA281" i="24"/>
  <c r="CA284" i="24"/>
  <c r="CA288" i="24" s="1"/>
  <c r="FJ38" i="24"/>
  <c r="FJ31" i="24"/>
  <c r="FE226" i="24"/>
  <c r="FE233" i="24"/>
  <c r="FN301" i="33"/>
  <c r="FN294" i="33"/>
  <c r="FI101" i="33"/>
  <c r="EO226" i="24"/>
  <c r="EO233" i="24"/>
  <c r="AU281" i="20"/>
  <c r="AU284" i="20"/>
  <c r="EE163" i="20"/>
  <c r="EE170" i="20"/>
  <c r="DO94" i="24"/>
  <c r="DR71" i="33"/>
  <c r="DR64" i="33"/>
  <c r="O90" i="20"/>
  <c r="DJ100" i="20"/>
  <c r="DJ93" i="20"/>
  <c r="FR281" i="33"/>
  <c r="FR284" i="33"/>
  <c r="FR288" i="33" s="1"/>
  <c r="FP137" i="24"/>
  <c r="FP130" i="24"/>
  <c r="FH71" i="20"/>
  <c r="FH64" i="20"/>
  <c r="BA189" i="24"/>
  <c r="EV199" i="24"/>
  <c r="EV192" i="24"/>
  <c r="FL163" i="33"/>
  <c r="FL170" i="33"/>
  <c r="GA37" i="24"/>
  <c r="ER299" i="20"/>
  <c r="AA90" i="20"/>
  <c r="DV100" i="20"/>
  <c r="DV93" i="20"/>
  <c r="DR200" i="20"/>
  <c r="AC90" i="33"/>
  <c r="DX93" i="33"/>
  <c r="DX100" i="33"/>
  <c r="T281" i="33"/>
  <c r="T284" i="33"/>
  <c r="DE259" i="20"/>
  <c r="CB222" i="20"/>
  <c r="EU137" i="20"/>
  <c r="EU130" i="20"/>
  <c r="EX64" i="33"/>
  <c r="EX71" i="33"/>
  <c r="FM227" i="24"/>
  <c r="FM234" i="24"/>
  <c r="FM200" i="33"/>
  <c r="FB259" i="33"/>
  <c r="FB266" i="33"/>
  <c r="ES94" i="20"/>
  <c r="ES101" i="20"/>
  <c r="EL170" i="20"/>
  <c r="EL163" i="20"/>
  <c r="Z90" i="24"/>
  <c r="DU100" i="24"/>
  <c r="DU93" i="24"/>
  <c r="DA90" i="20"/>
  <c r="BT284" i="20"/>
  <c r="BT281" i="20"/>
  <c r="GA95" i="24"/>
  <c r="EJ71" i="20"/>
  <c r="EJ64" i="20"/>
  <c r="DO137" i="24"/>
  <c r="DO130" i="24"/>
  <c r="EA130" i="33"/>
  <c r="EA137" i="33"/>
  <c r="S281" i="24"/>
  <c r="S284" i="24"/>
  <c r="DM300" i="24"/>
  <c r="DM293" i="24"/>
  <c r="DK259" i="33"/>
  <c r="FY69" i="33"/>
  <c r="FX69" i="33"/>
  <c r="FZ69" i="33"/>
  <c r="FX162" i="20"/>
  <c r="FZ162" i="20"/>
  <c r="FY162" i="20"/>
  <c r="CK189" i="33"/>
  <c r="FI259" i="20"/>
  <c r="ES31" i="20"/>
  <c r="ES38" i="20"/>
  <c r="EJ38" i="24"/>
  <c r="EJ31" i="24"/>
  <c r="AL281" i="33"/>
  <c r="AL284" i="33"/>
  <c r="FX167" i="20"/>
  <c r="FZ167" i="20"/>
  <c r="FY167" i="20"/>
  <c r="H189" i="24"/>
  <c r="DC199" i="24"/>
  <c r="DC192" i="24"/>
  <c r="EX285" i="24"/>
  <c r="ET284" i="33"/>
  <c r="ET288" i="33" s="1"/>
  <c r="ET281" i="33"/>
  <c r="DI90" i="24"/>
  <c r="CD284" i="20"/>
  <c r="CD288" i="20" s="1"/>
  <c r="CD281" i="20"/>
  <c r="BO222" i="33"/>
  <c r="FJ225" i="33"/>
  <c r="FJ232" i="33"/>
  <c r="AS255" i="24"/>
  <c r="EN258" i="24"/>
  <c r="EN265" i="24"/>
  <c r="DW64" i="24"/>
  <c r="DW71" i="24"/>
  <c r="DT163" i="20"/>
  <c r="DT170" i="20"/>
  <c r="DQ200" i="33"/>
  <c r="FX135" i="24"/>
  <c r="FY135" i="24"/>
  <c r="FZ135" i="24"/>
  <c r="FK94" i="24"/>
  <c r="FH71" i="24"/>
  <c r="FH64" i="24"/>
  <c r="EX293" i="24"/>
  <c r="EX300" i="24"/>
  <c r="GA96" i="20"/>
  <c r="AD90" i="20"/>
  <c r="DY93" i="20"/>
  <c r="DY100" i="20"/>
  <c r="DB193" i="33"/>
  <c r="DI294" i="33"/>
  <c r="DI301" i="33"/>
  <c r="CY90" i="20"/>
  <c r="FP266" i="24"/>
  <c r="FS226" i="33"/>
  <c r="FW226" i="33" s="1"/>
  <c r="FS233" i="33"/>
  <c r="FW233" i="33" s="1"/>
  <c r="BG222" i="24"/>
  <c r="FB225" i="24"/>
  <c r="FB232" i="24"/>
  <c r="FG101" i="33"/>
  <c r="FG94" i="33"/>
  <c r="BE90" i="20"/>
  <c r="EZ93" i="20"/>
  <c r="EZ100" i="20"/>
  <c r="EX293" i="33"/>
  <c r="EX300" i="33"/>
  <c r="GA70" i="20"/>
  <c r="ET227" i="33"/>
  <c r="ET234" i="33"/>
  <c r="AN281" i="33"/>
  <c r="AN284" i="33"/>
  <c r="L222" i="20"/>
  <c r="DG232" i="20"/>
  <c r="DG225" i="20"/>
  <c r="DE294" i="24"/>
  <c r="DE301" i="24"/>
  <c r="ER222" i="20"/>
  <c r="EE222" i="33"/>
  <c r="DX90" i="24"/>
  <c r="CZ285" i="33"/>
  <c r="CN222" i="33"/>
  <c r="EP200" i="24"/>
  <c r="EX259" i="33"/>
  <c r="AQ90" i="33"/>
  <c r="EL100" i="33"/>
  <c r="EL93" i="33"/>
  <c r="AA284" i="20"/>
  <c r="AA281" i="20"/>
  <c r="DK101" i="24"/>
  <c r="DH31" i="24"/>
  <c r="DH38" i="24"/>
  <c r="DF226" i="33"/>
  <c r="DF233" i="33"/>
  <c r="DG170" i="33"/>
  <c r="DG163" i="33"/>
  <c r="FH222" i="20"/>
  <c r="DB285" i="33"/>
  <c r="FQ266" i="20"/>
  <c r="FJ233" i="33"/>
  <c r="FJ226" i="33"/>
  <c r="EW266" i="24"/>
  <c r="ET226" i="24"/>
  <c r="ET233" i="24"/>
  <c r="EL193" i="33"/>
  <c r="DU200" i="20"/>
  <c r="G222" i="33"/>
  <c r="DB225" i="33"/>
  <c r="DB232" i="33"/>
  <c r="FV222" i="33" l="1"/>
  <c r="CI288" i="24"/>
  <c r="DE315" i="33"/>
  <c r="FB299" i="20"/>
  <c r="FV222" i="20"/>
  <c r="DN288" i="24"/>
  <c r="CH288" i="20"/>
  <c r="CS288" i="33"/>
  <c r="FH292" i="20"/>
  <c r="FV222" i="24"/>
  <c r="FC299" i="20"/>
  <c r="FS299" i="20"/>
  <c r="FW299" i="20" s="1"/>
  <c r="EX299" i="20"/>
  <c r="FH299" i="20"/>
  <c r="FB292" i="20"/>
  <c r="ER292" i="20"/>
  <c r="DD315" i="20"/>
  <c r="DF315" i="20" s="1"/>
  <c r="FI288" i="24"/>
  <c r="CQ288" i="20"/>
  <c r="FV255" i="24"/>
  <c r="FC292" i="20"/>
  <c r="DE316" i="20"/>
  <c r="EC292" i="20"/>
  <c r="EK288" i="33"/>
  <c r="EG292" i="20"/>
  <c r="EV299" i="20"/>
  <c r="FS292" i="20"/>
  <c r="FW292" i="20" s="1"/>
  <c r="EJ292" i="20"/>
  <c r="FB299" i="24"/>
  <c r="EC299" i="20"/>
  <c r="DW292" i="20"/>
  <c r="GA200" i="24"/>
  <c r="FQ299" i="20"/>
  <c r="EH299" i="20"/>
  <c r="GO136" i="20"/>
  <c r="EZ288" i="20"/>
  <c r="FV255" i="20"/>
  <c r="EJ299" i="20"/>
  <c r="EW292" i="33"/>
  <c r="EX292" i="20"/>
  <c r="DX299" i="20"/>
  <c r="DE299" i="24"/>
  <c r="FS292" i="24"/>
  <c r="FW292" i="24" s="1"/>
  <c r="EG292" i="33"/>
  <c r="ED292" i="24"/>
  <c r="FM292" i="20"/>
  <c r="DE292" i="33"/>
  <c r="DH292" i="20"/>
  <c r="GA193" i="24"/>
  <c r="DD299" i="24"/>
  <c r="GA130" i="24"/>
  <c r="DF292" i="20"/>
  <c r="GA71" i="20"/>
  <c r="FV281" i="20"/>
  <c r="FQ292" i="20"/>
  <c r="EU292" i="20"/>
  <c r="FR292" i="20"/>
  <c r="EJ299" i="24"/>
  <c r="EQ299" i="20"/>
  <c r="DO299" i="24"/>
  <c r="GA71" i="33"/>
  <c r="DM299" i="20"/>
  <c r="FI299" i="33"/>
  <c r="FR292" i="33"/>
  <c r="DX299" i="24"/>
  <c r="ET292" i="20"/>
  <c r="DQ299" i="24"/>
  <c r="DC299" i="20"/>
  <c r="FJ292" i="33"/>
  <c r="GE134" i="20"/>
  <c r="DK292" i="20"/>
  <c r="ES299" i="24"/>
  <c r="DQ299" i="20"/>
  <c r="DU292" i="33"/>
  <c r="DI292" i="20"/>
  <c r="EA299" i="33"/>
  <c r="EZ299" i="24"/>
  <c r="DJ97" i="20"/>
  <c r="DJ104" i="20"/>
  <c r="EO203" i="20"/>
  <c r="EO196" i="20"/>
  <c r="EH262" i="20"/>
  <c r="EH269" i="20"/>
  <c r="GA31" i="33"/>
  <c r="FP292" i="24"/>
  <c r="DJ292" i="33"/>
  <c r="FG104" i="20"/>
  <c r="FG97" i="20"/>
  <c r="AK288" i="20"/>
  <c r="EF298" i="20"/>
  <c r="EF291" i="20"/>
  <c r="GA200" i="20"/>
  <c r="FK299" i="33"/>
  <c r="AS288" i="24"/>
  <c r="EN298" i="24"/>
  <c r="EN291" i="24"/>
  <c r="FL203" i="33"/>
  <c r="FL196" i="33"/>
  <c r="EA196" i="20"/>
  <c r="EA203" i="20"/>
  <c r="DF262" i="33"/>
  <c r="DF269" i="33"/>
  <c r="BG288" i="24"/>
  <c r="FB291" i="24"/>
  <c r="FB298" i="24"/>
  <c r="AJ288" i="24"/>
  <c r="EE291" i="24"/>
  <c r="EE298" i="24"/>
  <c r="DO229" i="33"/>
  <c r="DO236" i="33"/>
  <c r="DX262" i="20"/>
  <c r="DX269" i="20"/>
  <c r="GA300" i="24"/>
  <c r="I21" i="18" s="1"/>
  <c r="GN300" i="24"/>
  <c r="GO300" i="24" s="1"/>
  <c r="GP300" i="24" s="1"/>
  <c r="EI203" i="33"/>
  <c r="EI196" i="33"/>
  <c r="AZ288" i="33"/>
  <c r="EU291" i="33"/>
  <c r="EU298" i="33"/>
  <c r="DL299" i="24"/>
  <c r="DL292" i="24"/>
  <c r="DY236" i="24"/>
  <c r="DY229" i="24"/>
  <c r="DS97" i="24"/>
  <c r="DS104" i="24"/>
  <c r="BT288" i="24"/>
  <c r="FO291" i="24"/>
  <c r="FO298" i="24"/>
  <c r="DL269" i="24"/>
  <c r="DL262" i="24"/>
  <c r="DI104" i="24"/>
  <c r="DI97" i="24"/>
  <c r="ET104" i="24"/>
  <c r="ET97" i="24"/>
  <c r="DN299" i="24"/>
  <c r="FO269" i="33"/>
  <c r="FO262" i="33"/>
  <c r="EK299" i="24"/>
  <c r="EM299" i="33"/>
  <c r="DW299" i="24"/>
  <c r="ER236" i="33"/>
  <c r="ER229" i="33"/>
  <c r="DX292" i="33"/>
  <c r="FE104" i="20"/>
  <c r="FE97" i="20"/>
  <c r="EK97" i="24"/>
  <c r="EK104" i="24"/>
  <c r="DK104" i="20"/>
  <c r="DK97" i="20"/>
  <c r="EC97" i="33"/>
  <c r="EC104" i="33"/>
  <c r="J288" i="24"/>
  <c r="DE298" i="24"/>
  <c r="DE291" i="24"/>
  <c r="EF236" i="24"/>
  <c r="EF229" i="24"/>
  <c r="DK299" i="24"/>
  <c r="EH262" i="24"/>
  <c r="EH269" i="24"/>
  <c r="EQ269" i="33"/>
  <c r="EQ262" i="33"/>
  <c r="E314" i="33"/>
  <c r="DE314" i="33" s="1"/>
  <c r="EU97" i="24"/>
  <c r="EU104" i="24"/>
  <c r="EW229" i="20"/>
  <c r="EW236" i="20"/>
  <c r="GA294" i="24"/>
  <c r="GA225" i="33"/>
  <c r="EJ292" i="24"/>
  <c r="EV292" i="20"/>
  <c r="DU299" i="33"/>
  <c r="EQ299" i="33"/>
  <c r="E314" i="20"/>
  <c r="DD305" i="20"/>
  <c r="E312" i="20"/>
  <c r="G288" i="24"/>
  <c r="DB291" i="24"/>
  <c r="DB298" i="24"/>
  <c r="GA71" i="24"/>
  <c r="FG203" i="24"/>
  <c r="FG196" i="24"/>
  <c r="EQ292" i="24"/>
  <c r="GA293" i="20"/>
  <c r="BL288" i="33"/>
  <c r="FG291" i="33"/>
  <c r="FG298" i="33"/>
  <c r="EL236" i="20"/>
  <c r="EL229" i="20"/>
  <c r="FA299" i="20"/>
  <c r="EV97" i="20"/>
  <c r="EV104" i="20"/>
  <c r="DN269" i="33"/>
  <c r="DN262" i="33"/>
  <c r="FZ137" i="20"/>
  <c r="FY137" i="20"/>
  <c r="FX137" i="20"/>
  <c r="EJ196" i="24"/>
  <c r="EJ203" i="24"/>
  <c r="DB292" i="33"/>
  <c r="AT288" i="24"/>
  <c r="EO291" i="24"/>
  <c r="EO298" i="24"/>
  <c r="GA235" i="24"/>
  <c r="DF299" i="20"/>
  <c r="R288" i="33"/>
  <c r="DM298" i="33"/>
  <c r="DM291" i="33"/>
  <c r="FR262" i="33"/>
  <c r="FR269" i="33"/>
  <c r="FZ93" i="24"/>
  <c r="FX93" i="24"/>
  <c r="FY93" i="24"/>
  <c r="BE288" i="24"/>
  <c r="EZ291" i="24"/>
  <c r="EZ298" i="24"/>
  <c r="BM288" i="33"/>
  <c r="FH298" i="33"/>
  <c r="FH291" i="33"/>
  <c r="BM288" i="24"/>
  <c r="FH291" i="24"/>
  <c r="FH298" i="24"/>
  <c r="FI229" i="20"/>
  <c r="FI236" i="20"/>
  <c r="DR292" i="20"/>
  <c r="DD104" i="20"/>
  <c r="DD97" i="20"/>
  <c r="DL229" i="20"/>
  <c r="DL236" i="20"/>
  <c r="FP229" i="24"/>
  <c r="FP236" i="24"/>
  <c r="EC292" i="24"/>
  <c r="EC299" i="24"/>
  <c r="FE229" i="24"/>
  <c r="FE236" i="24"/>
  <c r="DS196" i="24"/>
  <c r="DS203" i="24"/>
  <c r="EY262" i="24"/>
  <c r="EY269" i="24"/>
  <c r="DN269" i="24"/>
  <c r="DN262" i="24"/>
  <c r="EM196" i="24"/>
  <c r="EM203" i="24"/>
  <c r="FZ163" i="24"/>
  <c r="FY163" i="24"/>
  <c r="FX163" i="24"/>
  <c r="FK299" i="24"/>
  <c r="DK236" i="20"/>
  <c r="DK229" i="20"/>
  <c r="DR236" i="20"/>
  <c r="DR229" i="20"/>
  <c r="BX288" i="20"/>
  <c r="FS291" i="20"/>
  <c r="FW291" i="20" s="1"/>
  <c r="FS298" i="20"/>
  <c r="FW298" i="20" s="1"/>
  <c r="FC104" i="20"/>
  <c r="FC97" i="20"/>
  <c r="FX202" i="20"/>
  <c r="FY202" i="20"/>
  <c r="FZ202" i="20"/>
  <c r="DM229" i="33"/>
  <c r="DM236" i="33"/>
  <c r="ED236" i="33"/>
  <c r="ED229" i="33"/>
  <c r="FH236" i="33"/>
  <c r="FH229" i="33"/>
  <c r="AA288" i="24"/>
  <c r="DV291" i="24"/>
  <c r="DV298" i="24"/>
  <c r="EY236" i="24"/>
  <c r="EY229" i="24"/>
  <c r="FY234" i="24"/>
  <c r="FZ234" i="24"/>
  <c r="FX234" i="24"/>
  <c r="ED269" i="33"/>
  <c r="ED262" i="33"/>
  <c r="FD269" i="24"/>
  <c r="FD262" i="24"/>
  <c r="DN203" i="20"/>
  <c r="DN196" i="20"/>
  <c r="FM292" i="33"/>
  <c r="EM292" i="24"/>
  <c r="BG288" i="33"/>
  <c r="FB298" i="33"/>
  <c r="FB291" i="33"/>
  <c r="DP104" i="24"/>
  <c r="DP97" i="24"/>
  <c r="FN292" i="20"/>
  <c r="BV288" i="24"/>
  <c r="FQ291" i="24"/>
  <c r="AR288" i="24"/>
  <c r="EM298" i="24"/>
  <c r="EM291" i="24"/>
  <c r="FO299" i="24"/>
  <c r="FO292" i="24"/>
  <c r="DU262" i="20"/>
  <c r="DU269" i="20"/>
  <c r="ER236" i="20"/>
  <c r="ER229" i="20"/>
  <c r="FK299" i="20"/>
  <c r="ET236" i="33"/>
  <c r="ET229" i="33"/>
  <c r="E315" i="24"/>
  <c r="DE315" i="24" s="1"/>
  <c r="GA225" i="20"/>
  <c r="GA163" i="24"/>
  <c r="FM299" i="20"/>
  <c r="DP299" i="20"/>
  <c r="BQ288" i="24"/>
  <c r="FL291" i="24"/>
  <c r="FL298" i="24"/>
  <c r="DM269" i="33"/>
  <c r="DM262" i="33"/>
  <c r="DH196" i="33"/>
  <c r="DH203" i="33"/>
  <c r="GA137" i="33"/>
  <c r="FQ104" i="20"/>
  <c r="FQ97" i="20"/>
  <c r="FB262" i="33"/>
  <c r="FB269" i="33"/>
  <c r="EW299" i="20"/>
  <c r="EJ104" i="33"/>
  <c r="EJ97" i="33"/>
  <c r="DS292" i="20"/>
  <c r="ET229" i="24"/>
  <c r="ET236" i="24"/>
  <c r="EZ292" i="24"/>
  <c r="ES104" i="20"/>
  <c r="ES97" i="20"/>
  <c r="EJ269" i="33"/>
  <c r="EJ262" i="33"/>
  <c r="FJ97" i="33"/>
  <c r="FJ104" i="33"/>
  <c r="ET292" i="24"/>
  <c r="EQ196" i="33"/>
  <c r="EQ203" i="33"/>
  <c r="EC203" i="24"/>
  <c r="EC196" i="24"/>
  <c r="DM299" i="33"/>
  <c r="FE292" i="24"/>
  <c r="FE299" i="24"/>
  <c r="FZ268" i="24"/>
  <c r="FY268" i="24"/>
  <c r="FX268" i="24"/>
  <c r="FP292" i="20"/>
  <c r="DU229" i="24"/>
  <c r="DU236" i="24"/>
  <c r="AG288" i="20"/>
  <c r="EB298" i="20"/>
  <c r="EB291" i="20"/>
  <c r="FQ262" i="33"/>
  <c r="FQ269" i="33"/>
  <c r="FG196" i="20"/>
  <c r="FG203" i="20"/>
  <c r="FN203" i="33"/>
  <c r="FN196" i="33"/>
  <c r="ES292" i="24"/>
  <c r="EZ203" i="24"/>
  <c r="EZ196" i="24"/>
  <c r="BD288" i="24"/>
  <c r="EY291" i="24"/>
  <c r="EY298" i="24"/>
  <c r="U288" i="24"/>
  <c r="DP298" i="24"/>
  <c r="DP291" i="24"/>
  <c r="EV97" i="24"/>
  <c r="EV104" i="24"/>
  <c r="FA292" i="33"/>
  <c r="G288" i="20"/>
  <c r="DB291" i="20"/>
  <c r="DB298" i="20"/>
  <c r="DA203" i="33"/>
  <c r="DA196" i="33"/>
  <c r="EK97" i="33"/>
  <c r="EK104" i="33"/>
  <c r="EX236" i="20"/>
  <c r="EX229" i="20"/>
  <c r="ED203" i="20"/>
  <c r="ED196" i="20"/>
  <c r="FO97" i="20"/>
  <c r="FO104" i="20"/>
  <c r="EE299" i="33"/>
  <c r="EU229" i="33"/>
  <c r="EU236" i="33"/>
  <c r="AC288" i="33"/>
  <c r="DX291" i="33"/>
  <c r="DX298" i="33"/>
  <c r="AC288" i="24"/>
  <c r="DX298" i="24"/>
  <c r="DX291" i="24"/>
  <c r="FM97" i="24"/>
  <c r="FM104" i="24"/>
  <c r="AA288" i="20"/>
  <c r="DV298" i="20"/>
  <c r="DV291" i="20"/>
  <c r="AN288" i="33"/>
  <c r="EI291" i="33"/>
  <c r="EI298" i="33"/>
  <c r="DY97" i="20"/>
  <c r="DY104" i="20"/>
  <c r="FN292" i="33"/>
  <c r="DX104" i="33"/>
  <c r="DX97" i="33"/>
  <c r="DL97" i="24"/>
  <c r="DL104" i="24"/>
  <c r="DZ262" i="33"/>
  <c r="DZ269" i="33"/>
  <c r="DG229" i="33"/>
  <c r="DG236" i="33"/>
  <c r="FI104" i="20"/>
  <c r="FI97" i="20"/>
  <c r="EV262" i="20"/>
  <c r="EV269" i="20"/>
  <c r="DR104" i="33"/>
  <c r="DR97" i="33"/>
  <c r="EZ299" i="33"/>
  <c r="EO196" i="33"/>
  <c r="EO203" i="33"/>
  <c r="DW262" i="33"/>
  <c r="DW269" i="33"/>
  <c r="EE292" i="33"/>
  <c r="FZ232" i="33"/>
  <c r="FY232" i="33"/>
  <c r="FX232" i="33"/>
  <c r="EZ262" i="24"/>
  <c r="EZ269" i="24"/>
  <c r="V288" i="20"/>
  <c r="DQ291" i="20"/>
  <c r="DQ298" i="20"/>
  <c r="BD288" i="33"/>
  <c r="EY298" i="33"/>
  <c r="EY291" i="33"/>
  <c r="DF269" i="20"/>
  <c r="DF262" i="20"/>
  <c r="DQ292" i="20"/>
  <c r="DB196" i="24"/>
  <c r="DB203" i="24"/>
  <c r="FJ104" i="24"/>
  <c r="FJ97" i="24"/>
  <c r="BM288" i="20"/>
  <c r="FH298" i="20"/>
  <c r="FH291" i="20"/>
  <c r="BU288" i="20"/>
  <c r="FP291" i="20"/>
  <c r="FP298" i="20"/>
  <c r="FP299" i="33"/>
  <c r="DE269" i="20"/>
  <c r="DE262" i="20"/>
  <c r="DX196" i="24"/>
  <c r="DX203" i="24"/>
  <c r="FC229" i="24"/>
  <c r="FC236" i="24"/>
  <c r="FH97" i="24"/>
  <c r="FH104" i="24"/>
  <c r="ER97" i="20"/>
  <c r="ER104" i="20"/>
  <c r="FO196" i="20"/>
  <c r="FO203" i="20"/>
  <c r="EW292" i="24"/>
  <c r="AW288" i="33"/>
  <c r="ER291" i="33"/>
  <c r="ER298" i="33"/>
  <c r="DC269" i="33"/>
  <c r="DC262" i="33"/>
  <c r="FJ299" i="33"/>
  <c r="DF299" i="33"/>
  <c r="FE236" i="33"/>
  <c r="FE229" i="33"/>
  <c r="EP104" i="20"/>
  <c r="EP97" i="20"/>
  <c r="FF236" i="24"/>
  <c r="FF229" i="24"/>
  <c r="DN236" i="24"/>
  <c r="DN229" i="24"/>
  <c r="DN292" i="33"/>
  <c r="BF288" i="33"/>
  <c r="FA298" i="33"/>
  <c r="FA291" i="33"/>
  <c r="FP196" i="33"/>
  <c r="FP203" i="33"/>
  <c r="DI299" i="20"/>
  <c r="EV262" i="24"/>
  <c r="EV269" i="24"/>
  <c r="DK299" i="20"/>
  <c r="FX200" i="33"/>
  <c r="FZ200" i="33"/>
  <c r="FY200" i="33"/>
  <c r="AN288" i="24"/>
  <c r="EI298" i="24"/>
  <c r="EI291" i="24"/>
  <c r="AE288" i="33"/>
  <c r="DZ298" i="33"/>
  <c r="DZ291" i="33"/>
  <c r="FS97" i="33"/>
  <c r="FW97" i="33" s="1"/>
  <c r="FS104" i="33"/>
  <c r="FW104" i="33" s="1"/>
  <c r="EY203" i="24"/>
  <c r="EY196" i="24"/>
  <c r="DP229" i="33"/>
  <c r="DP236" i="33"/>
  <c r="EW229" i="24"/>
  <c r="EW236" i="24"/>
  <c r="FO229" i="33"/>
  <c r="FO236" i="33"/>
  <c r="DQ229" i="20"/>
  <c r="DQ236" i="20"/>
  <c r="FZ258" i="20"/>
  <c r="FY258" i="20"/>
  <c r="FX258" i="20"/>
  <c r="FK292" i="33"/>
  <c r="DM299" i="24"/>
  <c r="FL299" i="24"/>
  <c r="DK97" i="33"/>
  <c r="DK104" i="33"/>
  <c r="DN104" i="24"/>
  <c r="DN97" i="24"/>
  <c r="FC299" i="33"/>
  <c r="Q288" i="33"/>
  <c r="DL298" i="33"/>
  <c r="DL291" i="33"/>
  <c r="GA258" i="24"/>
  <c r="FR262" i="24"/>
  <c r="FR269" i="24"/>
  <c r="FO229" i="20"/>
  <c r="FO236" i="20"/>
  <c r="EW269" i="24"/>
  <c r="EW262" i="24"/>
  <c r="FE97" i="24"/>
  <c r="FE104" i="24"/>
  <c r="EO299" i="20"/>
  <c r="EO292" i="20"/>
  <c r="GA226" i="20"/>
  <c r="AU288" i="33"/>
  <c r="EP291" i="33"/>
  <c r="EP298" i="33"/>
  <c r="FF292" i="33"/>
  <c r="FZ101" i="20"/>
  <c r="FY101" i="20"/>
  <c r="FX101" i="20"/>
  <c r="DY196" i="33"/>
  <c r="DY203" i="33"/>
  <c r="DB97" i="24"/>
  <c r="DB104" i="24"/>
  <c r="BH288" i="20"/>
  <c r="FC291" i="20"/>
  <c r="FC298" i="20"/>
  <c r="EX269" i="24"/>
  <c r="EX262" i="24"/>
  <c r="FX170" i="20"/>
  <c r="FZ170" i="20"/>
  <c r="FY170" i="20"/>
  <c r="DR229" i="33"/>
  <c r="DR236" i="33"/>
  <c r="DI262" i="33"/>
  <c r="DI269" i="33"/>
  <c r="FJ269" i="33"/>
  <c r="FJ262" i="33"/>
  <c r="FC262" i="24"/>
  <c r="FC269" i="24"/>
  <c r="DW269" i="24"/>
  <c r="DW262" i="24"/>
  <c r="DO229" i="24"/>
  <c r="DO236" i="24"/>
  <c r="EK292" i="24"/>
  <c r="EM292" i="33"/>
  <c r="FD269" i="20"/>
  <c r="FD262" i="20"/>
  <c r="BH288" i="33"/>
  <c r="FC298" i="33"/>
  <c r="FC291" i="33"/>
  <c r="EC229" i="20"/>
  <c r="EC236" i="20"/>
  <c r="BK288" i="24"/>
  <c r="FF291" i="24"/>
  <c r="FF298" i="24"/>
  <c r="FS269" i="33"/>
  <c r="FW269" i="33" s="1"/>
  <c r="FS262" i="33"/>
  <c r="FW262" i="33" s="1"/>
  <c r="DE236" i="20"/>
  <c r="DE229" i="20"/>
  <c r="BR288" i="20"/>
  <c r="FM291" i="20"/>
  <c r="FM298" i="20"/>
  <c r="DI292" i="33"/>
  <c r="DK292" i="24"/>
  <c r="DJ97" i="24"/>
  <c r="DJ104" i="24"/>
  <c r="CZ288" i="33"/>
  <c r="FH262" i="24"/>
  <c r="FH269" i="24"/>
  <c r="DM229" i="24"/>
  <c r="DM236" i="24"/>
  <c r="Y288" i="20"/>
  <c r="DT298" i="20"/>
  <c r="DT291" i="20"/>
  <c r="DA299" i="33"/>
  <c r="DA292" i="33"/>
  <c r="FV285" i="33"/>
  <c r="EE236" i="33"/>
  <c r="EE229" i="33"/>
  <c r="DT236" i="24"/>
  <c r="DT229" i="24"/>
  <c r="GN301" i="24"/>
  <c r="GO301" i="24" s="1"/>
  <c r="GA301" i="24"/>
  <c r="I22" i="18" s="1"/>
  <c r="EP236" i="33"/>
  <c r="EP229" i="33"/>
  <c r="FJ299" i="20"/>
  <c r="EE97" i="20"/>
  <c r="EE104" i="20"/>
  <c r="AU288" i="24"/>
  <c r="EP298" i="24"/>
  <c r="EP291" i="24"/>
  <c r="EQ292" i="33"/>
  <c r="FC236" i="20"/>
  <c r="FC229" i="20"/>
  <c r="S288" i="20"/>
  <c r="DN298" i="20"/>
  <c r="DN291" i="20"/>
  <c r="EM196" i="33"/>
  <c r="EM203" i="33"/>
  <c r="EU299" i="33"/>
  <c r="GA64" i="24"/>
  <c r="DP262" i="20"/>
  <c r="DP269" i="20"/>
  <c r="EL203" i="20"/>
  <c r="EL196" i="20"/>
  <c r="DQ203" i="24"/>
  <c r="DQ196" i="24"/>
  <c r="GN300" i="20"/>
  <c r="GO300" i="20" s="1"/>
  <c r="GP300" i="20" s="1"/>
  <c r="GA300" i="20"/>
  <c r="I14" i="18" s="1"/>
  <c r="FA292" i="20"/>
  <c r="EY236" i="20"/>
  <c r="EY229" i="20"/>
  <c r="DR97" i="20"/>
  <c r="DR104" i="20"/>
  <c r="EU229" i="20"/>
  <c r="EU236" i="20"/>
  <c r="DB299" i="33"/>
  <c r="DM203" i="33"/>
  <c r="DM196" i="33"/>
  <c r="FJ269" i="24"/>
  <c r="FJ262" i="24"/>
  <c r="EJ196" i="33"/>
  <c r="EJ203" i="33"/>
  <c r="GA94" i="24"/>
  <c r="FN196" i="24"/>
  <c r="FN203" i="24"/>
  <c r="O288" i="33"/>
  <c r="DJ298" i="33"/>
  <c r="DJ291" i="33"/>
  <c r="FZ64" i="20"/>
  <c r="FY64" i="20"/>
  <c r="FX64" i="20"/>
  <c r="DG97" i="24"/>
  <c r="DG104" i="24"/>
  <c r="DI269" i="24"/>
  <c r="DI262" i="24"/>
  <c r="DA97" i="24"/>
  <c r="DA104" i="24"/>
  <c r="DK203" i="24"/>
  <c r="DK196" i="24"/>
  <c r="DA300" i="20"/>
  <c r="DA293" i="20"/>
  <c r="FV286" i="20"/>
  <c r="FE262" i="24"/>
  <c r="FE269" i="24"/>
  <c r="DH269" i="24"/>
  <c r="DH262" i="24"/>
  <c r="EU269" i="33"/>
  <c r="EU262" i="33"/>
  <c r="ED292" i="20"/>
  <c r="ED299" i="20"/>
  <c r="DP104" i="33"/>
  <c r="DP97" i="33"/>
  <c r="FF104" i="20"/>
  <c r="FF97" i="20"/>
  <c r="FF269" i="24"/>
  <c r="FF262" i="24"/>
  <c r="EA196" i="24"/>
  <c r="EA203" i="24"/>
  <c r="EX97" i="20"/>
  <c r="EX104" i="20"/>
  <c r="FB236" i="33"/>
  <c r="FB229" i="33"/>
  <c r="EG262" i="20"/>
  <c r="EG269" i="20"/>
  <c r="FI262" i="33"/>
  <c r="FI269" i="33"/>
  <c r="DX236" i="20"/>
  <c r="DX229" i="20"/>
  <c r="EH203" i="24"/>
  <c r="EH196" i="24"/>
  <c r="GA233" i="33"/>
  <c r="FA104" i="20"/>
  <c r="FA97" i="20"/>
  <c r="FY233" i="24"/>
  <c r="FX233" i="24"/>
  <c r="FZ233" i="24"/>
  <c r="EZ292" i="20"/>
  <c r="Y288" i="24"/>
  <c r="DT298" i="24"/>
  <c r="DT291" i="24"/>
  <c r="EI299" i="24"/>
  <c r="EI292" i="24"/>
  <c r="DI196" i="20"/>
  <c r="DI203" i="20"/>
  <c r="DT299" i="24"/>
  <c r="FK269" i="24"/>
  <c r="FK262" i="24"/>
  <c r="DO229" i="20"/>
  <c r="DO236" i="20"/>
  <c r="EL292" i="33"/>
  <c r="DV269" i="24"/>
  <c r="DV262" i="24"/>
  <c r="CM288" i="33"/>
  <c r="FN97" i="33"/>
  <c r="FN104" i="33"/>
  <c r="FH229" i="24"/>
  <c r="FH236" i="24"/>
  <c r="DN229" i="20"/>
  <c r="DN236" i="20"/>
  <c r="FM299" i="33"/>
  <c r="EM299" i="24"/>
  <c r="FS104" i="24"/>
  <c r="FW104" i="24" s="1"/>
  <c r="FS97" i="24"/>
  <c r="FW97" i="24" s="1"/>
  <c r="DD196" i="20"/>
  <c r="DD203" i="20"/>
  <c r="EL203" i="24"/>
  <c r="EL196" i="24"/>
  <c r="BO288" i="24"/>
  <c r="FJ291" i="24"/>
  <c r="FJ298" i="24"/>
  <c r="ER196" i="20"/>
  <c r="ER203" i="20"/>
  <c r="DH299" i="33"/>
  <c r="EM262" i="33"/>
  <c r="EM269" i="33"/>
  <c r="GA266" i="33"/>
  <c r="DA299" i="24"/>
  <c r="DA292" i="24"/>
  <c r="FV285" i="24"/>
  <c r="GA232" i="20"/>
  <c r="I10" i="18" s="1"/>
  <c r="GN232" i="20"/>
  <c r="GO232" i="20" s="1"/>
  <c r="DL196" i="24"/>
  <c r="DL203" i="24"/>
  <c r="FZ234" i="33"/>
  <c r="FX234" i="33"/>
  <c r="FY234" i="33"/>
  <c r="DJ269" i="20"/>
  <c r="DJ262" i="20"/>
  <c r="DE203" i="24"/>
  <c r="DE196" i="24"/>
  <c r="GA170" i="24"/>
  <c r="FZ94" i="33"/>
  <c r="FY94" i="33"/>
  <c r="FX94" i="33"/>
  <c r="DP292" i="20"/>
  <c r="FB203" i="20"/>
  <c r="FB196" i="20"/>
  <c r="FM196" i="24"/>
  <c r="FM203" i="24"/>
  <c r="GA130" i="33"/>
  <c r="EY236" i="33"/>
  <c r="EY229" i="33"/>
  <c r="EI203" i="20"/>
  <c r="EI196" i="20"/>
  <c r="FD104" i="24"/>
  <c r="FD97" i="24"/>
  <c r="CV288" i="24"/>
  <c r="FP236" i="20"/>
  <c r="FP229" i="20"/>
  <c r="FQ104" i="24"/>
  <c r="FQ97" i="24"/>
  <c r="EI292" i="20"/>
  <c r="DQ236" i="33"/>
  <c r="DQ229" i="33"/>
  <c r="EE97" i="24"/>
  <c r="EE104" i="24"/>
  <c r="DX269" i="24"/>
  <c r="DX262" i="24"/>
  <c r="EN203" i="24"/>
  <c r="EN196" i="24"/>
  <c r="DG203" i="33"/>
  <c r="DG196" i="33"/>
  <c r="BJ288" i="24"/>
  <c r="FE291" i="24"/>
  <c r="FE298" i="24"/>
  <c r="GA259" i="33"/>
  <c r="FY261" i="24"/>
  <c r="FX261" i="24"/>
  <c r="FZ261" i="24"/>
  <c r="DW236" i="20"/>
  <c r="DW229" i="20"/>
  <c r="FP299" i="20"/>
  <c r="ES299" i="33"/>
  <c r="FI292" i="20"/>
  <c r="DD314" i="24"/>
  <c r="DD312" i="24"/>
  <c r="AE288" i="24"/>
  <c r="DZ291" i="24"/>
  <c r="DZ298" i="24"/>
  <c r="DK262" i="20"/>
  <c r="DK269" i="20"/>
  <c r="DL104" i="20"/>
  <c r="DL97" i="20"/>
  <c r="ED299" i="24"/>
  <c r="DG97" i="33"/>
  <c r="DG104" i="33"/>
  <c r="DA299" i="20"/>
  <c r="FV285" i="20"/>
  <c r="DA292" i="20"/>
  <c r="DC196" i="33"/>
  <c r="DC203" i="33"/>
  <c r="DF229" i="20"/>
  <c r="DF236" i="20"/>
  <c r="DO292" i="33"/>
  <c r="DE317" i="20"/>
  <c r="GA199" i="33"/>
  <c r="EV236" i="24"/>
  <c r="EV229" i="24"/>
  <c r="DX269" i="33"/>
  <c r="DX262" i="33"/>
  <c r="AQ288" i="24"/>
  <c r="EL298" i="24"/>
  <c r="EL291" i="24"/>
  <c r="DE97" i="24"/>
  <c r="DE104" i="24"/>
  <c r="ER97" i="33"/>
  <c r="ER104" i="33"/>
  <c r="FV255" i="33"/>
  <c r="FS104" i="20"/>
  <c r="FW104" i="20" s="1"/>
  <c r="FS97" i="20"/>
  <c r="FW97" i="20" s="1"/>
  <c r="EP262" i="20"/>
  <c r="EP269" i="20"/>
  <c r="FZ31" i="20"/>
  <c r="FX31" i="20"/>
  <c r="FY31" i="20"/>
  <c r="EH104" i="33"/>
  <c r="EH97" i="33"/>
  <c r="DN104" i="20"/>
  <c r="DN97" i="20"/>
  <c r="EZ203" i="33"/>
  <c r="EZ196" i="33"/>
  <c r="FN299" i="33"/>
  <c r="EW203" i="20"/>
  <c r="EW196" i="20"/>
  <c r="FI196" i="20"/>
  <c r="FI203" i="20"/>
  <c r="BF288" i="20"/>
  <c r="FA298" i="20"/>
  <c r="FA291" i="20"/>
  <c r="FP292" i="33"/>
  <c r="L288" i="20"/>
  <c r="DG298" i="20"/>
  <c r="DG291" i="20"/>
  <c r="DY262" i="24"/>
  <c r="DY269" i="24"/>
  <c r="EJ97" i="20"/>
  <c r="EJ104" i="20"/>
  <c r="X288" i="20"/>
  <c r="DS291" i="20"/>
  <c r="DS298" i="20"/>
  <c r="FI196" i="24"/>
  <c r="FI203" i="24"/>
  <c r="FX265" i="20"/>
  <c r="F11" i="18" s="1"/>
  <c r="FZ265" i="20"/>
  <c r="H11" i="18" s="1"/>
  <c r="FY265" i="20"/>
  <c r="G11" i="18" s="1"/>
  <c r="GC265" i="20"/>
  <c r="GD265" i="20" s="1"/>
  <c r="DM292" i="24"/>
  <c r="DG299" i="24"/>
  <c r="FC292" i="33"/>
  <c r="GA265" i="24"/>
  <c r="DZ236" i="20"/>
  <c r="DZ229" i="20"/>
  <c r="BS288" i="20"/>
  <c r="FN291" i="20"/>
  <c r="FN298" i="20"/>
  <c r="DV97" i="33"/>
  <c r="DV104" i="33"/>
  <c r="R288" i="24"/>
  <c r="DM291" i="24"/>
  <c r="DM298" i="24"/>
  <c r="DD203" i="24"/>
  <c r="DD196" i="24"/>
  <c r="DW104" i="33"/>
  <c r="DW97" i="33"/>
  <c r="FL97" i="20"/>
  <c r="FL104" i="20"/>
  <c r="FQ262" i="20"/>
  <c r="FQ269" i="20"/>
  <c r="EQ269" i="24"/>
  <c r="EQ262" i="24"/>
  <c r="DU203" i="33"/>
  <c r="DU196" i="33"/>
  <c r="GA233" i="20"/>
  <c r="I12" i="18" s="1"/>
  <c r="GN233" i="20"/>
  <c r="GO233" i="20" s="1"/>
  <c r="EK196" i="24"/>
  <c r="EK203" i="24"/>
  <c r="FK229" i="20"/>
  <c r="FK236" i="20"/>
  <c r="FF299" i="33"/>
  <c r="EV104" i="33"/>
  <c r="EV97" i="33"/>
  <c r="EO236" i="33"/>
  <c r="EO229" i="33"/>
  <c r="FY94" i="20"/>
  <c r="FZ94" i="20"/>
  <c r="FX94" i="20"/>
  <c r="FL203" i="20"/>
  <c r="FL196" i="20"/>
  <c r="DH203" i="24"/>
  <c r="DH196" i="24"/>
  <c r="EA229" i="24"/>
  <c r="EA236" i="24"/>
  <c r="EZ236" i="33"/>
  <c r="EZ229" i="33"/>
  <c r="DO262" i="33"/>
  <c r="DO269" i="33"/>
  <c r="FY163" i="20"/>
  <c r="FX163" i="20"/>
  <c r="FZ163" i="20"/>
  <c r="FN203" i="20"/>
  <c r="FN196" i="20"/>
  <c r="EV299" i="24"/>
  <c r="FD229" i="24"/>
  <c r="FD236" i="24"/>
  <c r="DP292" i="33"/>
  <c r="DB229" i="24"/>
  <c r="DB236" i="24"/>
  <c r="DZ299" i="24"/>
  <c r="AM288" i="33"/>
  <c r="EH298" i="33"/>
  <c r="EH291" i="33"/>
  <c r="FF104" i="24"/>
  <c r="FF97" i="24"/>
  <c r="FN229" i="24"/>
  <c r="FN236" i="24"/>
  <c r="EA292" i="33"/>
  <c r="DI299" i="33"/>
  <c r="DZ97" i="33"/>
  <c r="DZ104" i="33"/>
  <c r="EG97" i="33"/>
  <c r="EG104" i="33"/>
  <c r="AD288" i="24"/>
  <c r="DY291" i="24"/>
  <c r="DY298" i="24"/>
  <c r="EC196" i="33"/>
  <c r="EC203" i="33"/>
  <c r="FJ292" i="20"/>
  <c r="FD196" i="24"/>
  <c r="FD203" i="24"/>
  <c r="FQ196" i="20"/>
  <c r="FQ203" i="20"/>
  <c r="DP104" i="20"/>
  <c r="DP97" i="20"/>
  <c r="EZ236" i="24"/>
  <c r="EZ229" i="24"/>
  <c r="FL236" i="33"/>
  <c r="FL229" i="33"/>
  <c r="DH104" i="20"/>
  <c r="DH97" i="20"/>
  <c r="EU292" i="33"/>
  <c r="AX288" i="33"/>
  <c r="ES291" i="33"/>
  <c r="ES298" i="33"/>
  <c r="Q288" i="20"/>
  <c r="DL291" i="20"/>
  <c r="DL298" i="20"/>
  <c r="DG269" i="20"/>
  <c r="DG262" i="20"/>
  <c r="DA301" i="20"/>
  <c r="DA294" i="20"/>
  <c r="FV287" i="20"/>
  <c r="FY235" i="24"/>
  <c r="EF292" i="33"/>
  <c r="EF299" i="33"/>
  <c r="DH236" i="33"/>
  <c r="DH229" i="33"/>
  <c r="GA100" i="33"/>
  <c r="BL288" i="20"/>
  <c r="FG298" i="20"/>
  <c r="FG291" i="20"/>
  <c r="DY269" i="20"/>
  <c r="DY262" i="20"/>
  <c r="O288" i="24"/>
  <c r="DJ291" i="24"/>
  <c r="DJ298" i="24"/>
  <c r="DF314" i="33"/>
  <c r="DX104" i="24"/>
  <c r="DX97" i="24"/>
  <c r="FM292" i="24"/>
  <c r="FM299" i="24"/>
  <c r="DG229" i="24"/>
  <c r="DG236" i="24"/>
  <c r="DT196" i="24"/>
  <c r="DT203" i="24"/>
  <c r="FZ71" i="20"/>
  <c r="FY71" i="20"/>
  <c r="FX71" i="20"/>
  <c r="DC314" i="20"/>
  <c r="DC312" i="20"/>
  <c r="GA225" i="24"/>
  <c r="DU262" i="33"/>
  <c r="DU269" i="33"/>
  <c r="BR288" i="24"/>
  <c r="FM298" i="24"/>
  <c r="FM291" i="24"/>
  <c r="FF203" i="33"/>
  <c r="FF196" i="33"/>
  <c r="DA293" i="24"/>
  <c r="DA300" i="24"/>
  <c r="FV286" i="24"/>
  <c r="EC97" i="20"/>
  <c r="EC104" i="20"/>
  <c r="FZ193" i="24"/>
  <c r="FX193" i="24"/>
  <c r="FY193" i="24"/>
  <c r="DC236" i="24"/>
  <c r="DC229" i="24"/>
  <c r="S288" i="33"/>
  <c r="DN298" i="33"/>
  <c r="DN291" i="33"/>
  <c r="FM97" i="33"/>
  <c r="FM104" i="33"/>
  <c r="EA97" i="24"/>
  <c r="EA104" i="24"/>
  <c r="FP97" i="33"/>
  <c r="FP104" i="33"/>
  <c r="T288" i="24"/>
  <c r="DO291" i="24"/>
  <c r="DO298" i="24"/>
  <c r="DL229" i="33"/>
  <c r="DL236" i="33"/>
  <c r="FZ94" i="24"/>
  <c r="FY94" i="24"/>
  <c r="FX94" i="24"/>
  <c r="EA262" i="20"/>
  <c r="EA269" i="20"/>
  <c r="DF203" i="20"/>
  <c r="DF196" i="20"/>
  <c r="GA226" i="33"/>
  <c r="EY196" i="33"/>
  <c r="EY203" i="33"/>
  <c r="FZ226" i="24"/>
  <c r="FX226" i="24"/>
  <c r="FY226" i="24"/>
  <c r="DA293" i="33"/>
  <c r="DA300" i="33"/>
  <c r="FV286" i="33"/>
  <c r="AA288" i="33"/>
  <c r="DV291" i="33"/>
  <c r="DV298" i="33"/>
  <c r="EZ299" i="20"/>
  <c r="DT292" i="24"/>
  <c r="EL299" i="33"/>
  <c r="FZ268" i="33"/>
  <c r="FY268" i="33"/>
  <c r="FX268" i="33"/>
  <c r="FY202" i="24"/>
  <c r="FZ202" i="24"/>
  <c r="FX202" i="24"/>
  <c r="DS97" i="20"/>
  <c r="DS104" i="20"/>
  <c r="FQ229" i="20"/>
  <c r="FQ236" i="20"/>
  <c r="GA294" i="20"/>
  <c r="ED97" i="20"/>
  <c r="ED104" i="20"/>
  <c r="BV288" i="33"/>
  <c r="FQ298" i="33"/>
  <c r="FQ291" i="33"/>
  <c r="DP196" i="20"/>
  <c r="DP203" i="20"/>
  <c r="DH292" i="33"/>
  <c r="FC203" i="24"/>
  <c r="FC196" i="24"/>
  <c r="FP269" i="24"/>
  <c r="FP262" i="24"/>
  <c r="DM196" i="24"/>
  <c r="DM203" i="24"/>
  <c r="DN292" i="20"/>
  <c r="FJ236" i="20"/>
  <c r="FJ229" i="20"/>
  <c r="EP236" i="20"/>
  <c r="EP229" i="20"/>
  <c r="BD288" i="20"/>
  <c r="EY291" i="20"/>
  <c r="EY298" i="20"/>
  <c r="FB97" i="33"/>
  <c r="FB104" i="33"/>
  <c r="FM269" i="20"/>
  <c r="FM262" i="20"/>
  <c r="FX227" i="33"/>
  <c r="FY227" i="33"/>
  <c r="FZ227" i="33"/>
  <c r="ET262" i="33"/>
  <c r="ET269" i="33"/>
  <c r="EO104" i="24"/>
  <c r="EO97" i="24"/>
  <c r="DX288" i="33"/>
  <c r="DE292" i="24"/>
  <c r="DF203" i="33"/>
  <c r="DF196" i="33"/>
  <c r="FX101" i="33"/>
  <c r="FY101" i="33"/>
  <c r="FZ101" i="33"/>
  <c r="EU97" i="20"/>
  <c r="EU104" i="20"/>
  <c r="FR229" i="24"/>
  <c r="FR236" i="24"/>
  <c r="AI288" i="33"/>
  <c r="ED291" i="33"/>
  <c r="ED298" i="33"/>
  <c r="AV288" i="24"/>
  <c r="EQ291" i="24"/>
  <c r="EQ298" i="24"/>
  <c r="EF292" i="20"/>
  <c r="EJ236" i="33"/>
  <c r="EJ229" i="33"/>
  <c r="DE203" i="33"/>
  <c r="DE196" i="33"/>
  <c r="EV288" i="24"/>
  <c r="EN299" i="33"/>
  <c r="EY292" i="20"/>
  <c r="DT196" i="20"/>
  <c r="DT203" i="20"/>
  <c r="FL262" i="20"/>
  <c r="FL269" i="20"/>
  <c r="DB104" i="33"/>
  <c r="DB97" i="33"/>
  <c r="EI299" i="20"/>
  <c r="FE97" i="33"/>
  <c r="FE104" i="33"/>
  <c r="FD299" i="24"/>
  <c r="FZ194" i="24"/>
  <c r="FY194" i="24"/>
  <c r="FX194" i="24"/>
  <c r="FX235" i="24"/>
  <c r="DK229" i="33"/>
  <c r="DK236" i="33"/>
  <c r="X288" i="24"/>
  <c r="DS291" i="24"/>
  <c r="DS298" i="24"/>
  <c r="DB97" i="20"/>
  <c r="DB104" i="20"/>
  <c r="DB262" i="24"/>
  <c r="DB269" i="24"/>
  <c r="GA301" i="33"/>
  <c r="GN301" i="33"/>
  <c r="ES292" i="33"/>
  <c r="FI299" i="20"/>
  <c r="FC97" i="24"/>
  <c r="FC104" i="24"/>
  <c r="FE269" i="20"/>
  <c r="FE262" i="20"/>
  <c r="Y288" i="33"/>
  <c r="DT298" i="33"/>
  <c r="DT291" i="33"/>
  <c r="EZ229" i="20"/>
  <c r="EZ236" i="20"/>
  <c r="EU97" i="33"/>
  <c r="EU104" i="33"/>
  <c r="AS288" i="20"/>
  <c r="EN298" i="20"/>
  <c r="EN291" i="20"/>
  <c r="FS229" i="33"/>
  <c r="FW229" i="33" s="1"/>
  <c r="FS236" i="33"/>
  <c r="FW236" i="33" s="1"/>
  <c r="EF262" i="33"/>
  <c r="EF269" i="33"/>
  <c r="FI299" i="24"/>
  <c r="DF104" i="20"/>
  <c r="DF97" i="20"/>
  <c r="DY236" i="33"/>
  <c r="DY229" i="33"/>
  <c r="DE299" i="33"/>
  <c r="DQ292" i="24"/>
  <c r="EF236" i="20"/>
  <c r="EF229" i="20"/>
  <c r="DO299" i="33"/>
  <c r="GA192" i="33"/>
  <c r="FZ258" i="33"/>
  <c r="FX258" i="33"/>
  <c r="FY258" i="33"/>
  <c r="GA193" i="33"/>
  <c r="DK269" i="24"/>
  <c r="DK262" i="24"/>
  <c r="FQ299" i="24"/>
  <c r="FD196" i="20"/>
  <c r="FD203" i="20"/>
  <c r="EN262" i="33"/>
  <c r="EN269" i="33"/>
  <c r="FD104" i="33"/>
  <c r="FD97" i="33"/>
  <c r="EO236" i="20"/>
  <c r="EO229" i="20"/>
  <c r="EZ292" i="33"/>
  <c r="FZ225" i="33"/>
  <c r="FY225" i="33"/>
  <c r="FX225" i="33"/>
  <c r="DT104" i="24"/>
  <c r="DT97" i="24"/>
  <c r="EW299" i="24"/>
  <c r="FE292" i="33"/>
  <c r="EQ104" i="20"/>
  <c r="EQ97" i="20"/>
  <c r="DK196" i="33"/>
  <c r="DK203" i="33"/>
  <c r="ED236" i="24"/>
  <c r="ED229" i="24"/>
  <c r="DU97" i="24"/>
  <c r="DU104" i="24"/>
  <c r="GA228" i="33"/>
  <c r="DP203" i="24"/>
  <c r="DP196" i="24"/>
  <c r="FM262" i="33"/>
  <c r="FM269" i="33"/>
  <c r="EV203" i="33"/>
  <c r="EV196" i="33"/>
  <c r="EX292" i="33"/>
  <c r="EB236" i="33"/>
  <c r="EB229" i="33"/>
  <c r="DC236" i="20"/>
  <c r="DC229" i="20"/>
  <c r="EC262" i="33"/>
  <c r="EC269" i="33"/>
  <c r="DQ203" i="33"/>
  <c r="DQ196" i="33"/>
  <c r="DL269" i="20"/>
  <c r="DL262" i="20"/>
  <c r="EW262" i="20"/>
  <c r="EW269" i="20"/>
  <c r="FG196" i="33"/>
  <c r="FG203" i="33"/>
  <c r="BA288" i="20"/>
  <c r="EV291" i="20"/>
  <c r="EV298" i="20"/>
  <c r="BE288" i="20"/>
  <c r="EZ298" i="20"/>
  <c r="EZ291" i="20"/>
  <c r="DX229" i="24"/>
  <c r="DX236" i="24"/>
  <c r="DT104" i="20"/>
  <c r="DT97" i="20"/>
  <c r="BW288" i="24"/>
  <c r="FR291" i="24"/>
  <c r="FR298" i="24"/>
  <c r="BT288" i="33"/>
  <c r="FO298" i="33"/>
  <c r="FO291" i="33"/>
  <c r="GA64" i="33"/>
  <c r="DB299" i="20"/>
  <c r="DA236" i="33"/>
  <c r="DA229" i="33"/>
  <c r="EG203" i="20"/>
  <c r="EG196" i="20"/>
  <c r="DB262" i="33"/>
  <c r="DB269" i="33"/>
  <c r="DY236" i="20"/>
  <c r="DY229" i="20"/>
  <c r="DG269" i="24"/>
  <c r="DG262" i="24"/>
  <c r="FF269" i="20"/>
  <c r="FF262" i="20"/>
  <c r="ER196" i="24"/>
  <c r="ER203" i="24"/>
  <c r="EG299" i="24"/>
  <c r="I288" i="33"/>
  <c r="DD298" i="33"/>
  <c r="DD291" i="33"/>
  <c r="FE299" i="33"/>
  <c r="EH299" i="33"/>
  <c r="FK196" i="24"/>
  <c r="FK203" i="24"/>
  <c r="DO196" i="20"/>
  <c r="DO203" i="20"/>
  <c r="FE262" i="33"/>
  <c r="FE269" i="33"/>
  <c r="DJ203" i="20"/>
  <c r="DJ196" i="20"/>
  <c r="EP299" i="20"/>
  <c r="EP292" i="20"/>
  <c r="DS236" i="33"/>
  <c r="DS229" i="33"/>
  <c r="F288" i="20"/>
  <c r="DA291" i="20"/>
  <c r="DA298" i="20"/>
  <c r="FV284" i="20"/>
  <c r="DF292" i="24"/>
  <c r="EE196" i="33"/>
  <c r="EE203" i="33"/>
  <c r="EW97" i="33"/>
  <c r="EW104" i="33"/>
  <c r="EC269" i="24"/>
  <c r="EC262" i="24"/>
  <c r="F288" i="33"/>
  <c r="DA298" i="33"/>
  <c r="DA291" i="33"/>
  <c r="FV284" i="33"/>
  <c r="GA137" i="20"/>
  <c r="FQ288" i="33"/>
  <c r="DA269" i="20"/>
  <c r="DA262" i="20"/>
  <c r="EU299" i="24"/>
  <c r="EC262" i="20"/>
  <c r="EC269" i="20"/>
  <c r="DR292" i="24"/>
  <c r="DG292" i="24"/>
  <c r="DK269" i="33"/>
  <c r="DK262" i="33"/>
  <c r="FZ194" i="20"/>
  <c r="FY194" i="20"/>
  <c r="FX194" i="20"/>
  <c r="EP262" i="24"/>
  <c r="EP269" i="24"/>
  <c r="J288" i="20"/>
  <c r="DE291" i="20"/>
  <c r="DE298" i="20"/>
  <c r="EO299" i="33"/>
  <c r="DD292" i="33"/>
  <c r="EA299" i="24"/>
  <c r="DX292" i="20"/>
  <c r="FA236" i="33"/>
  <c r="FA229" i="33"/>
  <c r="BC288" i="33"/>
  <c r="EX291" i="33"/>
  <c r="EX298" i="33"/>
  <c r="DZ262" i="20"/>
  <c r="DZ269" i="20"/>
  <c r="EC203" i="20"/>
  <c r="EC196" i="20"/>
  <c r="EW97" i="24"/>
  <c r="EW104" i="24"/>
  <c r="FD229" i="20"/>
  <c r="FD236" i="20"/>
  <c r="EM104" i="33"/>
  <c r="EM97" i="33"/>
  <c r="FB292" i="24"/>
  <c r="DU229" i="20"/>
  <c r="DU236" i="20"/>
  <c r="EV292" i="24"/>
  <c r="DF97" i="24"/>
  <c r="DF104" i="24"/>
  <c r="DP299" i="33"/>
  <c r="EE236" i="20"/>
  <c r="EE229" i="20"/>
  <c r="DZ292" i="24"/>
  <c r="FY137" i="24"/>
  <c r="FX137" i="24"/>
  <c r="FZ137" i="24"/>
  <c r="EA196" i="33"/>
  <c r="EA203" i="33"/>
  <c r="FR299" i="20"/>
  <c r="FV189" i="20"/>
  <c r="EE236" i="24"/>
  <c r="EE229" i="24"/>
  <c r="DZ196" i="24"/>
  <c r="DZ203" i="24"/>
  <c r="FY103" i="20"/>
  <c r="FX103" i="20"/>
  <c r="FZ103" i="20"/>
  <c r="ER196" i="33"/>
  <c r="ER203" i="33"/>
  <c r="FZ102" i="24"/>
  <c r="FX102" i="24"/>
  <c r="FY102" i="24"/>
  <c r="EJ292" i="33"/>
  <c r="DF203" i="24"/>
  <c r="DF196" i="24"/>
  <c r="BP288" i="20"/>
  <c r="FK291" i="20"/>
  <c r="FK298" i="20"/>
  <c r="DI104" i="33"/>
  <c r="DI97" i="33"/>
  <c r="FQ196" i="33"/>
  <c r="FQ203" i="33"/>
  <c r="CS288" i="20"/>
  <c r="EG236" i="20"/>
  <c r="EG229" i="20"/>
  <c r="EA236" i="20"/>
  <c r="EA229" i="20"/>
  <c r="DG196" i="24"/>
  <c r="DG203" i="24"/>
  <c r="DE315" i="20"/>
  <c r="ET196" i="24"/>
  <c r="ET203" i="24"/>
  <c r="EN229" i="24"/>
  <c r="EN236" i="24"/>
  <c r="EN262" i="20"/>
  <c r="EN269" i="20"/>
  <c r="EL262" i="33"/>
  <c r="EL269" i="33"/>
  <c r="FY228" i="24"/>
  <c r="GA93" i="33"/>
  <c r="DV262" i="33"/>
  <c r="DV269" i="33"/>
  <c r="GA232" i="24"/>
  <c r="GA266" i="24"/>
  <c r="FD269" i="33"/>
  <c r="FD262" i="33"/>
  <c r="EF97" i="20"/>
  <c r="EF104" i="20"/>
  <c r="FA269" i="20"/>
  <c r="FA262" i="20"/>
  <c r="AF288" i="20"/>
  <c r="EA291" i="20"/>
  <c r="EA298" i="20"/>
  <c r="FY200" i="24"/>
  <c r="FZ200" i="24"/>
  <c r="FX200" i="24"/>
  <c r="BI288" i="24"/>
  <c r="FD298" i="24"/>
  <c r="FD291" i="24"/>
  <c r="AY288" i="20"/>
  <c r="ET291" i="20"/>
  <c r="ET298" i="20"/>
  <c r="DD97" i="24"/>
  <c r="DD104" i="24"/>
  <c r="DS299" i="33"/>
  <c r="FB203" i="33"/>
  <c r="FB196" i="33"/>
  <c r="I288" i="24"/>
  <c r="DD298" i="24"/>
  <c r="DD291" i="24"/>
  <c r="FZ101" i="24"/>
  <c r="FY101" i="24"/>
  <c r="FX101" i="24"/>
  <c r="FI236" i="33"/>
  <c r="FI229" i="33"/>
  <c r="EX288" i="33"/>
  <c r="ET299" i="33"/>
  <c r="ET292" i="33"/>
  <c r="DI196" i="24"/>
  <c r="DI203" i="24"/>
  <c r="FL292" i="20"/>
  <c r="EA97" i="33"/>
  <c r="EA104" i="33"/>
  <c r="L288" i="24"/>
  <c r="DG291" i="24"/>
  <c r="DG298" i="24"/>
  <c r="EX262" i="20"/>
  <c r="EX269" i="20"/>
  <c r="DC269" i="24"/>
  <c r="DC262" i="24"/>
  <c r="FL203" i="24"/>
  <c r="FL196" i="24"/>
  <c r="DS97" i="33"/>
  <c r="DS104" i="33"/>
  <c r="EQ196" i="24"/>
  <c r="EQ203" i="24"/>
  <c r="FS203" i="20"/>
  <c r="FW203" i="20" s="1"/>
  <c r="FS196" i="20"/>
  <c r="FW196" i="20" s="1"/>
  <c r="EB262" i="24"/>
  <c r="EB269" i="24"/>
  <c r="EI97" i="24"/>
  <c r="EI104" i="24"/>
  <c r="DP229" i="24"/>
  <c r="DP236" i="24"/>
  <c r="DD292" i="20"/>
  <c r="DD299" i="20"/>
  <c r="FX261" i="33"/>
  <c r="FZ261" i="33"/>
  <c r="FY261" i="33"/>
  <c r="FZ195" i="24"/>
  <c r="FX195" i="24"/>
  <c r="FY195" i="24"/>
  <c r="FC292" i="24"/>
  <c r="FC299" i="24"/>
  <c r="GN301" i="20"/>
  <c r="GO301" i="20" s="1"/>
  <c r="GA301" i="20"/>
  <c r="I15" i="18" s="1"/>
  <c r="GA227" i="33"/>
  <c r="AC288" i="20"/>
  <c r="DX291" i="20"/>
  <c r="DX298" i="20"/>
  <c r="FA104" i="24"/>
  <c r="FA97" i="24"/>
  <c r="FG299" i="20"/>
  <c r="ES236" i="20"/>
  <c r="ES229" i="20"/>
  <c r="BH288" i="24"/>
  <c r="FC298" i="24"/>
  <c r="FC291" i="24"/>
  <c r="FQ292" i="33"/>
  <c r="EG236" i="33"/>
  <c r="EG229" i="33"/>
  <c r="FH203" i="33"/>
  <c r="FH196" i="33"/>
  <c r="DN299" i="20"/>
  <c r="DI203" i="33"/>
  <c r="DI196" i="33"/>
  <c r="EI299" i="33"/>
  <c r="AB288" i="20"/>
  <c r="DW291" i="20"/>
  <c r="DW298" i="20"/>
  <c r="EQ229" i="20"/>
  <c r="EQ236" i="20"/>
  <c r="DQ269" i="24"/>
  <c r="DQ262" i="24"/>
  <c r="DQ236" i="24"/>
  <c r="DQ229" i="24"/>
  <c r="EF104" i="24"/>
  <c r="EF97" i="24"/>
  <c r="ER262" i="24"/>
  <c r="ER269" i="24"/>
  <c r="EK292" i="20"/>
  <c r="FD236" i="33"/>
  <c r="FD229" i="33"/>
  <c r="EV229" i="20"/>
  <c r="EV236" i="20"/>
  <c r="Q288" i="24"/>
  <c r="DL298" i="24"/>
  <c r="DL291" i="24"/>
  <c r="EX288" i="24"/>
  <c r="FD203" i="33"/>
  <c r="FD196" i="33"/>
  <c r="EB292" i="33"/>
  <c r="EF299" i="20"/>
  <c r="EE292" i="20"/>
  <c r="FE196" i="24"/>
  <c r="FE203" i="24"/>
  <c r="CI288" i="33"/>
  <c r="DZ97" i="24"/>
  <c r="DZ104" i="24"/>
  <c r="EN292" i="33"/>
  <c r="EY299" i="20"/>
  <c r="AV288" i="33"/>
  <c r="EQ298" i="33"/>
  <c r="EQ291" i="33"/>
  <c r="GN300" i="33"/>
  <c r="GO300" i="33" s="1"/>
  <c r="GA300" i="33"/>
  <c r="K288" i="33"/>
  <c r="DF298" i="33"/>
  <c r="DF291" i="33"/>
  <c r="BC288" i="20"/>
  <c r="EX298" i="20"/>
  <c r="EX291" i="20"/>
  <c r="P288" i="33"/>
  <c r="DK298" i="33"/>
  <c r="DK291" i="33"/>
  <c r="AX288" i="20"/>
  <c r="ES291" i="20"/>
  <c r="ES298" i="20"/>
  <c r="FD292" i="24"/>
  <c r="FX201" i="24"/>
  <c r="FY201" i="24"/>
  <c r="FZ201" i="24"/>
  <c r="EM229" i="24"/>
  <c r="EM236" i="24"/>
  <c r="M288" i="20"/>
  <c r="DH291" i="20"/>
  <c r="DH298" i="20"/>
  <c r="FS299" i="33"/>
  <c r="FW299" i="33" s="1"/>
  <c r="EC229" i="24"/>
  <c r="EC236" i="24"/>
  <c r="FI262" i="20"/>
  <c r="FI269" i="20"/>
  <c r="DJ203" i="33"/>
  <c r="DJ196" i="33"/>
  <c r="DT292" i="20"/>
  <c r="EV236" i="33"/>
  <c r="EV229" i="33"/>
  <c r="EX97" i="33"/>
  <c r="EX104" i="33"/>
  <c r="AY288" i="33"/>
  <c r="ET291" i="33"/>
  <c r="ET298" i="33"/>
  <c r="DF315" i="24"/>
  <c r="DB203" i="20"/>
  <c r="DB196" i="20"/>
  <c r="GA294" i="33"/>
  <c r="DV236" i="33"/>
  <c r="DV229" i="33"/>
  <c r="FX102" i="20"/>
  <c r="FZ102" i="20"/>
  <c r="FY102" i="20"/>
  <c r="FG269" i="24"/>
  <c r="FG262" i="24"/>
  <c r="FV90" i="33"/>
  <c r="AO288" i="20"/>
  <c r="EJ298" i="20"/>
  <c r="EJ291" i="20"/>
  <c r="EX236" i="24"/>
  <c r="EX229" i="24"/>
  <c r="EA236" i="33"/>
  <c r="EA229" i="33"/>
  <c r="EQ229" i="24"/>
  <c r="EQ236" i="24"/>
  <c r="FV90" i="20"/>
  <c r="DC292" i="20"/>
  <c r="FI292" i="24"/>
  <c r="EG299" i="33"/>
  <c r="DZ196" i="20"/>
  <c r="DZ203" i="20"/>
  <c r="EK104" i="20"/>
  <c r="EK97" i="20"/>
  <c r="FA229" i="20"/>
  <c r="FA236" i="20"/>
  <c r="FQ262" i="24"/>
  <c r="FQ269" i="24"/>
  <c r="EA269" i="24"/>
  <c r="EA262" i="24"/>
  <c r="FY260" i="24"/>
  <c r="FZ260" i="24"/>
  <c r="FX260" i="24"/>
  <c r="EP203" i="33"/>
  <c r="EP196" i="33"/>
  <c r="EL299" i="24"/>
  <c r="DJ269" i="24"/>
  <c r="DJ262" i="24"/>
  <c r="FY265" i="33"/>
  <c r="FZ265" i="33"/>
  <c r="FX265" i="33"/>
  <c r="DH97" i="24"/>
  <c r="DH104" i="24"/>
  <c r="EL236" i="33"/>
  <c r="EL229" i="33"/>
  <c r="FS299" i="24"/>
  <c r="FW299" i="24" s="1"/>
  <c r="E20" i="18" s="1"/>
  <c r="FQ292" i="24"/>
  <c r="DL262" i="33"/>
  <c r="DL269" i="33"/>
  <c r="DC203" i="24"/>
  <c r="DC196" i="24"/>
  <c r="DB236" i="20"/>
  <c r="DB229" i="20"/>
  <c r="EB97" i="24"/>
  <c r="EB104" i="24"/>
  <c r="FG229" i="24"/>
  <c r="FG236" i="24"/>
  <c r="EG203" i="33"/>
  <c r="EG196" i="33"/>
  <c r="FL299" i="33"/>
  <c r="FL292" i="33"/>
  <c r="DX196" i="20"/>
  <c r="DX203" i="20"/>
  <c r="DN299" i="33"/>
  <c r="DC262" i="20"/>
  <c r="DC269" i="20"/>
  <c r="Z288" i="20"/>
  <c r="DU298" i="20"/>
  <c r="DU291" i="20"/>
  <c r="ES229" i="33"/>
  <c r="ES236" i="33"/>
  <c r="DD262" i="24"/>
  <c r="DD269" i="24"/>
  <c r="EX262" i="33"/>
  <c r="EX269" i="33"/>
  <c r="EL97" i="33"/>
  <c r="EL104" i="33"/>
  <c r="EN262" i="24"/>
  <c r="EN269" i="24"/>
  <c r="AL288" i="33"/>
  <c r="EG298" i="33"/>
  <c r="EG291" i="33"/>
  <c r="DV299" i="24"/>
  <c r="DV292" i="24"/>
  <c r="BS288" i="33"/>
  <c r="FN298" i="33"/>
  <c r="FN291" i="33"/>
  <c r="EL97" i="20"/>
  <c r="EL104" i="20"/>
  <c r="DB196" i="33"/>
  <c r="DB203" i="33"/>
  <c r="EX299" i="33"/>
  <c r="FP203" i="24"/>
  <c r="FP196" i="24"/>
  <c r="EA299" i="20"/>
  <c r="EA292" i="20"/>
  <c r="BI288" i="33"/>
  <c r="FD298" i="33"/>
  <c r="FD291" i="33"/>
  <c r="FI269" i="24"/>
  <c r="FI262" i="24"/>
  <c r="EJ236" i="20"/>
  <c r="EJ229" i="20"/>
  <c r="AI288" i="24"/>
  <c r="ED298" i="24"/>
  <c r="ED291" i="24"/>
  <c r="FA196" i="24"/>
  <c r="FA203" i="24"/>
  <c r="ED203" i="33"/>
  <c r="ED196" i="33"/>
  <c r="FS269" i="24"/>
  <c r="FW269" i="24" s="1"/>
  <c r="FS262" i="24"/>
  <c r="FW262" i="24" s="1"/>
  <c r="DZ229" i="24"/>
  <c r="DZ236" i="24"/>
  <c r="DB292" i="20"/>
  <c r="DS203" i="33"/>
  <c r="DS196" i="33"/>
  <c r="EV203" i="20"/>
  <c r="EV196" i="20"/>
  <c r="FP203" i="20"/>
  <c r="FP196" i="20"/>
  <c r="BW288" i="20"/>
  <c r="FR291" i="20"/>
  <c r="FR298" i="20"/>
  <c r="DF229" i="24"/>
  <c r="DF236" i="24"/>
  <c r="FC97" i="33"/>
  <c r="FC104" i="33"/>
  <c r="DI236" i="20"/>
  <c r="DI229" i="20"/>
  <c r="FO196" i="24"/>
  <c r="FO203" i="24"/>
  <c r="EG292" i="24"/>
  <c r="GA200" i="33"/>
  <c r="EH236" i="33"/>
  <c r="EH229" i="33"/>
  <c r="FZ64" i="24"/>
  <c r="FX64" i="24"/>
  <c r="FY64" i="24"/>
  <c r="FY267" i="33"/>
  <c r="FZ267" i="33"/>
  <c r="FX267" i="33"/>
  <c r="EN299" i="24"/>
  <c r="EC104" i="24"/>
  <c r="EC97" i="24"/>
  <c r="EH292" i="33"/>
  <c r="DV236" i="20"/>
  <c r="DV229" i="20"/>
  <c r="FH262" i="20"/>
  <c r="FH269" i="20"/>
  <c r="AE288" i="20"/>
  <c r="DZ298" i="20"/>
  <c r="DZ291" i="20"/>
  <c r="FJ196" i="24"/>
  <c r="FJ203" i="24"/>
  <c r="DE262" i="33"/>
  <c r="DE269" i="33"/>
  <c r="DY196" i="20"/>
  <c r="DY203" i="20"/>
  <c r="DZ299" i="33"/>
  <c r="DZ292" i="33"/>
  <c r="EW196" i="24"/>
  <c r="EW203" i="24"/>
  <c r="DT292" i="33"/>
  <c r="DT299" i="33"/>
  <c r="FR229" i="33"/>
  <c r="FR236" i="33"/>
  <c r="FX267" i="20"/>
  <c r="FZ267" i="20"/>
  <c r="FY267" i="20"/>
  <c r="DI229" i="24"/>
  <c r="DI236" i="24"/>
  <c r="FQ196" i="24"/>
  <c r="FQ203" i="24"/>
  <c r="AJ288" i="33"/>
  <c r="EE291" i="33"/>
  <c r="EE298" i="33"/>
  <c r="EI97" i="33"/>
  <c r="EI104" i="33"/>
  <c r="EK196" i="33"/>
  <c r="EK203" i="33"/>
  <c r="EM299" i="20"/>
  <c r="DF299" i="24"/>
  <c r="AT288" i="33"/>
  <c r="EO291" i="33"/>
  <c r="EO298" i="33"/>
  <c r="GA130" i="20"/>
  <c r="FS196" i="24"/>
  <c r="FW196" i="24" s="1"/>
  <c r="FS203" i="24"/>
  <c r="FW203" i="24" s="1"/>
  <c r="AJ288" i="20"/>
  <c r="EE298" i="20"/>
  <c r="EE291" i="20"/>
  <c r="EU292" i="24"/>
  <c r="DB292" i="24"/>
  <c r="DR299" i="24"/>
  <c r="FY201" i="20"/>
  <c r="FX201" i="20"/>
  <c r="FZ201" i="20"/>
  <c r="EO292" i="33"/>
  <c r="DD299" i="33"/>
  <c r="EG269" i="33"/>
  <c r="EG262" i="33"/>
  <c r="GA94" i="33"/>
  <c r="EA292" i="24"/>
  <c r="GA38" i="24"/>
  <c r="EG104" i="20"/>
  <c r="EG97" i="20"/>
  <c r="FL236" i="20"/>
  <c r="FL229" i="20"/>
  <c r="DR97" i="24"/>
  <c r="DR104" i="24"/>
  <c r="BB288" i="20"/>
  <c r="EW298" i="20"/>
  <c r="EW291" i="20"/>
  <c r="FX266" i="33"/>
  <c r="FZ266" i="33"/>
  <c r="FY266" i="33"/>
  <c r="FZ235" i="24"/>
  <c r="EI262" i="24"/>
  <c r="EI269" i="24"/>
  <c r="AP288" i="33"/>
  <c r="EK291" i="33"/>
  <c r="EK298" i="33"/>
  <c r="AL288" i="20"/>
  <c r="EG291" i="20"/>
  <c r="EG298" i="20"/>
  <c r="DW299" i="20"/>
  <c r="EL299" i="20"/>
  <c r="FO299" i="20"/>
  <c r="EE196" i="24"/>
  <c r="EE203" i="24"/>
  <c r="FX266" i="20"/>
  <c r="F13" i="18" s="1"/>
  <c r="FZ266" i="20"/>
  <c r="H13" i="18" s="1"/>
  <c r="GC266" i="20"/>
  <c r="GD266" i="20" s="1"/>
  <c r="FY266" i="20"/>
  <c r="G13" i="18" s="1"/>
  <c r="DB269" i="20"/>
  <c r="DB262" i="20"/>
  <c r="EY196" i="20"/>
  <c r="EY203" i="20"/>
  <c r="DC196" i="20"/>
  <c r="DC203" i="20"/>
  <c r="FY130" i="24"/>
  <c r="FZ130" i="24"/>
  <c r="FX130" i="24"/>
  <c r="EE196" i="20"/>
  <c r="EE203" i="20"/>
  <c r="DC299" i="33"/>
  <c r="EK269" i="33"/>
  <c r="EK262" i="33"/>
  <c r="BJ288" i="33"/>
  <c r="FE291" i="33"/>
  <c r="FE298" i="33"/>
  <c r="FZ192" i="20"/>
  <c r="FY192" i="20"/>
  <c r="FX192" i="20"/>
  <c r="DO203" i="33"/>
  <c r="DO196" i="33"/>
  <c r="DB288" i="33"/>
  <c r="DP269" i="24"/>
  <c r="DP262" i="24"/>
  <c r="FG236" i="20"/>
  <c r="FG229" i="20"/>
  <c r="N288" i="24"/>
  <c r="DI298" i="24"/>
  <c r="DI291" i="24"/>
  <c r="FZ96" i="20"/>
  <c r="FY96" i="20"/>
  <c r="FX96" i="20"/>
  <c r="W288" i="20"/>
  <c r="DR291" i="20"/>
  <c r="DR298" i="20"/>
  <c r="BQ288" i="20"/>
  <c r="FL298" i="20"/>
  <c r="FL291" i="20"/>
  <c r="DO104" i="20"/>
  <c r="DO97" i="20"/>
  <c r="FN262" i="33"/>
  <c r="FN269" i="33"/>
  <c r="FX95" i="24"/>
  <c r="FZ95" i="24"/>
  <c r="FY95" i="24"/>
  <c r="EJ299" i="33"/>
  <c r="FH97" i="33"/>
  <c r="FH104" i="33"/>
  <c r="FV281" i="24"/>
  <c r="E311" i="24"/>
  <c r="E317" i="24" s="1"/>
  <c r="GA259" i="24"/>
  <c r="DE97" i="33"/>
  <c r="DE104" i="33"/>
  <c r="FN269" i="24"/>
  <c r="FN262" i="24"/>
  <c r="GC135" i="20"/>
  <c r="GD128" i="20"/>
  <c r="DK104" i="24"/>
  <c r="DK97" i="24"/>
  <c r="FF203" i="24"/>
  <c r="FF196" i="24"/>
  <c r="FH292" i="24"/>
  <c r="DF97" i="33"/>
  <c r="DF104" i="33"/>
  <c r="EH196" i="20"/>
  <c r="EH203" i="20"/>
  <c r="DU104" i="33"/>
  <c r="DU97" i="33"/>
  <c r="EB269" i="20"/>
  <c r="EB262" i="20"/>
  <c r="FL262" i="24"/>
  <c r="FL269" i="24"/>
  <c r="DE229" i="24"/>
  <c r="DE236" i="24"/>
  <c r="EP104" i="33"/>
  <c r="EP97" i="33"/>
  <c r="DO292" i="24"/>
  <c r="EP236" i="24"/>
  <c r="EP229" i="24"/>
  <c r="BP288" i="24"/>
  <c r="FK291" i="24"/>
  <c r="FK298" i="24"/>
  <c r="DR269" i="24"/>
  <c r="DR262" i="24"/>
  <c r="FF269" i="33"/>
  <c r="FF262" i="33"/>
  <c r="DL104" i="33"/>
  <c r="DL97" i="33"/>
  <c r="EX299" i="24"/>
  <c r="EX292" i="24"/>
  <c r="FF299" i="24"/>
  <c r="DS292" i="33"/>
  <c r="EQ236" i="33"/>
  <c r="EQ229" i="33"/>
  <c r="AS288" i="33"/>
  <c r="EN298" i="33"/>
  <c r="EN291" i="33"/>
  <c r="AB288" i="33"/>
  <c r="DW298" i="33"/>
  <c r="DW291" i="33"/>
  <c r="FO292" i="33"/>
  <c r="FV189" i="24"/>
  <c r="FX193" i="20"/>
  <c r="FY193" i="20"/>
  <c r="FZ193" i="20"/>
  <c r="BK288" i="33"/>
  <c r="FF298" i="33"/>
  <c r="FF291" i="33"/>
  <c r="FZ265" i="24"/>
  <c r="FX265" i="24"/>
  <c r="FY265" i="24"/>
  <c r="EB196" i="20"/>
  <c r="EB203" i="20"/>
  <c r="FL299" i="20"/>
  <c r="DH104" i="33"/>
  <c r="DH97" i="33"/>
  <c r="DQ262" i="20"/>
  <c r="DQ269" i="20"/>
  <c r="FJ203" i="20"/>
  <c r="FJ196" i="20"/>
  <c r="DZ196" i="33"/>
  <c r="DZ203" i="33"/>
  <c r="J288" i="33"/>
  <c r="DE291" i="33"/>
  <c r="DE298" i="33"/>
  <c r="FG292" i="24"/>
  <c r="AR288" i="33"/>
  <c r="EM298" i="33"/>
  <c r="EM291" i="33"/>
  <c r="FN97" i="20"/>
  <c r="FN104" i="20"/>
  <c r="GA234" i="33"/>
  <c r="FS203" i="33"/>
  <c r="FW203" i="33" s="1"/>
  <c r="FS196" i="33"/>
  <c r="FW196" i="33" s="1"/>
  <c r="FG292" i="20"/>
  <c r="DT269" i="33"/>
  <c r="DT262" i="33"/>
  <c r="FQ236" i="24"/>
  <c r="FQ229" i="24"/>
  <c r="FX266" i="24"/>
  <c r="FZ266" i="24"/>
  <c r="FY266" i="24"/>
  <c r="FA196" i="20"/>
  <c r="FA203" i="20"/>
  <c r="EJ236" i="24"/>
  <c r="EJ229" i="24"/>
  <c r="DD269" i="33"/>
  <c r="DD262" i="33"/>
  <c r="DD229" i="33"/>
  <c r="DD236" i="33"/>
  <c r="FQ299" i="33"/>
  <c r="EU196" i="20"/>
  <c r="EU203" i="20"/>
  <c r="DS236" i="24"/>
  <c r="DS229" i="24"/>
  <c r="FK97" i="20"/>
  <c r="FK104" i="20"/>
  <c r="EE262" i="24"/>
  <c r="EE269" i="24"/>
  <c r="AP288" i="24"/>
  <c r="EK298" i="24"/>
  <c r="EK291" i="24"/>
  <c r="EI292" i="33"/>
  <c r="DW299" i="33"/>
  <c r="BG288" i="20"/>
  <c r="FB298" i="20"/>
  <c r="FB291" i="20"/>
  <c r="H288" i="33"/>
  <c r="DC291" i="33"/>
  <c r="DC298" i="33"/>
  <c r="EK299" i="20"/>
  <c r="E314" i="24"/>
  <c r="FI236" i="24"/>
  <c r="FI229" i="24"/>
  <c r="AF288" i="33"/>
  <c r="EA291" i="33"/>
  <c r="EA298" i="33"/>
  <c r="FO262" i="20"/>
  <c r="FO269" i="20"/>
  <c r="EM262" i="24"/>
  <c r="EM269" i="24"/>
  <c r="DJ203" i="24"/>
  <c r="DJ196" i="24"/>
  <c r="AM288" i="20"/>
  <c r="EH291" i="20"/>
  <c r="EH298" i="20"/>
  <c r="FR196" i="33"/>
  <c r="FR203" i="33"/>
  <c r="EX203" i="24"/>
  <c r="EX196" i="24"/>
  <c r="EB299" i="33"/>
  <c r="FP229" i="33"/>
  <c r="FP236" i="33"/>
  <c r="FF229" i="20"/>
  <c r="FF236" i="20"/>
  <c r="FX226" i="20"/>
  <c r="FY226" i="20"/>
  <c r="FZ226" i="20"/>
  <c r="EE299" i="20"/>
  <c r="DE229" i="33"/>
  <c r="DE236" i="33"/>
  <c r="EQ104" i="33"/>
  <c r="EQ97" i="33"/>
  <c r="EK269" i="20"/>
  <c r="EK262" i="20"/>
  <c r="EM236" i="33"/>
  <c r="EM229" i="33"/>
  <c r="FY235" i="33"/>
  <c r="FZ235" i="33"/>
  <c r="FX235" i="33"/>
  <c r="ET203" i="20"/>
  <c r="ET196" i="20"/>
  <c r="GA228" i="20"/>
  <c r="GA293" i="33"/>
  <c r="FQ236" i="33"/>
  <c r="FQ229" i="33"/>
  <c r="EH262" i="33"/>
  <c r="EH269" i="33"/>
  <c r="DO196" i="24"/>
  <c r="DO203" i="24"/>
  <c r="AG288" i="24"/>
  <c r="EB298" i="24"/>
  <c r="EB291" i="24"/>
  <c r="FS292" i="33"/>
  <c r="FW292" i="33" s="1"/>
  <c r="EU196" i="33"/>
  <c r="EU203" i="33"/>
  <c r="DT299" i="20"/>
  <c r="FM203" i="33"/>
  <c r="FM196" i="33"/>
  <c r="EB299" i="24"/>
  <c r="FN229" i="33"/>
  <c r="FN236" i="33"/>
  <c r="AG288" i="33"/>
  <c r="EB298" i="33"/>
  <c r="EB291" i="33"/>
  <c r="FI292" i="33"/>
  <c r="FY95" i="20"/>
  <c r="FZ95" i="20"/>
  <c r="FX95" i="20"/>
  <c r="FX95" i="33"/>
  <c r="FY95" i="33"/>
  <c r="FZ95" i="33"/>
  <c r="EW299" i="33"/>
  <c r="FX93" i="33"/>
  <c r="FZ93" i="33"/>
  <c r="FY93" i="33"/>
  <c r="FL262" i="33"/>
  <c r="FL269" i="33"/>
  <c r="FJ203" i="33"/>
  <c r="FJ196" i="33"/>
  <c r="AT288" i="20"/>
  <c r="EO298" i="20"/>
  <c r="EO291" i="20"/>
  <c r="DQ97" i="20"/>
  <c r="DQ104" i="20"/>
  <c r="FK97" i="24"/>
  <c r="FK104" i="24"/>
  <c r="BP288" i="33"/>
  <c r="FK291" i="33"/>
  <c r="FK298" i="33"/>
  <c r="FX93" i="20"/>
  <c r="FY93" i="20"/>
  <c r="FZ93" i="20"/>
  <c r="EM104" i="20"/>
  <c r="EM97" i="20"/>
  <c r="EC299" i="33"/>
  <c r="DK299" i="33"/>
  <c r="FR236" i="20"/>
  <c r="FR229" i="20"/>
  <c r="FX267" i="24"/>
  <c r="FZ267" i="24"/>
  <c r="FY267" i="24"/>
  <c r="DQ203" i="20"/>
  <c r="DQ196" i="20"/>
  <c r="EL292" i="24"/>
  <c r="DD203" i="33"/>
  <c r="DD196" i="33"/>
  <c r="DA269" i="33"/>
  <c r="DA262" i="33"/>
  <c r="ER292" i="33"/>
  <c r="ET269" i="20"/>
  <c r="ET262" i="20"/>
  <c r="EZ269" i="20"/>
  <c r="EZ262" i="20"/>
  <c r="BS288" i="24"/>
  <c r="FN291" i="24"/>
  <c r="FN298" i="24"/>
  <c r="DM292" i="20"/>
  <c r="DU229" i="33"/>
  <c r="DU236" i="33"/>
  <c r="FK229" i="33"/>
  <c r="FK236" i="33"/>
  <c r="EO269" i="24"/>
  <c r="EO262" i="24"/>
  <c r="GA235" i="33"/>
  <c r="FR292" i="24"/>
  <c r="FR299" i="24"/>
  <c r="ED262" i="20"/>
  <c r="ED269" i="20"/>
  <c r="FY193" i="33"/>
  <c r="FZ193" i="33"/>
  <c r="FX193" i="33"/>
  <c r="FA262" i="33"/>
  <c r="FA269" i="33"/>
  <c r="E305" i="33"/>
  <c r="FV281" i="33"/>
  <c r="FL292" i="24"/>
  <c r="S288" i="24"/>
  <c r="DN298" i="24"/>
  <c r="DN291" i="24"/>
  <c r="T288" i="33"/>
  <c r="DO298" i="33"/>
  <c r="DO291" i="33"/>
  <c r="DV97" i="20"/>
  <c r="DV104" i="20"/>
  <c r="DL292" i="33"/>
  <c r="FB269" i="20"/>
  <c r="FB262" i="20"/>
  <c r="AX288" i="24"/>
  <c r="ES298" i="24"/>
  <c r="ES291" i="24"/>
  <c r="DW262" i="20"/>
  <c r="DW269" i="20"/>
  <c r="ER269" i="20"/>
  <c r="ER262" i="20"/>
  <c r="EI229" i="24"/>
  <c r="EI236" i="24"/>
  <c r="FL97" i="24"/>
  <c r="FL104" i="24"/>
  <c r="GA199" i="20"/>
  <c r="EB97" i="33"/>
  <c r="EB104" i="33"/>
  <c r="EH104" i="24"/>
  <c r="EH97" i="24"/>
  <c r="GA226" i="24"/>
  <c r="BB288" i="24"/>
  <c r="EW298" i="24"/>
  <c r="EW291" i="24"/>
  <c r="FO203" i="33"/>
  <c r="FO196" i="33"/>
  <c r="EO269" i="20"/>
  <c r="EO262" i="20"/>
  <c r="U288" i="20"/>
  <c r="DP291" i="20"/>
  <c r="DP298" i="20"/>
  <c r="DO262" i="20"/>
  <c r="DO269" i="20"/>
  <c r="DM97" i="20"/>
  <c r="DM104" i="20"/>
  <c r="V288" i="33"/>
  <c r="DQ291" i="33"/>
  <c r="DQ298" i="33"/>
  <c r="AO288" i="24"/>
  <c r="EJ291" i="24"/>
  <c r="EJ298" i="24"/>
  <c r="FI97" i="33"/>
  <c r="FI104" i="33"/>
  <c r="DD104" i="33"/>
  <c r="DD97" i="33"/>
  <c r="EM97" i="24"/>
  <c r="EM104" i="24"/>
  <c r="FY71" i="24"/>
  <c r="FX71" i="24"/>
  <c r="FZ71" i="24"/>
  <c r="FB104" i="24"/>
  <c r="FB97" i="24"/>
  <c r="FZ260" i="33"/>
  <c r="FX260" i="33"/>
  <c r="FY260" i="33"/>
  <c r="EN292" i="24"/>
  <c r="BF288" i="24"/>
  <c r="FA298" i="24"/>
  <c r="FA291" i="24"/>
  <c r="ES269" i="20"/>
  <c r="ES262" i="20"/>
  <c r="BA288" i="33"/>
  <c r="EV291" i="33"/>
  <c r="EV298" i="33"/>
  <c r="GA101" i="33"/>
  <c r="DY299" i="33"/>
  <c r="EC229" i="33"/>
  <c r="EC236" i="33"/>
  <c r="EK262" i="24"/>
  <c r="EK269" i="24"/>
  <c r="GA227" i="24"/>
  <c r="FY260" i="20"/>
  <c r="FZ260" i="20"/>
  <c r="FX260" i="20"/>
  <c r="FN104" i="24"/>
  <c r="FN97" i="24"/>
  <c r="GA100" i="24"/>
  <c r="FZ96" i="33"/>
  <c r="FY96" i="33"/>
  <c r="FX96" i="33"/>
  <c r="FA269" i="24"/>
  <c r="FA262" i="24"/>
  <c r="DF269" i="24"/>
  <c r="DF262" i="24"/>
  <c r="GA258" i="33"/>
  <c r="EZ104" i="24"/>
  <c r="EZ97" i="24"/>
  <c r="EM292" i="20"/>
  <c r="DQ299" i="33"/>
  <c r="FR97" i="20"/>
  <c r="FR104" i="20"/>
  <c r="EY262" i="33"/>
  <c r="EY269" i="33"/>
  <c r="AM288" i="24"/>
  <c r="EH298" i="24"/>
  <c r="EH291" i="24"/>
  <c r="BE288" i="33"/>
  <c r="EZ298" i="33"/>
  <c r="EZ291" i="33"/>
  <c r="DY299" i="24"/>
  <c r="DB299" i="24"/>
  <c r="DD229" i="24"/>
  <c r="DD236" i="24"/>
  <c r="AH288" i="33"/>
  <c r="EC291" i="33"/>
  <c r="EC298" i="33"/>
  <c r="GA31" i="24"/>
  <c r="FF292" i="20"/>
  <c r="DH299" i="24"/>
  <c r="DH292" i="24"/>
  <c r="FB292" i="33"/>
  <c r="DH262" i="20"/>
  <c r="DH269" i="20"/>
  <c r="FZ194" i="33"/>
  <c r="FY194" i="33"/>
  <c r="FX194" i="33"/>
  <c r="FZ259" i="33"/>
  <c r="FY259" i="33"/>
  <c r="FX259" i="33"/>
  <c r="FX228" i="24"/>
  <c r="FZ228" i="24"/>
  <c r="DD311" i="33"/>
  <c r="DD313" i="33"/>
  <c r="DR196" i="33"/>
  <c r="DR203" i="33"/>
  <c r="EL292" i="20"/>
  <c r="FR269" i="20"/>
  <c r="FR262" i="20"/>
  <c r="FO292" i="20"/>
  <c r="EN299" i="20"/>
  <c r="FY259" i="20"/>
  <c r="FZ259" i="20"/>
  <c r="FX259" i="20"/>
  <c r="FX38" i="24"/>
  <c r="FY38" i="24"/>
  <c r="FZ38" i="24"/>
  <c r="DC292" i="33"/>
  <c r="FS229" i="24"/>
  <c r="FW229" i="24" s="1"/>
  <c r="FS236" i="24"/>
  <c r="FW236" i="24" s="1"/>
  <c r="EJ262" i="20"/>
  <c r="EJ269" i="20"/>
  <c r="FD292" i="20"/>
  <c r="EK196" i="20"/>
  <c r="EK203" i="20"/>
  <c r="DJ292" i="20"/>
  <c r="EQ203" i="20"/>
  <c r="EQ196" i="20"/>
  <c r="EY104" i="20"/>
  <c r="EY97" i="20"/>
  <c r="FZ199" i="20"/>
  <c r="FX199" i="20"/>
  <c r="FY199" i="20"/>
  <c r="DQ262" i="33"/>
  <c r="DQ269" i="33"/>
  <c r="DV203" i="20"/>
  <c r="DV196" i="20"/>
  <c r="EU269" i="24"/>
  <c r="EU262" i="24"/>
  <c r="ES104" i="24"/>
  <c r="ES97" i="24"/>
  <c r="FC203" i="33"/>
  <c r="FC196" i="33"/>
  <c r="ER262" i="33"/>
  <c r="ER269" i="33"/>
  <c r="FC262" i="20"/>
  <c r="FC269" i="20"/>
  <c r="DZ236" i="33"/>
  <c r="DZ229" i="33"/>
  <c r="BI288" i="20"/>
  <c r="FD291" i="20"/>
  <c r="FD298" i="20"/>
  <c r="X288" i="33"/>
  <c r="DS291" i="33"/>
  <c r="DS298" i="33"/>
  <c r="FX225" i="20"/>
  <c r="FZ225" i="20"/>
  <c r="FY225" i="20"/>
  <c r="DA301" i="24"/>
  <c r="DA294" i="24"/>
  <c r="FV287" i="24"/>
  <c r="CM288" i="24"/>
  <c r="FO229" i="24"/>
  <c r="FO236" i="24"/>
  <c r="DV236" i="24"/>
  <c r="DV229" i="24"/>
  <c r="EE299" i="24"/>
  <c r="FE229" i="20"/>
  <c r="FE236" i="20"/>
  <c r="FH299" i="24"/>
  <c r="EA262" i="33"/>
  <c r="EA269" i="33"/>
  <c r="DU292" i="20"/>
  <c r="GA266" i="20"/>
  <c r="I13" i="18" s="1"/>
  <c r="GN266" i="20"/>
  <c r="DK203" i="20"/>
  <c r="DK196" i="20"/>
  <c r="FC236" i="33"/>
  <c r="FC229" i="33"/>
  <c r="AH288" i="20"/>
  <c r="EC291" i="20"/>
  <c r="EC298" i="20"/>
  <c r="DW229" i="24"/>
  <c r="DW236" i="24"/>
  <c r="DJ299" i="24"/>
  <c r="FA104" i="33"/>
  <c r="FA97" i="33"/>
  <c r="EQ262" i="20"/>
  <c r="EQ269" i="20"/>
  <c r="DJ104" i="33"/>
  <c r="DJ97" i="33"/>
  <c r="EF97" i="33"/>
  <c r="EF104" i="33"/>
  <c r="EX236" i="33"/>
  <c r="EX229" i="33"/>
  <c r="FV90" i="24"/>
  <c r="DV299" i="20"/>
  <c r="FX232" i="24"/>
  <c r="FZ232" i="24"/>
  <c r="FY232" i="24"/>
  <c r="DD229" i="20"/>
  <c r="DD236" i="20"/>
  <c r="DL299" i="20"/>
  <c r="DL292" i="20"/>
  <c r="T288" i="20"/>
  <c r="DO291" i="20"/>
  <c r="DO298" i="20"/>
  <c r="EI236" i="20"/>
  <c r="EI229" i="20"/>
  <c r="ET203" i="33"/>
  <c r="ET196" i="33"/>
  <c r="FH269" i="33"/>
  <c r="FH262" i="33"/>
  <c r="DW203" i="33"/>
  <c r="DW196" i="33"/>
  <c r="DH299" i="20"/>
  <c r="FA299" i="24"/>
  <c r="FA292" i="24"/>
  <c r="FA203" i="33"/>
  <c r="FA196" i="33"/>
  <c r="EH97" i="20"/>
  <c r="EH104" i="20"/>
  <c r="FF292" i="24"/>
  <c r="EF236" i="33"/>
  <c r="EF229" i="33"/>
  <c r="EV299" i="33"/>
  <c r="FO299" i="33"/>
  <c r="FY192" i="24"/>
  <c r="FX192" i="24"/>
  <c r="FZ192" i="24"/>
  <c r="FX200" i="20"/>
  <c r="FZ200" i="20"/>
  <c r="FY200" i="20"/>
  <c r="FG236" i="33"/>
  <c r="FG229" i="33"/>
  <c r="FY258" i="24"/>
  <c r="FX258" i="24"/>
  <c r="FZ258" i="24"/>
  <c r="AV288" i="20"/>
  <c r="EQ298" i="20"/>
  <c r="EQ291" i="20"/>
  <c r="DZ299" i="20"/>
  <c r="DJ229" i="24"/>
  <c r="DJ236" i="24"/>
  <c r="DP203" i="33"/>
  <c r="DP196" i="33"/>
  <c r="DS299" i="24"/>
  <c r="DS292" i="24"/>
  <c r="EN236" i="20"/>
  <c r="EN229" i="20"/>
  <c r="EY299" i="33"/>
  <c r="FX234" i="20"/>
  <c r="FZ234" i="20"/>
  <c r="FY234" i="20"/>
  <c r="BK288" i="20"/>
  <c r="FF298" i="20"/>
  <c r="FF291" i="20"/>
  <c r="BN288" i="20"/>
  <c r="FI298" i="20"/>
  <c r="FI291" i="20"/>
  <c r="FG299" i="24"/>
  <c r="DA301" i="33"/>
  <c r="DA294" i="33"/>
  <c r="FV287" i="33"/>
  <c r="BA288" i="24"/>
  <c r="EV298" i="24"/>
  <c r="EV291" i="24"/>
  <c r="FG299" i="33"/>
  <c r="FP262" i="33"/>
  <c r="FP269" i="33"/>
  <c r="FJ299" i="24"/>
  <c r="EQ97" i="24"/>
  <c r="EQ104" i="24"/>
  <c r="FY259" i="24"/>
  <c r="FX259" i="24"/>
  <c r="FZ259" i="24"/>
  <c r="FF104" i="33"/>
  <c r="FF97" i="33"/>
  <c r="DO269" i="24"/>
  <c r="DO262" i="24"/>
  <c r="DO97" i="24"/>
  <c r="DO104" i="24"/>
  <c r="GA192" i="24"/>
  <c r="DF288" i="20"/>
  <c r="EP299" i="33"/>
  <c r="BO288" i="33"/>
  <c r="FJ291" i="33"/>
  <c r="FJ298" i="33"/>
  <c r="EH299" i="24"/>
  <c r="DW292" i="33"/>
  <c r="DV269" i="20"/>
  <c r="DV262" i="20"/>
  <c r="F288" i="24"/>
  <c r="DA298" i="24"/>
  <c r="DA291" i="24"/>
  <c r="FV284" i="24"/>
  <c r="EF203" i="24"/>
  <c r="EF196" i="24"/>
  <c r="FR299" i="33"/>
  <c r="FN299" i="24"/>
  <c r="FN292" i="24"/>
  <c r="DN203" i="24"/>
  <c r="DN196" i="24"/>
  <c r="DP229" i="20"/>
  <c r="DP236" i="20"/>
  <c r="FZ228" i="33"/>
  <c r="FY228" i="33"/>
  <c r="FX228" i="33"/>
  <c r="FY268" i="20"/>
  <c r="FZ268" i="20"/>
  <c r="FX268" i="20"/>
  <c r="GA235" i="20"/>
  <c r="DH262" i="33"/>
  <c r="DH269" i="33"/>
  <c r="FG269" i="33"/>
  <c r="FG262" i="33"/>
  <c r="FJ236" i="24"/>
  <c r="FJ229" i="24"/>
  <c r="FC262" i="33"/>
  <c r="FC269" i="33"/>
  <c r="EK236" i="24"/>
  <c r="EK229" i="24"/>
  <c r="EB292" i="24"/>
  <c r="GA94" i="20"/>
  <c r="FE203" i="33"/>
  <c r="FE196" i="33"/>
  <c r="FI196" i="33"/>
  <c r="FI203" i="33"/>
  <c r="FX102" i="33"/>
  <c r="FZ102" i="33"/>
  <c r="FY102" i="33"/>
  <c r="FZ100" i="33"/>
  <c r="FX100" i="33"/>
  <c r="FY100" i="33"/>
  <c r="DW203" i="24"/>
  <c r="DW196" i="24"/>
  <c r="EU236" i="24"/>
  <c r="EU229" i="24"/>
  <c r="EX196" i="33"/>
  <c r="EX203" i="33"/>
  <c r="FZ100" i="20"/>
  <c r="FX100" i="20"/>
  <c r="FY100" i="20"/>
  <c r="EM288" i="20"/>
  <c r="EQ292" i="20"/>
  <c r="EC292" i="33"/>
  <c r="DK292" i="33"/>
  <c r="BV288" i="20"/>
  <c r="FQ298" i="20"/>
  <c r="FQ291" i="20"/>
  <c r="DR292" i="33"/>
  <c r="K288" i="24"/>
  <c r="DF291" i="24"/>
  <c r="DF298" i="24"/>
  <c r="ER104" i="24"/>
  <c r="ER97" i="24"/>
  <c r="FH236" i="20"/>
  <c r="FH229" i="20"/>
  <c r="FV189" i="33"/>
  <c r="ER299" i="33"/>
  <c r="DJ229" i="20"/>
  <c r="DJ236" i="20"/>
  <c r="DG236" i="20"/>
  <c r="DG229" i="20"/>
  <c r="EE262" i="33"/>
  <c r="EE269" i="33"/>
  <c r="DM104" i="33"/>
  <c r="DM97" i="33"/>
  <c r="GA93" i="20"/>
  <c r="EZ104" i="20"/>
  <c r="EZ97" i="20"/>
  <c r="DU104" i="20"/>
  <c r="DU97" i="20"/>
  <c r="DB236" i="33"/>
  <c r="DB229" i="33"/>
  <c r="EK299" i="33"/>
  <c r="AU288" i="20"/>
  <c r="EP298" i="20"/>
  <c r="EP291" i="20"/>
  <c r="DL299" i="33"/>
  <c r="GA38" i="20"/>
  <c r="ED299" i="33"/>
  <c r="DT196" i="33"/>
  <c r="DT203" i="33"/>
  <c r="DM236" i="20"/>
  <c r="DM229" i="20"/>
  <c r="FG104" i="24"/>
  <c r="FG97" i="24"/>
  <c r="BB288" i="33"/>
  <c r="EW291" i="33"/>
  <c r="EW298" i="33"/>
  <c r="GA192" i="20"/>
  <c r="DV203" i="24"/>
  <c r="DV196" i="24"/>
  <c r="GA233" i="24"/>
  <c r="DJ269" i="33"/>
  <c r="DJ262" i="33"/>
  <c r="GA258" i="20"/>
  <c r="DN262" i="20"/>
  <c r="DN269" i="20"/>
  <c r="FP97" i="20"/>
  <c r="FP104" i="20"/>
  <c r="FL97" i="33"/>
  <c r="FL104" i="33"/>
  <c r="EZ203" i="20"/>
  <c r="EZ196" i="20"/>
  <c r="AQ288" i="33"/>
  <c r="EL298" i="33"/>
  <c r="EL291" i="33"/>
  <c r="N288" i="20"/>
  <c r="DI291" i="20"/>
  <c r="DI298" i="20"/>
  <c r="EF262" i="24"/>
  <c r="EF269" i="24"/>
  <c r="DL203" i="33"/>
  <c r="DL196" i="33"/>
  <c r="EW97" i="20"/>
  <c r="EW104" i="20"/>
  <c r="FD292" i="33"/>
  <c r="FD299" i="33"/>
  <c r="DY292" i="33"/>
  <c r="DL203" i="20"/>
  <c r="DL196" i="20"/>
  <c r="GA234" i="24"/>
  <c r="DW203" i="20"/>
  <c r="DW196" i="20"/>
  <c r="ES229" i="24"/>
  <c r="ES236" i="24"/>
  <c r="L288" i="33"/>
  <c r="DG298" i="33"/>
  <c r="DG291" i="33"/>
  <c r="Z288" i="33"/>
  <c r="DU298" i="33"/>
  <c r="DU291" i="33"/>
  <c r="DG299" i="20"/>
  <c r="DG292" i="20"/>
  <c r="GA93" i="24"/>
  <c r="FX103" i="33"/>
  <c r="FY103" i="33"/>
  <c r="FZ103" i="33"/>
  <c r="GA265" i="33"/>
  <c r="DM196" i="20"/>
  <c r="DM203" i="20"/>
  <c r="DQ292" i="33"/>
  <c r="FX38" i="33"/>
  <c r="FZ38" i="33"/>
  <c r="FY38" i="33"/>
  <c r="FS269" i="20"/>
  <c r="FW269" i="20" s="1"/>
  <c r="FS262" i="20"/>
  <c r="FW262" i="20" s="1"/>
  <c r="FH196" i="20"/>
  <c r="FH203" i="20"/>
  <c r="BQ288" i="33"/>
  <c r="FL298" i="33"/>
  <c r="FL291" i="33"/>
  <c r="AF288" i="24"/>
  <c r="EA298" i="24"/>
  <c r="EA291" i="24"/>
  <c r="DC97" i="24"/>
  <c r="DC104" i="24"/>
  <c r="DY292" i="24"/>
  <c r="BJ288" i="20"/>
  <c r="FE298" i="20"/>
  <c r="FE291" i="20"/>
  <c r="AD288" i="20"/>
  <c r="DY291" i="20"/>
  <c r="DY298" i="20"/>
  <c r="FY64" i="33"/>
  <c r="FX64" i="33"/>
  <c r="FZ64" i="33"/>
  <c r="DC311" i="33"/>
  <c r="DC313" i="33"/>
  <c r="FB97" i="20"/>
  <c r="FB104" i="20"/>
  <c r="DE196" i="20"/>
  <c r="DE203" i="20"/>
  <c r="FA229" i="24"/>
  <c r="FA236" i="24"/>
  <c r="FM229" i="20"/>
  <c r="FM236" i="20"/>
  <c r="DE299" i="20"/>
  <c r="FK262" i="33"/>
  <c r="FK269" i="33"/>
  <c r="DR236" i="24"/>
  <c r="DR229" i="24"/>
  <c r="FF299" i="20"/>
  <c r="FB299" i="33"/>
  <c r="FY226" i="33"/>
  <c r="FX226" i="33"/>
  <c r="FZ226" i="33"/>
  <c r="R288" i="20"/>
  <c r="DM298" i="20"/>
  <c r="DM291" i="20"/>
  <c r="FZ201" i="33"/>
  <c r="FY201" i="33"/>
  <c r="FX201" i="33"/>
  <c r="ES196" i="24"/>
  <c r="ES203" i="24"/>
  <c r="DC292" i="24"/>
  <c r="ES104" i="33"/>
  <c r="ES97" i="33"/>
  <c r="EB196" i="33"/>
  <c r="EB203" i="33"/>
  <c r="EN292" i="20"/>
  <c r="FX195" i="33"/>
  <c r="FZ195" i="33"/>
  <c r="FY195" i="33"/>
  <c r="EY104" i="24"/>
  <c r="EY97" i="24"/>
  <c r="FX31" i="24"/>
  <c r="FZ31" i="24"/>
  <c r="FY31" i="24"/>
  <c r="FZ170" i="33"/>
  <c r="FX170" i="33"/>
  <c r="FY170" i="33"/>
  <c r="ED196" i="24"/>
  <c r="ED203" i="24"/>
  <c r="EN236" i="33"/>
  <c r="EN229" i="33"/>
  <c r="EG97" i="24"/>
  <c r="EG104" i="24"/>
  <c r="DY97" i="33"/>
  <c r="DY104" i="33"/>
  <c r="FD299" i="20"/>
  <c r="EG229" i="24"/>
  <c r="EG236" i="24"/>
  <c r="EB292" i="20"/>
  <c r="FJ104" i="20"/>
  <c r="FJ97" i="20"/>
  <c r="EF196" i="33"/>
  <c r="EF203" i="33"/>
  <c r="DJ299" i="20"/>
  <c r="DA203" i="20"/>
  <c r="DA196" i="20"/>
  <c r="EY292" i="24"/>
  <c r="FR97" i="33"/>
  <c r="FR104" i="33"/>
  <c r="M288" i="33"/>
  <c r="DH298" i="33"/>
  <c r="DH291" i="33"/>
  <c r="DZ269" i="24"/>
  <c r="DZ262" i="24"/>
  <c r="FM203" i="20"/>
  <c r="FM196" i="20"/>
  <c r="DG299" i="33"/>
  <c r="EJ97" i="24"/>
  <c r="EJ104" i="24"/>
  <c r="AZ288" i="20"/>
  <c r="EU291" i="20"/>
  <c r="EU298" i="20"/>
  <c r="DK229" i="24"/>
  <c r="DK236" i="24"/>
  <c r="ER299" i="24"/>
  <c r="ER292" i="24"/>
  <c r="I288" i="20"/>
  <c r="DD291" i="20"/>
  <c r="DD298" i="20"/>
  <c r="FZ232" i="20"/>
  <c r="H10" i="18" s="1"/>
  <c r="FX232" i="20"/>
  <c r="F10" i="18" s="1"/>
  <c r="GC232" i="20"/>
  <c r="GD232" i="20" s="1"/>
  <c r="FY232" i="20"/>
  <c r="G10" i="18" s="1"/>
  <c r="DM104" i="24"/>
  <c r="DM97" i="24"/>
  <c r="EE292" i="24"/>
  <c r="DO292" i="20"/>
  <c r="EY269" i="20"/>
  <c r="EY262" i="20"/>
  <c r="DU299" i="20"/>
  <c r="DN236" i="33"/>
  <c r="DN229" i="33"/>
  <c r="GA259" i="20"/>
  <c r="AK288" i="33"/>
  <c r="EF298" i="33"/>
  <c r="EF291" i="33"/>
  <c r="FH292" i="33"/>
  <c r="DS203" i="20"/>
  <c r="DS196" i="20"/>
  <c r="FF196" i="20"/>
  <c r="FF203" i="20"/>
  <c r="DJ292" i="24"/>
  <c r="DR203" i="20"/>
  <c r="DR196" i="20"/>
  <c r="DX292" i="24"/>
  <c r="AK288" i="24"/>
  <c r="EF298" i="24"/>
  <c r="EF291" i="24"/>
  <c r="FE292" i="20"/>
  <c r="FE299" i="20"/>
  <c r="FY137" i="33"/>
  <c r="FZ137" i="33"/>
  <c r="FX137" i="33"/>
  <c r="ES269" i="24"/>
  <c r="ES262" i="24"/>
  <c r="EE104" i="33"/>
  <c r="EE97" i="33"/>
  <c r="FC203" i="20"/>
  <c r="FC196" i="20"/>
  <c r="DC97" i="33"/>
  <c r="DC104" i="33"/>
  <c r="DT229" i="20"/>
  <c r="DT236" i="20"/>
  <c r="V288" i="24"/>
  <c r="DQ291" i="24"/>
  <c r="DQ298" i="24"/>
  <c r="FY96" i="24"/>
  <c r="FX96" i="24"/>
  <c r="FZ96" i="24"/>
  <c r="DV292" i="20"/>
  <c r="FZ225" i="24"/>
  <c r="FY225" i="24"/>
  <c r="FX225" i="24"/>
  <c r="DL229" i="24"/>
  <c r="DL236" i="24"/>
  <c r="EY104" i="33"/>
  <c r="EY97" i="33"/>
  <c r="EF269" i="20"/>
  <c r="EF262" i="20"/>
  <c r="EN203" i="33"/>
  <c r="EN196" i="33"/>
  <c r="GA170" i="20"/>
  <c r="EV292" i="33"/>
  <c r="DU269" i="24"/>
  <c r="DU262" i="24"/>
  <c r="BX288" i="24"/>
  <c r="FS298" i="24"/>
  <c r="FW298" i="24" s="1"/>
  <c r="E19" i="18" s="1"/>
  <c r="FS291" i="24"/>
  <c r="FW291" i="24" s="1"/>
  <c r="FZ199" i="24"/>
  <c r="FX199" i="24"/>
  <c r="FY199" i="24"/>
  <c r="DO104" i="33"/>
  <c r="DO97" i="33"/>
  <c r="FY235" i="20"/>
  <c r="FZ235" i="20"/>
  <c r="FX235" i="20"/>
  <c r="GA234" i="20"/>
  <c r="DA269" i="24"/>
  <c r="DA262" i="24"/>
  <c r="DZ292" i="20"/>
  <c r="DX104" i="20"/>
  <c r="DX97" i="20"/>
  <c r="EB229" i="20"/>
  <c r="EB236" i="20"/>
  <c r="FR203" i="20"/>
  <c r="FR196" i="20"/>
  <c r="DT236" i="33"/>
  <c r="DT229" i="33"/>
  <c r="EO236" i="24"/>
  <c r="EO229" i="24"/>
  <c r="EW203" i="33"/>
  <c r="EW196" i="33"/>
  <c r="EI104" i="20"/>
  <c r="EI97" i="20"/>
  <c r="FH97" i="20"/>
  <c r="FH104" i="20"/>
  <c r="FP269" i="20"/>
  <c r="FP262" i="20"/>
  <c r="DQ97" i="24"/>
  <c r="DQ104" i="24"/>
  <c r="EF203" i="20"/>
  <c r="EF196" i="20"/>
  <c r="EY292" i="33"/>
  <c r="ET104" i="20"/>
  <c r="ET97" i="20"/>
  <c r="FZ227" i="20"/>
  <c r="FY227" i="20"/>
  <c r="FX227" i="20"/>
  <c r="DM262" i="20"/>
  <c r="DM269" i="20"/>
  <c r="EF292" i="24"/>
  <c r="FP104" i="24"/>
  <c r="FP97" i="24"/>
  <c r="M288" i="24"/>
  <c r="DH298" i="24"/>
  <c r="DH291" i="24"/>
  <c r="DQ104" i="33"/>
  <c r="DQ97" i="33"/>
  <c r="FG292" i="33"/>
  <c r="AY288" i="24"/>
  <c r="ET291" i="24"/>
  <c r="ET298" i="24"/>
  <c r="DW236" i="33"/>
  <c r="DW229" i="33"/>
  <c r="EM196" i="20"/>
  <c r="EM203" i="20"/>
  <c r="FJ292" i="24"/>
  <c r="DF236" i="33"/>
  <c r="DF229" i="33"/>
  <c r="ES203" i="33"/>
  <c r="ES196" i="33"/>
  <c r="FK203" i="33"/>
  <c r="FK196" i="33"/>
  <c r="EE269" i="20"/>
  <c r="EE262" i="20"/>
  <c r="FG104" i="33"/>
  <c r="FG97" i="33"/>
  <c r="DI299" i="24"/>
  <c r="FK104" i="33"/>
  <c r="FK97" i="33"/>
  <c r="DP292" i="24"/>
  <c r="GA199" i="24"/>
  <c r="EP292" i="33"/>
  <c r="AH288" i="24"/>
  <c r="EC291" i="24"/>
  <c r="EC298" i="24"/>
  <c r="FF236" i="33"/>
  <c r="FF229" i="33"/>
  <c r="EH292" i="24"/>
  <c r="AQ288" i="20"/>
  <c r="EL298" i="20"/>
  <c r="EL291" i="20"/>
  <c r="N288" i="33"/>
  <c r="DI298" i="33"/>
  <c r="DI291" i="33"/>
  <c r="DG104" i="20"/>
  <c r="DG97" i="20"/>
  <c r="FB196" i="24"/>
  <c r="FB203" i="24"/>
  <c r="DV97" i="24"/>
  <c r="DV104" i="24"/>
  <c r="EW236" i="33"/>
  <c r="EW229" i="33"/>
  <c r="EO196" i="24"/>
  <c r="EO203" i="24"/>
  <c r="FH203" i="24"/>
  <c r="FH196" i="24"/>
  <c r="AZ288" i="24"/>
  <c r="EU291" i="24"/>
  <c r="EU298" i="24"/>
  <c r="EU262" i="20"/>
  <c r="EU269" i="20"/>
  <c r="BX288" i="33"/>
  <c r="FS291" i="33"/>
  <c r="FW291" i="33" s="1"/>
  <c r="FS298" i="33"/>
  <c r="FW298" i="33" s="1"/>
  <c r="EN104" i="20"/>
  <c r="EN97" i="20"/>
  <c r="FX233" i="20"/>
  <c r="F12" i="18" s="1"/>
  <c r="GC233" i="20"/>
  <c r="GD233" i="20" s="1"/>
  <c r="FZ233" i="20"/>
  <c r="H12" i="18" s="1"/>
  <c r="FY233" i="20"/>
  <c r="G12" i="18" s="1"/>
  <c r="EI269" i="20"/>
  <c r="EI262" i="20"/>
  <c r="K288" i="20"/>
  <c r="DF291" i="20"/>
  <c r="DF298" i="20"/>
  <c r="FX261" i="20"/>
  <c r="FZ261" i="20"/>
  <c r="FY261" i="20"/>
  <c r="FR196" i="24"/>
  <c r="FR203" i="24"/>
  <c r="GA163" i="33"/>
  <c r="FD97" i="20"/>
  <c r="FD104" i="20"/>
  <c r="EB203" i="24"/>
  <c r="EB196" i="24"/>
  <c r="DE97" i="20"/>
  <c r="DE104" i="20"/>
  <c r="AR288" i="20"/>
  <c r="EM291" i="20"/>
  <c r="EM298" i="20"/>
  <c r="BO288" i="20"/>
  <c r="FJ298" i="20"/>
  <c r="FJ291" i="20"/>
  <c r="DC314" i="24"/>
  <c r="DC312" i="24"/>
  <c r="EO299" i="24"/>
  <c r="GA101" i="20"/>
  <c r="EI262" i="33"/>
  <c r="EI269" i="33"/>
  <c r="FB229" i="20"/>
  <c r="FB236" i="20"/>
  <c r="DU292" i="24"/>
  <c r="DC229" i="33"/>
  <c r="DC236" i="33"/>
  <c r="DA97" i="33"/>
  <c r="DA104" i="33"/>
  <c r="EL262" i="20"/>
  <c r="EL269" i="20"/>
  <c r="DW104" i="24"/>
  <c r="DW97" i="24"/>
  <c r="ET299" i="20"/>
  <c r="AI288" i="20"/>
  <c r="ED291" i="20"/>
  <c r="ED298" i="20"/>
  <c r="BL288" i="24"/>
  <c r="FG291" i="24"/>
  <c r="FG298" i="24"/>
  <c r="FL229" i="24"/>
  <c r="FL236" i="24"/>
  <c r="EP292" i="24"/>
  <c r="EH236" i="20"/>
  <c r="EH229" i="20"/>
  <c r="DY203" i="24"/>
  <c r="DY196" i="24"/>
  <c r="FO269" i="24"/>
  <c r="FO262" i="24"/>
  <c r="DA104" i="20"/>
  <c r="DA97" i="20"/>
  <c r="EO97" i="20"/>
  <c r="EO104" i="20"/>
  <c r="ES196" i="20"/>
  <c r="ES203" i="20"/>
  <c r="DR299" i="33"/>
  <c r="ED97" i="24"/>
  <c r="ED104" i="24"/>
  <c r="CU288" i="24"/>
  <c r="ED269" i="24"/>
  <c r="ED262" i="24"/>
  <c r="FO97" i="24"/>
  <c r="FO104" i="24"/>
  <c r="FZ199" i="33"/>
  <c r="FX199" i="33"/>
  <c r="FY199" i="33"/>
  <c r="ER236" i="24"/>
  <c r="ER229" i="24"/>
  <c r="EX203" i="20"/>
  <c r="EX196" i="20"/>
  <c r="O288" i="20"/>
  <c r="DJ298" i="20"/>
  <c r="DJ291" i="20"/>
  <c r="AL288" i="24"/>
  <c r="EG298" i="24"/>
  <c r="EG291" i="24"/>
  <c r="DF292" i="33"/>
  <c r="EB97" i="20"/>
  <c r="EB104" i="20"/>
  <c r="DU196" i="24"/>
  <c r="DU203" i="24"/>
  <c r="EB269" i="33"/>
  <c r="EB262" i="33"/>
  <c r="FB236" i="24"/>
  <c r="FB229" i="24"/>
  <c r="EK292" i="33"/>
  <c r="FJ236" i="33"/>
  <c r="FJ229" i="33"/>
  <c r="BT288" i="20"/>
  <c r="FO291" i="20"/>
  <c r="FO298" i="20"/>
  <c r="EV196" i="24"/>
  <c r="EV203" i="24"/>
  <c r="GA31" i="20"/>
  <c r="ED292" i="33"/>
  <c r="EA104" i="20"/>
  <c r="EA97" i="20"/>
  <c r="EP203" i="20"/>
  <c r="EP196" i="20"/>
  <c r="U288" i="33"/>
  <c r="DP298" i="33"/>
  <c r="DP291" i="33"/>
  <c r="EM269" i="20"/>
  <c r="EM262" i="20"/>
  <c r="EH236" i="24"/>
  <c r="EH229" i="24"/>
  <c r="DT97" i="33"/>
  <c r="DT104" i="33"/>
  <c r="GN265" i="20"/>
  <c r="GO265" i="20" s="1"/>
  <c r="GA265" i="20"/>
  <c r="I11" i="18" s="1"/>
  <c r="FB262" i="24"/>
  <c r="FB269" i="24"/>
  <c r="FX38" i="20"/>
  <c r="FY38" i="20"/>
  <c r="FZ38" i="20"/>
  <c r="EL236" i="24"/>
  <c r="EL229" i="24"/>
  <c r="EW262" i="33"/>
  <c r="EW269" i="33"/>
  <c r="GA137" i="24"/>
  <c r="DD292" i="24"/>
  <c r="DY262" i="33"/>
  <c r="DY269" i="33"/>
  <c r="EM236" i="20"/>
  <c r="EM229" i="20"/>
  <c r="DH236" i="20"/>
  <c r="DH229" i="20"/>
  <c r="EI229" i="33"/>
  <c r="EI236" i="33"/>
  <c r="GA100" i="20"/>
  <c r="FN229" i="20"/>
  <c r="FN236" i="20"/>
  <c r="BR288" i="33"/>
  <c r="FM291" i="33"/>
  <c r="FM298" i="33"/>
  <c r="DW97" i="20"/>
  <c r="DW104" i="20"/>
  <c r="FM269" i="24"/>
  <c r="FM262" i="24"/>
  <c r="FG262" i="20"/>
  <c r="FG269" i="20"/>
  <c r="EX97" i="24"/>
  <c r="EX104" i="24"/>
  <c r="GA38" i="33"/>
  <c r="EG196" i="24"/>
  <c r="EG203" i="24"/>
  <c r="EP104" i="24"/>
  <c r="EP97" i="24"/>
  <c r="FP299" i="24"/>
  <c r="GA64" i="20"/>
  <c r="DJ299" i="33"/>
  <c r="EP262" i="33"/>
  <c r="EP269" i="33"/>
  <c r="DT269" i="20"/>
  <c r="DT262" i="20"/>
  <c r="FX31" i="33"/>
  <c r="FZ31" i="33"/>
  <c r="FY31" i="33"/>
  <c r="EK229" i="33"/>
  <c r="EK236" i="33"/>
  <c r="EH292" i="20"/>
  <c r="FK203" i="20"/>
  <c r="FK196" i="20"/>
  <c r="EG299" i="20"/>
  <c r="FZ71" i="33"/>
  <c r="FX71" i="33"/>
  <c r="FY71" i="33"/>
  <c r="DE292" i="20"/>
  <c r="DI97" i="20"/>
  <c r="DI104" i="20"/>
  <c r="GA293" i="24"/>
  <c r="P288" i="24"/>
  <c r="DK291" i="24"/>
  <c r="DK298" i="24"/>
  <c r="ES269" i="33"/>
  <c r="ES262" i="33"/>
  <c r="FX233" i="33"/>
  <c r="FZ233" i="33"/>
  <c r="FY233" i="33"/>
  <c r="EJ196" i="20"/>
  <c r="EJ203" i="20"/>
  <c r="FM104" i="20"/>
  <c r="FM97" i="20"/>
  <c r="DS229" i="20"/>
  <c r="DS236" i="20"/>
  <c r="DC299" i="24"/>
  <c r="FN262" i="20"/>
  <c r="FN269" i="20"/>
  <c r="DR196" i="24"/>
  <c r="DR203" i="24"/>
  <c r="DY104" i="24"/>
  <c r="DY97" i="24"/>
  <c r="EJ262" i="24"/>
  <c r="EJ269" i="24"/>
  <c r="DN292" i="24"/>
  <c r="GA193" i="20"/>
  <c r="FY202" i="33"/>
  <c r="FZ202" i="33"/>
  <c r="FX202" i="33"/>
  <c r="FZ163" i="33"/>
  <c r="FX163" i="33"/>
  <c r="FY163" i="33"/>
  <c r="DS269" i="20"/>
  <c r="DS262" i="20"/>
  <c r="EU299" i="20"/>
  <c r="BU288" i="24"/>
  <c r="FP298" i="24"/>
  <c r="FP291" i="24"/>
  <c r="EL203" i="33"/>
  <c r="EL196" i="33"/>
  <c r="DH203" i="20"/>
  <c r="DH196" i="20"/>
  <c r="EB229" i="24"/>
  <c r="EB236" i="24"/>
  <c r="DW292" i="24"/>
  <c r="EB299" i="20"/>
  <c r="DX299" i="33"/>
  <c r="EI196" i="24"/>
  <c r="EI203" i="24"/>
  <c r="AB288" i="24"/>
  <c r="DW291" i="24"/>
  <c r="DW298" i="24"/>
  <c r="EY299" i="24"/>
  <c r="DG292" i="33"/>
  <c r="FO104" i="33"/>
  <c r="FO97" i="33"/>
  <c r="DR262" i="20"/>
  <c r="DR269" i="20"/>
  <c r="EO104" i="33"/>
  <c r="EO97" i="33"/>
  <c r="DX236" i="33"/>
  <c r="DX229" i="33"/>
  <c r="EK229" i="20"/>
  <c r="EK236" i="20"/>
  <c r="DR262" i="33"/>
  <c r="DR269" i="33"/>
  <c r="GA232" i="33"/>
  <c r="DA236" i="20"/>
  <c r="DA229" i="20"/>
  <c r="ET262" i="24"/>
  <c r="ET269" i="24"/>
  <c r="AN288" i="20"/>
  <c r="EI298" i="20"/>
  <c r="EI291" i="20"/>
  <c r="EU203" i="24"/>
  <c r="EU196" i="24"/>
  <c r="FM236" i="24"/>
  <c r="FM229" i="24"/>
  <c r="DO299" i="20"/>
  <c r="W288" i="33"/>
  <c r="DR291" i="33"/>
  <c r="DR298" i="33"/>
  <c r="DU196" i="20"/>
  <c r="DU203" i="20"/>
  <c r="FR104" i="24"/>
  <c r="FR97" i="24"/>
  <c r="FH299" i="33"/>
  <c r="EO269" i="33"/>
  <c r="EO262" i="33"/>
  <c r="DC104" i="20"/>
  <c r="DC97" i="20"/>
  <c r="DD262" i="20"/>
  <c r="DD269" i="20"/>
  <c r="EQ299" i="24"/>
  <c r="BN288" i="33"/>
  <c r="FI291" i="33"/>
  <c r="FI298" i="33"/>
  <c r="DG203" i="20"/>
  <c r="DG196" i="20"/>
  <c r="FX130" i="33"/>
  <c r="FZ130" i="33"/>
  <c r="FY130" i="33"/>
  <c r="FZ130" i="20"/>
  <c r="FY130" i="20"/>
  <c r="FX130" i="20"/>
  <c r="W288" i="24"/>
  <c r="DR291" i="24"/>
  <c r="DR298" i="24"/>
  <c r="ED97" i="33"/>
  <c r="ED104" i="33"/>
  <c r="DS269" i="24"/>
  <c r="DS262" i="24"/>
  <c r="EH203" i="33"/>
  <c r="EH196" i="33"/>
  <c r="FI97" i="24"/>
  <c r="FI104" i="24"/>
  <c r="FZ103" i="24"/>
  <c r="FX103" i="24"/>
  <c r="GA228" i="24"/>
  <c r="DA229" i="24"/>
  <c r="DA236" i="24"/>
  <c r="FZ100" i="24"/>
  <c r="FY100" i="24"/>
  <c r="FX100" i="24"/>
  <c r="DT288" i="33"/>
  <c r="DV203" i="33"/>
  <c r="DV196" i="33"/>
  <c r="GA163" i="20"/>
  <c r="DH229" i="24"/>
  <c r="DH236" i="24"/>
  <c r="DR299" i="20"/>
  <c r="EL269" i="24"/>
  <c r="EL262" i="24"/>
  <c r="DA203" i="24"/>
  <c r="DA196" i="24"/>
  <c r="EL104" i="24"/>
  <c r="EL97" i="24"/>
  <c r="FY228" i="20"/>
  <c r="FZ228" i="20"/>
  <c r="FX228" i="20"/>
  <c r="AW288" i="20"/>
  <c r="ER298" i="20"/>
  <c r="ER291" i="20"/>
  <c r="GA227" i="20"/>
  <c r="FY170" i="24"/>
  <c r="FX170" i="24"/>
  <c r="FZ170" i="24"/>
  <c r="FK292" i="24"/>
  <c r="DV299" i="33"/>
  <c r="DV292" i="33"/>
  <c r="GA101" i="24"/>
  <c r="AP288" i="20"/>
  <c r="EK298" i="20"/>
  <c r="EK291" i="20"/>
  <c r="DJ229" i="33"/>
  <c r="DJ236" i="33"/>
  <c r="FX195" i="20"/>
  <c r="FZ195" i="20"/>
  <c r="FY195" i="20"/>
  <c r="BN288" i="24"/>
  <c r="FI298" i="24"/>
  <c r="FI291" i="24"/>
  <c r="DP262" i="33"/>
  <c r="DP269" i="33"/>
  <c r="BU288" i="33"/>
  <c r="FP291" i="33"/>
  <c r="FP298" i="33"/>
  <c r="AO288" i="33"/>
  <c r="EJ298" i="33"/>
  <c r="EJ291" i="33"/>
  <c r="FY227" i="24"/>
  <c r="FZ227" i="24"/>
  <c r="FX227" i="24"/>
  <c r="FK236" i="24"/>
  <c r="FK229" i="24"/>
  <c r="EF299" i="24"/>
  <c r="ET236" i="20"/>
  <c r="ET229" i="20"/>
  <c r="H288" i="24"/>
  <c r="DC291" i="24"/>
  <c r="DC298" i="24"/>
  <c r="EZ262" i="33"/>
  <c r="EZ269" i="33"/>
  <c r="DZ104" i="20"/>
  <c r="DZ97" i="20"/>
  <c r="FN299" i="20"/>
  <c r="AW288" i="24"/>
  <c r="ER298" i="24"/>
  <c r="ER291" i="24"/>
  <c r="DI292" i="24"/>
  <c r="DP299" i="24"/>
  <c r="EZ97" i="33"/>
  <c r="EZ104" i="33"/>
  <c r="EG262" i="24"/>
  <c r="EG269" i="24"/>
  <c r="EP203" i="24"/>
  <c r="EP196" i="24"/>
  <c r="FK292" i="20"/>
  <c r="DY292" i="20"/>
  <c r="DY299" i="20"/>
  <c r="Z288" i="24"/>
  <c r="DU298" i="24"/>
  <c r="DU291" i="24"/>
  <c r="DI262" i="20"/>
  <c r="DI269" i="20"/>
  <c r="P288" i="20"/>
  <c r="DK291" i="20"/>
  <c r="DK298" i="20"/>
  <c r="FS229" i="20"/>
  <c r="FW229" i="20" s="1"/>
  <c r="FS236" i="20"/>
  <c r="FW236" i="20" s="1"/>
  <c r="BC288" i="24"/>
  <c r="EX298" i="24"/>
  <c r="EX291" i="24"/>
  <c r="ED229" i="20"/>
  <c r="ED236" i="20"/>
  <c r="FJ269" i="20"/>
  <c r="FJ262" i="20"/>
  <c r="DT262" i="24"/>
  <c r="DT269" i="24"/>
  <c r="ET104" i="33"/>
  <c r="ET97" i="33"/>
  <c r="DE262" i="24"/>
  <c r="DE269" i="24"/>
  <c r="DX196" i="33"/>
  <c r="DX203" i="33"/>
  <c r="AD288" i="33"/>
  <c r="DY291" i="33"/>
  <c r="DY298" i="33"/>
  <c r="DN97" i="33"/>
  <c r="DN104" i="33"/>
  <c r="DG262" i="33"/>
  <c r="DG269" i="33"/>
  <c r="FQ97" i="33"/>
  <c r="FQ104" i="33"/>
  <c r="EW292" i="20"/>
  <c r="DS299" i="20"/>
  <c r="GA170" i="33"/>
  <c r="DM262" i="24"/>
  <c r="DM269" i="24"/>
  <c r="EN104" i="24"/>
  <c r="EN97" i="24"/>
  <c r="DS269" i="33"/>
  <c r="DS262" i="33"/>
  <c r="G288" i="33"/>
  <c r="DB298" i="33"/>
  <c r="DB291" i="33"/>
  <c r="ET299" i="24"/>
  <c r="FE196" i="20"/>
  <c r="FE203" i="20"/>
  <c r="FM236" i="33"/>
  <c r="FM229" i="33"/>
  <c r="EN97" i="33"/>
  <c r="EN104" i="33"/>
  <c r="DM292" i="33"/>
  <c r="EO292" i="24"/>
  <c r="DI229" i="33"/>
  <c r="DI236" i="33"/>
  <c r="ES299" i="20"/>
  <c r="ES292" i="20"/>
  <c r="BW288" i="33"/>
  <c r="FR291" i="33"/>
  <c r="FR298" i="33"/>
  <c r="FK262" i="20"/>
  <c r="FK269" i="20"/>
  <c r="H288" i="20"/>
  <c r="DC291" i="20"/>
  <c r="DC298" i="20"/>
  <c r="DU299" i="24"/>
  <c r="DN203" i="33"/>
  <c r="DN196" i="33"/>
  <c r="EV269" i="33"/>
  <c r="EV262" i="33"/>
  <c r="EP299" i="24"/>
  <c r="FA299" i="33"/>
  <c r="EN196" i="20"/>
  <c r="EN203" i="20"/>
  <c r="FZ192" i="33"/>
  <c r="FX192" i="33"/>
  <c r="FY192" i="33"/>
  <c r="DE314" i="24" l="1"/>
  <c r="FV288" i="20"/>
  <c r="E312" i="24"/>
  <c r="GA292" i="33"/>
  <c r="GA203" i="24"/>
  <c r="GP301" i="20"/>
  <c r="GP233" i="20"/>
  <c r="GE233" i="20"/>
  <c r="GQ300" i="24"/>
  <c r="GR300" i="24" s="1"/>
  <c r="GP301" i="24"/>
  <c r="FZ236" i="20"/>
  <c r="FX236" i="20"/>
  <c r="FY236" i="20"/>
  <c r="FG295" i="24"/>
  <c r="FG302" i="24"/>
  <c r="FJ295" i="20"/>
  <c r="FJ302" i="20"/>
  <c r="FY262" i="24"/>
  <c r="FZ262" i="24"/>
  <c r="FX262" i="24"/>
  <c r="FX203" i="20"/>
  <c r="FZ203" i="20"/>
  <c r="FY203" i="20"/>
  <c r="FL295" i="33"/>
  <c r="FL302" i="33"/>
  <c r="FQ295" i="20"/>
  <c r="FQ302" i="20"/>
  <c r="DP295" i="20"/>
  <c r="DP302" i="20"/>
  <c r="ES295" i="24"/>
  <c r="ES302" i="24"/>
  <c r="DO302" i="33"/>
  <c r="DO295" i="33"/>
  <c r="FY262" i="33"/>
  <c r="FZ262" i="33"/>
  <c r="FX262" i="33"/>
  <c r="EA295" i="33"/>
  <c r="EA302" i="33"/>
  <c r="DC302" i="33"/>
  <c r="DC295" i="33"/>
  <c r="EK302" i="24"/>
  <c r="EK295" i="24"/>
  <c r="FK295" i="24"/>
  <c r="FK302" i="24"/>
  <c r="EE295" i="33"/>
  <c r="EE302" i="33"/>
  <c r="DZ302" i="20"/>
  <c r="DZ295" i="20"/>
  <c r="DE295" i="20"/>
  <c r="DE302" i="20"/>
  <c r="DD295" i="33"/>
  <c r="DD302" i="33"/>
  <c r="EN302" i="20"/>
  <c r="EN295" i="20"/>
  <c r="GA236" i="20"/>
  <c r="DN302" i="33"/>
  <c r="DN295" i="33"/>
  <c r="FG302" i="20"/>
  <c r="FG295" i="20"/>
  <c r="FY294" i="20"/>
  <c r="FZ294" i="20"/>
  <c r="FX294" i="20"/>
  <c r="FA295" i="20"/>
  <c r="FA302" i="20"/>
  <c r="GA262" i="20"/>
  <c r="FZ299" i="20"/>
  <c r="FY299" i="20"/>
  <c r="FX299" i="20"/>
  <c r="FE302" i="24"/>
  <c r="FE295" i="24"/>
  <c r="EP295" i="24"/>
  <c r="EP302" i="24"/>
  <c r="GA291" i="33"/>
  <c r="DL295" i="33"/>
  <c r="DL302" i="33"/>
  <c r="GA104" i="20"/>
  <c r="FZ196" i="33"/>
  <c r="FY196" i="33"/>
  <c r="FX196" i="33"/>
  <c r="FL295" i="24"/>
  <c r="FL302" i="24"/>
  <c r="FS295" i="20"/>
  <c r="FW295" i="20" s="1"/>
  <c r="FS302" i="20"/>
  <c r="FW302" i="20" s="1"/>
  <c r="FH295" i="24"/>
  <c r="FH302" i="24"/>
  <c r="EL295" i="20"/>
  <c r="EL302" i="20"/>
  <c r="FX269" i="24"/>
  <c r="FY269" i="24"/>
  <c r="FZ269" i="24"/>
  <c r="EF295" i="33"/>
  <c r="EF302" i="33"/>
  <c r="EU302" i="20"/>
  <c r="EU295" i="20"/>
  <c r="GA291" i="20"/>
  <c r="EC302" i="20"/>
  <c r="EC295" i="20"/>
  <c r="GO266" i="20"/>
  <c r="GP266" i="20" s="1"/>
  <c r="DS302" i="33"/>
  <c r="DS295" i="33"/>
  <c r="DQ295" i="33"/>
  <c r="DQ302" i="33"/>
  <c r="FY269" i="33"/>
  <c r="FZ269" i="33"/>
  <c r="FX269" i="33"/>
  <c r="EM295" i="33"/>
  <c r="EM302" i="33"/>
  <c r="EN295" i="33"/>
  <c r="EN302" i="33"/>
  <c r="GA229" i="24"/>
  <c r="EE302" i="20"/>
  <c r="EE295" i="20"/>
  <c r="DK302" i="33"/>
  <c r="DK295" i="33"/>
  <c r="FD295" i="24"/>
  <c r="FD302" i="24"/>
  <c r="GA269" i="24"/>
  <c r="FV288" i="33"/>
  <c r="EV295" i="20"/>
  <c r="EV302" i="20"/>
  <c r="FY300" i="24"/>
  <c r="G21" i="18" s="1"/>
  <c r="GC300" i="24"/>
  <c r="GD300" i="24"/>
  <c r="FZ300" i="24"/>
  <c r="H21" i="18" s="1"/>
  <c r="FX300" i="24"/>
  <c r="F21" i="18" s="1"/>
  <c r="FZ301" i="20"/>
  <c r="H15" i="18" s="1"/>
  <c r="FY301" i="20"/>
  <c r="G15" i="18" s="1"/>
  <c r="GD301" i="20"/>
  <c r="GE301" i="20" s="1"/>
  <c r="FX301" i="20"/>
  <c r="F15" i="18" s="1"/>
  <c r="GC301" i="20"/>
  <c r="ES302" i="33"/>
  <c r="ES295" i="33"/>
  <c r="EH295" i="33"/>
  <c r="EH302" i="33"/>
  <c r="DM295" i="24"/>
  <c r="DM302" i="24"/>
  <c r="DJ295" i="33"/>
  <c r="DJ302" i="33"/>
  <c r="FF295" i="24"/>
  <c r="FF302" i="24"/>
  <c r="EP302" i="33"/>
  <c r="EP295" i="33"/>
  <c r="FA295" i="33"/>
  <c r="FA302" i="33"/>
  <c r="ER302" i="33"/>
  <c r="ER295" i="33"/>
  <c r="EI295" i="33"/>
  <c r="EI302" i="33"/>
  <c r="DX302" i="24"/>
  <c r="DX295" i="24"/>
  <c r="FZ203" i="33"/>
  <c r="FY203" i="33"/>
  <c r="FX203" i="33"/>
  <c r="EB302" i="20"/>
  <c r="EB295" i="20"/>
  <c r="EM295" i="24"/>
  <c r="EM302" i="24"/>
  <c r="DB302" i="33"/>
  <c r="DB295" i="33"/>
  <c r="EX295" i="24"/>
  <c r="EX302" i="24"/>
  <c r="DR295" i="24"/>
  <c r="DR302" i="24"/>
  <c r="DW295" i="24"/>
  <c r="DW302" i="24"/>
  <c r="DK302" i="24"/>
  <c r="DK295" i="24"/>
  <c r="GA97" i="24"/>
  <c r="DP302" i="33"/>
  <c r="DP295" i="33"/>
  <c r="FX97" i="33"/>
  <c r="FZ97" i="33"/>
  <c r="FY97" i="33"/>
  <c r="DF295" i="20"/>
  <c r="DF302" i="20"/>
  <c r="FS302" i="33"/>
  <c r="FW302" i="33" s="1"/>
  <c r="FS295" i="33"/>
  <c r="FW295" i="33" s="1"/>
  <c r="DD302" i="20"/>
  <c r="DD295" i="20"/>
  <c r="DM295" i="20"/>
  <c r="DM302" i="20"/>
  <c r="DI302" i="20"/>
  <c r="DI295" i="20"/>
  <c r="GA298" i="20"/>
  <c r="FI302" i="20"/>
  <c r="FI295" i="20"/>
  <c r="FX294" i="24"/>
  <c r="FY294" i="24"/>
  <c r="FN302" i="24"/>
  <c r="FN295" i="24"/>
  <c r="EB302" i="24"/>
  <c r="EB295" i="24"/>
  <c r="GA236" i="24"/>
  <c r="FE302" i="33"/>
  <c r="FE295" i="33"/>
  <c r="EK295" i="33"/>
  <c r="EK302" i="33"/>
  <c r="FN295" i="33"/>
  <c r="FN302" i="33"/>
  <c r="FK295" i="20"/>
  <c r="FK302" i="20"/>
  <c r="GA262" i="24"/>
  <c r="FX291" i="33"/>
  <c r="FZ291" i="33"/>
  <c r="FY291" i="33"/>
  <c r="GA292" i="20"/>
  <c r="EQ295" i="24"/>
  <c r="EQ302" i="24"/>
  <c r="DV302" i="33"/>
  <c r="DV295" i="33"/>
  <c r="FY293" i="24"/>
  <c r="FX293" i="24"/>
  <c r="FZ293" i="24"/>
  <c r="EL302" i="24"/>
  <c r="EL295" i="24"/>
  <c r="DZ295" i="24"/>
  <c r="DZ302" i="24"/>
  <c r="FY293" i="20"/>
  <c r="FZ293" i="20"/>
  <c r="FX293" i="20"/>
  <c r="GQ300" i="20"/>
  <c r="DN295" i="20"/>
  <c r="DN302" i="20"/>
  <c r="FX292" i="33"/>
  <c r="FY292" i="33"/>
  <c r="FZ292" i="33"/>
  <c r="FM295" i="20"/>
  <c r="FM302" i="20"/>
  <c r="DZ302" i="33"/>
  <c r="DZ295" i="33"/>
  <c r="FP302" i="20"/>
  <c r="FP295" i="20"/>
  <c r="DQ302" i="20"/>
  <c r="DQ295" i="20"/>
  <c r="DP302" i="24"/>
  <c r="DP295" i="24"/>
  <c r="FB295" i="33"/>
  <c r="FB302" i="33"/>
  <c r="DV295" i="24"/>
  <c r="DV302" i="24"/>
  <c r="DU302" i="24"/>
  <c r="DU295" i="24"/>
  <c r="FZ236" i="24"/>
  <c r="FX236" i="24"/>
  <c r="FY236" i="24"/>
  <c r="GA104" i="24"/>
  <c r="GA196" i="20"/>
  <c r="FZ97" i="20"/>
  <c r="FY97" i="20"/>
  <c r="FX97" i="20"/>
  <c r="GA292" i="24"/>
  <c r="ED302" i="20"/>
  <c r="ED295" i="20"/>
  <c r="EM295" i="20"/>
  <c r="EM302" i="20"/>
  <c r="DQ302" i="24"/>
  <c r="DQ295" i="24"/>
  <c r="DH302" i="33"/>
  <c r="DH295" i="33"/>
  <c r="EP302" i="20"/>
  <c r="EP295" i="20"/>
  <c r="EV295" i="24"/>
  <c r="EV302" i="24"/>
  <c r="FZ294" i="24"/>
  <c r="FX301" i="24"/>
  <c r="F22" i="18" s="1"/>
  <c r="GC301" i="24"/>
  <c r="GD301" i="24" s="1"/>
  <c r="GE301" i="24" s="1"/>
  <c r="FY301" i="24"/>
  <c r="G22" i="18" s="1"/>
  <c r="FZ301" i="24"/>
  <c r="H22" i="18" s="1"/>
  <c r="DN295" i="24"/>
  <c r="DN302" i="24"/>
  <c r="FB302" i="20"/>
  <c r="FB295" i="20"/>
  <c r="GE266" i="20"/>
  <c r="GF266" i="20" s="1"/>
  <c r="EW295" i="20"/>
  <c r="EW302" i="20"/>
  <c r="FC295" i="24"/>
  <c r="FC302" i="24"/>
  <c r="DX302" i="20"/>
  <c r="DX295" i="20"/>
  <c r="GQ301" i="20"/>
  <c r="GC298" i="33"/>
  <c r="GD298" i="33" s="1"/>
  <c r="FY298" i="33"/>
  <c r="FZ298" i="33"/>
  <c r="FX298" i="33"/>
  <c r="GA299" i="20"/>
  <c r="DJ302" i="24"/>
  <c r="DJ295" i="24"/>
  <c r="GC300" i="20"/>
  <c r="GD300" i="20" s="1"/>
  <c r="GE300" i="20" s="1"/>
  <c r="FX300" i="20"/>
  <c r="F14" i="18" s="1"/>
  <c r="FY300" i="20"/>
  <c r="G14" i="18" s="1"/>
  <c r="FZ300" i="20"/>
  <c r="H14" i="18" s="1"/>
  <c r="FY299" i="33"/>
  <c r="FX299" i="33"/>
  <c r="FZ299" i="33"/>
  <c r="GC299" i="33"/>
  <c r="FH302" i="33"/>
  <c r="FH295" i="33"/>
  <c r="EO295" i="24"/>
  <c r="EO302" i="24"/>
  <c r="FG302" i="33"/>
  <c r="FG295" i="33"/>
  <c r="DB302" i="24"/>
  <c r="DB295" i="24"/>
  <c r="EE295" i="24"/>
  <c r="EE302" i="24"/>
  <c r="FY104" i="33"/>
  <c r="FZ104" i="33"/>
  <c r="FX104" i="33"/>
  <c r="DY302" i="33"/>
  <c r="DY295" i="33"/>
  <c r="GN299" i="24"/>
  <c r="GO299" i="24" s="1"/>
  <c r="GA299" i="24"/>
  <c r="I20" i="18" s="1"/>
  <c r="DC295" i="20"/>
  <c r="DC302" i="20"/>
  <c r="EJ295" i="33"/>
  <c r="EJ302" i="33"/>
  <c r="FI302" i="24"/>
  <c r="FI295" i="24"/>
  <c r="EK295" i="20"/>
  <c r="EK302" i="20"/>
  <c r="FZ229" i="24"/>
  <c r="FX229" i="24"/>
  <c r="FY229" i="24"/>
  <c r="DR295" i="33"/>
  <c r="DR302" i="33"/>
  <c r="EI295" i="20"/>
  <c r="EI302" i="20"/>
  <c r="GA203" i="20"/>
  <c r="EG295" i="24"/>
  <c r="EG302" i="24"/>
  <c r="FZ104" i="20"/>
  <c r="FY104" i="20"/>
  <c r="FX104" i="20"/>
  <c r="DY295" i="20"/>
  <c r="DY302" i="20"/>
  <c r="DU295" i="33"/>
  <c r="DU302" i="33"/>
  <c r="DF302" i="24"/>
  <c r="DF295" i="24"/>
  <c r="FV288" i="24"/>
  <c r="FD302" i="20"/>
  <c r="FD295" i="20"/>
  <c r="EZ295" i="33"/>
  <c r="EZ302" i="33"/>
  <c r="FA295" i="24"/>
  <c r="FA302" i="24"/>
  <c r="EO302" i="20"/>
  <c r="EO295" i="20"/>
  <c r="GA97" i="33"/>
  <c r="FL295" i="20"/>
  <c r="FL302" i="20"/>
  <c r="DU295" i="20"/>
  <c r="DU302" i="20"/>
  <c r="GA196" i="33"/>
  <c r="EX295" i="20"/>
  <c r="EX302" i="20"/>
  <c r="GP300" i="33"/>
  <c r="DA302" i="33"/>
  <c r="DA295" i="33"/>
  <c r="FO295" i="33"/>
  <c r="FO302" i="33"/>
  <c r="GO301" i="33"/>
  <c r="GC300" i="33"/>
  <c r="GD300" i="33" s="1"/>
  <c r="FZ300" i="33"/>
  <c r="FY300" i="33"/>
  <c r="FX300" i="33"/>
  <c r="DY295" i="24"/>
  <c r="DY302" i="24"/>
  <c r="DG302" i="20"/>
  <c r="DG295" i="20"/>
  <c r="DF314" i="24"/>
  <c r="GA229" i="33"/>
  <c r="DV302" i="20"/>
  <c r="DV295" i="20"/>
  <c r="DX302" i="33"/>
  <c r="DX295" i="33"/>
  <c r="DB295" i="20"/>
  <c r="DB302" i="20"/>
  <c r="FQ295" i="24"/>
  <c r="FQ302" i="24"/>
  <c r="DE295" i="24"/>
  <c r="DE302" i="24"/>
  <c r="EF302" i="20"/>
  <c r="EF295" i="20"/>
  <c r="FX196" i="24"/>
  <c r="FY196" i="24"/>
  <c r="FZ196" i="24"/>
  <c r="FI295" i="33"/>
  <c r="FI302" i="33"/>
  <c r="GA269" i="33"/>
  <c r="FO302" i="20"/>
  <c r="FO295" i="20"/>
  <c r="DH295" i="24"/>
  <c r="DH302" i="24"/>
  <c r="FS302" i="24"/>
  <c r="FW302" i="24" s="1"/>
  <c r="FS295" i="24"/>
  <c r="FW295" i="24" s="1"/>
  <c r="EF295" i="24"/>
  <c r="EF302" i="24"/>
  <c r="EA295" i="24"/>
  <c r="EA302" i="24"/>
  <c r="EL302" i="33"/>
  <c r="EL295" i="33"/>
  <c r="FZ291" i="24"/>
  <c r="FY291" i="24"/>
  <c r="FX291" i="24"/>
  <c r="FY294" i="33"/>
  <c r="FX294" i="33"/>
  <c r="FZ294" i="33"/>
  <c r="FF302" i="20"/>
  <c r="FF295" i="20"/>
  <c r="EQ295" i="20"/>
  <c r="EQ302" i="20"/>
  <c r="EC295" i="33"/>
  <c r="EC302" i="33"/>
  <c r="FK295" i="33"/>
  <c r="FK302" i="33"/>
  <c r="DE295" i="33"/>
  <c r="DE302" i="33"/>
  <c r="GA104" i="33"/>
  <c r="DI302" i="24"/>
  <c r="DI295" i="24"/>
  <c r="FR302" i="20"/>
  <c r="FR295" i="20"/>
  <c r="GA203" i="33"/>
  <c r="DH302" i="20"/>
  <c r="DH295" i="20"/>
  <c r="EQ295" i="33"/>
  <c r="EQ302" i="33"/>
  <c r="DL302" i="24"/>
  <c r="DL295" i="24"/>
  <c r="FY262" i="20"/>
  <c r="FZ262" i="20"/>
  <c r="FX262" i="20"/>
  <c r="FY298" i="20"/>
  <c r="FX298" i="20"/>
  <c r="FZ298" i="20"/>
  <c r="ED302" i="33"/>
  <c r="ED295" i="33"/>
  <c r="FX293" i="33"/>
  <c r="FZ293" i="33"/>
  <c r="FY293" i="33"/>
  <c r="DS302" i="20"/>
  <c r="DS295" i="20"/>
  <c r="FX292" i="24"/>
  <c r="FY292" i="24"/>
  <c r="FZ292" i="24"/>
  <c r="DT302" i="24"/>
  <c r="DT295" i="24"/>
  <c r="GA236" i="33"/>
  <c r="EI302" i="24"/>
  <c r="EI295" i="24"/>
  <c r="FH302" i="20"/>
  <c r="FH295" i="20"/>
  <c r="EY295" i="24"/>
  <c r="EY302" i="24"/>
  <c r="DD314" i="20"/>
  <c r="DF314" i="20" s="1"/>
  <c r="DD312" i="20"/>
  <c r="ER295" i="24"/>
  <c r="ER302" i="24"/>
  <c r="DC302" i="24"/>
  <c r="DC295" i="24"/>
  <c r="FM302" i="33"/>
  <c r="FM295" i="33"/>
  <c r="DI302" i="33"/>
  <c r="DI295" i="33"/>
  <c r="FZ298" i="24"/>
  <c r="H19" i="18" s="1"/>
  <c r="FY298" i="24"/>
  <c r="G19" i="18" s="1"/>
  <c r="GC298" i="24"/>
  <c r="FX298" i="24"/>
  <c r="F19" i="18" s="1"/>
  <c r="FJ302" i="33"/>
  <c r="FJ295" i="33"/>
  <c r="GC301" i="33"/>
  <c r="GD301" i="33" s="1"/>
  <c r="FZ301" i="33"/>
  <c r="FY301" i="33"/>
  <c r="FX301" i="33"/>
  <c r="EJ295" i="24"/>
  <c r="EJ302" i="24"/>
  <c r="E313" i="33"/>
  <c r="DE313" i="33" s="1"/>
  <c r="E311" i="33"/>
  <c r="EB295" i="33"/>
  <c r="EB302" i="33"/>
  <c r="FF302" i="33"/>
  <c r="FF295" i="33"/>
  <c r="DW302" i="33"/>
  <c r="DW295" i="33"/>
  <c r="DE317" i="24"/>
  <c r="DF317" i="24"/>
  <c r="FD302" i="33"/>
  <c r="FD295" i="33"/>
  <c r="ET302" i="33"/>
  <c r="ET295" i="33"/>
  <c r="ES302" i="20"/>
  <c r="ES295" i="20"/>
  <c r="DG295" i="24"/>
  <c r="DG302" i="24"/>
  <c r="DD302" i="24"/>
  <c r="DD295" i="24"/>
  <c r="ET302" i="20"/>
  <c r="ET295" i="20"/>
  <c r="FZ269" i="20"/>
  <c r="FX269" i="20"/>
  <c r="FY269" i="20"/>
  <c r="FX291" i="20"/>
  <c r="FZ291" i="20"/>
  <c r="FY291" i="20"/>
  <c r="FY229" i="33"/>
  <c r="FZ229" i="33"/>
  <c r="FX229" i="33"/>
  <c r="EZ295" i="20"/>
  <c r="EZ302" i="20"/>
  <c r="EY295" i="20"/>
  <c r="EY302" i="20"/>
  <c r="DL302" i="20"/>
  <c r="DL295" i="20"/>
  <c r="FN302" i="20"/>
  <c r="FN295" i="20"/>
  <c r="FZ292" i="20"/>
  <c r="FX292" i="20"/>
  <c r="FY292" i="20"/>
  <c r="GC299" i="24"/>
  <c r="FZ299" i="24"/>
  <c r="H20" i="18" s="1"/>
  <c r="FX299" i="24"/>
  <c r="F20" i="18" s="1"/>
  <c r="FY299" i="24"/>
  <c r="G20" i="18" s="1"/>
  <c r="FX104" i="24"/>
  <c r="FZ104" i="24"/>
  <c r="FY104" i="24"/>
  <c r="GA291" i="24"/>
  <c r="DT295" i="20"/>
  <c r="DT302" i="20"/>
  <c r="FC302" i="33"/>
  <c r="FC295" i="33"/>
  <c r="FC295" i="20"/>
  <c r="FC302" i="20"/>
  <c r="EZ302" i="24"/>
  <c r="EZ295" i="24"/>
  <c r="DM302" i="33"/>
  <c r="DM295" i="33"/>
  <c r="FO302" i="24"/>
  <c r="FO295" i="24"/>
  <c r="FB302" i="24"/>
  <c r="FB295" i="24"/>
  <c r="FR295" i="33"/>
  <c r="FR302" i="33"/>
  <c r="FP302" i="24"/>
  <c r="FP295" i="24"/>
  <c r="DK302" i="20"/>
  <c r="DK295" i="20"/>
  <c r="FZ203" i="24"/>
  <c r="FY203" i="24"/>
  <c r="FX203" i="24"/>
  <c r="GA262" i="33"/>
  <c r="GA196" i="24"/>
  <c r="FP295" i="33"/>
  <c r="FP302" i="33"/>
  <c r="ER295" i="20"/>
  <c r="ER302" i="20"/>
  <c r="FZ229" i="20"/>
  <c r="FY229" i="20"/>
  <c r="FX229" i="20"/>
  <c r="DJ295" i="20"/>
  <c r="DJ302" i="20"/>
  <c r="EU295" i="24"/>
  <c r="EU302" i="24"/>
  <c r="EC302" i="24"/>
  <c r="EC295" i="24"/>
  <c r="ET295" i="24"/>
  <c r="ET302" i="24"/>
  <c r="FY196" i="20"/>
  <c r="FZ196" i="20"/>
  <c r="FX196" i="20"/>
  <c r="FE295" i="20"/>
  <c r="FE302" i="20"/>
  <c r="DG302" i="33"/>
  <c r="DG295" i="33"/>
  <c r="EW295" i="33"/>
  <c r="EW302" i="33"/>
  <c r="DA295" i="24"/>
  <c r="DA302" i="24"/>
  <c r="GA299" i="33"/>
  <c r="GN299" i="33"/>
  <c r="DO295" i="20"/>
  <c r="DO302" i="20"/>
  <c r="EH295" i="24"/>
  <c r="EH302" i="24"/>
  <c r="EV295" i="33"/>
  <c r="EV302" i="33"/>
  <c r="EW302" i="24"/>
  <c r="EW295" i="24"/>
  <c r="EH302" i="20"/>
  <c r="EH295" i="20"/>
  <c r="GD135" i="20"/>
  <c r="GE128" i="20"/>
  <c r="DR295" i="20"/>
  <c r="DR302" i="20"/>
  <c r="EG295" i="20"/>
  <c r="EG302" i="20"/>
  <c r="EO295" i="33"/>
  <c r="EO302" i="33"/>
  <c r="ED295" i="24"/>
  <c r="ED302" i="24"/>
  <c r="EG302" i="33"/>
  <c r="EG295" i="33"/>
  <c r="EJ295" i="20"/>
  <c r="EJ302" i="20"/>
  <c r="DF302" i="33"/>
  <c r="DF295" i="33"/>
  <c r="DW302" i="20"/>
  <c r="DW295" i="20"/>
  <c r="EA295" i="20"/>
  <c r="EA302" i="20"/>
  <c r="EX295" i="33"/>
  <c r="EX302" i="33"/>
  <c r="DA302" i="20"/>
  <c r="DA295" i="20"/>
  <c r="FX236" i="33"/>
  <c r="FY236" i="33"/>
  <c r="FZ236" i="33"/>
  <c r="FR302" i="24"/>
  <c r="FR295" i="24"/>
  <c r="DT295" i="33"/>
  <c r="DT302" i="33"/>
  <c r="DS295" i="24"/>
  <c r="DS302" i="24"/>
  <c r="GA229" i="20"/>
  <c r="FQ295" i="33"/>
  <c r="FQ302" i="33"/>
  <c r="DO302" i="24"/>
  <c r="DO295" i="24"/>
  <c r="FM295" i="24"/>
  <c r="FM302" i="24"/>
  <c r="GA269" i="20"/>
  <c r="FJ302" i="24"/>
  <c r="FJ295" i="24"/>
  <c r="FX97" i="24"/>
  <c r="FY97" i="24"/>
  <c r="FZ97" i="24"/>
  <c r="GN298" i="24"/>
  <c r="GO298" i="24" s="1"/>
  <c r="GA298" i="24"/>
  <c r="I19" i="18" s="1"/>
  <c r="GN298" i="33"/>
  <c r="GA298" i="33"/>
  <c r="GA97" i="20"/>
  <c r="EY295" i="33"/>
  <c r="EY302" i="33"/>
  <c r="EU295" i="33"/>
  <c r="EU302" i="33"/>
  <c r="EN295" i="24"/>
  <c r="EN302" i="24"/>
  <c r="DE314" i="20" l="1"/>
  <c r="GQ233" i="20"/>
  <c r="GR233" i="20" s="1"/>
  <c r="GE301" i="33"/>
  <c r="GE300" i="24"/>
  <c r="GF300" i="24" s="1"/>
  <c r="GG300" i="24" s="1"/>
  <c r="GH300" i="24" s="1"/>
  <c r="GP299" i="24"/>
  <c r="GS300" i="24"/>
  <c r="GT300" i="24" s="1"/>
  <c r="GF301" i="24"/>
  <c r="GG301" i="24" s="1"/>
  <c r="GH301" i="24" s="1"/>
  <c r="GI301" i="24" s="1"/>
  <c r="GF300" i="20"/>
  <c r="GG300" i="20" s="1"/>
  <c r="GQ266" i="20"/>
  <c r="GP298" i="24"/>
  <c r="GQ298" i="24" s="1"/>
  <c r="GF301" i="20"/>
  <c r="FX302" i="24"/>
  <c r="GO298" i="33"/>
  <c r="FY302" i="24"/>
  <c r="FZ302" i="24"/>
  <c r="FY295" i="33"/>
  <c r="FZ295" i="33"/>
  <c r="FX295" i="33"/>
  <c r="DF313" i="33"/>
  <c r="GA302" i="33"/>
  <c r="GA302" i="24"/>
  <c r="GE135" i="20"/>
  <c r="GO135" i="20" s="1"/>
  <c r="GP135" i="20" s="1"/>
  <c r="FY295" i="24"/>
  <c r="FZ295" i="24"/>
  <c r="FY302" i="33"/>
  <c r="FZ302" i="33"/>
  <c r="FX302" i="33"/>
  <c r="GQ299" i="24"/>
  <c r="GR299" i="24" s="1"/>
  <c r="GA295" i="24"/>
  <c r="GR301" i="20"/>
  <c r="GO299" i="33"/>
  <c r="GD299" i="24"/>
  <c r="GE299" i="24" s="1"/>
  <c r="GD298" i="24"/>
  <c r="GD299" i="33"/>
  <c r="GA295" i="20"/>
  <c r="GQ300" i="33"/>
  <c r="GR300" i="33" s="1"/>
  <c r="GQ301" i="24"/>
  <c r="FX295" i="20"/>
  <c r="FY295" i="20"/>
  <c r="FZ295" i="20"/>
  <c r="FX302" i="20"/>
  <c r="FZ302" i="20"/>
  <c r="FY302" i="20"/>
  <c r="GE300" i="33"/>
  <c r="GP301" i="33"/>
  <c r="GE298" i="33"/>
  <c r="GA302" i="20"/>
  <c r="GR300" i="20"/>
  <c r="GS300" i="20" s="1"/>
  <c r="GF233" i="20"/>
  <c r="FX295" i="24"/>
  <c r="GF301" i="33"/>
  <c r="GG301" i="33" s="1"/>
  <c r="GA295" i="33"/>
  <c r="GS233" i="20" l="1"/>
  <c r="GJ301" i="24"/>
  <c r="GK301" i="24" s="1"/>
  <c r="GL301" i="24" s="1"/>
  <c r="GT300" i="20"/>
  <c r="GH300" i="20"/>
  <c r="GI300" i="20" s="1"/>
  <c r="GR298" i="24"/>
  <c r="GS298" i="24" s="1"/>
  <c r="GT298" i="24" s="1"/>
  <c r="GS300" i="33"/>
  <c r="GT300" i="33" s="1"/>
  <c r="GU300" i="33" s="1"/>
  <c r="GV300" i="33" s="1"/>
  <c r="GW300" i="33" s="1"/>
  <c r="GI300" i="24"/>
  <c r="GJ300" i="24" s="1"/>
  <c r="GK300" i="24" s="1"/>
  <c r="GL300" i="24" s="1"/>
  <c r="GF299" i="24"/>
  <c r="GQ301" i="33"/>
  <c r="GR301" i="33" s="1"/>
  <c r="GS301" i="33" s="1"/>
  <c r="GR266" i="20"/>
  <c r="GS266" i="20" s="1"/>
  <c r="GG233" i="20"/>
  <c r="GH233" i="20" s="1"/>
  <c r="GF298" i="33"/>
  <c r="GG301" i="20"/>
  <c r="GH301" i="20" s="1"/>
  <c r="GF300" i="33"/>
  <c r="GG300" i="33" s="1"/>
  <c r="GR301" i="24"/>
  <c r="GS301" i="24" s="1"/>
  <c r="GS301" i="20"/>
  <c r="GE298" i="24"/>
  <c r="GF298" i="24" s="1"/>
  <c r="GP299" i="33"/>
  <c r="GQ299" i="33" s="1"/>
  <c r="GR299" i="33" s="1"/>
  <c r="GU300" i="24"/>
  <c r="GV300" i="24" s="1"/>
  <c r="GW300" i="24" s="1"/>
  <c r="GP298" i="33"/>
  <c r="GQ298" i="33" s="1"/>
  <c r="GU300" i="20"/>
  <c r="GV300" i="20" s="1"/>
  <c r="GW300" i="20" s="1"/>
  <c r="GS299" i="24"/>
  <c r="GT299" i="24" s="1"/>
  <c r="GH301" i="33"/>
  <c r="GE299" i="33"/>
  <c r="GI301" i="20" l="1"/>
  <c r="GJ301" i="20" s="1"/>
  <c r="GK301" i="20" s="1"/>
  <c r="GH300" i="33"/>
  <c r="GI300" i="33" s="1"/>
  <c r="GS299" i="33"/>
  <c r="GT299" i="33" s="1"/>
  <c r="GG298" i="33"/>
  <c r="GH298" i="33" s="1"/>
  <c r="GI298" i="33" s="1"/>
  <c r="GJ298" i="33" s="1"/>
  <c r="GR298" i="33"/>
  <c r="GS298" i="33" s="1"/>
  <c r="GG299" i="24"/>
  <c r="GI301" i="33"/>
  <c r="GU298" i="24"/>
  <c r="GV298" i="24" s="1"/>
  <c r="GW298" i="24" s="1"/>
  <c r="GF299" i="33"/>
  <c r="GT301" i="24"/>
  <c r="GU301" i="24" s="1"/>
  <c r="GV301" i="24" s="1"/>
  <c r="GW301" i="24" s="1"/>
  <c r="GG298" i="24"/>
  <c r="GH298" i="24" s="1"/>
  <c r="GT301" i="33"/>
  <c r="GU301" i="33" s="1"/>
  <c r="GU299" i="24"/>
  <c r="GT301" i="20"/>
  <c r="GU301" i="20" s="1"/>
  <c r="GV301" i="20" s="1"/>
  <c r="GW301" i="20" s="1"/>
  <c r="GI298" i="24" l="1"/>
  <c r="GJ298" i="24" s="1"/>
  <c r="GK298" i="24" s="1"/>
  <c r="GL298" i="24" s="1"/>
  <c r="GU299" i="33"/>
  <c r="GV299" i="33" s="1"/>
  <c r="GW299" i="33" s="1"/>
  <c r="GJ300" i="33"/>
  <c r="GK300" i="33" s="1"/>
  <c r="GL300" i="33" s="1"/>
  <c r="GL301" i="20"/>
  <c r="GT298" i="33"/>
  <c r="GU298" i="33" s="1"/>
  <c r="GV298" i="33" s="1"/>
  <c r="GW298" i="33" s="1"/>
  <c r="GV301" i="33"/>
  <c r="GW301" i="33" s="1"/>
  <c r="GG299" i="33"/>
  <c r="GH299" i="33" s="1"/>
  <c r="GI299" i="33" s="1"/>
  <c r="GJ299" i="33" s="1"/>
  <c r="GK299" i="33" s="1"/>
  <c r="GJ301" i="33"/>
  <c r="GK301" i="33" s="1"/>
  <c r="GL301" i="33" s="1"/>
  <c r="GH299" i="24"/>
  <c r="GI299" i="24" s="1"/>
  <c r="GV299" i="24"/>
  <c r="GW299" i="24" s="1"/>
  <c r="GK298" i="33"/>
  <c r="GL298" i="33" s="1"/>
  <c r="GL299" i="33" l="1"/>
  <c r="GJ299" i="24"/>
  <c r="GK299" i="24" s="1"/>
  <c r="GL299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<sst xmlns="http://schemas.openxmlformats.org/spreadsheetml/2006/main" count="5277" uniqueCount="1003">
  <si>
    <t>Major Storm Event Summary</t>
  </si>
  <si>
    <t>Rolling</t>
  </si>
  <si>
    <t>Named Storm Event</t>
  </si>
  <si>
    <t>Last</t>
  </si>
  <si>
    <t>Min</t>
  </si>
  <si>
    <t>Max</t>
  </si>
  <si>
    <t>Average</t>
  </si>
  <si>
    <t>Avg 30 year</t>
  </si>
  <si>
    <t>Direct Hits</t>
  </si>
  <si>
    <t>Cat 3+ Sea</t>
  </si>
  <si>
    <t>1% to 2%</t>
  </si>
  <si>
    <t>Cat 3 + Land</t>
  </si>
  <si>
    <t>Cat 1 &amp; 2 Sea</t>
  </si>
  <si>
    <t>Cat 1 &amp; 2 Land</t>
  </si>
  <si>
    <t>Tropical Storm</t>
  </si>
  <si>
    <t>Tropical Depression</t>
  </si>
  <si>
    <t>Partial Hits</t>
  </si>
  <si>
    <t>Cat 3+</t>
  </si>
  <si>
    <t>Cat 1 &amp; 2</t>
  </si>
  <si>
    <t>Tropical Depression*</t>
  </si>
  <si>
    <t>Direct Hit</t>
  </si>
  <si>
    <t>Partial Hit</t>
  </si>
  <si>
    <t>Peripheral Hit</t>
  </si>
  <si>
    <t>Sea</t>
  </si>
  <si>
    <t>Land</t>
  </si>
  <si>
    <t>Total</t>
  </si>
  <si>
    <t>Hurricane</t>
  </si>
  <si>
    <t>Abv.</t>
  </si>
  <si>
    <t>Category 5</t>
  </si>
  <si>
    <t>Category 4</t>
  </si>
  <si>
    <t>Category 3</t>
  </si>
  <si>
    <t>Category 2</t>
  </si>
  <si>
    <t>Category 1</t>
  </si>
  <si>
    <t>TS</t>
  </si>
  <si>
    <t>TD</t>
  </si>
  <si>
    <t>Check</t>
  </si>
  <si>
    <t>Named Storm</t>
  </si>
  <si>
    <t>Rolling Average</t>
  </si>
  <si>
    <t>Storm Type</t>
  </si>
  <si>
    <t>Last 30 Yr. Average</t>
  </si>
  <si>
    <t>165 Year Historical Distribution</t>
  </si>
  <si>
    <t>30 Year Historical Distribution</t>
  </si>
  <si>
    <t>x</t>
  </si>
  <si>
    <t>Direct Hit Sea</t>
  </si>
  <si>
    <t>Storm Category</t>
  </si>
  <si>
    <t>Storm Category Summary</t>
  </si>
  <si>
    <t>Category 3+</t>
  </si>
  <si>
    <t>Category 1&amp;2</t>
  </si>
  <si>
    <t>Rolling Average Total</t>
  </si>
  <si>
    <t>Rolling Average Probability</t>
  </si>
  <si>
    <t>Direct Hit Land</t>
  </si>
  <si>
    <t>Direct Hit Total</t>
  </si>
  <si>
    <t>Direct(ish) Hit Sea</t>
  </si>
  <si>
    <t>Direct(ish) Hit Land</t>
  </si>
  <si>
    <t>Direct(ish) Hit Total</t>
  </si>
  <si>
    <t>Event Type</t>
  </si>
  <si>
    <t>Count</t>
  </si>
  <si>
    <t>Partial Hit Sea</t>
  </si>
  <si>
    <t>Partial Hit Land</t>
  </si>
  <si>
    <t>Partial Hit Total</t>
  </si>
  <si>
    <t>Partial(ish) Hit Sea</t>
  </si>
  <si>
    <t>Partial(ish) Hit Land</t>
  </si>
  <si>
    <t>Partial(ish) Hit Total</t>
  </si>
  <si>
    <t>Perepheral Hits</t>
  </si>
  <si>
    <t>Perepheral Hit Sea</t>
  </si>
  <si>
    <t>Perepheral Hit Land</t>
  </si>
  <si>
    <t>Perepheral Hit Total</t>
  </si>
  <si>
    <t>25 mile radius results</t>
  </si>
  <si>
    <t>Storm Name</t>
  </si>
  <si>
    <t>Date</t>
  </si>
  <si>
    <t>Category</t>
  </si>
  <si>
    <t>Wind Speed at Category</t>
  </si>
  <si>
    <t>Direction</t>
  </si>
  <si>
    <t>Year</t>
  </si>
  <si>
    <t>Radius</t>
  </si>
  <si>
    <t>Category Check</t>
  </si>
  <si>
    <t>Direction Check</t>
  </si>
  <si>
    <t>-----</t>
  </si>
  <si>
    <t>Aug 23, 1949 to Sep 01, 1949</t>
  </si>
  <si>
    <t>South</t>
  </si>
  <si>
    <t>Oct 05, 1946 to Oct 14, 1946</t>
  </si>
  <si>
    <t>Gulf Coast</t>
  </si>
  <si>
    <t>Oct 12, 1944 to Oct 24, 1944</t>
  </si>
  <si>
    <t>Aug 07, 1939 to Aug 19, 1939</t>
  </si>
  <si>
    <t>Atlantic</t>
  </si>
  <si>
    <t>Aug 31, 1933 to Sep 07, 1933</t>
  </si>
  <si>
    <t>Oct 09, 1910 to Oct 23, 1910</t>
  </si>
  <si>
    <t>Oct 24, 1859 to Oct 29, 1859</t>
  </si>
  <si>
    <t>Sep 09, 1852 to Sep 13, 1852</t>
  </si>
  <si>
    <t>"Lake Okeechobee"</t>
  </si>
  <si>
    <t>Sep 06, 1928 to Sep 21, 1928</t>
  </si>
  <si>
    <t>BARRY 2007</t>
  </si>
  <si>
    <t>May 31, 2007 to Jun 05, 2007</t>
  </si>
  <si>
    <t>Erin</t>
  </si>
  <si>
    <t>Jul 31, 1995 to Aug 06, 1995</t>
  </si>
  <si>
    <t>FLORENCE 1960</t>
  </si>
  <si>
    <t>Sep 17, 1960 to Sep 26, 1960</t>
  </si>
  <si>
    <t>Frances</t>
  </si>
  <si>
    <t>Aug 25, 2004 to Sep 10, 2004</t>
  </si>
  <si>
    <t>GABRIELLE 2001</t>
  </si>
  <si>
    <t>Sep 11, 2001 to Sep 21, 2001</t>
  </si>
  <si>
    <t>HENRI 2003</t>
  </si>
  <si>
    <t>Sep 03, 2003 to Sep 08, 2003</t>
  </si>
  <si>
    <t>Irma</t>
  </si>
  <si>
    <t>Aug 30, 2017 to Sep 13, 2017</t>
  </si>
  <si>
    <t>Jeanne</t>
  </si>
  <si>
    <t>Sep 13, 2004 to Sep 29, 2004</t>
  </si>
  <si>
    <t>JENNY 1969</t>
  </si>
  <si>
    <t>Oct 01, 1969 to Oct 06, 1969</t>
  </si>
  <si>
    <t>South/Atlantic</t>
  </si>
  <si>
    <t>LOVE</t>
  </si>
  <si>
    <t>Sep 01, 1950 to Sep 09, 1950</t>
  </si>
  <si>
    <t>NOT_NAMED 1862</t>
  </si>
  <si>
    <t>Sep 12, 1862 to Sep 18, 1862</t>
  </si>
  <si>
    <t>NOT_NAMED 1889</t>
  </si>
  <si>
    <t>Sep 15, 1889 to Sep 19, 1889</t>
  </si>
  <si>
    <t>UNNAMED 1858</t>
  </si>
  <si>
    <t>Sep 14, 1858 to Sep 17, 1858</t>
  </si>
  <si>
    <t>UNNAMED 1872</t>
  </si>
  <si>
    <t>Oct 22, 1872 to Oct 28, 1872</t>
  </si>
  <si>
    <t>UNNAMED 1873</t>
  </si>
  <si>
    <t>Sep 22, 1873 to Sep 24, 1873</t>
  </si>
  <si>
    <t>UNNAMED 1888</t>
  </si>
  <si>
    <t>Sep 06, 1888 to Sep 13, 1888</t>
  </si>
  <si>
    <t>UNNAMED 1889</t>
  </si>
  <si>
    <t>Jun 15, 1889 to Jun 20, 1889</t>
  </si>
  <si>
    <t>*</t>
  </si>
  <si>
    <t>UNNAMED 1892</t>
  </si>
  <si>
    <t>Oct 21, 1892 to Oct 29, 1892</t>
  </si>
  <si>
    <t>UNNAMED 1898</t>
  </si>
  <si>
    <t>Aug 02, 1898 to Aug 03, 1898</t>
  </si>
  <si>
    <t>UNNAMED 1899</t>
  </si>
  <si>
    <t>Oct 02, 1899 to Oct 08, 1899</t>
  </si>
  <si>
    <t>UNNAMED 1916</t>
  </si>
  <si>
    <t>May 13, 1916 to May 18, 1916</t>
  </si>
  <si>
    <t>UNNAMED 1930</t>
  </si>
  <si>
    <t>Aug 29, 1930 to Sep 17, 1930</t>
  </si>
  <si>
    <t>UNNAMED 1959</t>
  </si>
  <si>
    <t>Jun 18, 1959 to Jun 22, 1959</t>
  </si>
  <si>
    <t>UNNAMED 1968</t>
  </si>
  <si>
    <t>Aug 26, 1968 to Sep 01, 1968</t>
  </si>
  <si>
    <t>UNNAMED 1971</t>
  </si>
  <si>
    <t>Aug 12, 1971 to Aug 16, 1971</t>
  </si>
  <si>
    <t>UNNAMED 1974</t>
  </si>
  <si>
    <t>Jun 24, 1974 to Jun 26, 1974</t>
  </si>
  <si>
    <t>UNNAMED 1984</t>
  </si>
  <si>
    <t>Oct 25, 1984 to Oct 28, 1984</t>
  </si>
  <si>
    <t>UNNAMED 1987</t>
  </si>
  <si>
    <t>Oct 31, 1987 to Nov 04, 1987</t>
  </si>
  <si>
    <t>50 mile radius results</t>
  </si>
  <si>
    <t>Sep 12, 1945 to Sep 20, 1945</t>
  </si>
  <si>
    <t>Aug 03, 1928 to Aug 13, 1928</t>
  </si>
  <si>
    <t>Sep 18, 1894 to Oct 01, 1894</t>
  </si>
  <si>
    <t>Jul 14, 1886 to Jul 24, 1886</t>
  </si>
  <si>
    <t>Aug 24, 1880 to Sep 01, 1880</t>
  </si>
  <si>
    <t>Sep 01, 1878 to Sep 13, 1878</t>
  </si>
  <si>
    <t>Aug 14, 1871 to Aug 23, 1871</t>
  </si>
  <si>
    <t>"Tampa Bay"</t>
  </si>
  <si>
    <t>Oct 20, 1921 to Oct 30, 1921</t>
  </si>
  <si>
    <t>ABBY 1968</t>
  </si>
  <si>
    <t>Jun 01, 1968 to Jun 13, 1968</t>
  </si>
  <si>
    <t>ANA 1991</t>
  </si>
  <si>
    <t>Jun 29, 1991 to Jul 05, 1991</t>
  </si>
  <si>
    <t>BARRY 1983</t>
  </si>
  <si>
    <t>Aug 23, 1983 to Aug 29, 1983</t>
  </si>
  <si>
    <t>Charley</t>
  </si>
  <si>
    <t>Aug 09, 2004 to Aug 15, 2004</t>
  </si>
  <si>
    <t>Donna</t>
  </si>
  <si>
    <t>Aug 29, 1960 to Sep 14, 1960</t>
  </si>
  <si>
    <t>EMILY 2017</t>
  </si>
  <si>
    <t>Jul 30, 2017 to Aug 02, 2017</t>
  </si>
  <si>
    <t>ISIDORE 1984</t>
  </si>
  <si>
    <t>Sep 25, 1984 to Oct 01, 1984</t>
  </si>
  <si>
    <t>JERRY 1995</t>
  </si>
  <si>
    <t>Aug 22, 1995 to Aug 28, 1995</t>
  </si>
  <si>
    <t>KEITH 1988</t>
  </si>
  <si>
    <t>Nov 17, 1988 to Nov 26, 1988</t>
  </si>
  <si>
    <t>MARCO 1990</t>
  </si>
  <si>
    <t>Oct 09, 1990 to Oct 13, 1990</t>
  </si>
  <si>
    <t>NOT_NAMED 1853</t>
  </si>
  <si>
    <t>Aug 26, 1853 to Sep 03, 1853</t>
  </si>
  <si>
    <t>UNNAMED 1887</t>
  </si>
  <si>
    <t>Oct 29, 1887 to Nov 06, 1887</t>
  </si>
  <si>
    <t>UNNAMED 1897</t>
  </si>
  <si>
    <t>Sep 20, 1897 to Sep 25, 1897</t>
  </si>
  <si>
    <t>UNNAMED 1903</t>
  </si>
  <si>
    <t>Sep 09, 1903 to Sep 16, 1903</t>
  </si>
  <si>
    <t>UNNAMED 1906</t>
  </si>
  <si>
    <t>Oct 08, 1906 to Oct 23, 1906</t>
  </si>
  <si>
    <t>UNNAMED 1909</t>
  </si>
  <si>
    <t>Jun 26, 1909 to Jul 04, 1909</t>
  </si>
  <si>
    <t>Aug 28, 1909 to Aug 31, 1909</t>
  </si>
  <si>
    <t>UNNAMED 1937</t>
  </si>
  <si>
    <t>Jul 29, 1937 to Aug 02, 1937</t>
  </si>
  <si>
    <t>UNNAMED 1941</t>
  </si>
  <si>
    <t>Oct 15, 1941 to Oct 22, 1941</t>
  </si>
  <si>
    <t>UNNAMED 1946</t>
  </si>
  <si>
    <t>Oct 31, 1946 to Nov 03, 1946</t>
  </si>
  <si>
    <t>UNNAMED 1947</t>
  </si>
  <si>
    <t>Sep 20, 1947 to Sep 26, 1947</t>
  </si>
  <si>
    <t>UNNAMED 1976</t>
  </si>
  <si>
    <t>Sep 13, 1976 to Sep 17, 1976</t>
  </si>
  <si>
    <t>Florida</t>
  </si>
  <si>
    <t>UNNAMED 1980</t>
  </si>
  <si>
    <t>Nov 12, 1980 to Nov 18, 1980</t>
  </si>
  <si>
    <t>75 mile radius results</t>
  </si>
  <si>
    <t>Oct 03, 1941 to Oct 13, 1941</t>
  </si>
  <si>
    <t>Oct 05, 1880 to Oct 10, 1880</t>
  </si>
  <si>
    <t>Sep 26, 1873 to Oct 10, 1873</t>
  </si>
  <si>
    <t>Aug 17, 1871 to Aug 30, 1871</t>
  </si>
  <si>
    <t>"Great Miami"</t>
  </si>
  <si>
    <t>Sep 11, 1926 to Sep 22, 1926</t>
  </si>
  <si>
    <t>"Key West"</t>
  </si>
  <si>
    <t>Aug 09, 1861 to Aug 18, 1861</t>
  </si>
  <si>
    <t>"Labor Day"</t>
  </si>
  <si>
    <t>Aug 29, 1935 to Sep 10, 1935</t>
  </si>
  <si>
    <t>BRENDA 1968</t>
  </si>
  <si>
    <t>Jun 17, 1968 to Jun 26, 1968</t>
  </si>
  <si>
    <t>Easy</t>
  </si>
  <si>
    <t>Oct 13, 1950 to Oct 20, 1950</t>
  </si>
  <si>
    <t>EDOUARD 2002</t>
  </si>
  <si>
    <t>Sep 01, 2002 to Sep 06, 2002</t>
  </si>
  <si>
    <t>Gladys</t>
  </si>
  <si>
    <t>Oct 13, 1968 to Oct 21, 1968</t>
  </si>
  <si>
    <t>NOT_NAMED 1852</t>
  </si>
  <si>
    <t>Nov 26, 1852 to Nov 27, 1852</t>
  </si>
  <si>
    <t>NOT_NAMED 1857</t>
  </si>
  <si>
    <t>Oct 05, 1857 to Oct 12, 1857</t>
  </si>
  <si>
    <t>NOT_NAMED 1881</t>
  </si>
  <si>
    <t>Jul 26, 1881 to Aug 03, 1881</t>
  </si>
  <si>
    <t>Aug 16, 1881 to Aug 16, 1881</t>
  </si>
  <si>
    <t>UNNAMED 1859</t>
  </si>
  <si>
    <t>Oct 16, 1859 to Oct 18, 1859</t>
  </si>
  <si>
    <t>UNNAMED 1901</t>
  </si>
  <si>
    <t>Aug 02, 1901 to Aug 18, 1901</t>
  </si>
  <si>
    <t>UNNAMED 1921</t>
  </si>
  <si>
    <t>Oct 15, 1921 to Oct 24, 1921</t>
  </si>
  <si>
    <t>UNNAMED 1928</t>
  </si>
  <si>
    <t>Aug 07, 1928 to Aug 17, 1928</t>
  </si>
  <si>
    <t>UNNAMED 1933</t>
  </si>
  <si>
    <t>Jul 24, 1933 to Aug 05, 1933</t>
  </si>
  <si>
    <t>UNNAMED 1940</t>
  </si>
  <si>
    <t>Aug 03, 1940 to Aug 10, 1940</t>
  </si>
  <si>
    <t>UNNAMED 1945</t>
  </si>
  <si>
    <t>Sep 03, 1945 to Sep 06, 1945</t>
  </si>
  <si>
    <t>UNNAMED 1953</t>
  </si>
  <si>
    <t>Sep 15, 1953 to Sep 21, 1953</t>
  </si>
  <si>
    <t>UNNAMED 1982</t>
  </si>
  <si>
    <t>Jun 18, 1982 to Jun 20, 1982</t>
  </si>
  <si>
    <t>UNNAMED 1992</t>
  </si>
  <si>
    <t>Jun 25, 1992 to Jun 26, 1992</t>
  </si>
  <si>
    <t>Jun 20, 1945 to Jul 04, 1945</t>
  </si>
  <si>
    <t>100 mile radius results</t>
  </si>
  <si>
    <t>UNNAMED 1861</t>
  </si>
  <si>
    <t>Nov 01, 1861 to Nov 03, 1861</t>
  </si>
  <si>
    <t>%</t>
  </si>
  <si>
    <t>Not Named 1863</t>
  </si>
  <si>
    <t>Sep 11, 1863 to Sep 20, 1863</t>
  </si>
  <si>
    <t>Sep 05, 1871 to Sep 08, 1871</t>
  </si>
  <si>
    <t>Sep 25, 1874 to Oct 01, 1874</t>
  </si>
  <si>
    <t>UNNAMED 1879</t>
  </si>
  <si>
    <t>Oct 24, 1879 to Oct 29, 1879</t>
  </si>
  <si>
    <t>Oct 05, 1882 to Oct 15, 1882</t>
  </si>
  <si>
    <t>UNNAMED 1885</t>
  </si>
  <si>
    <t>Oct 10, 1885 to Oct 14, 1885</t>
  </si>
  <si>
    <t>Aug 14, 1888 to Aug 24, 1888</t>
  </si>
  <si>
    <t>Oct 08, 1888 to Oct 12, 1888</t>
  </si>
  <si>
    <t>Sep 22, 1896 to Sep 30, 1896</t>
  </si>
  <si>
    <t>Unnamed 1896</t>
  </si>
  <si>
    <t>Oct 07, 1896 to Oct 16, 1896</t>
  </si>
  <si>
    <t>Jul 28, 1899 to Aug 02, 1899</t>
  </si>
  <si>
    <t>UNNAMED 1904</t>
  </si>
  <si>
    <t>Oct 12, 1904 to Oct 21, 1904</t>
  </si>
  <si>
    <t>Unnamed 1916</t>
  </si>
  <si>
    <t>Aug 21, 1916 to Aug 26, 1916</t>
  </si>
  <si>
    <t>UNNAMED 1920</t>
  </si>
  <si>
    <t>Sep 25, 1920 to Sep 30, 1920</t>
  </si>
  <si>
    <t>UNNAMED 1925</t>
  </si>
  <si>
    <t>Nov 27, 1925 to Dec 05, 1925</t>
  </si>
  <si>
    <t>Aug 14, 1933 to Aug 21, 1933</t>
  </si>
  <si>
    <t>UNNAMED 1934</t>
  </si>
  <si>
    <t>Jul 22, 1934 to July 26, 1934</t>
  </si>
  <si>
    <t>Unnamed 1936</t>
  </si>
  <si>
    <t>Aug 20, 1936 to Aug 23, 1936</t>
  </si>
  <si>
    <t>Unnamed 1937</t>
  </si>
  <si>
    <t>Aug 24, 1937 to Sep 02, 1937</t>
  </si>
  <si>
    <t>Sep 04, 1947 to Sep 21, 1947</t>
  </si>
  <si>
    <t>King</t>
  </si>
  <si>
    <t>Oct 18, 1950 to Oct 22, 1950</t>
  </si>
  <si>
    <t>HOW 1951</t>
  </si>
  <si>
    <t>Sep 29, 1951 to Oct 11, 1951</t>
  </si>
  <si>
    <t>Hazel</t>
  </si>
  <si>
    <t>Oct 07, 1953 to Oct 16, 1953</t>
  </si>
  <si>
    <t>Unnamed 1956</t>
  </si>
  <si>
    <t>Oct 14, 1956 to Oct 19, 1956</t>
  </si>
  <si>
    <t>JUDITH 1959</t>
  </si>
  <si>
    <t>Oct 14, 1959 to Oct 22, 1959</t>
  </si>
  <si>
    <t>CLEO 1964</t>
  </si>
  <si>
    <t>Aug 20, 1964 to Sep 05, 1964</t>
  </si>
  <si>
    <t xml:space="preserve">South </t>
  </si>
  <si>
    <t>Alma</t>
  </si>
  <si>
    <t>Jun 04, 1966 to Jun 14, 1966</t>
  </si>
  <si>
    <t>GERDA 1969</t>
  </si>
  <si>
    <t>Sep 06, 1969 to Sep 10, 1969</t>
  </si>
  <si>
    <t>ALMA 1970</t>
  </si>
  <si>
    <t>May 17, 1970 to May 27, 1970</t>
  </si>
  <si>
    <t>UNNAMED 1970</t>
  </si>
  <si>
    <t>Aug 05, 1970 to Aug 07, 1970</t>
  </si>
  <si>
    <t>Sep 23, 1974 to Sep 27, 1974</t>
  </si>
  <si>
    <t>DENNIS 1981</t>
  </si>
  <si>
    <t>Aug 07, 1981 to Aug 22, 1981</t>
  </si>
  <si>
    <t>BOB 1985</t>
  </si>
  <si>
    <t>Jul 21, 1985 to Jul 26, 1985</t>
  </si>
  <si>
    <t>GORDON 1994</t>
  </si>
  <si>
    <t>Nov 08, 1994 to Nov 21, 1994</t>
  </si>
  <si>
    <t>Gordon</t>
  </si>
  <si>
    <t>Sep 14, 2000 to Sep 21, 2000</t>
  </si>
  <si>
    <t>LESLIE 2000</t>
  </si>
  <si>
    <t>Oct 04, 2000 to Oct 10, 2000</t>
  </si>
  <si>
    <t>Over Florida</t>
  </si>
  <si>
    <t xml:space="preserve">Ernesto </t>
  </si>
  <si>
    <t>Aug 24, 2006 to Sep 04, 2006</t>
  </si>
  <si>
    <t>FAY 2008</t>
  </si>
  <si>
    <t>Aug 15, 2008 to Aug 28, 2008</t>
  </si>
  <si>
    <t>CLAUDETTE 2009</t>
  </si>
  <si>
    <t>Aug 16, 2009 to Aug 17, 2009</t>
  </si>
  <si>
    <t>JULIA 2016</t>
  </si>
  <si>
    <t>Sep 13, 2016 to Sep 21, 2016</t>
  </si>
  <si>
    <t>150 mile radius results</t>
  </si>
  <si>
    <t xml:space="preserve">Using 100 mile radius for now. Needs to be updated. </t>
  </si>
  <si>
    <t>NOT_NAMED 1851</t>
  </si>
  <si>
    <t>Aug 28, 1851 to Sep 04, 1851</t>
  </si>
  <si>
    <t>Aug 16, 1857 to Aug 23, 1857</t>
  </si>
  <si>
    <t>NOT_NAMED 1859</t>
  </si>
  <si>
    <t>Aug 21, 1859 to Aug 26, 1859</t>
  </si>
  <si>
    <t>UNNAMED 1860</t>
  </si>
  <si>
    <t>Aug 08, 1860 to Aug 16, 1860</t>
  </si>
  <si>
    <t>NOT_NAMED 1865</t>
  </si>
  <si>
    <t>Aug 26, 1865 to Aug 30, 1865</t>
  </si>
  <si>
    <t>NOT_NAMED 1867</t>
  </si>
  <si>
    <t>Oct 06, 1867 to Oct 07, 1867</t>
  </si>
  <si>
    <t>ET</t>
  </si>
  <si>
    <t>UNNAMED 1867</t>
  </si>
  <si>
    <t>Oct 02, 1867 to Oct 09, 1867</t>
  </si>
  <si>
    <t>UNNAMED 1870</t>
  </si>
  <si>
    <t>Oct 19, 1870 to Oct 22, 1870</t>
  </si>
  <si>
    <t>UNNAMED 1876</t>
  </si>
  <si>
    <t>Oct 12, 1876 to Oct 23, 1876</t>
  </si>
  <si>
    <t>UNNAMED 1877</t>
  </si>
  <si>
    <t>Oct 24, 1877 to Oct 28, 1877</t>
  </si>
  <si>
    <t>NOT_NAMED 1878</t>
  </si>
  <si>
    <t>Jul 07, 1878 to Jul 12, 1878</t>
  </si>
  <si>
    <t>UNNAMED 1878</t>
  </si>
  <si>
    <t>Jul 01, 1878 to Jul 03, 1878</t>
  </si>
  <si>
    <t>UNNAMED 1880</t>
  </si>
  <si>
    <t>Sep 06, 1880 to Sep 11, 1880</t>
  </si>
  <si>
    <t>Aug 21, 1885 to Aug 28, 1885</t>
  </si>
  <si>
    <t>UNNAMED 1886</t>
  </si>
  <si>
    <t>Jun 17, 1886 to Jun 24, 1886</t>
  </si>
  <si>
    <t>Oct 05, 1889 to Oct 11, 1889</t>
  </si>
  <si>
    <t>UNNAMED 1891</t>
  </si>
  <si>
    <t>Aug 18, 1891 to Aug 25, 1891</t>
  </si>
  <si>
    <t>Oct 04, 1891 to Oct 10, 1891</t>
  </si>
  <si>
    <t>Oct 07, 1891 to Oct 16, 1891</t>
  </si>
  <si>
    <t>UNNAMED 1893</t>
  </si>
  <si>
    <t>Aug 15, 1893 to Sep 02, 1893</t>
  </si>
  <si>
    <t>Sep 25, 1893 to Oct 15, 1893</t>
  </si>
  <si>
    <t>Sep 25, 1897 to Sep 29, 1897</t>
  </si>
  <si>
    <t>UNNAMED 1900</t>
  </si>
  <si>
    <t>Oct 10, 1900 to Oct 15, 1900</t>
  </si>
  <si>
    <t>UNNAMED 1902</t>
  </si>
  <si>
    <t>Jun 12, 1902 to Jun 17, 1902</t>
  </si>
  <si>
    <t>Oct 14, 1906 to Oct 17, 1906</t>
  </si>
  <si>
    <t>UNNAMED 1907</t>
  </si>
  <si>
    <t>Sep 18, 1907 to Sep 23, 1907</t>
  </si>
  <si>
    <t>Sep 24, 1909 to Sep 29, 1909</t>
  </si>
  <si>
    <t>UNNAMED 1911</t>
  </si>
  <si>
    <t>Aug 08, 1911 to Aug 14, 1911</t>
  </si>
  <si>
    <t>Oct 26, 1911 to Nov 01, 1911</t>
  </si>
  <si>
    <t>UNNAMED 1912</t>
  </si>
  <si>
    <t>Sep 10, 1912 to Sep 15, 1912</t>
  </si>
  <si>
    <t>Oct 03, 1912 to Oct 10, 1912</t>
  </si>
  <si>
    <t>UNNAMED 1915</t>
  </si>
  <si>
    <t>Jul 31, 1915 to Aug 05, 1915</t>
  </si>
  <si>
    <t>UNNAMED 1924</t>
  </si>
  <si>
    <t>Oct 14, 1924 to Oct 23, 1924</t>
  </si>
  <si>
    <t>UNNAMED 1926</t>
  </si>
  <si>
    <t>Jul 22, 1926 to Aug 02, 1926</t>
  </si>
  <si>
    <t>UNNAMED 1929</t>
  </si>
  <si>
    <t>Sep 19, 1929 to Oct 05, 1929</t>
  </si>
  <si>
    <t>UNNAMED 1932</t>
  </si>
  <si>
    <t>Aug 26, 1932 to Sep 04, 1932</t>
  </si>
  <si>
    <t>UNNAMED 1935</t>
  </si>
  <si>
    <t>Oct 30, 1935 to Nov 08, 1935</t>
  </si>
  <si>
    <t>UNNAMED 1936</t>
  </si>
  <si>
    <t>Jun 12, 1936 to Jun 17, 1936</t>
  </si>
  <si>
    <t>Jul 27, 1936 to Aug 01, 1936</t>
  </si>
  <si>
    <t>Sep 16, 1937 to Sep 21, 1937</t>
  </si>
  <si>
    <t>UNNAMED 1948</t>
  </si>
  <si>
    <t>Sep 18, 1948 to Sep 26, 1948</t>
  </si>
  <si>
    <t>UNNAMED 1952</t>
  </si>
  <si>
    <t>Feb 02, 1952 to Feb 05, 1952</t>
  </si>
  <si>
    <t>Jul 11, 1953 to Jul 16, 1953</t>
  </si>
  <si>
    <t>Aug 29, 1953 to Sep 01, 1953</t>
  </si>
  <si>
    <t>UNNAMED 1954</t>
  </si>
  <si>
    <t>Jun 18, 1954 to Jun 25, 1954</t>
  </si>
  <si>
    <t>BRENDA 1960</t>
  </si>
  <si>
    <t>Jul 27, 1960 to Aug 07, 1960</t>
  </si>
  <si>
    <t>ALMA 1962</t>
  </si>
  <si>
    <t>Aug 26, 1962 to Sep 02, 1962</t>
  </si>
  <si>
    <t>DORA 1964</t>
  </si>
  <si>
    <t>Aug 28, 1964 to Sep 16, 1964</t>
  </si>
  <si>
    <t>ISBELL 1964</t>
  </si>
  <si>
    <t>Oct 08, 1964 to Oct 17, 1964</t>
  </si>
  <si>
    <t>UNNAMED 1964</t>
  </si>
  <si>
    <t>Jun 02, 1964 to Jun 11, 1964</t>
  </si>
  <si>
    <t>DOLLY 1968</t>
  </si>
  <si>
    <t>Aug 10, 1968 to Aug 17, 1968</t>
  </si>
  <si>
    <t>UNNAMED 1969</t>
  </si>
  <si>
    <t>Aug 29, 1969 to Sep 01, 1969</t>
  </si>
  <si>
    <t>Aug 28, 1971 to Sep 01, 1971</t>
  </si>
  <si>
    <t>Oct 06, 1971 to Oct 14, 1971</t>
  </si>
  <si>
    <t>UNNAMED 1973</t>
  </si>
  <si>
    <t>Sep 24, 1973 to Sep 26, 1973</t>
  </si>
  <si>
    <t>Oct 04, 1974 to Oct 09, 1974</t>
  </si>
  <si>
    <t>DOTTIE 1976</t>
  </si>
  <si>
    <t>Aug 18, 1976 to Aug 21, 1976</t>
  </si>
  <si>
    <t>Jun 11, 1976 to Jun 12, 1976</t>
  </si>
  <si>
    <t>UNNAMED 1978</t>
  </si>
  <si>
    <t>Jun 21, 1978 to Jun 22, 1978</t>
  </si>
  <si>
    <t>DAVID 1979</t>
  </si>
  <si>
    <t>Aug 25, 1979 to Sep 08, 1979</t>
  </si>
  <si>
    <t>Jul 17, 1980 to Jul 21, 1980</t>
  </si>
  <si>
    <t>UNNAMED 1981</t>
  </si>
  <si>
    <t>Jul 02, 1981 to Jul 04, 1981</t>
  </si>
  <si>
    <t>ELENA 1985</t>
  </si>
  <si>
    <t>Aug 28, 1985 to Sep 04, 1985</t>
  </si>
  <si>
    <t>CHRIS 1988</t>
  </si>
  <si>
    <t>Aug 21, 1988 to Aug 30, 1988</t>
  </si>
  <si>
    <t>ANDREW 1992</t>
  </si>
  <si>
    <t>Aug 16, 1992 to Aug 28, 1992</t>
  </si>
  <si>
    <t>MITCH 1998</t>
  </si>
  <si>
    <t>Oct 22, 1998 to Nov 09, 1998</t>
  </si>
  <si>
    <t>HARVEY 1999</t>
  </si>
  <si>
    <t>Sep 19, 1999 to Sep 22, 1999</t>
  </si>
  <si>
    <t>IRENE 1999</t>
  </si>
  <si>
    <t>Oct 12, 1999 to Oct 19, 1999</t>
  </si>
  <si>
    <t>ERIKA 2003</t>
  </si>
  <si>
    <t>Aug 14, 2003 to Aug 17, 2003</t>
  </si>
  <si>
    <t>IVAN 2004</t>
  </si>
  <si>
    <t>Sep 02, 2004 to Sep 24, 2004</t>
  </si>
  <si>
    <t>TAMMY 2005</t>
  </si>
  <si>
    <t>Oct 05, 2005 to Oct 07, 2005</t>
  </si>
  <si>
    <t>WILMA 2005</t>
  </si>
  <si>
    <t>Oct 15, 2005 to Oct 26, 2005</t>
  </si>
  <si>
    <t>ALBERTO 2006</t>
  </si>
  <si>
    <t>Jun 10, 2006 to Jun 19, 2006</t>
  </si>
  <si>
    <t>BONNIE 2010</t>
  </si>
  <si>
    <t>Jul 22, 2010 to Jul 25, 2010</t>
  </si>
  <si>
    <t>DEBBY 2012</t>
  </si>
  <si>
    <t>Jun 23, 2012 to Jun 27, 2012</t>
  </si>
  <si>
    <t>ANDREA 2013</t>
  </si>
  <si>
    <t>Jun 05, 2013 to Jun 08, 2013</t>
  </si>
  <si>
    <t>MATTHEW 2016</t>
  </si>
  <si>
    <t>Sep 28, 2016 to Oct 10, 2016</t>
  </si>
  <si>
    <t>GORDON 2018</t>
  </si>
  <si>
    <t>Sep 02, 2018 to Sep 07, 2018</t>
  </si>
  <si>
    <t>ERIN 2019(P)</t>
  </si>
  <si>
    <t>Aug 21, 2019 to Aug 29, 2019</t>
  </si>
  <si>
    <t>NOT_NAMED 2019(P)</t>
  </si>
  <si>
    <t>Jul 20, 2019 to Jul 23, 2019</t>
  </si>
  <si>
    <t>TS/TD</t>
  </si>
  <si>
    <t xml:space="preserve">*Started off coast. </t>
  </si>
  <si>
    <t>Aug 29, 1969 to Sep 1, 1969</t>
  </si>
  <si>
    <t>Jun 02, 1964 to Jun 11,1964</t>
  </si>
  <si>
    <t>Hurricane Data Tampa</t>
  </si>
  <si>
    <t>% Chance</t>
  </si>
  <si>
    <t>Radius Considered</t>
  </si>
  <si>
    <t>Outcome</t>
  </si>
  <si>
    <t xml:space="preserve">Tropical Storm or hurricane between June to November (each year). </t>
  </si>
  <si>
    <t>Hurricane (Category 1 - 5)</t>
  </si>
  <si>
    <t>Major hurricane (Category 3-5)</t>
  </si>
  <si>
    <t>We utilized the years 1944 to 1999 in the analysis and counted hits when a storm or hurricane was within about 100 miles (165 km).</t>
  </si>
  <si>
    <t>https://www.aoml.noaa.gov/hrd/tcfaq/G3.html</t>
  </si>
  <si>
    <t>Climate Change Effects</t>
  </si>
  <si>
    <t>https://www.aoml.noaa.gov/hrd/tcfaq/J1.html</t>
  </si>
  <si>
    <t>NOAA - Hurricane Research Division FREE DATA</t>
  </si>
  <si>
    <t>Continental United States Hurricane Impacts/Landfalls</t>
  </si>
  <si>
    <t>1851-2018</t>
  </si>
  <si>
    <t>(Revised in November 2019 to add the 1961 thru 1965 reanalysis revisions)</t>
  </si>
  <si>
    <t>Month</t>
  </si>
  <si>
    <t>States Affected and Category by States</t>
  </si>
  <si>
    <t>Highest</t>
  </si>
  <si>
    <t>Central Pressure</t>
  </si>
  <si>
    <t>Max Wind</t>
  </si>
  <si>
    <t>Name</t>
  </si>
  <si>
    <t>Saffir-</t>
  </si>
  <si>
    <t>(mb)</t>
  </si>
  <si>
    <t>(kt)</t>
  </si>
  <si>
    <t>Simpson</t>
  </si>
  <si>
    <t>U.S. Category</t>
  </si>
  <si>
    <t>1850s</t>
  </si>
  <si>
    <t>Jun</t>
  </si>
  <si>
    <t>TX, C1</t>
  </si>
  <si>
    <t>Aug</t>
  </si>
  <si>
    <t>FL, NW3; I-GA, 1</t>
  </si>
  <si>
    <t>"Great Middle Florida"</t>
  </si>
  <si>
    <t>AL, 3; MS, 3; LA, 2; FL, SW2, NW1</t>
  </si>
  <si>
    <t>"Great Mobile"</t>
  </si>
  <si>
    <t>Sep</t>
  </si>
  <si>
    <t>FL, SW1</t>
  </si>
  <si>
    <t>Oct</t>
  </si>
  <si>
    <t>FL, NW2; I-GA, 1</t>
  </si>
  <si>
    <t>"Middle Florida"</t>
  </si>
  <si>
    <t>* GA, 1</t>
  </si>
  <si>
    <t>TX, S1</t>
  </si>
  <si>
    <t>GA, 3; SC, 2; FL, NE1</t>
  </si>
  <si>
    <t>"Great Carolina"</t>
  </si>
  <si>
    <t>TX, C2</t>
  </si>
  <si>
    <t>"Matagorda"</t>
  </si>
  <si>
    <t>LA, 3; MS, 3</t>
  </si>
  <si>
    <t>"Middle Gulf Shore"</t>
  </si>
  <si>
    <t>LA, 4</t>
  </si>
  <si>
    <t>"Last Island"</t>
  </si>
  <si>
    <t>FL, NW2; I-AL, 1; I-GA, 1</t>
  </si>
  <si>
    <t>"Southeastern States"</t>
  </si>
  <si>
    <t>NC, 2</t>
  </si>
  <si>
    <t>NY, 1; CT, 1; RI, 1; MA, 1</t>
  </si>
  <si>
    <t>"New England"</t>
  </si>
  <si>
    <t>AL, 1; FL, NW1</t>
  </si>
  <si>
    <t>FL, SW1, SE1</t>
  </si>
  <si>
    <t>1860s</t>
  </si>
  <si>
    <t>LA, 3; MS, 3; AL, 2</t>
  </si>
  <si>
    <t>LA, 2; MS, 2; AL, 1</t>
  </si>
  <si>
    <t>LA, 2</t>
  </si>
  <si>
    <t>* FL, SW1</t>
  </si>
  <si>
    <t>NC, 1</t>
  </si>
  <si>
    <t>"Equinoctial"</t>
  </si>
  <si>
    <t>Nov</t>
  </si>
  <si>
    <t>"Expedition"</t>
  </si>
  <si>
    <t>None</t>
  </si>
  <si>
    <t>LA, 2; TX, N1</t>
  </si>
  <si>
    <t>"Sabine River"</t>
  </si>
  <si>
    <t>FL, SW2, SE1</t>
  </si>
  <si>
    <t>Jul</t>
  </si>
  <si>
    <t>SC, 1</t>
  </si>
  <si>
    <t>LA, 2; TX, S1, N1; FL, NW1</t>
  </si>
  <si>
    <t>"Galveston"</t>
  </si>
  <si>
    <t>"Lower Texas Coast"</t>
  </si>
  <si>
    <t>LA, 1</t>
  </si>
  <si>
    <t>RI, 3; MA, 3; NY, 1; CT, 1</t>
  </si>
  <si>
    <t>"Eastern New England"</t>
  </si>
  <si>
    <t>&amp; ME, 2; MA, 1</t>
  </si>
  <si>
    <t>"Saxby's Gale"</t>
  </si>
  <si>
    <t>1870s</t>
  </si>
  <si>
    <t>AL, 1</t>
  </si>
  <si>
    <t>"Mobile"</t>
  </si>
  <si>
    <t>* FL, SW1, SE1</t>
  </si>
  <si>
    <t>"Twin Key West (I)"</t>
  </si>
  <si>
    <t>"Twin Key West (II)"</t>
  </si>
  <si>
    <t>FL, SE3, NE1, NW1</t>
  </si>
  <si>
    <t>FL, SE2, NE1</t>
  </si>
  <si>
    <t>FL, NW1, SW1</t>
  </si>
  <si>
    <t>FL, NW1</t>
  </si>
  <si>
    <t>FL, SW3, SE2, NE1</t>
  </si>
  <si>
    <t>FL, NW1; SC, 1; NC, 1</t>
  </si>
  <si>
    <t>TX, C3, S2</t>
  </si>
  <si>
    <t>NC, 1; VA, 1</t>
  </si>
  <si>
    <t>LA, 1; FL, NW1</t>
  </si>
  <si>
    <t>FL, NW2, SW2, NE1; SC, 1; GA, 1</t>
  </si>
  <si>
    <t>NC, 2; VA, 1; MD, 1; DE, 1;</t>
  </si>
  <si>
    <t>NJ, 1; I-PA, 1</t>
  </si>
  <si>
    <t>NC, 3; VA, 2; MA, 1</t>
  </si>
  <si>
    <t>TX, N2; LA, 2</t>
  </si>
  <si>
    <t>LA, 3</t>
  </si>
  <si>
    <t>1880s</t>
  </si>
  <si>
    <t># TX, S3</t>
  </si>
  <si>
    <t>FL, SE2, NE1, NW1</t>
  </si>
  <si>
    <t>GA, 2; SC, 1</t>
  </si>
  <si>
    <t>FL, NW3; I-AL, 1</t>
  </si>
  <si>
    <t>NC, 2; SC, 1</t>
  </si>
  <si>
    <t>SC, 2; NC, 1; GA, 1; FL, NE1</t>
  </si>
  <si>
    <t>X</t>
  </si>
  <si>
    <t>TX, C4</t>
  </si>
  <si>
    <t>"Indianola"</t>
  </si>
  <si>
    <t># TX, S1, C1</t>
  </si>
  <si>
    <t>LA, 3; TX, N2</t>
  </si>
  <si>
    <t>FL, NW1; I-AL, 1</t>
  </si>
  <si>
    <t>* NC, 1</t>
  </si>
  <si>
    <t>FL, SE3, SW1; LA2; I-MS, 1</t>
  </si>
  <si>
    <t>FL, NW2, NE1</t>
  </si>
  <si>
    <t>1890s</t>
  </si>
  <si>
    <t>TX, C1, N1</t>
  </si>
  <si>
    <t>FL, SE1</t>
  </si>
  <si>
    <t>NY, 1; CT, 1</t>
  </si>
  <si>
    <t>"Midnight Storm"</t>
  </si>
  <si>
    <t>GA, 3; SC, 3; I-NC, 1; FL, NE1</t>
  </si>
  <si>
    <t>"Sea Islands"</t>
  </si>
  <si>
    <t>LA, 4; MS, 2; AL, 2</t>
  </si>
  <si>
    <t>"Chenier Caminanda"</t>
  </si>
  <si>
    <t>SC, 3; NC, 2; I-VA, 1</t>
  </si>
  <si>
    <t>FL, SW2, NE1; SC, 1; VA, 1</t>
  </si>
  <si>
    <t>FL, NW3; I-GA, 1; NY, 1; RI, 1; CT, 1</t>
  </si>
  <si>
    <t># TX, S1</t>
  </si>
  <si>
    <t>FL, NW2</t>
  </si>
  <si>
    <t>RI, 1; MA, 1</t>
  </si>
  <si>
    <t>FL, NW3, NE3; GA, 2; SC, 1;</t>
  </si>
  <si>
    <t>I-NC, 1; I-VA, 1</t>
  </si>
  <si>
    <t>LA, 1; TX, N1</t>
  </si>
  <si>
    <t>GA, 1; SC, 1</t>
  </si>
  <si>
    <t>GA, 4; FL, NE2</t>
  </si>
  <si>
    <t>NC, 3</t>
  </si>
  <si>
    <t>NC, 2; SC, 2</t>
  </si>
  <si>
    <t>1900s</t>
  </si>
  <si>
    <t>TX, N4</t>
  </si>
  <si>
    <t>LA, 1; MS, 1; AL, 1</t>
  </si>
  <si>
    <t>FL, SE1, NW1</t>
  </si>
  <si>
    <t>NJ, 1; DE, 1</t>
  </si>
  <si>
    <t>SC, 1; NC, 1</t>
  </si>
  <si>
    <t>MS, 2; AL, 2; FL, NW2; LA, 1</t>
  </si>
  <si>
    <t>FL, SW3, SE3</t>
  </si>
  <si>
    <t>TX, S2</t>
  </si>
  <si>
    <t>TX, N3</t>
  </si>
  <si>
    <t>"Velasco"</t>
  </si>
  <si>
    <t>LA, 3; MS, 2</t>
  </si>
  <si>
    <t>"Grand Isle"</t>
  </si>
  <si>
    <t>1910s</t>
  </si>
  <si>
    <t>FL, SW2</t>
  </si>
  <si>
    <t>FL, NW1; AL,1</t>
  </si>
  <si>
    <t>SC, 2; GA, 1</t>
  </si>
  <si>
    <t>FL, NE1</t>
  </si>
  <si>
    <t>TX, N4, C1; LA, 1</t>
  </si>
  <si>
    <t>"New Orleans"</t>
  </si>
  <si>
    <t>MS, 3; AL, 2; FL, NW2</t>
  </si>
  <si>
    <t>SC, 2</t>
  </si>
  <si>
    <t>TX, S4</t>
  </si>
  <si>
    <t>AL, 2; FL, NW2</t>
  </si>
  <si>
    <t>FL, NW3; LA, 2; AL, 1</t>
  </si>
  <si>
    <t>LA, 3; TX, N1</t>
  </si>
  <si>
    <t>FL, SW4, SE2; TX, S3, C3</t>
  </si>
  <si>
    <t>1920s</t>
  </si>
  <si>
    <t>FL, SW3, NW2, NE1</t>
  </si>
  <si>
    <t>LA, 1; MS, 1</t>
  </si>
  <si>
    <t>* NC, 1; MA, 1</t>
  </si>
  <si>
    <t>FL, NE2; SE1</t>
  </si>
  <si>
    <t>FL, SE4, SW3, NW3; AL, 3; MS, 1</t>
  </si>
  <si>
    <t>FL, SE2</t>
  </si>
  <si>
    <t>FL, SE4, SW3, NE1, NW1; GA, 1; SC, 1</t>
  </si>
  <si>
    <t>Sp-Oc</t>
  </si>
  <si>
    <t>FL, SE3, SW2, NW1</t>
  </si>
  <si>
    <t>1930s</t>
  </si>
  <si>
    <t>TX, N4, C1</t>
  </si>
  <si>
    <t>"Freeport"</t>
  </si>
  <si>
    <t>Jl-Au</t>
  </si>
  <si>
    <t># TX, S1; FL, SE1</t>
  </si>
  <si>
    <t>NC, 1; VA, 1; MD, 1</t>
  </si>
  <si>
    <t>TX, S3</t>
  </si>
  <si>
    <t>FL, SE3</t>
  </si>
  <si>
    <t>* NC, 2; VA, 1</t>
  </si>
  <si>
    <t>* NC, 1; NJ, 1; NY, 1</t>
  </si>
  <si>
    <t>FL, SE5, SW5, NW2; I-GA, 1</t>
  </si>
  <si>
    <t>FL; NW2; I-AL,1</t>
  </si>
  <si>
    <t>NY, 3; CT, 3; RI, 3; MA, 2</t>
  </si>
  <si>
    <t>"Great New England"</t>
  </si>
  <si>
    <t>1940s</t>
  </si>
  <si>
    <t>TX, N3,C2</t>
  </si>
  <si>
    <t>FL, SE2, SW1, NW1, IGA1</t>
  </si>
  <si>
    <t>TX, N1</t>
  </si>
  <si>
    <t>TX, C3, N2</t>
  </si>
  <si>
    <t>TX, N2</t>
  </si>
  <si>
    <t>NC, 2; VA, 2; NY, 2; CT, 1;</t>
  </si>
  <si>
    <t>"Great Atlantic"</t>
  </si>
  <si>
    <t>RI, 2; MA, 1; NJ, 1</t>
  </si>
  <si>
    <t>FL, SW3, NE2, NW1</t>
  </si>
  <si>
    <t>TX, C2, S1, N1</t>
  </si>
  <si>
    <t>FL, SE4, SW3, NE1</t>
  </si>
  <si>
    <t>FL, SW2, NW1</t>
  </si>
  <si>
    <t>FL, SE4, SW2, LA2, MS2</t>
  </si>
  <si>
    <t>GA2, SC2, FL, SW1, SE1</t>
  </si>
  <si>
    <t>LA1</t>
  </si>
  <si>
    <t>FL, SW4, SE2</t>
  </si>
  <si>
    <t>FL, SW2, SE2</t>
  </si>
  <si>
    <t>*NC, 1</t>
  </si>
  <si>
    <t>FL, SE4, SW1, NW1, NE1, GA1</t>
  </si>
  <si>
    <t>TX, N2, C1</t>
  </si>
  <si>
    <t>1950s</t>
  </si>
  <si>
    <t>AL1, FL, NW1</t>
  </si>
  <si>
    <t>Baker</t>
  </si>
  <si>
    <t>FL, NW3, SW1</t>
  </si>
  <si>
    <t>FL, SE4, NE1</t>
  </si>
  <si>
    <t>Able</t>
  </si>
  <si>
    <t>Barbara</t>
  </si>
  <si>
    <t>Florence</t>
  </si>
  <si>
    <t>NY, 3; CT, 3; RI, 3; MA, 2; NC, 1</t>
  </si>
  <si>
    <t>Carol</t>
  </si>
  <si>
    <t>MA, 2; NC, 1; NY, 1; RI, 1</t>
  </si>
  <si>
    <t>Edna</t>
  </si>
  <si>
    <t>SC, 4; NC, 4</t>
  </si>
  <si>
    <t>NC, 2; VA, 1</t>
  </si>
  <si>
    <t>Connie</t>
  </si>
  <si>
    <t>Ione</t>
  </si>
  <si>
    <t>Flossy</t>
  </si>
  <si>
    <t>LA3; TX, N2</t>
  </si>
  <si>
    <t>Audrey</t>
  </si>
  <si>
    <t>* NC, 3</t>
  </si>
  <si>
    <t>Helene</t>
  </si>
  <si>
    <t>Cindy</t>
  </si>
  <si>
    <t>Debra</t>
  </si>
  <si>
    <t>SC, 4</t>
  </si>
  <si>
    <t>Gracie</t>
  </si>
  <si>
    <t>1960s</t>
  </si>
  <si>
    <t>FL, SW4, SE4, NE1; NC, 2; VA1; NY, 2; CT, 1; RI, 1; MA, 1</t>
  </si>
  <si>
    <t>Ethel</t>
  </si>
  <si>
    <t>TX, C4. N3, S1</t>
  </si>
  <si>
    <t>Carla</t>
  </si>
  <si>
    <t>Cleo</t>
  </si>
  <si>
    <t>FL, NE2</t>
  </si>
  <si>
    <t>Dora</t>
  </si>
  <si>
    <t>LA2</t>
  </si>
  <si>
    <t>Hilda</t>
  </si>
  <si>
    <t>Isbell</t>
  </si>
  <si>
    <t>FL, SE3, SW3, LA4</t>
  </si>
  <si>
    <t>Betsy</t>
  </si>
  <si>
    <t>Inez</t>
  </si>
  <si>
    <t>Beulah</t>
  </si>
  <si>
    <t>LA, 5; MS, 5</t>
  </si>
  <si>
    <t>Camille</t>
  </si>
  <si>
    <t>ME, 1</t>
  </si>
  <si>
    <t>Gerda</t>
  </si>
  <si>
    <t>1970s</t>
  </si>
  <si>
    <t>Celia</t>
  </si>
  <si>
    <t>Edith</t>
  </si>
  <si>
    <t>Fern</t>
  </si>
  <si>
    <t>Ginger</t>
  </si>
  <si>
    <t>FL, NW1; NY, 1; CT, 1</t>
  </si>
  <si>
    <t>Agnes</t>
  </si>
  <si>
    <t>Carmen</t>
  </si>
  <si>
    <t>FL, NW3; I-AL1</t>
  </si>
  <si>
    <t>Eloise</t>
  </si>
  <si>
    <t>NY, 1</t>
  </si>
  <si>
    <t>Belle</t>
  </si>
  <si>
    <t>Babe</t>
  </si>
  <si>
    <t>Bob</t>
  </si>
  <si>
    <t>FL, SE2, NE2; GA, 2; SC, 2</t>
  </si>
  <si>
    <t>David</t>
  </si>
  <si>
    <t>AL, 3; MS, 3</t>
  </si>
  <si>
    <t>Frederic</t>
  </si>
  <si>
    <t>1980s</t>
  </si>
  <si>
    <t>Allen</t>
  </si>
  <si>
    <t>Alicia</t>
  </si>
  <si>
    <t>* NC, 2</t>
  </si>
  <si>
    <t>Diana</t>
  </si>
  <si>
    <t>Danny</t>
  </si>
  <si>
    <t>AL, 3; MS, 3; FL, NW3</t>
  </si>
  <si>
    <t>Elena</t>
  </si>
  <si>
    <t>NC, 3; NY, 3; CT, 2; NH,2; ME, 1</t>
  </si>
  <si>
    <t>Gloria</t>
  </si>
  <si>
    <t>Juan</t>
  </si>
  <si>
    <t>FL, NW2; I-GA 1</t>
  </si>
  <si>
    <t>Kate</t>
  </si>
  <si>
    <t>Bonnie</t>
  </si>
  <si>
    <t>Floyd</t>
  </si>
  <si>
    <t>Chantal</t>
  </si>
  <si>
    <t>SC, 4; I-NC 1</t>
  </si>
  <si>
    <t>Hugo</t>
  </si>
  <si>
    <t>Jerry</t>
  </si>
  <si>
    <t>1990s</t>
  </si>
  <si>
    <t>RI, 2; MA, 2; NY, 2; CT, 2</t>
  </si>
  <si>
    <t>ANA</t>
  </si>
  <si>
    <t>FL, SE5, SW4; LA, 3</t>
  </si>
  <si>
    <t>Andrew</t>
  </si>
  <si>
    <t>Emily</t>
  </si>
  <si>
    <t>FL, NW2, SE1</t>
  </si>
  <si>
    <t>FL, NW3, I-AL 1</t>
  </si>
  <si>
    <t>Opal</t>
  </si>
  <si>
    <t>Bertha</t>
  </si>
  <si>
    <t>Fran</t>
  </si>
  <si>
    <t>LA, 1; AL, 1</t>
  </si>
  <si>
    <t>Earl</t>
  </si>
  <si>
    <t>FL, SW2; MS, 2</t>
  </si>
  <si>
    <t>Georges</t>
  </si>
  <si>
    <t>Bret</t>
  </si>
  <si>
    <t>* FL, SW1; NC, 2</t>
  </si>
  <si>
    <t>Irene</t>
  </si>
  <si>
    <t>2000s</t>
  </si>
  <si>
    <t>GORDON</t>
  </si>
  <si>
    <t>Lili</t>
  </si>
  <si>
    <t>Claudette</t>
  </si>
  <si>
    <t>Isabel</t>
  </si>
  <si>
    <t>Alex</t>
  </si>
  <si>
    <t>FL, SW4, SE1, NE1; SC, 1; NC, 1</t>
  </si>
  <si>
    <t>Gaston</t>
  </si>
  <si>
    <t>FL, SE2, SW1</t>
  </si>
  <si>
    <t>AL, 3; FL, NW3</t>
  </si>
  <si>
    <t>Ivan</t>
  </si>
  <si>
    <t>FL, SE3, SW1, NW1</t>
  </si>
  <si>
    <t>FL, NW3; I-AL 1</t>
  </si>
  <si>
    <t>Dennis</t>
  </si>
  <si>
    <t>FL, SE1, SW1; LA, 3; MS, 3; AL, 1</t>
  </si>
  <si>
    <t>Katrina</t>
  </si>
  <si>
    <t>Ophelia</t>
  </si>
  <si>
    <t>FL, SW1; LA, 3; TX, N2</t>
  </si>
  <si>
    <t>Rita</t>
  </si>
  <si>
    <t>FL, SW3; FL, SE2</t>
  </si>
  <si>
    <t>Wilma</t>
  </si>
  <si>
    <t>TX, N1; LA, 1</t>
  </si>
  <si>
    <t>Humberto</t>
  </si>
  <si>
    <t>Dolly</t>
  </si>
  <si>
    <t>Gustav</t>
  </si>
  <si>
    <t>TX, N2; LA, 1</t>
  </si>
  <si>
    <t>Ike</t>
  </si>
  <si>
    <t>2010s</t>
  </si>
  <si>
    <t>Isaac</t>
  </si>
  <si>
    <t>* NY, 1</t>
  </si>
  <si>
    <t>Sandy</t>
  </si>
  <si>
    <t>Arthur</t>
  </si>
  <si>
    <t>Hermine</t>
  </si>
  <si>
    <t>* FL, NE2; GA, 1; SC, 1; NC, 1</t>
  </si>
  <si>
    <t>Matthew</t>
  </si>
  <si>
    <t>TX,S 4</t>
  </si>
  <si>
    <t>Harvey</t>
  </si>
  <si>
    <t>FL,SW 4,SE 1</t>
  </si>
  <si>
    <t>LA 1, MS 1</t>
  </si>
  <si>
    <t>Nate</t>
  </si>
  <si>
    <t>NC 1</t>
  </si>
  <si>
    <t>FL, NW 5; I-GA 2</t>
  </si>
  <si>
    <t>Michael</t>
  </si>
  <si>
    <t>td</t>
  </si>
  <si>
    <t xml:space="preserve">Table 1: Named Storms Affecting </t>
  </si>
  <si>
    <t xml:space="preserve">Florida Office of Insurance Regulation </t>
  </si>
  <si>
    <t xml:space="preserve"> Tampa Electric Service Area since 1960 </t>
  </si>
  <si>
    <t xml:space="preserve">Year Storm Name Size 1 Wind Speed 2 </t>
  </si>
  <si>
    <t xml:space="preserve">1960 Donna Cat 3 115 </t>
  </si>
  <si>
    <t xml:space="preserve">1995 Erin TS 57 </t>
  </si>
  <si>
    <t xml:space="preserve">700M </t>
  </si>
  <si>
    <t>https://www.nhc.noaa.gov/data/tcr/AL051995_Erin.pdf</t>
  </si>
  <si>
    <t xml:space="preserve">2004 Charley Cat 2 86 </t>
  </si>
  <si>
    <t>14 Billion</t>
  </si>
  <si>
    <t>https://www.nhc.noaa.gov/data/tcr/AL032004_Charley.pdf</t>
  </si>
  <si>
    <t xml:space="preserve">2004 Francis Cat 1 63 </t>
  </si>
  <si>
    <t>8.86 Billion</t>
  </si>
  <si>
    <t>https://www.nhc.noaa.gov/data/tcr/AL062004_Frances.pdf</t>
  </si>
  <si>
    <t xml:space="preserve">2004 Jeanne Cat 1 63 </t>
  </si>
  <si>
    <t>6.88 Billion</t>
  </si>
  <si>
    <t>https://www.nhc.noaa.gov/data/tcr/AL112004_Jeanne.pdf</t>
  </si>
  <si>
    <t xml:space="preserve">2005 Dennis TS 43 </t>
  </si>
  <si>
    <t>2.23 Billion</t>
  </si>
  <si>
    <t>https://www.nhc.noaa.gov/data/tcr/AL042005_Dennis.pdf</t>
  </si>
  <si>
    <t xml:space="preserve">2005 Wilma TS 44 </t>
  </si>
  <si>
    <t>7.5Billion</t>
  </si>
  <si>
    <t>http://www.hurricanescience.org/history/storms/2000s/wilma/</t>
  </si>
  <si>
    <t xml:space="preserve">2006 Alberto TS 45 </t>
  </si>
  <si>
    <t>420M</t>
  </si>
  <si>
    <t>https://en.wikipedia.org/wiki/Tropical_Storm_Alberto_(2006)</t>
  </si>
  <si>
    <t xml:space="preserve">2007 Barry TS 31 </t>
  </si>
  <si>
    <t>118M</t>
  </si>
  <si>
    <t>https://en.wikipedia.org/wiki/Tropical_Storm_Barry_(2007)</t>
  </si>
  <si>
    <t xml:space="preserve">2012 Debby TS 53 </t>
  </si>
  <si>
    <t>$250MM</t>
  </si>
  <si>
    <t>https://www.nhc.noaa.gov/data/tcr/AL042012_Debby.pdf</t>
  </si>
  <si>
    <t xml:space="preserve">2012 Isaac TS 36 </t>
  </si>
  <si>
    <t>2.35Billion</t>
  </si>
  <si>
    <t>https://www.nhc.noaa.gov/data/tcr/AL092012_Isaac.pdf</t>
  </si>
  <si>
    <t xml:space="preserve">2013 Andrea TS 47 </t>
  </si>
  <si>
    <t>$25MM</t>
  </si>
  <si>
    <t>https://www.nhc.noaa.gov/data/tcr/AL012013_Andrea.pdf</t>
  </si>
  <si>
    <t xml:space="preserve">2015 Erika TS &lt;39* </t>
  </si>
  <si>
    <t>500MM</t>
  </si>
  <si>
    <t>https://www.nhc.noaa.gov/data/tcr/AL052015_Erika.pdf</t>
  </si>
  <si>
    <t xml:space="preserve">2016 Colin TS 52* </t>
  </si>
  <si>
    <t xml:space="preserve">10M </t>
  </si>
  <si>
    <t>https://www.nhc.noaa.gov/data/tcr/AL032016_Colin.pdf</t>
  </si>
  <si>
    <t xml:space="preserve">2016 Hermine Cat 1 37 </t>
  </si>
  <si>
    <t>550MM</t>
  </si>
  <si>
    <t>https://www.nhc.noaa.gov/data/tcr/AL092016_Hermine.pdf</t>
  </si>
  <si>
    <t xml:space="preserve">2016 Matthew TS 20 </t>
  </si>
  <si>
    <t>10Billion</t>
  </si>
  <si>
    <t>https://www.nhc.noaa.gov/data/tcr/AL142016_Matthew.pdf</t>
  </si>
  <si>
    <t xml:space="preserve">2017 Emily TS &lt;39 </t>
  </si>
  <si>
    <t>10MM</t>
  </si>
  <si>
    <t>https://www.nhc.noaa.gov/data/tcr/AL062017_Emily.pdf</t>
  </si>
  <si>
    <t xml:space="preserve">2017 Irma Cat 1 90 </t>
  </si>
  <si>
    <t xml:space="preserve">50 Billion </t>
  </si>
  <si>
    <t>https://coast.noaa.gov/states/fast-facts/hurricane-costs.html</t>
  </si>
  <si>
    <t>https://www.floir.com/Office/HurricaneSeason/HurricaneIrmaClaimsData.aspx</t>
  </si>
  <si>
    <t xml:space="preserve">2018 Alberto TS 32* </t>
  </si>
  <si>
    <t>125MM</t>
  </si>
  <si>
    <t>https://www.nhc.noaa.gov/data/tcr/AL012018_Alberto.pdf</t>
  </si>
  <si>
    <t>Cost</t>
  </si>
  <si>
    <t>Cat</t>
  </si>
  <si>
    <t>Duration</t>
  </si>
  <si>
    <t xml:space="preserve">2015 Erika TS </t>
  </si>
  <si>
    <t>indirect</t>
  </si>
  <si>
    <t xml:space="preserve">2016 Colin TS </t>
  </si>
  <si>
    <t>Direct</t>
  </si>
  <si>
    <t xml:space="preserve">2016 Hermine Cat 1 </t>
  </si>
  <si>
    <t>28*</t>
  </si>
  <si>
    <t xml:space="preserve">2016 Matthew TS </t>
  </si>
  <si>
    <t xml:space="preserve">2017 Irma Cat 1 </t>
  </si>
  <si>
    <t>https://www.iii.org/fact-statistic/facts-statistics-hurricanes</t>
  </si>
  <si>
    <t>Dorian</t>
  </si>
  <si>
    <t>Insured losses</t>
  </si>
  <si>
    <t xml:space="preserve">500M </t>
  </si>
  <si>
    <t>1.6B</t>
  </si>
  <si>
    <t>US DAMAGES</t>
  </si>
  <si>
    <t xml:space="preserve">Florence </t>
  </si>
  <si>
    <t>2B</t>
  </si>
  <si>
    <t>5.5B</t>
  </si>
  <si>
    <t xml:space="preserve">Michael </t>
  </si>
  <si>
    <t>7.44B</t>
  </si>
  <si>
    <t>FLORIDA</t>
  </si>
  <si>
    <t>https://www.floir.com/Office/HurricaneSeason/HurricaneMichaelClaimsData.aspx</t>
  </si>
  <si>
    <t>8B</t>
  </si>
  <si>
    <t>13B</t>
  </si>
  <si>
    <t xml:space="preserve">IRMA </t>
  </si>
  <si>
    <t>22B</t>
  </si>
  <si>
    <t>27B</t>
  </si>
  <si>
    <t>Maria</t>
  </si>
  <si>
    <t>25B</t>
  </si>
  <si>
    <t>30B</t>
  </si>
  <si>
    <t>Rank</t>
  </si>
  <si>
    <t>Location</t>
  </si>
  <si>
    <t>Dollars when occurred</t>
  </si>
  <si>
    <t>In 2018 dollars (2)</t>
  </si>
  <si>
    <t>Aug. 25-30, 2005</t>
  </si>
  <si>
    <t>AL, FL, GA, LA, MS, TN</t>
  </si>
  <si>
    <t>Hurricane Katrina</t>
  </si>
  <si>
    <t>Sep. 19-22, 2017</t>
  </si>
  <si>
    <t>PR, USVI</t>
  </si>
  <si>
    <t>Hurricane Maria (3)</t>
  </si>
  <si>
    <t>25,000-30,000</t>
  </si>
  <si>
    <t>25,600-30,700</t>
  </si>
  <si>
    <t>Sep. 6-12, 2017</t>
  </si>
  <si>
    <t>AL, FL, GA, NC, PR, SC, UV</t>
  </si>
  <si>
    <t>Hurricane Irma (3)</t>
  </si>
  <si>
    <t>22,000-27,000</t>
  </si>
  <si>
    <t>22,500-27,600</t>
  </si>
  <si>
    <t>Aug. 25-Sep. 1, 2017</t>
  </si>
  <si>
    <t>AL, LA, MS, NC, TN, TX</t>
  </si>
  <si>
    <t>Hurricane Harvey (3)</t>
  </si>
  <si>
    <t>18,000-20,000</t>
  </si>
  <si>
    <t>18,400-20,400</t>
  </si>
  <si>
    <t>Oct. 28-31, 2012</t>
  </si>
  <si>
    <t>CT, DC, DE, MA, MD, ME, NC, NH,</t>
  </si>
  <si>
    <t>Hurricane Sandy</t>
  </si>
  <si>
    <t>NJ, NY, OH, PA, RI, VA, VT, WV</t>
  </si>
  <si>
    <t>Aug. 24-26, 1992</t>
  </si>
  <si>
    <t>FL, LA</t>
  </si>
  <si>
    <t>Hurricane Andrew</t>
  </si>
  <si>
    <t>Sep. 12-14, 2008</t>
  </si>
  <si>
    <t>AR, IL, IN, KY, LA, MO, OH, PA, TX</t>
  </si>
  <si>
    <t>Hurricane Ike</t>
  </si>
  <si>
    <t>Oct. 10-12, 2018</t>
  </si>
  <si>
    <t>AL, FL, GA, MD, NC, SC, VA</t>
  </si>
  <si>
    <t>Hurricane Michael (3)</t>
  </si>
  <si>
    <t>8,000-13,000</t>
  </si>
  <si>
    <t>Oct. 24, 2005</t>
  </si>
  <si>
    <t>FL</t>
  </si>
  <si>
    <t>Hurricane Wilma</t>
  </si>
  <si>
    <t>Aug. 13-14, 2004</t>
  </si>
  <si>
    <t>FL, NC, SC</t>
  </si>
  <si>
    <t>Hurricane Charley</t>
  </si>
  <si>
    <t>Range (Assets Lost)</t>
  </si>
  <si>
    <t>Cost (Millions)</t>
  </si>
  <si>
    <t>24-48%</t>
  </si>
  <si>
    <t>12-24%</t>
  </si>
  <si>
    <t>6-12%</t>
  </si>
  <si>
    <t>3-6%</t>
  </si>
  <si>
    <t>1-3%</t>
  </si>
  <si>
    <t>Highest Saffir Simpson U.S Category</t>
  </si>
  <si>
    <t>Max Wind KT</t>
  </si>
  <si>
    <t>Max Wind MPH</t>
  </si>
  <si>
    <t>Dates</t>
  </si>
  <si>
    <t>Category For Teco Service Area</t>
  </si>
  <si>
    <t>Wind Speed</t>
  </si>
  <si>
    <t>Storm</t>
  </si>
  <si>
    <t>Damage Assessment</t>
  </si>
  <si>
    <t>Substations (minor flooding)</t>
  </si>
  <si>
    <t>Substations (major flooding)</t>
  </si>
  <si>
    <t>Road Access</t>
  </si>
  <si>
    <t>T-Lines: 230/138</t>
  </si>
  <si>
    <t>T-Lines: 69</t>
  </si>
  <si>
    <t>Backbone</t>
  </si>
  <si>
    <t>Laterals</t>
  </si>
  <si>
    <t>Cat 1&amp;2</t>
  </si>
  <si>
    <t>NA</t>
  </si>
  <si>
    <t>Direct Hits Sea</t>
  </si>
  <si>
    <t>Direct Hits Land</t>
  </si>
  <si>
    <t>Direct Hits Total</t>
  </si>
  <si>
    <t>Peripheral Hits</t>
  </si>
  <si>
    <t>Cat 5</t>
  </si>
  <si>
    <t>Cat 4</t>
  </si>
  <si>
    <t>Cat 3</t>
  </si>
  <si>
    <t>Cat 2</t>
  </si>
  <si>
    <t>Cat 1</t>
  </si>
  <si>
    <t>Alberto</t>
  </si>
  <si>
    <t>Eta</t>
  </si>
  <si>
    <t>Oct 29, 2020 to Nov 13,2020</t>
  </si>
  <si>
    <t>Sally</t>
  </si>
  <si>
    <t>Sep 10, 2020 to Sep 18, 2020</t>
  </si>
  <si>
    <t>Isaias</t>
  </si>
  <si>
    <t>Jul 23, 2020 to Aug 05,2020</t>
  </si>
  <si>
    <t>2020-1851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</si>
</sst>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%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505050"/>
      <name val="Verdana"/>
      <family val="2"/>
    </font>
    <font>
      <u/>
      <sz val="11"/>
      <color theme="10"/>
      <name val="Calibri"/>
      <family val="2"/>
      <scheme val="minor"/>
    </font>
    <font>
      <b/>
      <sz val="13.5"/>
      <color rgb="FF505050"/>
      <name val="Verdana"/>
      <family val="2"/>
    </font>
    <font>
      <b/>
      <sz val="12"/>
      <color rgb="FF505050"/>
      <name val="Verdana"/>
      <family val="2"/>
    </font>
    <font>
      <sz val="9"/>
      <color rgb="FFFFFFFF"/>
      <name val="Arial"/>
      <family val="2"/>
    </font>
    <font>
      <sz val="11"/>
      <color rgb="FFFFFFFF"/>
      <name val="Arial"/>
      <family val="2"/>
    </font>
    <font>
      <sz val="9"/>
      <color rgb="FF333333"/>
      <name val="Arial"/>
      <family val="2"/>
    </font>
    <font>
      <sz val="11"/>
      <color rgb="FF333333"/>
      <name val="Arial"/>
      <family val="2"/>
    </font>
    <font>
      <sz val="11"/>
      <color rgb="FFFF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7"/>
      <color rgb="FF333333"/>
      <name val="Arial"/>
      <family val="2"/>
    </font>
    <font>
      <sz val="8"/>
      <color rgb="FF333333"/>
      <name val="Arial"/>
      <family val="2"/>
    </font>
    <font>
      <sz val="7"/>
      <color rgb="FFD9534F"/>
      <name val="FontAwesome"/>
    </font>
    <font>
      <sz val="7"/>
      <color rgb="FFFFFFFF"/>
      <name val="Arial"/>
      <family val="2"/>
    </font>
    <font>
      <sz val="8"/>
      <color rgb="FFFFFFFF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7"/>
      <name val="Arial"/>
      <family val="2"/>
    </font>
    <font>
      <sz val="12"/>
      <name val="Verdana"/>
      <family val="2"/>
    </font>
    <font>
      <b/>
      <sz val="11"/>
      <color rgb="FFFFFFFF"/>
      <name val="Arial"/>
      <family val="2"/>
    </font>
    <font>
      <sz val="11"/>
      <color rgb="FF3D3D3D"/>
      <name val="Arial"/>
      <family val="2"/>
    </font>
    <font>
      <sz val="14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Gotham Book"/>
      <family val="3"/>
    </font>
    <font>
      <b/>
      <sz val="11"/>
      <color rgb="FFFFFFFF"/>
      <name val="Gotham Book"/>
      <family val="3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FE9F5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B4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F0F6"/>
        <bgColor indexed="64"/>
      </patternFill>
    </fill>
    <fill>
      <patternFill patternType="solid">
        <fgColor rgb="FFCDD0D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FD1D1"/>
        <bgColor indexed="64"/>
      </patternFill>
    </fill>
    <fill>
      <patternFill patternType="solid">
        <fgColor rgb="FFFF6A39"/>
        <bgColor indexed="64"/>
      </patternFill>
    </fill>
    <fill>
      <patternFill patternType="solid">
        <fgColor rgb="FF595959"/>
        <bgColor indexed="64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CCCCCC"/>
      </bottom>
      <diagonal/>
    </border>
    <border>
      <left/>
      <right/>
      <top style="medium">
        <color rgb="FFCCCCCC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6">
    <xf numFmtId="0" fontId="0" fillId="0" borderId="0" xfId="0"/>
    <xf numFmtId="9" fontId="0" fillId="0" borderId="0" xfId="1" applyFont="1"/>
    <xf numFmtId="0" fontId="0" fillId="0" borderId="0" xfId="0" applyAlignment="1">
      <alignment wrapText="1"/>
    </xf>
    <xf numFmtId="0" fontId="4" fillId="0" borderId="0" xfId="2"/>
    <xf numFmtId="0" fontId="0" fillId="2" borderId="0" xfId="0" applyFill="1"/>
    <xf numFmtId="0" fontId="0" fillId="2" borderId="6" xfId="0" applyFill="1" applyBorder="1"/>
    <xf numFmtId="0" fontId="0" fillId="2" borderId="8" xfId="0" applyFill="1" applyBorder="1"/>
    <xf numFmtId="0" fontId="0" fillId="2" borderId="9" xfId="0" applyFill="1" applyBorder="1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2" borderId="7" xfId="0" applyFill="1" applyBorder="1"/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8" fillId="6" borderId="0" xfId="0" applyFont="1" applyFill="1" applyAlignment="1">
      <alignment horizontal="left" vertical="center" wrapText="1" indent="1"/>
    </xf>
    <xf numFmtId="0" fontId="7" fillId="6" borderId="0" xfId="0" applyFont="1" applyFill="1" applyAlignment="1">
      <alignment horizontal="left" vertical="center" wrapText="1" indent="1"/>
    </xf>
    <xf numFmtId="0" fontId="0" fillId="2" borderId="5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9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horizontal="left" vertical="center" wrapText="1" indent="1"/>
    </xf>
    <xf numFmtId="0" fontId="3" fillId="0" borderId="10" xfId="0" applyFont="1" applyFill="1" applyBorder="1" applyAlignment="1">
      <alignment vertical="center" wrapText="1"/>
    </xf>
    <xf numFmtId="164" fontId="0" fillId="0" borderId="0" xfId="1" applyNumberFormat="1" applyFont="1"/>
    <xf numFmtId="0" fontId="0" fillId="0" borderId="0" xfId="0" applyFill="1"/>
    <xf numFmtId="0" fontId="9" fillId="0" borderId="0" xfId="0" applyFont="1" applyFill="1" applyAlignment="1">
      <alignment horizontal="left" vertical="center" wrapText="1" indent="1"/>
    </xf>
    <xf numFmtId="0" fontId="10" fillId="0" borderId="0" xfId="0" applyFont="1" applyFill="1" applyAlignment="1">
      <alignment horizontal="left" vertical="center" wrapText="1" indent="1"/>
    </xf>
    <xf numFmtId="0" fontId="8" fillId="0" borderId="0" xfId="0" applyFont="1" applyFill="1" applyAlignment="1">
      <alignment horizontal="left" vertical="center" wrapText="1" indent="1"/>
    </xf>
    <xf numFmtId="0" fontId="7" fillId="0" borderId="0" xfId="0" applyFont="1" applyFill="1" applyAlignment="1">
      <alignment horizontal="left" vertical="center" wrapText="1" indent="1"/>
    </xf>
    <xf numFmtId="0" fontId="0" fillId="0" borderId="0" xfId="0" applyFill="1" applyAlignment="1">
      <alignment vertical="center" wrapText="1"/>
    </xf>
    <xf numFmtId="0" fontId="11" fillId="0" borderId="0" xfId="0" applyFont="1" applyFill="1" applyAlignment="1">
      <alignment horizontal="left" vertical="center" wrapText="1" indent="1"/>
    </xf>
    <xf numFmtId="0" fontId="12" fillId="0" borderId="0" xfId="0" applyFont="1" applyFill="1" applyAlignment="1">
      <alignment horizontal="left" vertical="center" wrapText="1" indent="1"/>
    </xf>
    <xf numFmtId="0" fontId="0" fillId="0" borderId="0" xfId="0" applyFill="1" applyAlignment="1"/>
    <xf numFmtId="164" fontId="0" fillId="0" borderId="0" xfId="0" applyNumberFormat="1"/>
    <xf numFmtId="165" fontId="0" fillId="0" borderId="0" xfId="3" applyNumberFormat="1" applyFont="1"/>
    <xf numFmtId="0" fontId="0" fillId="7" borderId="0" xfId="0" applyFill="1"/>
    <xf numFmtId="0" fontId="3" fillId="2" borderId="11" xfId="0" applyFont="1" applyFill="1" applyBorder="1" applyAlignment="1">
      <alignment vertical="center" wrapText="1"/>
    </xf>
    <xf numFmtId="0" fontId="0" fillId="0" borderId="0" xfId="0" applyAlignment="1"/>
    <xf numFmtId="0" fontId="0" fillId="0" borderId="0" xfId="0" applyFill="1" applyBorder="1" applyAlignment="1"/>
    <xf numFmtId="0" fontId="0" fillId="0" borderId="0" xfId="0" applyAlignment="1">
      <alignment horizontal="right"/>
    </xf>
    <xf numFmtId="0" fontId="13" fillId="0" borderId="0" xfId="0" applyFont="1" applyFill="1" applyAlignment="1">
      <alignment horizontal="left" vertical="center" wrapText="1" indent="1"/>
    </xf>
    <xf numFmtId="0" fontId="3" fillId="2" borderId="10" xfId="0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vertical="center" wrapText="1"/>
    </xf>
    <xf numFmtId="0" fontId="0" fillId="0" borderId="16" xfId="0" applyFill="1" applyBorder="1" applyAlignment="1">
      <alignment horizontal="right" wrapText="1"/>
    </xf>
    <xf numFmtId="0" fontId="0" fillId="0" borderId="16" xfId="0" applyFill="1" applyBorder="1"/>
    <xf numFmtId="0" fontId="3" fillId="0" borderId="16" xfId="0" applyFont="1" applyFill="1" applyBorder="1" applyAlignment="1">
      <alignment horizontal="left" vertical="center" wrapText="1"/>
    </xf>
    <xf numFmtId="0" fontId="0" fillId="0" borderId="16" xfId="0" applyFill="1" applyBorder="1" applyAlignment="1"/>
    <xf numFmtId="0" fontId="10" fillId="0" borderId="16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left" vertical="center" wrapText="1" inden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 indent="1"/>
    </xf>
    <xf numFmtId="0" fontId="11" fillId="0" borderId="16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left" vertical="center" wrapText="1" indent="1"/>
    </xf>
    <xf numFmtId="0" fontId="0" fillId="0" borderId="16" xfId="0" applyFill="1" applyBorder="1" applyAlignment="1">
      <alignment wrapText="1"/>
    </xf>
    <xf numFmtId="0" fontId="8" fillId="0" borderId="16" xfId="0" applyFont="1" applyFill="1" applyBorder="1" applyAlignment="1">
      <alignment horizontal="left" vertical="center" wrapText="1" indent="1"/>
    </xf>
    <xf numFmtId="0" fontId="7" fillId="0" borderId="16" xfId="0" applyFont="1" applyFill="1" applyBorder="1" applyAlignment="1">
      <alignment horizontal="left" vertical="center" wrapText="1" indent="1"/>
    </xf>
    <xf numFmtId="0" fontId="13" fillId="0" borderId="16" xfId="0" applyFont="1" applyFill="1" applyBorder="1" applyAlignment="1">
      <alignment horizontal="left" vertical="center" wrapText="1" indent="1"/>
    </xf>
    <xf numFmtId="0" fontId="3" fillId="0" borderId="17" xfId="0" applyFont="1" applyFill="1" applyBorder="1" applyAlignment="1">
      <alignment horizontal="left" vertical="center"/>
    </xf>
    <xf numFmtId="0" fontId="0" fillId="0" borderId="17" xfId="0" applyFill="1" applyBorder="1" applyAlignment="1">
      <alignment horizontal="right" wrapText="1"/>
    </xf>
    <xf numFmtId="0" fontId="0" fillId="0" borderId="17" xfId="0" applyFill="1" applyBorder="1"/>
    <xf numFmtId="0" fontId="0" fillId="0" borderId="19" xfId="0" applyFill="1" applyBorder="1"/>
    <xf numFmtId="0" fontId="3" fillId="0" borderId="17" xfId="0" applyFont="1" applyFill="1" applyBorder="1" applyAlignment="1">
      <alignment horizontal="left" vertical="center" wrapText="1"/>
    </xf>
    <xf numFmtId="0" fontId="19" fillId="0" borderId="16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wrapText="1"/>
    </xf>
    <xf numFmtId="0" fontId="20" fillId="0" borderId="16" xfId="0" applyFont="1" applyFill="1" applyBorder="1"/>
    <xf numFmtId="0" fontId="22" fillId="0" borderId="16" xfId="0" applyFont="1" applyFill="1" applyBorder="1" applyAlignment="1">
      <alignment horizontal="left" vertical="center"/>
    </xf>
    <xf numFmtId="0" fontId="22" fillId="0" borderId="16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right" wrapText="1"/>
    </xf>
    <xf numFmtId="0" fontId="15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4" fontId="0" fillId="0" borderId="0" xfId="1" applyNumberFormat="1" applyFont="1" applyFill="1"/>
    <xf numFmtId="0" fontId="20" fillId="0" borderId="0" xfId="0" applyFont="1" applyFill="1"/>
    <xf numFmtId="0" fontId="24" fillId="9" borderId="20" xfId="0" applyFont="1" applyFill="1" applyBorder="1" applyAlignment="1">
      <alignment vertical="top"/>
    </xf>
    <xf numFmtId="0" fontId="24" fillId="8" borderId="0" xfId="0" applyFont="1" applyFill="1" applyAlignment="1">
      <alignment vertical="top"/>
    </xf>
    <xf numFmtId="6" fontId="24" fillId="8" borderId="20" xfId="0" applyNumberFormat="1" applyFont="1" applyFill="1" applyBorder="1" applyAlignment="1">
      <alignment horizontal="right" vertical="top"/>
    </xf>
    <xf numFmtId="0" fontId="24" fillId="9" borderId="20" xfId="0" applyFont="1" applyFill="1" applyBorder="1" applyAlignment="1">
      <alignment horizontal="right" vertical="top"/>
    </xf>
    <xf numFmtId="0" fontId="24" fillId="8" borderId="20" xfId="0" applyFont="1" applyFill="1" applyBorder="1" applyAlignment="1">
      <alignment horizontal="right" vertical="top"/>
    </xf>
    <xf numFmtId="3" fontId="24" fillId="9" borderId="20" xfId="0" applyNumberFormat="1" applyFont="1" applyFill="1" applyBorder="1" applyAlignment="1">
      <alignment horizontal="right" vertical="top"/>
    </xf>
    <xf numFmtId="0" fontId="0" fillId="10" borderId="0" xfId="0" applyFill="1"/>
    <xf numFmtId="16" fontId="0" fillId="0" borderId="0" xfId="0" applyNumberFormat="1"/>
    <xf numFmtId="166" fontId="0" fillId="0" borderId="0" xfId="4" applyNumberFormat="1" applyFont="1"/>
    <xf numFmtId="6" fontId="0" fillId="0" borderId="0" xfId="0" applyNumberFormat="1"/>
    <xf numFmtId="0" fontId="25" fillId="0" borderId="0" xfId="0" applyFont="1"/>
    <xf numFmtId="166" fontId="0" fillId="0" borderId="0" xfId="4" applyNumberFormat="1" applyFont="1" applyAlignment="1">
      <alignment horizontal="right"/>
    </xf>
    <xf numFmtId="0" fontId="26" fillId="11" borderId="0" xfId="0" applyFont="1" applyFill="1"/>
    <xf numFmtId="0" fontId="27" fillId="0" borderId="0" xfId="0" applyFont="1"/>
    <xf numFmtId="0" fontId="26" fillId="11" borderId="0" xfId="0" applyFont="1" applyFill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0" xfId="0" applyFill="1" applyBorder="1"/>
    <xf numFmtId="0" fontId="0" fillId="0" borderId="16" xfId="0" applyBorder="1" applyAlignment="1">
      <alignment horizontal="center"/>
    </xf>
    <xf numFmtId="0" fontId="2" fillId="0" borderId="0" xfId="0" applyFont="1"/>
    <xf numFmtId="0" fontId="26" fillId="12" borderId="0" xfId="0" applyFont="1" applyFill="1"/>
    <xf numFmtId="167" fontId="0" fillId="0" borderId="0" xfId="1" applyNumberFormat="1" applyFont="1"/>
    <xf numFmtId="0" fontId="0" fillId="0" borderId="16" xfId="0" applyBorder="1"/>
    <xf numFmtId="0" fontId="0" fillId="0" borderId="0" xfId="0" applyFill="1" applyBorder="1" applyAlignment="1">
      <alignment wrapText="1"/>
    </xf>
    <xf numFmtId="0" fontId="0" fillId="13" borderId="0" xfId="0" applyFill="1"/>
    <xf numFmtId="0" fontId="26" fillId="13" borderId="0" xfId="0" applyFont="1" applyFill="1"/>
    <xf numFmtId="0" fontId="0" fillId="0" borderId="22" xfId="0" applyFill="1" applyBorder="1"/>
    <xf numFmtId="0" fontId="0" fillId="0" borderId="22" xfId="0" applyBorder="1"/>
    <xf numFmtId="0" fontId="26" fillId="12" borderId="19" xfId="0" applyFont="1" applyFill="1" applyBorder="1" applyAlignment="1">
      <alignment horizontal="center"/>
    </xf>
    <xf numFmtId="0" fontId="26" fillId="12" borderId="0" xfId="0" applyFont="1" applyFill="1" applyBorder="1" applyAlignment="1">
      <alignment horizontal="center"/>
    </xf>
    <xf numFmtId="0" fontId="26" fillId="12" borderId="18" xfId="0" applyFont="1" applyFill="1" applyBorder="1" applyAlignment="1">
      <alignment horizontal="center"/>
    </xf>
    <xf numFmtId="0" fontId="0" fillId="0" borderId="26" xfId="0" applyBorder="1"/>
    <xf numFmtId="0" fontId="26" fillId="12" borderId="23" xfId="0" applyFont="1" applyFill="1" applyBorder="1"/>
    <xf numFmtId="0" fontId="26" fillId="12" borderId="25" xfId="0" applyFont="1" applyFill="1" applyBorder="1"/>
    <xf numFmtId="0" fontId="26" fillId="12" borderId="19" xfId="0" applyFont="1" applyFill="1" applyBorder="1"/>
    <xf numFmtId="0" fontId="26" fillId="12" borderId="18" xfId="0" applyFont="1" applyFill="1" applyBorder="1"/>
    <xf numFmtId="0" fontId="0" fillId="0" borderId="18" xfId="0" applyBorder="1" applyAlignment="1">
      <alignment horizontal="center"/>
    </xf>
    <xf numFmtId="0" fontId="0" fillId="0" borderId="27" xfId="0" applyFill="1" applyBorder="1"/>
    <xf numFmtId="0" fontId="0" fillId="0" borderId="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67" fontId="0" fillId="0" borderId="22" xfId="0" applyNumberFormat="1" applyBorder="1" applyAlignment="1">
      <alignment horizontal="center"/>
    </xf>
    <xf numFmtId="167" fontId="0" fillId="0" borderId="26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3" fontId="0" fillId="0" borderId="0" xfId="1" applyNumberFormat="1" applyFont="1" applyAlignment="1">
      <alignment horizontal="center"/>
    </xf>
    <xf numFmtId="0" fontId="26" fillId="14" borderId="0" xfId="0" applyFont="1" applyFill="1"/>
    <xf numFmtId="0" fontId="26" fillId="14" borderId="0" xfId="0" applyFont="1" applyFill="1" applyAlignment="1">
      <alignment horizontal="center"/>
    </xf>
    <xf numFmtId="9" fontId="0" fillId="0" borderId="22" xfId="1" applyFont="1" applyBorder="1"/>
    <xf numFmtId="9" fontId="0" fillId="0" borderId="0" xfId="0" applyNumberFormat="1"/>
    <xf numFmtId="9" fontId="0" fillId="0" borderId="22" xfId="0" applyNumberFormat="1" applyBorder="1"/>
    <xf numFmtId="0" fontId="28" fillId="14" borderId="0" xfId="0" applyFont="1" applyFill="1"/>
    <xf numFmtId="0" fontId="28" fillId="12" borderId="0" xfId="0" applyFont="1" applyFill="1"/>
    <xf numFmtId="0" fontId="29" fillId="12" borderId="0" xfId="0" applyFont="1" applyFill="1"/>
    <xf numFmtId="0" fontId="0" fillId="15" borderId="0" xfId="0" applyFont="1" applyFill="1"/>
    <xf numFmtId="0" fontId="0" fillId="15" borderId="0" xfId="0" applyFont="1" applyFill="1" applyAlignment="1">
      <alignment horizontal="center"/>
    </xf>
    <xf numFmtId="0" fontId="30" fillId="15" borderId="0" xfId="0" applyFont="1" applyFill="1"/>
    <xf numFmtId="167" fontId="0" fillId="0" borderId="0" xfId="0" applyNumberFormat="1"/>
    <xf numFmtId="167" fontId="0" fillId="0" borderId="22" xfId="0" applyNumberFormat="1" applyBorder="1"/>
    <xf numFmtId="167" fontId="0" fillId="0" borderId="22" xfId="1" applyNumberFormat="1" applyFont="1" applyBorder="1"/>
    <xf numFmtId="0" fontId="28" fillId="16" borderId="16" xfId="0" applyFont="1" applyFill="1" applyBorder="1" applyAlignment="1">
      <alignment horizontal="center"/>
    </xf>
    <xf numFmtId="0" fontId="31" fillId="0" borderId="0" xfId="0" applyFont="1"/>
    <xf numFmtId="1" fontId="0" fillId="0" borderId="0" xfId="1" applyNumberFormat="1" applyFont="1"/>
    <xf numFmtId="1" fontId="0" fillId="0" borderId="22" xfId="1" applyNumberFormat="1" applyFont="1" applyBorder="1"/>
    <xf numFmtId="167" fontId="0" fillId="0" borderId="0" xfId="0" applyNumberFormat="1" applyAlignment="1">
      <alignment horizontal="center"/>
    </xf>
    <xf numFmtId="0" fontId="26" fillId="12" borderId="0" xfId="0" applyFont="1" applyFill="1" applyAlignment="1"/>
    <xf numFmtId="0" fontId="26" fillId="11" borderId="19" xfId="0" applyFont="1" applyFill="1" applyBorder="1"/>
    <xf numFmtId="0" fontId="0" fillId="15" borderId="0" xfId="0" applyFont="1" applyFill="1" applyAlignment="1"/>
    <xf numFmtId="10" fontId="0" fillId="0" borderId="0" xfId="0" applyNumberFormat="1"/>
    <xf numFmtId="0" fontId="16" fillId="0" borderId="0" xfId="0" applyFont="1" applyFill="1" applyAlignment="1">
      <alignment vertical="center" wrapText="1"/>
    </xf>
    <xf numFmtId="0" fontId="26" fillId="12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8" borderId="20" xfId="0" applyFont="1" applyFill="1" applyBorder="1" applyAlignment="1">
      <alignment vertical="top"/>
    </xf>
    <xf numFmtId="3" fontId="24" fillId="8" borderId="20" xfId="0" applyNumberFormat="1" applyFont="1" applyFill="1" applyBorder="1" applyAlignment="1">
      <alignment horizontal="right" vertical="top"/>
    </xf>
    <xf numFmtId="0" fontId="3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 wrapText="1" indent="1"/>
    </xf>
    <xf numFmtId="0" fontId="22" fillId="0" borderId="16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 indent="1"/>
    </xf>
    <xf numFmtId="0" fontId="3" fillId="0" borderId="16" xfId="0" applyFont="1" applyBorder="1" applyAlignment="1">
      <alignment horizontal="left" vertical="center" wrapText="1"/>
    </xf>
    <xf numFmtId="0" fontId="0" fillId="17" borderId="16" xfId="0" applyFill="1" applyBorder="1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9" fontId="0" fillId="0" borderId="0" xfId="1" applyNumberFormat="1" applyFont="1"/>
    <xf numFmtId="0" fontId="32" fillId="18" borderId="28" xfId="0" applyFont="1" applyFill="1" applyBorder="1" applyAlignment="1">
      <alignment horizontal="center" vertical="center"/>
    </xf>
    <xf numFmtId="0" fontId="32" fillId="2" borderId="28" xfId="0" applyFont="1" applyFill="1" applyBorder="1" applyAlignment="1">
      <alignment horizontal="center" vertical="center"/>
    </xf>
    <xf numFmtId="0" fontId="32" fillId="2" borderId="29" xfId="0" applyFont="1" applyFill="1" applyBorder="1" applyAlignment="1">
      <alignment horizontal="center" vertical="center"/>
    </xf>
    <xf numFmtId="0" fontId="34" fillId="19" borderId="31" xfId="0" applyFont="1" applyFill="1" applyBorder="1" applyAlignment="1">
      <alignment horizontal="center" vertical="center" wrapText="1"/>
    </xf>
    <xf numFmtId="0" fontId="34" fillId="19" borderId="32" xfId="0" applyFont="1" applyFill="1" applyBorder="1" applyAlignment="1">
      <alignment horizontal="center" vertical="center" wrapText="1"/>
    </xf>
    <xf numFmtId="0" fontId="34" fillId="19" borderId="33" xfId="0" applyFont="1" applyFill="1" applyBorder="1" applyAlignment="1">
      <alignment horizontal="center" vertical="center" wrapText="1"/>
    </xf>
    <xf numFmtId="0" fontId="34" fillId="20" borderId="32" xfId="0" applyFont="1" applyFill="1" applyBorder="1" applyAlignment="1">
      <alignment horizontal="center" vertical="center" wrapText="1"/>
    </xf>
    <xf numFmtId="0" fontId="33" fillId="2" borderId="30" xfId="0" applyFont="1" applyFill="1" applyBorder="1" applyAlignment="1">
      <alignment vertical="center"/>
    </xf>
    <xf numFmtId="0" fontId="32" fillId="2" borderId="34" xfId="0" applyFont="1" applyFill="1" applyBorder="1" applyAlignment="1">
      <alignment horizontal="center" vertical="center"/>
    </xf>
    <xf numFmtId="0" fontId="33" fillId="18" borderId="30" xfId="0" applyFont="1" applyFill="1" applyBorder="1" applyAlignment="1">
      <alignment vertical="center"/>
    </xf>
    <xf numFmtId="0" fontId="32" fillId="18" borderId="34" xfId="0" applyFont="1" applyFill="1" applyBorder="1" applyAlignment="1">
      <alignment horizontal="center" vertical="center"/>
    </xf>
    <xf numFmtId="0" fontId="33" fillId="2" borderId="35" xfId="0" applyFont="1" applyFill="1" applyBorder="1" applyAlignment="1">
      <alignment vertical="center"/>
    </xf>
    <xf numFmtId="0" fontId="32" fillId="2" borderId="36" xfId="0" applyFont="1" applyFill="1" applyBorder="1" applyAlignment="1">
      <alignment horizontal="center" vertical="center"/>
    </xf>
    <xf numFmtId="0" fontId="23" fillId="12" borderId="0" xfId="0" applyFont="1" applyFill="1" applyAlignment="1">
      <alignment horizontal="center" vertical="center"/>
    </xf>
    <xf numFmtId="0" fontId="0" fillId="0" borderId="17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9" fillId="0" borderId="16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10" fillId="0" borderId="1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26" fillId="12" borderId="23" xfId="0" applyFont="1" applyFill="1" applyBorder="1" applyAlignment="1">
      <alignment horizontal="center"/>
    </xf>
    <xf numFmtId="0" fontId="26" fillId="12" borderId="24" xfId="0" applyFont="1" applyFill="1" applyBorder="1" applyAlignment="1">
      <alignment horizontal="center"/>
    </xf>
    <xf numFmtId="0" fontId="26" fillId="12" borderId="25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16" fillId="0" borderId="0" xfId="0" applyFont="1" applyFill="1" applyAlignment="1">
      <alignment vertical="center" wrapText="1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8" borderId="21" xfId="0" applyFont="1" applyFill="1" applyBorder="1" applyAlignment="1">
      <alignment vertical="top"/>
    </xf>
    <xf numFmtId="0" fontId="24" fillId="8" borderId="20" xfId="0" applyFont="1" applyFill="1" applyBorder="1" applyAlignment="1">
      <alignment vertical="top"/>
    </xf>
    <xf numFmtId="3" fontId="24" fillId="8" borderId="21" xfId="0" applyNumberFormat="1" applyFont="1" applyFill="1" applyBorder="1" applyAlignment="1">
      <alignment horizontal="right" vertical="top"/>
    </xf>
    <xf numFmtId="3" fontId="24" fillId="8" borderId="20" xfId="0" applyNumberFormat="1" applyFont="1" applyFill="1" applyBorder="1" applyAlignment="1">
      <alignment horizontal="right" vertical="top"/>
    </xf>
    <xf numFmtId="0" fontId="3" fillId="2" borderId="5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</cellXfs>
  <cellStyles count="5">
    <cellStyle name="Comma" xfId="4" builtinId="3"/>
    <cellStyle name="Currency" xfId="3" builtinId="4"/>
    <cellStyle name="Hyperlink" xfId="2" builtinId="8"/>
    <cellStyle name="Normal" xfId="0" builtinId="0"/>
    <cellStyle name="Percent" xfId="1" builtinId="5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8.xml"/><Relationship Id="rId18" Type="http://schemas.openxmlformats.org/officeDocument/2006/relationships/worksheet" Target="worksheets/sheet9.xml"/><Relationship Id="rId26" Type="http://schemas.openxmlformats.org/officeDocument/2006/relationships/worksheet" Target="worksheets/sheet17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1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7.xml"/><Relationship Id="rId17" Type="http://schemas.openxmlformats.org/officeDocument/2006/relationships/worksheet" Target="worksheets/sheet8.xml"/><Relationship Id="rId25" Type="http://schemas.openxmlformats.org/officeDocument/2006/relationships/worksheet" Target="worksheets/sheet16.xml"/><Relationship Id="rId33" Type="http://schemas.openxmlformats.org/officeDocument/2006/relationships/styles" Target="styles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7.xml"/><Relationship Id="rId20" Type="http://schemas.openxmlformats.org/officeDocument/2006/relationships/worksheet" Target="worksheets/sheet11.xml"/><Relationship Id="rId29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5.xml"/><Relationship Id="rId32" Type="http://schemas.openxmlformats.org/officeDocument/2006/relationships/theme" Target="theme/theme1.xml"/><Relationship Id="rId37" Type="http://schemas.openxmlformats.org/officeDocument/2006/relationships/customXml" Target="../customXml/item1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6.xml"/><Relationship Id="rId23" Type="http://schemas.openxmlformats.org/officeDocument/2006/relationships/worksheet" Target="worksheets/sheet14.xml"/><Relationship Id="rId28" Type="http://schemas.openxmlformats.org/officeDocument/2006/relationships/worksheet" Target="worksheets/sheet19.xml"/><Relationship Id="rId36" Type="http://schemas.openxmlformats.org/officeDocument/2006/relationships/calcChain" Target="calcChain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0.xml"/><Relationship Id="rId31" Type="http://schemas.openxmlformats.org/officeDocument/2006/relationships/worksheet" Target="worksheets/sheet2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Relationship Id="rId22" Type="http://schemas.openxmlformats.org/officeDocument/2006/relationships/worksheet" Target="worksheets/sheet13.xml"/><Relationship Id="rId27" Type="http://schemas.openxmlformats.org/officeDocument/2006/relationships/worksheet" Target="worksheets/sheet18.xml"/><Relationship Id="rId30" Type="http://schemas.openxmlformats.org/officeDocument/2006/relationships/worksheet" Target="worksheets/sheet21.xml"/><Relationship Id="rId35" Type="http://schemas.openxmlformats.org/officeDocument/2006/relationships/sheetMetadata" Target="metadata.xml"/><Relationship Id="rId8" Type="http://schemas.openxmlformats.org/officeDocument/2006/relationships/chartsheet" Target="chartsheets/sheet4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48476697437992E-2"/>
          <c:y val="7.0809925857338682E-2"/>
          <c:w val="0.85375013426128576"/>
          <c:h val="0.83666485377514732"/>
        </c:manualLayout>
      </c:layout>
      <c:barChart>
        <c:barDir val="col"/>
        <c:grouping val="stacked"/>
        <c:varyColors val="0"/>
        <c:ser>
          <c:idx val="0"/>
          <c:order val="0"/>
          <c:tx>
            <c:v>Cat 3+ Gulf</c:v>
          </c:tx>
          <c:spPr>
            <a:solidFill>
              <a:schemeClr val="accent2">
                <a:alpha val="50000"/>
              </a:schemeClr>
            </a:solidFill>
            <a:ln w="15875">
              <a:solidFill>
                <a:schemeClr val="accent2"/>
              </a:solidFill>
              <a:prstDash val="sysDash"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Data'!$F$218:$FT$218</c15:sqref>
                  </c15:fullRef>
                </c:ext>
              </c:extLst>
              <c:f>'Direct Hits - Data'!$H$218:$FT$218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3-4BE4-8862-944F9232AFF0}"/>
            </c:ext>
          </c:extLst>
        </c:ser>
        <c:ser>
          <c:idx val="1"/>
          <c:order val="1"/>
          <c:tx>
            <c:v>Cat 3+ Florida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Data'!$F$251:$FT$251</c15:sqref>
                  </c15:fullRef>
                </c:ext>
              </c:extLst>
              <c:f>'Direct Hits - Data'!$H$251:$FT$251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3-4BE4-8862-944F9232AFF0}"/>
            </c:ext>
          </c:extLst>
        </c:ser>
        <c:ser>
          <c:idx val="2"/>
          <c:order val="2"/>
          <c:tx>
            <c:v>Cat 1 + 2 Gulf</c:v>
          </c:tx>
          <c:spPr>
            <a:solidFill>
              <a:schemeClr val="accent5">
                <a:alpha val="50000"/>
              </a:schemeClr>
            </a:solidFill>
            <a:ln w="15875">
              <a:solidFill>
                <a:schemeClr val="accent5"/>
              </a:solidFill>
              <a:prstDash val="sysDash"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Data'!$F$219:$FT$219</c15:sqref>
                  </c15:fullRef>
                </c:ext>
              </c:extLst>
              <c:f>'Direct Hits - Data'!$H$219:$FT$219</c:f>
              <c:numCache>
                <c:formatCode>General</c:formatCode>
                <c:ptCount val="16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83-4BE4-8862-944F9232AFF0}"/>
            </c:ext>
          </c:extLst>
        </c:ser>
        <c:ser>
          <c:idx val="3"/>
          <c:order val="3"/>
          <c:tx>
            <c:v>Cat 1 + 2 Florida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  <a:prstDash val="solid"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Data'!$F$252:$FT$252</c15:sqref>
                  </c15:fullRef>
                </c:ext>
              </c:extLst>
              <c:f>'Direct Hits - Data'!$H$252:$FT$252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83-4BE4-8862-944F9232AFF0}"/>
            </c:ext>
          </c:extLst>
        </c:ser>
        <c:ser>
          <c:idx val="4"/>
          <c:order val="4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Data'!$F$286:$FT$286</c15:sqref>
                  </c15:fullRef>
                </c:ext>
              </c:extLst>
              <c:f>'Direct Hits - Data'!$H$286:$FT$286</c:f>
              <c:numCache>
                <c:formatCode>General</c:formatCode>
                <c:ptCount val="16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83-4BE4-8862-944F9232AFF0}"/>
            </c:ext>
          </c:extLst>
        </c:ser>
        <c:ser>
          <c:idx val="5"/>
          <c:order val="5"/>
          <c:tx>
            <c:v>Tropical Depression</c:v>
          </c:tx>
          <c:spPr>
            <a:solidFill>
              <a:schemeClr val="accent4"/>
            </a:solidFill>
            <a:ln w="15875">
              <a:solidFill>
                <a:schemeClr val="accent4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'Direct Hits - Data'!$F$5:$FT$5</c15:sqref>
                  </c15:fullRef>
                </c:ext>
              </c:extLst>
              <c:f>'Direct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Data'!$F$287:$FT$287</c15:sqref>
                  </c15:fullRef>
                </c:ext>
              </c:extLst>
              <c:f>'Direct Hits - Data'!$H$287:$FT$287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83-4BE4-8862-944F9232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0" i="0" baseline="0">
                    <a:effectLst/>
                  </a:rPr>
                  <a:t>Total Major Storm Events</a:t>
                </a:r>
                <a:endParaRPr lang="en-US" sz="2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8686538139834032E-2"/>
              <c:y val="0.35530129780097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8347633363323167E-2"/>
          <c:y val="0.12850951024641885"/>
          <c:w val="0.21539540959220371"/>
          <c:h val="0.241587885396446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7587458130127E-2"/>
          <c:y val="5.8683572215395205E-2"/>
          <c:w val="0.88087025785310913"/>
          <c:h val="0.78036392952477895"/>
        </c:manualLayout>
      </c:layout>
      <c:barChart>
        <c:barDir val="col"/>
        <c:grouping val="stacked"/>
        <c:varyColors val="0"/>
        <c:ser>
          <c:idx val="0"/>
          <c:order val="0"/>
          <c:tx>
            <c:v>Cat 3+ Gulf</c:v>
          </c:tx>
          <c:spPr>
            <a:solidFill>
              <a:schemeClr val="accent2">
                <a:alpha val="50000"/>
              </a:schemeClr>
            </a:solidFill>
            <a:ln w="15875">
              <a:solidFill>
                <a:schemeClr val="accent2"/>
              </a:solidFill>
              <a:prstDash val="sysDash"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Data'!$F$225:$FT$225</c15:sqref>
                  </c15:fullRef>
                </c:ext>
              </c:extLst>
              <c:f>('Direct Hits - Data'!$F$225:$DB$225,'Direct Hits - Data'!$DD$225:$FT$225)</c:f>
              <c:numCache>
                <c:formatCode>0</c:formatCode>
                <c:ptCount val="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D-40EC-BCE3-38FD63A21EA8}"/>
            </c:ext>
          </c:extLst>
        </c:ser>
        <c:ser>
          <c:idx val="1"/>
          <c:order val="1"/>
          <c:tx>
            <c:v>Cat 3+ Florida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Data'!$F$258:$FT$258</c15:sqref>
                  </c15:fullRef>
                </c:ext>
              </c:extLst>
              <c:f>('Direct Hits - Data'!$F$258:$DB$258,'Direct Hits - Data'!$DD$258:$FT$258)</c:f>
              <c:numCache>
                <c:formatCode>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D-40EC-BCE3-38FD63A21EA8}"/>
            </c:ext>
          </c:extLst>
        </c:ser>
        <c:ser>
          <c:idx val="2"/>
          <c:order val="2"/>
          <c:tx>
            <c:v>Cat 1 + 2 Gulf</c:v>
          </c:tx>
          <c:spPr>
            <a:solidFill>
              <a:schemeClr val="accent5">
                <a:alpha val="50000"/>
              </a:schemeClr>
            </a:solidFill>
            <a:ln w="15875">
              <a:solidFill>
                <a:schemeClr val="accent5"/>
              </a:solidFill>
              <a:prstDash val="sysDash"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Data'!$F$226:$FT$226</c15:sqref>
                  </c15:fullRef>
                </c:ext>
              </c:extLst>
              <c:f>('Direct Hits - Data'!$F$226:$DB$226,'Direct Hits - Data'!$DD$226:$FT$226)</c:f>
              <c:numCache>
                <c:formatCode>0</c:formatCode>
                <c:ptCount val="6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D-40EC-BCE3-38FD63A21EA8}"/>
            </c:ext>
          </c:extLst>
        </c:ser>
        <c:ser>
          <c:idx val="3"/>
          <c:order val="3"/>
          <c:tx>
            <c:v>Cat 1 + 2 Florida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Data'!$F$259:$FT$259</c15:sqref>
                  </c15:fullRef>
                </c:ext>
              </c:extLst>
              <c:f>('Direct Hits - Data'!$F$259:$DB$259,'Direct Hits - Data'!$DD$259:$FT$259)</c:f>
              <c:numCache>
                <c:formatCode>0</c:formatCode>
                <c:ptCount val="6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D-40EC-BCE3-38FD63A21EA8}"/>
            </c:ext>
          </c:extLst>
        </c:ser>
        <c:ser>
          <c:idx val="4"/>
          <c:order val="4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Data'!$F$293:$FT$293</c15:sqref>
                  </c15:fullRef>
                </c:ext>
              </c:extLst>
              <c:f>('Direct Hits - Data'!$F$293:$DB$293,'Direct Hits - Data'!$DD$293:$FT$293)</c:f>
              <c:numCache>
                <c:formatCode>0</c:formatCode>
                <c:ptCount val="69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18</c:v>
                </c:pt>
                <c:pt idx="36">
                  <c:v>18</c:v>
                </c:pt>
                <c:pt idx="37">
                  <c:v>17</c:v>
                </c:pt>
                <c:pt idx="38">
                  <c:v>18</c:v>
                </c:pt>
                <c:pt idx="39">
                  <c:v>18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18</c:v>
                </c:pt>
                <c:pt idx="44">
                  <c:v>18</c:v>
                </c:pt>
                <c:pt idx="45">
                  <c:v>17</c:v>
                </c:pt>
                <c:pt idx="46">
                  <c:v>17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15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D-40EC-BCE3-38FD63A21EA8}"/>
            </c:ext>
          </c:extLst>
        </c:ser>
        <c:ser>
          <c:idx val="5"/>
          <c:order val="5"/>
          <c:tx>
            <c:v>Tropical Depression</c:v>
          </c:tx>
          <c:spPr>
            <a:solidFill>
              <a:schemeClr val="accent4"/>
            </a:solidFill>
            <a:ln w="15875"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Data'!$F$294:$FT$294</c15:sqref>
                  </c15:fullRef>
                </c:ext>
              </c:extLst>
              <c:f>('Direct Hits - Data'!$F$294:$DB$294,'Direct Hits - Data'!$DD$294:$FT$294)</c:f>
              <c:numCache>
                <c:formatCode>0</c:formatCode>
                <c:ptCount val="6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14</c:v>
                </c:pt>
                <c:pt idx="55">
                  <c:v>15</c:v>
                </c:pt>
                <c:pt idx="56">
                  <c:v>15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2D-40EC-BCE3-38FD63A2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LblSkip val="2"/>
        <c:noMultiLvlLbl val="0"/>
      </c:catAx>
      <c:valAx>
        <c:axId val="2058325024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Major Storm Events</a:t>
                </a:r>
              </a:p>
            </c:rich>
          </c:tx>
          <c:layout>
            <c:manualLayout>
              <c:xMode val="edge"/>
              <c:yMode val="edge"/>
              <c:x val="1.2821666569434809E-2"/>
              <c:y val="0.322970902888577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617996242581069E-2"/>
          <c:y val="8.5045697452785562E-2"/>
          <c:w val="0.23515230153742925"/>
          <c:h val="0.20010267584192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387235319925"/>
          <c:y val="6.674755331696898E-2"/>
          <c:w val="0.87939989886585279"/>
          <c:h val="0.7722373734244603"/>
        </c:manualLayout>
      </c:layout>
      <c:lineChart>
        <c:grouping val="standard"/>
        <c:varyColors val="0"/>
        <c:ser>
          <c:idx val="0"/>
          <c:order val="0"/>
          <c:tx>
            <c:v>Cat 3+ Gulf</c:v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Data'!$F$232:$FT$232</c15:sqref>
                  </c15:fullRef>
                </c:ext>
              </c:extLst>
              <c:f>('Direct Hits - Data'!$F$232:$DB$232,'Direct Hits - Data'!$DD$232:$FT$232)</c:f>
              <c:numCache>
                <c:formatCode>0.0%</c:formatCode>
                <c:ptCount val="69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0.02</c:v>
                </c:pt>
                <c:pt idx="53">
                  <c:v>0.02</c:v>
                </c:pt>
                <c:pt idx="54">
                  <c:v>0.02</c:v>
                </c:pt>
                <c:pt idx="55">
                  <c:v>0.02</c:v>
                </c:pt>
                <c:pt idx="56">
                  <c:v>0.02</c:v>
                </c:pt>
                <c:pt idx="57">
                  <c:v>0.02</c:v>
                </c:pt>
                <c:pt idx="58">
                  <c:v>0.02</c:v>
                </c:pt>
                <c:pt idx="59">
                  <c:v>0.02</c:v>
                </c:pt>
                <c:pt idx="60">
                  <c:v>0.02</c:v>
                </c:pt>
                <c:pt idx="61">
                  <c:v>0.02</c:v>
                </c:pt>
                <c:pt idx="62">
                  <c:v>0.02</c:v>
                </c:pt>
                <c:pt idx="63">
                  <c:v>0.02</c:v>
                </c:pt>
                <c:pt idx="64">
                  <c:v>0.02</c:v>
                </c:pt>
                <c:pt idx="65">
                  <c:v>0.02</c:v>
                </c:pt>
                <c:pt idx="66">
                  <c:v>0.02</c:v>
                </c:pt>
                <c:pt idx="67">
                  <c:v>0.02</c:v>
                </c:pt>
                <c:pt idx="6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7-43F5-96BB-4461FECF4EDB}"/>
            </c:ext>
          </c:extLst>
        </c:ser>
        <c:ser>
          <c:idx val="1"/>
          <c:order val="1"/>
          <c:tx>
            <c:v>Cat 3+ Florida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Data'!$F$265:$FT$265</c15:sqref>
                  </c15:fullRef>
                </c:ext>
              </c:extLst>
              <c:f>('Direct Hits - Data'!$F$265:$DB$265,'Direct Hits - Data'!$DD$265:$FT$265)</c:f>
              <c:numCache>
                <c:formatCode>0.0%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7-43F5-96BB-4461FECF4EDB}"/>
            </c:ext>
          </c:extLst>
        </c:ser>
        <c:ser>
          <c:idx val="2"/>
          <c:order val="2"/>
          <c:tx>
            <c:v>Cat 1 + 2 Gulf</c:v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Data'!$F$233:$FT$233</c15:sqref>
                  </c15:fullRef>
                </c:ext>
              </c:extLst>
              <c:f>('Direct Hits - Data'!$F$233:$DB$233,'Direct Hits - Data'!$DD$233:$FT$233)</c:f>
              <c:numCache>
                <c:formatCode>0.0%</c:formatCode>
                <c:ptCount val="6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0.02</c:v>
                </c:pt>
                <c:pt idx="59">
                  <c:v>0.02</c:v>
                </c:pt>
                <c:pt idx="60">
                  <c:v>0.02</c:v>
                </c:pt>
                <c:pt idx="61">
                  <c:v>0.02</c:v>
                </c:pt>
                <c:pt idx="62">
                  <c:v>0.02</c:v>
                </c:pt>
                <c:pt idx="63">
                  <c:v>0.02</c:v>
                </c:pt>
                <c:pt idx="64">
                  <c:v>0.02</c:v>
                </c:pt>
                <c:pt idx="65">
                  <c:v>0.02</c:v>
                </c:pt>
                <c:pt idx="66">
                  <c:v>0.02</c:v>
                </c:pt>
                <c:pt idx="67">
                  <c:v>0.02</c:v>
                </c:pt>
                <c:pt idx="6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5-4BF0-BED4-386509956C3B}"/>
            </c:ext>
          </c:extLst>
        </c:ser>
        <c:ser>
          <c:idx val="3"/>
          <c:order val="3"/>
          <c:tx>
            <c:v>Cat 1 + 2 Florida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Data'!$F$266:$FT$266</c15:sqref>
                  </c15:fullRef>
                </c:ext>
              </c:extLst>
              <c:f>('Direct Hits - Data'!$F$266:$DB$266,'Direct Hits - Data'!$DD$266:$FT$266)</c:f>
              <c:numCache>
                <c:formatCode>0.0%</c:formatCode>
                <c:ptCount val="6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0.06</c:v>
                </c:pt>
                <c:pt idx="20">
                  <c:v>0.06</c:v>
                </c:pt>
                <c:pt idx="21">
                  <c:v>0.06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7.0000000000000007E-2</c:v>
                </c:pt>
                <c:pt idx="53">
                  <c:v>7.0000000000000007E-2</c:v>
                </c:pt>
                <c:pt idx="54">
                  <c:v>7.0000000000000007E-2</c:v>
                </c:pt>
                <c:pt idx="55">
                  <c:v>7.0000000000000007E-2</c:v>
                </c:pt>
                <c:pt idx="56">
                  <c:v>7.0000000000000007E-2</c:v>
                </c:pt>
                <c:pt idx="57">
                  <c:v>7.0000000000000007E-2</c:v>
                </c:pt>
                <c:pt idx="58">
                  <c:v>7.0000000000000007E-2</c:v>
                </c:pt>
                <c:pt idx="59">
                  <c:v>7.0000000000000007E-2</c:v>
                </c:pt>
                <c:pt idx="60">
                  <c:v>7.0000000000000007E-2</c:v>
                </c:pt>
                <c:pt idx="61">
                  <c:v>7.0000000000000007E-2</c:v>
                </c:pt>
                <c:pt idx="62">
                  <c:v>7.0000000000000007E-2</c:v>
                </c:pt>
                <c:pt idx="63">
                  <c:v>7.0000000000000007E-2</c:v>
                </c:pt>
                <c:pt idx="64">
                  <c:v>7.0000000000000007E-2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5-4BF0-BED4-386509956C3B}"/>
            </c:ext>
          </c:extLst>
        </c:ser>
        <c:ser>
          <c:idx val="4"/>
          <c:order val="4"/>
          <c:tx>
            <c:v>Tropical Storm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Data'!$F$300:$FT$300</c15:sqref>
                  </c15:fullRef>
                </c:ext>
              </c:extLst>
              <c:f>('Direct Hits - Data'!$F$300:$DB$300,'Direct Hits - Data'!$DD$300:$FT$300)</c:f>
              <c:numCache>
                <c:formatCode>0.0%</c:formatCode>
                <c:ptCount val="69"/>
                <c:pt idx="0">
                  <c:v>0.21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0.19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0.19</c:v>
                </c:pt>
                <c:pt idx="21">
                  <c:v>0.18</c:v>
                </c:pt>
                <c:pt idx="22">
                  <c:v>0.19</c:v>
                </c:pt>
                <c:pt idx="23">
                  <c:v>0.19</c:v>
                </c:pt>
                <c:pt idx="24">
                  <c:v>0.19</c:v>
                </c:pt>
                <c:pt idx="25">
                  <c:v>0.19</c:v>
                </c:pt>
                <c:pt idx="26">
                  <c:v>0.19</c:v>
                </c:pt>
                <c:pt idx="27">
                  <c:v>0.19</c:v>
                </c:pt>
                <c:pt idx="28">
                  <c:v>0.18</c:v>
                </c:pt>
                <c:pt idx="29">
                  <c:v>0.18</c:v>
                </c:pt>
                <c:pt idx="30">
                  <c:v>0.18</c:v>
                </c:pt>
                <c:pt idx="31">
                  <c:v>0.18</c:v>
                </c:pt>
                <c:pt idx="32">
                  <c:v>0.19</c:v>
                </c:pt>
                <c:pt idx="33">
                  <c:v>0.19</c:v>
                </c:pt>
                <c:pt idx="34">
                  <c:v>0.19</c:v>
                </c:pt>
                <c:pt idx="35">
                  <c:v>0.18</c:v>
                </c:pt>
                <c:pt idx="36">
                  <c:v>0.18</c:v>
                </c:pt>
                <c:pt idx="37">
                  <c:v>0.17</c:v>
                </c:pt>
                <c:pt idx="38">
                  <c:v>0.18</c:v>
                </c:pt>
                <c:pt idx="39">
                  <c:v>0.18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0.18</c:v>
                </c:pt>
                <c:pt idx="44">
                  <c:v>0.18</c:v>
                </c:pt>
                <c:pt idx="45">
                  <c:v>0.17</c:v>
                </c:pt>
                <c:pt idx="46">
                  <c:v>0.17</c:v>
                </c:pt>
                <c:pt idx="47">
                  <c:v>0.16</c:v>
                </c:pt>
                <c:pt idx="48">
                  <c:v>0.16</c:v>
                </c:pt>
                <c:pt idx="49">
                  <c:v>0.17</c:v>
                </c:pt>
                <c:pt idx="50">
                  <c:v>0.17</c:v>
                </c:pt>
                <c:pt idx="51">
                  <c:v>0.16</c:v>
                </c:pt>
                <c:pt idx="52">
                  <c:v>0.17</c:v>
                </c:pt>
                <c:pt idx="53">
                  <c:v>0.17</c:v>
                </c:pt>
                <c:pt idx="54">
                  <c:v>0.17</c:v>
                </c:pt>
                <c:pt idx="55">
                  <c:v>0.17</c:v>
                </c:pt>
                <c:pt idx="56">
                  <c:v>0.17</c:v>
                </c:pt>
                <c:pt idx="57">
                  <c:v>0.16</c:v>
                </c:pt>
                <c:pt idx="58">
                  <c:v>0.16</c:v>
                </c:pt>
                <c:pt idx="59">
                  <c:v>0.16</c:v>
                </c:pt>
                <c:pt idx="60">
                  <c:v>0.16</c:v>
                </c:pt>
                <c:pt idx="61">
                  <c:v>0.16</c:v>
                </c:pt>
                <c:pt idx="62">
                  <c:v>0.16</c:v>
                </c:pt>
                <c:pt idx="63">
                  <c:v>0.16</c:v>
                </c:pt>
                <c:pt idx="64">
                  <c:v>0.15</c:v>
                </c:pt>
                <c:pt idx="65">
                  <c:v>0.16</c:v>
                </c:pt>
                <c:pt idx="66">
                  <c:v>0.16</c:v>
                </c:pt>
                <c:pt idx="67">
                  <c:v>0.16</c:v>
                </c:pt>
                <c:pt idx="6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5-4BF0-BED4-386509956C3B}"/>
            </c:ext>
          </c:extLst>
        </c:ser>
        <c:ser>
          <c:idx val="5"/>
          <c:order val="5"/>
          <c:tx>
            <c:v>Tropical Depression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'Direct Hits - Data'!$F$6:$FT$6</c15:sqref>
                  </c15:fullRef>
                </c:ext>
              </c:extLst>
              <c:f>('Direct Hits - Data'!$F$6:$DB$6,'Direct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'Direct Hits - Data'!$F$301:$FT$301</c15:sqref>
                  </c15:fullRef>
                </c:ext>
              </c:extLst>
              <c:f>('Direct Hits - Data'!$F$301:$DB$301,'Direct Hits - Data'!$DD$301:$FT$301)</c:f>
              <c:numCache>
                <c:formatCode>0.0%</c:formatCode>
                <c:ptCount val="6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0.08</c:v>
                </c:pt>
                <c:pt idx="17">
                  <c:v>0.09</c:v>
                </c:pt>
                <c:pt idx="18">
                  <c:v>0.09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0.11</c:v>
                </c:pt>
                <c:pt idx="25">
                  <c:v>0.11</c:v>
                </c:pt>
                <c:pt idx="26">
                  <c:v>0.11</c:v>
                </c:pt>
                <c:pt idx="27">
                  <c:v>0.11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0.13</c:v>
                </c:pt>
                <c:pt idx="32">
                  <c:v>0.14000000000000001</c:v>
                </c:pt>
                <c:pt idx="33">
                  <c:v>0.14000000000000001</c:v>
                </c:pt>
                <c:pt idx="34">
                  <c:v>0.14000000000000001</c:v>
                </c:pt>
                <c:pt idx="35">
                  <c:v>0.15</c:v>
                </c:pt>
                <c:pt idx="36">
                  <c:v>0.15</c:v>
                </c:pt>
                <c:pt idx="37">
                  <c:v>0.14000000000000001</c:v>
                </c:pt>
                <c:pt idx="38">
                  <c:v>0.14000000000000001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0.14000000000000001</c:v>
                </c:pt>
                <c:pt idx="47">
                  <c:v>0.14000000000000001</c:v>
                </c:pt>
                <c:pt idx="48">
                  <c:v>0.14000000000000001</c:v>
                </c:pt>
                <c:pt idx="49">
                  <c:v>0.14000000000000001</c:v>
                </c:pt>
                <c:pt idx="50">
                  <c:v>0.14000000000000001</c:v>
                </c:pt>
                <c:pt idx="51">
                  <c:v>0.15</c:v>
                </c:pt>
                <c:pt idx="52">
                  <c:v>0.15</c:v>
                </c:pt>
                <c:pt idx="53">
                  <c:v>0.15</c:v>
                </c:pt>
                <c:pt idx="54">
                  <c:v>0.14000000000000001</c:v>
                </c:pt>
                <c:pt idx="55">
                  <c:v>0.15</c:v>
                </c:pt>
                <c:pt idx="56">
                  <c:v>0.15</c:v>
                </c:pt>
                <c:pt idx="57">
                  <c:v>0.14000000000000001</c:v>
                </c:pt>
                <c:pt idx="58">
                  <c:v>0.14000000000000001</c:v>
                </c:pt>
                <c:pt idx="59">
                  <c:v>0.14000000000000001</c:v>
                </c:pt>
                <c:pt idx="60">
                  <c:v>0.14000000000000001</c:v>
                </c:pt>
                <c:pt idx="61">
                  <c:v>0.14000000000000001</c:v>
                </c:pt>
                <c:pt idx="62">
                  <c:v>0.14000000000000001</c:v>
                </c:pt>
                <c:pt idx="63">
                  <c:v>0.14000000000000001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65-4BF0-BED4-38650995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635120"/>
        <c:axId val="2058325024"/>
      </c:line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Historical Major Storm Event Probability</a:t>
                </a:r>
              </a:p>
            </c:rich>
          </c:tx>
          <c:layout>
            <c:manualLayout>
              <c:xMode val="edge"/>
              <c:yMode val="edge"/>
              <c:x val="1.9435555876616339E-2"/>
              <c:y val="0.22887593865029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49113631438272"/>
          <c:y val="0.30543023937165242"/>
          <c:w val="0.22917737484649278"/>
          <c:h val="0.20803052664043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5271008290507"/>
          <c:y val="7.0809925857338682E-2"/>
          <c:w val="0.84934587990113541"/>
          <c:h val="0.84504924491449551"/>
        </c:manualLayout>
      </c:layout>
      <c:barChart>
        <c:barDir val="col"/>
        <c:grouping val="stacked"/>
        <c:varyColors val="0"/>
        <c:ser>
          <c:idx val="0"/>
          <c:order val="0"/>
          <c:tx>
            <c:v>Cat 3+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'Partial Hits - Data'!$F$5:$FT$5</c15:sqref>
                  </c15:fullRef>
                </c:ext>
              </c:extLst>
              <c:f>'Partial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Data'!$F$284:$FT$284</c15:sqref>
                  </c15:fullRef>
                </c:ext>
              </c:extLst>
              <c:f>'Partial Hits - Data'!$H$284:$FT$284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4-4670-B41B-5BD25F8F661C}"/>
            </c:ext>
          </c:extLst>
        </c:ser>
        <c:ser>
          <c:idx val="2"/>
          <c:order val="1"/>
          <c:tx>
            <c:v>Cat 1 + 2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'Partial Hits - Data'!$F$5:$FT$5</c15:sqref>
                  </c15:fullRef>
                </c:ext>
              </c:extLst>
              <c:f>'Partial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Data'!$F$285:$FT$285</c15:sqref>
                  </c15:fullRef>
                </c:ext>
              </c:extLst>
              <c:f>'Partial Hits - Data'!$H$285:$FT$285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4-4670-B41B-5BD25F8F661C}"/>
            </c:ext>
          </c:extLst>
        </c:ser>
        <c:ser>
          <c:idx val="4"/>
          <c:order val="2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'Partial Hits - Data'!$F$5:$FT$5</c15:sqref>
                  </c15:fullRef>
                </c:ext>
              </c:extLst>
              <c:f>'Partial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Data'!$F$286:$FT$286</c15:sqref>
                  </c15:fullRef>
                </c:ext>
              </c:extLst>
              <c:f>'Partial Hits - Data'!$H$286:$FT$286</c:f>
              <c:numCache>
                <c:formatCode>General</c:formatCode>
                <c:ptCount val="16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04-4670-B41B-5BD25F8F661C}"/>
            </c:ext>
          </c:extLst>
        </c:ser>
        <c:ser>
          <c:idx val="5"/>
          <c:order val="3"/>
          <c:tx>
            <c:v>Tropical Depression</c:v>
          </c:tx>
          <c:spPr>
            <a:solidFill>
              <a:schemeClr val="accent4"/>
            </a:solidFill>
            <a:ln w="15875">
              <a:solidFill>
                <a:schemeClr val="accent4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'Partial Hits - Data'!$F$5:$FT$5</c15:sqref>
                  </c15:fullRef>
                </c:ext>
              </c:extLst>
              <c:f>'Partial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Data'!$F$287:$FT$287</c15:sqref>
                  </c15:fullRef>
                </c:ext>
              </c:extLst>
              <c:f>'Partial Hits - Data'!$H$287:$FT$287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04-4670-B41B-5BD25F8F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LblSkip val="6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Total Major Storm Events</a:t>
                </a:r>
              </a:p>
            </c:rich>
          </c:tx>
          <c:layout>
            <c:manualLayout>
              <c:xMode val="edge"/>
              <c:yMode val="edge"/>
              <c:x val="1.2817969833479374E-2"/>
              <c:y val="0.29264858795255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6148351202412136E-2"/>
          <c:y val="9.1112048042949131E-2"/>
          <c:w val="0.25355738633836572"/>
          <c:h val="0.207230001524409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8976679949887"/>
          <c:y val="6.9821163890822421E-2"/>
          <c:w val="0.84640882318454158"/>
          <c:h val="0.77301764172114751"/>
        </c:manualLayout>
      </c:layout>
      <c:barChart>
        <c:barDir val="col"/>
        <c:grouping val="stacked"/>
        <c:varyColors val="0"/>
        <c:ser>
          <c:idx val="0"/>
          <c:order val="0"/>
          <c:tx>
            <c:v>Cat 3+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Data'!$F$291:$FT$291</c15:sqref>
                  </c15:fullRef>
                </c:ext>
              </c:extLst>
              <c:f>('Partial Hits - Data'!$F$291:$DB$291,'Partial Hits - Data'!$DD$291:$FT$291)</c:f>
              <c:numCache>
                <c:formatCode>0</c:formatCode>
                <c:ptCount val="69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B-43A3-A49E-A48B731624F5}"/>
            </c:ext>
          </c:extLst>
        </c:ser>
        <c:ser>
          <c:idx val="2"/>
          <c:order val="1"/>
          <c:tx>
            <c:v>Cat 1 + 2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Data'!$F$292:$FT$292</c15:sqref>
                  </c15:fullRef>
                </c:ext>
              </c:extLst>
              <c:f>('Partial Hits - Data'!$F$292:$DB$292,'Partial Hits - Data'!$DD$292:$FT$292)</c:f>
              <c:numCache>
                <c:formatCode>0</c:formatCode>
                <c:ptCount val="69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10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6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B-43A3-A49E-A48B731624F5}"/>
            </c:ext>
          </c:extLst>
        </c:ser>
        <c:ser>
          <c:idx val="4"/>
          <c:order val="2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Data'!$F$293:$FT$293</c15:sqref>
                  </c15:fullRef>
                </c:ext>
              </c:extLst>
              <c:f>('Partial Hits - Data'!$F$293:$DB$293,'Partial Hits - Data'!$DD$293:$FT$293)</c:f>
              <c:numCache>
                <c:formatCode>0</c:formatCode>
                <c:ptCount val="69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19</c:v>
                </c:pt>
                <c:pt idx="43">
                  <c:v>19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17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19</c:v>
                </c:pt>
                <c:pt idx="65">
                  <c:v>19</c:v>
                </c:pt>
                <c:pt idx="66">
                  <c:v>19</c:v>
                </c:pt>
                <c:pt idx="67">
                  <c:v>19</c:v>
                </c:pt>
                <c:pt idx="6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B-43A3-A49E-A48B731624F5}"/>
            </c:ext>
          </c:extLst>
        </c:ser>
        <c:ser>
          <c:idx val="5"/>
          <c:order val="3"/>
          <c:tx>
            <c:v>Tropical Depression</c:v>
          </c:tx>
          <c:spPr>
            <a:solidFill>
              <a:schemeClr val="accent4"/>
            </a:solidFill>
            <a:ln w="15875"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Data'!$F$294:$FT$294</c15:sqref>
                  </c15:fullRef>
                </c:ext>
              </c:extLst>
              <c:f>('Partial Hits - Data'!$F$294:$DB$294,'Partial Hits - Data'!$DD$294:$FT$294)</c:f>
              <c:numCache>
                <c:formatCode>0</c:formatCode>
                <c:ptCount val="6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AB-43A3-A49E-A48B73162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Total Major Storm Events</a:t>
                </a:r>
              </a:p>
            </c:rich>
          </c:tx>
          <c:layout>
            <c:manualLayout>
              <c:xMode val="edge"/>
              <c:yMode val="edge"/>
              <c:x val="1.8686538162733787E-2"/>
              <c:y val="0.308817009434019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409046143928953"/>
          <c:y val="0.10529127506781666"/>
          <c:w val="0.21755780007312564"/>
          <c:h val="0.12935835237419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39492884490355"/>
          <c:y val="7.6859466091205905E-2"/>
          <c:w val="0.86325472802138259"/>
          <c:h val="0.76009128203380294"/>
        </c:manualLayout>
      </c:layout>
      <c:lineChart>
        <c:grouping val="standard"/>
        <c:varyColors val="0"/>
        <c:ser>
          <c:idx val="1"/>
          <c:order val="0"/>
          <c:tx>
            <c:v>Cat 3+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Data'!$F$298:$FT$298</c15:sqref>
                  </c15:fullRef>
                </c:ext>
              </c:extLst>
              <c:f>('Partial Hits - Data'!$F$298:$DB$298,'Partial Hits - Data'!$DD$298:$FT$298)</c:f>
              <c:numCache>
                <c:formatCode>0.0%</c:formatCode>
                <c:ptCount val="69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0.04</c:v>
                </c:pt>
                <c:pt idx="30">
                  <c:v>0.04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E-40D1-925C-7D23B78E8FA7}"/>
            </c:ext>
          </c:extLst>
        </c:ser>
        <c:ser>
          <c:idx val="3"/>
          <c:order val="1"/>
          <c:tx>
            <c:v>Cat 1 + 2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Data'!$F$299:$FT$299</c15:sqref>
                  </c15:fullRef>
                </c:ext>
              </c:extLst>
              <c:f>('Partial Hits - Data'!$F$299:$DB$299,'Partial Hits - Data'!$DD$299:$FT$299)</c:f>
              <c:numCache>
                <c:formatCode>0.0%</c:formatCode>
                <c:ptCount val="69"/>
                <c:pt idx="0">
                  <c:v>0.13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0.11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0.06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7.0000000000000007E-2</c:v>
                </c:pt>
                <c:pt idx="51">
                  <c:v>7.0000000000000007E-2</c:v>
                </c:pt>
                <c:pt idx="52">
                  <c:v>7.0000000000000007E-2</c:v>
                </c:pt>
                <c:pt idx="53">
                  <c:v>7.0000000000000007E-2</c:v>
                </c:pt>
                <c:pt idx="54">
                  <c:v>7.0000000000000007E-2</c:v>
                </c:pt>
                <c:pt idx="55">
                  <c:v>7.0000000000000007E-2</c:v>
                </c:pt>
                <c:pt idx="56">
                  <c:v>7.0000000000000007E-2</c:v>
                </c:pt>
                <c:pt idx="57">
                  <c:v>7.0000000000000007E-2</c:v>
                </c:pt>
                <c:pt idx="58">
                  <c:v>7.0000000000000007E-2</c:v>
                </c:pt>
                <c:pt idx="59">
                  <c:v>7.0000000000000007E-2</c:v>
                </c:pt>
                <c:pt idx="60">
                  <c:v>7.0000000000000007E-2</c:v>
                </c:pt>
                <c:pt idx="61">
                  <c:v>7.0000000000000007E-2</c:v>
                </c:pt>
                <c:pt idx="62">
                  <c:v>7.0000000000000007E-2</c:v>
                </c:pt>
                <c:pt idx="63">
                  <c:v>7.0000000000000007E-2</c:v>
                </c:pt>
                <c:pt idx="64">
                  <c:v>7.0000000000000007E-2</c:v>
                </c:pt>
                <c:pt idx="65">
                  <c:v>7.0000000000000007E-2</c:v>
                </c:pt>
                <c:pt idx="66">
                  <c:v>7.0000000000000007E-2</c:v>
                </c:pt>
                <c:pt idx="67">
                  <c:v>7.0000000000000007E-2</c:v>
                </c:pt>
                <c:pt idx="68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9E-40D1-925C-7D23B78E8FA7}"/>
            </c:ext>
          </c:extLst>
        </c:ser>
        <c:ser>
          <c:idx val="4"/>
          <c:order val="2"/>
          <c:tx>
            <c:v>Tropical Storm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Data'!$F$300:$FT$300</c15:sqref>
                  </c15:fullRef>
                </c:ext>
              </c:extLst>
              <c:f>('Partial Hits - Data'!$F$300:$DB$300,'Partial Hits - Data'!$DD$300:$FT$300)</c:f>
              <c:numCache>
                <c:formatCode>0.0%</c:formatCode>
                <c:ptCount val="69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</c:v>
                </c:pt>
                <c:pt idx="9">
                  <c:v>0.17</c:v>
                </c:pt>
                <c:pt idx="10">
                  <c:v>0.17</c:v>
                </c:pt>
                <c:pt idx="11">
                  <c:v>0.16</c:v>
                </c:pt>
                <c:pt idx="12">
                  <c:v>0.17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0.17</c:v>
                </c:pt>
                <c:pt idx="19">
                  <c:v>0.17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0.17</c:v>
                </c:pt>
                <c:pt idx="24">
                  <c:v>0.17</c:v>
                </c:pt>
                <c:pt idx="25">
                  <c:v>0.17</c:v>
                </c:pt>
                <c:pt idx="26">
                  <c:v>0.17</c:v>
                </c:pt>
                <c:pt idx="27">
                  <c:v>0.16</c:v>
                </c:pt>
                <c:pt idx="28">
                  <c:v>0.16</c:v>
                </c:pt>
                <c:pt idx="29">
                  <c:v>0.17</c:v>
                </c:pt>
                <c:pt idx="30">
                  <c:v>0.18</c:v>
                </c:pt>
                <c:pt idx="31">
                  <c:v>0.18</c:v>
                </c:pt>
                <c:pt idx="32">
                  <c:v>0.18</c:v>
                </c:pt>
                <c:pt idx="33">
                  <c:v>0.18</c:v>
                </c:pt>
                <c:pt idx="34">
                  <c:v>0.18</c:v>
                </c:pt>
                <c:pt idx="35">
                  <c:v>0.18</c:v>
                </c:pt>
                <c:pt idx="36">
                  <c:v>0.18</c:v>
                </c:pt>
                <c:pt idx="37">
                  <c:v>0.18</c:v>
                </c:pt>
                <c:pt idx="38">
                  <c:v>0.18</c:v>
                </c:pt>
                <c:pt idx="39">
                  <c:v>0.18</c:v>
                </c:pt>
                <c:pt idx="40">
                  <c:v>0.18</c:v>
                </c:pt>
                <c:pt idx="41">
                  <c:v>0.18</c:v>
                </c:pt>
                <c:pt idx="42">
                  <c:v>0.19</c:v>
                </c:pt>
                <c:pt idx="43">
                  <c:v>0.19</c:v>
                </c:pt>
                <c:pt idx="44">
                  <c:v>0.18</c:v>
                </c:pt>
                <c:pt idx="45">
                  <c:v>0.18</c:v>
                </c:pt>
                <c:pt idx="46">
                  <c:v>0.18</c:v>
                </c:pt>
                <c:pt idx="47">
                  <c:v>0.18</c:v>
                </c:pt>
                <c:pt idx="48">
                  <c:v>0.18</c:v>
                </c:pt>
                <c:pt idx="49">
                  <c:v>0.17</c:v>
                </c:pt>
                <c:pt idx="50">
                  <c:v>0.17</c:v>
                </c:pt>
                <c:pt idx="51">
                  <c:v>0.17</c:v>
                </c:pt>
                <c:pt idx="52">
                  <c:v>0.16</c:v>
                </c:pt>
                <c:pt idx="53">
                  <c:v>0.16</c:v>
                </c:pt>
                <c:pt idx="54">
                  <c:v>0.17</c:v>
                </c:pt>
                <c:pt idx="55">
                  <c:v>0.17</c:v>
                </c:pt>
                <c:pt idx="56">
                  <c:v>0.18</c:v>
                </c:pt>
                <c:pt idx="57">
                  <c:v>0.18</c:v>
                </c:pt>
                <c:pt idx="58">
                  <c:v>0.18</c:v>
                </c:pt>
                <c:pt idx="59">
                  <c:v>0.18</c:v>
                </c:pt>
                <c:pt idx="60">
                  <c:v>0.18</c:v>
                </c:pt>
                <c:pt idx="61">
                  <c:v>0.18</c:v>
                </c:pt>
                <c:pt idx="62">
                  <c:v>0.18</c:v>
                </c:pt>
                <c:pt idx="63">
                  <c:v>0.18</c:v>
                </c:pt>
                <c:pt idx="64">
                  <c:v>0.19</c:v>
                </c:pt>
                <c:pt idx="65">
                  <c:v>0.19</c:v>
                </c:pt>
                <c:pt idx="66">
                  <c:v>0.19</c:v>
                </c:pt>
                <c:pt idx="67">
                  <c:v>0.19</c:v>
                </c:pt>
                <c:pt idx="68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E-40D1-925C-7D23B78E8FA7}"/>
            </c:ext>
          </c:extLst>
        </c:ser>
        <c:ser>
          <c:idx val="5"/>
          <c:order val="3"/>
          <c:tx>
            <c:v>Tropical Depression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'Partial Hits - Data'!$F$6:$FT$6</c15:sqref>
                  </c15:fullRef>
                </c:ext>
              </c:extLst>
              <c:f>('Partial Hits - Data'!$F$6:$DB$6,'Partial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'Partial Hits - Data'!$F$301:$FT$301</c15:sqref>
                  </c15:fullRef>
                </c:ext>
              </c:extLst>
              <c:f>('Partial Hits - Data'!$F$301:$DB$301,'Partial Hits - Data'!$DD$301:$FT$301)</c:f>
              <c:numCache>
                <c:formatCode>0.0%</c:formatCode>
                <c:ptCount val="69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0.09</c:v>
                </c:pt>
                <c:pt idx="17">
                  <c:v>0.1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0.11</c:v>
                </c:pt>
                <c:pt idx="33">
                  <c:v>0.11</c:v>
                </c:pt>
                <c:pt idx="34">
                  <c:v>0.11</c:v>
                </c:pt>
                <c:pt idx="35">
                  <c:v>0.11</c:v>
                </c:pt>
                <c:pt idx="36">
                  <c:v>0.11</c:v>
                </c:pt>
                <c:pt idx="37">
                  <c:v>0.11</c:v>
                </c:pt>
                <c:pt idx="38">
                  <c:v>0.11</c:v>
                </c:pt>
                <c:pt idx="39">
                  <c:v>0.11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0.13</c:v>
                </c:pt>
                <c:pt idx="49">
                  <c:v>0.13</c:v>
                </c:pt>
                <c:pt idx="50">
                  <c:v>0.14000000000000001</c:v>
                </c:pt>
                <c:pt idx="51">
                  <c:v>0.14000000000000001</c:v>
                </c:pt>
                <c:pt idx="52">
                  <c:v>0.14000000000000001</c:v>
                </c:pt>
                <c:pt idx="53">
                  <c:v>0.14000000000000001</c:v>
                </c:pt>
                <c:pt idx="54">
                  <c:v>0.14000000000000001</c:v>
                </c:pt>
                <c:pt idx="55">
                  <c:v>0.14000000000000001</c:v>
                </c:pt>
                <c:pt idx="56">
                  <c:v>0.14000000000000001</c:v>
                </c:pt>
                <c:pt idx="57">
                  <c:v>0.15</c:v>
                </c:pt>
                <c:pt idx="58">
                  <c:v>0.15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0.15</c:v>
                </c:pt>
                <c:pt idx="63">
                  <c:v>0.15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E-40D1-925C-7D23B78E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635120"/>
        <c:axId val="2058325024"/>
      </c:line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MarkSkip val="2"/>
        <c:noMultiLvlLbl val="0"/>
      </c:catAx>
      <c:valAx>
        <c:axId val="2058325024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Historical Major Strom Event Probability</a:t>
                </a:r>
              </a:p>
            </c:rich>
          </c:tx>
          <c:layout>
            <c:manualLayout>
              <c:xMode val="edge"/>
              <c:yMode val="edge"/>
              <c:x val="1.2825860499847779E-2"/>
              <c:y val="0.23799264618193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725094271472946"/>
          <c:y val="7.3770701990248419E-2"/>
          <c:w val="0.3157828794336488"/>
          <c:h val="0.17264348153114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52734615085511E-2"/>
          <c:y val="7.0809925857338682E-2"/>
          <c:w val="0.86988336106764119"/>
          <c:h val="0.81772951952144757"/>
        </c:manualLayout>
      </c:layout>
      <c:barChart>
        <c:barDir val="col"/>
        <c:grouping val="stacked"/>
        <c:varyColors val="0"/>
        <c:ser>
          <c:idx val="0"/>
          <c:order val="0"/>
          <c:tx>
            <c:v>Cat 3+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'Peripheral Hits - Data'!$F$5:$FT$5</c15:sqref>
                  </c15:fullRef>
                </c:ext>
              </c:extLst>
              <c:f>'Peripheral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Data'!$F$284:$FT$284</c15:sqref>
                  </c15:fullRef>
                </c:ext>
              </c:extLst>
              <c:f>'Peripheral Hits - Data'!$H$284:$FT$284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3-43A5-B8B0-F98358EE3DBF}"/>
            </c:ext>
          </c:extLst>
        </c:ser>
        <c:ser>
          <c:idx val="2"/>
          <c:order val="1"/>
          <c:tx>
            <c:v>Cat 1 + 2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'Peripheral Hits - Data'!$F$5:$FT$5</c15:sqref>
                  </c15:fullRef>
                </c:ext>
              </c:extLst>
              <c:f>'Peripheral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Data'!$F$285:$FT$285</c15:sqref>
                  </c15:fullRef>
                </c:ext>
              </c:extLst>
              <c:f>'Peripheral Hits - Data'!$H$285:$FT$285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3-43A5-B8B0-F98358EE3DBF}"/>
            </c:ext>
          </c:extLst>
        </c:ser>
        <c:ser>
          <c:idx val="4"/>
          <c:order val="2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'Peripheral Hits - Data'!$F$5:$FT$5</c15:sqref>
                  </c15:fullRef>
                </c:ext>
              </c:extLst>
              <c:f>'Peripheral Hits - Data'!$H$5:$FT$5</c:f>
              <c:numCache>
                <c:formatCode>General</c:formatCode>
                <c:ptCount val="169"/>
                <c:pt idx="0">
                  <c:v>1852</c:v>
                </c:pt>
                <c:pt idx="1">
                  <c:v>1853</c:v>
                </c:pt>
                <c:pt idx="2">
                  <c:v>1854</c:v>
                </c:pt>
                <c:pt idx="3">
                  <c:v>1855</c:v>
                </c:pt>
                <c:pt idx="4">
                  <c:v>1856</c:v>
                </c:pt>
                <c:pt idx="5">
                  <c:v>1857</c:v>
                </c:pt>
                <c:pt idx="6">
                  <c:v>1858</c:v>
                </c:pt>
                <c:pt idx="7">
                  <c:v>1859</c:v>
                </c:pt>
                <c:pt idx="8">
                  <c:v>1860</c:v>
                </c:pt>
                <c:pt idx="9">
                  <c:v>1861</c:v>
                </c:pt>
                <c:pt idx="10">
                  <c:v>1862</c:v>
                </c:pt>
                <c:pt idx="11">
                  <c:v>1863</c:v>
                </c:pt>
                <c:pt idx="12">
                  <c:v>1864</c:v>
                </c:pt>
                <c:pt idx="13">
                  <c:v>1865</c:v>
                </c:pt>
                <c:pt idx="14">
                  <c:v>1866</c:v>
                </c:pt>
                <c:pt idx="15">
                  <c:v>1867</c:v>
                </c:pt>
                <c:pt idx="16">
                  <c:v>1868</c:v>
                </c:pt>
                <c:pt idx="17">
                  <c:v>1869</c:v>
                </c:pt>
                <c:pt idx="18">
                  <c:v>1870</c:v>
                </c:pt>
                <c:pt idx="19">
                  <c:v>1871</c:v>
                </c:pt>
                <c:pt idx="20">
                  <c:v>1872</c:v>
                </c:pt>
                <c:pt idx="21">
                  <c:v>1873</c:v>
                </c:pt>
                <c:pt idx="22">
                  <c:v>1874</c:v>
                </c:pt>
                <c:pt idx="23">
                  <c:v>1875</c:v>
                </c:pt>
                <c:pt idx="24">
                  <c:v>1876</c:v>
                </c:pt>
                <c:pt idx="25">
                  <c:v>1877</c:v>
                </c:pt>
                <c:pt idx="26">
                  <c:v>1878</c:v>
                </c:pt>
                <c:pt idx="27">
                  <c:v>1879</c:v>
                </c:pt>
                <c:pt idx="28">
                  <c:v>1880</c:v>
                </c:pt>
                <c:pt idx="29">
                  <c:v>1881</c:v>
                </c:pt>
                <c:pt idx="30">
                  <c:v>1882</c:v>
                </c:pt>
                <c:pt idx="31">
                  <c:v>1883</c:v>
                </c:pt>
                <c:pt idx="32">
                  <c:v>1884</c:v>
                </c:pt>
                <c:pt idx="33">
                  <c:v>1885</c:v>
                </c:pt>
                <c:pt idx="34">
                  <c:v>1886</c:v>
                </c:pt>
                <c:pt idx="35">
                  <c:v>1887</c:v>
                </c:pt>
                <c:pt idx="36">
                  <c:v>1888</c:v>
                </c:pt>
                <c:pt idx="37">
                  <c:v>1889</c:v>
                </c:pt>
                <c:pt idx="38">
                  <c:v>1890</c:v>
                </c:pt>
                <c:pt idx="39">
                  <c:v>1891</c:v>
                </c:pt>
                <c:pt idx="40">
                  <c:v>1892</c:v>
                </c:pt>
                <c:pt idx="41">
                  <c:v>1893</c:v>
                </c:pt>
                <c:pt idx="42">
                  <c:v>1894</c:v>
                </c:pt>
                <c:pt idx="43">
                  <c:v>1895</c:v>
                </c:pt>
                <c:pt idx="44">
                  <c:v>1896</c:v>
                </c:pt>
                <c:pt idx="45">
                  <c:v>1897</c:v>
                </c:pt>
                <c:pt idx="46">
                  <c:v>1898</c:v>
                </c:pt>
                <c:pt idx="47">
                  <c:v>1899</c:v>
                </c:pt>
                <c:pt idx="48">
                  <c:v>1900</c:v>
                </c:pt>
                <c:pt idx="49">
                  <c:v>1901</c:v>
                </c:pt>
                <c:pt idx="50">
                  <c:v>1902</c:v>
                </c:pt>
                <c:pt idx="51">
                  <c:v>1903</c:v>
                </c:pt>
                <c:pt idx="52">
                  <c:v>1904</c:v>
                </c:pt>
                <c:pt idx="53">
                  <c:v>1905</c:v>
                </c:pt>
                <c:pt idx="54">
                  <c:v>1906</c:v>
                </c:pt>
                <c:pt idx="55">
                  <c:v>1907</c:v>
                </c:pt>
                <c:pt idx="56">
                  <c:v>1908</c:v>
                </c:pt>
                <c:pt idx="57">
                  <c:v>1909</c:v>
                </c:pt>
                <c:pt idx="58">
                  <c:v>1910</c:v>
                </c:pt>
                <c:pt idx="59">
                  <c:v>1911</c:v>
                </c:pt>
                <c:pt idx="60">
                  <c:v>1912</c:v>
                </c:pt>
                <c:pt idx="61">
                  <c:v>1913</c:v>
                </c:pt>
                <c:pt idx="62">
                  <c:v>1914</c:v>
                </c:pt>
                <c:pt idx="63">
                  <c:v>1915</c:v>
                </c:pt>
                <c:pt idx="64">
                  <c:v>1916</c:v>
                </c:pt>
                <c:pt idx="65">
                  <c:v>1917</c:v>
                </c:pt>
                <c:pt idx="66">
                  <c:v>1918</c:v>
                </c:pt>
                <c:pt idx="67">
                  <c:v>1919</c:v>
                </c:pt>
                <c:pt idx="68">
                  <c:v>1920</c:v>
                </c:pt>
                <c:pt idx="69">
                  <c:v>1921</c:v>
                </c:pt>
                <c:pt idx="70">
                  <c:v>1922</c:v>
                </c:pt>
                <c:pt idx="71">
                  <c:v>1923</c:v>
                </c:pt>
                <c:pt idx="72">
                  <c:v>1924</c:v>
                </c:pt>
                <c:pt idx="73">
                  <c:v>1925</c:v>
                </c:pt>
                <c:pt idx="74">
                  <c:v>1926</c:v>
                </c:pt>
                <c:pt idx="75">
                  <c:v>1927</c:v>
                </c:pt>
                <c:pt idx="76">
                  <c:v>1928</c:v>
                </c:pt>
                <c:pt idx="77">
                  <c:v>1929</c:v>
                </c:pt>
                <c:pt idx="78">
                  <c:v>1930</c:v>
                </c:pt>
                <c:pt idx="79">
                  <c:v>1931</c:v>
                </c:pt>
                <c:pt idx="80">
                  <c:v>1932</c:v>
                </c:pt>
                <c:pt idx="81">
                  <c:v>1933</c:v>
                </c:pt>
                <c:pt idx="82">
                  <c:v>1934</c:v>
                </c:pt>
                <c:pt idx="83">
                  <c:v>1935</c:v>
                </c:pt>
                <c:pt idx="84">
                  <c:v>1936</c:v>
                </c:pt>
                <c:pt idx="85">
                  <c:v>1937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1941</c:v>
                </c:pt>
                <c:pt idx="90">
                  <c:v>1942</c:v>
                </c:pt>
                <c:pt idx="91">
                  <c:v>1943</c:v>
                </c:pt>
                <c:pt idx="92">
                  <c:v>1944</c:v>
                </c:pt>
                <c:pt idx="93">
                  <c:v>1945</c:v>
                </c:pt>
                <c:pt idx="94">
                  <c:v>1946</c:v>
                </c:pt>
                <c:pt idx="95">
                  <c:v>1947</c:v>
                </c:pt>
                <c:pt idx="96">
                  <c:v>1948</c:v>
                </c:pt>
                <c:pt idx="97">
                  <c:v>1949</c:v>
                </c:pt>
                <c:pt idx="98">
                  <c:v>1950</c:v>
                </c:pt>
                <c:pt idx="99">
                  <c:v>1951</c:v>
                </c:pt>
                <c:pt idx="100">
                  <c:v>1952</c:v>
                </c:pt>
                <c:pt idx="101">
                  <c:v>1953</c:v>
                </c:pt>
                <c:pt idx="102">
                  <c:v>1954</c:v>
                </c:pt>
                <c:pt idx="103">
                  <c:v>1955</c:v>
                </c:pt>
                <c:pt idx="104">
                  <c:v>1956</c:v>
                </c:pt>
                <c:pt idx="105">
                  <c:v>1957</c:v>
                </c:pt>
                <c:pt idx="106">
                  <c:v>1958</c:v>
                </c:pt>
                <c:pt idx="107">
                  <c:v>1959</c:v>
                </c:pt>
                <c:pt idx="108">
                  <c:v>1960</c:v>
                </c:pt>
                <c:pt idx="109">
                  <c:v>1961</c:v>
                </c:pt>
                <c:pt idx="110">
                  <c:v>1962</c:v>
                </c:pt>
                <c:pt idx="111">
                  <c:v>1963</c:v>
                </c:pt>
                <c:pt idx="112">
                  <c:v>1964</c:v>
                </c:pt>
                <c:pt idx="113">
                  <c:v>1965</c:v>
                </c:pt>
                <c:pt idx="114">
                  <c:v>1966</c:v>
                </c:pt>
                <c:pt idx="115">
                  <c:v>1967</c:v>
                </c:pt>
                <c:pt idx="116">
                  <c:v>1968</c:v>
                </c:pt>
                <c:pt idx="117">
                  <c:v>1969</c:v>
                </c:pt>
                <c:pt idx="118">
                  <c:v>1970</c:v>
                </c:pt>
                <c:pt idx="119">
                  <c:v>1971</c:v>
                </c:pt>
                <c:pt idx="120">
                  <c:v>1972</c:v>
                </c:pt>
                <c:pt idx="121">
                  <c:v>1973</c:v>
                </c:pt>
                <c:pt idx="122">
                  <c:v>1974</c:v>
                </c:pt>
                <c:pt idx="123">
                  <c:v>1975</c:v>
                </c:pt>
                <c:pt idx="124">
                  <c:v>1976</c:v>
                </c:pt>
                <c:pt idx="125">
                  <c:v>1977</c:v>
                </c:pt>
                <c:pt idx="126">
                  <c:v>1978</c:v>
                </c:pt>
                <c:pt idx="127">
                  <c:v>1979</c:v>
                </c:pt>
                <c:pt idx="128">
                  <c:v>1980</c:v>
                </c:pt>
                <c:pt idx="129">
                  <c:v>1981</c:v>
                </c:pt>
                <c:pt idx="130">
                  <c:v>1982</c:v>
                </c:pt>
                <c:pt idx="131">
                  <c:v>1983</c:v>
                </c:pt>
                <c:pt idx="132">
                  <c:v>1984</c:v>
                </c:pt>
                <c:pt idx="133">
                  <c:v>1985</c:v>
                </c:pt>
                <c:pt idx="134">
                  <c:v>1986</c:v>
                </c:pt>
                <c:pt idx="135">
                  <c:v>1987</c:v>
                </c:pt>
                <c:pt idx="136">
                  <c:v>1988</c:v>
                </c:pt>
                <c:pt idx="137">
                  <c:v>1989</c:v>
                </c:pt>
                <c:pt idx="138">
                  <c:v>1990</c:v>
                </c:pt>
                <c:pt idx="139">
                  <c:v>1991</c:v>
                </c:pt>
                <c:pt idx="140">
                  <c:v>1992</c:v>
                </c:pt>
                <c:pt idx="141">
                  <c:v>1993</c:v>
                </c:pt>
                <c:pt idx="142">
                  <c:v>1994</c:v>
                </c:pt>
                <c:pt idx="143">
                  <c:v>1995</c:v>
                </c:pt>
                <c:pt idx="144">
                  <c:v>1996</c:v>
                </c:pt>
                <c:pt idx="145">
                  <c:v>1997</c:v>
                </c:pt>
                <c:pt idx="146">
                  <c:v>1998</c:v>
                </c:pt>
                <c:pt idx="147">
                  <c:v>1999</c:v>
                </c:pt>
                <c:pt idx="148">
                  <c:v>2000</c:v>
                </c:pt>
                <c:pt idx="149">
                  <c:v>2001</c:v>
                </c:pt>
                <c:pt idx="150">
                  <c:v>2002</c:v>
                </c:pt>
                <c:pt idx="151">
                  <c:v>2003</c:v>
                </c:pt>
                <c:pt idx="152">
                  <c:v>2004</c:v>
                </c:pt>
                <c:pt idx="153">
                  <c:v>2005</c:v>
                </c:pt>
                <c:pt idx="154">
                  <c:v>2006</c:v>
                </c:pt>
                <c:pt idx="155">
                  <c:v>2007</c:v>
                </c:pt>
                <c:pt idx="156">
                  <c:v>2008</c:v>
                </c:pt>
                <c:pt idx="157">
                  <c:v>2009</c:v>
                </c:pt>
                <c:pt idx="158">
                  <c:v>2010</c:v>
                </c:pt>
                <c:pt idx="159">
                  <c:v>2011</c:v>
                </c:pt>
                <c:pt idx="160">
                  <c:v>2012</c:v>
                </c:pt>
                <c:pt idx="161">
                  <c:v>2013</c:v>
                </c:pt>
                <c:pt idx="162">
                  <c:v>2014</c:v>
                </c:pt>
                <c:pt idx="163">
                  <c:v>2015</c:v>
                </c:pt>
                <c:pt idx="164">
                  <c:v>2016</c:v>
                </c:pt>
                <c:pt idx="165">
                  <c:v>2017</c:v>
                </c:pt>
                <c:pt idx="166">
                  <c:v>2018</c:v>
                </c:pt>
                <c:pt idx="167">
                  <c:v>2019</c:v>
                </c:pt>
                <c:pt idx="168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Data'!$F$286:$FT$286</c15:sqref>
                  </c15:fullRef>
                </c:ext>
              </c:extLst>
              <c:f>'Peripheral Hits - Data'!$H$286:$FT$286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03-43A5-B8B0-F98358E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  <c:extLst>
          <c:ext xmlns:c15="http://schemas.microsoft.com/office/drawing/2012/chart" uri="{02D57815-91ED-43cb-92C2-25804820EDAC}">
            <c15:filteredBarSeries>
              <c15:ser>
                <c:idx val="5"/>
                <c:order val="3"/>
                <c:tx>
                  <c:v>Tropical Depression*</c:v>
                </c:tx>
                <c:spPr>
                  <a:solidFill>
                    <a:schemeClr val="accent4"/>
                  </a:solidFill>
                  <a:ln w="15875">
                    <a:solidFill>
                      <a:schemeClr val="accent4"/>
                    </a:solidFill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'Peripheral Hits - Data'!$F$5:$FT$5</c15:sqref>
                        </c15:fullRef>
                        <c15:formulaRef>
                          <c15:sqref>'Peripheral Hits - Data'!$H$5:$FT$5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1852</c:v>
                      </c:pt>
                      <c:pt idx="1">
                        <c:v>1853</c:v>
                      </c:pt>
                      <c:pt idx="2">
                        <c:v>1854</c:v>
                      </c:pt>
                      <c:pt idx="3">
                        <c:v>1855</c:v>
                      </c:pt>
                      <c:pt idx="4">
                        <c:v>1856</c:v>
                      </c:pt>
                      <c:pt idx="5">
                        <c:v>1857</c:v>
                      </c:pt>
                      <c:pt idx="6">
                        <c:v>1858</c:v>
                      </c:pt>
                      <c:pt idx="7">
                        <c:v>1859</c:v>
                      </c:pt>
                      <c:pt idx="8">
                        <c:v>1860</c:v>
                      </c:pt>
                      <c:pt idx="9">
                        <c:v>1861</c:v>
                      </c:pt>
                      <c:pt idx="10">
                        <c:v>1862</c:v>
                      </c:pt>
                      <c:pt idx="11">
                        <c:v>1863</c:v>
                      </c:pt>
                      <c:pt idx="12">
                        <c:v>1864</c:v>
                      </c:pt>
                      <c:pt idx="13">
                        <c:v>1865</c:v>
                      </c:pt>
                      <c:pt idx="14">
                        <c:v>1866</c:v>
                      </c:pt>
                      <c:pt idx="15">
                        <c:v>1867</c:v>
                      </c:pt>
                      <c:pt idx="16">
                        <c:v>1868</c:v>
                      </c:pt>
                      <c:pt idx="17">
                        <c:v>1869</c:v>
                      </c:pt>
                      <c:pt idx="18">
                        <c:v>1870</c:v>
                      </c:pt>
                      <c:pt idx="19">
                        <c:v>1871</c:v>
                      </c:pt>
                      <c:pt idx="20">
                        <c:v>1872</c:v>
                      </c:pt>
                      <c:pt idx="21">
                        <c:v>1873</c:v>
                      </c:pt>
                      <c:pt idx="22">
                        <c:v>1874</c:v>
                      </c:pt>
                      <c:pt idx="23">
                        <c:v>1875</c:v>
                      </c:pt>
                      <c:pt idx="24">
                        <c:v>1876</c:v>
                      </c:pt>
                      <c:pt idx="25">
                        <c:v>1877</c:v>
                      </c:pt>
                      <c:pt idx="26">
                        <c:v>1878</c:v>
                      </c:pt>
                      <c:pt idx="27">
                        <c:v>1879</c:v>
                      </c:pt>
                      <c:pt idx="28">
                        <c:v>1880</c:v>
                      </c:pt>
                      <c:pt idx="29">
                        <c:v>1881</c:v>
                      </c:pt>
                      <c:pt idx="30">
                        <c:v>1882</c:v>
                      </c:pt>
                      <c:pt idx="31">
                        <c:v>1883</c:v>
                      </c:pt>
                      <c:pt idx="32">
                        <c:v>1884</c:v>
                      </c:pt>
                      <c:pt idx="33">
                        <c:v>1885</c:v>
                      </c:pt>
                      <c:pt idx="34">
                        <c:v>1886</c:v>
                      </c:pt>
                      <c:pt idx="35">
                        <c:v>1887</c:v>
                      </c:pt>
                      <c:pt idx="36">
                        <c:v>1888</c:v>
                      </c:pt>
                      <c:pt idx="37">
                        <c:v>1889</c:v>
                      </c:pt>
                      <c:pt idx="38">
                        <c:v>1890</c:v>
                      </c:pt>
                      <c:pt idx="39">
                        <c:v>1891</c:v>
                      </c:pt>
                      <c:pt idx="40">
                        <c:v>1892</c:v>
                      </c:pt>
                      <c:pt idx="41">
                        <c:v>1893</c:v>
                      </c:pt>
                      <c:pt idx="42">
                        <c:v>1894</c:v>
                      </c:pt>
                      <c:pt idx="43">
                        <c:v>1895</c:v>
                      </c:pt>
                      <c:pt idx="44">
                        <c:v>1896</c:v>
                      </c:pt>
                      <c:pt idx="45">
                        <c:v>1897</c:v>
                      </c:pt>
                      <c:pt idx="46">
                        <c:v>1898</c:v>
                      </c:pt>
                      <c:pt idx="47">
                        <c:v>1899</c:v>
                      </c:pt>
                      <c:pt idx="48">
                        <c:v>1900</c:v>
                      </c:pt>
                      <c:pt idx="49">
                        <c:v>1901</c:v>
                      </c:pt>
                      <c:pt idx="50">
                        <c:v>1902</c:v>
                      </c:pt>
                      <c:pt idx="51">
                        <c:v>1903</c:v>
                      </c:pt>
                      <c:pt idx="52">
                        <c:v>1904</c:v>
                      </c:pt>
                      <c:pt idx="53">
                        <c:v>1905</c:v>
                      </c:pt>
                      <c:pt idx="54">
                        <c:v>1906</c:v>
                      </c:pt>
                      <c:pt idx="55">
                        <c:v>1907</c:v>
                      </c:pt>
                      <c:pt idx="56">
                        <c:v>1908</c:v>
                      </c:pt>
                      <c:pt idx="57">
                        <c:v>1909</c:v>
                      </c:pt>
                      <c:pt idx="58">
                        <c:v>1910</c:v>
                      </c:pt>
                      <c:pt idx="59">
                        <c:v>1911</c:v>
                      </c:pt>
                      <c:pt idx="60">
                        <c:v>1912</c:v>
                      </c:pt>
                      <c:pt idx="61">
                        <c:v>1913</c:v>
                      </c:pt>
                      <c:pt idx="62">
                        <c:v>1914</c:v>
                      </c:pt>
                      <c:pt idx="63">
                        <c:v>1915</c:v>
                      </c:pt>
                      <c:pt idx="64">
                        <c:v>1916</c:v>
                      </c:pt>
                      <c:pt idx="65">
                        <c:v>1917</c:v>
                      </c:pt>
                      <c:pt idx="66">
                        <c:v>1918</c:v>
                      </c:pt>
                      <c:pt idx="67">
                        <c:v>1919</c:v>
                      </c:pt>
                      <c:pt idx="68">
                        <c:v>1920</c:v>
                      </c:pt>
                      <c:pt idx="69">
                        <c:v>1921</c:v>
                      </c:pt>
                      <c:pt idx="70">
                        <c:v>1922</c:v>
                      </c:pt>
                      <c:pt idx="71">
                        <c:v>1923</c:v>
                      </c:pt>
                      <c:pt idx="72">
                        <c:v>1924</c:v>
                      </c:pt>
                      <c:pt idx="73">
                        <c:v>1925</c:v>
                      </c:pt>
                      <c:pt idx="74">
                        <c:v>1926</c:v>
                      </c:pt>
                      <c:pt idx="75">
                        <c:v>1927</c:v>
                      </c:pt>
                      <c:pt idx="76">
                        <c:v>1928</c:v>
                      </c:pt>
                      <c:pt idx="77">
                        <c:v>1929</c:v>
                      </c:pt>
                      <c:pt idx="78">
                        <c:v>1930</c:v>
                      </c:pt>
                      <c:pt idx="79">
                        <c:v>1931</c:v>
                      </c:pt>
                      <c:pt idx="80">
                        <c:v>1932</c:v>
                      </c:pt>
                      <c:pt idx="81">
                        <c:v>1933</c:v>
                      </c:pt>
                      <c:pt idx="82">
                        <c:v>1934</c:v>
                      </c:pt>
                      <c:pt idx="83">
                        <c:v>1935</c:v>
                      </c:pt>
                      <c:pt idx="84">
                        <c:v>1936</c:v>
                      </c:pt>
                      <c:pt idx="85">
                        <c:v>1937</c:v>
                      </c:pt>
                      <c:pt idx="86">
                        <c:v>1938</c:v>
                      </c:pt>
                      <c:pt idx="87">
                        <c:v>1939</c:v>
                      </c:pt>
                      <c:pt idx="88">
                        <c:v>1940</c:v>
                      </c:pt>
                      <c:pt idx="89">
                        <c:v>1941</c:v>
                      </c:pt>
                      <c:pt idx="90">
                        <c:v>1942</c:v>
                      </c:pt>
                      <c:pt idx="91">
                        <c:v>1943</c:v>
                      </c:pt>
                      <c:pt idx="92">
                        <c:v>1944</c:v>
                      </c:pt>
                      <c:pt idx="93">
                        <c:v>1945</c:v>
                      </c:pt>
                      <c:pt idx="94">
                        <c:v>1946</c:v>
                      </c:pt>
                      <c:pt idx="95">
                        <c:v>1947</c:v>
                      </c:pt>
                      <c:pt idx="96">
                        <c:v>1948</c:v>
                      </c:pt>
                      <c:pt idx="97">
                        <c:v>1949</c:v>
                      </c:pt>
                      <c:pt idx="98">
                        <c:v>1950</c:v>
                      </c:pt>
                      <c:pt idx="99">
                        <c:v>1951</c:v>
                      </c:pt>
                      <c:pt idx="100">
                        <c:v>1952</c:v>
                      </c:pt>
                      <c:pt idx="101">
                        <c:v>1953</c:v>
                      </c:pt>
                      <c:pt idx="102">
                        <c:v>1954</c:v>
                      </c:pt>
                      <c:pt idx="103">
                        <c:v>1955</c:v>
                      </c:pt>
                      <c:pt idx="104">
                        <c:v>1956</c:v>
                      </c:pt>
                      <c:pt idx="105">
                        <c:v>1957</c:v>
                      </c:pt>
                      <c:pt idx="106">
                        <c:v>1958</c:v>
                      </c:pt>
                      <c:pt idx="107">
                        <c:v>1959</c:v>
                      </c:pt>
                      <c:pt idx="108">
                        <c:v>1960</c:v>
                      </c:pt>
                      <c:pt idx="109">
                        <c:v>1961</c:v>
                      </c:pt>
                      <c:pt idx="110">
                        <c:v>1962</c:v>
                      </c:pt>
                      <c:pt idx="111">
                        <c:v>1963</c:v>
                      </c:pt>
                      <c:pt idx="112">
                        <c:v>1964</c:v>
                      </c:pt>
                      <c:pt idx="113">
                        <c:v>1965</c:v>
                      </c:pt>
                      <c:pt idx="114">
                        <c:v>1966</c:v>
                      </c:pt>
                      <c:pt idx="115">
                        <c:v>1967</c:v>
                      </c:pt>
                      <c:pt idx="116">
                        <c:v>1968</c:v>
                      </c:pt>
                      <c:pt idx="117">
                        <c:v>1969</c:v>
                      </c:pt>
                      <c:pt idx="118">
                        <c:v>1970</c:v>
                      </c:pt>
                      <c:pt idx="119">
                        <c:v>1971</c:v>
                      </c:pt>
                      <c:pt idx="120">
                        <c:v>1972</c:v>
                      </c:pt>
                      <c:pt idx="121">
                        <c:v>1973</c:v>
                      </c:pt>
                      <c:pt idx="122">
                        <c:v>1974</c:v>
                      </c:pt>
                      <c:pt idx="123">
                        <c:v>1975</c:v>
                      </c:pt>
                      <c:pt idx="124">
                        <c:v>1976</c:v>
                      </c:pt>
                      <c:pt idx="125">
                        <c:v>1977</c:v>
                      </c:pt>
                      <c:pt idx="126">
                        <c:v>1978</c:v>
                      </c:pt>
                      <c:pt idx="127">
                        <c:v>1979</c:v>
                      </c:pt>
                      <c:pt idx="128">
                        <c:v>1980</c:v>
                      </c:pt>
                      <c:pt idx="129">
                        <c:v>1981</c:v>
                      </c:pt>
                      <c:pt idx="130">
                        <c:v>1982</c:v>
                      </c:pt>
                      <c:pt idx="131">
                        <c:v>1983</c:v>
                      </c:pt>
                      <c:pt idx="132">
                        <c:v>1984</c:v>
                      </c:pt>
                      <c:pt idx="133">
                        <c:v>1985</c:v>
                      </c:pt>
                      <c:pt idx="134">
                        <c:v>1986</c:v>
                      </c:pt>
                      <c:pt idx="135">
                        <c:v>1987</c:v>
                      </c:pt>
                      <c:pt idx="136">
                        <c:v>1988</c:v>
                      </c:pt>
                      <c:pt idx="137">
                        <c:v>1989</c:v>
                      </c:pt>
                      <c:pt idx="138">
                        <c:v>1990</c:v>
                      </c:pt>
                      <c:pt idx="139">
                        <c:v>1991</c:v>
                      </c:pt>
                      <c:pt idx="140">
                        <c:v>1992</c:v>
                      </c:pt>
                      <c:pt idx="141">
                        <c:v>1993</c:v>
                      </c:pt>
                      <c:pt idx="142">
                        <c:v>1994</c:v>
                      </c:pt>
                      <c:pt idx="143">
                        <c:v>1995</c:v>
                      </c:pt>
                      <c:pt idx="144">
                        <c:v>1996</c:v>
                      </c:pt>
                      <c:pt idx="145">
                        <c:v>1997</c:v>
                      </c:pt>
                      <c:pt idx="146">
                        <c:v>1998</c:v>
                      </c:pt>
                      <c:pt idx="147">
                        <c:v>1999</c:v>
                      </c:pt>
                      <c:pt idx="148">
                        <c:v>2000</c:v>
                      </c:pt>
                      <c:pt idx="149">
                        <c:v>2001</c:v>
                      </c:pt>
                      <c:pt idx="150">
                        <c:v>2002</c:v>
                      </c:pt>
                      <c:pt idx="151">
                        <c:v>2003</c:v>
                      </c:pt>
                      <c:pt idx="152">
                        <c:v>2004</c:v>
                      </c:pt>
                      <c:pt idx="153">
                        <c:v>2005</c:v>
                      </c:pt>
                      <c:pt idx="154">
                        <c:v>2006</c:v>
                      </c:pt>
                      <c:pt idx="155">
                        <c:v>2007</c:v>
                      </c:pt>
                      <c:pt idx="156">
                        <c:v>2008</c:v>
                      </c:pt>
                      <c:pt idx="157">
                        <c:v>2009</c:v>
                      </c:pt>
                      <c:pt idx="158">
                        <c:v>2010</c:v>
                      </c:pt>
                      <c:pt idx="159">
                        <c:v>2011</c:v>
                      </c:pt>
                      <c:pt idx="160">
                        <c:v>2012</c:v>
                      </c:pt>
                      <c:pt idx="161">
                        <c:v>2013</c:v>
                      </c:pt>
                      <c:pt idx="162">
                        <c:v>2014</c:v>
                      </c:pt>
                      <c:pt idx="163">
                        <c:v>2015</c:v>
                      </c:pt>
                      <c:pt idx="164">
                        <c:v>2016</c:v>
                      </c:pt>
                      <c:pt idx="165">
                        <c:v>2017</c:v>
                      </c:pt>
                      <c:pt idx="166">
                        <c:v>2018</c:v>
                      </c:pt>
                      <c:pt idx="167">
                        <c:v>2019</c:v>
                      </c:pt>
                      <c:pt idx="168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'Peripheral Hits - Data'!$F$287:$FT$287</c15:sqref>
                        </c15:fullRef>
                        <c15:formulaRef>
                          <c15:sqref>'Peripheral Hits - Data'!$H$287:$FT$287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2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1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1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1</c:v>
                      </c:pt>
                      <c:pt idx="101">
                        <c:v>2</c:v>
                      </c:pt>
                      <c:pt idx="102">
                        <c:v>1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1</c:v>
                      </c:pt>
                      <c:pt idx="109">
                        <c:v>0</c:v>
                      </c:pt>
                      <c:pt idx="110">
                        <c:v>1</c:v>
                      </c:pt>
                      <c:pt idx="111">
                        <c:v>0</c:v>
                      </c:pt>
                      <c:pt idx="112">
                        <c:v>1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1</c:v>
                      </c:pt>
                      <c:pt idx="117">
                        <c:v>1</c:v>
                      </c:pt>
                      <c:pt idx="118">
                        <c:v>0</c:v>
                      </c:pt>
                      <c:pt idx="119">
                        <c:v>2</c:v>
                      </c:pt>
                      <c:pt idx="120">
                        <c:v>0</c:v>
                      </c:pt>
                      <c:pt idx="121">
                        <c:v>1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</c:v>
                      </c:pt>
                      <c:pt idx="125">
                        <c:v>0</c:v>
                      </c:pt>
                      <c:pt idx="126">
                        <c:v>1</c:v>
                      </c:pt>
                      <c:pt idx="127">
                        <c:v>0</c:v>
                      </c:pt>
                      <c:pt idx="128">
                        <c:v>1</c:v>
                      </c:pt>
                      <c:pt idx="129">
                        <c:v>1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1</c:v>
                      </c:pt>
                      <c:pt idx="159">
                        <c:v>0</c:v>
                      </c:pt>
                      <c:pt idx="160">
                        <c:v>1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2</c:v>
                      </c:pt>
                      <c:pt idx="16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103-43A5-B8B0-F98358EE3DBF}"/>
                  </c:ext>
                </c:extLst>
              </c15:ser>
            </c15:filteredBarSeries>
          </c:ext>
        </c:extLst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tickLblSkip val="6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Total Major Storm Events</a:t>
                </a:r>
              </a:p>
            </c:rich>
          </c:tx>
          <c:layout>
            <c:manualLayout>
              <c:xMode val="edge"/>
              <c:yMode val="edge"/>
              <c:x val="1.1349015148004836E-2"/>
              <c:y val="0.29865395530558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6148351202412136E-2"/>
          <c:y val="9.1112048042949131E-2"/>
          <c:w val="0.24331502264291219"/>
          <c:h val="0.118256897050527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94189453536872E-2"/>
          <c:y val="6.3708406737853981E-2"/>
          <c:w val="0.86694442187978638"/>
          <c:h val="0.76719067631031745"/>
        </c:manualLayout>
      </c:layout>
      <c:barChart>
        <c:barDir val="col"/>
        <c:grouping val="stacked"/>
        <c:varyColors val="0"/>
        <c:ser>
          <c:idx val="0"/>
          <c:order val="0"/>
          <c:tx>
            <c:v>Cat 3+</c:v>
          </c:tx>
          <c:spPr>
            <a:solidFill>
              <a:schemeClr val="accent2"/>
            </a:solidFill>
            <a:ln w="15875">
              <a:solidFill>
                <a:schemeClr val="accent2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Data'!$F$291:$FT$291</c15:sqref>
                  </c15:fullRef>
                </c:ext>
              </c:extLst>
              <c:f>('Peripheral Hits - Data'!$F$291:$DB$291,'Peripheral Hits - Data'!$DD$291:$FT$291)</c:f>
              <c:numCache>
                <c:formatCode>0</c:formatCode>
                <c:ptCount val="6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5-49FF-9793-3A3464991B7D}"/>
            </c:ext>
          </c:extLst>
        </c:ser>
        <c:ser>
          <c:idx val="2"/>
          <c:order val="1"/>
          <c:tx>
            <c:v>Cat 1 + 2</c:v>
          </c:tx>
          <c:spPr>
            <a:solidFill>
              <a:schemeClr val="accent5"/>
            </a:solidFill>
            <a:ln w="15875"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Data'!$F$292:$FT$292</c15:sqref>
                  </c15:fullRef>
                </c:ext>
              </c:extLst>
              <c:f>('Peripheral Hits - Data'!$F$292:$DB$292,'Peripheral Hits - Data'!$DD$292:$FT$292)</c:f>
              <c:numCache>
                <c:formatCode>0</c:formatCode>
                <c:ptCount val="69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5-49FF-9793-3A3464991B7D}"/>
            </c:ext>
          </c:extLst>
        </c:ser>
        <c:ser>
          <c:idx val="4"/>
          <c:order val="2"/>
          <c:tx>
            <c:v>Tropical Storm</c:v>
          </c:tx>
          <c:spPr>
            <a:solidFill>
              <a:schemeClr val="accent3"/>
            </a:solidFill>
            <a:ln w="15875">
              <a:solidFill>
                <a:schemeClr val="accent3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Data'!$DD$6:$FT$6)</c:f>
              <c:strCache>
                <c:ptCount val="69"/>
                <c:pt idx="0">
                  <c:v>1853 - 1952</c:v>
                </c:pt>
                <c:pt idx="1">
                  <c:v>1854 - 1953</c:v>
                </c:pt>
                <c:pt idx="2">
                  <c:v>1855 - 1954</c:v>
                </c:pt>
                <c:pt idx="3">
                  <c:v>1856 - 1955</c:v>
                </c:pt>
                <c:pt idx="4">
                  <c:v>1857 - 1956</c:v>
                </c:pt>
                <c:pt idx="5">
                  <c:v>1858 - 1957</c:v>
                </c:pt>
                <c:pt idx="6">
                  <c:v>1859 - 1958</c:v>
                </c:pt>
                <c:pt idx="7">
                  <c:v>1860 - 1959</c:v>
                </c:pt>
                <c:pt idx="8">
                  <c:v>1861 - 1960</c:v>
                </c:pt>
                <c:pt idx="9">
                  <c:v>1862 - 1961</c:v>
                </c:pt>
                <c:pt idx="10">
                  <c:v>1863 - 1962</c:v>
                </c:pt>
                <c:pt idx="11">
                  <c:v>1864 - 1963</c:v>
                </c:pt>
                <c:pt idx="12">
                  <c:v>1865 - 1964</c:v>
                </c:pt>
                <c:pt idx="13">
                  <c:v>1866 - 1965</c:v>
                </c:pt>
                <c:pt idx="14">
                  <c:v>1867 - 1966</c:v>
                </c:pt>
                <c:pt idx="15">
                  <c:v>1868 - 1967</c:v>
                </c:pt>
                <c:pt idx="16">
                  <c:v>1869 - 1968</c:v>
                </c:pt>
                <c:pt idx="17">
                  <c:v>1870 - 1969</c:v>
                </c:pt>
                <c:pt idx="18">
                  <c:v>1871 - 1970</c:v>
                </c:pt>
                <c:pt idx="19">
                  <c:v>1872 - 1971</c:v>
                </c:pt>
                <c:pt idx="20">
                  <c:v>1873 - 1972</c:v>
                </c:pt>
                <c:pt idx="21">
                  <c:v>1874 - 1973</c:v>
                </c:pt>
                <c:pt idx="22">
                  <c:v>1875 - 1974</c:v>
                </c:pt>
                <c:pt idx="23">
                  <c:v>1876 - 1975</c:v>
                </c:pt>
                <c:pt idx="24">
                  <c:v>1877 - 1976</c:v>
                </c:pt>
                <c:pt idx="25">
                  <c:v>1878 - 1977</c:v>
                </c:pt>
                <c:pt idx="26">
                  <c:v>1879 - 1978</c:v>
                </c:pt>
                <c:pt idx="27">
                  <c:v>1880 - 1979</c:v>
                </c:pt>
                <c:pt idx="28">
                  <c:v>1881 - 1980</c:v>
                </c:pt>
                <c:pt idx="29">
                  <c:v>1882 - 1981</c:v>
                </c:pt>
                <c:pt idx="30">
                  <c:v>1883 - 1982</c:v>
                </c:pt>
                <c:pt idx="31">
                  <c:v>1884 - 1983</c:v>
                </c:pt>
                <c:pt idx="32">
                  <c:v>1885 - 1984</c:v>
                </c:pt>
                <c:pt idx="33">
                  <c:v>1886 - 1985</c:v>
                </c:pt>
                <c:pt idx="34">
                  <c:v>1887 - 1986</c:v>
                </c:pt>
                <c:pt idx="35">
                  <c:v>1888 - 1987</c:v>
                </c:pt>
                <c:pt idx="36">
                  <c:v>1889 - 1988</c:v>
                </c:pt>
                <c:pt idx="37">
                  <c:v>1890 - 1989</c:v>
                </c:pt>
                <c:pt idx="38">
                  <c:v>1891 - 1990</c:v>
                </c:pt>
                <c:pt idx="39">
                  <c:v>1892 - 1991</c:v>
                </c:pt>
                <c:pt idx="40">
                  <c:v>1893 - 1992</c:v>
                </c:pt>
                <c:pt idx="41">
                  <c:v>1894 - 1993</c:v>
                </c:pt>
                <c:pt idx="42">
                  <c:v>1895 - 1994</c:v>
                </c:pt>
                <c:pt idx="43">
                  <c:v>1896 - 1995</c:v>
                </c:pt>
                <c:pt idx="44">
                  <c:v>1897 - 1996</c:v>
                </c:pt>
                <c:pt idx="45">
                  <c:v>1898 - 1997</c:v>
                </c:pt>
                <c:pt idx="46">
                  <c:v>1899 - 1998</c:v>
                </c:pt>
                <c:pt idx="47">
                  <c:v>1900 - 1999</c:v>
                </c:pt>
                <c:pt idx="48">
                  <c:v>1901 - 2000</c:v>
                </c:pt>
                <c:pt idx="49">
                  <c:v>1902 - 2001</c:v>
                </c:pt>
                <c:pt idx="50">
                  <c:v>1903 - 2002</c:v>
                </c:pt>
                <c:pt idx="51">
                  <c:v>1904 - 2003</c:v>
                </c:pt>
                <c:pt idx="52">
                  <c:v>1905 - 2004</c:v>
                </c:pt>
                <c:pt idx="53">
                  <c:v>1906 - 2005</c:v>
                </c:pt>
                <c:pt idx="54">
                  <c:v>1907 - 2006</c:v>
                </c:pt>
                <c:pt idx="55">
                  <c:v>1908 - 2007</c:v>
                </c:pt>
                <c:pt idx="56">
                  <c:v>1909 - 2008</c:v>
                </c:pt>
                <c:pt idx="57">
                  <c:v>1910 - 2009</c:v>
                </c:pt>
                <c:pt idx="58">
                  <c:v>1911 - 2010</c:v>
                </c:pt>
                <c:pt idx="59">
                  <c:v>1912 - 2011</c:v>
                </c:pt>
                <c:pt idx="60">
                  <c:v>1913 - 2012</c:v>
                </c:pt>
                <c:pt idx="61">
                  <c:v>1914 - 2013</c:v>
                </c:pt>
                <c:pt idx="62">
                  <c:v>1915 - 2014</c:v>
                </c:pt>
                <c:pt idx="63">
                  <c:v>1916 - 2015</c:v>
                </c:pt>
                <c:pt idx="64">
                  <c:v>1917 - 2016</c:v>
                </c:pt>
                <c:pt idx="65">
                  <c:v>1918 - 2017</c:v>
                </c:pt>
                <c:pt idx="66">
                  <c:v>1919 - 2018</c:v>
                </c:pt>
                <c:pt idx="67">
                  <c:v>1920 - 2019</c:v>
                </c:pt>
                <c:pt idx="68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Data'!$F$293:$FT$293</c15:sqref>
                  </c15:fullRef>
                </c:ext>
              </c:extLst>
              <c:f>('Peripheral Hits - Data'!$F$293:$DB$293,'Peripheral Hits - Data'!$DD$293:$FT$293)</c:f>
              <c:numCache>
                <c:formatCode>0</c:formatCode>
                <c:ptCount val="69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14</c:v>
                </c:pt>
                <c:pt idx="37">
                  <c:v>13</c:v>
                </c:pt>
                <c:pt idx="38">
                  <c:v>13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>
                  <c:v>11</c:v>
                </c:pt>
                <c:pt idx="52">
                  <c:v>11</c:v>
                </c:pt>
                <c:pt idx="53">
                  <c:v>12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11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13</c:v>
                </c:pt>
                <c:pt idx="67">
                  <c:v>13</c:v>
                </c:pt>
                <c:pt idx="6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E5-49FF-9793-3A3464991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635120"/>
        <c:axId val="2058325024"/>
        <c:extLst>
          <c:ext xmlns:c15="http://schemas.microsoft.com/office/drawing/2012/chart" uri="{02D57815-91ED-43cb-92C2-25804820EDAC}">
            <c15:filteredBarSeries>
              <c15:ser>
                <c:idx val="5"/>
                <c:order val="3"/>
                <c:tx>
                  <c:v>Tropical Depression*</c:v>
                </c:tx>
                <c:spPr>
                  <a:solidFill>
                    <a:schemeClr val="accent4"/>
                  </a:solidFill>
                  <a:ln w="15875">
                    <a:solidFill>
                      <a:schemeClr val="accent4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'Peripheral Hits - Data'!$F$6:$FT$6</c15:sqref>
                        </c15:fullRef>
                        <c15:formulaRef>
                          <c15:sqref>('Peripheral Hits - Data'!$F$6:$DB$6,'Peripheral Hits - Data'!$DD$6:$FT$6)</c15:sqref>
                        </c15:formulaRef>
                      </c:ext>
                    </c:extLst>
                    <c:strCache>
                      <c:ptCount val="69"/>
                      <c:pt idx="0">
                        <c:v>1853 - 1952</c:v>
                      </c:pt>
                      <c:pt idx="1">
                        <c:v>1854 - 1953</c:v>
                      </c:pt>
                      <c:pt idx="2">
                        <c:v>1855 - 1954</c:v>
                      </c:pt>
                      <c:pt idx="3">
                        <c:v>1856 - 1955</c:v>
                      </c:pt>
                      <c:pt idx="4">
                        <c:v>1857 - 1956</c:v>
                      </c:pt>
                      <c:pt idx="5">
                        <c:v>1858 - 1957</c:v>
                      </c:pt>
                      <c:pt idx="6">
                        <c:v>1859 - 1958</c:v>
                      </c:pt>
                      <c:pt idx="7">
                        <c:v>1860 - 1959</c:v>
                      </c:pt>
                      <c:pt idx="8">
                        <c:v>1861 - 1960</c:v>
                      </c:pt>
                      <c:pt idx="9">
                        <c:v>1862 - 1961</c:v>
                      </c:pt>
                      <c:pt idx="10">
                        <c:v>1863 - 1962</c:v>
                      </c:pt>
                      <c:pt idx="11">
                        <c:v>1864 - 1963</c:v>
                      </c:pt>
                      <c:pt idx="12">
                        <c:v>1865 - 1964</c:v>
                      </c:pt>
                      <c:pt idx="13">
                        <c:v>1866 - 1965</c:v>
                      </c:pt>
                      <c:pt idx="14">
                        <c:v>1867 - 1966</c:v>
                      </c:pt>
                      <c:pt idx="15">
                        <c:v>1868 - 1967</c:v>
                      </c:pt>
                      <c:pt idx="16">
                        <c:v>1869 - 1968</c:v>
                      </c:pt>
                      <c:pt idx="17">
                        <c:v>1870 - 1969</c:v>
                      </c:pt>
                      <c:pt idx="18">
                        <c:v>1871 - 1970</c:v>
                      </c:pt>
                      <c:pt idx="19">
                        <c:v>1872 - 1971</c:v>
                      </c:pt>
                      <c:pt idx="20">
                        <c:v>1873 - 1972</c:v>
                      </c:pt>
                      <c:pt idx="21">
                        <c:v>1874 - 1973</c:v>
                      </c:pt>
                      <c:pt idx="22">
                        <c:v>1875 - 1974</c:v>
                      </c:pt>
                      <c:pt idx="23">
                        <c:v>1876 - 1975</c:v>
                      </c:pt>
                      <c:pt idx="24">
                        <c:v>1877 - 1976</c:v>
                      </c:pt>
                      <c:pt idx="25">
                        <c:v>1878 - 1977</c:v>
                      </c:pt>
                      <c:pt idx="26">
                        <c:v>1879 - 1978</c:v>
                      </c:pt>
                      <c:pt idx="27">
                        <c:v>1880 - 1979</c:v>
                      </c:pt>
                      <c:pt idx="28">
                        <c:v>1881 - 1980</c:v>
                      </c:pt>
                      <c:pt idx="29">
                        <c:v>1882 - 1981</c:v>
                      </c:pt>
                      <c:pt idx="30">
                        <c:v>1883 - 1982</c:v>
                      </c:pt>
                      <c:pt idx="31">
                        <c:v>1884 - 1983</c:v>
                      </c:pt>
                      <c:pt idx="32">
                        <c:v>1885 - 1984</c:v>
                      </c:pt>
                      <c:pt idx="33">
                        <c:v>1886 - 1985</c:v>
                      </c:pt>
                      <c:pt idx="34">
                        <c:v>1887 - 1986</c:v>
                      </c:pt>
                      <c:pt idx="35">
                        <c:v>1888 - 1987</c:v>
                      </c:pt>
                      <c:pt idx="36">
                        <c:v>1889 - 1988</c:v>
                      </c:pt>
                      <c:pt idx="37">
                        <c:v>1890 - 1989</c:v>
                      </c:pt>
                      <c:pt idx="38">
                        <c:v>1891 - 1990</c:v>
                      </c:pt>
                      <c:pt idx="39">
                        <c:v>1892 - 1991</c:v>
                      </c:pt>
                      <c:pt idx="40">
                        <c:v>1893 - 1992</c:v>
                      </c:pt>
                      <c:pt idx="41">
                        <c:v>1894 - 1993</c:v>
                      </c:pt>
                      <c:pt idx="42">
                        <c:v>1895 - 1994</c:v>
                      </c:pt>
                      <c:pt idx="43">
                        <c:v>1896 - 1995</c:v>
                      </c:pt>
                      <c:pt idx="44">
                        <c:v>1897 - 1996</c:v>
                      </c:pt>
                      <c:pt idx="45">
                        <c:v>1898 - 1997</c:v>
                      </c:pt>
                      <c:pt idx="46">
                        <c:v>1899 - 1998</c:v>
                      </c:pt>
                      <c:pt idx="47">
                        <c:v>1900 - 1999</c:v>
                      </c:pt>
                      <c:pt idx="48">
                        <c:v>1901 - 2000</c:v>
                      </c:pt>
                      <c:pt idx="49">
                        <c:v>1902 - 2001</c:v>
                      </c:pt>
                      <c:pt idx="50">
                        <c:v>1903 - 2002</c:v>
                      </c:pt>
                      <c:pt idx="51">
                        <c:v>1904 - 2003</c:v>
                      </c:pt>
                      <c:pt idx="52">
                        <c:v>1905 - 2004</c:v>
                      </c:pt>
                      <c:pt idx="53">
                        <c:v>1906 - 2005</c:v>
                      </c:pt>
                      <c:pt idx="54">
                        <c:v>1907 - 2006</c:v>
                      </c:pt>
                      <c:pt idx="55">
                        <c:v>1908 - 2007</c:v>
                      </c:pt>
                      <c:pt idx="56">
                        <c:v>1909 - 2008</c:v>
                      </c:pt>
                      <c:pt idx="57">
                        <c:v>1910 - 2009</c:v>
                      </c:pt>
                      <c:pt idx="58">
                        <c:v>1911 - 2010</c:v>
                      </c:pt>
                      <c:pt idx="59">
                        <c:v>1912 - 2011</c:v>
                      </c:pt>
                      <c:pt idx="60">
                        <c:v>1913 - 2012</c:v>
                      </c:pt>
                      <c:pt idx="61">
                        <c:v>1914 - 2013</c:v>
                      </c:pt>
                      <c:pt idx="62">
                        <c:v>1915 - 2014</c:v>
                      </c:pt>
                      <c:pt idx="63">
                        <c:v>1916 - 2015</c:v>
                      </c:pt>
                      <c:pt idx="64">
                        <c:v>1917 - 2016</c:v>
                      </c:pt>
                      <c:pt idx="65">
                        <c:v>1918 - 2017</c:v>
                      </c:pt>
                      <c:pt idx="66">
                        <c:v>1919 - 2018</c:v>
                      </c:pt>
                      <c:pt idx="67">
                        <c:v>1920 - 2019</c:v>
                      </c:pt>
                      <c:pt idx="68">
                        <c:v>1921 - 2020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'Peripheral Hits - Data'!$F$294:$FS$294</c15:sqref>
                        </c15:fullRef>
                        <c15:formulaRef>
                          <c15:sqref>('Peripheral Hits - Data'!$F$294:$DB$294,'Peripheral Hits - Data'!$DD$294:$FS$294)</c15:sqref>
                        </c15:formulaRef>
                      </c:ext>
                    </c:extLst>
                    <c:numCache>
                      <c:formatCode>0</c:formatCode>
                      <c:ptCount val="68"/>
                      <c:pt idx="0">
                        <c:v>7</c:v>
                      </c:pt>
                      <c:pt idx="1">
                        <c:v>9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11</c:v>
                      </c:pt>
                      <c:pt idx="9">
                        <c:v>11</c:v>
                      </c:pt>
                      <c:pt idx="10">
                        <c:v>12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13</c:v>
                      </c:pt>
                      <c:pt idx="14">
                        <c:v>13</c:v>
                      </c:pt>
                      <c:pt idx="15">
                        <c:v>13</c:v>
                      </c:pt>
                      <c:pt idx="16">
                        <c:v>14</c:v>
                      </c:pt>
                      <c:pt idx="17">
                        <c:v>15</c:v>
                      </c:pt>
                      <c:pt idx="18">
                        <c:v>15</c:v>
                      </c:pt>
                      <c:pt idx="19">
                        <c:v>17</c:v>
                      </c:pt>
                      <c:pt idx="20">
                        <c:v>17</c:v>
                      </c:pt>
                      <c:pt idx="21">
                        <c:v>18</c:v>
                      </c:pt>
                      <c:pt idx="22">
                        <c:v>18</c:v>
                      </c:pt>
                      <c:pt idx="23">
                        <c:v>18</c:v>
                      </c:pt>
                      <c:pt idx="24">
                        <c:v>19</c:v>
                      </c:pt>
                      <c:pt idx="25">
                        <c:v>19</c:v>
                      </c:pt>
                      <c:pt idx="26">
                        <c:v>18</c:v>
                      </c:pt>
                      <c:pt idx="27">
                        <c:v>18</c:v>
                      </c:pt>
                      <c:pt idx="28">
                        <c:v>19</c:v>
                      </c:pt>
                      <c:pt idx="29">
                        <c:v>20</c:v>
                      </c:pt>
                      <c:pt idx="30">
                        <c:v>20</c:v>
                      </c:pt>
                      <c:pt idx="31">
                        <c:v>20</c:v>
                      </c:pt>
                      <c:pt idx="32">
                        <c:v>20</c:v>
                      </c:pt>
                      <c:pt idx="33">
                        <c:v>20</c:v>
                      </c:pt>
                      <c:pt idx="34">
                        <c:v>20</c:v>
                      </c:pt>
                      <c:pt idx="35">
                        <c:v>20</c:v>
                      </c:pt>
                      <c:pt idx="36">
                        <c:v>20</c:v>
                      </c:pt>
                      <c:pt idx="37">
                        <c:v>20</c:v>
                      </c:pt>
                      <c:pt idx="38">
                        <c:v>20</c:v>
                      </c:pt>
                      <c:pt idx="39">
                        <c:v>20</c:v>
                      </c:pt>
                      <c:pt idx="40">
                        <c:v>20</c:v>
                      </c:pt>
                      <c:pt idx="41">
                        <c:v>20</c:v>
                      </c:pt>
                      <c:pt idx="42">
                        <c:v>20</c:v>
                      </c:pt>
                      <c:pt idx="43">
                        <c:v>20</c:v>
                      </c:pt>
                      <c:pt idx="44">
                        <c:v>20</c:v>
                      </c:pt>
                      <c:pt idx="45">
                        <c:v>20</c:v>
                      </c:pt>
                      <c:pt idx="46">
                        <c:v>20</c:v>
                      </c:pt>
                      <c:pt idx="47">
                        <c:v>20</c:v>
                      </c:pt>
                      <c:pt idx="48">
                        <c:v>20</c:v>
                      </c:pt>
                      <c:pt idx="49">
                        <c:v>20</c:v>
                      </c:pt>
                      <c:pt idx="50">
                        <c:v>20</c:v>
                      </c:pt>
                      <c:pt idx="51">
                        <c:v>20</c:v>
                      </c:pt>
                      <c:pt idx="52">
                        <c:v>20</c:v>
                      </c:pt>
                      <c:pt idx="53">
                        <c:v>20</c:v>
                      </c:pt>
                      <c:pt idx="54">
                        <c:v>19</c:v>
                      </c:pt>
                      <c:pt idx="55">
                        <c:v>19</c:v>
                      </c:pt>
                      <c:pt idx="56">
                        <c:v>19</c:v>
                      </c:pt>
                      <c:pt idx="57">
                        <c:v>18</c:v>
                      </c:pt>
                      <c:pt idx="58">
                        <c:v>19</c:v>
                      </c:pt>
                      <c:pt idx="59">
                        <c:v>19</c:v>
                      </c:pt>
                      <c:pt idx="60">
                        <c:v>19</c:v>
                      </c:pt>
                      <c:pt idx="61">
                        <c:v>19</c:v>
                      </c:pt>
                      <c:pt idx="62">
                        <c:v>19</c:v>
                      </c:pt>
                      <c:pt idx="63">
                        <c:v>19</c:v>
                      </c:pt>
                      <c:pt idx="64">
                        <c:v>19</c:v>
                      </c:pt>
                      <c:pt idx="65">
                        <c:v>19</c:v>
                      </c:pt>
                      <c:pt idx="66">
                        <c:v>19</c:v>
                      </c:pt>
                      <c:pt idx="67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EE5-49FF-9793-3A3464991B7D}"/>
                  </c:ext>
                </c:extLst>
              </c15:ser>
            </c15:filteredBarSeries>
          </c:ext>
        </c:extLst>
      </c:barChart>
      <c:cat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1"/>
        <c:lblAlgn val="ctr"/>
        <c:lblOffset val="100"/>
        <c:noMultiLvlLbl val="0"/>
      </c:cat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Total Major Storm Events</a:t>
                </a:r>
              </a:p>
            </c:rich>
          </c:tx>
          <c:layout>
            <c:manualLayout>
              <c:xMode val="edge"/>
              <c:yMode val="edge"/>
              <c:x val="1.8686538139834032E-2"/>
              <c:y val="0.35530129780097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9876266199899861"/>
          <c:y val="0.11535932943247944"/>
          <c:w val="0.21755780007312564"/>
          <c:h val="9.095831939479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8391967059163"/>
          <c:y val="6.674568687134301E-2"/>
          <c:w val="0.87646573719569443"/>
          <c:h val="0.742897857360036"/>
        </c:manualLayout>
      </c:layout>
      <c:lineChart>
        <c:grouping val="standard"/>
        <c:varyColors val="0"/>
        <c:ser>
          <c:idx val="1"/>
          <c:order val="0"/>
          <c:tx>
            <c:v>Cat 3+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Data'!$DF$6:$FT$6)</c:f>
              <c:strCache>
                <c:ptCount val="67"/>
                <c:pt idx="0">
                  <c:v>1855 - 1954</c:v>
                </c:pt>
                <c:pt idx="1">
                  <c:v>1856 - 1955</c:v>
                </c:pt>
                <c:pt idx="2">
                  <c:v>1857 - 1956</c:v>
                </c:pt>
                <c:pt idx="3">
                  <c:v>1858 - 1957</c:v>
                </c:pt>
                <c:pt idx="4">
                  <c:v>1859 - 1958</c:v>
                </c:pt>
                <c:pt idx="5">
                  <c:v>1860 - 1959</c:v>
                </c:pt>
                <c:pt idx="6">
                  <c:v>1861 - 1960</c:v>
                </c:pt>
                <c:pt idx="7">
                  <c:v>1862 - 1961</c:v>
                </c:pt>
                <c:pt idx="8">
                  <c:v>1863 - 1962</c:v>
                </c:pt>
                <c:pt idx="9">
                  <c:v>1864 - 1963</c:v>
                </c:pt>
                <c:pt idx="10">
                  <c:v>1865 - 1964</c:v>
                </c:pt>
                <c:pt idx="11">
                  <c:v>1866 - 1965</c:v>
                </c:pt>
                <c:pt idx="12">
                  <c:v>1867 - 1966</c:v>
                </c:pt>
                <c:pt idx="13">
                  <c:v>1868 - 1967</c:v>
                </c:pt>
                <c:pt idx="14">
                  <c:v>1869 - 1968</c:v>
                </c:pt>
                <c:pt idx="15">
                  <c:v>1870 - 1969</c:v>
                </c:pt>
                <c:pt idx="16">
                  <c:v>1871 - 1970</c:v>
                </c:pt>
                <c:pt idx="17">
                  <c:v>1872 - 1971</c:v>
                </c:pt>
                <c:pt idx="18">
                  <c:v>1873 - 1972</c:v>
                </c:pt>
                <c:pt idx="19">
                  <c:v>1874 - 1973</c:v>
                </c:pt>
                <c:pt idx="20">
                  <c:v>1875 - 1974</c:v>
                </c:pt>
                <c:pt idx="21">
                  <c:v>1876 - 1975</c:v>
                </c:pt>
                <c:pt idx="22">
                  <c:v>1877 - 1976</c:v>
                </c:pt>
                <c:pt idx="23">
                  <c:v>1878 - 1977</c:v>
                </c:pt>
                <c:pt idx="24">
                  <c:v>1879 - 1978</c:v>
                </c:pt>
                <c:pt idx="25">
                  <c:v>1880 - 1979</c:v>
                </c:pt>
                <c:pt idx="26">
                  <c:v>1881 - 1980</c:v>
                </c:pt>
                <c:pt idx="27">
                  <c:v>1882 - 1981</c:v>
                </c:pt>
                <c:pt idx="28">
                  <c:v>1883 - 1982</c:v>
                </c:pt>
                <c:pt idx="29">
                  <c:v>1884 - 1983</c:v>
                </c:pt>
                <c:pt idx="30">
                  <c:v>1885 - 1984</c:v>
                </c:pt>
                <c:pt idx="31">
                  <c:v>1886 - 1985</c:v>
                </c:pt>
                <c:pt idx="32">
                  <c:v>1887 - 1986</c:v>
                </c:pt>
                <c:pt idx="33">
                  <c:v>1888 - 1987</c:v>
                </c:pt>
                <c:pt idx="34">
                  <c:v>1889 - 1988</c:v>
                </c:pt>
                <c:pt idx="35">
                  <c:v>1890 - 1989</c:v>
                </c:pt>
                <c:pt idx="36">
                  <c:v>1891 - 1990</c:v>
                </c:pt>
                <c:pt idx="37">
                  <c:v>1892 - 1991</c:v>
                </c:pt>
                <c:pt idx="38">
                  <c:v>1893 - 1992</c:v>
                </c:pt>
                <c:pt idx="39">
                  <c:v>1894 - 1993</c:v>
                </c:pt>
                <c:pt idx="40">
                  <c:v>1895 - 1994</c:v>
                </c:pt>
                <c:pt idx="41">
                  <c:v>1896 - 1995</c:v>
                </c:pt>
                <c:pt idx="42">
                  <c:v>1897 - 1996</c:v>
                </c:pt>
                <c:pt idx="43">
                  <c:v>1898 - 1997</c:v>
                </c:pt>
                <c:pt idx="44">
                  <c:v>1899 - 1998</c:v>
                </c:pt>
                <c:pt idx="45">
                  <c:v>1900 - 1999</c:v>
                </c:pt>
                <c:pt idx="46">
                  <c:v>1901 - 2000</c:v>
                </c:pt>
                <c:pt idx="47">
                  <c:v>1902 - 2001</c:v>
                </c:pt>
                <c:pt idx="48">
                  <c:v>1903 - 2002</c:v>
                </c:pt>
                <c:pt idx="49">
                  <c:v>1904 - 2003</c:v>
                </c:pt>
                <c:pt idx="50">
                  <c:v>1905 - 2004</c:v>
                </c:pt>
                <c:pt idx="51">
                  <c:v>1906 - 2005</c:v>
                </c:pt>
                <c:pt idx="52">
                  <c:v>1907 - 2006</c:v>
                </c:pt>
                <c:pt idx="53">
                  <c:v>1908 - 2007</c:v>
                </c:pt>
                <c:pt idx="54">
                  <c:v>1909 - 2008</c:v>
                </c:pt>
                <c:pt idx="55">
                  <c:v>1910 - 2009</c:v>
                </c:pt>
                <c:pt idx="56">
                  <c:v>1911 - 2010</c:v>
                </c:pt>
                <c:pt idx="57">
                  <c:v>1912 - 2011</c:v>
                </c:pt>
                <c:pt idx="58">
                  <c:v>1913 - 2012</c:v>
                </c:pt>
                <c:pt idx="59">
                  <c:v>1914 - 2013</c:v>
                </c:pt>
                <c:pt idx="60">
                  <c:v>1915 - 2014</c:v>
                </c:pt>
                <c:pt idx="61">
                  <c:v>1916 - 2015</c:v>
                </c:pt>
                <c:pt idx="62">
                  <c:v>1917 - 2016</c:v>
                </c:pt>
                <c:pt idx="63">
                  <c:v>1918 - 2017</c:v>
                </c:pt>
                <c:pt idx="64">
                  <c:v>1919 - 2018</c:v>
                </c:pt>
                <c:pt idx="65">
                  <c:v>1920 - 2019</c:v>
                </c:pt>
                <c:pt idx="66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Data'!$F$298:$FT$298</c15:sqref>
                  </c15:fullRef>
                </c:ext>
              </c:extLst>
              <c:f>('Peripheral Hits - Data'!$F$298:$DB$298,'Peripheral Hits - Data'!$DF$298:$FT$298)</c:f>
              <c:numCache>
                <c:formatCode>0.0%</c:formatCode>
                <c:ptCount val="67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0.02</c:v>
                </c:pt>
                <c:pt idx="48">
                  <c:v>0.02</c:v>
                </c:pt>
                <c:pt idx="49">
                  <c:v>0.02</c:v>
                </c:pt>
                <c:pt idx="50">
                  <c:v>0.02</c:v>
                </c:pt>
                <c:pt idx="51">
                  <c:v>0.02</c:v>
                </c:pt>
                <c:pt idx="52">
                  <c:v>0.02</c:v>
                </c:pt>
                <c:pt idx="53">
                  <c:v>0.02</c:v>
                </c:pt>
                <c:pt idx="54">
                  <c:v>0.02</c:v>
                </c:pt>
                <c:pt idx="55">
                  <c:v>0.02</c:v>
                </c:pt>
                <c:pt idx="56">
                  <c:v>0.02</c:v>
                </c:pt>
                <c:pt idx="57">
                  <c:v>0.02</c:v>
                </c:pt>
                <c:pt idx="58">
                  <c:v>0.02</c:v>
                </c:pt>
                <c:pt idx="59">
                  <c:v>0.02</c:v>
                </c:pt>
                <c:pt idx="60">
                  <c:v>0.02</c:v>
                </c:pt>
                <c:pt idx="61">
                  <c:v>0.02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A-4123-B5DB-F836A5E2E5CC}"/>
            </c:ext>
          </c:extLst>
        </c:ser>
        <c:ser>
          <c:idx val="3"/>
          <c:order val="1"/>
          <c:tx>
            <c:v>Cat 1 + 2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Data'!$DF$6:$FT$6)</c:f>
              <c:strCache>
                <c:ptCount val="67"/>
                <c:pt idx="0">
                  <c:v>1855 - 1954</c:v>
                </c:pt>
                <c:pt idx="1">
                  <c:v>1856 - 1955</c:v>
                </c:pt>
                <c:pt idx="2">
                  <c:v>1857 - 1956</c:v>
                </c:pt>
                <c:pt idx="3">
                  <c:v>1858 - 1957</c:v>
                </c:pt>
                <c:pt idx="4">
                  <c:v>1859 - 1958</c:v>
                </c:pt>
                <c:pt idx="5">
                  <c:v>1860 - 1959</c:v>
                </c:pt>
                <c:pt idx="6">
                  <c:v>1861 - 1960</c:v>
                </c:pt>
                <c:pt idx="7">
                  <c:v>1862 - 1961</c:v>
                </c:pt>
                <c:pt idx="8">
                  <c:v>1863 - 1962</c:v>
                </c:pt>
                <c:pt idx="9">
                  <c:v>1864 - 1963</c:v>
                </c:pt>
                <c:pt idx="10">
                  <c:v>1865 - 1964</c:v>
                </c:pt>
                <c:pt idx="11">
                  <c:v>1866 - 1965</c:v>
                </c:pt>
                <c:pt idx="12">
                  <c:v>1867 - 1966</c:v>
                </c:pt>
                <c:pt idx="13">
                  <c:v>1868 - 1967</c:v>
                </c:pt>
                <c:pt idx="14">
                  <c:v>1869 - 1968</c:v>
                </c:pt>
                <c:pt idx="15">
                  <c:v>1870 - 1969</c:v>
                </c:pt>
                <c:pt idx="16">
                  <c:v>1871 - 1970</c:v>
                </c:pt>
                <c:pt idx="17">
                  <c:v>1872 - 1971</c:v>
                </c:pt>
                <c:pt idx="18">
                  <c:v>1873 - 1972</c:v>
                </c:pt>
                <c:pt idx="19">
                  <c:v>1874 - 1973</c:v>
                </c:pt>
                <c:pt idx="20">
                  <c:v>1875 - 1974</c:v>
                </c:pt>
                <c:pt idx="21">
                  <c:v>1876 - 1975</c:v>
                </c:pt>
                <c:pt idx="22">
                  <c:v>1877 - 1976</c:v>
                </c:pt>
                <c:pt idx="23">
                  <c:v>1878 - 1977</c:v>
                </c:pt>
                <c:pt idx="24">
                  <c:v>1879 - 1978</c:v>
                </c:pt>
                <c:pt idx="25">
                  <c:v>1880 - 1979</c:v>
                </c:pt>
                <c:pt idx="26">
                  <c:v>1881 - 1980</c:v>
                </c:pt>
                <c:pt idx="27">
                  <c:v>1882 - 1981</c:v>
                </c:pt>
                <c:pt idx="28">
                  <c:v>1883 - 1982</c:v>
                </c:pt>
                <c:pt idx="29">
                  <c:v>1884 - 1983</c:v>
                </c:pt>
                <c:pt idx="30">
                  <c:v>1885 - 1984</c:v>
                </c:pt>
                <c:pt idx="31">
                  <c:v>1886 - 1985</c:v>
                </c:pt>
                <c:pt idx="32">
                  <c:v>1887 - 1986</c:v>
                </c:pt>
                <c:pt idx="33">
                  <c:v>1888 - 1987</c:v>
                </c:pt>
                <c:pt idx="34">
                  <c:v>1889 - 1988</c:v>
                </c:pt>
                <c:pt idx="35">
                  <c:v>1890 - 1989</c:v>
                </c:pt>
                <c:pt idx="36">
                  <c:v>1891 - 1990</c:v>
                </c:pt>
                <c:pt idx="37">
                  <c:v>1892 - 1991</c:v>
                </c:pt>
                <c:pt idx="38">
                  <c:v>1893 - 1992</c:v>
                </c:pt>
                <c:pt idx="39">
                  <c:v>1894 - 1993</c:v>
                </c:pt>
                <c:pt idx="40">
                  <c:v>1895 - 1994</c:v>
                </c:pt>
                <c:pt idx="41">
                  <c:v>1896 - 1995</c:v>
                </c:pt>
                <c:pt idx="42">
                  <c:v>1897 - 1996</c:v>
                </c:pt>
                <c:pt idx="43">
                  <c:v>1898 - 1997</c:v>
                </c:pt>
                <c:pt idx="44">
                  <c:v>1899 - 1998</c:v>
                </c:pt>
                <c:pt idx="45">
                  <c:v>1900 - 1999</c:v>
                </c:pt>
                <c:pt idx="46">
                  <c:v>1901 - 2000</c:v>
                </c:pt>
                <c:pt idx="47">
                  <c:v>1902 - 2001</c:v>
                </c:pt>
                <c:pt idx="48">
                  <c:v>1903 - 2002</c:v>
                </c:pt>
                <c:pt idx="49">
                  <c:v>1904 - 2003</c:v>
                </c:pt>
                <c:pt idx="50">
                  <c:v>1905 - 2004</c:v>
                </c:pt>
                <c:pt idx="51">
                  <c:v>1906 - 2005</c:v>
                </c:pt>
                <c:pt idx="52">
                  <c:v>1907 - 2006</c:v>
                </c:pt>
                <c:pt idx="53">
                  <c:v>1908 - 2007</c:v>
                </c:pt>
                <c:pt idx="54">
                  <c:v>1909 - 2008</c:v>
                </c:pt>
                <c:pt idx="55">
                  <c:v>1910 - 2009</c:v>
                </c:pt>
                <c:pt idx="56">
                  <c:v>1911 - 2010</c:v>
                </c:pt>
                <c:pt idx="57">
                  <c:v>1912 - 2011</c:v>
                </c:pt>
                <c:pt idx="58">
                  <c:v>1913 - 2012</c:v>
                </c:pt>
                <c:pt idx="59">
                  <c:v>1914 - 2013</c:v>
                </c:pt>
                <c:pt idx="60">
                  <c:v>1915 - 2014</c:v>
                </c:pt>
                <c:pt idx="61">
                  <c:v>1916 - 2015</c:v>
                </c:pt>
                <c:pt idx="62">
                  <c:v>1917 - 2016</c:v>
                </c:pt>
                <c:pt idx="63">
                  <c:v>1918 - 2017</c:v>
                </c:pt>
                <c:pt idx="64">
                  <c:v>1919 - 2018</c:v>
                </c:pt>
                <c:pt idx="65">
                  <c:v>1920 - 2019</c:v>
                </c:pt>
                <c:pt idx="66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Data'!$F$299:$FT$299</c15:sqref>
                  </c15:fullRef>
                </c:ext>
              </c:extLst>
              <c:f>('Peripheral Hits - Data'!$F$299:$DB$299,'Peripheral Hits - Data'!$DF$299:$FT$299)</c:f>
              <c:numCache>
                <c:formatCode>0.0%</c:formatCode>
                <c:ptCount val="67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0.11</c:v>
                </c:pt>
                <c:pt idx="52">
                  <c:v>0.11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0.11</c:v>
                </c:pt>
                <c:pt idx="57">
                  <c:v>0.11</c:v>
                </c:pt>
                <c:pt idx="58">
                  <c:v>0.11</c:v>
                </c:pt>
                <c:pt idx="59">
                  <c:v>0.11</c:v>
                </c:pt>
                <c:pt idx="60">
                  <c:v>0.11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A-4123-B5DB-F836A5E2E5CC}"/>
            </c:ext>
          </c:extLst>
        </c:ser>
        <c:ser>
          <c:idx val="4"/>
          <c:order val="2"/>
          <c:tx>
            <c:v>Tropical Storm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'Peripheral Hits - Data'!$F$6:$FT$6</c15:sqref>
                  </c15:fullRef>
                </c:ext>
              </c:extLst>
              <c:f>('Peripheral Hits - Data'!$F$6:$DB$6,'Peripheral Hits - Data'!$DF$6:$FT$6)</c:f>
              <c:strCache>
                <c:ptCount val="67"/>
                <c:pt idx="0">
                  <c:v>1855 - 1954</c:v>
                </c:pt>
                <c:pt idx="1">
                  <c:v>1856 - 1955</c:v>
                </c:pt>
                <c:pt idx="2">
                  <c:v>1857 - 1956</c:v>
                </c:pt>
                <c:pt idx="3">
                  <c:v>1858 - 1957</c:v>
                </c:pt>
                <c:pt idx="4">
                  <c:v>1859 - 1958</c:v>
                </c:pt>
                <c:pt idx="5">
                  <c:v>1860 - 1959</c:v>
                </c:pt>
                <c:pt idx="6">
                  <c:v>1861 - 1960</c:v>
                </c:pt>
                <c:pt idx="7">
                  <c:v>1862 - 1961</c:v>
                </c:pt>
                <c:pt idx="8">
                  <c:v>1863 - 1962</c:v>
                </c:pt>
                <c:pt idx="9">
                  <c:v>1864 - 1963</c:v>
                </c:pt>
                <c:pt idx="10">
                  <c:v>1865 - 1964</c:v>
                </c:pt>
                <c:pt idx="11">
                  <c:v>1866 - 1965</c:v>
                </c:pt>
                <c:pt idx="12">
                  <c:v>1867 - 1966</c:v>
                </c:pt>
                <c:pt idx="13">
                  <c:v>1868 - 1967</c:v>
                </c:pt>
                <c:pt idx="14">
                  <c:v>1869 - 1968</c:v>
                </c:pt>
                <c:pt idx="15">
                  <c:v>1870 - 1969</c:v>
                </c:pt>
                <c:pt idx="16">
                  <c:v>1871 - 1970</c:v>
                </c:pt>
                <c:pt idx="17">
                  <c:v>1872 - 1971</c:v>
                </c:pt>
                <c:pt idx="18">
                  <c:v>1873 - 1972</c:v>
                </c:pt>
                <c:pt idx="19">
                  <c:v>1874 - 1973</c:v>
                </c:pt>
                <c:pt idx="20">
                  <c:v>1875 - 1974</c:v>
                </c:pt>
                <c:pt idx="21">
                  <c:v>1876 - 1975</c:v>
                </c:pt>
                <c:pt idx="22">
                  <c:v>1877 - 1976</c:v>
                </c:pt>
                <c:pt idx="23">
                  <c:v>1878 - 1977</c:v>
                </c:pt>
                <c:pt idx="24">
                  <c:v>1879 - 1978</c:v>
                </c:pt>
                <c:pt idx="25">
                  <c:v>1880 - 1979</c:v>
                </c:pt>
                <c:pt idx="26">
                  <c:v>1881 - 1980</c:v>
                </c:pt>
                <c:pt idx="27">
                  <c:v>1882 - 1981</c:v>
                </c:pt>
                <c:pt idx="28">
                  <c:v>1883 - 1982</c:v>
                </c:pt>
                <c:pt idx="29">
                  <c:v>1884 - 1983</c:v>
                </c:pt>
                <c:pt idx="30">
                  <c:v>1885 - 1984</c:v>
                </c:pt>
                <c:pt idx="31">
                  <c:v>1886 - 1985</c:v>
                </c:pt>
                <c:pt idx="32">
                  <c:v>1887 - 1986</c:v>
                </c:pt>
                <c:pt idx="33">
                  <c:v>1888 - 1987</c:v>
                </c:pt>
                <c:pt idx="34">
                  <c:v>1889 - 1988</c:v>
                </c:pt>
                <c:pt idx="35">
                  <c:v>1890 - 1989</c:v>
                </c:pt>
                <c:pt idx="36">
                  <c:v>1891 - 1990</c:v>
                </c:pt>
                <c:pt idx="37">
                  <c:v>1892 - 1991</c:v>
                </c:pt>
                <c:pt idx="38">
                  <c:v>1893 - 1992</c:v>
                </c:pt>
                <c:pt idx="39">
                  <c:v>1894 - 1993</c:v>
                </c:pt>
                <c:pt idx="40">
                  <c:v>1895 - 1994</c:v>
                </c:pt>
                <c:pt idx="41">
                  <c:v>1896 - 1995</c:v>
                </c:pt>
                <c:pt idx="42">
                  <c:v>1897 - 1996</c:v>
                </c:pt>
                <c:pt idx="43">
                  <c:v>1898 - 1997</c:v>
                </c:pt>
                <c:pt idx="44">
                  <c:v>1899 - 1998</c:v>
                </c:pt>
                <c:pt idx="45">
                  <c:v>1900 - 1999</c:v>
                </c:pt>
                <c:pt idx="46">
                  <c:v>1901 - 2000</c:v>
                </c:pt>
                <c:pt idx="47">
                  <c:v>1902 - 2001</c:v>
                </c:pt>
                <c:pt idx="48">
                  <c:v>1903 - 2002</c:v>
                </c:pt>
                <c:pt idx="49">
                  <c:v>1904 - 2003</c:v>
                </c:pt>
                <c:pt idx="50">
                  <c:v>1905 - 2004</c:v>
                </c:pt>
                <c:pt idx="51">
                  <c:v>1906 - 2005</c:v>
                </c:pt>
                <c:pt idx="52">
                  <c:v>1907 - 2006</c:v>
                </c:pt>
                <c:pt idx="53">
                  <c:v>1908 - 2007</c:v>
                </c:pt>
                <c:pt idx="54">
                  <c:v>1909 - 2008</c:v>
                </c:pt>
                <c:pt idx="55">
                  <c:v>1910 - 2009</c:v>
                </c:pt>
                <c:pt idx="56">
                  <c:v>1911 - 2010</c:v>
                </c:pt>
                <c:pt idx="57">
                  <c:v>1912 - 2011</c:v>
                </c:pt>
                <c:pt idx="58">
                  <c:v>1913 - 2012</c:v>
                </c:pt>
                <c:pt idx="59">
                  <c:v>1914 - 2013</c:v>
                </c:pt>
                <c:pt idx="60">
                  <c:v>1915 - 2014</c:v>
                </c:pt>
                <c:pt idx="61">
                  <c:v>1916 - 2015</c:v>
                </c:pt>
                <c:pt idx="62">
                  <c:v>1917 - 2016</c:v>
                </c:pt>
                <c:pt idx="63">
                  <c:v>1918 - 2017</c:v>
                </c:pt>
                <c:pt idx="64">
                  <c:v>1919 - 2018</c:v>
                </c:pt>
                <c:pt idx="65">
                  <c:v>1920 - 2019</c:v>
                </c:pt>
                <c:pt idx="66">
                  <c:v>1921 - 2020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'Peripheral Hits - Data'!$F$300:$FT$300</c15:sqref>
                  </c15:fullRef>
                </c:ext>
              </c:extLst>
              <c:f>('Peripheral Hits - Data'!$F$300:$DB$300,'Peripheral Hits - Data'!$DF$300:$FT$300)</c:f>
              <c:numCache>
                <c:formatCode>0.0%</c:formatCode>
                <c:ptCount val="67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0.16</c:v>
                </c:pt>
                <c:pt idx="4">
                  <c:v>0.16</c:v>
                </c:pt>
                <c:pt idx="5">
                  <c:v>0.15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0.13</c:v>
                </c:pt>
                <c:pt idx="33">
                  <c:v>0.13</c:v>
                </c:pt>
                <c:pt idx="34">
                  <c:v>0.14000000000000001</c:v>
                </c:pt>
                <c:pt idx="35">
                  <c:v>0.13</c:v>
                </c:pt>
                <c:pt idx="36">
                  <c:v>0.13</c:v>
                </c:pt>
                <c:pt idx="37">
                  <c:v>0.11</c:v>
                </c:pt>
                <c:pt idx="38">
                  <c:v>0.11</c:v>
                </c:pt>
                <c:pt idx="39">
                  <c:v>0.11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0.1</c:v>
                </c:pt>
                <c:pt idx="44">
                  <c:v>0.11</c:v>
                </c:pt>
                <c:pt idx="45">
                  <c:v>0.12</c:v>
                </c:pt>
                <c:pt idx="46">
                  <c:v>0.11</c:v>
                </c:pt>
                <c:pt idx="47">
                  <c:v>0.11</c:v>
                </c:pt>
                <c:pt idx="48">
                  <c:v>0.1</c:v>
                </c:pt>
                <c:pt idx="49">
                  <c:v>0.11</c:v>
                </c:pt>
                <c:pt idx="50">
                  <c:v>0.11</c:v>
                </c:pt>
                <c:pt idx="51">
                  <c:v>0.12</c:v>
                </c:pt>
                <c:pt idx="52">
                  <c:v>0.13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  <c:pt idx="56">
                  <c:v>0.12</c:v>
                </c:pt>
                <c:pt idx="57">
                  <c:v>0.11</c:v>
                </c:pt>
                <c:pt idx="58">
                  <c:v>0.11</c:v>
                </c:pt>
                <c:pt idx="59">
                  <c:v>0.12</c:v>
                </c:pt>
                <c:pt idx="60">
                  <c:v>0.12</c:v>
                </c:pt>
                <c:pt idx="61">
                  <c:v>0.12</c:v>
                </c:pt>
                <c:pt idx="62">
                  <c:v>0.12</c:v>
                </c:pt>
                <c:pt idx="63">
                  <c:v>0.12</c:v>
                </c:pt>
                <c:pt idx="64">
                  <c:v>0.13</c:v>
                </c:pt>
                <c:pt idx="65">
                  <c:v>0.13</c:v>
                </c:pt>
                <c:pt idx="6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A-4123-B5DB-F836A5E2E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635120"/>
        <c:axId val="2058325024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Tropical Depression*</c:v>
                </c:tx>
                <c:spPr>
                  <a:ln w="381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'Peripheral Hits - Data'!$F$6:$FT$6</c15:sqref>
                        </c15:fullRef>
                        <c15:formulaRef>
                          <c15:sqref>('Peripheral Hits - Data'!$F$6:$DB$6,'Peripheral Hits - Data'!$DF$6:$FT$6)</c15:sqref>
                        </c15:formulaRef>
                      </c:ext>
                    </c:extLst>
                    <c:strCache>
                      <c:ptCount val="67"/>
                      <c:pt idx="0">
                        <c:v>1855 - 1954</c:v>
                      </c:pt>
                      <c:pt idx="1">
                        <c:v>1856 - 1955</c:v>
                      </c:pt>
                      <c:pt idx="2">
                        <c:v>1857 - 1956</c:v>
                      </c:pt>
                      <c:pt idx="3">
                        <c:v>1858 - 1957</c:v>
                      </c:pt>
                      <c:pt idx="4">
                        <c:v>1859 - 1958</c:v>
                      </c:pt>
                      <c:pt idx="5">
                        <c:v>1860 - 1959</c:v>
                      </c:pt>
                      <c:pt idx="6">
                        <c:v>1861 - 1960</c:v>
                      </c:pt>
                      <c:pt idx="7">
                        <c:v>1862 - 1961</c:v>
                      </c:pt>
                      <c:pt idx="8">
                        <c:v>1863 - 1962</c:v>
                      </c:pt>
                      <c:pt idx="9">
                        <c:v>1864 - 1963</c:v>
                      </c:pt>
                      <c:pt idx="10">
                        <c:v>1865 - 1964</c:v>
                      </c:pt>
                      <c:pt idx="11">
                        <c:v>1866 - 1965</c:v>
                      </c:pt>
                      <c:pt idx="12">
                        <c:v>1867 - 1966</c:v>
                      </c:pt>
                      <c:pt idx="13">
                        <c:v>1868 - 1967</c:v>
                      </c:pt>
                      <c:pt idx="14">
                        <c:v>1869 - 1968</c:v>
                      </c:pt>
                      <c:pt idx="15">
                        <c:v>1870 - 1969</c:v>
                      </c:pt>
                      <c:pt idx="16">
                        <c:v>1871 - 1970</c:v>
                      </c:pt>
                      <c:pt idx="17">
                        <c:v>1872 - 1971</c:v>
                      </c:pt>
                      <c:pt idx="18">
                        <c:v>1873 - 1972</c:v>
                      </c:pt>
                      <c:pt idx="19">
                        <c:v>1874 - 1973</c:v>
                      </c:pt>
                      <c:pt idx="20">
                        <c:v>1875 - 1974</c:v>
                      </c:pt>
                      <c:pt idx="21">
                        <c:v>1876 - 1975</c:v>
                      </c:pt>
                      <c:pt idx="22">
                        <c:v>1877 - 1976</c:v>
                      </c:pt>
                      <c:pt idx="23">
                        <c:v>1878 - 1977</c:v>
                      </c:pt>
                      <c:pt idx="24">
                        <c:v>1879 - 1978</c:v>
                      </c:pt>
                      <c:pt idx="25">
                        <c:v>1880 - 1979</c:v>
                      </c:pt>
                      <c:pt idx="26">
                        <c:v>1881 - 1980</c:v>
                      </c:pt>
                      <c:pt idx="27">
                        <c:v>1882 - 1981</c:v>
                      </c:pt>
                      <c:pt idx="28">
                        <c:v>1883 - 1982</c:v>
                      </c:pt>
                      <c:pt idx="29">
                        <c:v>1884 - 1983</c:v>
                      </c:pt>
                      <c:pt idx="30">
                        <c:v>1885 - 1984</c:v>
                      </c:pt>
                      <c:pt idx="31">
                        <c:v>1886 - 1985</c:v>
                      </c:pt>
                      <c:pt idx="32">
                        <c:v>1887 - 1986</c:v>
                      </c:pt>
                      <c:pt idx="33">
                        <c:v>1888 - 1987</c:v>
                      </c:pt>
                      <c:pt idx="34">
                        <c:v>1889 - 1988</c:v>
                      </c:pt>
                      <c:pt idx="35">
                        <c:v>1890 - 1989</c:v>
                      </c:pt>
                      <c:pt idx="36">
                        <c:v>1891 - 1990</c:v>
                      </c:pt>
                      <c:pt idx="37">
                        <c:v>1892 - 1991</c:v>
                      </c:pt>
                      <c:pt idx="38">
                        <c:v>1893 - 1992</c:v>
                      </c:pt>
                      <c:pt idx="39">
                        <c:v>1894 - 1993</c:v>
                      </c:pt>
                      <c:pt idx="40">
                        <c:v>1895 - 1994</c:v>
                      </c:pt>
                      <c:pt idx="41">
                        <c:v>1896 - 1995</c:v>
                      </c:pt>
                      <c:pt idx="42">
                        <c:v>1897 - 1996</c:v>
                      </c:pt>
                      <c:pt idx="43">
                        <c:v>1898 - 1997</c:v>
                      </c:pt>
                      <c:pt idx="44">
                        <c:v>1899 - 1998</c:v>
                      </c:pt>
                      <c:pt idx="45">
                        <c:v>1900 - 1999</c:v>
                      </c:pt>
                      <c:pt idx="46">
                        <c:v>1901 - 2000</c:v>
                      </c:pt>
                      <c:pt idx="47">
                        <c:v>1902 - 2001</c:v>
                      </c:pt>
                      <c:pt idx="48">
                        <c:v>1903 - 2002</c:v>
                      </c:pt>
                      <c:pt idx="49">
                        <c:v>1904 - 2003</c:v>
                      </c:pt>
                      <c:pt idx="50">
                        <c:v>1905 - 2004</c:v>
                      </c:pt>
                      <c:pt idx="51">
                        <c:v>1906 - 2005</c:v>
                      </c:pt>
                      <c:pt idx="52">
                        <c:v>1907 - 2006</c:v>
                      </c:pt>
                      <c:pt idx="53">
                        <c:v>1908 - 2007</c:v>
                      </c:pt>
                      <c:pt idx="54">
                        <c:v>1909 - 2008</c:v>
                      </c:pt>
                      <c:pt idx="55">
                        <c:v>1910 - 2009</c:v>
                      </c:pt>
                      <c:pt idx="56">
                        <c:v>1911 - 2010</c:v>
                      </c:pt>
                      <c:pt idx="57">
                        <c:v>1912 - 2011</c:v>
                      </c:pt>
                      <c:pt idx="58">
                        <c:v>1913 - 2012</c:v>
                      </c:pt>
                      <c:pt idx="59">
                        <c:v>1914 - 2013</c:v>
                      </c:pt>
                      <c:pt idx="60">
                        <c:v>1915 - 2014</c:v>
                      </c:pt>
                      <c:pt idx="61">
                        <c:v>1916 - 2015</c:v>
                      </c:pt>
                      <c:pt idx="62">
                        <c:v>1917 - 2016</c:v>
                      </c:pt>
                      <c:pt idx="63">
                        <c:v>1918 - 2017</c:v>
                      </c:pt>
                      <c:pt idx="64">
                        <c:v>1919 - 2018</c:v>
                      </c:pt>
                      <c:pt idx="65">
                        <c:v>1920 - 2019</c:v>
                      </c:pt>
                      <c:pt idx="66">
                        <c:v>1921 - 2020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'Peripheral Hits - Data'!$F$301:$FT$301</c15:sqref>
                        </c15:fullRef>
                        <c15:formulaRef>
                          <c15:sqref>('Peripheral Hits - Data'!$F$301:$DB$301,'Peripheral Hits - Data'!$DF$301:$FT$301)</c15:sqref>
                        </c15:formulaRef>
                      </c:ext>
                    </c:extLst>
                    <c:numCache>
                      <c:formatCode>0.0%</c:formatCode>
                      <c:ptCount val="67"/>
                      <c:pt idx="0">
                        <c:v>0.1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0.1</c:v>
                      </c:pt>
                      <c:pt idx="6">
                        <c:v>0.11</c:v>
                      </c:pt>
                      <c:pt idx="7">
                        <c:v>0.11</c:v>
                      </c:pt>
                      <c:pt idx="8">
                        <c:v>0.12</c:v>
                      </c:pt>
                      <c:pt idx="9">
                        <c:v>0.12</c:v>
                      </c:pt>
                      <c:pt idx="10">
                        <c:v>0.13</c:v>
                      </c:pt>
                      <c:pt idx="11">
                        <c:v>0.13</c:v>
                      </c:pt>
                      <c:pt idx="12">
                        <c:v>0.13</c:v>
                      </c:pt>
                      <c:pt idx="13">
                        <c:v>0.13</c:v>
                      </c:pt>
                      <c:pt idx="14">
                        <c:v>0.14000000000000001</c:v>
                      </c:pt>
                      <c:pt idx="15">
                        <c:v>0.15</c:v>
                      </c:pt>
                      <c:pt idx="16">
                        <c:v>0.15</c:v>
                      </c:pt>
                      <c:pt idx="17">
                        <c:v>0.17</c:v>
                      </c:pt>
                      <c:pt idx="18">
                        <c:v>0.17</c:v>
                      </c:pt>
                      <c:pt idx="19">
                        <c:v>0.18</c:v>
                      </c:pt>
                      <c:pt idx="20">
                        <c:v>0.18</c:v>
                      </c:pt>
                      <c:pt idx="21">
                        <c:v>0.18</c:v>
                      </c:pt>
                      <c:pt idx="22">
                        <c:v>0.19</c:v>
                      </c:pt>
                      <c:pt idx="23">
                        <c:v>0.19</c:v>
                      </c:pt>
                      <c:pt idx="24">
                        <c:v>0.18</c:v>
                      </c:pt>
                      <c:pt idx="25">
                        <c:v>0.18</c:v>
                      </c:pt>
                      <c:pt idx="26">
                        <c:v>0.19</c:v>
                      </c:pt>
                      <c:pt idx="27">
                        <c:v>0.2</c:v>
                      </c:pt>
                      <c:pt idx="28">
                        <c:v>0.2</c:v>
                      </c:pt>
                      <c:pt idx="29">
                        <c:v>0.2</c:v>
                      </c:pt>
                      <c:pt idx="30">
                        <c:v>0.2</c:v>
                      </c:pt>
                      <c:pt idx="31">
                        <c:v>0.2</c:v>
                      </c:pt>
                      <c:pt idx="32">
                        <c:v>0.2</c:v>
                      </c:pt>
                      <c:pt idx="33">
                        <c:v>0.2</c:v>
                      </c:pt>
                      <c:pt idx="34">
                        <c:v>0.2</c:v>
                      </c:pt>
                      <c:pt idx="35">
                        <c:v>0.2</c:v>
                      </c:pt>
                      <c:pt idx="36">
                        <c:v>0.2</c:v>
                      </c:pt>
                      <c:pt idx="37">
                        <c:v>0.2</c:v>
                      </c:pt>
                      <c:pt idx="38">
                        <c:v>0.2</c:v>
                      </c:pt>
                      <c:pt idx="39">
                        <c:v>0.2</c:v>
                      </c:pt>
                      <c:pt idx="40">
                        <c:v>0.2</c:v>
                      </c:pt>
                      <c:pt idx="41">
                        <c:v>0.2</c:v>
                      </c:pt>
                      <c:pt idx="42">
                        <c:v>0.2</c:v>
                      </c:pt>
                      <c:pt idx="43">
                        <c:v>0.2</c:v>
                      </c:pt>
                      <c:pt idx="44">
                        <c:v>0.2</c:v>
                      </c:pt>
                      <c:pt idx="45">
                        <c:v>0.2</c:v>
                      </c:pt>
                      <c:pt idx="46">
                        <c:v>0.2</c:v>
                      </c:pt>
                      <c:pt idx="47">
                        <c:v>0.2</c:v>
                      </c:pt>
                      <c:pt idx="48">
                        <c:v>0.2</c:v>
                      </c:pt>
                      <c:pt idx="49">
                        <c:v>0.2</c:v>
                      </c:pt>
                      <c:pt idx="50">
                        <c:v>0.2</c:v>
                      </c:pt>
                      <c:pt idx="51">
                        <c:v>0.2</c:v>
                      </c:pt>
                      <c:pt idx="52">
                        <c:v>0.19</c:v>
                      </c:pt>
                      <c:pt idx="53">
                        <c:v>0.19</c:v>
                      </c:pt>
                      <c:pt idx="54">
                        <c:v>0.19</c:v>
                      </c:pt>
                      <c:pt idx="55">
                        <c:v>0.18</c:v>
                      </c:pt>
                      <c:pt idx="56">
                        <c:v>0.19</c:v>
                      </c:pt>
                      <c:pt idx="57">
                        <c:v>0.19</c:v>
                      </c:pt>
                      <c:pt idx="58">
                        <c:v>0.19</c:v>
                      </c:pt>
                      <c:pt idx="59">
                        <c:v>0.19</c:v>
                      </c:pt>
                      <c:pt idx="60">
                        <c:v>0.19</c:v>
                      </c:pt>
                      <c:pt idx="61">
                        <c:v>0.19</c:v>
                      </c:pt>
                      <c:pt idx="62">
                        <c:v>0.19</c:v>
                      </c:pt>
                      <c:pt idx="63">
                        <c:v>0.19</c:v>
                      </c:pt>
                      <c:pt idx="64">
                        <c:v>0.19</c:v>
                      </c:pt>
                      <c:pt idx="65">
                        <c:v>0.21</c:v>
                      </c:pt>
                      <c:pt idx="66">
                        <c:v>0.21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E7A-4123-B5DB-F836A5E2E5CC}"/>
                  </c:ext>
                </c:extLst>
              </c15:ser>
            </c15:filteredLineSeries>
          </c:ext>
        </c:extLst>
      </c:lineChart>
      <c:dateAx>
        <c:axId val="4266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325024"/>
        <c:crosses val="autoZero"/>
        <c:auto val="0"/>
        <c:lblOffset val="100"/>
        <c:baseTimeUnit val="days"/>
        <c:majorUnit val="3"/>
        <c:minorUnit val="1"/>
      </c:dateAx>
      <c:valAx>
        <c:axId val="20583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Historical Major Strom Event Probability</a:t>
                </a:r>
              </a:p>
            </c:rich>
          </c:tx>
          <c:layout>
            <c:manualLayout>
              <c:xMode val="edge"/>
              <c:yMode val="edge"/>
              <c:x val="1.2825860499847779E-2"/>
              <c:y val="0.23799264618193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63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844360326518819"/>
          <c:y val="0.44798053312517527"/>
          <c:w val="0.25266361337860288"/>
          <c:h val="0.16050695039613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9EDFD00-CBF9-4815-9FCC-0CEA7F5A8F1A}">
  <sheetPr codeName="Chart4">
    <tabColor theme="5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0F78B61-B981-4512-B8EE-977BC6FFAD09}">
  <sheetPr codeName="Chart5">
    <tabColor theme="5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1C8E82F-1AE2-45AE-91B3-BA238E36A112}">
  <sheetPr codeName="Chart6">
    <tabColor theme="5"/>
  </sheetPr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5F0E423-8926-4C31-B305-C7D1431C9E4D}">
  <sheetPr codeName="Chart8">
    <tabColor theme="6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F7D8DA-3829-4E2E-A3EC-0E74BE4F5402}">
  <sheetPr codeName="Chart9">
    <tabColor theme="6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52885B6-D5BB-4A09-96F9-9914D796F40A}">
  <sheetPr codeName="Chart10">
    <tabColor theme="6"/>
  </sheetPr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CFADA9-A370-4B5B-A4FC-BA1822E737BE}">
  <sheetPr codeName="Chart12">
    <tabColor theme="9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D185B85-99F0-4EC4-9EA7-CE0148A58ED4}">
  <sheetPr codeName="Chart13">
    <tabColor theme="9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55D895-8A6D-44F6-87E2-9C863F42B0CD}">
  <sheetPr codeName="Chart14">
    <tabColor theme="9"/>
  </sheetPr>
  <sheetViews>
    <sheetView zoomScale="8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B8B3CA-7FA9-4D9B-B966-C9BB1B55EA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86524" cy="9408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B514AC-5F59-460F-9ABB-0CD483CF37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87618" cy="9401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179AC5-D350-420C-AEFB-08CC9F30A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0.59153</cdr:x>
      <cdr:y>0.06995</cdr:y>
    </cdr:from>
    <cdr:to>
      <cdr:x>1</cdr:x>
      <cdr:y>0.81163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3175BD87-F314-4A2F-A833-AF47F35614E1}"/>
            </a:ext>
          </a:extLst>
        </cdr:cNvPr>
        <cdr:cNvSpPr/>
      </cdr:nvSpPr>
      <cdr:spPr>
        <a:xfrm xmlns:a="http://schemas.openxmlformats.org/drawingml/2006/main">
          <a:off x="7687236" y="658742"/>
          <a:ext cx="5308177" cy="698464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050"/>
        </a:p>
      </cdr:txBody>
    </cdr:sp>
  </cdr:relSizeAnchor>
  <cdr:relSizeAnchor xmlns:cdr="http://schemas.openxmlformats.org/drawingml/2006/chartDrawing">
    <cdr:from>
      <cdr:x>0.69297</cdr:x>
      <cdr:y>0.10977</cdr:y>
    </cdr:from>
    <cdr:to>
      <cdr:x>0.92149</cdr:x>
      <cdr:y>0.16664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226D53AB-F7A1-41E4-AB13-49812E842906}"/>
            </a:ext>
          </a:extLst>
        </cdr:cNvPr>
        <cdr:cNvSpPr txBox="1"/>
      </cdr:nvSpPr>
      <cdr:spPr>
        <a:xfrm xmlns:a="http://schemas.openxmlformats.org/drawingml/2006/main">
          <a:off x="5995490" y="689175"/>
          <a:ext cx="1977126" cy="357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chemeClr val="tx1"/>
              </a:solidFill>
            </a:rPr>
            <a:t>Focus</a:t>
          </a:r>
          <a:r>
            <a:rPr lang="en-US" sz="1400" b="1" baseline="0">
              <a:solidFill>
                <a:schemeClr val="tx1"/>
              </a:solidFill>
            </a:rPr>
            <a:t> Period</a:t>
          </a:r>
        </a:p>
        <a:p xmlns:a="http://schemas.openxmlformats.org/drawingml/2006/main">
          <a:pPr algn="ctr"/>
          <a:r>
            <a:rPr lang="en-US" sz="1400" b="1" baseline="0">
              <a:solidFill>
                <a:schemeClr val="tx1"/>
              </a:solidFill>
            </a:rPr>
            <a:t>Covers 1891 to 2020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</xdr:row>
      <xdr:rowOff>66675</xdr:rowOff>
    </xdr:from>
    <xdr:to>
      <xdr:col>10</xdr:col>
      <xdr:colOff>466725</xdr:colOff>
      <xdr:row>16</xdr:row>
      <xdr:rowOff>57785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D004F-1592-4EE9-8BC1-DA35010A69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57175"/>
          <a:ext cx="3495675" cy="2848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114300</xdr:colOff>
      <xdr:row>1</xdr:row>
      <xdr:rowOff>85725</xdr:rowOff>
    </xdr:from>
    <xdr:to>
      <xdr:col>13</xdr:col>
      <xdr:colOff>542925</xdr:colOff>
      <xdr:row>18</xdr:row>
      <xdr:rowOff>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9C4309-6177-43A4-B2F0-97091748DB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276225"/>
          <a:ext cx="3333750" cy="3148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161925</xdr:colOff>
      <xdr:row>17</xdr:row>
      <xdr:rowOff>142875</xdr:rowOff>
    </xdr:from>
    <xdr:to>
      <xdr:col>10</xdr:col>
      <xdr:colOff>523875</xdr:colOff>
      <xdr:row>32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3AC27A-4F2F-4045-B60C-47E02B54102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381375"/>
          <a:ext cx="3409950" cy="3409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21</xdr:col>
      <xdr:colOff>342095</xdr:colOff>
      <xdr:row>19</xdr:row>
      <xdr:rowOff>132999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5ED12-17EF-4DD3-9288-7206EFDB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762000"/>
          <a:ext cx="6438095" cy="28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18</xdr:row>
      <xdr:rowOff>104775</xdr:rowOff>
    </xdr:from>
    <xdr:to>
      <xdr:col>20</xdr:col>
      <xdr:colOff>608837</xdr:colOff>
      <xdr:row>36</xdr:row>
      <xdr:rowOff>37680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2C9EF-E182-471E-B96F-5E742213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3533775"/>
          <a:ext cx="6104762" cy="33619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351620</xdr:colOff>
      <xdr:row>14</xdr:row>
      <xdr:rowOff>104424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90F96-1C6C-4D3F-9689-800B28F6E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6438095" cy="2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104775</xdr:rowOff>
    </xdr:from>
    <xdr:to>
      <xdr:col>10</xdr:col>
      <xdr:colOff>8762</xdr:colOff>
      <xdr:row>32</xdr:row>
      <xdr:rowOff>37680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2DB871-7056-44B1-969A-50E96EDF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71775"/>
          <a:ext cx="6104762" cy="33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178734</xdr:colOff>
      <xdr:row>7</xdr:row>
      <xdr:rowOff>85725</xdr:rowOff>
    </xdr:from>
    <xdr:to>
      <xdr:col>20</xdr:col>
      <xdr:colOff>38099</xdr:colOff>
      <xdr:row>34</xdr:row>
      <xdr:rowOff>66674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4F3D97-57E7-4230-8E9D-556BFC47D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934" y="1419225"/>
          <a:ext cx="6631640" cy="512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57149</xdr:colOff>
      <xdr:row>7</xdr:row>
      <xdr:rowOff>74468</xdr:rowOff>
    </xdr:from>
    <xdr:to>
      <xdr:col>31</xdr:col>
      <xdr:colOff>533398</xdr:colOff>
      <xdr:row>34</xdr:row>
      <xdr:rowOff>9524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2543A2-9D40-4F9A-B420-E6A4D9639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4624" y="1407968"/>
          <a:ext cx="6572249" cy="5078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8C08-96A0-4EF3-B436-32509F80C86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9633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AEA8F0-8A55-409D-BA15-27AD9050AF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0.60917</cdr:x>
      <cdr:y>0.06486</cdr:y>
    </cdr:from>
    <cdr:to>
      <cdr:x>0.9898</cdr:x>
      <cdr:y>0.80489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61FC49F3-E60C-44E7-8B8F-A17D46E056F8}"/>
            </a:ext>
          </a:extLst>
        </cdr:cNvPr>
        <cdr:cNvSpPr/>
      </cdr:nvSpPr>
      <cdr:spPr>
        <a:xfrm xmlns:a="http://schemas.openxmlformats.org/drawingml/2006/main">
          <a:off x="5270500" y="407207"/>
          <a:ext cx="3293168" cy="46463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0.68655</cdr:x>
      <cdr:y>0.11096</cdr:y>
    </cdr:from>
    <cdr:to>
      <cdr:x>0.91508</cdr:x>
      <cdr:y>0.21829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C7C59AE-45BA-458B-B73F-F228F29F9E05}"/>
            </a:ext>
          </a:extLst>
        </cdr:cNvPr>
        <cdr:cNvSpPr txBox="1"/>
      </cdr:nvSpPr>
      <cdr:spPr>
        <a:xfrm xmlns:a="http://schemas.openxmlformats.org/drawingml/2006/main">
          <a:off x="5939975" y="696662"/>
          <a:ext cx="1977213" cy="673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chemeClr val="tx1"/>
              </a:solidFill>
            </a:rPr>
            <a:t>Focus </a:t>
          </a:r>
          <a:r>
            <a:rPr lang="en-US" sz="1400" b="1" baseline="0">
              <a:solidFill>
                <a:schemeClr val="tx1"/>
              </a:solidFill>
            </a:rPr>
            <a:t>Period</a:t>
          </a:r>
        </a:p>
        <a:p xmlns:a="http://schemas.openxmlformats.org/drawingml/2006/main">
          <a:pPr algn="ctr"/>
          <a:r>
            <a:rPr lang="en-US" sz="1400" b="1" baseline="0">
              <a:solidFill>
                <a:schemeClr val="tx1"/>
              </a:solidFill>
            </a:rPr>
            <a:t>Covers 1891 to 2020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E0F601-51B5-4325-8224-26C7CDECF5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86524" cy="9408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EBC60-419D-4341-B2D6-057209CB1F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92100" cy="94107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920DA4-5D5A-458C-8B20-2E46FB5209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0.60336</cdr:x>
      <cdr:y>0.07734</cdr:y>
    </cdr:from>
    <cdr:to>
      <cdr:x>0.99203</cdr:x>
      <cdr:y>0.83945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3175BD87-F314-4A2F-A833-AF47F35614E1}"/>
            </a:ext>
          </a:extLst>
        </cdr:cNvPr>
        <cdr:cNvSpPr/>
      </cdr:nvSpPr>
      <cdr:spPr>
        <a:xfrm xmlns:a="http://schemas.openxmlformats.org/drawingml/2006/main">
          <a:off x="5220210" y="485562"/>
          <a:ext cx="3362724" cy="4784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0.69419</cdr:x>
      <cdr:y>0.10682</cdr:y>
    </cdr:from>
    <cdr:to>
      <cdr:x>0.92271</cdr:x>
      <cdr:y>0.16369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226D53AB-F7A1-41E4-AB13-49812E842906}"/>
            </a:ext>
          </a:extLst>
        </cdr:cNvPr>
        <cdr:cNvSpPr txBox="1"/>
      </cdr:nvSpPr>
      <cdr:spPr>
        <a:xfrm xmlns:a="http://schemas.openxmlformats.org/drawingml/2006/main">
          <a:off x="6006068" y="670683"/>
          <a:ext cx="1977127" cy="357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tx1"/>
              </a:solidFill>
            </a:rPr>
            <a:t>Focus</a:t>
          </a:r>
          <a:r>
            <a:rPr lang="en-US" sz="1600" b="1" baseline="0">
              <a:solidFill>
                <a:schemeClr val="tx1"/>
              </a:solidFill>
            </a:rPr>
            <a:t> Period</a:t>
          </a:r>
        </a:p>
        <a:p xmlns:a="http://schemas.openxmlformats.org/drawingml/2006/main">
          <a:pPr algn="ctr"/>
          <a:r>
            <a:rPr lang="en-US" sz="1600" b="1" baseline="0">
              <a:solidFill>
                <a:schemeClr val="tx1"/>
              </a:solidFill>
            </a:rPr>
            <a:t>Covers 1891 to 2020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2986524" cy="9408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798C53-71FF-43C9-A443-7878602009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www.aoml.noaa.gov/hrd/tcfaq/J1.html" TargetMode="External"/><Relationship Id="rId1" Type="http://schemas.openxmlformats.org/officeDocument/2006/relationships/hyperlink" Target="https://www.aoml.noaa.gov/hrd/tcfaq/G3.html" TargetMode="External"/><Relationship Id="rId4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hc.noaa.gov/data/tcr/AL012013_Andrea.pdf" TargetMode="External"/><Relationship Id="rId13" Type="http://schemas.openxmlformats.org/officeDocument/2006/relationships/hyperlink" Target="https://www.nhc.noaa.gov/data/tcr/AL142016_Matthew.pdf" TargetMode="External"/><Relationship Id="rId18" Type="http://schemas.openxmlformats.org/officeDocument/2006/relationships/hyperlink" Target="https://www.nhc.noaa.gov/data/tcr/AL051995_Erin.pdf" TargetMode="External"/><Relationship Id="rId3" Type="http://schemas.openxmlformats.org/officeDocument/2006/relationships/hyperlink" Target="https://www.nhc.noaa.gov/data/tcr/AL062017_Emily.pdf" TargetMode="External"/><Relationship Id="rId21" Type="http://schemas.openxmlformats.org/officeDocument/2006/relationships/drawing" Target="../drawings/drawing14.xml"/><Relationship Id="rId7" Type="http://schemas.openxmlformats.org/officeDocument/2006/relationships/hyperlink" Target="https://www.nhc.noaa.gov/data/tcr/AL092012_Isaac.pdf" TargetMode="External"/><Relationship Id="rId12" Type="http://schemas.openxmlformats.org/officeDocument/2006/relationships/hyperlink" Target="http://www.hurricanescience.org/history/storms/2000s/wilma/" TargetMode="External"/><Relationship Id="rId17" Type="http://schemas.openxmlformats.org/officeDocument/2006/relationships/hyperlink" Target="https://www.nhc.noaa.gov/data/tcr/AL032004_Charley.pdf" TargetMode="External"/><Relationship Id="rId2" Type="http://schemas.openxmlformats.org/officeDocument/2006/relationships/hyperlink" Target="https://www.nhc.noaa.gov/data/tcr/AL012018_Alberto.pdf" TargetMode="External"/><Relationship Id="rId16" Type="http://schemas.openxmlformats.org/officeDocument/2006/relationships/hyperlink" Target="https://www.nhc.noaa.gov/data/tcr/AL062004_Frances.pdf" TargetMode="External"/><Relationship Id="rId20" Type="http://schemas.openxmlformats.org/officeDocument/2006/relationships/printerSettings" Target="../printerSettings/printerSettings25.bin"/><Relationship Id="rId1" Type="http://schemas.openxmlformats.org/officeDocument/2006/relationships/hyperlink" Target="https://coast.noaa.gov/states/fast-facts/hurricane-costs.html" TargetMode="External"/><Relationship Id="rId6" Type="http://schemas.openxmlformats.org/officeDocument/2006/relationships/hyperlink" Target="https://www.nhc.noaa.gov/data/tcr/AL052015_Erika.pdf" TargetMode="External"/><Relationship Id="rId11" Type="http://schemas.openxmlformats.org/officeDocument/2006/relationships/hyperlink" Target="https://en.wikipedia.org/wiki/Tropical_Storm_Alberto_(2006)" TargetMode="External"/><Relationship Id="rId5" Type="http://schemas.openxmlformats.org/officeDocument/2006/relationships/hyperlink" Target="https://www.nhc.noaa.gov/data/tcr/AL032016_Colin.pdf" TargetMode="External"/><Relationship Id="rId15" Type="http://schemas.openxmlformats.org/officeDocument/2006/relationships/hyperlink" Target="https://www.nhc.noaa.gov/data/tcr/AL112004_Jeanne.pdf" TargetMode="External"/><Relationship Id="rId10" Type="http://schemas.openxmlformats.org/officeDocument/2006/relationships/hyperlink" Target="https://en.wikipedia.org/wiki/Tropical_Storm_Barry_(2007)" TargetMode="External"/><Relationship Id="rId19" Type="http://schemas.openxmlformats.org/officeDocument/2006/relationships/hyperlink" Target="https://www.floir.com/Office/HurricaneSeason/HurricaneIrmaClaimsData.aspx" TargetMode="External"/><Relationship Id="rId4" Type="http://schemas.openxmlformats.org/officeDocument/2006/relationships/hyperlink" Target="https://www.nhc.noaa.gov/data/tcr/AL092016_Hermine.pdf" TargetMode="External"/><Relationship Id="rId9" Type="http://schemas.openxmlformats.org/officeDocument/2006/relationships/hyperlink" Target="https://www.nhc.noaa.gov/data/tcr/AL042012_Debby.pdf" TargetMode="External"/><Relationship Id="rId14" Type="http://schemas.openxmlformats.org/officeDocument/2006/relationships/hyperlink" Target="https://www.nhc.noaa.gov/data/tcr/AL042005_Dennis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floir.com/Office/HurricaneSeason/HurricaneMichaelClaimsData.aspx" TargetMode="External"/><Relationship Id="rId1" Type="http://schemas.openxmlformats.org/officeDocument/2006/relationships/hyperlink" Target="https://www.iii.org/fact-statistic/facts-statistics-hurricanes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98F3B-03B8-4EBD-8FBD-90462E30D566}">
  <sheetPr codeName="Sheet1">
    <tabColor theme="8"/>
  </sheetPr>
  <dimension ref="B2:J22"/>
  <sheetViews>
    <sheetView showGridLines="0" zoomScale="80" zoomScaleNormal="80" workbookViewId="0">
      <pane xSplit="4" ySplit="6" topLeftCell="E7" activePane="bottomRight" state="frozen"/>
      <selection pane="topRight" activeCell="F1" sqref="F1"/>
      <selection pane="bottomLeft" activeCell="A35" sqref="A35"/>
      <selection pane="bottomRight" activeCell="E1" sqref="E1"/>
    </sheetView>
  </sheetViews>
  <sheetFormatPr defaultRowHeight="15"/>
  <cols>
    <col min="1" max="3" width="1.140625" customWidth="1"/>
    <col min="4" max="4" width="31.140625" bestFit="1" customWidth="1"/>
    <col min="9" max="9" width="11.140625" customWidth="1"/>
  </cols>
  <sheetData>
    <row r="2" spans="2:10" ht="18.75">
      <c r="D2" s="144" t="s">
        <v>0</v>
      </c>
      <c r="F2" s="42" t="s">
        <v>1</v>
      </c>
      <c r="G2" s="143">
        <v>100</v>
      </c>
    </row>
    <row r="6" spans="2:10">
      <c r="D6" s="149" t="s">
        <v>2</v>
      </c>
      <c r="E6" s="94" t="s">
        <v>3</v>
      </c>
      <c r="F6" s="94" t="s">
        <v>4</v>
      </c>
      <c r="G6" s="94" t="s">
        <v>5</v>
      </c>
      <c r="H6" s="94" t="s">
        <v>6</v>
      </c>
      <c r="I6" s="94" t="s">
        <v>7</v>
      </c>
    </row>
    <row r="8" spans="2:10">
      <c r="B8" s="148"/>
      <c r="D8" s="148" t="s">
        <v>8</v>
      </c>
      <c r="E8" s="148"/>
      <c r="F8" s="148"/>
      <c r="G8" s="148"/>
      <c r="H8" s="148"/>
      <c r="I8" s="148"/>
    </row>
    <row r="9" spans="2:10">
      <c r="B9" s="148"/>
    </row>
    <row r="10" spans="2:10">
      <c r="B10" s="148"/>
      <c r="D10" t="s">
        <v>9</v>
      </c>
      <c r="E10" s="147">
        <f>'Direct Hits - Data'!FW232</f>
        <v>0.02</v>
      </c>
      <c r="F10" s="147">
        <f>'Direct Hits - Data'!FX232</f>
        <v>0.01</v>
      </c>
      <c r="G10" s="147">
        <f>'Direct Hits - Data'!FY232</f>
        <v>0.02</v>
      </c>
      <c r="H10" s="147">
        <f>'Direct Hits - Data'!FZ232</f>
        <v>1.2253521126760571E-2</v>
      </c>
      <c r="I10" s="147">
        <f>'Direct Hits - Data'!GA232</f>
        <v>1.5333333333333338E-2</v>
      </c>
      <c r="J10" s="161" t="s">
        <v>10</v>
      </c>
    </row>
    <row r="11" spans="2:10">
      <c r="B11" s="148"/>
      <c r="D11" t="s">
        <v>11</v>
      </c>
      <c r="E11" s="147">
        <f>'Direct Hits - Data'!FW265</f>
        <v>0</v>
      </c>
      <c r="F11" s="147">
        <f>'Direct Hits - Data'!FX265</f>
        <v>0</v>
      </c>
      <c r="G11" s="147">
        <f>'Direct Hits - Data'!FY265</f>
        <v>0</v>
      </c>
      <c r="H11" s="147">
        <f>'Direct Hits - Data'!FZ265</f>
        <v>0</v>
      </c>
      <c r="I11" s="147">
        <f>'Direct Hits - Data'!GA265</f>
        <v>0</v>
      </c>
    </row>
    <row r="12" spans="2:10">
      <c r="B12" s="148"/>
      <c r="D12" t="s">
        <v>12</v>
      </c>
      <c r="E12" s="147">
        <f>'Direct Hits - Data'!FW233</f>
        <v>0.02</v>
      </c>
      <c r="F12" s="147">
        <f>'Direct Hits - Data'!FX233</f>
        <v>0.02</v>
      </c>
      <c r="G12" s="147">
        <f>'Direct Hits - Data'!FY233</f>
        <v>7.0000000000000007E-2</v>
      </c>
      <c r="H12" s="147">
        <f>'Direct Hits - Data'!FZ233</f>
        <v>4.1971830985915476E-2</v>
      </c>
      <c r="I12" s="147">
        <f>'Direct Hits - Data'!GA233</f>
        <v>2.8000000000000018E-2</v>
      </c>
    </row>
    <row r="13" spans="2:10">
      <c r="B13" s="148"/>
      <c r="D13" t="s">
        <v>13</v>
      </c>
      <c r="E13" s="147">
        <f>'Direct Hits - Data'!FW266</f>
        <v>0.08</v>
      </c>
      <c r="F13" s="147">
        <f>'Direct Hits - Data'!FX266</f>
        <v>0.05</v>
      </c>
      <c r="G13" s="147">
        <f>'Direct Hits - Data'!FY266</f>
        <v>0.08</v>
      </c>
      <c r="H13" s="147">
        <f>'Direct Hits - Data'!FZ266</f>
        <v>6.1830985915492943E-2</v>
      </c>
      <c r="I13" s="147">
        <f>'Direct Hits - Data'!GA266</f>
        <v>6.4666666666666706E-2</v>
      </c>
    </row>
    <row r="14" spans="2:10">
      <c r="B14" s="148"/>
      <c r="D14" t="s">
        <v>14</v>
      </c>
      <c r="E14" s="147">
        <f>'Direct Hits - Data'!FW300</f>
        <v>0.16</v>
      </c>
      <c r="F14" s="147">
        <f>'Direct Hits - Data'!FX300</f>
        <v>0.15</v>
      </c>
      <c r="G14" s="147">
        <f>'Direct Hits - Data'!FY300</f>
        <v>0.21</v>
      </c>
      <c r="H14" s="147">
        <f>'Direct Hits - Data'!FZ300</f>
        <v>0.1814084507042254</v>
      </c>
      <c r="I14" s="147">
        <f>'Direct Hits - Data'!GA300</f>
        <v>0.16633333333333336</v>
      </c>
    </row>
    <row r="15" spans="2:10">
      <c r="B15" s="148"/>
      <c r="D15" t="s">
        <v>15</v>
      </c>
      <c r="E15" s="147">
        <f>'Direct Hits - Data'!FW301</f>
        <v>0.14000000000000001</v>
      </c>
      <c r="F15" s="147">
        <f>'Direct Hits - Data'!FX301</f>
        <v>0.06</v>
      </c>
      <c r="G15" s="147">
        <f>'Direct Hits - Data'!FY301</f>
        <v>0.15</v>
      </c>
      <c r="H15" s="147">
        <f>'Direct Hits - Data'!FZ301</f>
        <v>0.11394366197183098</v>
      </c>
      <c r="I15" s="147">
        <f>'Direct Hits - Data'!GA301</f>
        <v>0.14400000000000002</v>
      </c>
    </row>
    <row r="17" spans="2:9">
      <c r="B17" s="150"/>
      <c r="D17" s="150" t="s">
        <v>16</v>
      </c>
      <c r="E17" s="150"/>
      <c r="F17" s="150"/>
      <c r="G17" s="150"/>
      <c r="H17" s="150"/>
      <c r="I17" s="150"/>
    </row>
    <row r="18" spans="2:9">
      <c r="B18" s="150"/>
    </row>
    <row r="19" spans="2:9">
      <c r="B19" s="150"/>
      <c r="D19" t="s">
        <v>17</v>
      </c>
      <c r="E19" s="147">
        <f>'Partial Hits - Data'!FW298</f>
        <v>0.03</v>
      </c>
      <c r="F19" s="147">
        <f>'Partial Hits - Data'!FX298</f>
        <v>0.03</v>
      </c>
      <c r="G19" s="147">
        <f>'Partial Hits - Data'!FY298</f>
        <v>0.05</v>
      </c>
      <c r="H19" s="147">
        <f>'Partial Hits - Data'!FZ298</f>
        <v>3.7605633802816854E-2</v>
      </c>
      <c r="I19" s="147">
        <f>'Partial Hits - Data'!GA298</f>
        <v>3.2000000000000021E-2</v>
      </c>
    </row>
    <row r="20" spans="2:9">
      <c r="B20" s="150"/>
      <c r="D20" t="s">
        <v>18</v>
      </c>
      <c r="E20" s="147">
        <f>'Partial Hits - Data'!FW299</f>
        <v>7.0000000000000007E-2</v>
      </c>
      <c r="F20" s="147">
        <f>'Partial Hits - Data'!FX299</f>
        <v>0.06</v>
      </c>
      <c r="G20" s="147">
        <f>'Partial Hits - Data'!FY299</f>
        <v>0.14000000000000001</v>
      </c>
      <c r="H20" s="147">
        <f>'Partial Hits - Data'!FZ299</f>
        <v>9.7746478873239534E-2</v>
      </c>
      <c r="I20" s="147">
        <f>'Partial Hits - Data'!GA299</f>
        <v>6.966666666666671E-2</v>
      </c>
    </row>
    <row r="21" spans="2:9">
      <c r="B21" s="150"/>
      <c r="D21" t="s">
        <v>14</v>
      </c>
      <c r="E21" s="147">
        <f>'Partial Hits - Data'!FW300</f>
        <v>0.19</v>
      </c>
      <c r="F21" s="147">
        <f>'Partial Hits - Data'!FX300</f>
        <v>0.16</v>
      </c>
      <c r="G21" s="147">
        <f>'Partial Hits - Data'!FY300</f>
        <v>0.19</v>
      </c>
      <c r="H21" s="147">
        <f>'Partial Hits - Data'!FZ300</f>
        <v>0.17591549295774633</v>
      </c>
      <c r="I21" s="147">
        <f>'Partial Hits - Data'!GA300</f>
        <v>0.17900000000000002</v>
      </c>
    </row>
    <row r="22" spans="2:9">
      <c r="B22" s="150"/>
      <c r="D22" t="s">
        <v>19</v>
      </c>
      <c r="E22" s="147">
        <f>'Partial Hits - Data'!FW301</f>
        <v>0.14000000000000001</v>
      </c>
      <c r="F22" s="147">
        <f>'Partial Hits - Data'!FX301</f>
        <v>0.08</v>
      </c>
      <c r="G22" s="147">
        <f>'Partial Hits - Data'!FY301</f>
        <v>0.15</v>
      </c>
      <c r="H22" s="147">
        <f>'Partial Hits - Data'!FZ301</f>
        <v>0.11436619718309858</v>
      </c>
      <c r="I22" s="147">
        <f>'Partial Hits - Data'!GA301</f>
        <v>0.13433333333333333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7C2D-6016-44E0-83DC-C2416687132A}">
  <sheetPr codeName="Sheet19">
    <tabColor theme="7"/>
  </sheetPr>
  <dimension ref="B1:AG390"/>
  <sheetViews>
    <sheetView showGridLines="0" tabSelected="1" zoomScaleNormal="100" workbookViewId="0">
      <pane ySplit="4" topLeftCell="A168" activePane="bottomLeft" state="frozen"/>
      <selection pane="bottomLeft" activeCell="O179" sqref="O179"/>
    </sheetView>
  </sheetViews>
  <sheetFormatPr defaultColWidth="8.85546875" defaultRowHeight="15"/>
  <cols>
    <col min="1" max="1" width="1.140625" style="27" customWidth="1"/>
    <col min="2" max="2" width="2.140625" style="27" customWidth="1"/>
    <col min="3" max="3" width="21.140625" style="41" customWidth="1"/>
    <col min="4" max="4" width="45.85546875" style="96" customWidth="1"/>
    <col min="5" max="5" width="20" style="102" customWidth="1"/>
    <col min="6" max="6" width="15" style="96" bestFit="1" customWidth="1"/>
    <col min="7" max="7" width="11.140625" style="96" bestFit="1" customWidth="1"/>
    <col min="8" max="8" width="8.85546875" style="27"/>
    <col min="9" max="12" width="12.85546875" style="27" customWidth="1"/>
    <col min="13" max="13" width="38.140625" style="27" customWidth="1"/>
    <col min="14" max="14" width="12.85546875" style="27" customWidth="1"/>
    <col min="15" max="15" width="8.85546875" style="27"/>
    <col min="16" max="17" width="9.85546875" style="27" bestFit="1" customWidth="1"/>
    <col min="18" max="20" width="9.5703125" style="27" bestFit="1" customWidth="1"/>
    <col min="21" max="16384" width="8.85546875" style="27"/>
  </cols>
  <sheetData>
    <row r="1" spans="2:33">
      <c r="C1"/>
      <c r="D1"/>
      <c r="E1"/>
      <c r="F1"/>
      <c r="G1"/>
      <c r="H1"/>
      <c r="I1"/>
    </row>
    <row r="2" spans="2:33" ht="18.75">
      <c r="C2" s="93" t="s">
        <v>328</v>
      </c>
      <c r="D2"/>
      <c r="E2" s="104" t="s">
        <v>329</v>
      </c>
      <c r="F2" s="103"/>
      <c r="G2" s="103"/>
      <c r="H2"/>
      <c r="I2"/>
      <c r="J2"/>
    </row>
    <row r="3" spans="2:33">
      <c r="C3"/>
      <c r="D3"/>
      <c r="E3"/>
      <c r="F3"/>
      <c r="G3"/>
      <c r="H3"/>
      <c r="I3"/>
      <c r="J3"/>
    </row>
    <row r="4" spans="2:33">
      <c r="C4" s="92" t="s">
        <v>68</v>
      </c>
      <c r="D4" s="92" t="s">
        <v>69</v>
      </c>
      <c r="E4" s="92" t="s">
        <v>70</v>
      </c>
      <c r="F4" s="92" t="s">
        <v>71</v>
      </c>
      <c r="G4" s="92" t="s">
        <v>72</v>
      </c>
      <c r="H4" s="94" t="s">
        <v>73</v>
      </c>
      <c r="I4" s="94" t="s">
        <v>74</v>
      </c>
      <c r="J4" s="94" t="s">
        <v>75</v>
      </c>
      <c r="K4" s="94" t="s">
        <v>76</v>
      </c>
    </row>
    <row r="5" spans="2:33">
      <c r="B5" s="27" t="str">
        <f>C5&amp;D5</f>
        <v>-----Aug 23, 1949 to Sep 01, 1949</v>
      </c>
      <c r="C5" s="62" t="s">
        <v>77</v>
      </c>
      <c r="D5" s="66" t="s">
        <v>78</v>
      </c>
      <c r="E5" s="63">
        <v>2</v>
      </c>
      <c r="F5" s="64">
        <v>85</v>
      </c>
      <c r="G5" s="64" t="s">
        <v>79</v>
      </c>
      <c r="H5" s="95">
        <f>VALUE(RIGHT(D5,4))*1</f>
        <v>1949</v>
      </c>
      <c r="I5" s="95" cm="1">
        <f t="array" ref="I5">IFERROR(INDEX('100 TS and Hurricane DATA'!$I$5:$I$199,MATCH(B5,'100 TS and Hurricane DATA'!$B$5:$B$199,0),0),150)</f>
        <v>25</v>
      </c>
      <c r="J5" s="97" cm="1">
        <f t="array" ref="J5">IFERROR(INDEX('100 TS and Hurricane DATA'!$E$5:$E$199,MATCH(B5,'100 TS and Hurricane DATA'!$B$5:$B$199,0),0),E5)</f>
        <v>2</v>
      </c>
      <c r="K5" s="101" t="str" cm="1">
        <f t="array" ref="K5">IFERROR(INDEX('100 TS and Hurricane DATA'!$K$5:$K$199,MATCH(B5,'100 TS and Hurricane DATA'!$B$5:$B$199,0),0),VLOOKUP(G5,'150 TS and Hurricane DATA'!$N$5:$O$11,2,0))</f>
        <v>Land</v>
      </c>
      <c r="M5" s="73" t="e" cm="1">
        <f t="array" ref="M5">INDEX(#REF!,MATCH(B5,#REF!,0),0)</f>
        <v>#REF!</v>
      </c>
      <c r="N5" s="73" t="s">
        <v>79</v>
      </c>
      <c r="O5" s="27" t="s">
        <v>24</v>
      </c>
      <c r="P5" s="32"/>
      <c r="Q5" s="32"/>
    </row>
    <row r="6" spans="2:33">
      <c r="B6" s="27" t="str">
        <f t="shared" ref="B6:B69" si="0">C6&amp;D6</f>
        <v>-----Sep 04, 1947 to Sep 21, 1947</v>
      </c>
      <c r="C6" s="46" t="s">
        <v>77</v>
      </c>
      <c r="D6" s="50" t="s">
        <v>286</v>
      </c>
      <c r="E6" s="48">
        <v>2</v>
      </c>
      <c r="F6" s="49">
        <v>85</v>
      </c>
      <c r="G6" s="49" t="s">
        <v>84</v>
      </c>
      <c r="H6" s="95">
        <f t="shared" ref="H6:H69" si="1">VALUE(RIGHT(D6,4))*1</f>
        <v>1947</v>
      </c>
      <c r="I6" s="95" cm="1">
        <f t="array" ref="I6">IFERROR(INDEX('100 TS and Hurricane DATA'!$I$5:$I$199,MATCH(B6,'100 TS and Hurricane DATA'!$B$5:$B$199,0),0),150)</f>
        <v>100</v>
      </c>
      <c r="J6" s="97" cm="1">
        <f t="array" ref="J6">IFERROR(INDEX('100 TS and Hurricane DATA'!$E$5:$E$199,MATCH(B6,'100 TS and Hurricane DATA'!$B$5:$B$199,0),0),E6)</f>
        <v>2</v>
      </c>
      <c r="K6" s="101" t="str" cm="1">
        <f t="array" ref="K6">IFERROR(INDEX('100 TS and Hurricane DATA'!$K$5:$K$199,MATCH(B6,'100 TS and Hurricane DATA'!$B$5:$B$199,0),0),VLOOKUP(G6,'150 TS and Hurricane DATA'!$N$5:$O$11,2,0))</f>
        <v>Land</v>
      </c>
      <c r="M6" s="73" t="e" cm="1">
        <f t="array" ref="M6">INDEX(#REF!,MATCH(B6,#REF!,0),0)</f>
        <v>#REF!</v>
      </c>
      <c r="N6" s="74" t="s">
        <v>84</v>
      </c>
      <c r="O6" s="27" t="s">
        <v>24</v>
      </c>
      <c r="R6" s="32"/>
    </row>
    <row r="7" spans="2:33">
      <c r="B7" s="27" t="str">
        <f t="shared" si="0"/>
        <v>-----Oct 05, 1946 to Oct 14, 1946</v>
      </c>
      <c r="C7" s="46" t="s">
        <v>77</v>
      </c>
      <c r="D7" s="50" t="s">
        <v>80</v>
      </c>
      <c r="E7" s="48">
        <v>1</v>
      </c>
      <c r="F7" s="49">
        <v>75</v>
      </c>
      <c r="G7" s="49" t="s">
        <v>81</v>
      </c>
      <c r="H7" s="95">
        <f t="shared" si="1"/>
        <v>1946</v>
      </c>
      <c r="I7" s="95" cm="1">
        <f t="array" ref="I7">IFERROR(INDEX('100 TS and Hurricane DATA'!$I$5:$I$199,MATCH(B7,'100 TS and Hurricane DATA'!$B$5:$B$199,0),0),150)</f>
        <v>25</v>
      </c>
      <c r="J7" s="97" cm="1">
        <f t="array" ref="J7">IFERROR(INDEX('100 TS and Hurricane DATA'!$E$5:$E$199,MATCH(B7,'100 TS and Hurricane DATA'!$B$5:$B$199,0),0),E7)</f>
        <v>1</v>
      </c>
      <c r="K7" s="101" t="str" cm="1">
        <f t="array" ref="K7">IFERROR(INDEX('100 TS and Hurricane DATA'!$K$5:$K$199,MATCH(B7,'100 TS and Hurricane DATA'!$B$5:$B$199,0),0),VLOOKUP(G7,'150 TS and Hurricane DATA'!$N$5:$O$11,2,0))</f>
        <v>Sea</v>
      </c>
      <c r="L7" s="152"/>
      <c r="M7" s="73" t="e" cm="1">
        <f t="array" ref="M7">INDEX(#REF!,MATCH(B7,#REF!,0),0)</f>
        <v>#REF!</v>
      </c>
      <c r="N7" s="73" t="s">
        <v>81</v>
      </c>
      <c r="O7" s="27" t="s">
        <v>23</v>
      </c>
      <c r="S7" s="73"/>
    </row>
    <row r="8" spans="2:33">
      <c r="B8" s="27" t="str">
        <f t="shared" si="0"/>
        <v>-----Sep 12, 1945 to Sep 20, 1945</v>
      </c>
      <c r="C8" s="46" t="s">
        <v>77</v>
      </c>
      <c r="D8" s="50" t="s">
        <v>150</v>
      </c>
      <c r="E8" s="48">
        <v>1</v>
      </c>
      <c r="F8" s="49">
        <v>70</v>
      </c>
      <c r="G8" s="49" t="s">
        <v>79</v>
      </c>
      <c r="H8" s="95">
        <f t="shared" si="1"/>
        <v>1945</v>
      </c>
      <c r="I8" s="95" cm="1">
        <f t="array" ref="I8">IFERROR(INDEX('100 TS and Hurricane DATA'!$I$5:$I$199,MATCH(B8,'100 TS and Hurricane DATA'!$B$5:$B$199,0),0),150)</f>
        <v>50</v>
      </c>
      <c r="J8" s="97" cm="1">
        <f t="array" ref="J8">IFERROR(INDEX('100 TS and Hurricane DATA'!$E$5:$E$199,MATCH(B8,'100 TS and Hurricane DATA'!$B$5:$B$199,0),0),E8)</f>
        <v>1</v>
      </c>
      <c r="K8" s="101" t="str" cm="1">
        <f t="array" ref="K8">IFERROR(INDEX('100 TS and Hurricane DATA'!$K$5:$K$199,MATCH(B8,'100 TS and Hurricane DATA'!$B$5:$B$199,0),0),VLOOKUP(G8,'150 TS and Hurricane DATA'!$N$5:$O$11,2,0))</f>
        <v>Land</v>
      </c>
      <c r="L8" s="152"/>
      <c r="M8" s="73" t="e" cm="1">
        <f t="array" ref="M8">INDEX(#REF!,MATCH(B8,#REF!,0),0)</f>
        <v>#REF!</v>
      </c>
      <c r="N8" s="74" t="s">
        <v>299</v>
      </c>
      <c r="O8" s="27" t="s">
        <v>24</v>
      </c>
      <c r="P8" s="152"/>
      <c r="Q8" s="203"/>
      <c r="S8" s="74"/>
    </row>
    <row r="9" spans="2:33">
      <c r="B9" s="27" t="str">
        <f t="shared" si="0"/>
        <v>-----Oct 12, 1944 to Oct 24, 1944</v>
      </c>
      <c r="C9" s="46" t="s">
        <v>77</v>
      </c>
      <c r="D9" s="50" t="s">
        <v>82</v>
      </c>
      <c r="E9" s="48">
        <v>2</v>
      </c>
      <c r="F9" s="49">
        <v>90</v>
      </c>
      <c r="G9" s="49" t="s">
        <v>81</v>
      </c>
      <c r="H9" s="95">
        <f t="shared" si="1"/>
        <v>1944</v>
      </c>
      <c r="I9" s="95" cm="1">
        <f t="array" ref="I9">IFERROR(INDEX('100 TS and Hurricane DATA'!$I$5:$I$199,MATCH(B9,'100 TS and Hurricane DATA'!$B$5:$B$199,0),0),150)</f>
        <v>25</v>
      </c>
      <c r="J9" s="97" cm="1">
        <f t="array" ref="J9">IFERROR(INDEX('100 TS and Hurricane DATA'!$E$5:$E$199,MATCH(B9,'100 TS and Hurricane DATA'!$B$5:$B$199,0),0),E9)</f>
        <v>2</v>
      </c>
      <c r="K9" s="101" t="str" cm="1">
        <f t="array" ref="K9">IFERROR(INDEX('100 TS and Hurricane DATA'!$K$5:$K$199,MATCH(B9,'100 TS and Hurricane DATA'!$B$5:$B$199,0),0),VLOOKUP(G9,'150 TS and Hurricane DATA'!$N$5:$O$11,2,0))</f>
        <v>Sea</v>
      </c>
      <c r="L9" s="152"/>
      <c r="M9" s="73" t="e" cm="1">
        <f t="array" ref="M9">INDEX(#REF!,MATCH(B9,#REF!,0),0)</f>
        <v>#REF!</v>
      </c>
      <c r="N9" s="74" t="s">
        <v>109</v>
      </c>
      <c r="O9" s="27" t="s">
        <v>24</v>
      </c>
      <c r="P9" s="152"/>
      <c r="Q9" s="203"/>
      <c r="R9" s="203"/>
      <c r="S9" s="73"/>
    </row>
    <row r="10" spans="2:33">
      <c r="B10" s="27" t="str">
        <f t="shared" si="0"/>
        <v>-----Oct 03, 1941 to Oct 13, 1941</v>
      </c>
      <c r="C10" s="46" t="s">
        <v>77</v>
      </c>
      <c r="D10" s="50" t="s">
        <v>206</v>
      </c>
      <c r="E10" s="48" t="s">
        <v>33</v>
      </c>
      <c r="F10" s="49">
        <v>60</v>
      </c>
      <c r="G10" s="49" t="s">
        <v>84</v>
      </c>
      <c r="H10" s="95">
        <f t="shared" si="1"/>
        <v>1941</v>
      </c>
      <c r="I10" s="95" cm="1">
        <f t="array" ref="I10">IFERROR(INDEX('100 TS and Hurricane DATA'!$I$5:$I$199,MATCH(B10,'100 TS and Hurricane DATA'!$B$5:$B$199,0),0),150)</f>
        <v>75</v>
      </c>
      <c r="J10" s="97" t="str" cm="1">
        <f t="array" ref="J10">IFERROR(INDEX('100 TS and Hurricane DATA'!$E$5:$E$199,MATCH(B10,'100 TS and Hurricane DATA'!$B$5:$B$199,0),0),E10)</f>
        <v>TS</v>
      </c>
      <c r="K10" s="101" t="str" cm="1">
        <f t="array" ref="K10">IFERROR(INDEX('100 TS and Hurricane DATA'!$K$5:$K$199,MATCH(B10,'100 TS and Hurricane DATA'!$B$5:$B$199,0),0),VLOOKUP(G10,'150 TS and Hurricane DATA'!$N$5:$O$11,2,0))</f>
        <v>Land</v>
      </c>
      <c r="L10" s="152"/>
      <c r="M10" s="73" t="e" cm="1">
        <f t="array" ref="M10">INDEX(#REF!,MATCH(B10,#REF!,0),0)</f>
        <v>#REF!</v>
      </c>
      <c r="N10" s="74" t="s">
        <v>319</v>
      </c>
      <c r="O10" s="27" t="s">
        <v>24</v>
      </c>
      <c r="P10" s="152"/>
      <c r="Q10" s="203"/>
      <c r="R10" s="203"/>
      <c r="S10" s="74"/>
    </row>
    <row r="11" spans="2:33">
      <c r="B11" s="27" t="str">
        <f t="shared" si="0"/>
        <v>-----Aug 07, 1939 to Aug 19, 1939</v>
      </c>
      <c r="C11" s="46" t="s">
        <v>77</v>
      </c>
      <c r="D11" s="50" t="s">
        <v>83</v>
      </c>
      <c r="E11" s="48" t="s">
        <v>33</v>
      </c>
      <c r="F11" s="49">
        <v>50</v>
      </c>
      <c r="G11" s="49" t="s">
        <v>84</v>
      </c>
      <c r="H11" s="95">
        <f t="shared" si="1"/>
        <v>1939</v>
      </c>
      <c r="I11" s="95" cm="1">
        <f t="array" ref="I11">IFERROR(INDEX('100 TS and Hurricane DATA'!$I$5:$I$199,MATCH(B11,'100 TS and Hurricane DATA'!$B$5:$B$199,0),0),150)</f>
        <v>25</v>
      </c>
      <c r="J11" s="97" t="str" cm="1">
        <f t="array" ref="J11">IFERROR(INDEX('100 TS and Hurricane DATA'!$E$5:$E$199,MATCH(B11,'100 TS and Hurricane DATA'!$B$5:$B$199,0),0),E11)</f>
        <v>TS</v>
      </c>
      <c r="K11" s="101" t="str" cm="1">
        <f t="array" ref="K11">IFERROR(INDEX('100 TS and Hurricane DATA'!$K$5:$K$199,MATCH(B11,'100 TS and Hurricane DATA'!$B$5:$B$199,0),0),VLOOKUP(G11,'150 TS and Hurricane DATA'!$N$5:$O$11,2,0))</f>
        <v>Land</v>
      </c>
      <c r="L11" s="152"/>
      <c r="M11" s="73" t="e" cm="1">
        <f t="array" ref="M11">INDEX(#REF!,MATCH(B11,#REF!,0),0)</f>
        <v>#REF!</v>
      </c>
      <c r="N11" s="73" t="s">
        <v>202</v>
      </c>
      <c r="O11" s="27" t="s">
        <v>24</v>
      </c>
      <c r="P11" s="152"/>
      <c r="Q11" s="203"/>
      <c r="R11" s="203"/>
      <c r="S11" s="73"/>
    </row>
    <row r="12" spans="2:33">
      <c r="B12" s="27" t="str">
        <f t="shared" si="0"/>
        <v>-----Aug 31, 1933 to Sep 07, 1933</v>
      </c>
      <c r="C12" s="46" t="s">
        <v>77</v>
      </c>
      <c r="D12" s="50" t="s">
        <v>85</v>
      </c>
      <c r="E12" s="48">
        <v>1</v>
      </c>
      <c r="F12" s="49">
        <v>65</v>
      </c>
      <c r="G12" s="49" t="s">
        <v>84</v>
      </c>
      <c r="H12" s="95">
        <f t="shared" si="1"/>
        <v>1933</v>
      </c>
      <c r="I12" s="95" cm="1">
        <f t="array" ref="I12">IFERROR(INDEX('100 TS and Hurricane DATA'!$I$5:$I$199,MATCH(B12,'100 TS and Hurricane DATA'!$B$5:$B$199,0),0),150)</f>
        <v>25</v>
      </c>
      <c r="J12" s="97" cm="1">
        <f t="array" ref="J12">IFERROR(INDEX('100 TS and Hurricane DATA'!$E$5:$E$199,MATCH(B12,'100 TS and Hurricane DATA'!$B$5:$B$199,0),0),E12)</f>
        <v>1</v>
      </c>
      <c r="K12" s="101" t="str" cm="1">
        <f t="array" ref="K12">IFERROR(INDEX('100 TS and Hurricane DATA'!$K$5:$K$199,MATCH(B12,'100 TS and Hurricane DATA'!$B$5:$B$199,0),0),VLOOKUP(G12,'150 TS and Hurricane DATA'!$N$5:$O$11,2,0))</f>
        <v>Land</v>
      </c>
      <c r="L12" s="152"/>
      <c r="M12" s="73" t="e" cm="1">
        <f t="array" ref="M12">INDEX(#REF!,MATCH(B12,#REF!,0),0)</f>
        <v>#REF!</v>
      </c>
      <c r="N12"/>
      <c r="P12" s="152"/>
      <c r="Q12" s="203"/>
      <c r="R12" s="203"/>
      <c r="S12" s="74"/>
    </row>
    <row r="13" spans="2:33">
      <c r="B13" s="27" t="str">
        <f t="shared" si="0"/>
        <v>-----Aug 03, 1928 to Aug 13, 1928</v>
      </c>
      <c r="C13" s="46" t="s">
        <v>77</v>
      </c>
      <c r="D13" s="50" t="s">
        <v>151</v>
      </c>
      <c r="E13" s="48" t="s">
        <v>33</v>
      </c>
      <c r="F13" s="49">
        <v>45</v>
      </c>
      <c r="G13" s="49" t="s">
        <v>84</v>
      </c>
      <c r="H13" s="95">
        <f t="shared" si="1"/>
        <v>1928</v>
      </c>
      <c r="I13" s="95" cm="1">
        <f t="array" ref="I13">IFERROR(INDEX('100 TS and Hurricane DATA'!$I$5:$I$199,MATCH(B13,'100 TS and Hurricane DATA'!$B$5:$B$199,0),0),150)</f>
        <v>50</v>
      </c>
      <c r="J13" s="97" t="str" cm="1">
        <f t="array" ref="J13">IFERROR(INDEX('100 TS and Hurricane DATA'!$E$5:$E$199,MATCH(B13,'100 TS and Hurricane DATA'!$B$5:$B$199,0),0),E13)</f>
        <v>TS</v>
      </c>
      <c r="K13" s="101" t="str" cm="1">
        <f t="array" ref="K13">IFERROR(INDEX('100 TS and Hurricane DATA'!$K$5:$K$199,MATCH(B13,'100 TS and Hurricane DATA'!$B$5:$B$199,0),0),VLOOKUP(G13,'150 TS and Hurricane DATA'!$N$5:$O$11,2,0))</f>
        <v>Land</v>
      </c>
      <c r="L13" s="152"/>
      <c r="M13" s="73" t="e" cm="1">
        <f t="array" ref="M13">INDEX(#REF!,MATCH(B13,#REF!,0),0)</f>
        <v>#REF!</v>
      </c>
      <c r="N13"/>
      <c r="P13" s="152"/>
      <c r="Q13" s="203"/>
      <c r="R13" s="203"/>
      <c r="S13" s="73"/>
      <c r="W13" s="27">
        <v>25</v>
      </c>
      <c r="X13" s="27">
        <v>50</v>
      </c>
      <c r="Y13" s="27">
        <v>75</v>
      </c>
      <c r="Z13" s="27">
        <v>100</v>
      </c>
      <c r="AA13" s="27">
        <v>150</v>
      </c>
      <c r="AB13" s="27" t="s">
        <v>25</v>
      </c>
      <c r="AC13" s="27" t="s">
        <v>255</v>
      </c>
      <c r="AD13" s="27">
        <v>25</v>
      </c>
      <c r="AE13" s="27">
        <v>50</v>
      </c>
      <c r="AF13" s="27">
        <v>75</v>
      </c>
      <c r="AG13" s="27">
        <v>100</v>
      </c>
    </row>
    <row r="14" spans="2:33">
      <c r="B14" s="27" t="str">
        <f t="shared" si="0"/>
        <v>-----Oct 09, 1910 to Oct 23, 1910</v>
      </c>
      <c r="C14" s="46" t="s">
        <v>77</v>
      </c>
      <c r="D14" s="50" t="s">
        <v>86</v>
      </c>
      <c r="E14" s="48">
        <v>1</v>
      </c>
      <c r="F14" s="49">
        <v>70</v>
      </c>
      <c r="G14" s="49" t="s">
        <v>81</v>
      </c>
      <c r="H14" s="95">
        <f t="shared" si="1"/>
        <v>1910</v>
      </c>
      <c r="I14" s="95" cm="1">
        <f t="array" ref="I14">IFERROR(INDEX('100 TS and Hurricane DATA'!$I$5:$I$199,MATCH(B14,'100 TS and Hurricane DATA'!$B$5:$B$199,0),0),150)</f>
        <v>25</v>
      </c>
      <c r="J14" s="97" cm="1">
        <f t="array" ref="J14">IFERROR(INDEX('100 TS and Hurricane DATA'!$E$5:$E$199,MATCH(B14,'100 TS and Hurricane DATA'!$B$5:$B$199,0),0),E14)</f>
        <v>1</v>
      </c>
      <c r="K14" s="101" t="str" cm="1">
        <f t="array" ref="K14">IFERROR(INDEX('100 TS and Hurricane DATA'!$K$5:$K$199,MATCH(B14,'100 TS and Hurricane DATA'!$B$5:$B$199,0),0),VLOOKUP(G14,'150 TS and Hurricane DATA'!$N$5:$O$11,2,0))</f>
        <v>Sea</v>
      </c>
      <c r="L14" s="152"/>
      <c r="M14" s="73" t="e" cm="1">
        <f t="array" ref="M14">INDEX(#REF!,MATCH(B14,#REF!,0),0)</f>
        <v>#REF!</v>
      </c>
      <c r="N14"/>
      <c r="P14" s="152"/>
      <c r="Q14" s="203"/>
      <c r="R14" s="203"/>
      <c r="S14" s="74"/>
      <c r="V14" s="27" t="s">
        <v>28</v>
      </c>
      <c r="W14" s="27">
        <f>+COUNTIF('25 TS and Hurricane Data'!E:E,5)</f>
        <v>0</v>
      </c>
      <c r="X14" s="27">
        <f>+COUNTIF('50 TS and Hurricane Data'!E:E,5)</f>
        <v>0</v>
      </c>
      <c r="Y14" s="27">
        <f>+COUNTIF('75 TS and Hurricane Data'!E:E,5)</f>
        <v>0</v>
      </c>
      <c r="Z14" s="27">
        <f>+COUNTIF(E5:E139,5)</f>
        <v>0</v>
      </c>
      <c r="AB14" s="27">
        <v>136</v>
      </c>
      <c r="AC14" s="78">
        <f>+Z14/AB14</f>
        <v>0</v>
      </c>
      <c r="AD14" s="78">
        <f>W14/(2017-1852)</f>
        <v>0</v>
      </c>
      <c r="AE14" s="78">
        <f t="shared" ref="AE14:AG20" si="2">X14/(2017-1852)</f>
        <v>0</v>
      </c>
      <c r="AF14" s="78">
        <f t="shared" si="2"/>
        <v>0</v>
      </c>
      <c r="AG14" s="78">
        <f t="shared" si="2"/>
        <v>0</v>
      </c>
    </row>
    <row r="15" spans="2:33">
      <c r="B15" s="27" t="str">
        <f t="shared" si="0"/>
        <v>-----Sep 22, 1896 to Sep 30, 1896</v>
      </c>
      <c r="C15" s="45" t="s">
        <v>77</v>
      </c>
      <c r="D15" s="50" t="s">
        <v>267</v>
      </c>
      <c r="E15" s="48">
        <v>3</v>
      </c>
      <c r="F15" s="49">
        <v>110</v>
      </c>
      <c r="G15" s="49" t="s">
        <v>81</v>
      </c>
      <c r="H15" s="95">
        <f t="shared" si="1"/>
        <v>1896</v>
      </c>
      <c r="I15" s="95" cm="1">
        <f t="array" ref="I15">IFERROR(INDEX('100 TS and Hurricane DATA'!$I$5:$I$199,MATCH(B15,'100 TS and Hurricane DATA'!$B$5:$B$199,0),0),150)</f>
        <v>100</v>
      </c>
      <c r="J15" s="97" cm="1">
        <f t="array" ref="J15">IFERROR(INDEX('100 TS and Hurricane DATA'!$E$5:$E$199,MATCH(B15,'100 TS and Hurricane DATA'!$B$5:$B$199,0),0),E15)</f>
        <v>3</v>
      </c>
      <c r="K15" s="101" t="str" cm="1">
        <f t="array" ref="K15">IFERROR(INDEX('100 TS and Hurricane DATA'!$K$5:$K$199,MATCH(B15,'100 TS and Hurricane DATA'!$B$5:$B$199,0),0),VLOOKUP(G15,'150 TS and Hurricane DATA'!$N$5:$O$11,2,0))</f>
        <v>Sea</v>
      </c>
      <c r="L15" s="152"/>
      <c r="M15" s="73" t="e" cm="1">
        <f t="array" ref="M15">INDEX(#REF!,MATCH(B15,#REF!,0),0)</f>
        <v>#REF!</v>
      </c>
      <c r="N15"/>
      <c r="P15" s="152"/>
      <c r="Q15" s="203"/>
      <c r="R15" s="203"/>
      <c r="S15" s="73"/>
      <c r="V15" s="27" t="s">
        <v>29</v>
      </c>
      <c r="W15" s="27">
        <f>+COUNTIF('25 TS and Hurricane Data'!E:E,4)</f>
        <v>0</v>
      </c>
      <c r="X15" s="27">
        <f>+COUNTIF('50 TS and Hurricane Data'!E:E,4)</f>
        <v>1</v>
      </c>
      <c r="Y15" s="27">
        <f>+COUNTIF('75 TS and Hurricane Data'!E:E,4)</f>
        <v>1</v>
      </c>
      <c r="Z15" s="27">
        <f>+COUNTIF(E6:E140,4)</f>
        <v>1</v>
      </c>
      <c r="AB15" s="27">
        <f>+AB14</f>
        <v>136</v>
      </c>
      <c r="AC15" s="78">
        <f t="shared" ref="AC15:AC18" si="3">+Z15/AB15</f>
        <v>7.3529411764705881E-3</v>
      </c>
      <c r="AD15" s="78">
        <f t="shared" ref="AD15:AD20" si="4">W15/(2017-1852)</f>
        <v>0</v>
      </c>
      <c r="AE15" s="78">
        <f t="shared" si="2"/>
        <v>6.0606060606060606E-3</v>
      </c>
      <c r="AF15" s="78">
        <f t="shared" si="2"/>
        <v>6.0606060606060606E-3</v>
      </c>
      <c r="AG15" s="78">
        <f t="shared" si="2"/>
        <v>6.0606060606060606E-3</v>
      </c>
    </row>
    <row r="16" spans="2:33">
      <c r="B16" s="27" t="str">
        <f t="shared" si="0"/>
        <v>-----Sep 18, 1894 to Oct 01, 1894</v>
      </c>
      <c r="C16" s="46" t="s">
        <v>77</v>
      </c>
      <c r="D16" s="50" t="s">
        <v>152</v>
      </c>
      <c r="E16" s="48">
        <v>1</v>
      </c>
      <c r="F16" s="49">
        <v>75</v>
      </c>
      <c r="G16" s="49" t="s">
        <v>81</v>
      </c>
      <c r="H16" s="95">
        <f t="shared" si="1"/>
        <v>1894</v>
      </c>
      <c r="I16" s="95" cm="1">
        <f t="array" ref="I16">IFERROR(INDEX('100 TS and Hurricane DATA'!$I$5:$I$199,MATCH(B16,'100 TS and Hurricane DATA'!$B$5:$B$199,0),0),150)</f>
        <v>50</v>
      </c>
      <c r="J16" s="97" cm="1">
        <f t="array" ref="J16">IFERROR(INDEX('100 TS and Hurricane DATA'!$E$5:$E$199,MATCH(B16,'100 TS and Hurricane DATA'!$B$5:$B$199,0),0),E16)</f>
        <v>1</v>
      </c>
      <c r="K16" s="101" t="str" cm="1">
        <f t="array" ref="K16">IFERROR(INDEX('100 TS and Hurricane DATA'!$K$5:$K$199,MATCH(B16,'100 TS and Hurricane DATA'!$B$5:$B$199,0),0),VLOOKUP(G16,'150 TS and Hurricane DATA'!$N$5:$O$11,2,0))</f>
        <v>Sea</v>
      </c>
      <c r="L16" s="152"/>
      <c r="M16" s="73" t="e" cm="1">
        <f t="array" ref="M16">INDEX(#REF!,MATCH(B16,#REF!,0),0)</f>
        <v>#REF!</v>
      </c>
      <c r="N16"/>
      <c r="P16" s="152"/>
      <c r="Q16" s="203"/>
      <c r="R16" s="203"/>
      <c r="S16" s="74"/>
      <c r="V16" s="27" t="s">
        <v>30</v>
      </c>
      <c r="W16" s="27">
        <f>+COUNTIF('25 TS and Hurricane Data'!E:E,3)</f>
        <v>0</v>
      </c>
      <c r="X16" s="27">
        <f>+COUNTIF('50 TS and Hurricane Data'!E:E,3)</f>
        <v>1</v>
      </c>
      <c r="Y16" s="27">
        <f>+COUNTIF('75 TS and Hurricane Data'!E:E,3)</f>
        <v>4</v>
      </c>
      <c r="Z16" s="27">
        <f>+COUNTIF(E7:E141,3)</f>
        <v>6</v>
      </c>
      <c r="AB16" s="27">
        <f t="shared" ref="AB16:AB18" si="5">+AB15</f>
        <v>136</v>
      </c>
      <c r="AC16" s="78">
        <f t="shared" si="3"/>
        <v>4.4117647058823532E-2</v>
      </c>
      <c r="AD16" s="78">
        <f t="shared" si="4"/>
        <v>0</v>
      </c>
      <c r="AE16" s="78">
        <f t="shared" si="2"/>
        <v>6.0606060606060606E-3</v>
      </c>
      <c r="AF16" s="78">
        <f t="shared" si="2"/>
        <v>2.4242424242424242E-2</v>
      </c>
      <c r="AG16" s="78">
        <f t="shared" si="2"/>
        <v>3.6363636363636362E-2</v>
      </c>
    </row>
    <row r="17" spans="2:33">
      <c r="B17" s="27" t="str">
        <f t="shared" si="0"/>
        <v>-----Aug 14, 1888 to Aug 24, 1888</v>
      </c>
      <c r="C17" s="46" t="s">
        <v>77</v>
      </c>
      <c r="D17" s="50" t="s">
        <v>265</v>
      </c>
      <c r="E17" s="48">
        <v>1</v>
      </c>
      <c r="F17" s="49">
        <v>70</v>
      </c>
      <c r="G17" s="49" t="s">
        <v>84</v>
      </c>
      <c r="H17" s="95">
        <f t="shared" si="1"/>
        <v>1888</v>
      </c>
      <c r="I17" s="95" cm="1">
        <f t="array" ref="I17">IFERROR(INDEX('100 TS and Hurricane DATA'!$I$5:$I$199,MATCH(B17,'100 TS and Hurricane DATA'!$B$5:$B$199,0),0),150)</f>
        <v>100</v>
      </c>
      <c r="J17" s="97" cm="1">
        <f t="array" ref="J17">IFERROR(INDEX('100 TS and Hurricane DATA'!$E$5:$E$199,MATCH(B17,'100 TS and Hurricane DATA'!$B$5:$B$199,0),0),E17)</f>
        <v>1</v>
      </c>
      <c r="K17" s="101" t="str" cm="1">
        <f t="array" ref="K17">IFERROR(INDEX('100 TS and Hurricane DATA'!$K$5:$K$199,MATCH(B17,'100 TS and Hurricane DATA'!$B$5:$B$199,0),0),VLOOKUP(G17,'150 TS and Hurricane DATA'!$N$5:$O$11,2,0))</f>
        <v>Land</v>
      </c>
      <c r="L17" s="152"/>
      <c r="M17" s="73" t="e" cm="1">
        <f t="array" ref="M17">INDEX(#REF!,MATCH(B17,#REF!,0),0)</f>
        <v>#REF!</v>
      </c>
      <c r="N17"/>
      <c r="P17" s="152"/>
      <c r="Q17" s="203"/>
      <c r="R17" s="203"/>
      <c r="S17" s="73"/>
      <c r="V17" s="27" t="s">
        <v>31</v>
      </c>
      <c r="W17" s="27">
        <f>+COUNTIF('25 TS and Hurricane Data'!E:E,2)</f>
        <v>3</v>
      </c>
      <c r="X17" s="27">
        <f>+COUNTIF('50 TS and Hurricane Data'!E:E,2)</f>
        <v>5</v>
      </c>
      <c r="Y17" s="27">
        <f>+COUNTIF('75 TS and Hurricane Data'!E:E,2)</f>
        <v>5</v>
      </c>
      <c r="Z17" s="27">
        <f>+COUNTIF(E8:E142,2)</f>
        <v>5</v>
      </c>
      <c r="AB17" s="27">
        <f t="shared" si="5"/>
        <v>136</v>
      </c>
      <c r="AC17" s="78">
        <f t="shared" si="3"/>
        <v>3.6764705882352942E-2</v>
      </c>
      <c r="AD17" s="78">
        <f t="shared" si="4"/>
        <v>1.8181818181818181E-2</v>
      </c>
      <c r="AE17" s="78">
        <f t="shared" si="2"/>
        <v>3.0303030303030304E-2</v>
      </c>
      <c r="AF17" s="78">
        <f t="shared" si="2"/>
        <v>3.0303030303030304E-2</v>
      </c>
      <c r="AG17" s="78">
        <f t="shared" si="2"/>
        <v>3.0303030303030304E-2</v>
      </c>
    </row>
    <row r="18" spans="2:33">
      <c r="B18" s="27" t="str">
        <f t="shared" si="0"/>
        <v>-----Oct 08, 1888 to Oct 12, 1888</v>
      </c>
      <c r="C18" s="46" t="s">
        <v>77</v>
      </c>
      <c r="D18" s="50" t="s">
        <v>266</v>
      </c>
      <c r="E18" s="48">
        <v>2</v>
      </c>
      <c r="F18" s="49">
        <v>95</v>
      </c>
      <c r="G18" s="49" t="s">
        <v>81</v>
      </c>
      <c r="H18" s="95">
        <f t="shared" si="1"/>
        <v>1888</v>
      </c>
      <c r="I18" s="95" cm="1">
        <f t="array" ref="I18">IFERROR(INDEX('100 TS and Hurricane DATA'!$I$5:$I$199,MATCH(B18,'100 TS and Hurricane DATA'!$B$5:$B$199,0),0),150)</f>
        <v>100</v>
      </c>
      <c r="J18" s="97" cm="1">
        <f t="array" ref="J18">IFERROR(INDEX('100 TS and Hurricane DATA'!$E$5:$E$199,MATCH(B18,'100 TS and Hurricane DATA'!$B$5:$B$199,0),0),E18)</f>
        <v>2</v>
      </c>
      <c r="K18" s="101" t="str" cm="1">
        <f t="array" ref="K18">IFERROR(INDEX('100 TS and Hurricane DATA'!$K$5:$K$199,MATCH(B18,'100 TS and Hurricane DATA'!$B$5:$B$199,0),0),VLOOKUP(G18,'150 TS and Hurricane DATA'!$N$5:$O$11,2,0))</f>
        <v>Sea</v>
      </c>
      <c r="L18" s="152"/>
      <c r="M18" s="73" t="e" cm="1">
        <f t="array" ref="M18">INDEX(#REF!,MATCH(B18,#REF!,0),0)</f>
        <v>#REF!</v>
      </c>
      <c r="N18"/>
      <c r="P18" s="152"/>
      <c r="Q18" s="203"/>
      <c r="R18" s="203"/>
      <c r="S18" s="74"/>
      <c r="V18" s="27" t="s">
        <v>32</v>
      </c>
      <c r="W18" s="27">
        <f>+COUNTIF('25 TS and Hurricane Data'!E:E,1)</f>
        <v>8</v>
      </c>
      <c r="X18" s="27">
        <f>+COUNTIF('50 TS and Hurricane Data'!E:E,1)</f>
        <v>12</v>
      </c>
      <c r="Y18" s="27">
        <f>+COUNTIF('75 TS and Hurricane Data'!E:E,1)</f>
        <v>18</v>
      </c>
      <c r="Z18" s="27">
        <f>+COUNTIF(E9:E143,1)</f>
        <v>24</v>
      </c>
      <c r="AB18" s="27">
        <f t="shared" si="5"/>
        <v>136</v>
      </c>
      <c r="AC18" s="78">
        <f t="shared" si="3"/>
        <v>0.17647058823529413</v>
      </c>
      <c r="AD18" s="78">
        <f t="shared" si="4"/>
        <v>4.8484848484848485E-2</v>
      </c>
      <c r="AE18" s="78">
        <f t="shared" si="2"/>
        <v>7.2727272727272724E-2</v>
      </c>
      <c r="AF18" s="78">
        <f t="shared" si="2"/>
        <v>0.10909090909090909</v>
      </c>
      <c r="AG18" s="78">
        <f t="shared" si="2"/>
        <v>0.14545454545454545</v>
      </c>
    </row>
    <row r="19" spans="2:33">
      <c r="B19" s="27" t="str">
        <f t="shared" si="0"/>
        <v>-----Jul 14, 1886 to Jul 24, 1886</v>
      </c>
      <c r="C19" s="46" t="s">
        <v>77</v>
      </c>
      <c r="D19" s="50" t="s">
        <v>153</v>
      </c>
      <c r="E19" s="48">
        <v>1</v>
      </c>
      <c r="F19" s="49">
        <v>70</v>
      </c>
      <c r="G19" s="49" t="s">
        <v>81</v>
      </c>
      <c r="H19" s="95">
        <f t="shared" si="1"/>
        <v>1886</v>
      </c>
      <c r="I19" s="95" cm="1">
        <f t="array" ref="I19">IFERROR(INDEX('100 TS and Hurricane DATA'!$I$5:$I$199,MATCH(B19,'100 TS and Hurricane DATA'!$B$5:$B$199,0),0),150)</f>
        <v>50</v>
      </c>
      <c r="J19" s="97" cm="1">
        <f t="array" ref="J19">IFERROR(INDEX('100 TS and Hurricane DATA'!$E$5:$E$199,MATCH(B19,'100 TS and Hurricane DATA'!$B$5:$B$199,0),0),E19)</f>
        <v>1</v>
      </c>
      <c r="K19" s="101" t="str" cm="1">
        <f t="array" ref="K19">IFERROR(INDEX('100 TS and Hurricane DATA'!$K$5:$K$199,MATCH(B19,'100 TS and Hurricane DATA'!$B$5:$B$199,0),0),VLOOKUP(G19,'150 TS and Hurricane DATA'!$N$5:$O$11,2,0))</f>
        <v>Sea</v>
      </c>
      <c r="L19" s="152"/>
      <c r="M19" s="73" t="e" cm="1">
        <f t="array" ref="M19">INDEX(#REF!,MATCH(B19,#REF!,0),0)</f>
        <v>#REF!</v>
      </c>
      <c r="N19"/>
      <c r="P19" s="152"/>
      <c r="Q19" s="203"/>
      <c r="R19" s="203"/>
      <c r="S19" s="73"/>
      <c r="V19" s="27" t="s">
        <v>33</v>
      </c>
      <c r="W19" s="27">
        <f>+COUNTIF('25 TS and Hurricane Data'!E:E,"TS")</f>
        <v>16</v>
      </c>
      <c r="X19" s="27">
        <f>+COUNTIF('50 TS and Hurricane Data'!E:E,"TS")</f>
        <v>32</v>
      </c>
      <c r="Y19" s="27">
        <f>+COUNTIF('75 TS and Hurricane Data'!E:E,"TS")</f>
        <v>43</v>
      </c>
      <c r="Z19" s="27">
        <f>+COUNTIF(E10:E144,"TS")</f>
        <v>65</v>
      </c>
      <c r="AB19" s="27">
        <f>+AB18</f>
        <v>136</v>
      </c>
      <c r="AC19" s="78">
        <f>+Z19/AB19</f>
        <v>0.47794117647058826</v>
      </c>
      <c r="AD19" s="78">
        <f t="shared" si="4"/>
        <v>9.696969696969697E-2</v>
      </c>
      <c r="AE19" s="78">
        <f t="shared" si="2"/>
        <v>0.19393939393939394</v>
      </c>
      <c r="AF19" s="78">
        <f t="shared" si="2"/>
        <v>0.26060606060606062</v>
      </c>
      <c r="AG19" s="78">
        <f t="shared" si="2"/>
        <v>0.39393939393939392</v>
      </c>
    </row>
    <row r="20" spans="2:33">
      <c r="B20" s="27" t="str">
        <f t="shared" si="0"/>
        <v>-----Oct 05, 1882 to Oct 15, 1882</v>
      </c>
      <c r="C20" s="46" t="s">
        <v>77</v>
      </c>
      <c r="D20" s="50" t="s">
        <v>262</v>
      </c>
      <c r="E20" s="48">
        <v>1</v>
      </c>
      <c r="F20" s="49">
        <v>70</v>
      </c>
      <c r="G20" s="49" t="s">
        <v>81</v>
      </c>
      <c r="H20" s="95">
        <f t="shared" si="1"/>
        <v>1882</v>
      </c>
      <c r="I20" s="95" cm="1">
        <f t="array" ref="I20">IFERROR(INDEX('100 TS and Hurricane DATA'!$I$5:$I$199,MATCH(B20,'100 TS and Hurricane DATA'!$B$5:$B$199,0),0),150)</f>
        <v>100</v>
      </c>
      <c r="J20" s="97" cm="1">
        <f t="array" ref="J20">IFERROR(INDEX('100 TS and Hurricane DATA'!$E$5:$E$199,MATCH(B20,'100 TS and Hurricane DATA'!$B$5:$B$199,0),0),E20)</f>
        <v>1</v>
      </c>
      <c r="K20" s="101" t="str" cm="1">
        <f t="array" ref="K20">IFERROR(INDEX('100 TS and Hurricane DATA'!$K$5:$K$199,MATCH(B20,'100 TS and Hurricane DATA'!$B$5:$B$199,0),0),VLOOKUP(G20,'150 TS and Hurricane DATA'!$N$5:$O$11,2,0))</f>
        <v>Sea</v>
      </c>
      <c r="L20" s="152"/>
      <c r="M20" s="73" t="e" cm="1">
        <f t="array" ref="M20">INDEX(#REF!,MATCH(B20,#REF!,0),0)</f>
        <v>#REF!</v>
      </c>
      <c r="N20"/>
      <c r="P20" s="152"/>
      <c r="Q20" s="203"/>
      <c r="R20" s="203"/>
      <c r="S20" s="74"/>
      <c r="V20" s="27" t="s">
        <v>34</v>
      </c>
      <c r="W20" s="27">
        <f>+COUNTIF('25 TS and Hurricane Data'!E:E,"TD")</f>
        <v>10</v>
      </c>
      <c r="X20" s="27">
        <f>+COUNTIF('50 TS and Hurricane Data'!E:E,"TD")</f>
        <v>18</v>
      </c>
      <c r="Y20" s="27">
        <f>+COUNTIF('75 TS and Hurricane Data'!E:E,"TD")</f>
        <v>25</v>
      </c>
      <c r="Z20" s="27">
        <f>+COUNTIF(E11:E144,"TD")</f>
        <v>35</v>
      </c>
      <c r="AB20" s="27">
        <f>+AB19</f>
        <v>136</v>
      </c>
      <c r="AC20" s="78">
        <f>+Z20/AB20</f>
        <v>0.25735294117647056</v>
      </c>
      <c r="AD20" s="78">
        <f t="shared" si="4"/>
        <v>6.0606060606060608E-2</v>
      </c>
      <c r="AE20" s="78">
        <f t="shared" si="2"/>
        <v>0.10909090909090909</v>
      </c>
      <c r="AF20" s="78">
        <f t="shared" si="2"/>
        <v>0.15151515151515152</v>
      </c>
      <c r="AG20" s="78">
        <f>Z20/(2017-1852)</f>
        <v>0.21212121212121213</v>
      </c>
    </row>
    <row r="21" spans="2:33">
      <c r="B21" s="27" t="str">
        <f t="shared" si="0"/>
        <v>-----Aug 24, 1880 to Sep 01, 1880</v>
      </c>
      <c r="C21" s="46" t="s">
        <v>77</v>
      </c>
      <c r="D21" s="50" t="s">
        <v>154</v>
      </c>
      <c r="E21" s="48" t="s">
        <v>33</v>
      </c>
      <c r="F21" s="49">
        <v>60</v>
      </c>
      <c r="G21" s="49" t="s">
        <v>84</v>
      </c>
      <c r="H21" s="95">
        <f t="shared" si="1"/>
        <v>1880</v>
      </c>
      <c r="I21" s="95" cm="1">
        <f t="array" ref="I21">IFERROR(INDEX('100 TS and Hurricane DATA'!$I$5:$I$199,MATCH(B21,'100 TS and Hurricane DATA'!$B$5:$B$199,0),0),150)</f>
        <v>50</v>
      </c>
      <c r="J21" s="97" t="str" cm="1">
        <f t="array" ref="J21">IFERROR(INDEX('100 TS and Hurricane DATA'!$E$5:$E$199,MATCH(B21,'100 TS and Hurricane DATA'!$B$5:$B$199,0),0),E21)</f>
        <v>TS</v>
      </c>
      <c r="K21" s="101" t="str" cm="1">
        <f t="array" ref="K21">IFERROR(INDEX('100 TS and Hurricane DATA'!$K$5:$K$199,MATCH(B21,'100 TS and Hurricane DATA'!$B$5:$B$199,0),0),VLOOKUP(G21,'150 TS and Hurricane DATA'!$N$5:$O$11,2,0))</f>
        <v>Land</v>
      </c>
      <c r="L21" s="152"/>
      <c r="M21" s="73" t="e" cm="1">
        <f t="array" ref="M21">INDEX(#REF!,MATCH(B21,#REF!,0),0)</f>
        <v>#REF!</v>
      </c>
      <c r="N21"/>
      <c r="P21" s="152"/>
      <c r="Q21" s="203"/>
      <c r="R21" s="203"/>
      <c r="S21" s="73"/>
    </row>
    <row r="22" spans="2:33">
      <c r="B22" s="27" t="str">
        <f t="shared" si="0"/>
        <v>-----Oct 05, 1880 to Oct 10, 1880</v>
      </c>
      <c r="C22" s="46" t="s">
        <v>77</v>
      </c>
      <c r="D22" s="50" t="s">
        <v>207</v>
      </c>
      <c r="E22" s="48">
        <v>1</v>
      </c>
      <c r="F22" s="49">
        <v>70</v>
      </c>
      <c r="G22" s="49" t="s">
        <v>81</v>
      </c>
      <c r="H22" s="95">
        <f t="shared" si="1"/>
        <v>1880</v>
      </c>
      <c r="I22" s="95" cm="1">
        <f t="array" ref="I22">IFERROR(INDEX('100 TS and Hurricane DATA'!$I$5:$I$199,MATCH(B22,'100 TS and Hurricane DATA'!$B$5:$B$199,0),0),150)</f>
        <v>75</v>
      </c>
      <c r="J22" s="97" cm="1">
        <f t="array" ref="J22">IFERROR(INDEX('100 TS and Hurricane DATA'!$E$5:$E$199,MATCH(B22,'100 TS and Hurricane DATA'!$B$5:$B$199,0),0),E22)</f>
        <v>1</v>
      </c>
      <c r="K22" s="101" t="str" cm="1">
        <f t="array" ref="K22">IFERROR(INDEX('100 TS and Hurricane DATA'!$K$5:$K$199,MATCH(B22,'100 TS and Hurricane DATA'!$B$5:$B$199,0),0),VLOOKUP(G22,'150 TS and Hurricane DATA'!$N$5:$O$11,2,0))</f>
        <v>Sea</v>
      </c>
      <c r="L22" s="152"/>
      <c r="M22" s="73" t="e" cm="1">
        <f t="array" ref="M22">INDEX(#REF!,MATCH(B22,#REF!,0),0)</f>
        <v>#REF!</v>
      </c>
      <c r="N22"/>
      <c r="P22" s="152"/>
      <c r="Q22" s="203"/>
      <c r="R22" s="203"/>
      <c r="S22" s="74"/>
    </row>
    <row r="23" spans="2:33">
      <c r="B23" s="27" t="str">
        <f t="shared" si="0"/>
        <v>-----Sep 01, 1878 to Sep 13, 1878</v>
      </c>
      <c r="C23" s="46" t="s">
        <v>77</v>
      </c>
      <c r="D23" s="50" t="s">
        <v>155</v>
      </c>
      <c r="E23" s="48">
        <v>2</v>
      </c>
      <c r="F23" s="49">
        <v>90</v>
      </c>
      <c r="G23" s="49" t="s">
        <v>79</v>
      </c>
      <c r="H23" s="95">
        <f t="shared" si="1"/>
        <v>1878</v>
      </c>
      <c r="I23" s="95" cm="1">
        <f t="array" ref="I23">IFERROR(INDEX('100 TS and Hurricane DATA'!$I$5:$I$199,MATCH(B23,'100 TS and Hurricane DATA'!$B$5:$B$199,0),0),150)</f>
        <v>50</v>
      </c>
      <c r="J23" s="97" cm="1">
        <f t="array" ref="J23">IFERROR(INDEX('100 TS and Hurricane DATA'!$E$5:$E$199,MATCH(B23,'100 TS and Hurricane DATA'!$B$5:$B$199,0),0),E23)</f>
        <v>2</v>
      </c>
      <c r="K23" s="101" t="str" cm="1">
        <f t="array" ref="K23">IFERROR(INDEX('100 TS and Hurricane DATA'!$K$5:$K$199,MATCH(B23,'100 TS and Hurricane DATA'!$B$5:$B$199,0),0),VLOOKUP(G23,'150 TS and Hurricane DATA'!$N$5:$O$11,2,0))</f>
        <v>Land</v>
      </c>
      <c r="L23" s="152"/>
      <c r="M23" s="73" t="e" cm="1">
        <f t="array" ref="M23">INDEX(#REF!,MATCH(B23,#REF!,0),0)</f>
        <v>#REF!</v>
      </c>
      <c r="N23"/>
      <c r="P23" s="152"/>
      <c r="Q23" s="203"/>
      <c r="R23" s="203"/>
      <c r="S23" s="73"/>
    </row>
    <row r="24" spans="2:33">
      <c r="B24" s="27" t="str">
        <f t="shared" si="0"/>
        <v>-----Sep 25, 1874 to Oct 01, 1874</v>
      </c>
      <c r="C24" s="46" t="s">
        <v>77</v>
      </c>
      <c r="D24" s="50" t="s">
        <v>259</v>
      </c>
      <c r="E24" s="48">
        <v>1</v>
      </c>
      <c r="F24" s="49">
        <v>80</v>
      </c>
      <c r="G24" s="49" t="s">
        <v>81</v>
      </c>
      <c r="H24" s="95">
        <f t="shared" si="1"/>
        <v>1874</v>
      </c>
      <c r="I24" s="95" cm="1">
        <f t="array" ref="I24">IFERROR(INDEX('100 TS and Hurricane DATA'!$I$5:$I$199,MATCH(B24,'100 TS and Hurricane DATA'!$B$5:$B$199,0),0),150)</f>
        <v>100</v>
      </c>
      <c r="J24" s="97" cm="1">
        <f t="array" ref="J24">IFERROR(INDEX('100 TS and Hurricane DATA'!$E$5:$E$199,MATCH(B24,'100 TS and Hurricane DATA'!$B$5:$B$199,0),0),E24)</f>
        <v>1</v>
      </c>
      <c r="K24" s="101" t="str" cm="1">
        <f t="array" ref="K24">IFERROR(INDEX('100 TS and Hurricane DATA'!$K$5:$K$199,MATCH(B24,'100 TS and Hurricane DATA'!$B$5:$B$199,0),0),VLOOKUP(G24,'150 TS and Hurricane DATA'!$N$5:$O$11,2,0))</f>
        <v>Sea</v>
      </c>
      <c r="L24" s="152"/>
      <c r="M24" s="73" t="e" cm="1">
        <f t="array" ref="M24">INDEX(#REF!,MATCH(B24,#REF!,0),0)</f>
        <v>#REF!</v>
      </c>
      <c r="N24"/>
      <c r="P24" s="152"/>
      <c r="Q24" s="203"/>
      <c r="R24" s="203"/>
      <c r="S24" s="74"/>
    </row>
    <row r="25" spans="2:33">
      <c r="B25" s="27" t="str">
        <f t="shared" si="0"/>
        <v>-----Sep 26, 1873 to Oct 10, 1873</v>
      </c>
      <c r="C25" s="46" t="s">
        <v>77</v>
      </c>
      <c r="D25" s="50" t="s">
        <v>208</v>
      </c>
      <c r="E25" s="48">
        <v>3</v>
      </c>
      <c r="F25" s="49">
        <v>100</v>
      </c>
      <c r="G25" s="49" t="s">
        <v>81</v>
      </c>
      <c r="H25" s="95">
        <f t="shared" si="1"/>
        <v>1873</v>
      </c>
      <c r="I25" s="95" cm="1">
        <f t="array" ref="I25">IFERROR(INDEX('100 TS and Hurricane DATA'!$I$5:$I$199,MATCH(B25,'100 TS and Hurricane DATA'!$B$5:$B$199,0),0),150)</f>
        <v>75</v>
      </c>
      <c r="J25" s="97" cm="1">
        <f t="array" ref="J25">IFERROR(INDEX('100 TS and Hurricane DATA'!$E$5:$E$199,MATCH(B25,'100 TS and Hurricane DATA'!$B$5:$B$199,0),0),E25)</f>
        <v>3</v>
      </c>
      <c r="K25" s="101" t="str" cm="1">
        <f t="array" ref="K25">IFERROR(INDEX('100 TS and Hurricane DATA'!$K$5:$K$199,MATCH(B25,'100 TS and Hurricane DATA'!$B$5:$B$199,0),0),VLOOKUP(G25,'150 TS and Hurricane DATA'!$N$5:$O$11,2,0))</f>
        <v>Sea</v>
      </c>
      <c r="L25" s="152"/>
      <c r="M25" s="73" t="e" cm="1">
        <f t="array" ref="M25">INDEX(#REF!,MATCH(B25,#REF!,0),0)</f>
        <v>#REF!</v>
      </c>
      <c r="N25"/>
      <c r="P25" s="152"/>
      <c r="Q25" s="203"/>
      <c r="R25" s="203"/>
      <c r="S25" s="73"/>
    </row>
    <row r="26" spans="2:33">
      <c r="B26" s="27" t="str">
        <f t="shared" si="0"/>
        <v>-----Aug 14, 1871 to Aug 23, 1871</v>
      </c>
      <c r="C26" s="46" t="s">
        <v>77</v>
      </c>
      <c r="D26" s="50" t="s">
        <v>156</v>
      </c>
      <c r="E26" s="48">
        <v>1</v>
      </c>
      <c r="F26" s="49">
        <v>70</v>
      </c>
      <c r="G26" s="49" t="s">
        <v>84</v>
      </c>
      <c r="H26" s="95">
        <f t="shared" si="1"/>
        <v>1871</v>
      </c>
      <c r="I26" s="95" cm="1">
        <f t="array" ref="I26">IFERROR(INDEX('100 TS and Hurricane DATA'!$I$5:$I$199,MATCH(B26,'100 TS and Hurricane DATA'!$B$5:$B$199,0),0),150)</f>
        <v>50</v>
      </c>
      <c r="J26" s="97" cm="1">
        <f t="array" ref="J26">IFERROR(INDEX('100 TS and Hurricane DATA'!$E$5:$E$199,MATCH(B26,'100 TS and Hurricane DATA'!$B$5:$B$199,0),0),E26)</f>
        <v>1</v>
      </c>
      <c r="K26" s="101" t="str" cm="1">
        <f t="array" ref="K26">IFERROR(INDEX('100 TS and Hurricane DATA'!$K$5:$K$199,MATCH(B26,'100 TS and Hurricane DATA'!$B$5:$B$199,0),0),VLOOKUP(G26,'150 TS and Hurricane DATA'!$N$5:$O$11,2,0))</f>
        <v>Land</v>
      </c>
      <c r="L26" s="152"/>
      <c r="M26" s="73" t="e" cm="1">
        <f t="array" ref="M26">INDEX(#REF!,MATCH(B26,#REF!,0),0)</f>
        <v>#REF!</v>
      </c>
      <c r="N26"/>
      <c r="P26" s="152"/>
      <c r="Q26" s="203"/>
      <c r="R26" s="203"/>
      <c r="S26" s="74"/>
    </row>
    <row r="27" spans="2:33">
      <c r="B27" s="27" t="str">
        <f t="shared" si="0"/>
        <v>-----Aug 17, 1871 to Aug 30, 1871</v>
      </c>
      <c r="C27" s="46" t="s">
        <v>77</v>
      </c>
      <c r="D27" s="50" t="s">
        <v>209</v>
      </c>
      <c r="E27" s="48">
        <v>1</v>
      </c>
      <c r="F27" s="49">
        <v>70</v>
      </c>
      <c r="G27" s="49" t="s">
        <v>84</v>
      </c>
      <c r="H27" s="95">
        <f t="shared" si="1"/>
        <v>1871</v>
      </c>
      <c r="I27" s="95" cm="1">
        <f t="array" ref="I27">IFERROR(INDEX('100 TS and Hurricane DATA'!$I$5:$I$199,MATCH(B27,'100 TS and Hurricane DATA'!$B$5:$B$199,0),0),150)</f>
        <v>75</v>
      </c>
      <c r="J27" s="97" cm="1">
        <f t="array" ref="J27">IFERROR(INDEX('100 TS and Hurricane DATA'!$E$5:$E$199,MATCH(B27,'100 TS and Hurricane DATA'!$B$5:$B$199,0),0),E27)</f>
        <v>1</v>
      </c>
      <c r="K27" s="101" t="str" cm="1">
        <f t="array" ref="K27">IFERROR(INDEX('100 TS and Hurricane DATA'!$K$5:$K$199,MATCH(B27,'100 TS and Hurricane DATA'!$B$5:$B$199,0),0),VLOOKUP(G27,'150 TS and Hurricane DATA'!$N$5:$O$11,2,0))</f>
        <v>Land</v>
      </c>
      <c r="L27" s="152"/>
      <c r="M27" s="73" t="e" cm="1">
        <f t="array" ref="M27">INDEX(#REF!,MATCH(B27,#REF!,0),0)</f>
        <v>#REF!</v>
      </c>
      <c r="N27"/>
      <c r="P27" s="152"/>
      <c r="Q27" s="203"/>
      <c r="R27" s="203"/>
      <c r="S27" s="73"/>
    </row>
    <row r="28" spans="2:33">
      <c r="B28" s="27" t="str">
        <f t="shared" si="0"/>
        <v>-----Sep 05, 1871 to Sep 08, 1871</v>
      </c>
      <c r="C28" s="46" t="s">
        <v>77</v>
      </c>
      <c r="D28" s="50" t="s">
        <v>258</v>
      </c>
      <c r="E28" s="48">
        <v>1</v>
      </c>
      <c r="F28" s="49">
        <v>70</v>
      </c>
      <c r="G28" s="49" t="s">
        <v>81</v>
      </c>
      <c r="H28" s="95">
        <f t="shared" si="1"/>
        <v>1871</v>
      </c>
      <c r="I28" s="95" cm="1">
        <f t="array" ref="I28">IFERROR(INDEX('100 TS and Hurricane DATA'!$I$5:$I$199,MATCH(B28,'100 TS and Hurricane DATA'!$B$5:$B$199,0),0),150)</f>
        <v>100</v>
      </c>
      <c r="J28" s="97" cm="1">
        <f t="array" ref="J28">IFERROR(INDEX('100 TS and Hurricane DATA'!$E$5:$E$199,MATCH(B28,'100 TS and Hurricane DATA'!$B$5:$B$199,0),0),E28)</f>
        <v>1</v>
      </c>
      <c r="K28" s="101" t="str" cm="1">
        <f t="array" ref="K28">IFERROR(INDEX('100 TS and Hurricane DATA'!$K$5:$K$199,MATCH(B28,'100 TS and Hurricane DATA'!$B$5:$B$199,0),0),VLOOKUP(G28,'150 TS and Hurricane DATA'!$N$5:$O$11,2,0))</f>
        <v>Sea</v>
      </c>
      <c r="L28" s="152"/>
      <c r="M28" s="73" t="e" cm="1">
        <f t="array" ref="M28">INDEX(#REF!,MATCH(B28,#REF!,0),0)</f>
        <v>#REF!</v>
      </c>
      <c r="N28"/>
      <c r="P28" s="152"/>
      <c r="Q28" s="203"/>
      <c r="R28" s="203"/>
      <c r="S28" s="74"/>
    </row>
    <row r="29" spans="2:33">
      <c r="B29" s="27" t="str">
        <f t="shared" si="0"/>
        <v>-----Oct 24, 1859 to Oct 29, 1859</v>
      </c>
      <c r="C29" s="46" t="s">
        <v>77</v>
      </c>
      <c r="D29" s="50" t="s">
        <v>87</v>
      </c>
      <c r="E29" s="48">
        <v>1</v>
      </c>
      <c r="F29" s="49">
        <v>80</v>
      </c>
      <c r="G29" s="49" t="s">
        <v>81</v>
      </c>
      <c r="H29" s="95">
        <f t="shared" si="1"/>
        <v>1859</v>
      </c>
      <c r="I29" s="95" cm="1">
        <f t="array" ref="I29">IFERROR(INDEX('100 TS and Hurricane DATA'!$I$5:$I$199,MATCH(B29,'100 TS and Hurricane DATA'!$B$5:$B$199,0),0),150)</f>
        <v>25</v>
      </c>
      <c r="J29" s="97" cm="1">
        <f t="array" ref="J29">IFERROR(INDEX('100 TS and Hurricane DATA'!$E$5:$E$199,MATCH(B29,'100 TS and Hurricane DATA'!$B$5:$B$199,0),0),E29)</f>
        <v>1</v>
      </c>
      <c r="K29" s="101" t="str" cm="1">
        <f t="array" ref="K29">IFERROR(INDEX('100 TS and Hurricane DATA'!$K$5:$K$199,MATCH(B29,'100 TS and Hurricane DATA'!$B$5:$B$199,0),0),VLOOKUP(G29,'150 TS and Hurricane DATA'!$N$5:$O$11,2,0))</f>
        <v>Sea</v>
      </c>
      <c r="L29" s="152"/>
      <c r="M29" s="73" t="e" cm="1">
        <f t="array" ref="M29">INDEX(#REF!,MATCH(B29,#REF!,0),0)</f>
        <v>#REF!</v>
      </c>
      <c r="N29"/>
      <c r="P29" s="152"/>
      <c r="Q29" s="203"/>
      <c r="R29" s="203"/>
      <c r="S29" s="73"/>
    </row>
    <row r="30" spans="2:33">
      <c r="B30" s="27" t="str">
        <f t="shared" si="0"/>
        <v>-----Sep 09, 1852 to Sep 13, 1852</v>
      </c>
      <c r="C30" s="46" t="s">
        <v>77</v>
      </c>
      <c r="D30" s="50" t="s">
        <v>88</v>
      </c>
      <c r="E30" s="48">
        <v>1</v>
      </c>
      <c r="F30" s="49">
        <v>70</v>
      </c>
      <c r="G30" s="49" t="s">
        <v>81</v>
      </c>
      <c r="H30" s="95">
        <f t="shared" si="1"/>
        <v>1852</v>
      </c>
      <c r="I30" s="95" cm="1">
        <f t="array" ref="I30">IFERROR(INDEX('100 TS and Hurricane DATA'!$I$5:$I$199,MATCH(B30,'100 TS and Hurricane DATA'!$B$5:$B$199,0),0),150)</f>
        <v>25</v>
      </c>
      <c r="J30" s="97" cm="1">
        <f t="array" ref="J30">IFERROR(INDEX('100 TS and Hurricane DATA'!$E$5:$E$199,MATCH(B30,'100 TS and Hurricane DATA'!$B$5:$B$199,0),0),E30)</f>
        <v>1</v>
      </c>
      <c r="K30" s="101" t="str" cm="1">
        <f t="array" ref="K30">IFERROR(INDEX('100 TS and Hurricane DATA'!$K$5:$K$199,MATCH(B30,'100 TS and Hurricane DATA'!$B$5:$B$199,0),0),VLOOKUP(G30,'150 TS and Hurricane DATA'!$N$5:$O$11,2,0))</f>
        <v>Sea</v>
      </c>
      <c r="L30" s="152"/>
      <c r="M30" s="73" t="e" cm="1">
        <f t="array" ref="M30">INDEX(#REF!,MATCH(B30,#REF!,0),0)</f>
        <v>#REF!</v>
      </c>
      <c r="N30"/>
      <c r="P30" s="152"/>
      <c r="Q30" s="203"/>
      <c r="R30" s="203"/>
      <c r="S30" s="74"/>
    </row>
    <row r="31" spans="2:33">
      <c r="B31" s="27" t="str">
        <f t="shared" si="0"/>
        <v>"Great Miami"Sep 11, 1926 to Sep 22, 1926</v>
      </c>
      <c r="C31" s="46" t="s">
        <v>210</v>
      </c>
      <c r="D31" s="50" t="s">
        <v>211</v>
      </c>
      <c r="E31" s="48">
        <v>3</v>
      </c>
      <c r="F31" s="49">
        <v>105</v>
      </c>
      <c r="G31" s="49" t="s">
        <v>84</v>
      </c>
      <c r="H31" s="95">
        <f t="shared" si="1"/>
        <v>1926</v>
      </c>
      <c r="I31" s="95" cm="1">
        <f t="array" ref="I31">IFERROR(INDEX('100 TS and Hurricane DATA'!$I$5:$I$199,MATCH(B31,'100 TS and Hurricane DATA'!$B$5:$B$199,0),0),150)</f>
        <v>75</v>
      </c>
      <c r="J31" s="97" cm="1">
        <f t="array" ref="J31">IFERROR(INDEX('100 TS and Hurricane DATA'!$E$5:$E$199,MATCH(B31,'100 TS and Hurricane DATA'!$B$5:$B$199,0),0),E31)</f>
        <v>3</v>
      </c>
      <c r="K31" s="101" t="str" cm="1">
        <f t="array" ref="K31">IFERROR(INDEX('100 TS and Hurricane DATA'!$K$5:$K$199,MATCH(B31,'100 TS and Hurricane DATA'!$B$5:$B$199,0),0),VLOOKUP(G31,'150 TS and Hurricane DATA'!$N$5:$O$11,2,0))</f>
        <v>Land</v>
      </c>
      <c r="L31" s="152"/>
      <c r="M31" s="73" t="e" cm="1">
        <f t="array" ref="M31">INDEX(#REF!,MATCH(B31,#REF!,0),0)</f>
        <v>#REF!</v>
      </c>
      <c r="N31"/>
      <c r="P31" s="152"/>
      <c r="Q31" s="203"/>
      <c r="R31" s="203"/>
      <c r="S31" s="73"/>
    </row>
    <row r="32" spans="2:33">
      <c r="B32" s="27" t="str">
        <f t="shared" si="0"/>
        <v>"Key West"Aug 09, 1861 to Aug 18, 1861</v>
      </c>
      <c r="C32" s="46" t="s">
        <v>212</v>
      </c>
      <c r="D32" s="50" t="s">
        <v>213</v>
      </c>
      <c r="E32" s="48">
        <v>1</v>
      </c>
      <c r="F32" s="49">
        <v>75</v>
      </c>
      <c r="G32" s="49" t="s">
        <v>81</v>
      </c>
      <c r="H32" s="95">
        <f t="shared" si="1"/>
        <v>1861</v>
      </c>
      <c r="I32" s="95" cm="1">
        <f t="array" ref="I32">IFERROR(INDEX('100 TS and Hurricane DATA'!$I$5:$I$199,MATCH(B32,'100 TS and Hurricane DATA'!$B$5:$B$199,0),0),150)</f>
        <v>75</v>
      </c>
      <c r="J32" s="97" cm="1">
        <f t="array" ref="J32">IFERROR(INDEX('100 TS and Hurricane DATA'!$E$5:$E$199,MATCH(B32,'100 TS and Hurricane DATA'!$B$5:$B$199,0),0),E32)</f>
        <v>1</v>
      </c>
      <c r="K32" s="101" t="str" cm="1">
        <f t="array" ref="K32">IFERROR(INDEX('100 TS and Hurricane DATA'!$K$5:$K$199,MATCH(B32,'100 TS and Hurricane DATA'!$B$5:$B$199,0),0),VLOOKUP(G32,'150 TS and Hurricane DATA'!$N$5:$O$11,2,0))</f>
        <v>Sea</v>
      </c>
      <c r="L32" s="152"/>
      <c r="M32" s="73" t="e" cm="1">
        <f t="array" ref="M32">INDEX(#REF!,MATCH(B32,#REF!,0),0)</f>
        <v>#REF!</v>
      </c>
      <c r="N32"/>
      <c r="P32" s="152"/>
      <c r="Q32" s="203"/>
      <c r="R32" s="203"/>
      <c r="S32" s="74"/>
    </row>
    <row r="33" spans="2:19">
      <c r="B33" s="27" t="str">
        <f t="shared" si="0"/>
        <v>"Labor Day"Aug 29, 1935 to Sep 10, 1935</v>
      </c>
      <c r="C33" s="46" t="s">
        <v>214</v>
      </c>
      <c r="D33" s="50" t="s">
        <v>215</v>
      </c>
      <c r="E33" s="48">
        <v>3</v>
      </c>
      <c r="F33" s="49">
        <v>105</v>
      </c>
      <c r="G33" s="49" t="s">
        <v>81</v>
      </c>
      <c r="H33" s="95">
        <f t="shared" si="1"/>
        <v>1935</v>
      </c>
      <c r="I33" s="95" cm="1">
        <f t="array" ref="I33">IFERROR(INDEX('100 TS and Hurricane DATA'!$I$5:$I$199,MATCH(B33,'100 TS and Hurricane DATA'!$B$5:$B$199,0),0),150)</f>
        <v>75</v>
      </c>
      <c r="J33" s="97" cm="1">
        <f t="array" ref="J33">IFERROR(INDEX('100 TS and Hurricane DATA'!$E$5:$E$199,MATCH(B33,'100 TS and Hurricane DATA'!$B$5:$B$199,0),0),E33)</f>
        <v>3</v>
      </c>
      <c r="K33" s="101" t="str" cm="1">
        <f t="array" ref="K33">IFERROR(INDEX('100 TS and Hurricane DATA'!$K$5:$K$199,MATCH(B33,'100 TS and Hurricane DATA'!$B$5:$B$199,0),0),VLOOKUP(G33,'150 TS and Hurricane DATA'!$N$5:$O$11,2,0))</f>
        <v>Sea</v>
      </c>
      <c r="L33" s="152"/>
      <c r="M33" s="73" t="e" cm="1">
        <f t="array" ref="M33">INDEX(#REF!,MATCH(B33,#REF!,0),0)</f>
        <v>#REF!</v>
      </c>
      <c r="N33"/>
      <c r="P33" s="152"/>
      <c r="Q33" s="203"/>
      <c r="R33" s="203"/>
      <c r="S33" s="73"/>
    </row>
    <row r="34" spans="2:19">
      <c r="B34" s="27" t="str">
        <f t="shared" si="0"/>
        <v>"Lake Okeechobee"Sep 06, 1928 to Sep 21, 1928</v>
      </c>
      <c r="C34" s="46" t="s">
        <v>89</v>
      </c>
      <c r="D34" s="50" t="s">
        <v>90</v>
      </c>
      <c r="E34" s="48">
        <v>2</v>
      </c>
      <c r="F34" s="49">
        <v>85</v>
      </c>
      <c r="G34" s="49" t="s">
        <v>84</v>
      </c>
      <c r="H34" s="95">
        <f t="shared" si="1"/>
        <v>1928</v>
      </c>
      <c r="I34" s="95" cm="1">
        <f t="array" ref="I34">IFERROR(INDEX('100 TS and Hurricane DATA'!$I$5:$I$199,MATCH(B34,'100 TS and Hurricane DATA'!$B$5:$B$199,0),0),150)</f>
        <v>25</v>
      </c>
      <c r="J34" s="97" cm="1">
        <f t="array" ref="J34">IFERROR(INDEX('100 TS and Hurricane DATA'!$E$5:$E$199,MATCH(B34,'100 TS and Hurricane DATA'!$B$5:$B$199,0),0),E34)</f>
        <v>2</v>
      </c>
      <c r="K34" s="101" t="str" cm="1">
        <f t="array" ref="K34">IFERROR(INDEX('100 TS and Hurricane DATA'!$K$5:$K$199,MATCH(B34,'100 TS and Hurricane DATA'!$B$5:$B$199,0),0),VLOOKUP(G34,'150 TS and Hurricane DATA'!$N$5:$O$11,2,0))</f>
        <v>Land</v>
      </c>
      <c r="L34" s="152"/>
      <c r="M34" s="73" t="e" cm="1">
        <f t="array" ref="M34">INDEX(#REF!,MATCH(B34,#REF!,0),0)</f>
        <v>#REF!</v>
      </c>
      <c r="N34"/>
      <c r="P34" s="152"/>
      <c r="Q34" s="203"/>
      <c r="R34" s="203"/>
      <c r="S34" s="74"/>
    </row>
    <row r="35" spans="2:19">
      <c r="B35" s="27" t="str">
        <f t="shared" si="0"/>
        <v>"Tampa Bay"Oct 20, 1921 to Oct 30, 1921</v>
      </c>
      <c r="C35" s="46" t="s">
        <v>157</v>
      </c>
      <c r="D35" s="50" t="s">
        <v>158</v>
      </c>
      <c r="E35" s="48">
        <v>3</v>
      </c>
      <c r="F35" s="49">
        <v>100</v>
      </c>
      <c r="G35" s="49" t="s">
        <v>81</v>
      </c>
      <c r="H35" s="95">
        <f t="shared" si="1"/>
        <v>1921</v>
      </c>
      <c r="I35" s="95" cm="1">
        <f t="array" ref="I35">IFERROR(INDEX('100 TS and Hurricane DATA'!$I$5:$I$199,MATCH(B35,'100 TS and Hurricane DATA'!$B$5:$B$199,0),0),150)</f>
        <v>50</v>
      </c>
      <c r="J35" s="97" cm="1">
        <f t="array" ref="J35">IFERROR(INDEX('100 TS and Hurricane DATA'!$E$5:$E$199,MATCH(B35,'100 TS and Hurricane DATA'!$B$5:$B$199,0),0),E35)</f>
        <v>3</v>
      </c>
      <c r="K35" s="101" t="str" cm="1">
        <f t="array" ref="K35">IFERROR(INDEX('100 TS and Hurricane DATA'!$K$5:$K$199,MATCH(B35,'100 TS and Hurricane DATA'!$B$5:$B$199,0),0),VLOOKUP(G35,'150 TS and Hurricane DATA'!$N$5:$O$11,2,0))</f>
        <v>Sea</v>
      </c>
      <c r="L35" s="152"/>
      <c r="M35" s="73" t="e" cm="1">
        <f t="array" ref="M35">INDEX(#REF!,MATCH(B35,#REF!,0),0)</f>
        <v>#REF!</v>
      </c>
      <c r="N35"/>
      <c r="P35" s="152"/>
      <c r="Q35" s="203"/>
      <c r="R35" s="203"/>
      <c r="S35" s="73"/>
    </row>
    <row r="36" spans="2:19">
      <c r="B36" s="27" t="str">
        <f t="shared" si="0"/>
        <v>ABBY 1968Jun 01, 1968 to Jun 13, 1968</v>
      </c>
      <c r="C36" s="52" t="s">
        <v>159</v>
      </c>
      <c r="D36" s="53" t="s">
        <v>160</v>
      </c>
      <c r="E36" s="54" t="s">
        <v>33</v>
      </c>
      <c r="F36" s="53">
        <v>55</v>
      </c>
      <c r="G36" s="49" t="s">
        <v>81</v>
      </c>
      <c r="H36" s="95">
        <f t="shared" si="1"/>
        <v>1968</v>
      </c>
      <c r="I36" s="95" cm="1">
        <f t="array" ref="I36">IFERROR(INDEX('100 TS and Hurricane DATA'!$I$5:$I$199,MATCH(B36,'100 TS and Hurricane DATA'!$B$5:$B$199,0),0),150)</f>
        <v>50</v>
      </c>
      <c r="J36" s="97" t="str" cm="1">
        <f t="array" ref="J36">IFERROR(INDEX('100 TS and Hurricane DATA'!$E$5:$E$199,MATCH(B36,'100 TS and Hurricane DATA'!$B$5:$B$199,0),0),E36)</f>
        <v>TS</v>
      </c>
      <c r="K36" s="101" t="str" cm="1">
        <f t="array" ref="K36">IFERROR(INDEX('100 TS and Hurricane DATA'!$K$5:$K$199,MATCH(B36,'100 TS and Hurricane DATA'!$B$5:$B$199,0),0),VLOOKUP(G36,'150 TS and Hurricane DATA'!$N$5:$O$11,2,0))</f>
        <v>Sea</v>
      </c>
      <c r="L36" s="152"/>
      <c r="M36" s="73" t="e" cm="1">
        <f t="array" ref="M36">INDEX(#REF!,MATCH(B36,#REF!,0),0)</f>
        <v>#REF!</v>
      </c>
      <c r="N36"/>
      <c r="P36" s="152"/>
      <c r="Q36" s="203"/>
      <c r="R36" s="203"/>
      <c r="S36" s="74"/>
    </row>
    <row r="37" spans="2:19">
      <c r="B37" s="27" t="str">
        <f t="shared" si="0"/>
        <v>AlmaJun 04, 1966 to Jun 14, 1966</v>
      </c>
      <c r="C37" s="46" t="s">
        <v>300</v>
      </c>
      <c r="D37" s="50" t="s">
        <v>301</v>
      </c>
      <c r="E37" s="48">
        <v>3</v>
      </c>
      <c r="F37" s="49">
        <v>90</v>
      </c>
      <c r="G37" s="49" t="s">
        <v>81</v>
      </c>
      <c r="H37" s="95">
        <f t="shared" si="1"/>
        <v>1966</v>
      </c>
      <c r="I37" s="95" cm="1">
        <f t="array" ref="I37">IFERROR(INDEX('100 TS and Hurricane DATA'!$I$5:$I$199,MATCH(B37,'100 TS and Hurricane DATA'!$B$5:$B$199,0),0),150)</f>
        <v>100</v>
      </c>
      <c r="J37" s="97" cm="1">
        <f t="array" ref="J37">IFERROR(INDEX('100 TS and Hurricane DATA'!$E$5:$E$199,MATCH(B37,'100 TS and Hurricane DATA'!$B$5:$B$199,0),0),E37)</f>
        <v>3</v>
      </c>
      <c r="K37" s="101" t="str" cm="1">
        <f t="array" ref="K37">IFERROR(INDEX('100 TS and Hurricane DATA'!$K$5:$K$199,MATCH(B37,'100 TS and Hurricane DATA'!$B$5:$B$199,0),0),VLOOKUP(G37,'150 TS and Hurricane DATA'!$N$5:$O$11,2,0))</f>
        <v>Sea</v>
      </c>
      <c r="L37" s="152"/>
      <c r="M37" s="73" t="e" cm="1">
        <f t="array" ref="M37">INDEX(#REF!,MATCH(B37,#REF!,0),0)</f>
        <v>#REF!</v>
      </c>
      <c r="N37"/>
      <c r="P37" s="152"/>
      <c r="Q37" s="203"/>
      <c r="R37" s="203"/>
      <c r="S37" s="73"/>
    </row>
    <row r="38" spans="2:19" ht="28.5">
      <c r="B38" s="27" t="str">
        <f t="shared" si="0"/>
        <v>ALMA 1970May 17, 1970 to May 27, 1970</v>
      </c>
      <c r="C38" s="52" t="s">
        <v>304</v>
      </c>
      <c r="D38" s="53" t="s">
        <v>305</v>
      </c>
      <c r="E38" s="54" t="s">
        <v>34</v>
      </c>
      <c r="F38" s="53">
        <v>25</v>
      </c>
      <c r="G38" s="55" t="s">
        <v>81</v>
      </c>
      <c r="H38" s="95">
        <f t="shared" si="1"/>
        <v>1970</v>
      </c>
      <c r="I38" s="95" cm="1">
        <f t="array" ref="I38">IFERROR(INDEX('100 TS and Hurricane DATA'!$I$5:$I$199,MATCH(B38,'100 TS and Hurricane DATA'!$B$5:$B$199,0),0),150)</f>
        <v>100</v>
      </c>
      <c r="J38" s="97" t="str" cm="1">
        <f t="array" ref="J38">IFERROR(INDEX('100 TS and Hurricane DATA'!$E$5:$E$199,MATCH(B38,'100 TS and Hurricane DATA'!$B$5:$B$199,0),0),E38)</f>
        <v>TD</v>
      </c>
      <c r="K38" s="101" t="str" cm="1">
        <f t="array" ref="K38">IFERROR(INDEX('100 TS and Hurricane DATA'!$K$5:$K$199,MATCH(B38,'100 TS and Hurricane DATA'!$B$5:$B$199,0),0),VLOOKUP(G38,'150 TS and Hurricane DATA'!$N$5:$O$11,2,0))</f>
        <v>Sea</v>
      </c>
      <c r="L38" s="152"/>
      <c r="M38" s="73" t="e" cm="1">
        <f t="array" ref="M38">INDEX(#REF!,MATCH(B38,#REF!,0),0)</f>
        <v>#REF!</v>
      </c>
      <c r="N38"/>
      <c r="P38" s="152"/>
      <c r="Q38" s="203"/>
      <c r="R38" s="203"/>
      <c r="S38" s="74"/>
    </row>
    <row r="39" spans="2:19">
      <c r="B39" s="27" t="str">
        <f t="shared" si="0"/>
        <v>ANA 1991Jun 29, 1991 to Jul 05, 1991</v>
      </c>
      <c r="C39" s="52" t="s">
        <v>161</v>
      </c>
      <c r="D39" s="53" t="s">
        <v>162</v>
      </c>
      <c r="E39" s="54" t="s">
        <v>34</v>
      </c>
      <c r="F39" s="53">
        <v>20</v>
      </c>
      <c r="G39" s="53" t="s">
        <v>84</v>
      </c>
      <c r="H39" s="95">
        <f t="shared" si="1"/>
        <v>1991</v>
      </c>
      <c r="I39" s="95" cm="1">
        <f t="array" ref="I39">IFERROR(INDEX('100 TS and Hurricane DATA'!$I$5:$I$199,MATCH(B39,'100 TS and Hurricane DATA'!$B$5:$B$199,0),0),150)</f>
        <v>50</v>
      </c>
      <c r="J39" s="97" t="str" cm="1">
        <f t="array" ref="J39">IFERROR(INDEX('100 TS and Hurricane DATA'!$E$5:$E$199,MATCH(B39,'100 TS and Hurricane DATA'!$B$5:$B$199,0),0),E39)</f>
        <v>TD</v>
      </c>
      <c r="K39" s="101" t="str" cm="1">
        <f t="array" ref="K39">IFERROR(INDEX('100 TS and Hurricane DATA'!$K$5:$K$199,MATCH(B39,'100 TS and Hurricane DATA'!$B$5:$B$199,0),0),VLOOKUP(G39,'150 TS and Hurricane DATA'!$N$5:$O$11,2,0))</f>
        <v>Land</v>
      </c>
      <c r="L39" s="152"/>
      <c r="M39" s="73" t="e" cm="1">
        <f t="array" ref="M39">INDEX(#REF!,MATCH(B39,#REF!,0),0)</f>
        <v>#REF!</v>
      </c>
      <c r="N39"/>
      <c r="P39" s="152"/>
      <c r="Q39" s="203"/>
      <c r="R39" s="203"/>
      <c r="S39" s="73"/>
    </row>
    <row r="40" spans="2:19">
      <c r="B40" s="27" t="str">
        <f t="shared" si="0"/>
        <v>BARRY 1983Aug 23, 1983 to Aug 29, 1983</v>
      </c>
      <c r="C40" s="52" t="s">
        <v>163</v>
      </c>
      <c r="D40" s="53" t="s">
        <v>164</v>
      </c>
      <c r="E40" s="56" t="s">
        <v>34</v>
      </c>
      <c r="F40" s="57">
        <v>25</v>
      </c>
      <c r="G40" s="55" t="s">
        <v>84</v>
      </c>
      <c r="H40" s="95">
        <f t="shared" si="1"/>
        <v>1983</v>
      </c>
      <c r="I40" s="95" cm="1">
        <f t="array" ref="I40">IFERROR(INDEX('100 TS and Hurricane DATA'!$I$5:$I$199,MATCH(B40,'100 TS and Hurricane DATA'!$B$5:$B$199,0),0),150)</f>
        <v>50</v>
      </c>
      <c r="J40" s="97" t="str" cm="1">
        <f t="array" ref="J40">IFERROR(INDEX('100 TS and Hurricane DATA'!$E$5:$E$199,MATCH(B40,'100 TS and Hurricane DATA'!$B$5:$B$199,0),0),E40)</f>
        <v>TD</v>
      </c>
      <c r="K40" s="101" t="str" cm="1">
        <f t="array" ref="K40">IFERROR(INDEX('100 TS and Hurricane DATA'!$K$5:$K$199,MATCH(B40,'100 TS and Hurricane DATA'!$B$5:$B$199,0),0),VLOOKUP(G40,'150 TS and Hurricane DATA'!$N$5:$O$11,2,0))</f>
        <v>Land</v>
      </c>
      <c r="L40" s="152"/>
      <c r="M40" s="73" t="e" cm="1">
        <f t="array" ref="M40">INDEX(#REF!,MATCH(B40,#REF!,0),0)</f>
        <v>#REF!</v>
      </c>
      <c r="N40"/>
      <c r="P40" s="152"/>
      <c r="Q40" s="203"/>
      <c r="R40" s="203"/>
      <c r="S40" s="74"/>
    </row>
    <row r="41" spans="2:19">
      <c r="B41" s="27" t="str">
        <f t="shared" si="0"/>
        <v>BARRY 2007May 31, 2007 to Jun 05, 2007</v>
      </c>
      <c r="C41" s="52" t="s">
        <v>91</v>
      </c>
      <c r="D41" s="53" t="s">
        <v>92</v>
      </c>
      <c r="E41" s="54" t="s">
        <v>34</v>
      </c>
      <c r="F41" s="53">
        <v>30</v>
      </c>
      <c r="G41" s="53" t="s">
        <v>81</v>
      </c>
      <c r="H41" s="95">
        <f t="shared" si="1"/>
        <v>2007</v>
      </c>
      <c r="I41" s="95" cm="1">
        <f t="array" ref="I41">IFERROR(INDEX('100 TS and Hurricane DATA'!$I$5:$I$199,MATCH(B41,'100 TS and Hurricane DATA'!$B$5:$B$199,0),0),150)</f>
        <v>25</v>
      </c>
      <c r="J41" s="97" t="str" cm="1">
        <f t="array" ref="J41">IFERROR(INDEX('100 TS and Hurricane DATA'!$E$5:$E$199,MATCH(B41,'100 TS and Hurricane DATA'!$B$5:$B$199,0),0),E41)</f>
        <v>TD</v>
      </c>
      <c r="K41" s="101" t="str" cm="1">
        <f t="array" ref="K41">IFERROR(INDEX('100 TS and Hurricane DATA'!$K$5:$K$199,MATCH(B41,'100 TS and Hurricane DATA'!$B$5:$B$199,0),0),VLOOKUP(G41,'150 TS and Hurricane DATA'!$N$5:$O$11,2,0))</f>
        <v>Sea</v>
      </c>
      <c r="L41" s="152"/>
      <c r="M41" s="73" t="e" cm="1">
        <f t="array" ref="M41">INDEX(#REF!,MATCH(B41,#REF!,0),0)</f>
        <v>#REF!</v>
      </c>
      <c r="N41"/>
      <c r="P41" s="152"/>
      <c r="Q41" s="203"/>
      <c r="R41" s="203"/>
      <c r="S41" s="73"/>
    </row>
    <row r="42" spans="2:19" ht="28.5">
      <c r="B42" s="27" t="str">
        <f t="shared" si="0"/>
        <v>BOB 1985Jul 21, 1985 to Jul 26, 1985</v>
      </c>
      <c r="C42" s="52" t="s">
        <v>311</v>
      </c>
      <c r="D42" s="53" t="s">
        <v>312</v>
      </c>
      <c r="E42" s="54" t="s">
        <v>33</v>
      </c>
      <c r="F42" s="53">
        <v>40</v>
      </c>
      <c r="G42" s="55" t="s">
        <v>81</v>
      </c>
      <c r="H42" s="95">
        <f t="shared" si="1"/>
        <v>1985</v>
      </c>
      <c r="I42" s="95" cm="1">
        <f t="array" ref="I42">IFERROR(INDEX('100 TS and Hurricane DATA'!$I$5:$I$199,MATCH(B42,'100 TS and Hurricane DATA'!$B$5:$B$199,0),0),150)</f>
        <v>100</v>
      </c>
      <c r="J42" s="97" t="str" cm="1">
        <f t="array" ref="J42">IFERROR(INDEX('100 TS and Hurricane DATA'!$E$5:$E$199,MATCH(B42,'100 TS and Hurricane DATA'!$B$5:$B$199,0),0),E42)</f>
        <v>TS</v>
      </c>
      <c r="K42" s="101" t="str" cm="1">
        <f t="array" ref="K42">IFERROR(INDEX('100 TS and Hurricane DATA'!$K$5:$K$199,MATCH(B42,'100 TS and Hurricane DATA'!$B$5:$B$199,0),0),VLOOKUP(G42,'150 TS and Hurricane DATA'!$N$5:$O$11,2,0))</f>
        <v>Sea</v>
      </c>
      <c r="L42" s="152"/>
      <c r="M42" s="73" t="e" cm="1">
        <f t="array" ref="M42">INDEX(#REF!,MATCH(B42,#REF!,0),0)</f>
        <v>#REF!</v>
      </c>
      <c r="N42"/>
      <c r="P42" s="152"/>
      <c r="Q42" s="203"/>
      <c r="R42" s="203"/>
      <c r="S42" s="74"/>
    </row>
    <row r="43" spans="2:19">
      <c r="B43" s="27" t="str">
        <f t="shared" si="0"/>
        <v>BRENDA 1968Jun 17, 1968 to Jun 26, 1968</v>
      </c>
      <c r="C43" s="52" t="s">
        <v>216</v>
      </c>
      <c r="D43" s="53" t="s">
        <v>217</v>
      </c>
      <c r="E43" s="54" t="s">
        <v>34</v>
      </c>
      <c r="F43" s="53">
        <v>25</v>
      </c>
      <c r="G43" s="53" t="s">
        <v>79</v>
      </c>
      <c r="H43" s="95">
        <f t="shared" si="1"/>
        <v>1968</v>
      </c>
      <c r="I43" s="95" cm="1">
        <f t="array" ref="I43">IFERROR(INDEX('100 TS and Hurricane DATA'!$I$5:$I$199,MATCH(B43,'100 TS and Hurricane DATA'!$B$5:$B$199,0),0),150)</f>
        <v>75</v>
      </c>
      <c r="J43" s="97" t="str" cm="1">
        <f t="array" ref="J43">IFERROR(INDEX('100 TS and Hurricane DATA'!$E$5:$E$199,MATCH(B43,'100 TS and Hurricane DATA'!$B$5:$B$199,0),0),E43)</f>
        <v>TD</v>
      </c>
      <c r="K43" s="101" t="str" cm="1">
        <f t="array" ref="K43">IFERROR(INDEX('100 TS and Hurricane DATA'!$K$5:$K$199,MATCH(B43,'100 TS and Hurricane DATA'!$B$5:$B$199,0),0),VLOOKUP(G43,'150 TS and Hurricane DATA'!$N$5:$O$11,2,0))</f>
        <v>Land</v>
      </c>
      <c r="L43" s="152"/>
      <c r="M43" s="73" t="e" cm="1">
        <f t="array" ref="M43">INDEX(#REF!,MATCH(B43,#REF!,0),0)</f>
        <v>#REF!</v>
      </c>
      <c r="N43"/>
      <c r="P43" s="152"/>
      <c r="Q43" s="203"/>
      <c r="R43" s="203"/>
      <c r="S43" s="73"/>
    </row>
    <row r="44" spans="2:19">
      <c r="B44" s="27" t="str">
        <f t="shared" si="0"/>
        <v>CharleyAug 09, 2004 to Aug 15, 2004</v>
      </c>
      <c r="C44" s="46" t="s">
        <v>165</v>
      </c>
      <c r="D44" s="50" t="s">
        <v>166</v>
      </c>
      <c r="E44" s="48">
        <v>4</v>
      </c>
      <c r="F44" s="51">
        <v>125</v>
      </c>
      <c r="G44" s="49" t="s">
        <v>81</v>
      </c>
      <c r="H44" s="95">
        <f t="shared" si="1"/>
        <v>2004</v>
      </c>
      <c r="I44" s="95" cm="1">
        <f t="array" ref="I44">IFERROR(INDEX('100 TS and Hurricane DATA'!$I$5:$I$199,MATCH(B44,'100 TS and Hurricane DATA'!$B$5:$B$199,0),0),150)</f>
        <v>50</v>
      </c>
      <c r="J44" s="97" cm="1">
        <f t="array" ref="J44">IFERROR(INDEX('100 TS and Hurricane DATA'!$E$5:$E$199,MATCH(B44,'100 TS and Hurricane DATA'!$B$5:$B$199,0),0),E44)</f>
        <v>4</v>
      </c>
      <c r="K44" s="101" t="str" cm="1">
        <f t="array" ref="K44">IFERROR(INDEX('100 TS and Hurricane DATA'!$K$5:$K$199,MATCH(B44,'100 TS and Hurricane DATA'!$B$5:$B$199,0),0),VLOOKUP(G44,'150 TS and Hurricane DATA'!$N$5:$O$11,2,0))</f>
        <v>Sea</v>
      </c>
      <c r="L44" s="152"/>
      <c r="M44" s="73" t="e" cm="1">
        <f t="array" ref="M44">INDEX(#REF!,MATCH(B44,#REF!,0),0)</f>
        <v>#REF!</v>
      </c>
      <c r="N44"/>
      <c r="P44" s="152"/>
      <c r="Q44" s="203"/>
      <c r="R44" s="203"/>
      <c r="S44" s="74"/>
    </row>
    <row r="45" spans="2:19" ht="28.5">
      <c r="B45" s="27" t="str">
        <f t="shared" si="0"/>
        <v>CLAUDETTE 2009Aug 16, 2009 to Aug 17, 2009</v>
      </c>
      <c r="C45" s="52" t="s">
        <v>324</v>
      </c>
      <c r="D45" s="53" t="s">
        <v>325</v>
      </c>
      <c r="E45" s="54" t="s">
        <v>34</v>
      </c>
      <c r="F45" s="53">
        <v>30</v>
      </c>
      <c r="G45" s="55" t="s">
        <v>81</v>
      </c>
      <c r="H45" s="95">
        <f t="shared" si="1"/>
        <v>2009</v>
      </c>
      <c r="I45" s="95" cm="1">
        <f t="array" ref="I45">IFERROR(INDEX('100 TS and Hurricane DATA'!$I$5:$I$199,MATCH(B45,'100 TS and Hurricane DATA'!$B$5:$B$199,0),0),150)</f>
        <v>100</v>
      </c>
      <c r="J45" s="97" t="str" cm="1">
        <f t="array" ref="J45">IFERROR(INDEX('100 TS and Hurricane DATA'!$E$5:$E$199,MATCH(B45,'100 TS and Hurricane DATA'!$B$5:$B$199,0),0),E45)</f>
        <v>TD</v>
      </c>
      <c r="K45" s="101" t="str" cm="1">
        <f t="array" ref="K45">IFERROR(INDEX('100 TS and Hurricane DATA'!$K$5:$K$199,MATCH(B45,'100 TS and Hurricane DATA'!$B$5:$B$199,0),0),VLOOKUP(G45,'150 TS and Hurricane DATA'!$N$5:$O$11,2,0))</f>
        <v>Sea</v>
      </c>
      <c r="L45" s="152"/>
      <c r="M45" s="73" t="e" cm="1">
        <f t="array" ref="M45">INDEX(#REF!,MATCH(B45,#REF!,0),0)</f>
        <v>#REF!</v>
      </c>
      <c r="N45"/>
      <c r="P45" s="152"/>
      <c r="Q45" s="203"/>
      <c r="R45" s="203"/>
      <c r="S45" s="73"/>
    </row>
    <row r="46" spans="2:19">
      <c r="B46" s="27" t="str">
        <f t="shared" si="0"/>
        <v>CLEO 1964Aug 20, 1964 to Sep 05, 1964</v>
      </c>
      <c r="C46" s="52" t="s">
        <v>297</v>
      </c>
      <c r="D46" s="53" t="s">
        <v>298</v>
      </c>
      <c r="E46" s="54" t="s">
        <v>33</v>
      </c>
      <c r="F46" s="53">
        <v>60</v>
      </c>
      <c r="G46" s="53" t="s">
        <v>299</v>
      </c>
      <c r="H46" s="95">
        <f t="shared" si="1"/>
        <v>1964</v>
      </c>
      <c r="I46" s="95" cm="1">
        <f t="array" ref="I46">IFERROR(INDEX('100 TS and Hurricane DATA'!$I$5:$I$199,MATCH(B46,'100 TS and Hurricane DATA'!$B$5:$B$199,0),0),150)</f>
        <v>100</v>
      </c>
      <c r="J46" s="97" t="str" cm="1">
        <f t="array" ref="J46">IFERROR(INDEX('100 TS and Hurricane DATA'!$E$5:$E$199,MATCH(B46,'100 TS and Hurricane DATA'!$B$5:$B$199,0),0),E46)</f>
        <v>TS</v>
      </c>
      <c r="K46" s="101" t="str" cm="1">
        <f t="array" ref="K46">IFERROR(INDEX('100 TS and Hurricane DATA'!$K$5:$K$199,MATCH(B46,'100 TS and Hurricane DATA'!$B$5:$B$199,0),0),VLOOKUP(G46,'150 TS and Hurricane DATA'!$N$5:$O$11,2,0))</f>
        <v>Land</v>
      </c>
      <c r="L46" s="152"/>
      <c r="M46" s="73" t="e" cm="1">
        <f t="array" ref="M46">INDEX(#REF!,MATCH(B46,#REF!,0),0)</f>
        <v>#REF!</v>
      </c>
      <c r="N46"/>
      <c r="P46" s="152"/>
      <c r="Q46" s="203"/>
      <c r="R46" s="203"/>
      <c r="S46" s="74"/>
    </row>
    <row r="47" spans="2:19">
      <c r="B47" s="27" t="str">
        <f t="shared" si="0"/>
        <v>DENNIS 1981Aug 07, 1981 to Aug 22, 1981</v>
      </c>
      <c r="C47" s="52" t="s">
        <v>309</v>
      </c>
      <c r="D47" s="53" t="s">
        <v>310</v>
      </c>
      <c r="E47" s="54" t="s">
        <v>33</v>
      </c>
      <c r="F47" s="53">
        <v>35</v>
      </c>
      <c r="G47" s="53" t="s">
        <v>79</v>
      </c>
      <c r="H47" s="95">
        <f t="shared" si="1"/>
        <v>1981</v>
      </c>
      <c r="I47" s="95" cm="1">
        <f t="array" ref="I47">IFERROR(INDEX('100 TS and Hurricane DATA'!$I$5:$I$199,MATCH(B47,'100 TS and Hurricane DATA'!$B$5:$B$199,0),0),150)</f>
        <v>100</v>
      </c>
      <c r="J47" s="97" t="str" cm="1">
        <f t="array" ref="J47">IFERROR(INDEX('100 TS and Hurricane DATA'!$E$5:$E$199,MATCH(B47,'100 TS and Hurricane DATA'!$B$5:$B$199,0),0),E47)</f>
        <v>TS</v>
      </c>
      <c r="K47" s="101" t="str" cm="1">
        <f t="array" ref="K47">IFERROR(INDEX('100 TS and Hurricane DATA'!$K$5:$K$199,MATCH(B47,'100 TS and Hurricane DATA'!$B$5:$B$199,0),0),VLOOKUP(G47,'150 TS and Hurricane DATA'!$N$5:$O$11,2,0))</f>
        <v>Land</v>
      </c>
      <c r="L47" s="152"/>
      <c r="M47" s="73" t="e" cm="1">
        <f t="array" ref="M47">INDEX(#REF!,MATCH(B47,#REF!,0),0)</f>
        <v>#REF!</v>
      </c>
      <c r="N47"/>
      <c r="P47" s="152"/>
      <c r="Q47" s="203"/>
      <c r="R47" s="203"/>
      <c r="S47" s="73"/>
    </row>
    <row r="48" spans="2:19">
      <c r="B48" s="27" t="str">
        <f t="shared" si="0"/>
        <v>DonnaAug 29, 1960 to Sep 14, 1960</v>
      </c>
      <c r="C48" s="46" t="s">
        <v>167</v>
      </c>
      <c r="D48" s="50" t="s">
        <v>168</v>
      </c>
      <c r="E48" s="48">
        <v>2</v>
      </c>
      <c r="F48" s="49">
        <v>85</v>
      </c>
      <c r="G48" s="49" t="s">
        <v>79</v>
      </c>
      <c r="H48" s="95">
        <f t="shared" si="1"/>
        <v>1960</v>
      </c>
      <c r="I48" s="95" cm="1">
        <f t="array" ref="I48">IFERROR(INDEX('100 TS and Hurricane DATA'!$I$5:$I$199,MATCH(B48,'100 TS and Hurricane DATA'!$B$5:$B$199,0),0),150)</f>
        <v>50</v>
      </c>
      <c r="J48" s="97" cm="1">
        <f t="array" ref="J48">IFERROR(INDEX('100 TS and Hurricane DATA'!$E$5:$E$199,MATCH(B48,'100 TS and Hurricane DATA'!$B$5:$B$199,0),0),E48)</f>
        <v>2</v>
      </c>
      <c r="K48" s="101" t="str" cm="1">
        <f t="array" ref="K48">IFERROR(INDEX('100 TS and Hurricane DATA'!$K$5:$K$199,MATCH(B48,'100 TS and Hurricane DATA'!$B$5:$B$199,0),0),VLOOKUP(G48,'150 TS and Hurricane DATA'!$N$5:$O$11,2,0))</f>
        <v>Land</v>
      </c>
      <c r="L48" s="152"/>
      <c r="M48" s="73" t="e" cm="1">
        <f t="array" ref="M48">INDEX(#REF!,MATCH(B48,#REF!,0),0)</f>
        <v>#REF!</v>
      </c>
      <c r="N48"/>
      <c r="P48" s="152"/>
      <c r="Q48" s="203"/>
      <c r="R48" s="203"/>
      <c r="S48" s="74"/>
    </row>
    <row r="49" spans="2:19">
      <c r="B49" s="27" t="str">
        <f t="shared" si="0"/>
        <v>EasyOct 13, 1950 to Oct 20, 1950</v>
      </c>
      <c r="C49" s="46" t="s">
        <v>218</v>
      </c>
      <c r="D49" s="50" t="s">
        <v>219</v>
      </c>
      <c r="E49" s="48">
        <v>1</v>
      </c>
      <c r="F49" s="49">
        <v>75</v>
      </c>
      <c r="G49" s="49" t="s">
        <v>81</v>
      </c>
      <c r="H49" s="95">
        <f t="shared" si="1"/>
        <v>1950</v>
      </c>
      <c r="I49" s="95" cm="1">
        <f t="array" ref="I49">IFERROR(INDEX('100 TS and Hurricane DATA'!$I$5:$I$199,MATCH(B49,'100 TS and Hurricane DATA'!$B$5:$B$199,0),0),150)</f>
        <v>75</v>
      </c>
      <c r="J49" s="97" cm="1">
        <f t="array" ref="J49">IFERROR(INDEX('100 TS and Hurricane DATA'!$E$5:$E$199,MATCH(B49,'100 TS and Hurricane DATA'!$B$5:$B$199,0),0),E49)</f>
        <v>1</v>
      </c>
      <c r="K49" s="101" t="str" cm="1">
        <f t="array" ref="K49">IFERROR(INDEX('100 TS and Hurricane DATA'!$K$5:$K$199,MATCH(B49,'100 TS and Hurricane DATA'!$B$5:$B$199,0),0),VLOOKUP(G49,'150 TS and Hurricane DATA'!$N$5:$O$11,2,0))</f>
        <v>Sea</v>
      </c>
      <c r="L49" s="152"/>
      <c r="M49" s="73" t="e" cm="1">
        <f t="array" ref="M49">INDEX(#REF!,MATCH(B49,#REF!,0),0)</f>
        <v>#REF!</v>
      </c>
      <c r="N49"/>
      <c r="P49" s="152"/>
      <c r="Q49" s="203"/>
      <c r="R49" s="203"/>
      <c r="S49" s="73"/>
    </row>
    <row r="50" spans="2:19">
      <c r="B50" s="27" t="str">
        <f t="shared" si="0"/>
        <v>EDOUARD 2002Sep 01, 2002 to Sep 06, 2002</v>
      </c>
      <c r="C50" s="52" t="s">
        <v>220</v>
      </c>
      <c r="D50" s="53" t="s">
        <v>221</v>
      </c>
      <c r="E50" s="54" t="s">
        <v>34</v>
      </c>
      <c r="F50" s="53">
        <v>20</v>
      </c>
      <c r="G50" s="55" t="s">
        <v>84</v>
      </c>
      <c r="H50" s="95">
        <f t="shared" si="1"/>
        <v>2002</v>
      </c>
      <c r="I50" s="95" cm="1">
        <f t="array" ref="I50">IFERROR(INDEX('100 TS and Hurricane DATA'!$I$5:$I$199,MATCH(B50,'100 TS and Hurricane DATA'!$B$5:$B$199,0),0),150)</f>
        <v>75</v>
      </c>
      <c r="J50" s="97" t="str" cm="1">
        <f t="array" ref="J50">IFERROR(INDEX('100 TS and Hurricane DATA'!$E$5:$E$199,MATCH(B50,'100 TS and Hurricane DATA'!$B$5:$B$199,0),0),E50)</f>
        <v>TD</v>
      </c>
      <c r="K50" s="101" t="str" cm="1">
        <f t="array" ref="K50">IFERROR(INDEX('100 TS and Hurricane DATA'!$K$5:$K$199,MATCH(B50,'100 TS and Hurricane DATA'!$B$5:$B$199,0),0),VLOOKUP(G50,'150 TS and Hurricane DATA'!$N$5:$O$11,2,0))</f>
        <v>Land</v>
      </c>
      <c r="L50" s="152"/>
      <c r="M50" s="73" t="e" cm="1">
        <f t="array" ref="M50">INDEX(#REF!,MATCH(B50,#REF!,0),0)</f>
        <v>#REF!</v>
      </c>
      <c r="N50"/>
      <c r="P50" s="152"/>
      <c r="Q50" s="203"/>
      <c r="R50" s="203"/>
      <c r="S50" s="74"/>
    </row>
    <row r="51" spans="2:19">
      <c r="B51" s="27" t="str">
        <f t="shared" si="0"/>
        <v>EMILY 2017Jul 30, 2017 to Aug 02, 2017</v>
      </c>
      <c r="C51" s="52" t="s">
        <v>169</v>
      </c>
      <c r="D51" s="53" t="s">
        <v>170</v>
      </c>
      <c r="E51" s="54" t="s">
        <v>33</v>
      </c>
      <c r="F51" s="53">
        <v>50</v>
      </c>
      <c r="G51" s="49" t="s">
        <v>81</v>
      </c>
      <c r="H51" s="95">
        <f t="shared" si="1"/>
        <v>2017</v>
      </c>
      <c r="I51" s="95" cm="1">
        <f t="array" ref="I51">IFERROR(INDEX('100 TS and Hurricane DATA'!$I$5:$I$199,MATCH(B51,'100 TS and Hurricane DATA'!$B$5:$B$199,0),0),150)</f>
        <v>50</v>
      </c>
      <c r="J51" s="97" t="str" cm="1">
        <f t="array" ref="J51">IFERROR(INDEX('100 TS and Hurricane DATA'!$E$5:$E$199,MATCH(B51,'100 TS and Hurricane DATA'!$B$5:$B$199,0),0),E51)</f>
        <v>TS</v>
      </c>
      <c r="K51" s="101" t="str" cm="1">
        <f t="array" ref="K51">IFERROR(INDEX('100 TS and Hurricane DATA'!$K$5:$K$199,MATCH(B51,'100 TS and Hurricane DATA'!$B$5:$B$199,0),0),VLOOKUP(G51,'150 TS and Hurricane DATA'!$N$5:$O$11,2,0))</f>
        <v>Sea</v>
      </c>
      <c r="L51" s="152"/>
      <c r="M51" s="73" t="e" cm="1">
        <f t="array" ref="M51">INDEX(#REF!,MATCH(B51,#REF!,0),0)</f>
        <v>#REF!</v>
      </c>
      <c r="N51"/>
      <c r="P51" s="152"/>
      <c r="Q51" s="203"/>
      <c r="R51" s="203"/>
      <c r="S51" s="73"/>
    </row>
    <row r="52" spans="2:19">
      <c r="B52" s="27" t="str">
        <f t="shared" si="0"/>
        <v>ErinJul 31, 1995 to Aug 06, 1995</v>
      </c>
      <c r="C52" s="46" t="s">
        <v>93</v>
      </c>
      <c r="D52" s="50" t="s">
        <v>94</v>
      </c>
      <c r="E52" s="48">
        <v>1</v>
      </c>
      <c r="F52" s="51">
        <v>50</v>
      </c>
      <c r="G52" s="49" t="s">
        <v>84</v>
      </c>
      <c r="H52" s="95">
        <f t="shared" si="1"/>
        <v>1995</v>
      </c>
      <c r="I52" s="95" cm="1">
        <f t="array" ref="I52">IFERROR(INDEX('100 TS and Hurricane DATA'!$I$5:$I$199,MATCH(B52,'100 TS and Hurricane DATA'!$B$5:$B$199,0),0),150)</f>
        <v>25</v>
      </c>
      <c r="J52" s="97" cm="1">
        <f t="array" ref="J52">IFERROR(INDEX('100 TS and Hurricane DATA'!$E$5:$E$199,MATCH(B52,'100 TS and Hurricane DATA'!$B$5:$B$199,0),0),E52)</f>
        <v>1</v>
      </c>
      <c r="K52" s="101" t="str" cm="1">
        <f t="array" ref="K52">IFERROR(INDEX('100 TS and Hurricane DATA'!$K$5:$K$199,MATCH(B52,'100 TS and Hurricane DATA'!$B$5:$B$199,0),0),VLOOKUP(G52,'150 TS and Hurricane DATA'!$N$5:$O$11,2,0))</f>
        <v>Land</v>
      </c>
      <c r="L52" s="152"/>
      <c r="M52" s="73" t="e" cm="1">
        <f t="array" ref="M52">INDEX(#REF!,MATCH(B52,#REF!,0),0)</f>
        <v>#REF!</v>
      </c>
      <c r="N52"/>
      <c r="P52" s="152"/>
      <c r="Q52" s="203"/>
      <c r="R52" s="203"/>
      <c r="S52" s="74"/>
    </row>
    <row r="53" spans="2:19">
      <c r="B53" s="27" t="str">
        <f t="shared" si="0"/>
        <v>Ernesto Aug 24, 2006 to Sep 04, 2006</v>
      </c>
      <c r="C53" s="51" t="s">
        <v>320</v>
      </c>
      <c r="D53" s="49" t="s">
        <v>321</v>
      </c>
      <c r="E53" s="58" t="s">
        <v>33</v>
      </c>
      <c r="F53" s="49">
        <v>35</v>
      </c>
      <c r="G53" s="49" t="s">
        <v>79</v>
      </c>
      <c r="H53" s="95">
        <f t="shared" si="1"/>
        <v>2006</v>
      </c>
      <c r="I53" s="95" cm="1">
        <f t="array" ref="I53">IFERROR(INDEX('100 TS and Hurricane DATA'!$I$5:$I$199,MATCH(B53,'100 TS and Hurricane DATA'!$B$5:$B$199,0),0),150)</f>
        <v>100</v>
      </c>
      <c r="J53" s="97" t="str" cm="1">
        <f t="array" ref="J53">IFERROR(INDEX('100 TS and Hurricane DATA'!$E$5:$E$199,MATCH(B53,'100 TS and Hurricane DATA'!$B$5:$B$199,0),0),E53)</f>
        <v>TS</v>
      </c>
      <c r="K53" s="101" t="str" cm="1">
        <f t="array" ref="K53">IFERROR(INDEX('100 TS and Hurricane DATA'!$K$5:$K$199,MATCH(B53,'100 TS and Hurricane DATA'!$B$5:$B$199,0),0),VLOOKUP(G53,'150 TS and Hurricane DATA'!$N$5:$O$11,2,0))</f>
        <v>Land</v>
      </c>
      <c r="L53" s="152"/>
      <c r="M53" s="73" t="e" cm="1">
        <f t="array" ref="M53">INDEX(#REF!,MATCH(B53,#REF!,0),0)</f>
        <v>#REF!</v>
      </c>
      <c r="N53"/>
      <c r="P53" s="152"/>
      <c r="Q53" s="203"/>
      <c r="R53" s="203"/>
      <c r="S53" s="73"/>
    </row>
    <row r="54" spans="2:19">
      <c r="B54" s="27" t="str">
        <f t="shared" si="0"/>
        <v>FAY 2008Aug 15, 2008 to Aug 28, 2008</v>
      </c>
      <c r="C54" s="52" t="s">
        <v>322</v>
      </c>
      <c r="D54" s="53" t="s">
        <v>323</v>
      </c>
      <c r="E54" s="54" t="s">
        <v>33</v>
      </c>
      <c r="F54" s="53">
        <v>55</v>
      </c>
      <c r="G54" s="55" t="s">
        <v>79</v>
      </c>
      <c r="H54" s="95">
        <f t="shared" si="1"/>
        <v>2008</v>
      </c>
      <c r="I54" s="95" cm="1">
        <f t="array" ref="I54">IFERROR(INDEX('100 TS and Hurricane DATA'!$I$5:$I$199,MATCH(B54,'100 TS and Hurricane DATA'!$B$5:$B$199,0),0),150)</f>
        <v>100</v>
      </c>
      <c r="J54" s="97" t="str" cm="1">
        <f t="array" ref="J54">IFERROR(INDEX('100 TS and Hurricane DATA'!$E$5:$E$199,MATCH(B54,'100 TS and Hurricane DATA'!$B$5:$B$199,0),0),E54)</f>
        <v>TS</v>
      </c>
      <c r="K54" s="101" t="str" cm="1">
        <f t="array" ref="K54">IFERROR(INDEX('100 TS and Hurricane DATA'!$K$5:$K$199,MATCH(B54,'100 TS and Hurricane DATA'!$B$5:$B$199,0),0),VLOOKUP(G54,'150 TS and Hurricane DATA'!$N$5:$O$11,2,0))</f>
        <v>Land</v>
      </c>
      <c r="L54" s="152"/>
      <c r="M54" s="73" t="e" cm="1">
        <f t="array" ref="M54">INDEX(#REF!,MATCH(B54,#REF!,0),0)</f>
        <v>#REF!</v>
      </c>
      <c r="N54"/>
      <c r="P54" s="152"/>
      <c r="Q54" s="203"/>
      <c r="R54" s="203"/>
      <c r="S54" s="74"/>
    </row>
    <row r="55" spans="2:19">
      <c r="B55" s="27" t="str">
        <f t="shared" si="0"/>
        <v>FLORENCE 1960Sep 17, 1960 to Sep 26, 1960</v>
      </c>
      <c r="C55" s="52" t="s">
        <v>95</v>
      </c>
      <c r="D55" s="53" t="s">
        <v>96</v>
      </c>
      <c r="E55" s="54" t="s">
        <v>34</v>
      </c>
      <c r="F55" s="53">
        <v>30</v>
      </c>
      <c r="G55" s="53" t="s">
        <v>84</v>
      </c>
      <c r="H55" s="95">
        <f t="shared" si="1"/>
        <v>1960</v>
      </c>
      <c r="I55" s="95" cm="1">
        <f t="array" ref="I55">IFERROR(INDEX('100 TS and Hurricane DATA'!$I$5:$I$199,MATCH(B55,'100 TS and Hurricane DATA'!$B$5:$B$199,0),0),150)</f>
        <v>25</v>
      </c>
      <c r="J55" s="97" t="str" cm="1">
        <f t="array" ref="J55">IFERROR(INDEX('100 TS and Hurricane DATA'!$E$5:$E$199,MATCH(B55,'100 TS and Hurricane DATA'!$B$5:$B$199,0),0),E55)</f>
        <v>TD</v>
      </c>
      <c r="K55" s="101" t="str" cm="1">
        <f t="array" ref="K55">IFERROR(INDEX('100 TS and Hurricane DATA'!$K$5:$K$199,MATCH(B55,'100 TS and Hurricane DATA'!$B$5:$B$199,0),0),VLOOKUP(G55,'150 TS and Hurricane DATA'!$N$5:$O$11,2,0))</f>
        <v>Land</v>
      </c>
      <c r="L55" s="152"/>
      <c r="M55" s="73" t="e" cm="1">
        <f t="array" ref="M55">INDEX(#REF!,MATCH(B55,#REF!,0),0)</f>
        <v>#REF!</v>
      </c>
      <c r="N55"/>
      <c r="P55" s="152"/>
      <c r="Q55" s="203"/>
      <c r="R55" s="203"/>
      <c r="S55" s="73"/>
    </row>
    <row r="56" spans="2:19">
      <c r="B56" s="27" t="str">
        <f t="shared" si="0"/>
        <v>FrancesAug 25, 2004 to Sep 10, 2004</v>
      </c>
      <c r="C56" s="46" t="s">
        <v>97</v>
      </c>
      <c r="D56" s="50" t="s">
        <v>98</v>
      </c>
      <c r="E56" s="48" t="s">
        <v>33</v>
      </c>
      <c r="F56" s="51">
        <v>55</v>
      </c>
      <c r="G56" s="49" t="s">
        <v>84</v>
      </c>
      <c r="H56" s="95">
        <f t="shared" si="1"/>
        <v>2004</v>
      </c>
      <c r="I56" s="95" cm="1">
        <f t="array" ref="I56">IFERROR(INDEX('100 TS and Hurricane DATA'!$I$5:$I$199,MATCH(B56,'100 TS and Hurricane DATA'!$B$5:$B$199,0),0),150)</f>
        <v>25</v>
      </c>
      <c r="J56" s="97" t="str" cm="1">
        <f t="array" ref="J56">IFERROR(INDEX('100 TS and Hurricane DATA'!$E$5:$E$199,MATCH(B56,'100 TS and Hurricane DATA'!$B$5:$B$199,0),0),E56)</f>
        <v>TS</v>
      </c>
      <c r="K56" s="101" t="str" cm="1">
        <f t="array" ref="K56">IFERROR(INDEX('100 TS and Hurricane DATA'!$K$5:$K$199,MATCH(B56,'100 TS and Hurricane DATA'!$B$5:$B$199,0),0),VLOOKUP(G56,'150 TS and Hurricane DATA'!$N$5:$O$11,2,0))</f>
        <v>Land</v>
      </c>
      <c r="L56" s="152"/>
      <c r="M56" s="73" t="e" cm="1">
        <f t="array" ref="M56">INDEX(#REF!,MATCH(B56,#REF!,0),0)</f>
        <v>#REF!</v>
      </c>
      <c r="N56"/>
      <c r="P56" s="152"/>
      <c r="Q56" s="203"/>
      <c r="R56" s="203"/>
      <c r="S56" s="74"/>
    </row>
    <row r="57" spans="2:19" ht="28.5">
      <c r="B57" s="27" t="str">
        <f t="shared" si="0"/>
        <v>GABRIELLE 2001Sep 11, 2001 to Sep 21, 2001</v>
      </c>
      <c r="C57" s="52" t="s">
        <v>99</v>
      </c>
      <c r="D57" s="53" t="s">
        <v>100</v>
      </c>
      <c r="E57" s="54" t="s">
        <v>33</v>
      </c>
      <c r="F57" s="53">
        <v>45</v>
      </c>
      <c r="G57" s="55" t="s">
        <v>81</v>
      </c>
      <c r="H57" s="95">
        <f t="shared" si="1"/>
        <v>2001</v>
      </c>
      <c r="I57" s="95" cm="1">
        <f t="array" ref="I57">IFERROR(INDEX('100 TS and Hurricane DATA'!$I$5:$I$199,MATCH(B57,'100 TS and Hurricane DATA'!$B$5:$B$199,0),0),150)</f>
        <v>25</v>
      </c>
      <c r="J57" s="97" t="str" cm="1">
        <f t="array" ref="J57">IFERROR(INDEX('100 TS and Hurricane DATA'!$E$5:$E$199,MATCH(B57,'100 TS and Hurricane DATA'!$B$5:$B$199,0),0),E57)</f>
        <v>TS</v>
      </c>
      <c r="K57" s="101" t="str" cm="1">
        <f t="array" ref="K57">IFERROR(INDEX('100 TS and Hurricane DATA'!$K$5:$K$199,MATCH(B57,'100 TS and Hurricane DATA'!$B$5:$B$199,0),0),VLOOKUP(G57,'150 TS and Hurricane DATA'!$N$5:$O$11,2,0))</f>
        <v>Sea</v>
      </c>
      <c r="L57" s="152"/>
      <c r="M57" s="73" t="e" cm="1">
        <f t="array" ref="M57">INDEX(#REF!,MATCH(B57,#REF!,0),0)</f>
        <v>#REF!</v>
      </c>
      <c r="N57"/>
      <c r="P57" s="152"/>
      <c r="Q57" s="203"/>
      <c r="R57" s="203"/>
      <c r="S57" s="73"/>
    </row>
    <row r="58" spans="2:19">
      <c r="B58" s="27" t="str">
        <f t="shared" si="0"/>
        <v>GERDA 1969Sep 06, 1969 to Sep 10, 1969</v>
      </c>
      <c r="C58" s="52" t="s">
        <v>302</v>
      </c>
      <c r="D58" s="53" t="s">
        <v>303</v>
      </c>
      <c r="E58" s="54" t="s">
        <v>34</v>
      </c>
      <c r="F58" s="53">
        <v>25</v>
      </c>
      <c r="G58" s="53" t="s">
        <v>84</v>
      </c>
      <c r="H58" s="95">
        <f t="shared" si="1"/>
        <v>1969</v>
      </c>
      <c r="I58" s="95" cm="1">
        <f t="array" ref="I58">IFERROR(INDEX('100 TS and Hurricane DATA'!$I$5:$I$199,MATCH(B58,'100 TS and Hurricane DATA'!$B$5:$B$199,0),0),150)</f>
        <v>100</v>
      </c>
      <c r="J58" s="97" t="str" cm="1">
        <f t="array" ref="J58">IFERROR(INDEX('100 TS and Hurricane DATA'!$E$5:$E$199,MATCH(B58,'100 TS and Hurricane DATA'!$B$5:$B$199,0),0),E58)</f>
        <v>TD</v>
      </c>
      <c r="K58" s="101" t="str" cm="1">
        <f t="array" ref="K58">IFERROR(INDEX('100 TS and Hurricane DATA'!$K$5:$K$199,MATCH(B58,'100 TS and Hurricane DATA'!$B$5:$B$199,0),0),VLOOKUP(G58,'150 TS and Hurricane DATA'!$N$5:$O$11,2,0))</f>
        <v>Land</v>
      </c>
      <c r="L58" s="152"/>
      <c r="M58" s="73" t="e" cm="1">
        <f t="array" ref="M58">INDEX(#REF!,MATCH(B58,#REF!,0),0)</f>
        <v>#REF!</v>
      </c>
      <c r="N58"/>
      <c r="P58" s="152"/>
      <c r="Q58" s="203"/>
      <c r="R58" s="203"/>
      <c r="S58" s="74"/>
    </row>
    <row r="59" spans="2:19">
      <c r="B59" s="27" t="str">
        <f t="shared" si="0"/>
        <v>GladysOct 13, 1968 to Oct 21, 1968</v>
      </c>
      <c r="C59" s="46" t="s">
        <v>222</v>
      </c>
      <c r="D59" s="50" t="s">
        <v>223</v>
      </c>
      <c r="E59" s="48">
        <v>1</v>
      </c>
      <c r="F59" s="51">
        <v>70</v>
      </c>
      <c r="G59" s="49" t="s">
        <v>81</v>
      </c>
      <c r="H59" s="95">
        <f t="shared" si="1"/>
        <v>1968</v>
      </c>
      <c r="I59" s="95" cm="1">
        <f t="array" ref="I59">IFERROR(INDEX('100 TS and Hurricane DATA'!$I$5:$I$199,MATCH(B59,'100 TS and Hurricane DATA'!$B$5:$B$199,0),0),150)</f>
        <v>75</v>
      </c>
      <c r="J59" s="97" cm="1">
        <f t="array" ref="J59">IFERROR(INDEX('100 TS and Hurricane DATA'!$E$5:$E$199,MATCH(B59,'100 TS and Hurricane DATA'!$B$5:$B$199,0),0),E59)</f>
        <v>1</v>
      </c>
      <c r="K59" s="101" t="str" cm="1">
        <f t="array" ref="K59">IFERROR(INDEX('100 TS and Hurricane DATA'!$K$5:$K$199,MATCH(B59,'100 TS and Hurricane DATA'!$B$5:$B$199,0),0),VLOOKUP(G59,'150 TS and Hurricane DATA'!$N$5:$O$11,2,0))</f>
        <v>Sea</v>
      </c>
      <c r="L59" s="152"/>
      <c r="M59" s="73" t="e" cm="1">
        <f t="array" ref="M59">INDEX(#REF!,MATCH(B59,#REF!,0),0)</f>
        <v>#REF!</v>
      </c>
      <c r="N59"/>
      <c r="P59" s="152"/>
      <c r="Q59" s="203"/>
      <c r="R59" s="203"/>
      <c r="S59" s="73"/>
    </row>
    <row r="60" spans="2:19">
      <c r="B60" s="27" t="str">
        <f t="shared" si="0"/>
        <v>GordonSep 14, 2000 to Sep 21, 2000</v>
      </c>
      <c r="C60" s="46" t="s">
        <v>315</v>
      </c>
      <c r="D60" s="50" t="s">
        <v>316</v>
      </c>
      <c r="E60" s="48">
        <v>1</v>
      </c>
      <c r="F60" s="51">
        <v>65</v>
      </c>
      <c r="G60" s="49" t="s">
        <v>81</v>
      </c>
      <c r="H60" s="95">
        <f t="shared" si="1"/>
        <v>2000</v>
      </c>
      <c r="I60" s="95" cm="1">
        <f t="array" ref="I60">IFERROR(INDEX('100 TS and Hurricane DATA'!$I$5:$I$199,MATCH(B60,'100 TS and Hurricane DATA'!$B$5:$B$199,0),0),150)</f>
        <v>100</v>
      </c>
      <c r="J60" s="97" cm="1">
        <f t="array" ref="J60">IFERROR(INDEX('100 TS and Hurricane DATA'!$E$5:$E$199,MATCH(B60,'100 TS and Hurricane DATA'!$B$5:$B$199,0),0),E60)</f>
        <v>1</v>
      </c>
      <c r="K60" s="101" t="str" cm="1">
        <f t="array" ref="K60">IFERROR(INDEX('100 TS and Hurricane DATA'!$K$5:$K$199,MATCH(B60,'100 TS and Hurricane DATA'!$B$5:$B$199,0),0),VLOOKUP(G60,'150 TS and Hurricane DATA'!$N$5:$O$11,2,0))</f>
        <v>Sea</v>
      </c>
      <c r="L60" s="152"/>
      <c r="M60" s="73" t="e" cm="1">
        <f t="array" ref="M60">INDEX(#REF!,MATCH(B60,#REF!,0),0)</f>
        <v>#REF!</v>
      </c>
      <c r="N60"/>
      <c r="P60" s="152"/>
      <c r="Q60" s="203"/>
      <c r="R60" s="203"/>
      <c r="S60" s="74"/>
    </row>
    <row r="61" spans="2:19" ht="28.5">
      <c r="B61" s="27" t="str">
        <f t="shared" si="0"/>
        <v>GORDON 1994Nov 08, 1994 to Nov 21, 1994</v>
      </c>
      <c r="C61" s="52" t="s">
        <v>313</v>
      </c>
      <c r="D61" s="53" t="s">
        <v>314</v>
      </c>
      <c r="E61" s="54" t="s">
        <v>33</v>
      </c>
      <c r="F61" s="53">
        <v>45</v>
      </c>
      <c r="G61" s="55" t="s">
        <v>81</v>
      </c>
      <c r="H61" s="95">
        <f t="shared" si="1"/>
        <v>1994</v>
      </c>
      <c r="I61" s="95" cm="1">
        <f t="array" ref="I61">IFERROR(INDEX('100 TS and Hurricane DATA'!$I$5:$I$199,MATCH(B61,'100 TS and Hurricane DATA'!$B$5:$B$199,0),0),150)</f>
        <v>100</v>
      </c>
      <c r="J61" s="97" t="str" cm="1">
        <f t="array" ref="J61">IFERROR(INDEX('100 TS and Hurricane DATA'!$E$5:$E$199,MATCH(B61,'100 TS and Hurricane DATA'!$B$5:$B$199,0),0),E61)</f>
        <v>TS</v>
      </c>
      <c r="K61" s="101" t="str" cm="1">
        <f t="array" ref="K61">IFERROR(INDEX('100 TS and Hurricane DATA'!$K$5:$K$199,MATCH(B61,'100 TS and Hurricane DATA'!$B$5:$B$199,0),0),VLOOKUP(G61,'150 TS and Hurricane DATA'!$N$5:$O$11,2,0))</f>
        <v>Sea</v>
      </c>
      <c r="L61" s="152"/>
      <c r="M61" s="73" t="e" cm="1">
        <f t="array" ref="M61">INDEX(#REF!,MATCH(B61,#REF!,0),0)</f>
        <v>#REF!</v>
      </c>
      <c r="N61"/>
      <c r="P61" s="152"/>
      <c r="Q61" s="203"/>
      <c r="R61" s="203"/>
      <c r="S61" s="73"/>
    </row>
    <row r="62" spans="2:19">
      <c r="B62" s="27" t="str">
        <f t="shared" si="0"/>
        <v>HazelOct 07, 1953 to Oct 16, 1953</v>
      </c>
      <c r="C62" s="46" t="s">
        <v>291</v>
      </c>
      <c r="D62" s="50" t="s">
        <v>292</v>
      </c>
      <c r="E62" s="48">
        <v>1</v>
      </c>
      <c r="F62" s="49">
        <v>65</v>
      </c>
      <c r="G62" s="49" t="s">
        <v>81</v>
      </c>
      <c r="H62" s="95">
        <f t="shared" si="1"/>
        <v>1953</v>
      </c>
      <c r="I62" s="95" cm="1">
        <f t="array" ref="I62">IFERROR(INDEX('100 TS and Hurricane DATA'!$I$5:$I$199,MATCH(B62,'100 TS and Hurricane DATA'!$B$5:$B$199,0),0),150)</f>
        <v>100</v>
      </c>
      <c r="J62" s="97" cm="1">
        <f t="array" ref="J62">IFERROR(INDEX('100 TS and Hurricane DATA'!$E$5:$E$199,MATCH(B62,'100 TS and Hurricane DATA'!$B$5:$B$199,0),0),E62)</f>
        <v>1</v>
      </c>
      <c r="K62" s="101" t="str" cm="1">
        <f t="array" ref="K62">IFERROR(INDEX('100 TS and Hurricane DATA'!$K$5:$K$199,MATCH(B62,'100 TS and Hurricane DATA'!$B$5:$B$199,0),0),VLOOKUP(G62,'150 TS and Hurricane DATA'!$N$5:$O$11,2,0))</f>
        <v>Sea</v>
      </c>
      <c r="L62" s="152"/>
      <c r="M62" s="73" t="e" cm="1">
        <f t="array" ref="M62">INDEX(#REF!,MATCH(B62,#REF!,0),0)</f>
        <v>#REF!</v>
      </c>
      <c r="N62"/>
      <c r="P62" s="152"/>
      <c r="Q62" s="203"/>
      <c r="R62" s="203"/>
      <c r="S62" s="74"/>
    </row>
    <row r="63" spans="2:19">
      <c r="B63" s="27" t="str">
        <f t="shared" si="0"/>
        <v>HENRI 2003Sep 03, 2003 to Sep 08, 2003</v>
      </c>
      <c r="C63" s="52" t="s">
        <v>101</v>
      </c>
      <c r="D63" s="53" t="s">
        <v>102</v>
      </c>
      <c r="E63" s="54" t="s">
        <v>34</v>
      </c>
      <c r="F63" s="53">
        <v>30</v>
      </c>
      <c r="G63" s="53" t="s">
        <v>81</v>
      </c>
      <c r="H63" s="95">
        <f t="shared" si="1"/>
        <v>2003</v>
      </c>
      <c r="I63" s="95" cm="1">
        <f t="array" ref="I63">IFERROR(INDEX('100 TS and Hurricane DATA'!$I$5:$I$199,MATCH(B63,'100 TS and Hurricane DATA'!$B$5:$B$199,0),0),150)</f>
        <v>25</v>
      </c>
      <c r="J63" s="97" t="str" cm="1">
        <f t="array" ref="J63">IFERROR(INDEX('100 TS and Hurricane DATA'!$E$5:$E$199,MATCH(B63,'100 TS and Hurricane DATA'!$B$5:$B$199,0),0),E63)</f>
        <v>TD</v>
      </c>
      <c r="K63" s="101" t="str" cm="1">
        <f t="array" ref="K63">IFERROR(INDEX('100 TS and Hurricane DATA'!$K$5:$K$199,MATCH(B63,'100 TS and Hurricane DATA'!$B$5:$B$199,0),0),VLOOKUP(G63,'150 TS and Hurricane DATA'!$N$5:$O$11,2,0))</f>
        <v>Sea</v>
      </c>
      <c r="L63" s="152"/>
      <c r="M63" s="73" t="e" cm="1">
        <f t="array" ref="M63">INDEX(#REF!,MATCH(B63,#REF!,0),0)</f>
        <v>#REF!</v>
      </c>
      <c r="N63"/>
      <c r="P63" s="152"/>
      <c r="Q63" s="203"/>
      <c r="R63" s="203"/>
      <c r="S63" s="73"/>
    </row>
    <row r="64" spans="2:19" ht="28.5">
      <c r="B64" s="27" t="str">
        <f t="shared" si="0"/>
        <v>HOW 1951Sep 29, 1951 to Oct 11, 1951</v>
      </c>
      <c r="C64" s="52" t="s">
        <v>289</v>
      </c>
      <c r="D64" s="53" t="s">
        <v>290</v>
      </c>
      <c r="E64" s="54" t="s">
        <v>33</v>
      </c>
      <c r="F64" s="53">
        <v>45</v>
      </c>
      <c r="G64" s="55" t="s">
        <v>81</v>
      </c>
      <c r="H64" s="95">
        <f t="shared" si="1"/>
        <v>1951</v>
      </c>
      <c r="I64" s="95" cm="1">
        <f t="array" ref="I64">IFERROR(INDEX('100 TS and Hurricane DATA'!$I$5:$I$199,MATCH(B64,'100 TS and Hurricane DATA'!$B$5:$B$199,0),0),150)</f>
        <v>100</v>
      </c>
      <c r="J64" s="97" t="str" cm="1">
        <f t="array" ref="J64">IFERROR(INDEX('100 TS and Hurricane DATA'!$E$5:$E$199,MATCH(B64,'100 TS and Hurricane DATA'!$B$5:$B$199,0),0),E64)</f>
        <v>TS</v>
      </c>
      <c r="K64" s="101" t="str" cm="1">
        <f t="array" ref="K64">IFERROR(INDEX('100 TS and Hurricane DATA'!$K$5:$K$199,MATCH(B64,'100 TS and Hurricane DATA'!$B$5:$B$199,0),0),VLOOKUP(G64,'150 TS and Hurricane DATA'!$N$5:$O$11,2,0))</f>
        <v>Sea</v>
      </c>
      <c r="L64" s="152"/>
      <c r="M64" s="73" t="e" cm="1">
        <f t="array" ref="M64">INDEX(#REF!,MATCH(B64,#REF!,0),0)</f>
        <v>#REF!</v>
      </c>
      <c r="N64"/>
      <c r="P64" s="152"/>
      <c r="Q64" s="203"/>
      <c r="R64" s="203"/>
      <c r="S64" s="74"/>
    </row>
    <row r="65" spans="2:19">
      <c r="B65" s="27" t="str">
        <f t="shared" si="0"/>
        <v>IrmaAug 30, 2017 to Sep 13, 2017</v>
      </c>
      <c r="C65" s="46" t="s">
        <v>103</v>
      </c>
      <c r="D65" s="47" t="s">
        <v>104</v>
      </c>
      <c r="E65" s="48">
        <v>1</v>
      </c>
      <c r="F65" s="49">
        <v>65</v>
      </c>
      <c r="G65" s="49" t="s">
        <v>79</v>
      </c>
      <c r="H65" s="95">
        <f t="shared" si="1"/>
        <v>2017</v>
      </c>
      <c r="I65" s="95" cm="1">
        <f t="array" ref="I65">IFERROR(INDEX('100 TS and Hurricane DATA'!$I$5:$I$199,MATCH(B65,'100 TS and Hurricane DATA'!$B$5:$B$199,0),0),150)</f>
        <v>25</v>
      </c>
      <c r="J65" s="97" cm="1">
        <f t="array" ref="J65">IFERROR(INDEX('100 TS and Hurricane DATA'!$E$5:$E$199,MATCH(B65,'100 TS and Hurricane DATA'!$B$5:$B$199,0),0),E65)</f>
        <v>1</v>
      </c>
      <c r="K65" s="101" t="str" cm="1">
        <f t="array" ref="K65">IFERROR(INDEX('100 TS and Hurricane DATA'!$K$5:$K$199,MATCH(B65,'100 TS and Hurricane DATA'!$B$5:$B$199,0),0),VLOOKUP(G65,'150 TS and Hurricane DATA'!$N$5:$O$11,2,0))</f>
        <v>Land</v>
      </c>
      <c r="L65" s="152"/>
      <c r="M65" s="73" t="e" cm="1">
        <f t="array" ref="M65">INDEX(#REF!,MATCH(B65,#REF!,0),0)</f>
        <v>#REF!</v>
      </c>
      <c r="N65"/>
      <c r="P65" s="152"/>
      <c r="Q65" s="203"/>
      <c r="R65" s="203"/>
      <c r="S65" s="73"/>
    </row>
    <row r="66" spans="2:19">
      <c r="B66" s="27" t="str">
        <f t="shared" si="0"/>
        <v>ISIDORE 1984Sep 25, 1984 to Oct 01, 1984</v>
      </c>
      <c r="C66" s="52" t="s">
        <v>171</v>
      </c>
      <c r="D66" s="53" t="s">
        <v>172</v>
      </c>
      <c r="E66" s="54" t="s">
        <v>33</v>
      </c>
      <c r="F66" s="53">
        <v>45</v>
      </c>
      <c r="G66" s="53" t="s">
        <v>84</v>
      </c>
      <c r="H66" s="95">
        <f t="shared" si="1"/>
        <v>1984</v>
      </c>
      <c r="I66" s="95" cm="1">
        <f t="array" ref="I66">IFERROR(INDEX('100 TS and Hurricane DATA'!$I$5:$I$199,MATCH(B66,'100 TS and Hurricane DATA'!$B$5:$B$199,0),0),150)</f>
        <v>50</v>
      </c>
      <c r="J66" s="97" t="str" cm="1">
        <f t="array" ref="J66">IFERROR(INDEX('100 TS and Hurricane DATA'!$E$5:$E$199,MATCH(B66,'100 TS and Hurricane DATA'!$B$5:$B$199,0),0),E66)</f>
        <v>TS</v>
      </c>
      <c r="K66" s="101" t="str" cm="1">
        <f t="array" ref="K66">IFERROR(INDEX('100 TS and Hurricane DATA'!$K$5:$K$199,MATCH(B66,'100 TS and Hurricane DATA'!$B$5:$B$199,0),0),VLOOKUP(G66,'150 TS and Hurricane DATA'!$N$5:$O$11,2,0))</f>
        <v>Land</v>
      </c>
      <c r="L66" s="152"/>
      <c r="M66" s="73" t="e" cm="1">
        <f t="array" ref="M66">INDEX(#REF!,MATCH(B66,#REF!,0),0)</f>
        <v>#REF!</v>
      </c>
      <c r="N66"/>
      <c r="P66" s="152"/>
      <c r="Q66" s="203"/>
      <c r="R66" s="203"/>
      <c r="S66" s="74"/>
    </row>
    <row r="67" spans="2:19">
      <c r="B67" s="27" t="str">
        <f t="shared" si="0"/>
        <v>JeanneSep 13, 2004 to Sep 29, 2004</v>
      </c>
      <c r="C67" s="46" t="s">
        <v>105</v>
      </c>
      <c r="D67" s="50" t="s">
        <v>106</v>
      </c>
      <c r="E67" s="48">
        <v>1</v>
      </c>
      <c r="F67" s="51">
        <v>75</v>
      </c>
      <c r="G67" s="49" t="s">
        <v>84</v>
      </c>
      <c r="H67" s="95">
        <f t="shared" si="1"/>
        <v>2004</v>
      </c>
      <c r="I67" s="95" cm="1">
        <f t="array" ref="I67">IFERROR(INDEX('100 TS and Hurricane DATA'!$I$5:$I$199,MATCH(B67,'100 TS and Hurricane DATA'!$B$5:$B$199,0),0),150)</f>
        <v>25</v>
      </c>
      <c r="J67" s="97" cm="1">
        <f t="array" ref="J67">IFERROR(INDEX('100 TS and Hurricane DATA'!$E$5:$E$199,MATCH(B67,'100 TS and Hurricane DATA'!$B$5:$B$199,0),0),E67)</f>
        <v>1</v>
      </c>
      <c r="K67" s="101" t="str" cm="1">
        <f t="array" ref="K67">IFERROR(INDEX('100 TS and Hurricane DATA'!$K$5:$K$199,MATCH(B67,'100 TS and Hurricane DATA'!$B$5:$B$199,0),0),VLOOKUP(G67,'150 TS and Hurricane DATA'!$N$5:$O$11,2,0))</f>
        <v>Land</v>
      </c>
      <c r="L67" s="152"/>
      <c r="M67" s="73" t="e" cm="1">
        <f t="array" ref="M67">INDEX(#REF!,MATCH(B67,#REF!,0),0)</f>
        <v>#REF!</v>
      </c>
      <c r="N67"/>
      <c r="P67" s="152"/>
      <c r="Q67" s="203"/>
      <c r="R67" s="203"/>
      <c r="S67" s="73"/>
    </row>
    <row r="68" spans="2:19" ht="28.5">
      <c r="B68" s="27" t="str">
        <f t="shared" si="0"/>
        <v>JENNY 1969Oct 01, 1969 to Oct 06, 1969</v>
      </c>
      <c r="C68" s="52" t="s">
        <v>107</v>
      </c>
      <c r="D68" s="53" t="s">
        <v>108</v>
      </c>
      <c r="E68" s="54" t="s">
        <v>34</v>
      </c>
      <c r="F68" s="53">
        <v>25</v>
      </c>
      <c r="G68" s="55" t="s">
        <v>109</v>
      </c>
      <c r="H68" s="95">
        <f t="shared" si="1"/>
        <v>1969</v>
      </c>
      <c r="I68" s="95" cm="1">
        <f t="array" ref="I68">IFERROR(INDEX('100 TS and Hurricane DATA'!$I$5:$I$199,MATCH(B68,'100 TS and Hurricane DATA'!$B$5:$B$199,0),0),150)</f>
        <v>25</v>
      </c>
      <c r="J68" s="97" t="str" cm="1">
        <f t="array" ref="J68">IFERROR(INDEX('100 TS and Hurricane DATA'!$E$5:$E$199,MATCH(B68,'100 TS and Hurricane DATA'!$B$5:$B$199,0),0),E68)</f>
        <v>TD</v>
      </c>
      <c r="K68" s="101" t="str" cm="1">
        <f t="array" ref="K68">IFERROR(INDEX('100 TS and Hurricane DATA'!$K$5:$K$199,MATCH(B68,'100 TS and Hurricane DATA'!$B$5:$B$199,0),0),VLOOKUP(G68,'150 TS and Hurricane DATA'!$N$5:$O$11,2,0))</f>
        <v>Land</v>
      </c>
      <c r="L68" s="152"/>
      <c r="M68" s="73" t="e" cm="1">
        <f t="array" ref="M68">INDEX(#REF!,MATCH(B68,#REF!,0),0)</f>
        <v>#REF!</v>
      </c>
      <c r="N68"/>
      <c r="P68" s="152"/>
      <c r="Q68" s="203"/>
      <c r="R68" s="203"/>
      <c r="S68" s="74"/>
    </row>
    <row r="69" spans="2:19">
      <c r="B69" s="27" t="str">
        <f t="shared" si="0"/>
        <v>JERRY 1995Aug 22, 1995 to Aug 28, 1995</v>
      </c>
      <c r="C69" s="52" t="s">
        <v>173</v>
      </c>
      <c r="D69" s="53" t="s">
        <v>174</v>
      </c>
      <c r="E69" s="54" t="s">
        <v>33</v>
      </c>
      <c r="F69" s="53">
        <v>35</v>
      </c>
      <c r="G69" s="53" t="s">
        <v>84</v>
      </c>
      <c r="H69" s="95">
        <f t="shared" si="1"/>
        <v>1995</v>
      </c>
      <c r="I69" s="95" cm="1">
        <f t="array" ref="I69">IFERROR(INDEX('100 TS and Hurricane DATA'!$I$5:$I$199,MATCH(B69,'100 TS and Hurricane DATA'!$B$5:$B$199,0),0),150)</f>
        <v>50</v>
      </c>
      <c r="J69" s="97" t="str" cm="1">
        <f t="array" ref="J69">IFERROR(INDEX('100 TS and Hurricane DATA'!$E$5:$E$199,MATCH(B69,'100 TS and Hurricane DATA'!$B$5:$B$199,0),0),E69)</f>
        <v>TS</v>
      </c>
      <c r="K69" s="101" t="str" cm="1">
        <f t="array" ref="K69">IFERROR(INDEX('100 TS and Hurricane DATA'!$K$5:$K$199,MATCH(B69,'100 TS and Hurricane DATA'!$B$5:$B$199,0),0),VLOOKUP(G69,'150 TS and Hurricane DATA'!$N$5:$O$11,2,0))</f>
        <v>Land</v>
      </c>
      <c r="L69" s="152"/>
      <c r="M69" s="73" t="e" cm="1">
        <f t="array" ref="M69">INDEX(#REF!,MATCH(B69,#REF!,0),0)</f>
        <v>#REF!</v>
      </c>
      <c r="N69"/>
      <c r="P69" s="152"/>
      <c r="Q69" s="203"/>
      <c r="R69" s="203"/>
      <c r="S69" s="73"/>
    </row>
    <row r="70" spans="2:19" ht="28.5">
      <c r="B70" s="27" t="str">
        <f t="shared" ref="B70:B133" si="6">C70&amp;D70</f>
        <v>JUDITH 1959Oct 14, 1959 to Oct 22, 1959</v>
      </c>
      <c r="C70" s="52" t="s">
        <v>295</v>
      </c>
      <c r="D70" s="53" t="s">
        <v>296</v>
      </c>
      <c r="E70" s="54" t="s">
        <v>33</v>
      </c>
      <c r="F70" s="53">
        <v>55</v>
      </c>
      <c r="G70" s="55" t="s">
        <v>81</v>
      </c>
      <c r="H70" s="95">
        <f t="shared" ref="H70:H133" si="7">VALUE(RIGHT(D70,4))*1</f>
        <v>1959</v>
      </c>
      <c r="I70" s="95" cm="1">
        <f t="array" ref="I70">IFERROR(INDEX('100 TS and Hurricane DATA'!$I$5:$I$199,MATCH(B70,'100 TS and Hurricane DATA'!$B$5:$B$199,0),0),150)</f>
        <v>100</v>
      </c>
      <c r="J70" s="97" t="str" cm="1">
        <f t="array" ref="J70">IFERROR(INDEX('100 TS and Hurricane DATA'!$E$5:$E$199,MATCH(B70,'100 TS and Hurricane DATA'!$B$5:$B$199,0),0),E70)</f>
        <v>TS</v>
      </c>
      <c r="K70" s="101" t="str" cm="1">
        <f t="array" ref="K70">IFERROR(INDEX('100 TS and Hurricane DATA'!$K$5:$K$199,MATCH(B70,'100 TS and Hurricane DATA'!$B$5:$B$199,0),0),VLOOKUP(G70,'150 TS and Hurricane DATA'!$N$5:$O$11,2,0))</f>
        <v>Sea</v>
      </c>
      <c r="L70" s="152"/>
      <c r="M70" s="73" t="e" cm="1">
        <f t="array" ref="M70">INDEX(#REF!,MATCH(B70,#REF!,0),0)</f>
        <v>#REF!</v>
      </c>
      <c r="N70"/>
      <c r="P70" s="152"/>
      <c r="Q70" s="203"/>
      <c r="R70" s="203"/>
      <c r="S70" s="74"/>
    </row>
    <row r="71" spans="2:19">
      <c r="B71" s="27" t="str">
        <f t="shared" si="6"/>
        <v>JULIA 2016Sep 13, 2016 to Sep 21, 2016</v>
      </c>
      <c r="C71" s="52" t="s">
        <v>326</v>
      </c>
      <c r="D71" s="53" t="s">
        <v>327</v>
      </c>
      <c r="E71" s="54" t="s">
        <v>33</v>
      </c>
      <c r="F71" s="53">
        <v>45</v>
      </c>
      <c r="G71" s="53" t="s">
        <v>84</v>
      </c>
      <c r="H71" s="95">
        <f t="shared" si="7"/>
        <v>2016</v>
      </c>
      <c r="I71" s="95" cm="1">
        <f t="array" ref="I71">IFERROR(INDEX('100 TS and Hurricane DATA'!$I$5:$I$199,MATCH(B71,'100 TS and Hurricane DATA'!$B$5:$B$199,0),0),150)</f>
        <v>100</v>
      </c>
      <c r="J71" s="97" t="str" cm="1">
        <f t="array" ref="J71">IFERROR(INDEX('100 TS and Hurricane DATA'!$E$5:$E$199,MATCH(B71,'100 TS and Hurricane DATA'!$B$5:$B$199,0),0),E71)</f>
        <v>TS</v>
      </c>
      <c r="K71" s="101" t="str" cm="1">
        <f t="array" ref="K71">IFERROR(INDEX('100 TS and Hurricane DATA'!$K$5:$K$199,MATCH(B71,'100 TS and Hurricane DATA'!$B$5:$B$199,0),0),VLOOKUP(G71,'150 TS and Hurricane DATA'!$N$5:$O$11,2,0))</f>
        <v>Land</v>
      </c>
      <c r="L71" s="152"/>
      <c r="M71" s="73" t="e" cm="1">
        <f t="array" ref="M71">INDEX(#REF!,MATCH(B71,#REF!,0),0)</f>
        <v>#REF!</v>
      </c>
      <c r="N71"/>
      <c r="P71" s="152"/>
      <c r="Q71" s="203"/>
      <c r="R71" s="203"/>
      <c r="S71" s="73"/>
    </row>
    <row r="72" spans="2:19" s="79" customFormat="1" ht="28.5">
      <c r="B72" s="27" t="str">
        <f t="shared" si="6"/>
        <v>KEITH 1988Nov 17, 1988 to Nov 26, 1988</v>
      </c>
      <c r="C72" s="52" t="s">
        <v>175</v>
      </c>
      <c r="D72" s="53" t="s">
        <v>176</v>
      </c>
      <c r="E72" s="54" t="s">
        <v>33</v>
      </c>
      <c r="F72" s="53">
        <v>55</v>
      </c>
      <c r="G72" s="55" t="s">
        <v>81</v>
      </c>
      <c r="H72" s="95">
        <f t="shared" si="7"/>
        <v>1988</v>
      </c>
      <c r="I72" s="95" cm="1">
        <f t="array" ref="I72">IFERROR(INDEX('100 TS and Hurricane DATA'!$I$5:$I$199,MATCH(B72,'100 TS and Hurricane DATA'!$B$5:$B$199,0),0),150)</f>
        <v>50</v>
      </c>
      <c r="J72" s="97" t="str" cm="1">
        <f t="array" ref="J72">IFERROR(INDEX('100 TS and Hurricane DATA'!$E$5:$E$199,MATCH(B72,'100 TS and Hurricane DATA'!$B$5:$B$199,0),0),E72)</f>
        <v>TS</v>
      </c>
      <c r="K72" s="101" t="str" cm="1">
        <f t="array" ref="K72">IFERROR(INDEX('100 TS and Hurricane DATA'!$K$5:$K$199,MATCH(B72,'100 TS and Hurricane DATA'!$B$5:$B$199,0),0),VLOOKUP(G72,'150 TS and Hurricane DATA'!$N$5:$O$11,2,0))</f>
        <v>Sea</v>
      </c>
      <c r="L72" s="152"/>
      <c r="M72" s="73" t="e" cm="1">
        <f t="array" ref="M72">INDEX(#REF!,MATCH(B72,#REF!,0),0)</f>
        <v>#REF!</v>
      </c>
      <c r="N72"/>
      <c r="P72" s="152"/>
      <c r="Q72" s="203"/>
      <c r="R72" s="203"/>
      <c r="S72" s="74"/>
    </row>
    <row r="73" spans="2:19">
      <c r="B73" s="27" t="str">
        <f t="shared" si="6"/>
        <v>KingOct 18, 1950 to Oct 22, 1950</v>
      </c>
      <c r="C73" s="70" t="s">
        <v>287</v>
      </c>
      <c r="D73" s="71" t="s">
        <v>288</v>
      </c>
      <c r="E73" s="72">
        <v>1</v>
      </c>
      <c r="F73" s="69">
        <v>70</v>
      </c>
      <c r="G73" s="69" t="s">
        <v>79</v>
      </c>
      <c r="H73" s="95">
        <f t="shared" si="7"/>
        <v>1950</v>
      </c>
      <c r="I73" s="95" cm="1">
        <f t="array" ref="I73">IFERROR(INDEX('100 TS and Hurricane DATA'!$I$5:$I$199,MATCH(B73,'100 TS and Hurricane DATA'!$B$5:$B$199,0),0),150)</f>
        <v>100</v>
      </c>
      <c r="J73" s="97" cm="1">
        <f t="array" ref="J73">IFERROR(INDEX('100 TS and Hurricane DATA'!$E$5:$E$199,MATCH(B73,'100 TS and Hurricane DATA'!$B$5:$B$199,0),0),E73)</f>
        <v>1</v>
      </c>
      <c r="K73" s="101" t="str" cm="1">
        <f t="array" ref="K73">IFERROR(INDEX('100 TS and Hurricane DATA'!$K$5:$K$199,MATCH(B73,'100 TS and Hurricane DATA'!$B$5:$B$199,0),0),VLOOKUP(G73,'150 TS and Hurricane DATA'!$N$5:$O$11,2,0))</f>
        <v>Land</v>
      </c>
      <c r="L73" s="152"/>
      <c r="M73" s="73" t="e" cm="1">
        <f t="array" ref="M73">INDEX(#REF!,MATCH(B73,#REF!,0),0)</f>
        <v>#REF!</v>
      </c>
      <c r="N73"/>
      <c r="P73" s="152"/>
      <c r="Q73" s="203"/>
      <c r="R73" s="203"/>
      <c r="S73" s="73"/>
    </row>
    <row r="74" spans="2:19" ht="24">
      <c r="B74" s="27" t="str">
        <f t="shared" si="6"/>
        <v>LESLIE 2000Oct 04, 2000 to Oct 10, 2000</v>
      </c>
      <c r="C74" s="52" t="s">
        <v>317</v>
      </c>
      <c r="D74" s="53" t="s">
        <v>318</v>
      </c>
      <c r="E74" s="54" t="s">
        <v>34</v>
      </c>
      <c r="F74" s="53">
        <v>30</v>
      </c>
      <c r="G74" s="53" t="s">
        <v>319</v>
      </c>
      <c r="H74" s="95">
        <f t="shared" si="7"/>
        <v>2000</v>
      </c>
      <c r="I74" s="95" cm="1">
        <f t="array" ref="I74">IFERROR(INDEX('100 TS and Hurricane DATA'!$I$5:$I$199,MATCH(B74,'100 TS and Hurricane DATA'!$B$5:$B$199,0),0),150)</f>
        <v>100</v>
      </c>
      <c r="J74" s="97" t="str" cm="1">
        <f t="array" ref="J74">IFERROR(INDEX('100 TS and Hurricane DATA'!$E$5:$E$199,MATCH(B74,'100 TS and Hurricane DATA'!$B$5:$B$199,0),0),E74)</f>
        <v>TD</v>
      </c>
      <c r="K74" s="101" t="str" cm="1">
        <f t="array" ref="K74">IFERROR(INDEX('100 TS and Hurricane DATA'!$K$5:$K$199,MATCH(B74,'100 TS and Hurricane DATA'!$B$5:$B$199,0),0),VLOOKUP(G74,'150 TS and Hurricane DATA'!$N$5:$O$11,2,0))</f>
        <v>Land</v>
      </c>
      <c r="L74" s="152"/>
      <c r="M74" s="73" t="e" cm="1">
        <f t="array" ref="M74">INDEX(#REF!,MATCH(B74,#REF!,0),0)</f>
        <v>#REF!</v>
      </c>
      <c r="N74"/>
      <c r="P74" s="152"/>
      <c r="Q74" s="203"/>
      <c r="R74" s="203"/>
      <c r="S74" s="74"/>
    </row>
    <row r="75" spans="2:19">
      <c r="B75" s="27" t="str">
        <f t="shared" si="6"/>
        <v>LOVESep 01, 1950 to Sep 09, 1950</v>
      </c>
      <c r="C75" s="46" t="s">
        <v>110</v>
      </c>
      <c r="D75" s="50" t="s">
        <v>111</v>
      </c>
      <c r="E75" s="48" t="s">
        <v>33</v>
      </c>
      <c r="F75" s="49">
        <v>60</v>
      </c>
      <c r="G75" s="49" t="s">
        <v>81</v>
      </c>
      <c r="H75" s="95">
        <f t="shared" si="7"/>
        <v>1950</v>
      </c>
      <c r="I75" s="95" cm="1">
        <f t="array" ref="I75">IFERROR(INDEX('100 TS and Hurricane DATA'!$I$5:$I$199,MATCH(B75,'100 TS and Hurricane DATA'!$B$5:$B$199,0),0),150)</f>
        <v>25</v>
      </c>
      <c r="J75" s="97" t="str" cm="1">
        <f t="array" ref="J75">IFERROR(INDEX('100 TS and Hurricane DATA'!$E$5:$E$199,MATCH(B75,'100 TS and Hurricane DATA'!$B$5:$B$199,0),0),E75)</f>
        <v>TS</v>
      </c>
      <c r="K75" s="101" t="str" cm="1">
        <f t="array" ref="K75">IFERROR(INDEX('100 TS and Hurricane DATA'!$K$5:$K$199,MATCH(B75,'100 TS and Hurricane DATA'!$B$5:$B$199,0),0),VLOOKUP(G75,'150 TS and Hurricane DATA'!$N$5:$O$11,2,0))</f>
        <v>Sea</v>
      </c>
      <c r="L75" s="152"/>
      <c r="M75" s="73" t="e" cm="1">
        <f t="array" ref="M75">INDEX(#REF!,MATCH(B75,#REF!,0),0)</f>
        <v>#REF!</v>
      </c>
      <c r="N75"/>
      <c r="P75" s="152"/>
      <c r="Q75" s="203"/>
      <c r="R75" s="203"/>
      <c r="S75" s="73"/>
    </row>
    <row r="76" spans="2:19" ht="28.5">
      <c r="B76" s="27" t="str">
        <f t="shared" si="6"/>
        <v>MARCO 1990Oct 09, 1990 to Oct 13, 1990</v>
      </c>
      <c r="C76" s="52" t="s">
        <v>177</v>
      </c>
      <c r="D76" s="53" t="s">
        <v>178</v>
      </c>
      <c r="E76" s="54" t="s">
        <v>33</v>
      </c>
      <c r="F76" s="53">
        <v>50</v>
      </c>
      <c r="G76" s="55" t="s">
        <v>81</v>
      </c>
      <c r="H76" s="95">
        <f t="shared" si="7"/>
        <v>1990</v>
      </c>
      <c r="I76" s="95" cm="1">
        <f t="array" ref="I76">IFERROR(INDEX('100 TS and Hurricane DATA'!$I$5:$I$199,MATCH(B76,'100 TS and Hurricane DATA'!$B$5:$B$199,0),0),150)</f>
        <v>50</v>
      </c>
      <c r="J76" s="97" t="str" cm="1">
        <f t="array" ref="J76">IFERROR(INDEX('100 TS and Hurricane DATA'!$E$5:$E$199,MATCH(B76,'100 TS and Hurricane DATA'!$B$5:$B$199,0),0),E76)</f>
        <v>TS</v>
      </c>
      <c r="K76" s="101" t="str" cm="1">
        <f t="array" ref="K76">IFERROR(INDEX('100 TS and Hurricane DATA'!$K$5:$K$199,MATCH(B76,'100 TS and Hurricane DATA'!$B$5:$B$199,0),0),VLOOKUP(G76,'150 TS and Hurricane DATA'!$N$5:$O$11,2,0))</f>
        <v>Sea</v>
      </c>
      <c r="L76" s="152"/>
      <c r="M76" s="73" t="e" cm="1">
        <f t="array" ref="M76">INDEX(#REF!,MATCH(B76,#REF!,0),0)</f>
        <v>#REF!</v>
      </c>
      <c r="N76"/>
      <c r="P76" s="152"/>
      <c r="Q76" s="203"/>
      <c r="R76" s="203"/>
      <c r="S76" s="74"/>
    </row>
    <row r="77" spans="2:19">
      <c r="B77" s="27" t="str">
        <f t="shared" si="6"/>
        <v>Not Named 1863Sep 11, 1863 to Sep 20, 1863</v>
      </c>
      <c r="C77" s="51" t="s">
        <v>256</v>
      </c>
      <c r="D77" s="49" t="s">
        <v>257</v>
      </c>
      <c r="E77" s="58" t="s">
        <v>33</v>
      </c>
      <c r="F77" s="49">
        <v>55</v>
      </c>
      <c r="G77" s="49" t="s">
        <v>79</v>
      </c>
      <c r="H77" s="95">
        <f t="shared" si="7"/>
        <v>1863</v>
      </c>
      <c r="I77" s="95" cm="1">
        <f t="array" ref="I77">IFERROR(INDEX('100 TS and Hurricane DATA'!$I$5:$I$199,MATCH(B77,'100 TS and Hurricane DATA'!$B$5:$B$199,0),0),150)</f>
        <v>100</v>
      </c>
      <c r="J77" s="97" t="str" cm="1">
        <f t="array" ref="J77">IFERROR(INDEX('100 TS and Hurricane DATA'!$E$5:$E$199,MATCH(B77,'100 TS and Hurricane DATA'!$B$5:$B$199,0),0),E77)</f>
        <v>TS</v>
      </c>
      <c r="K77" s="101" t="str" cm="1">
        <f t="array" ref="K77">IFERROR(INDEX('100 TS and Hurricane DATA'!$K$5:$K$199,MATCH(B77,'100 TS and Hurricane DATA'!$B$5:$B$199,0),0),VLOOKUP(G77,'150 TS and Hurricane DATA'!$N$5:$O$11,2,0))</f>
        <v>Land</v>
      </c>
      <c r="L77" s="152"/>
      <c r="M77" s="73" t="e" cm="1">
        <f t="array" ref="M77">INDEX(#REF!,MATCH(B77,#REF!,0),0)</f>
        <v>#REF!</v>
      </c>
      <c r="N77"/>
      <c r="P77" s="152"/>
      <c r="Q77" s="203"/>
      <c r="R77" s="203"/>
      <c r="S77" s="73"/>
    </row>
    <row r="78" spans="2:19">
      <c r="B78" s="27" t="str">
        <f t="shared" si="6"/>
        <v>NOT_NAMED 1852Nov 26, 1852 to Nov 27, 1852</v>
      </c>
      <c r="C78" s="52" t="s">
        <v>224</v>
      </c>
      <c r="D78" s="53" t="s">
        <v>225</v>
      </c>
      <c r="E78" s="54" t="s">
        <v>33</v>
      </c>
      <c r="F78" s="53">
        <v>45</v>
      </c>
      <c r="G78" s="53" t="s">
        <v>81</v>
      </c>
      <c r="H78" s="95">
        <f t="shared" si="7"/>
        <v>1852</v>
      </c>
      <c r="I78" s="95" cm="1">
        <f t="array" ref="I78">IFERROR(INDEX('100 TS and Hurricane DATA'!$I$5:$I$199,MATCH(B78,'100 TS and Hurricane DATA'!$B$5:$B$199,0),0),150)</f>
        <v>75</v>
      </c>
      <c r="J78" s="97" t="str" cm="1">
        <f t="array" ref="J78">IFERROR(INDEX('100 TS and Hurricane DATA'!$E$5:$E$199,MATCH(B78,'100 TS and Hurricane DATA'!$B$5:$B$199,0),0),E78)</f>
        <v>TS</v>
      </c>
      <c r="K78" s="101" t="str" cm="1">
        <f t="array" ref="K78">IFERROR(INDEX('100 TS and Hurricane DATA'!$K$5:$K$199,MATCH(B78,'100 TS and Hurricane DATA'!$B$5:$B$199,0),0),VLOOKUP(G78,'150 TS and Hurricane DATA'!$N$5:$O$11,2,0))</f>
        <v>Sea</v>
      </c>
      <c r="L78" s="152"/>
      <c r="M78" s="73" t="e" cm="1">
        <f t="array" ref="M78">INDEX(#REF!,MATCH(B78,#REF!,0),0)</f>
        <v>#REF!</v>
      </c>
      <c r="N78"/>
      <c r="P78" s="152"/>
      <c r="Q78" s="203"/>
      <c r="R78" s="203"/>
      <c r="S78" s="74"/>
    </row>
    <row r="79" spans="2:19" ht="28.5">
      <c r="B79" s="27" t="str">
        <f t="shared" si="6"/>
        <v>NOT_NAMED 1853Aug 26, 1853 to Sep 03, 1853</v>
      </c>
      <c r="C79" s="52" t="s">
        <v>179</v>
      </c>
      <c r="D79" s="53" t="s">
        <v>180</v>
      </c>
      <c r="E79" s="54" t="s">
        <v>33</v>
      </c>
      <c r="F79" s="53">
        <v>50</v>
      </c>
      <c r="G79" s="55" t="s">
        <v>81</v>
      </c>
      <c r="H79" s="95">
        <f t="shared" si="7"/>
        <v>1853</v>
      </c>
      <c r="I79" s="95" cm="1">
        <f t="array" ref="I79">IFERROR(INDEX('100 TS and Hurricane DATA'!$I$5:$I$199,MATCH(B79,'100 TS and Hurricane DATA'!$B$5:$B$199,0),0),150)</f>
        <v>50</v>
      </c>
      <c r="J79" s="97" t="str" cm="1">
        <f t="array" ref="J79">IFERROR(INDEX('100 TS and Hurricane DATA'!$E$5:$E$199,MATCH(B79,'100 TS and Hurricane DATA'!$B$5:$B$199,0),0),E79)</f>
        <v>TS</v>
      </c>
      <c r="K79" s="101" t="str" cm="1">
        <f t="array" ref="K79">IFERROR(INDEX('100 TS and Hurricane DATA'!$K$5:$K$199,MATCH(B79,'100 TS and Hurricane DATA'!$B$5:$B$199,0),0),VLOOKUP(G79,'150 TS and Hurricane DATA'!$N$5:$O$11,2,0))</f>
        <v>Sea</v>
      </c>
      <c r="L79" s="152"/>
      <c r="M79" s="73" t="e" cm="1">
        <f t="array" ref="M79">INDEX(#REF!,MATCH(B79,#REF!,0),0)</f>
        <v>#REF!</v>
      </c>
      <c r="N79"/>
      <c r="P79" s="152"/>
      <c r="Q79" s="203"/>
      <c r="R79" s="203"/>
      <c r="S79" s="73"/>
    </row>
    <row r="80" spans="2:19">
      <c r="B80" s="27" t="str">
        <f t="shared" si="6"/>
        <v>NOT_NAMED 1857Oct 05, 1857 to Oct 12, 1857</v>
      </c>
      <c r="C80" s="52" t="s">
        <v>226</v>
      </c>
      <c r="D80" s="53" t="s">
        <v>227</v>
      </c>
      <c r="E80" s="54" t="s">
        <v>33</v>
      </c>
      <c r="F80" s="53">
        <v>50</v>
      </c>
      <c r="G80" s="53" t="s">
        <v>79</v>
      </c>
      <c r="H80" s="95">
        <f t="shared" si="7"/>
        <v>1857</v>
      </c>
      <c r="I80" s="95" cm="1">
        <f t="array" ref="I80">IFERROR(INDEX('100 TS and Hurricane DATA'!$I$5:$I$199,MATCH(B80,'100 TS and Hurricane DATA'!$B$5:$B$199,0),0),150)</f>
        <v>75</v>
      </c>
      <c r="J80" s="97" t="str" cm="1">
        <f t="array" ref="J80">IFERROR(INDEX('100 TS and Hurricane DATA'!$E$5:$E$199,MATCH(B80,'100 TS and Hurricane DATA'!$B$5:$B$199,0),0),E80)</f>
        <v>TS</v>
      </c>
      <c r="K80" s="101" t="str" cm="1">
        <f t="array" ref="K80">IFERROR(INDEX('100 TS and Hurricane DATA'!$K$5:$K$199,MATCH(B80,'100 TS and Hurricane DATA'!$B$5:$B$199,0),0),VLOOKUP(G80,'150 TS and Hurricane DATA'!$N$5:$O$11,2,0))</f>
        <v>Land</v>
      </c>
      <c r="L80" s="152"/>
      <c r="M80" s="73" t="e" cm="1">
        <f t="array" ref="M80">INDEX(#REF!,MATCH(B80,#REF!,0),0)</f>
        <v>#REF!</v>
      </c>
      <c r="N80"/>
      <c r="P80" s="152"/>
      <c r="Q80" s="203"/>
      <c r="R80" s="203"/>
      <c r="S80" s="74"/>
    </row>
    <row r="81" spans="2:19">
      <c r="B81" s="27" t="str">
        <f t="shared" si="6"/>
        <v>NOT_NAMED 1862Sep 12, 1862 to Sep 18, 1862</v>
      </c>
      <c r="C81" s="52" t="s">
        <v>112</v>
      </c>
      <c r="D81" s="53" t="s">
        <v>113</v>
      </c>
      <c r="E81" s="58" t="s">
        <v>33</v>
      </c>
      <c r="F81" s="49">
        <v>45</v>
      </c>
      <c r="G81" s="49" t="s">
        <v>84</v>
      </c>
      <c r="H81" s="95">
        <f t="shared" si="7"/>
        <v>1862</v>
      </c>
      <c r="I81" s="95" cm="1">
        <f t="array" ref="I81">IFERROR(INDEX('100 TS and Hurricane DATA'!$I$5:$I$199,MATCH(B81,'100 TS and Hurricane DATA'!$B$5:$B$199,0),0),150)</f>
        <v>25</v>
      </c>
      <c r="J81" s="97" t="str" cm="1">
        <f t="array" ref="J81">IFERROR(INDEX('100 TS and Hurricane DATA'!$E$5:$E$199,MATCH(B81,'100 TS and Hurricane DATA'!$B$5:$B$199,0),0),E81)</f>
        <v>TS</v>
      </c>
      <c r="K81" s="101" t="str" cm="1">
        <f t="array" ref="K81">IFERROR(INDEX('100 TS and Hurricane DATA'!$K$5:$K$199,MATCH(B81,'100 TS and Hurricane DATA'!$B$5:$B$199,0),0),VLOOKUP(G81,'150 TS and Hurricane DATA'!$N$5:$O$11,2,0))</f>
        <v>Land</v>
      </c>
      <c r="L81" s="152"/>
      <c r="M81" s="73" t="e" cm="1">
        <f t="array" ref="M81">INDEX(#REF!,MATCH(B81,#REF!,0),0)</f>
        <v>#REF!</v>
      </c>
      <c r="N81"/>
      <c r="P81" s="152"/>
      <c r="Q81" s="203"/>
      <c r="R81" s="203"/>
      <c r="S81" s="76"/>
    </row>
    <row r="82" spans="2:19">
      <c r="B82" s="27" t="str">
        <f t="shared" si="6"/>
        <v>NOT_NAMED 1881Jul 26, 1881 to Aug 03, 1881</v>
      </c>
      <c r="C82" s="52" t="s">
        <v>228</v>
      </c>
      <c r="D82" s="53" t="s">
        <v>229</v>
      </c>
      <c r="E82" s="54" t="s">
        <v>34</v>
      </c>
      <c r="F82" s="53">
        <v>20</v>
      </c>
      <c r="G82" s="53" t="s">
        <v>84</v>
      </c>
      <c r="H82" s="95">
        <f t="shared" si="7"/>
        <v>1881</v>
      </c>
      <c r="I82" s="95" cm="1">
        <f t="array" ref="I82">IFERROR(INDEX('100 TS and Hurricane DATA'!$I$5:$I$199,MATCH(B82,'100 TS and Hurricane DATA'!$B$5:$B$199,0),0),150)</f>
        <v>75</v>
      </c>
      <c r="J82" s="97" t="str" cm="1">
        <f t="array" ref="J82">IFERROR(INDEX('100 TS and Hurricane DATA'!$E$5:$E$199,MATCH(B82,'100 TS and Hurricane DATA'!$B$5:$B$199,0),0),E82)</f>
        <v>TD</v>
      </c>
      <c r="K82" s="101" t="str" cm="1">
        <f t="array" ref="K82">IFERROR(INDEX('100 TS and Hurricane DATA'!$K$5:$K$199,MATCH(B82,'100 TS and Hurricane DATA'!$B$5:$B$199,0),0),VLOOKUP(G82,'150 TS and Hurricane DATA'!$N$5:$O$11,2,0))</f>
        <v>Land</v>
      </c>
      <c r="L82" s="152"/>
      <c r="M82" s="73" t="e" cm="1">
        <f t="array" ref="M82">INDEX(#REF!,MATCH(B82,#REF!,0),0)</f>
        <v>#REF!</v>
      </c>
      <c r="N82"/>
      <c r="P82" s="152"/>
      <c r="Q82" s="203"/>
      <c r="R82" s="203"/>
      <c r="S82" s="77"/>
    </row>
    <row r="83" spans="2:19" ht="28.5">
      <c r="B83" s="27" t="str">
        <f t="shared" si="6"/>
        <v>NOT_NAMED 1881Aug 16, 1881 to Aug 16, 1881</v>
      </c>
      <c r="C83" s="52" t="s">
        <v>228</v>
      </c>
      <c r="D83" s="53" t="s">
        <v>230</v>
      </c>
      <c r="E83" s="54" t="s">
        <v>34</v>
      </c>
      <c r="F83" s="53">
        <v>30</v>
      </c>
      <c r="G83" s="55" t="s">
        <v>81</v>
      </c>
      <c r="H83" s="95">
        <f t="shared" si="7"/>
        <v>1881</v>
      </c>
      <c r="I83" s="95" cm="1">
        <f t="array" ref="I83">IFERROR(INDEX('100 TS and Hurricane DATA'!$I$5:$I$199,MATCH(B83,'100 TS and Hurricane DATA'!$B$5:$B$199,0),0),150)</f>
        <v>75</v>
      </c>
      <c r="J83" s="97" t="str" cm="1">
        <f t="array" ref="J83">IFERROR(INDEX('100 TS and Hurricane DATA'!$E$5:$E$199,MATCH(B83,'100 TS and Hurricane DATA'!$B$5:$B$199,0),0),E83)</f>
        <v>TD</v>
      </c>
      <c r="K83" s="101" t="str" cm="1">
        <f t="array" ref="K83">IFERROR(INDEX('100 TS and Hurricane DATA'!$K$5:$K$199,MATCH(B83,'100 TS and Hurricane DATA'!$B$5:$B$199,0),0),VLOOKUP(G83,'150 TS and Hurricane DATA'!$N$5:$O$11,2,0))</f>
        <v>Sea</v>
      </c>
      <c r="L83" s="152"/>
      <c r="M83" s="73" t="e" cm="1">
        <f t="array" ref="M83">INDEX(#REF!,MATCH(B83,#REF!,0),0)</f>
        <v>#REF!</v>
      </c>
      <c r="N83"/>
      <c r="P83" s="152"/>
      <c r="Q83" s="203"/>
      <c r="R83" s="74"/>
    </row>
    <row r="84" spans="2:19" ht="28.5">
      <c r="B84" s="27" t="str">
        <f t="shared" si="6"/>
        <v>NOT_NAMED 1889Sep 15, 1889 to Sep 19, 1889</v>
      </c>
      <c r="C84" s="52" t="s">
        <v>114</v>
      </c>
      <c r="D84" s="53" t="s">
        <v>115</v>
      </c>
      <c r="E84" s="54" t="s">
        <v>34</v>
      </c>
      <c r="F84" s="53">
        <v>30</v>
      </c>
      <c r="G84" s="55" t="s">
        <v>81</v>
      </c>
      <c r="H84" s="95">
        <f t="shared" si="7"/>
        <v>1889</v>
      </c>
      <c r="I84" s="95" cm="1">
        <f t="array" ref="I84">IFERROR(INDEX('100 TS and Hurricane DATA'!$I$5:$I$199,MATCH(B84,'100 TS and Hurricane DATA'!$B$5:$B$199,0),0),150)</f>
        <v>25</v>
      </c>
      <c r="J84" s="97" t="str" cm="1">
        <f t="array" ref="J84">IFERROR(INDEX('100 TS and Hurricane DATA'!$E$5:$E$199,MATCH(B84,'100 TS and Hurricane DATA'!$B$5:$B$199,0),0),E84)</f>
        <v>TD</v>
      </c>
      <c r="K84" s="101" t="str" cm="1">
        <f t="array" ref="K84">IFERROR(INDEX('100 TS and Hurricane DATA'!$K$5:$K$199,MATCH(B84,'100 TS and Hurricane DATA'!$B$5:$B$199,0),0),VLOOKUP(G84,'150 TS and Hurricane DATA'!$N$5:$O$11,2,0))</f>
        <v>Sea</v>
      </c>
      <c r="L84" s="152"/>
      <c r="M84" s="73" t="e" cm="1">
        <f t="array" ref="M84">INDEX(#REF!,MATCH(B84,#REF!,0),0)</f>
        <v>#REF!</v>
      </c>
      <c r="N84"/>
      <c r="P84" s="152"/>
      <c r="Q84" s="203"/>
      <c r="R84" s="73"/>
    </row>
    <row r="85" spans="2:19">
      <c r="B85" s="27" t="str">
        <f t="shared" si="6"/>
        <v>UNNAMED 1858Sep 14, 1858 to Sep 17, 1858</v>
      </c>
      <c r="C85" s="52" t="s">
        <v>116</v>
      </c>
      <c r="D85" s="53" t="s">
        <v>117</v>
      </c>
      <c r="E85" s="54" t="s">
        <v>33</v>
      </c>
      <c r="F85" s="53">
        <v>50</v>
      </c>
      <c r="G85" s="53" t="s">
        <v>81</v>
      </c>
      <c r="H85" s="95">
        <f t="shared" si="7"/>
        <v>1858</v>
      </c>
      <c r="I85" s="95" cm="1">
        <f t="array" ref="I85">IFERROR(INDEX('100 TS and Hurricane DATA'!$I$5:$I$199,MATCH(B85,'100 TS and Hurricane DATA'!$B$5:$B$199,0),0),150)</f>
        <v>25</v>
      </c>
      <c r="J85" s="97" t="str" cm="1">
        <f t="array" ref="J85">IFERROR(INDEX('100 TS and Hurricane DATA'!$E$5:$E$199,MATCH(B85,'100 TS and Hurricane DATA'!$B$5:$B$199,0),0),E85)</f>
        <v>TS</v>
      </c>
      <c r="K85" s="101" t="str" cm="1">
        <f t="array" ref="K85">IFERROR(INDEX('100 TS and Hurricane DATA'!$K$5:$K$199,MATCH(B85,'100 TS and Hurricane DATA'!$B$5:$B$199,0),0),VLOOKUP(G85,'150 TS and Hurricane DATA'!$N$5:$O$11,2,0))</f>
        <v>Sea</v>
      </c>
      <c r="L85" s="152"/>
      <c r="M85" s="73" t="e" cm="1">
        <f t="array" ref="M85">INDEX(#REF!,MATCH(B85,#REF!,0),0)</f>
        <v>#REF!</v>
      </c>
      <c r="N85"/>
      <c r="P85" s="152"/>
      <c r="Q85" s="203"/>
      <c r="R85" s="74"/>
    </row>
    <row r="86" spans="2:19" ht="28.5">
      <c r="B86" s="27" t="str">
        <f t="shared" si="6"/>
        <v>UNNAMED 1859Oct 16, 1859 to Oct 18, 1859</v>
      </c>
      <c r="C86" s="52" t="s">
        <v>231</v>
      </c>
      <c r="D86" s="53" t="s">
        <v>232</v>
      </c>
      <c r="E86" s="54" t="s">
        <v>33</v>
      </c>
      <c r="F86" s="53">
        <v>60</v>
      </c>
      <c r="G86" s="55" t="s">
        <v>81</v>
      </c>
      <c r="H86" s="95">
        <f t="shared" si="7"/>
        <v>1859</v>
      </c>
      <c r="I86" s="95" cm="1">
        <f t="array" ref="I86">IFERROR(INDEX('100 TS and Hurricane DATA'!$I$5:$I$199,MATCH(B86,'100 TS and Hurricane DATA'!$B$5:$B$199,0),0),150)</f>
        <v>75</v>
      </c>
      <c r="J86" s="97" t="str" cm="1">
        <f t="array" ref="J86">IFERROR(INDEX('100 TS and Hurricane DATA'!$E$5:$E$199,MATCH(B86,'100 TS and Hurricane DATA'!$B$5:$B$199,0),0),E86)</f>
        <v>TS</v>
      </c>
      <c r="K86" s="101" t="str" cm="1">
        <f t="array" ref="K86">IFERROR(INDEX('100 TS and Hurricane DATA'!$K$5:$K$199,MATCH(B86,'100 TS and Hurricane DATA'!$B$5:$B$199,0),0),VLOOKUP(G86,'150 TS and Hurricane DATA'!$N$5:$O$11,2,0))</f>
        <v>Sea</v>
      </c>
      <c r="L86" s="152"/>
      <c r="M86" s="73" t="e" cm="1">
        <f t="array" ref="M86">INDEX(#REF!,MATCH(B86,#REF!,0),0)</f>
        <v>#REF!</v>
      </c>
      <c r="N86"/>
      <c r="P86" s="152"/>
      <c r="Q86" s="203"/>
      <c r="R86" s="73"/>
    </row>
    <row r="87" spans="2:19" ht="28.5">
      <c r="B87" s="27" t="str">
        <f t="shared" si="6"/>
        <v>UNNAMED 1861Nov 01, 1861 to Nov 03, 1861</v>
      </c>
      <c r="C87" s="52" t="s">
        <v>253</v>
      </c>
      <c r="D87" s="53" t="s">
        <v>254</v>
      </c>
      <c r="E87" s="54" t="s">
        <v>33</v>
      </c>
      <c r="F87" s="53">
        <v>50</v>
      </c>
      <c r="G87" s="55" t="s">
        <v>81</v>
      </c>
      <c r="H87" s="95">
        <f t="shared" si="7"/>
        <v>1861</v>
      </c>
      <c r="I87" s="95" cm="1">
        <f t="array" ref="I87">IFERROR(INDEX('100 TS and Hurricane DATA'!$I$5:$I$199,MATCH(B87,'100 TS and Hurricane DATA'!$B$5:$B$199,0),0),150)</f>
        <v>100</v>
      </c>
      <c r="J87" s="97" t="str" cm="1">
        <f t="array" ref="J87">IFERROR(INDEX('100 TS and Hurricane DATA'!$E$5:$E$199,MATCH(B87,'100 TS and Hurricane DATA'!$B$5:$B$199,0),0),E87)</f>
        <v>TS</v>
      </c>
      <c r="K87" s="101" t="str" cm="1">
        <f t="array" ref="K87">IFERROR(INDEX('100 TS and Hurricane DATA'!$K$5:$K$199,MATCH(B87,'100 TS and Hurricane DATA'!$B$5:$B$199,0),0),VLOOKUP(G87,'150 TS and Hurricane DATA'!$N$5:$O$11,2,0))</f>
        <v>Sea</v>
      </c>
      <c r="L87" s="152"/>
      <c r="M87" s="73" t="e" cm="1">
        <f t="array" ref="M87">INDEX(#REF!,MATCH(B87,#REF!,0),0)</f>
        <v>#REF!</v>
      </c>
      <c r="N87"/>
      <c r="P87" s="152"/>
      <c r="Q87" s="203"/>
      <c r="R87" s="74"/>
    </row>
    <row r="88" spans="2:19">
      <c r="B88" s="27" t="str">
        <f t="shared" si="6"/>
        <v>UNNAMED 1872Oct 22, 1872 to Oct 28, 1872</v>
      </c>
      <c r="C88" s="52" t="s">
        <v>118</v>
      </c>
      <c r="D88" s="53" t="s">
        <v>119</v>
      </c>
      <c r="E88" s="58" t="s">
        <v>33</v>
      </c>
      <c r="F88" s="49">
        <v>40</v>
      </c>
      <c r="G88" s="53" t="s">
        <v>81</v>
      </c>
      <c r="H88" s="95">
        <f t="shared" si="7"/>
        <v>1872</v>
      </c>
      <c r="I88" s="95" cm="1">
        <f t="array" ref="I88">IFERROR(INDEX('100 TS and Hurricane DATA'!$I$5:$I$199,MATCH(B88,'100 TS and Hurricane DATA'!$B$5:$B$199,0),0),150)</f>
        <v>25</v>
      </c>
      <c r="J88" s="97" t="str" cm="1">
        <f t="array" ref="J88">IFERROR(INDEX('100 TS and Hurricane DATA'!$E$5:$E$199,MATCH(B88,'100 TS and Hurricane DATA'!$B$5:$B$199,0),0),E88)</f>
        <v>TS</v>
      </c>
      <c r="K88" s="101" t="str" cm="1">
        <f t="array" ref="K88">IFERROR(INDEX('100 TS and Hurricane DATA'!$K$5:$K$199,MATCH(B88,'100 TS and Hurricane DATA'!$B$5:$B$199,0),0),VLOOKUP(G88,'150 TS and Hurricane DATA'!$N$5:$O$11,2,0))</f>
        <v>Sea</v>
      </c>
      <c r="L88" s="152"/>
      <c r="M88" s="73" t="e" cm="1">
        <f t="array" ref="M88">INDEX(#REF!,MATCH(B88,#REF!,0),0)</f>
        <v>#REF!</v>
      </c>
      <c r="N88"/>
      <c r="P88" s="152"/>
      <c r="Q88" s="203"/>
      <c r="R88" s="73"/>
    </row>
    <row r="89" spans="2:19" ht="28.5">
      <c r="B89" s="27" t="str">
        <f t="shared" si="6"/>
        <v>UNNAMED 1873Sep 22, 1873 to Sep 24, 1873</v>
      </c>
      <c r="C89" s="52" t="s">
        <v>120</v>
      </c>
      <c r="D89" s="53" t="s">
        <v>121</v>
      </c>
      <c r="E89" s="58" t="s">
        <v>33</v>
      </c>
      <c r="F89" s="49">
        <v>50</v>
      </c>
      <c r="G89" s="55" t="s">
        <v>81</v>
      </c>
      <c r="H89" s="95">
        <f t="shared" si="7"/>
        <v>1873</v>
      </c>
      <c r="I89" s="95" cm="1">
        <f t="array" ref="I89">IFERROR(INDEX('100 TS and Hurricane DATA'!$I$5:$I$199,MATCH(B89,'100 TS and Hurricane DATA'!$B$5:$B$199,0),0),150)</f>
        <v>25</v>
      </c>
      <c r="J89" s="97" t="str" cm="1">
        <f t="array" ref="J89">IFERROR(INDEX('100 TS and Hurricane DATA'!$E$5:$E$199,MATCH(B89,'100 TS and Hurricane DATA'!$B$5:$B$199,0),0),E89)</f>
        <v>TS</v>
      </c>
      <c r="K89" s="101" t="str" cm="1">
        <f t="array" ref="K89">IFERROR(INDEX('100 TS and Hurricane DATA'!$K$5:$K$199,MATCH(B89,'100 TS and Hurricane DATA'!$B$5:$B$199,0),0),VLOOKUP(G89,'150 TS and Hurricane DATA'!$N$5:$O$11,2,0))</f>
        <v>Sea</v>
      </c>
      <c r="L89" s="152"/>
      <c r="M89" s="73" t="e" cm="1">
        <f t="array" ref="M89">INDEX(#REF!,MATCH(B89,#REF!,0),0)</f>
        <v>#REF!</v>
      </c>
      <c r="N89"/>
      <c r="P89" s="152"/>
      <c r="Q89" s="203"/>
      <c r="R89" s="74"/>
    </row>
    <row r="90" spans="2:19" ht="28.5">
      <c r="B90" s="27" t="str">
        <f t="shared" si="6"/>
        <v>UNNAMED 1879Oct 24, 1879 to Oct 29, 1879</v>
      </c>
      <c r="C90" s="52" t="s">
        <v>260</v>
      </c>
      <c r="D90" s="53" t="s">
        <v>261</v>
      </c>
      <c r="E90" s="58" t="s">
        <v>33</v>
      </c>
      <c r="F90" s="49">
        <v>60</v>
      </c>
      <c r="G90" s="55" t="s">
        <v>81</v>
      </c>
      <c r="H90" s="95">
        <f t="shared" si="7"/>
        <v>1879</v>
      </c>
      <c r="I90" s="95" cm="1">
        <f t="array" ref="I90">IFERROR(INDEX('100 TS and Hurricane DATA'!$I$5:$I$199,MATCH(B90,'100 TS and Hurricane DATA'!$B$5:$B$199,0),0),150)</f>
        <v>100</v>
      </c>
      <c r="J90" s="97" t="str" cm="1">
        <f t="array" ref="J90">IFERROR(INDEX('100 TS and Hurricane DATA'!$E$5:$E$199,MATCH(B90,'100 TS and Hurricane DATA'!$B$5:$B$199,0),0),E90)</f>
        <v>TS</v>
      </c>
      <c r="K90" s="101" t="str" cm="1">
        <f t="array" ref="K90">IFERROR(INDEX('100 TS and Hurricane DATA'!$K$5:$K$199,MATCH(B90,'100 TS and Hurricane DATA'!$B$5:$B$199,0),0),VLOOKUP(G90,'150 TS and Hurricane DATA'!$N$5:$O$11,2,0))</f>
        <v>Sea</v>
      </c>
      <c r="L90" s="152"/>
      <c r="M90" s="73" t="e" cm="1">
        <f t="array" ref="M90">INDEX(#REF!,MATCH(B90,#REF!,0),0)</f>
        <v>#REF!</v>
      </c>
      <c r="N90"/>
      <c r="P90" s="152"/>
      <c r="Q90" s="203"/>
      <c r="R90" s="73"/>
    </row>
    <row r="91" spans="2:19">
      <c r="B91" s="27" t="str">
        <f t="shared" si="6"/>
        <v>UNNAMED 1885Oct 10, 1885 to Oct 14, 1885</v>
      </c>
      <c r="C91" s="52" t="s">
        <v>263</v>
      </c>
      <c r="D91" s="53" t="s">
        <v>264</v>
      </c>
      <c r="E91" s="58" t="s">
        <v>33</v>
      </c>
      <c r="F91" s="49">
        <v>40</v>
      </c>
      <c r="G91" s="53" t="s">
        <v>81</v>
      </c>
      <c r="H91" s="95">
        <f t="shared" si="7"/>
        <v>1885</v>
      </c>
      <c r="I91" s="95" cm="1">
        <f t="array" ref="I91">IFERROR(INDEX('100 TS and Hurricane DATA'!$I$5:$I$199,MATCH(B91,'100 TS and Hurricane DATA'!$B$5:$B$199,0),0),150)</f>
        <v>100</v>
      </c>
      <c r="J91" s="97" t="str" cm="1">
        <f t="array" ref="J91">IFERROR(INDEX('100 TS and Hurricane DATA'!$E$5:$E$199,MATCH(B91,'100 TS and Hurricane DATA'!$B$5:$B$199,0),0),E91)</f>
        <v>TS</v>
      </c>
      <c r="K91" s="101" t="str" cm="1">
        <f t="array" ref="K91">IFERROR(INDEX('100 TS and Hurricane DATA'!$K$5:$K$199,MATCH(B91,'100 TS and Hurricane DATA'!$B$5:$B$199,0),0),VLOOKUP(G91,'150 TS and Hurricane DATA'!$N$5:$O$11,2,0))</f>
        <v>Sea</v>
      </c>
      <c r="L91" s="152"/>
      <c r="M91" s="73" t="e" cm="1">
        <f t="array" ref="M91">INDEX(#REF!,MATCH(B91,#REF!,0),0)</f>
        <v>#REF!</v>
      </c>
      <c r="N91"/>
      <c r="P91" s="152"/>
      <c r="Q91" s="203"/>
      <c r="R91" s="74"/>
    </row>
    <row r="92" spans="2:19" ht="28.5">
      <c r="B92" s="27" t="str">
        <f t="shared" si="6"/>
        <v>UNNAMED 1887Oct 29, 1887 to Nov 06, 1887</v>
      </c>
      <c r="C92" s="52" t="s">
        <v>181</v>
      </c>
      <c r="D92" s="53" t="s">
        <v>182</v>
      </c>
      <c r="E92" s="58" t="s">
        <v>33</v>
      </c>
      <c r="F92" s="49">
        <v>40</v>
      </c>
      <c r="G92" s="55" t="s">
        <v>81</v>
      </c>
      <c r="H92" s="95">
        <f t="shared" si="7"/>
        <v>1887</v>
      </c>
      <c r="I92" s="95" cm="1">
        <f t="array" ref="I92">IFERROR(INDEX('100 TS and Hurricane DATA'!$I$5:$I$199,MATCH(B92,'100 TS and Hurricane DATA'!$B$5:$B$199,0),0),150)</f>
        <v>50</v>
      </c>
      <c r="J92" s="97" t="str" cm="1">
        <f t="array" ref="J92">IFERROR(INDEX('100 TS and Hurricane DATA'!$E$5:$E$199,MATCH(B92,'100 TS and Hurricane DATA'!$B$5:$B$199,0),0),E92)</f>
        <v>TS</v>
      </c>
      <c r="K92" s="101" t="str" cm="1">
        <f t="array" ref="K92">IFERROR(INDEX('100 TS and Hurricane DATA'!$K$5:$K$199,MATCH(B92,'100 TS and Hurricane DATA'!$B$5:$B$199,0),0),VLOOKUP(G92,'150 TS and Hurricane DATA'!$N$5:$O$11,2,0))</f>
        <v>Sea</v>
      </c>
      <c r="L92" s="152"/>
      <c r="M92" s="73" t="e" cm="1">
        <f t="array" ref="M92">INDEX(#REF!,MATCH(B92,#REF!,0),0)</f>
        <v>#REF!</v>
      </c>
      <c r="N92"/>
      <c r="P92" s="152"/>
      <c r="Q92" s="203"/>
      <c r="R92" s="73"/>
    </row>
    <row r="93" spans="2:19">
      <c r="B93" s="27" t="str">
        <f t="shared" si="6"/>
        <v>UNNAMED 1888Sep 06, 1888 to Sep 13, 1888</v>
      </c>
      <c r="C93" s="52" t="s">
        <v>122</v>
      </c>
      <c r="D93" s="53" t="s">
        <v>123</v>
      </c>
      <c r="E93" s="58" t="s">
        <v>33</v>
      </c>
      <c r="F93" s="49">
        <v>45</v>
      </c>
      <c r="G93" s="53" t="s">
        <v>84</v>
      </c>
      <c r="H93" s="95">
        <f t="shared" si="7"/>
        <v>1888</v>
      </c>
      <c r="I93" s="95" cm="1">
        <f t="array" ref="I93">IFERROR(INDEX('100 TS and Hurricane DATA'!$I$5:$I$199,MATCH(B93,'100 TS and Hurricane DATA'!$B$5:$B$199,0),0),150)</f>
        <v>25</v>
      </c>
      <c r="J93" s="97" t="str" cm="1">
        <f t="array" ref="J93">IFERROR(INDEX('100 TS and Hurricane DATA'!$E$5:$E$199,MATCH(B93,'100 TS and Hurricane DATA'!$B$5:$B$199,0),0),E93)</f>
        <v>TS</v>
      </c>
      <c r="K93" s="101" t="str" cm="1">
        <f t="array" ref="K93">IFERROR(INDEX('100 TS and Hurricane DATA'!$K$5:$K$199,MATCH(B93,'100 TS and Hurricane DATA'!$B$5:$B$199,0),0),VLOOKUP(G93,'150 TS and Hurricane DATA'!$N$5:$O$11,2,0))</f>
        <v>Land</v>
      </c>
      <c r="L93" s="152"/>
      <c r="M93" s="73" t="e" cm="1">
        <f t="array" ref="M93">INDEX(#REF!,MATCH(B93,#REF!,0),0)</f>
        <v>#REF!</v>
      </c>
      <c r="N93"/>
      <c r="P93" s="152"/>
      <c r="Q93" s="203"/>
      <c r="R93" s="74"/>
    </row>
    <row r="94" spans="2:19" ht="28.5">
      <c r="B94" s="27" t="str">
        <f t="shared" si="6"/>
        <v>UNNAMED 1889Jun 15, 1889 to Jun 20, 1889</v>
      </c>
      <c r="C94" s="52" t="s">
        <v>124</v>
      </c>
      <c r="D94" s="53" t="s">
        <v>125</v>
      </c>
      <c r="E94" s="58" t="s">
        <v>33</v>
      </c>
      <c r="F94" s="49">
        <v>45</v>
      </c>
      <c r="G94" s="55" t="s">
        <v>81</v>
      </c>
      <c r="H94" s="95">
        <f t="shared" si="7"/>
        <v>1889</v>
      </c>
      <c r="I94" s="95" cm="1">
        <f t="array" ref="I94">IFERROR(INDEX('100 TS and Hurricane DATA'!$I$5:$I$199,MATCH(B94,'100 TS and Hurricane DATA'!$B$5:$B$199,0),0),150)</f>
        <v>25</v>
      </c>
      <c r="J94" s="97" t="str" cm="1">
        <f t="array" ref="J94">IFERROR(INDEX('100 TS and Hurricane DATA'!$E$5:$E$199,MATCH(B94,'100 TS and Hurricane DATA'!$B$5:$B$199,0),0),E94)</f>
        <v>TS</v>
      </c>
      <c r="K94" s="101" t="str" cm="1">
        <f t="array" ref="K94">IFERROR(INDEX('100 TS and Hurricane DATA'!$K$5:$K$199,MATCH(B94,'100 TS and Hurricane DATA'!$B$5:$B$199,0),0),VLOOKUP(G94,'150 TS and Hurricane DATA'!$N$5:$O$11,2,0))</f>
        <v>Sea</v>
      </c>
      <c r="L94" s="152"/>
      <c r="M94" s="73" t="e" cm="1">
        <f t="array" ref="M94">INDEX(#REF!,MATCH(B94,#REF!,0),0)</f>
        <v>#REF!</v>
      </c>
      <c r="N94"/>
      <c r="P94" s="152"/>
      <c r="Q94" s="203"/>
      <c r="R94" s="73"/>
    </row>
    <row r="95" spans="2:19">
      <c r="B95" s="27" t="str">
        <f t="shared" si="6"/>
        <v>UNNAMED 1892Oct 21, 1892 to Oct 29, 1892</v>
      </c>
      <c r="C95" s="52" t="s">
        <v>127</v>
      </c>
      <c r="D95" s="53" t="s">
        <v>128</v>
      </c>
      <c r="E95" s="58" t="s">
        <v>33</v>
      </c>
      <c r="F95" s="49">
        <v>45</v>
      </c>
      <c r="G95" s="53" t="s">
        <v>81</v>
      </c>
      <c r="H95" s="95">
        <f t="shared" si="7"/>
        <v>1892</v>
      </c>
      <c r="I95" s="95" cm="1">
        <f t="array" ref="I95">IFERROR(INDEX('100 TS and Hurricane DATA'!$I$5:$I$199,MATCH(B95,'100 TS and Hurricane DATA'!$B$5:$B$199,0),0),150)</f>
        <v>25</v>
      </c>
      <c r="J95" s="97" t="str" cm="1">
        <f t="array" ref="J95">IFERROR(INDEX('100 TS and Hurricane DATA'!$E$5:$E$199,MATCH(B95,'100 TS and Hurricane DATA'!$B$5:$B$199,0),0),E95)</f>
        <v>TS</v>
      </c>
      <c r="K95" s="101" t="str" cm="1">
        <f t="array" ref="K95">IFERROR(INDEX('100 TS and Hurricane DATA'!$K$5:$K$199,MATCH(B95,'100 TS and Hurricane DATA'!$B$5:$B$199,0),0),VLOOKUP(G95,'150 TS and Hurricane DATA'!$N$5:$O$11,2,0))</f>
        <v>Sea</v>
      </c>
      <c r="L95" s="152"/>
      <c r="M95" s="73" t="e" cm="1">
        <f t="array" ref="M95">INDEX(#REF!,MATCH(B95,#REF!,0),0)</f>
        <v>#REF!</v>
      </c>
      <c r="N95"/>
      <c r="P95" s="152"/>
      <c r="Q95" s="203"/>
      <c r="R95" s="74"/>
    </row>
    <row r="96" spans="2:19">
      <c r="B96" s="27" t="str">
        <f t="shared" si="6"/>
        <v>Unnamed 1896Oct 07, 1896 to Oct 16, 1896</v>
      </c>
      <c r="C96" s="51" t="s">
        <v>268</v>
      </c>
      <c r="D96" s="167" t="s">
        <v>269</v>
      </c>
      <c r="E96" s="58" t="s">
        <v>33</v>
      </c>
      <c r="F96" s="49">
        <v>40</v>
      </c>
      <c r="G96" s="49" t="s">
        <v>81</v>
      </c>
      <c r="H96" s="95">
        <f t="shared" si="7"/>
        <v>1896</v>
      </c>
      <c r="I96" s="95" cm="1">
        <f t="array" ref="I96">IFERROR(INDEX('100 TS and Hurricane DATA'!$I$5:$I$199,MATCH(B96,'100 TS and Hurricane DATA'!$B$5:$B$199,0),0),150)</f>
        <v>100</v>
      </c>
      <c r="J96" s="97" t="str" cm="1">
        <f t="array" ref="J96">IFERROR(INDEX('100 TS and Hurricane DATA'!$E$5:$E$199,MATCH(B96,'100 TS and Hurricane DATA'!$B$5:$B$199,0),0),E96)</f>
        <v>TS</v>
      </c>
      <c r="K96" s="101" t="str" cm="1">
        <f t="array" ref="K96">IFERROR(INDEX('100 TS and Hurricane DATA'!$K$5:$K$199,MATCH(B96,'100 TS and Hurricane DATA'!$B$5:$B$199,0),0),VLOOKUP(G96,'150 TS and Hurricane DATA'!$N$5:$O$11,2,0))</f>
        <v>Sea</v>
      </c>
      <c r="L96" s="152"/>
      <c r="M96" s="73" t="e" cm="1">
        <f t="array" ref="M96">INDEX(#REF!,MATCH(B96,#REF!,0),0)</f>
        <v>#REF!</v>
      </c>
      <c r="N96"/>
      <c r="P96" s="152"/>
      <c r="Q96" s="203"/>
      <c r="R96" s="73"/>
    </row>
    <row r="97" spans="2:18" ht="28.5">
      <c r="B97" s="27" t="str">
        <f t="shared" si="6"/>
        <v>UNNAMED 1897Sep 20, 1897 to Sep 25, 1897</v>
      </c>
      <c r="C97" s="52" t="s">
        <v>183</v>
      </c>
      <c r="D97" s="53" t="s">
        <v>184</v>
      </c>
      <c r="E97" s="58" t="s">
        <v>33</v>
      </c>
      <c r="F97" s="49">
        <v>50</v>
      </c>
      <c r="G97" s="55" t="s">
        <v>81</v>
      </c>
      <c r="H97" s="95">
        <f t="shared" si="7"/>
        <v>1897</v>
      </c>
      <c r="I97" s="95" cm="1">
        <f t="array" ref="I97">IFERROR(INDEX('100 TS and Hurricane DATA'!$I$5:$I$199,MATCH(B97,'100 TS and Hurricane DATA'!$B$5:$B$199,0),0),150)</f>
        <v>50</v>
      </c>
      <c r="J97" s="97" t="str" cm="1">
        <f t="array" ref="J97">IFERROR(INDEX('100 TS and Hurricane DATA'!$E$5:$E$199,MATCH(B97,'100 TS and Hurricane DATA'!$B$5:$B$199,0),0),E97)</f>
        <v>TS</v>
      </c>
      <c r="K97" s="101" t="str" cm="1">
        <f t="array" ref="K97">IFERROR(INDEX('100 TS and Hurricane DATA'!$K$5:$K$199,MATCH(B97,'100 TS and Hurricane DATA'!$B$5:$B$199,0),0),VLOOKUP(G97,'150 TS and Hurricane DATA'!$N$5:$O$11,2,0))</f>
        <v>Sea</v>
      </c>
      <c r="L97" s="152"/>
      <c r="M97" s="73" t="e" cm="1">
        <f t="array" ref="M97">INDEX(#REF!,MATCH(B97,#REF!,0),0)</f>
        <v>#REF!</v>
      </c>
      <c r="N97"/>
      <c r="P97" s="152"/>
      <c r="Q97" s="203"/>
      <c r="R97" s="74"/>
    </row>
    <row r="98" spans="2:18">
      <c r="B98" s="27" t="str">
        <f t="shared" si="6"/>
        <v>UNNAMED 1898Aug 02, 1898 to Aug 03, 1898</v>
      </c>
      <c r="C98" s="52" t="s">
        <v>129</v>
      </c>
      <c r="D98" s="53" t="s">
        <v>130</v>
      </c>
      <c r="E98" s="58" t="s">
        <v>34</v>
      </c>
      <c r="F98" s="49">
        <v>30</v>
      </c>
      <c r="G98" s="53" t="s">
        <v>84</v>
      </c>
      <c r="H98" s="95">
        <f t="shared" si="7"/>
        <v>1898</v>
      </c>
      <c r="I98" s="95" cm="1">
        <f t="array" ref="I98">IFERROR(INDEX('100 TS and Hurricane DATA'!$I$5:$I$199,MATCH(B98,'100 TS and Hurricane DATA'!$B$5:$B$199,0),0),150)</f>
        <v>25</v>
      </c>
      <c r="J98" s="97" t="str" cm="1">
        <f t="array" ref="J98">IFERROR(INDEX('100 TS and Hurricane DATA'!$E$5:$E$199,MATCH(B98,'100 TS and Hurricane DATA'!$B$5:$B$199,0),0),E98)</f>
        <v>TD</v>
      </c>
      <c r="K98" s="101" t="str" cm="1">
        <f t="array" ref="K98">IFERROR(INDEX('100 TS and Hurricane DATA'!$K$5:$K$199,MATCH(B98,'100 TS and Hurricane DATA'!$B$5:$B$199,0),0),VLOOKUP(G98,'150 TS and Hurricane DATA'!$N$5:$O$11,2,0))</f>
        <v>Land</v>
      </c>
      <c r="L98" s="152"/>
      <c r="M98" s="73" t="e" cm="1">
        <f t="array" ref="M98">INDEX(#REF!,MATCH(B98,#REF!,0),0)</f>
        <v>#REF!</v>
      </c>
      <c r="N98"/>
      <c r="P98" s="152"/>
      <c r="Q98" s="203"/>
      <c r="R98" s="73"/>
    </row>
    <row r="99" spans="2:18" ht="28.5">
      <c r="B99" s="27" t="str">
        <f t="shared" si="6"/>
        <v>UNNAMED 1899Oct 02, 1899 to Oct 08, 1899</v>
      </c>
      <c r="C99" s="52" t="s">
        <v>131</v>
      </c>
      <c r="D99" s="53" t="s">
        <v>132</v>
      </c>
      <c r="E99" s="58" t="s">
        <v>33</v>
      </c>
      <c r="F99" s="49">
        <v>50</v>
      </c>
      <c r="G99" s="55" t="s">
        <v>81</v>
      </c>
      <c r="H99" s="95">
        <f t="shared" si="7"/>
        <v>1899</v>
      </c>
      <c r="I99" s="95" cm="1">
        <f t="array" ref="I99">IFERROR(INDEX('100 TS and Hurricane DATA'!$I$5:$I$199,MATCH(B99,'100 TS and Hurricane DATA'!$B$5:$B$199,0),0),150)</f>
        <v>25</v>
      </c>
      <c r="J99" s="97" t="str" cm="1">
        <f t="array" ref="J99">IFERROR(INDEX('100 TS and Hurricane DATA'!$E$5:$E$199,MATCH(B99,'100 TS and Hurricane DATA'!$B$5:$B$199,0),0),E99)</f>
        <v>TS</v>
      </c>
      <c r="K99" s="101" t="str" cm="1">
        <f t="array" ref="K99">IFERROR(INDEX('100 TS and Hurricane DATA'!$K$5:$K$199,MATCH(B99,'100 TS and Hurricane DATA'!$B$5:$B$199,0),0),VLOOKUP(G99,'150 TS and Hurricane DATA'!$N$5:$O$11,2,0))</f>
        <v>Sea</v>
      </c>
      <c r="L99" s="152"/>
      <c r="M99" s="73" t="e" cm="1">
        <f t="array" ref="M99">INDEX(#REF!,MATCH(B99,#REF!,0),0)</f>
        <v>#REF!</v>
      </c>
      <c r="N99"/>
      <c r="P99" s="152"/>
      <c r="Q99" s="203"/>
      <c r="R99" s="74"/>
    </row>
    <row r="100" spans="2:18">
      <c r="B100" s="27" t="str">
        <f t="shared" si="6"/>
        <v>UNNAMED 1901Aug 02, 1901 to Aug 18, 1901</v>
      </c>
      <c r="C100" s="52" t="s">
        <v>233</v>
      </c>
      <c r="D100" s="53" t="s">
        <v>234</v>
      </c>
      <c r="E100" s="58" t="s">
        <v>33</v>
      </c>
      <c r="F100" s="49">
        <v>40</v>
      </c>
      <c r="G100" s="53" t="s">
        <v>84</v>
      </c>
      <c r="H100" s="95">
        <f t="shared" si="7"/>
        <v>1901</v>
      </c>
      <c r="I100" s="95" cm="1">
        <f t="array" ref="I100">IFERROR(INDEX('100 TS and Hurricane DATA'!$I$5:$I$199,MATCH(B100,'100 TS and Hurricane DATA'!$B$5:$B$199,0),0),150)</f>
        <v>75</v>
      </c>
      <c r="J100" s="97" t="str" cm="1">
        <f t="array" ref="J100">IFERROR(INDEX('100 TS and Hurricane DATA'!$E$5:$E$199,MATCH(B100,'100 TS and Hurricane DATA'!$B$5:$B$199,0),0),E100)</f>
        <v>TS</v>
      </c>
      <c r="K100" s="101" t="str" cm="1">
        <f t="array" ref="K100">IFERROR(INDEX('100 TS and Hurricane DATA'!$K$5:$K$199,MATCH(B100,'100 TS and Hurricane DATA'!$B$5:$B$199,0),0),VLOOKUP(G100,'150 TS and Hurricane DATA'!$N$5:$O$11,2,0))</f>
        <v>Land</v>
      </c>
      <c r="L100" s="152"/>
      <c r="M100" s="73" t="e" cm="1">
        <f t="array" ref="M100">INDEX(#REF!,MATCH(B100,#REF!,0),0)</f>
        <v>#REF!</v>
      </c>
      <c r="N100"/>
      <c r="P100" s="152"/>
      <c r="Q100" s="203"/>
      <c r="R100" s="73"/>
    </row>
    <row r="101" spans="2:18">
      <c r="B101" s="27" t="str">
        <f t="shared" si="6"/>
        <v>UNNAMED 1903Sep 09, 1903 to Sep 16, 1903</v>
      </c>
      <c r="C101" s="52" t="s">
        <v>185</v>
      </c>
      <c r="D101" s="53" t="s">
        <v>186</v>
      </c>
      <c r="E101" s="58" t="s">
        <v>33</v>
      </c>
      <c r="F101" s="49">
        <v>50</v>
      </c>
      <c r="G101" s="55" t="s">
        <v>84</v>
      </c>
      <c r="H101" s="95">
        <f t="shared" si="7"/>
        <v>1903</v>
      </c>
      <c r="I101" s="95" cm="1">
        <f t="array" ref="I101">IFERROR(INDEX('100 TS and Hurricane DATA'!$I$5:$I$199,MATCH(B101,'100 TS and Hurricane DATA'!$B$5:$B$199,0),0),150)</f>
        <v>50</v>
      </c>
      <c r="J101" s="97" t="str" cm="1">
        <f t="array" ref="J101">IFERROR(INDEX('100 TS and Hurricane DATA'!$E$5:$E$199,MATCH(B101,'100 TS and Hurricane DATA'!$B$5:$B$199,0),0),E101)</f>
        <v>TS</v>
      </c>
      <c r="K101" s="101" t="str" cm="1">
        <f t="array" ref="K101">IFERROR(INDEX('100 TS and Hurricane DATA'!$K$5:$K$199,MATCH(B101,'100 TS and Hurricane DATA'!$B$5:$B$199,0),0),VLOOKUP(G101,'150 TS and Hurricane DATA'!$N$5:$O$11,2,0))</f>
        <v>Land</v>
      </c>
      <c r="L101" s="152"/>
      <c r="M101" s="73" t="e" cm="1">
        <f t="array" ref="M101">INDEX(#REF!,MATCH(B101,#REF!,0),0)</f>
        <v>#REF!</v>
      </c>
      <c r="N101"/>
      <c r="P101" s="152"/>
      <c r="Q101" s="203"/>
      <c r="R101" s="74"/>
    </row>
    <row r="102" spans="2:18">
      <c r="B102" s="27" t="str">
        <f t="shared" si="6"/>
        <v>UNNAMED 1904Oct 12, 1904 to Oct 21, 1904</v>
      </c>
      <c r="C102" s="52" t="s">
        <v>271</v>
      </c>
      <c r="D102" s="53" t="s">
        <v>272</v>
      </c>
      <c r="E102" s="58" t="s">
        <v>33</v>
      </c>
      <c r="F102" s="49">
        <v>35</v>
      </c>
      <c r="G102" s="53" t="s">
        <v>79</v>
      </c>
      <c r="H102" s="95">
        <f t="shared" si="7"/>
        <v>1904</v>
      </c>
      <c r="I102" s="95" cm="1">
        <f t="array" ref="I102">IFERROR(INDEX('100 TS and Hurricane DATA'!$I$5:$I$199,MATCH(B102,'100 TS and Hurricane DATA'!$B$5:$B$199,0),0),150)</f>
        <v>100</v>
      </c>
      <c r="J102" s="97" t="str" cm="1">
        <f t="array" ref="J102">IFERROR(INDEX('100 TS and Hurricane DATA'!$E$5:$E$199,MATCH(B102,'100 TS and Hurricane DATA'!$B$5:$B$199,0),0),E102)</f>
        <v>TS</v>
      </c>
      <c r="K102" s="101" t="str" cm="1">
        <f t="array" ref="K102">IFERROR(INDEX('100 TS and Hurricane DATA'!$K$5:$K$199,MATCH(B102,'100 TS and Hurricane DATA'!$B$5:$B$199,0),0),VLOOKUP(G102,'150 TS and Hurricane DATA'!$N$5:$O$11,2,0))</f>
        <v>Land</v>
      </c>
      <c r="L102" s="152"/>
      <c r="M102" s="73" t="e" cm="1">
        <f t="array" ref="M102">INDEX(#REF!,MATCH(B102,#REF!,0),0)</f>
        <v>#REF!</v>
      </c>
      <c r="N102"/>
      <c r="P102" s="152"/>
      <c r="Q102" s="203"/>
      <c r="R102" s="73"/>
    </row>
    <row r="103" spans="2:18">
      <c r="B103" s="27" t="str">
        <f t="shared" si="6"/>
        <v>UNNAMED 1906Oct 08, 1906 to Oct 23, 1906</v>
      </c>
      <c r="C103" s="52" t="s">
        <v>187</v>
      </c>
      <c r="D103" s="53" t="s">
        <v>188</v>
      </c>
      <c r="E103" s="58" t="s">
        <v>34</v>
      </c>
      <c r="F103" s="49">
        <v>30</v>
      </c>
      <c r="G103" s="59" t="s">
        <v>84</v>
      </c>
      <c r="H103" s="95">
        <f t="shared" si="7"/>
        <v>1906</v>
      </c>
      <c r="I103" s="95" cm="1">
        <f t="array" ref="I103">IFERROR(INDEX('100 TS and Hurricane DATA'!$I$5:$I$199,MATCH(B103,'100 TS and Hurricane DATA'!$B$5:$B$199,0),0),150)</f>
        <v>50</v>
      </c>
      <c r="J103" s="97" t="str" cm="1">
        <f t="array" ref="J103">IFERROR(INDEX('100 TS and Hurricane DATA'!$E$5:$E$199,MATCH(B103,'100 TS and Hurricane DATA'!$B$5:$B$199,0),0),E103)</f>
        <v>TD</v>
      </c>
      <c r="K103" s="101" t="str" cm="1">
        <f t="array" ref="K103">IFERROR(INDEX('100 TS and Hurricane DATA'!$K$5:$K$199,MATCH(B103,'100 TS and Hurricane DATA'!$B$5:$B$199,0),0),VLOOKUP(G103,'150 TS and Hurricane DATA'!$N$5:$O$11,2,0))</f>
        <v>Land</v>
      </c>
      <c r="L103" s="152"/>
      <c r="M103" s="73" t="e" cm="1">
        <f t="array" ref="M103">INDEX(#REF!,MATCH(B103,#REF!,0),0)</f>
        <v>#REF!</v>
      </c>
      <c r="N103"/>
      <c r="P103" s="152"/>
      <c r="Q103" s="203"/>
      <c r="R103" s="74"/>
    </row>
    <row r="104" spans="2:18">
      <c r="B104" s="27" t="str">
        <f t="shared" si="6"/>
        <v>UNNAMED 1909Jun 26, 1909 to Jul 04, 1909</v>
      </c>
      <c r="C104" s="52" t="s">
        <v>189</v>
      </c>
      <c r="D104" s="53" t="s">
        <v>190</v>
      </c>
      <c r="E104" s="58" t="s">
        <v>33</v>
      </c>
      <c r="F104" s="49">
        <v>35</v>
      </c>
      <c r="G104" s="60" t="s">
        <v>84</v>
      </c>
      <c r="H104" s="95">
        <f t="shared" si="7"/>
        <v>1909</v>
      </c>
      <c r="I104" s="95" cm="1">
        <f t="array" ref="I104">IFERROR(INDEX('100 TS and Hurricane DATA'!$I$5:$I$199,MATCH(B104,'100 TS and Hurricane DATA'!$B$5:$B$199,0),0),150)</f>
        <v>50</v>
      </c>
      <c r="J104" s="97" t="str" cm="1">
        <f t="array" ref="J104">IFERROR(INDEX('100 TS and Hurricane DATA'!$E$5:$E$199,MATCH(B104,'100 TS and Hurricane DATA'!$B$5:$B$199,0),0),E104)</f>
        <v>TS</v>
      </c>
      <c r="K104" s="101" t="str" cm="1">
        <f t="array" ref="K104">IFERROR(INDEX('100 TS and Hurricane DATA'!$K$5:$K$199,MATCH(B104,'100 TS and Hurricane DATA'!$B$5:$B$199,0),0),VLOOKUP(G104,'150 TS and Hurricane DATA'!$N$5:$O$11,2,0))</f>
        <v>Land</v>
      </c>
      <c r="L104" s="152"/>
      <c r="M104" s="73" t="e" cm="1">
        <f t="array" ref="M104">INDEX(#REF!,MATCH(B104,#REF!,0),0)</f>
        <v>#REF!</v>
      </c>
      <c r="N104"/>
      <c r="P104" s="152"/>
      <c r="Q104" s="203"/>
      <c r="R104" s="73"/>
    </row>
    <row r="105" spans="2:18">
      <c r="B105" s="27" t="str">
        <f t="shared" si="6"/>
        <v>UNNAMED 1909Aug 28, 1909 to Aug 31, 1909</v>
      </c>
      <c r="C105" s="52" t="s">
        <v>189</v>
      </c>
      <c r="D105" s="53" t="s">
        <v>191</v>
      </c>
      <c r="E105" s="58" t="s">
        <v>34</v>
      </c>
      <c r="F105" s="49">
        <v>30</v>
      </c>
      <c r="G105" s="55" t="s">
        <v>84</v>
      </c>
      <c r="H105" s="95">
        <f t="shared" si="7"/>
        <v>1909</v>
      </c>
      <c r="I105" s="95" cm="1">
        <f t="array" ref="I105">IFERROR(INDEX('100 TS and Hurricane DATA'!$I$5:$I$199,MATCH(B105,'100 TS and Hurricane DATA'!$B$5:$B$199,0),0),150)</f>
        <v>50</v>
      </c>
      <c r="J105" s="97" t="str" cm="1">
        <f t="array" ref="J105">IFERROR(INDEX('100 TS and Hurricane DATA'!$E$5:$E$199,MATCH(B105,'100 TS and Hurricane DATA'!$B$5:$B$199,0),0),E105)</f>
        <v>TD</v>
      </c>
      <c r="K105" s="101" t="str" cm="1">
        <f t="array" ref="K105">IFERROR(INDEX('100 TS and Hurricane DATA'!$K$5:$K$199,MATCH(B105,'100 TS and Hurricane DATA'!$B$5:$B$199,0),0),VLOOKUP(G105,'150 TS and Hurricane DATA'!$N$5:$O$11,2,0))</f>
        <v>Land</v>
      </c>
      <c r="L105" s="152"/>
      <c r="M105" s="73" t="e" cm="1">
        <f t="array" ref="M105">INDEX(#REF!,MATCH(B105,#REF!,0),0)</f>
        <v>#REF!</v>
      </c>
      <c r="N105"/>
      <c r="P105" s="152"/>
      <c r="Q105" s="203"/>
      <c r="R105" s="74"/>
    </row>
    <row r="106" spans="2:18">
      <c r="B106" s="27" t="str">
        <f t="shared" si="6"/>
        <v>UNNAMED 1916May 13, 1916 to May 18, 1916</v>
      </c>
      <c r="C106" s="52" t="s">
        <v>133</v>
      </c>
      <c r="D106" s="53" t="s">
        <v>134</v>
      </c>
      <c r="E106" s="58" t="s">
        <v>33</v>
      </c>
      <c r="F106" s="49">
        <v>40</v>
      </c>
      <c r="G106" s="55" t="s">
        <v>79</v>
      </c>
      <c r="H106" s="95">
        <f t="shared" si="7"/>
        <v>1916</v>
      </c>
      <c r="I106" s="95" cm="1">
        <f t="array" ref="I106">IFERROR(INDEX('100 TS and Hurricane DATA'!$I$5:$I$199,MATCH(B106,'100 TS and Hurricane DATA'!$B$5:$B$199,0),0),150)</f>
        <v>25</v>
      </c>
      <c r="J106" s="97" t="str" cm="1">
        <f t="array" ref="J106">IFERROR(INDEX('100 TS and Hurricane DATA'!$E$5:$E$199,MATCH(B106,'100 TS and Hurricane DATA'!$B$5:$B$199,0),0),E106)</f>
        <v>TS</v>
      </c>
      <c r="K106" s="101" t="str" cm="1">
        <f t="array" ref="K106">IFERROR(INDEX('100 TS and Hurricane DATA'!$K$5:$K$199,MATCH(B106,'100 TS and Hurricane DATA'!$B$5:$B$199,0),0),VLOOKUP(G106,'150 TS and Hurricane DATA'!$N$5:$O$11,2,0))</f>
        <v>Land</v>
      </c>
      <c r="L106" s="152"/>
      <c r="M106" s="73" t="e" cm="1">
        <f t="array" ref="M106">INDEX(#REF!,MATCH(B106,#REF!,0),0)</f>
        <v>#REF!</v>
      </c>
      <c r="N106"/>
      <c r="P106" s="152"/>
      <c r="Q106" s="203"/>
      <c r="R106" s="73"/>
    </row>
    <row r="107" spans="2:18">
      <c r="B107" s="27" t="str">
        <f t="shared" si="6"/>
        <v>Unnamed 1916Aug 21, 1916 to Aug 26, 1916</v>
      </c>
      <c r="C107" s="51" t="s">
        <v>273</v>
      </c>
      <c r="D107" s="164" t="s">
        <v>274</v>
      </c>
      <c r="E107" s="58" t="s">
        <v>34</v>
      </c>
      <c r="F107" s="49">
        <v>30</v>
      </c>
      <c r="G107" s="49" t="s">
        <v>79</v>
      </c>
      <c r="H107" s="95">
        <f t="shared" si="7"/>
        <v>1916</v>
      </c>
      <c r="I107" s="95" cm="1">
        <f t="array" ref="I107">IFERROR(INDEX('100 TS and Hurricane DATA'!$I$5:$I$199,MATCH(B107,'100 TS and Hurricane DATA'!$B$5:$B$199,0),0),150)</f>
        <v>100</v>
      </c>
      <c r="J107" s="97" t="str" cm="1">
        <f t="array" ref="J107">IFERROR(INDEX('100 TS and Hurricane DATA'!$E$5:$E$199,MATCH(B107,'100 TS and Hurricane DATA'!$B$5:$B$199,0),0),E107)</f>
        <v>TD</v>
      </c>
      <c r="K107" s="101" t="str" cm="1">
        <f t="array" ref="K107">IFERROR(INDEX('100 TS and Hurricane DATA'!$K$5:$K$199,MATCH(B107,'100 TS and Hurricane DATA'!$B$5:$B$199,0),0),VLOOKUP(G107,'150 TS and Hurricane DATA'!$N$5:$O$11,2,0))</f>
        <v>Land</v>
      </c>
      <c r="L107" s="152"/>
      <c r="M107" s="73" t="e" cm="1">
        <f t="array" ref="M107">INDEX(#REF!,MATCH(B107,#REF!,0),0)</f>
        <v>#REF!</v>
      </c>
      <c r="N107"/>
      <c r="P107" s="152"/>
      <c r="Q107" s="203"/>
      <c r="R107" s="74"/>
    </row>
    <row r="108" spans="2:18">
      <c r="B108" s="27" t="str">
        <f t="shared" si="6"/>
        <v>UNNAMED 1920Sep 25, 1920 to Sep 30, 1920</v>
      </c>
      <c r="C108" s="52" t="s">
        <v>275</v>
      </c>
      <c r="D108" s="53" t="s">
        <v>276</v>
      </c>
      <c r="E108" s="58" t="s">
        <v>33</v>
      </c>
      <c r="F108" s="49">
        <v>55</v>
      </c>
      <c r="G108" s="53" t="s">
        <v>81</v>
      </c>
      <c r="H108" s="95">
        <f t="shared" si="7"/>
        <v>1920</v>
      </c>
      <c r="I108" s="95" cm="1">
        <f t="array" ref="I108">IFERROR(INDEX('100 TS and Hurricane DATA'!$I$5:$I$199,MATCH(B108,'100 TS and Hurricane DATA'!$B$5:$B$199,0),0),150)</f>
        <v>100</v>
      </c>
      <c r="J108" s="97" t="str" cm="1">
        <f t="array" ref="J108">IFERROR(INDEX('100 TS and Hurricane DATA'!$E$5:$E$199,MATCH(B108,'100 TS and Hurricane DATA'!$B$5:$B$199,0),0),E108)</f>
        <v>TS</v>
      </c>
      <c r="K108" s="101" t="str" cm="1">
        <f t="array" ref="K108">IFERROR(INDEX('100 TS and Hurricane DATA'!$K$5:$K$199,MATCH(B108,'100 TS and Hurricane DATA'!$B$5:$B$199,0),0),VLOOKUP(G108,'150 TS and Hurricane DATA'!$N$5:$O$11,2,0))</f>
        <v>Sea</v>
      </c>
      <c r="L108" s="152"/>
      <c r="M108" s="73" t="e" cm="1">
        <f t="array" ref="M108">INDEX(#REF!,MATCH(B108,#REF!,0),0)</f>
        <v>#REF!</v>
      </c>
      <c r="N108"/>
      <c r="P108" s="152"/>
      <c r="Q108" s="203"/>
      <c r="R108" s="73"/>
    </row>
    <row r="109" spans="2:18" ht="28.5">
      <c r="B109" s="27" t="str">
        <f t="shared" si="6"/>
        <v>UNNAMED 1921Oct 15, 1921 to Oct 24, 1921</v>
      </c>
      <c r="C109" s="52" t="s">
        <v>235</v>
      </c>
      <c r="D109" s="53" t="s">
        <v>236</v>
      </c>
      <c r="E109" s="58" t="s">
        <v>34</v>
      </c>
      <c r="F109" s="49">
        <v>30</v>
      </c>
      <c r="G109" s="55" t="s">
        <v>81</v>
      </c>
      <c r="H109" s="95">
        <f t="shared" si="7"/>
        <v>1921</v>
      </c>
      <c r="I109" s="95" cm="1">
        <f t="array" ref="I109">IFERROR(INDEX('100 TS and Hurricane DATA'!$I$5:$I$199,MATCH(B109,'100 TS and Hurricane DATA'!$B$5:$B$199,0),0),150)</f>
        <v>75</v>
      </c>
      <c r="J109" s="97" t="str" cm="1">
        <f t="array" ref="J109">IFERROR(INDEX('100 TS and Hurricane DATA'!$E$5:$E$199,MATCH(B109,'100 TS and Hurricane DATA'!$B$5:$B$199,0),0),E109)</f>
        <v>TD</v>
      </c>
      <c r="K109" s="101" t="str" cm="1">
        <f t="array" ref="K109">IFERROR(INDEX('100 TS and Hurricane DATA'!$K$5:$K$199,MATCH(B109,'100 TS and Hurricane DATA'!$B$5:$B$199,0),0),VLOOKUP(G109,'150 TS and Hurricane DATA'!$N$5:$O$11,2,0))</f>
        <v>Sea</v>
      </c>
      <c r="L109" s="152"/>
      <c r="M109" s="73" t="e" cm="1">
        <f t="array" ref="M109">INDEX(#REF!,MATCH(B109,#REF!,0),0)</f>
        <v>#REF!</v>
      </c>
      <c r="N109"/>
      <c r="P109" s="152"/>
      <c r="Q109" s="203"/>
      <c r="R109" s="74"/>
    </row>
    <row r="110" spans="2:18">
      <c r="B110" s="27" t="str">
        <f t="shared" si="6"/>
        <v>UNNAMED 1925Nov 27, 1925 to Dec 05, 1925</v>
      </c>
      <c r="C110" s="52" t="s">
        <v>277</v>
      </c>
      <c r="D110" s="53" t="s">
        <v>278</v>
      </c>
      <c r="E110" s="58" t="s">
        <v>33</v>
      </c>
      <c r="F110" s="49">
        <v>55</v>
      </c>
      <c r="G110" s="53" t="s">
        <v>81</v>
      </c>
      <c r="H110" s="95">
        <f t="shared" si="7"/>
        <v>1925</v>
      </c>
      <c r="I110" s="95" cm="1">
        <f t="array" ref="I110">IFERROR(INDEX('100 TS and Hurricane DATA'!$I$5:$I$199,MATCH(B110,'100 TS and Hurricane DATA'!$B$5:$B$199,0),0),150)</f>
        <v>100</v>
      </c>
      <c r="J110" s="97" t="str" cm="1">
        <f t="array" ref="J110">IFERROR(INDEX('100 TS and Hurricane DATA'!$E$5:$E$199,MATCH(B110,'100 TS and Hurricane DATA'!$B$5:$B$199,0),0),E110)</f>
        <v>TS</v>
      </c>
      <c r="K110" s="101" t="str" cm="1">
        <f t="array" ref="K110">IFERROR(INDEX('100 TS and Hurricane DATA'!$K$5:$K$199,MATCH(B110,'100 TS and Hurricane DATA'!$B$5:$B$199,0),0),VLOOKUP(G110,'150 TS and Hurricane DATA'!$N$5:$O$11,2,0))</f>
        <v>Sea</v>
      </c>
      <c r="L110" s="152"/>
      <c r="M110" s="73" t="e" cm="1">
        <f t="array" ref="M110">INDEX(#REF!,MATCH(B110,#REF!,0),0)</f>
        <v>#REF!</v>
      </c>
      <c r="N110"/>
      <c r="P110" s="152"/>
      <c r="Q110" s="203"/>
      <c r="R110" s="73"/>
    </row>
    <row r="111" spans="2:18" s="79" customFormat="1">
      <c r="B111" s="27" t="str">
        <f t="shared" si="6"/>
        <v>UNNAMED 1928Aug 07, 1928 to Aug 17, 1928</v>
      </c>
      <c r="C111" s="52" t="s">
        <v>237</v>
      </c>
      <c r="D111" s="53" t="s">
        <v>238</v>
      </c>
      <c r="E111" s="58" t="s">
        <v>33</v>
      </c>
      <c r="F111" s="49">
        <v>50</v>
      </c>
      <c r="G111" s="53" t="s">
        <v>81</v>
      </c>
      <c r="H111" s="95">
        <f t="shared" si="7"/>
        <v>1928</v>
      </c>
      <c r="I111" s="95" cm="1">
        <f t="array" ref="I111">IFERROR(INDEX('100 TS and Hurricane DATA'!$I$5:$I$199,MATCH(B111,'100 TS and Hurricane DATA'!$B$5:$B$199,0),0),150)</f>
        <v>75</v>
      </c>
      <c r="J111" s="97" t="str" cm="1">
        <f t="array" ref="J111">IFERROR(INDEX('100 TS and Hurricane DATA'!$E$5:$E$199,MATCH(B111,'100 TS and Hurricane DATA'!$B$5:$B$199,0),0),E111)</f>
        <v>TS</v>
      </c>
      <c r="K111" s="101" t="str" cm="1">
        <f t="array" ref="K111">IFERROR(INDEX('100 TS and Hurricane DATA'!$K$5:$K$199,MATCH(B111,'100 TS and Hurricane DATA'!$B$5:$B$199,0),0),VLOOKUP(G111,'150 TS and Hurricane DATA'!$N$5:$O$11,2,0))</f>
        <v>Sea</v>
      </c>
      <c r="L111" s="152"/>
      <c r="M111" s="73" t="e" cm="1">
        <f t="array" ref="M111">INDEX(#REF!,MATCH(B111,#REF!,0),0)</f>
        <v>#REF!</v>
      </c>
      <c r="N111"/>
      <c r="P111" s="152"/>
      <c r="Q111" s="203"/>
      <c r="R111" s="74"/>
    </row>
    <row r="112" spans="2:18" ht="28.5">
      <c r="B112" s="27" t="str">
        <f t="shared" si="6"/>
        <v>UNNAMED 1930Aug 29, 1930 to Sep 17, 1930</v>
      </c>
      <c r="C112" s="52" t="s">
        <v>135</v>
      </c>
      <c r="D112" s="53" t="s">
        <v>136</v>
      </c>
      <c r="E112" s="58" t="s">
        <v>33</v>
      </c>
      <c r="F112" s="49">
        <v>35</v>
      </c>
      <c r="G112" s="55" t="s">
        <v>81</v>
      </c>
      <c r="H112" s="95">
        <f t="shared" si="7"/>
        <v>1930</v>
      </c>
      <c r="I112" s="95" cm="1">
        <f t="array" ref="I112">IFERROR(INDEX('100 TS and Hurricane DATA'!$I$5:$I$199,MATCH(B112,'100 TS and Hurricane DATA'!$B$5:$B$199,0),0),150)</f>
        <v>25</v>
      </c>
      <c r="J112" s="97" t="str" cm="1">
        <f t="array" ref="J112">IFERROR(INDEX('100 TS and Hurricane DATA'!$E$5:$E$199,MATCH(B112,'100 TS and Hurricane DATA'!$B$5:$B$199,0),0),E112)</f>
        <v>TS</v>
      </c>
      <c r="K112" s="101" t="str" cm="1">
        <f t="array" ref="K112">IFERROR(INDEX('100 TS and Hurricane DATA'!$K$5:$K$199,MATCH(B112,'100 TS and Hurricane DATA'!$B$5:$B$199,0),0),VLOOKUP(G112,'150 TS and Hurricane DATA'!$N$5:$O$11,2,0))</f>
        <v>Sea</v>
      </c>
      <c r="L112" s="152"/>
      <c r="M112" s="73" t="e" cm="1">
        <f t="array" ref="M112">INDEX(#REF!,MATCH(B112,#REF!,0),0)</f>
        <v>#REF!</v>
      </c>
      <c r="N112"/>
      <c r="P112" s="152"/>
      <c r="Q112" s="203"/>
      <c r="R112" s="73"/>
    </row>
    <row r="113" spans="2:18" ht="28.5">
      <c r="B113" s="27" t="str">
        <f t="shared" si="6"/>
        <v>UNNAMED 1933Jul 24, 1933 to Aug 05, 1933</v>
      </c>
      <c r="C113" s="52" t="s">
        <v>239</v>
      </c>
      <c r="D113" s="53" t="s">
        <v>240</v>
      </c>
      <c r="E113" s="58" t="s">
        <v>33</v>
      </c>
      <c r="F113" s="49">
        <v>40</v>
      </c>
      <c r="G113" s="55" t="s">
        <v>81</v>
      </c>
      <c r="H113" s="95">
        <f t="shared" si="7"/>
        <v>1933</v>
      </c>
      <c r="I113" s="95" cm="1">
        <f t="array" ref="I113">IFERROR(INDEX('100 TS and Hurricane DATA'!$I$5:$I$199,MATCH(B113,'100 TS and Hurricane DATA'!$B$5:$B$199,0),0),150)</f>
        <v>75</v>
      </c>
      <c r="J113" s="97" t="str" cm="1">
        <f t="array" ref="J113">IFERROR(INDEX('100 TS and Hurricane DATA'!$E$5:$E$199,MATCH(B113,'100 TS and Hurricane DATA'!$B$5:$B$199,0),0),E113)</f>
        <v>TS</v>
      </c>
      <c r="K113" s="101" t="str" cm="1">
        <f t="array" ref="K113">IFERROR(INDEX('100 TS and Hurricane DATA'!$K$5:$K$199,MATCH(B113,'100 TS and Hurricane DATA'!$B$5:$B$199,0),0),VLOOKUP(G113,'150 TS and Hurricane DATA'!$N$5:$O$11,2,0))</f>
        <v>Sea</v>
      </c>
      <c r="L113" s="152"/>
      <c r="M113" s="73" t="e" cm="1">
        <f t="array" ref="M113">INDEX(#REF!,MATCH(B113,#REF!,0),0)</f>
        <v>#REF!</v>
      </c>
      <c r="N113"/>
      <c r="P113" s="152"/>
      <c r="Q113" s="203"/>
      <c r="R113" s="74"/>
    </row>
    <row r="114" spans="2:18">
      <c r="B114" s="27" t="str">
        <f t="shared" si="6"/>
        <v>UNNAMED 1933Aug 14, 1933 to Aug 21, 1933</v>
      </c>
      <c r="C114" s="52" t="s">
        <v>239</v>
      </c>
      <c r="D114" s="53" t="s">
        <v>279</v>
      </c>
      <c r="E114" s="58" t="s">
        <v>34</v>
      </c>
      <c r="F114" s="49">
        <v>25</v>
      </c>
      <c r="G114" s="53" t="s">
        <v>81</v>
      </c>
      <c r="H114" s="95">
        <f t="shared" si="7"/>
        <v>1933</v>
      </c>
      <c r="I114" s="95" cm="1">
        <f t="array" ref="I114">IFERROR(INDEX('100 TS and Hurricane DATA'!$I$5:$I$199,MATCH(B114,'100 TS and Hurricane DATA'!$B$5:$B$199,0),0),150)</f>
        <v>100</v>
      </c>
      <c r="J114" s="97" t="str" cm="1">
        <f t="array" ref="J114">IFERROR(INDEX('100 TS and Hurricane DATA'!$E$5:$E$199,MATCH(B114,'100 TS and Hurricane DATA'!$B$5:$B$199,0),0),E114)</f>
        <v>TD</v>
      </c>
      <c r="K114" s="101" t="str" cm="1">
        <f t="array" ref="K114">IFERROR(INDEX('100 TS and Hurricane DATA'!$K$5:$K$199,MATCH(B114,'100 TS and Hurricane DATA'!$B$5:$B$199,0),0),VLOOKUP(G114,'150 TS and Hurricane DATA'!$N$5:$O$11,2,0))</f>
        <v>Sea</v>
      </c>
      <c r="L114" s="152"/>
      <c r="M114" s="73" t="e" cm="1">
        <f t="array" ref="M114">INDEX(#REF!,MATCH(B114,#REF!,0),0)</f>
        <v>#REF!</v>
      </c>
      <c r="N114"/>
      <c r="P114" s="152"/>
      <c r="Q114" s="203"/>
      <c r="R114" s="73"/>
    </row>
    <row r="115" spans="2:18">
      <c r="B115" s="27" t="str">
        <f t="shared" si="6"/>
        <v>UNNAMED 1934Jul 22, 1934 to July 26, 1934</v>
      </c>
      <c r="C115" s="67" t="s">
        <v>280</v>
      </c>
      <c r="D115" s="61" t="s">
        <v>281</v>
      </c>
      <c r="E115" s="68" t="s">
        <v>34</v>
      </c>
      <c r="F115" s="69">
        <v>30</v>
      </c>
      <c r="G115" s="61" t="s">
        <v>81</v>
      </c>
      <c r="H115" s="95">
        <f t="shared" si="7"/>
        <v>1934</v>
      </c>
      <c r="I115" s="95" cm="1">
        <f t="array" ref="I115">IFERROR(INDEX('100 TS and Hurricane DATA'!$I$5:$I$199,MATCH(B115,'100 TS and Hurricane DATA'!$B$5:$B$199,0),0),150)</f>
        <v>100</v>
      </c>
      <c r="J115" s="97" t="str" cm="1">
        <f t="array" ref="J115">IFERROR(INDEX('100 TS and Hurricane DATA'!$E$5:$E$199,MATCH(B115,'100 TS and Hurricane DATA'!$B$5:$B$199,0),0),E115)</f>
        <v>TD</v>
      </c>
      <c r="K115" s="101" t="str" cm="1">
        <f t="array" ref="K115">IFERROR(INDEX('100 TS and Hurricane DATA'!$K$5:$K$199,MATCH(B115,'100 TS and Hurricane DATA'!$B$5:$B$199,0),0),VLOOKUP(G115,'150 TS and Hurricane DATA'!$N$5:$O$11,2,0))</f>
        <v>Sea</v>
      </c>
      <c r="L115" s="152"/>
      <c r="M115" s="73" t="e" cm="1">
        <f t="array" ref="M115">INDEX(#REF!,MATCH(B115,#REF!,0),0)</f>
        <v>#REF!</v>
      </c>
      <c r="N115"/>
      <c r="P115" s="152"/>
      <c r="Q115" s="203"/>
      <c r="R115" s="74"/>
    </row>
    <row r="116" spans="2:18">
      <c r="B116" s="27" t="str">
        <f t="shared" si="6"/>
        <v>Unnamed 1936Aug 20, 1936 to Aug 23, 1936</v>
      </c>
      <c r="C116" s="51" t="s">
        <v>282</v>
      </c>
      <c r="D116" s="164" t="s">
        <v>283</v>
      </c>
      <c r="E116" s="58" t="s">
        <v>34</v>
      </c>
      <c r="F116" s="49">
        <v>45</v>
      </c>
      <c r="G116" s="49" t="s">
        <v>84</v>
      </c>
      <c r="H116" s="95">
        <f t="shared" si="7"/>
        <v>1936</v>
      </c>
      <c r="I116" s="95" cm="1">
        <f t="array" ref="I116">IFERROR(INDEX('100 TS and Hurricane DATA'!$I$5:$I$199,MATCH(B116,'100 TS and Hurricane DATA'!$B$5:$B$199,0),0),150)</f>
        <v>100</v>
      </c>
      <c r="J116" s="97" t="str" cm="1">
        <f t="array" ref="J116">IFERROR(INDEX('100 TS and Hurricane DATA'!$E$5:$E$199,MATCH(B116,'100 TS and Hurricane DATA'!$B$5:$B$199,0),0),E116)</f>
        <v>TD</v>
      </c>
      <c r="K116" s="101" t="str" cm="1">
        <f t="array" ref="K116">IFERROR(INDEX('100 TS and Hurricane DATA'!$K$5:$K$199,MATCH(B116,'100 TS and Hurricane DATA'!$B$5:$B$199,0),0),VLOOKUP(G116,'150 TS and Hurricane DATA'!$N$5:$O$11,2,0))</f>
        <v>Land</v>
      </c>
      <c r="L116" s="152"/>
      <c r="M116" s="73" t="e" cm="1">
        <f t="array" ref="M116">INDEX(#REF!,MATCH(B116,#REF!,0),0)</f>
        <v>#REF!</v>
      </c>
      <c r="N116"/>
      <c r="P116" s="152"/>
      <c r="Q116" s="203"/>
      <c r="R116" s="73"/>
    </row>
    <row r="117" spans="2:18" ht="28.5">
      <c r="B117" s="27" t="str">
        <f t="shared" si="6"/>
        <v>UNNAMED 1937Jul 29, 1937 to Aug 02, 1937</v>
      </c>
      <c r="C117" s="52" t="s">
        <v>192</v>
      </c>
      <c r="D117" s="53" t="s">
        <v>193</v>
      </c>
      <c r="E117" s="58" t="s">
        <v>33</v>
      </c>
      <c r="F117" s="49">
        <v>45</v>
      </c>
      <c r="G117" s="55" t="s">
        <v>81</v>
      </c>
      <c r="H117" s="95">
        <f t="shared" si="7"/>
        <v>1937</v>
      </c>
      <c r="I117" s="95" cm="1">
        <f t="array" ref="I117">IFERROR(INDEX('100 TS and Hurricane DATA'!$I$5:$I$199,MATCH(B117,'100 TS and Hurricane DATA'!$B$5:$B$199,0),0),150)</f>
        <v>50</v>
      </c>
      <c r="J117" s="97" t="str" cm="1">
        <f t="array" ref="J117">IFERROR(INDEX('100 TS and Hurricane DATA'!$E$5:$E$199,MATCH(B117,'100 TS and Hurricane DATA'!$B$5:$B$199,0),0),E117)</f>
        <v>TS</v>
      </c>
      <c r="K117" s="101" t="str" cm="1">
        <f t="array" ref="K117">IFERROR(INDEX('100 TS and Hurricane DATA'!$K$5:$K$199,MATCH(B117,'100 TS and Hurricane DATA'!$B$5:$B$199,0),0),VLOOKUP(G117,'150 TS and Hurricane DATA'!$N$5:$O$11,2,0))</f>
        <v>Sea</v>
      </c>
      <c r="L117" s="152"/>
      <c r="M117" s="73" t="e" cm="1">
        <f t="array" ref="M117">INDEX(#REF!,MATCH(B117,#REF!,0),0)</f>
        <v>#REF!</v>
      </c>
      <c r="N117"/>
      <c r="P117" s="152"/>
      <c r="Q117" s="203"/>
      <c r="R117" s="74"/>
    </row>
    <row r="118" spans="2:18">
      <c r="B118" s="27" t="str">
        <f t="shared" si="6"/>
        <v>Unnamed 1937Aug 24, 1937 to Sep 02, 1937</v>
      </c>
      <c r="C118" s="51" t="s">
        <v>284</v>
      </c>
      <c r="D118" s="164" t="s">
        <v>285</v>
      </c>
      <c r="E118" s="58" t="s">
        <v>33</v>
      </c>
      <c r="F118" s="49">
        <v>50</v>
      </c>
      <c r="G118" s="49" t="s">
        <v>84</v>
      </c>
      <c r="H118" s="95">
        <f t="shared" si="7"/>
        <v>1937</v>
      </c>
      <c r="I118" s="95" cm="1">
        <f t="array" ref="I118">IFERROR(INDEX('100 TS and Hurricane DATA'!$I$5:$I$199,MATCH(B118,'100 TS and Hurricane DATA'!$B$5:$B$199,0),0),150)</f>
        <v>100</v>
      </c>
      <c r="J118" s="97" t="str" cm="1">
        <f t="array" ref="J118">IFERROR(INDEX('100 TS and Hurricane DATA'!$E$5:$E$199,MATCH(B118,'100 TS and Hurricane DATA'!$B$5:$B$199,0),0),E118)</f>
        <v>TS</v>
      </c>
      <c r="K118" s="101" t="str" cm="1">
        <f t="array" ref="K118">IFERROR(INDEX('100 TS and Hurricane DATA'!$K$5:$K$199,MATCH(B118,'100 TS and Hurricane DATA'!$B$5:$B$199,0),0),VLOOKUP(G118,'150 TS and Hurricane DATA'!$N$5:$O$11,2,0))</f>
        <v>Land</v>
      </c>
      <c r="L118" s="152"/>
      <c r="M118" s="73" t="e" cm="1">
        <f t="array" ref="M118">INDEX(#REF!,MATCH(B118,#REF!,0),0)</f>
        <v>#REF!</v>
      </c>
      <c r="N118"/>
      <c r="P118" s="152"/>
      <c r="Q118" s="203"/>
      <c r="R118" s="73"/>
    </row>
    <row r="119" spans="2:18">
      <c r="B119" s="27" t="str">
        <f t="shared" si="6"/>
        <v>UNNAMED 1940Aug 03, 1940 to Aug 10, 1940</v>
      </c>
      <c r="C119" s="52" t="s">
        <v>241</v>
      </c>
      <c r="D119" s="53" t="s">
        <v>242</v>
      </c>
      <c r="E119" s="58" t="s">
        <v>34</v>
      </c>
      <c r="F119" s="49">
        <v>25</v>
      </c>
      <c r="G119" s="53" t="s">
        <v>81</v>
      </c>
      <c r="H119" s="95">
        <f t="shared" si="7"/>
        <v>1940</v>
      </c>
      <c r="I119" s="95" cm="1">
        <f t="array" ref="I119">IFERROR(INDEX('100 TS and Hurricane DATA'!$I$5:$I$199,MATCH(B119,'100 TS and Hurricane DATA'!$B$5:$B$199,0),0),150)</f>
        <v>75</v>
      </c>
      <c r="J119" s="97" t="str" cm="1">
        <f t="array" ref="J119">IFERROR(INDEX('100 TS and Hurricane DATA'!$E$5:$E$199,MATCH(B119,'100 TS and Hurricane DATA'!$B$5:$B$199,0),0),E119)</f>
        <v>TD</v>
      </c>
      <c r="K119" s="101" t="str" cm="1">
        <f t="array" ref="K119">IFERROR(INDEX('100 TS and Hurricane DATA'!$K$5:$K$199,MATCH(B119,'100 TS and Hurricane DATA'!$B$5:$B$199,0),0),VLOOKUP(G119,'150 TS and Hurricane DATA'!$N$5:$O$11,2,0))</f>
        <v>Sea</v>
      </c>
      <c r="L119" s="152"/>
      <c r="M119" s="73" t="e" cm="1">
        <f t="array" ref="M119">INDEX(#REF!,MATCH(B119,#REF!,0),0)</f>
        <v>#REF!</v>
      </c>
      <c r="N119"/>
      <c r="P119" s="152"/>
      <c r="Q119" s="203"/>
      <c r="R119" s="74"/>
    </row>
    <row r="120" spans="2:18" ht="28.5">
      <c r="B120" s="27" t="str">
        <f t="shared" si="6"/>
        <v>UNNAMED 1941Oct 15, 1941 to Oct 22, 1941</v>
      </c>
      <c r="C120" s="52" t="s">
        <v>194</v>
      </c>
      <c r="D120" s="53" t="s">
        <v>195</v>
      </c>
      <c r="E120" s="58" t="s">
        <v>34</v>
      </c>
      <c r="F120" s="49">
        <v>20</v>
      </c>
      <c r="G120" s="55" t="s">
        <v>81</v>
      </c>
      <c r="H120" s="95">
        <f t="shared" si="7"/>
        <v>1941</v>
      </c>
      <c r="I120" s="95" cm="1">
        <f t="array" ref="I120">IFERROR(INDEX('100 TS and Hurricane DATA'!$I$5:$I$199,MATCH(B120,'100 TS and Hurricane DATA'!$B$5:$B$199,0),0),150)</f>
        <v>50</v>
      </c>
      <c r="J120" s="97" t="str" cm="1">
        <f t="array" ref="J120">IFERROR(INDEX('100 TS and Hurricane DATA'!$E$5:$E$199,MATCH(B120,'100 TS and Hurricane DATA'!$B$5:$B$199,0),0),E120)</f>
        <v>TD</v>
      </c>
      <c r="K120" s="101" t="str" cm="1">
        <f t="array" ref="K120">IFERROR(INDEX('100 TS and Hurricane DATA'!$K$5:$K$199,MATCH(B120,'100 TS and Hurricane DATA'!$B$5:$B$199,0),0),VLOOKUP(G120,'150 TS and Hurricane DATA'!$N$5:$O$11,2,0))</f>
        <v>Sea</v>
      </c>
      <c r="L120" s="152"/>
      <c r="M120" s="73" t="e" cm="1">
        <f t="array" ref="M120">INDEX(#REF!,MATCH(B120,#REF!,0),0)</f>
        <v>#REF!</v>
      </c>
      <c r="N120"/>
      <c r="P120" s="152"/>
      <c r="Q120" s="203"/>
      <c r="R120" s="73"/>
    </row>
    <row r="121" spans="2:18">
      <c r="B121" s="27" t="str">
        <f t="shared" si="6"/>
        <v>UNNAMED 1945Sep 03, 1945 to Sep 06, 1945</v>
      </c>
      <c r="C121" s="52" t="s">
        <v>243</v>
      </c>
      <c r="D121" s="53" t="s">
        <v>244</v>
      </c>
      <c r="E121" s="58" t="s">
        <v>33</v>
      </c>
      <c r="F121" s="49">
        <v>35</v>
      </c>
      <c r="G121" s="53" t="s">
        <v>81</v>
      </c>
      <c r="H121" s="95">
        <f t="shared" si="7"/>
        <v>1945</v>
      </c>
      <c r="I121" s="95" cm="1">
        <f t="array" ref="I121">IFERROR(INDEX('100 TS and Hurricane DATA'!$I$5:$I$199,MATCH(B121,'100 TS and Hurricane DATA'!$B$5:$B$199,0),0),150)</f>
        <v>75</v>
      </c>
      <c r="J121" s="97" t="str" cm="1">
        <f t="array" ref="J121">IFERROR(INDEX('100 TS and Hurricane DATA'!$E$5:$E$199,MATCH(B121,'100 TS and Hurricane DATA'!$B$5:$B$199,0),0),E121)</f>
        <v>TS</v>
      </c>
      <c r="K121" s="101" t="str" cm="1">
        <f t="array" ref="K121">IFERROR(INDEX('100 TS and Hurricane DATA'!$K$5:$K$199,MATCH(B121,'100 TS and Hurricane DATA'!$B$5:$B$199,0),0),VLOOKUP(G121,'150 TS and Hurricane DATA'!$N$5:$O$11,2,0))</f>
        <v>Sea</v>
      </c>
      <c r="L121" s="152"/>
      <c r="M121" s="73" t="e" cm="1">
        <f t="array" ref="M121">INDEX(#REF!,MATCH(B121,#REF!,0),0)</f>
        <v>#REF!</v>
      </c>
      <c r="N121"/>
      <c r="P121" s="152"/>
      <c r="Q121" s="203"/>
      <c r="R121" s="74"/>
    </row>
    <row r="122" spans="2:18">
      <c r="B122" s="27" t="str">
        <f t="shared" si="6"/>
        <v>UNNAMED 1946Oct 31, 1946 to Nov 03, 1946</v>
      </c>
      <c r="C122" s="52" t="s">
        <v>196</v>
      </c>
      <c r="D122" s="53" t="s">
        <v>197</v>
      </c>
      <c r="E122" s="58" t="s">
        <v>34</v>
      </c>
      <c r="F122" s="49">
        <v>25</v>
      </c>
      <c r="G122" s="55" t="s">
        <v>84</v>
      </c>
      <c r="H122" s="95">
        <f t="shared" si="7"/>
        <v>1946</v>
      </c>
      <c r="I122" s="95" cm="1">
        <f t="array" ref="I122">IFERROR(INDEX('100 TS and Hurricane DATA'!$I$5:$I$199,MATCH(B122,'100 TS and Hurricane DATA'!$B$5:$B$199,0),0),150)</f>
        <v>50</v>
      </c>
      <c r="J122" s="97" t="str" cm="1">
        <f t="array" ref="J122">IFERROR(INDEX('100 TS and Hurricane DATA'!$E$5:$E$199,MATCH(B122,'100 TS and Hurricane DATA'!$B$5:$B$199,0),0),E122)</f>
        <v>TD</v>
      </c>
      <c r="K122" s="101" t="str" cm="1">
        <f t="array" ref="K122">IFERROR(INDEX('100 TS and Hurricane DATA'!$K$5:$K$199,MATCH(B122,'100 TS and Hurricane DATA'!$B$5:$B$199,0),0),VLOOKUP(G122,'150 TS and Hurricane DATA'!$N$5:$O$11,2,0))</f>
        <v>Land</v>
      </c>
      <c r="L122" s="152"/>
      <c r="M122" s="73" t="e" cm="1">
        <f t="array" ref="M122">INDEX(#REF!,MATCH(B122,#REF!,0),0)</f>
        <v>#REF!</v>
      </c>
      <c r="N122"/>
      <c r="P122" s="152"/>
      <c r="Q122" s="203"/>
      <c r="R122" s="73"/>
    </row>
    <row r="123" spans="2:18">
      <c r="B123" s="27" t="str">
        <f t="shared" si="6"/>
        <v>UNNAMED 1947Sep 20, 1947 to Sep 26, 1947</v>
      </c>
      <c r="C123" s="52" t="s">
        <v>198</v>
      </c>
      <c r="D123" s="53" t="s">
        <v>199</v>
      </c>
      <c r="E123" s="58" t="s">
        <v>33</v>
      </c>
      <c r="F123" s="49">
        <v>55</v>
      </c>
      <c r="G123" s="53" t="s">
        <v>81</v>
      </c>
      <c r="H123" s="95">
        <f t="shared" si="7"/>
        <v>1947</v>
      </c>
      <c r="I123" s="95" cm="1">
        <f t="array" ref="I123">IFERROR(INDEX('100 TS and Hurricane DATA'!$I$5:$I$199,MATCH(B123,'100 TS and Hurricane DATA'!$B$5:$B$199,0),0),150)</f>
        <v>50</v>
      </c>
      <c r="J123" s="97" t="str" cm="1">
        <f t="array" ref="J123">IFERROR(INDEX('100 TS and Hurricane DATA'!$E$5:$E$199,MATCH(B123,'100 TS and Hurricane DATA'!$B$5:$B$199,0),0),E123)</f>
        <v>TS</v>
      </c>
      <c r="K123" s="101" t="str" cm="1">
        <f t="array" ref="K123">IFERROR(INDEX('100 TS and Hurricane DATA'!$K$5:$K$199,MATCH(B123,'100 TS and Hurricane DATA'!$B$5:$B$199,0),0),VLOOKUP(G123,'150 TS and Hurricane DATA'!$N$5:$O$11,2,0))</f>
        <v>Sea</v>
      </c>
      <c r="L123" s="152"/>
      <c r="M123" s="73" t="e" cm="1">
        <f t="array" ref="M123">INDEX(#REF!,MATCH(B123,#REF!,0),0)</f>
        <v>#REF!</v>
      </c>
      <c r="N123"/>
      <c r="P123" s="152"/>
      <c r="Q123" s="203"/>
      <c r="R123" s="74"/>
    </row>
    <row r="124" spans="2:18" ht="28.5">
      <c r="B124" s="27" t="str">
        <f t="shared" si="6"/>
        <v>UNNAMED 1953Sep 15, 1953 to Sep 21, 1953</v>
      </c>
      <c r="C124" s="52" t="s">
        <v>245</v>
      </c>
      <c r="D124" s="53" t="s">
        <v>246</v>
      </c>
      <c r="E124" s="58" t="s">
        <v>33</v>
      </c>
      <c r="F124" s="49">
        <v>35</v>
      </c>
      <c r="G124" s="55" t="s">
        <v>81</v>
      </c>
      <c r="H124" s="95">
        <f t="shared" si="7"/>
        <v>1953</v>
      </c>
      <c r="I124" s="95" cm="1">
        <f t="array" ref="I124">IFERROR(INDEX('100 TS and Hurricane DATA'!$I$5:$I$199,MATCH(B124,'100 TS and Hurricane DATA'!$B$5:$B$199,0),0),150)</f>
        <v>75</v>
      </c>
      <c r="J124" s="97" t="str" cm="1">
        <f t="array" ref="J124">IFERROR(INDEX('100 TS and Hurricane DATA'!$E$5:$E$199,MATCH(B124,'100 TS and Hurricane DATA'!$B$5:$B$199,0),0),E124)</f>
        <v>TS</v>
      </c>
      <c r="K124" s="101" t="str" cm="1">
        <f t="array" ref="K124">IFERROR(INDEX('100 TS and Hurricane DATA'!$K$5:$K$199,MATCH(B124,'100 TS and Hurricane DATA'!$B$5:$B$199,0),0),VLOOKUP(G124,'150 TS and Hurricane DATA'!$N$5:$O$11,2,0))</f>
        <v>Sea</v>
      </c>
      <c r="L124" s="152"/>
      <c r="M124" s="73" t="e" cm="1">
        <f t="array" ref="M124">INDEX(#REF!,MATCH(B124,#REF!,0),0)</f>
        <v>#REF!</v>
      </c>
      <c r="N124"/>
      <c r="P124" s="152"/>
      <c r="Q124" s="203"/>
      <c r="R124" s="73"/>
    </row>
    <row r="125" spans="2:18">
      <c r="B125" s="27" t="str">
        <f t="shared" si="6"/>
        <v>Unnamed 1956Oct 14, 1956 to Oct 19, 1956</v>
      </c>
      <c r="C125" s="51" t="s">
        <v>293</v>
      </c>
      <c r="D125" s="164" t="s">
        <v>294</v>
      </c>
      <c r="E125" s="58" t="s">
        <v>33</v>
      </c>
      <c r="F125" s="49">
        <v>50</v>
      </c>
      <c r="G125" s="49" t="s">
        <v>84</v>
      </c>
      <c r="H125" s="95">
        <f t="shared" si="7"/>
        <v>1956</v>
      </c>
      <c r="I125" s="95" cm="1">
        <f t="array" ref="I125">IFERROR(INDEX('100 TS and Hurricane DATA'!$I$5:$I$199,MATCH(B125,'100 TS and Hurricane DATA'!$B$5:$B$199,0),0),150)</f>
        <v>100</v>
      </c>
      <c r="J125" s="97" t="str" cm="1">
        <f t="array" ref="J125">IFERROR(INDEX('100 TS and Hurricane DATA'!$E$5:$E$199,MATCH(B125,'100 TS and Hurricane DATA'!$B$5:$B$199,0),0),E125)</f>
        <v>TS</v>
      </c>
      <c r="K125" s="101" t="str" cm="1">
        <f t="array" ref="K125">IFERROR(INDEX('100 TS and Hurricane DATA'!$K$5:$K$199,MATCH(B125,'100 TS and Hurricane DATA'!$B$5:$B$199,0),0),VLOOKUP(G125,'150 TS and Hurricane DATA'!$N$5:$O$11,2,0))</f>
        <v>Land</v>
      </c>
      <c r="L125" s="152"/>
      <c r="M125" s="73" t="e" cm="1">
        <f t="array" ref="M125">INDEX(#REF!,MATCH(B125,#REF!,0),0)</f>
        <v>#REF!</v>
      </c>
      <c r="N125"/>
      <c r="P125" s="152"/>
      <c r="Q125" s="203"/>
      <c r="R125" s="74"/>
    </row>
    <row r="126" spans="2:18" ht="28.5">
      <c r="B126" s="27" t="str">
        <f t="shared" si="6"/>
        <v>UNNAMED 1959Jun 18, 1959 to Jun 22, 1959</v>
      </c>
      <c r="C126" s="52" t="s">
        <v>137</v>
      </c>
      <c r="D126" s="61" t="s">
        <v>138</v>
      </c>
      <c r="E126" s="58" t="s">
        <v>33</v>
      </c>
      <c r="F126" s="49">
        <v>40</v>
      </c>
      <c r="G126" s="55" t="s">
        <v>81</v>
      </c>
      <c r="H126" s="95">
        <f t="shared" si="7"/>
        <v>1959</v>
      </c>
      <c r="I126" s="95" cm="1">
        <f t="array" ref="I126">IFERROR(INDEX('100 TS and Hurricane DATA'!$I$5:$I$199,MATCH(B126,'100 TS and Hurricane DATA'!$B$5:$B$199,0),0),150)</f>
        <v>25</v>
      </c>
      <c r="J126" s="97" t="str" cm="1">
        <f t="array" ref="J126">IFERROR(INDEX('100 TS and Hurricane DATA'!$E$5:$E$199,MATCH(B126,'100 TS and Hurricane DATA'!$B$5:$B$199,0),0),E126)</f>
        <v>TS</v>
      </c>
      <c r="K126" s="101" t="str" cm="1">
        <f t="array" ref="K126">IFERROR(INDEX('100 TS and Hurricane DATA'!$K$5:$K$199,MATCH(B126,'100 TS and Hurricane DATA'!$B$5:$B$199,0),0),VLOOKUP(G126,'150 TS and Hurricane DATA'!$N$5:$O$11,2,0))</f>
        <v>Sea</v>
      </c>
      <c r="L126" s="152"/>
      <c r="M126" s="73" t="e" cm="1">
        <f t="array" ref="M126">INDEX(#REF!,MATCH(B126,#REF!,0),0)</f>
        <v>#REF!</v>
      </c>
      <c r="N126"/>
      <c r="P126" s="152"/>
      <c r="Q126" s="203"/>
      <c r="R126" s="73"/>
    </row>
    <row r="127" spans="2:18">
      <c r="B127" s="27" t="str">
        <f t="shared" si="6"/>
        <v>UNNAMED 1968Aug 26, 1968 to Sep 01, 1968</v>
      </c>
      <c r="C127" s="52" t="s">
        <v>139</v>
      </c>
      <c r="D127" s="53" t="s">
        <v>140</v>
      </c>
      <c r="E127" s="58" t="s">
        <v>34</v>
      </c>
      <c r="F127" s="49">
        <v>25</v>
      </c>
      <c r="G127" s="53" t="s">
        <v>81</v>
      </c>
      <c r="H127" s="95">
        <f t="shared" si="7"/>
        <v>1968</v>
      </c>
      <c r="I127" s="95" cm="1">
        <f t="array" ref="I127">IFERROR(INDEX('100 TS and Hurricane DATA'!$I$5:$I$199,MATCH(B127,'100 TS and Hurricane DATA'!$B$5:$B$199,0),0),150)</f>
        <v>25</v>
      </c>
      <c r="J127" s="97" t="str" cm="1">
        <f t="array" ref="J127">IFERROR(INDEX('100 TS and Hurricane DATA'!$E$5:$E$199,MATCH(B127,'100 TS and Hurricane DATA'!$B$5:$B$199,0),0),E127)</f>
        <v>TD</v>
      </c>
      <c r="K127" s="101" t="str" cm="1">
        <f t="array" ref="K127">IFERROR(INDEX('100 TS and Hurricane DATA'!$K$5:$K$199,MATCH(B127,'100 TS and Hurricane DATA'!$B$5:$B$199,0),0),VLOOKUP(G127,'150 TS and Hurricane DATA'!$N$5:$O$11,2,0))</f>
        <v>Sea</v>
      </c>
      <c r="L127" s="152"/>
      <c r="M127" s="73" t="e" cm="1">
        <f t="array" ref="M127">INDEX(#REF!,MATCH(B127,#REF!,0),0)</f>
        <v>#REF!</v>
      </c>
      <c r="N127"/>
      <c r="P127" s="152"/>
      <c r="Q127" s="203"/>
      <c r="R127" s="74"/>
    </row>
    <row r="128" spans="2:18">
      <c r="B128" s="27" t="str">
        <f t="shared" si="6"/>
        <v>UNNAMED 1970Aug 05, 1970 to Aug 07, 1970</v>
      </c>
      <c r="C128" s="52" t="s">
        <v>306</v>
      </c>
      <c r="D128" s="53" t="s">
        <v>307</v>
      </c>
      <c r="E128" s="58" t="s">
        <v>34</v>
      </c>
      <c r="F128" s="49">
        <v>25</v>
      </c>
      <c r="G128" s="55" t="s">
        <v>84</v>
      </c>
      <c r="H128" s="95">
        <f t="shared" si="7"/>
        <v>1970</v>
      </c>
      <c r="I128" s="95" cm="1">
        <f t="array" ref="I128">IFERROR(INDEX('100 TS and Hurricane DATA'!$I$5:$I$199,MATCH(B128,'100 TS and Hurricane DATA'!$B$5:$B$199,0),0),150)</f>
        <v>100</v>
      </c>
      <c r="J128" s="97" t="str" cm="1">
        <f t="array" ref="J128">IFERROR(INDEX('100 TS and Hurricane DATA'!$E$5:$E$199,MATCH(B128,'100 TS and Hurricane DATA'!$B$5:$B$199,0),0),E128)</f>
        <v>TD</v>
      </c>
      <c r="K128" s="101" t="str" cm="1">
        <f t="array" ref="K128">IFERROR(INDEX('100 TS and Hurricane DATA'!$K$5:$K$199,MATCH(B128,'100 TS and Hurricane DATA'!$B$5:$B$199,0),0),VLOOKUP(G128,'150 TS and Hurricane DATA'!$N$5:$O$11,2,0))</f>
        <v>Land</v>
      </c>
      <c r="L128" s="152"/>
      <c r="M128" s="73" t="e" cm="1">
        <f t="array" ref="M128">INDEX(#REF!,MATCH(B128,#REF!,0),0)</f>
        <v>#REF!</v>
      </c>
      <c r="N128"/>
      <c r="P128" s="152"/>
      <c r="Q128" s="203"/>
      <c r="R128" s="73"/>
    </row>
    <row r="129" spans="2:18">
      <c r="B129" s="27" t="str">
        <f t="shared" si="6"/>
        <v>UNNAMED 1971Aug 12, 1971 to Aug 16, 1971</v>
      </c>
      <c r="C129" s="52" t="s">
        <v>141</v>
      </c>
      <c r="D129" s="53" t="s">
        <v>142</v>
      </c>
      <c r="E129" s="58" t="s">
        <v>34</v>
      </c>
      <c r="F129" s="49">
        <v>20</v>
      </c>
      <c r="G129" s="53" t="s">
        <v>81</v>
      </c>
      <c r="H129" s="95">
        <f t="shared" si="7"/>
        <v>1971</v>
      </c>
      <c r="I129" s="95" cm="1">
        <f t="array" ref="I129">IFERROR(INDEX('100 TS and Hurricane DATA'!$I$5:$I$199,MATCH(B129,'100 TS and Hurricane DATA'!$B$5:$B$199,0),0),150)</f>
        <v>25</v>
      </c>
      <c r="J129" s="97" t="str" cm="1">
        <f t="array" ref="J129">IFERROR(INDEX('100 TS and Hurricane DATA'!$E$5:$E$199,MATCH(B129,'100 TS and Hurricane DATA'!$B$5:$B$199,0),0),E129)</f>
        <v>TD</v>
      </c>
      <c r="K129" s="101" t="str" cm="1">
        <f t="array" ref="K129">IFERROR(INDEX('100 TS and Hurricane DATA'!$K$5:$K$199,MATCH(B129,'100 TS and Hurricane DATA'!$B$5:$B$199,0),0),VLOOKUP(G129,'150 TS and Hurricane DATA'!$N$5:$O$11,2,0))</f>
        <v>Sea</v>
      </c>
      <c r="L129" s="152"/>
      <c r="M129" s="73" t="e" cm="1">
        <f t="array" ref="M129">INDEX(#REF!,MATCH(B129,#REF!,0),0)</f>
        <v>#REF!</v>
      </c>
      <c r="N129"/>
      <c r="P129" s="152"/>
      <c r="Q129" s="203"/>
      <c r="R129" s="74"/>
    </row>
    <row r="130" spans="2:18">
      <c r="B130" s="27" t="str">
        <f t="shared" si="6"/>
        <v>UNNAMED 1974Jun 24, 1974 to Jun 26, 1974</v>
      </c>
      <c r="C130" s="52" t="s">
        <v>143</v>
      </c>
      <c r="D130" s="53" t="s">
        <v>144</v>
      </c>
      <c r="E130" s="58" t="s">
        <v>33</v>
      </c>
      <c r="F130" s="49">
        <v>55</v>
      </c>
      <c r="G130" s="53" t="s">
        <v>81</v>
      </c>
      <c r="H130" s="95">
        <f t="shared" si="7"/>
        <v>1974</v>
      </c>
      <c r="I130" s="95" cm="1">
        <f t="array" ref="I130">IFERROR(INDEX('100 TS and Hurricane DATA'!$I$5:$I$199,MATCH(B130,'100 TS and Hurricane DATA'!$B$5:$B$199,0),0),150)</f>
        <v>25</v>
      </c>
      <c r="J130" s="97" t="str" cm="1">
        <f t="array" ref="J130">IFERROR(INDEX('100 TS and Hurricane DATA'!$E$5:$E$199,MATCH(B130,'100 TS and Hurricane DATA'!$B$5:$B$199,0),0),E130)</f>
        <v>TS</v>
      </c>
      <c r="K130" s="101" t="str" cm="1">
        <f t="array" ref="K130">IFERROR(INDEX('100 TS and Hurricane DATA'!$K$5:$K$199,MATCH(B130,'100 TS and Hurricane DATA'!$B$5:$B$199,0),0),VLOOKUP(G130,'150 TS and Hurricane DATA'!$N$5:$O$11,2,0))</f>
        <v>Sea</v>
      </c>
      <c r="L130" s="152"/>
      <c r="M130" s="73" t="e" cm="1">
        <f t="array" ref="M130">INDEX(#REF!,MATCH(B130,#REF!,0),0)</f>
        <v>#REF!</v>
      </c>
      <c r="N130"/>
      <c r="P130" s="152"/>
      <c r="Q130" s="203"/>
      <c r="R130" s="73"/>
    </row>
    <row r="131" spans="2:18" ht="28.5">
      <c r="B131" s="27" t="str">
        <f t="shared" si="6"/>
        <v>UNNAMED 1974Sep 23, 1974 to Sep 27, 1974</v>
      </c>
      <c r="C131" s="52" t="s">
        <v>143</v>
      </c>
      <c r="D131" s="53" t="s">
        <v>308</v>
      </c>
      <c r="E131" s="58" t="s">
        <v>34</v>
      </c>
      <c r="F131" s="49">
        <v>25</v>
      </c>
      <c r="G131" s="55" t="s">
        <v>81</v>
      </c>
      <c r="H131" s="95">
        <f t="shared" si="7"/>
        <v>1974</v>
      </c>
      <c r="I131" s="95" cm="1">
        <f t="array" ref="I131">IFERROR(INDEX('100 TS and Hurricane DATA'!$I$5:$I$199,MATCH(B131,'100 TS and Hurricane DATA'!$B$5:$B$199,0),0),150)</f>
        <v>100</v>
      </c>
      <c r="J131" s="97" t="str" cm="1">
        <f t="array" ref="J131">IFERROR(INDEX('100 TS and Hurricane DATA'!$E$5:$E$199,MATCH(B131,'100 TS and Hurricane DATA'!$B$5:$B$199,0),0),E131)</f>
        <v>TD</v>
      </c>
      <c r="K131" s="101" t="str" cm="1">
        <f t="array" ref="K131">IFERROR(INDEX('100 TS and Hurricane DATA'!$K$5:$K$199,MATCH(B131,'100 TS and Hurricane DATA'!$B$5:$B$199,0),0),VLOOKUP(G131,'150 TS and Hurricane DATA'!$N$5:$O$11,2,0))</f>
        <v>Sea</v>
      </c>
      <c r="L131" s="152"/>
      <c r="M131" s="73" t="e" cm="1">
        <f t="array" ref="M131">INDEX(#REF!,MATCH(B131,#REF!,0),0)</f>
        <v>#REF!</v>
      </c>
      <c r="N131"/>
      <c r="P131" s="152"/>
      <c r="Q131" s="203"/>
      <c r="R131" s="74"/>
    </row>
    <row r="132" spans="2:18">
      <c r="B132" s="27" t="str">
        <f t="shared" si="6"/>
        <v>UNNAMED 1976Sep 13, 1976 to Sep 17, 1976</v>
      </c>
      <c r="C132" s="52" t="s">
        <v>200</v>
      </c>
      <c r="D132" s="53" t="s">
        <v>201</v>
      </c>
      <c r="E132" s="58" t="s">
        <v>34</v>
      </c>
      <c r="F132" s="49">
        <v>20</v>
      </c>
      <c r="G132" s="55" t="s">
        <v>202</v>
      </c>
      <c r="H132" s="95">
        <f t="shared" si="7"/>
        <v>1976</v>
      </c>
      <c r="I132" s="95" cm="1">
        <f t="array" ref="I132">IFERROR(INDEX('100 TS and Hurricane DATA'!$I$5:$I$199,MATCH(B132,'100 TS and Hurricane DATA'!$B$5:$B$199,0),0),150)</f>
        <v>50</v>
      </c>
      <c r="J132" s="97" t="str" cm="1">
        <f t="array" ref="J132">IFERROR(INDEX('100 TS and Hurricane DATA'!$E$5:$E$199,MATCH(B132,'100 TS and Hurricane DATA'!$B$5:$B$199,0),0),E132)</f>
        <v>TD</v>
      </c>
      <c r="K132" s="101" t="str" cm="1">
        <f t="array" ref="K132">IFERROR(INDEX('100 TS and Hurricane DATA'!$K$5:$K$199,MATCH(B132,'100 TS and Hurricane DATA'!$B$5:$B$199,0),0),VLOOKUP(G132,'150 TS and Hurricane DATA'!$N$5:$O$11,2,0))</f>
        <v>Land</v>
      </c>
      <c r="L132" s="152"/>
      <c r="M132" s="73" t="e" cm="1">
        <f t="array" ref="M132">INDEX(#REF!,MATCH(B132,#REF!,0),0)</f>
        <v>#REF!</v>
      </c>
      <c r="N132"/>
      <c r="P132" s="152"/>
      <c r="Q132" s="203"/>
      <c r="R132" s="73"/>
    </row>
    <row r="133" spans="2:18">
      <c r="B133" s="27" t="str">
        <f t="shared" si="6"/>
        <v>UNNAMED 1980Nov 12, 1980 to Nov 18, 1980</v>
      </c>
      <c r="C133" s="52" t="s">
        <v>203</v>
      </c>
      <c r="D133" s="53" t="s">
        <v>204</v>
      </c>
      <c r="E133" s="58" t="s">
        <v>34</v>
      </c>
      <c r="F133" s="49">
        <v>20</v>
      </c>
      <c r="G133" s="53" t="s">
        <v>81</v>
      </c>
      <c r="H133" s="95">
        <f t="shared" si="7"/>
        <v>1980</v>
      </c>
      <c r="I133" s="95" cm="1">
        <f t="array" ref="I133">IFERROR(INDEX('100 TS and Hurricane DATA'!$I$5:$I$199,MATCH(B133,'100 TS and Hurricane DATA'!$B$5:$B$199,0),0),150)</f>
        <v>50</v>
      </c>
      <c r="J133" s="97" t="str" cm="1">
        <f t="array" ref="J133">IFERROR(INDEX('100 TS and Hurricane DATA'!$E$5:$E$199,MATCH(B133,'100 TS and Hurricane DATA'!$B$5:$B$199,0),0),E133)</f>
        <v>TD</v>
      </c>
      <c r="K133" s="101" t="str" cm="1">
        <f t="array" ref="K133">IFERROR(INDEX('100 TS and Hurricane DATA'!$K$5:$K$199,MATCH(B133,'100 TS and Hurricane DATA'!$B$5:$B$199,0),0),VLOOKUP(G133,'150 TS and Hurricane DATA'!$N$5:$O$11,2,0))</f>
        <v>Sea</v>
      </c>
      <c r="L133" s="152"/>
      <c r="M133" s="73" t="e" cm="1">
        <f t="array" ref="M133">INDEX(#REF!,MATCH(B133,#REF!,0),0)</f>
        <v>#REF!</v>
      </c>
      <c r="N133"/>
      <c r="P133" s="152"/>
      <c r="Q133" s="203"/>
      <c r="R133" s="74"/>
    </row>
    <row r="134" spans="2:18">
      <c r="B134" s="27" t="str">
        <f t="shared" ref="B134:B196" si="8">C134&amp;D134</f>
        <v>UNNAMED 1982Jun 18, 1982 to Jun 20, 1982</v>
      </c>
      <c r="C134" s="52" t="s">
        <v>247</v>
      </c>
      <c r="D134" s="53" t="s">
        <v>248</v>
      </c>
      <c r="E134" s="58" t="s">
        <v>33</v>
      </c>
      <c r="F134" s="49">
        <v>40</v>
      </c>
      <c r="G134" s="53" t="s">
        <v>81</v>
      </c>
      <c r="H134" s="95">
        <f t="shared" ref="H134:H196" si="9">VALUE(RIGHT(D134,4))*1</f>
        <v>1982</v>
      </c>
      <c r="I134" s="95" cm="1">
        <f t="array" ref="I134">IFERROR(INDEX('100 TS and Hurricane DATA'!$I$5:$I$199,MATCH(B134,'100 TS and Hurricane DATA'!$B$5:$B$199,0),0),150)</f>
        <v>75</v>
      </c>
      <c r="J134" s="97" t="str" cm="1">
        <f t="array" ref="J134">IFERROR(INDEX('100 TS and Hurricane DATA'!$E$5:$E$199,MATCH(B134,'100 TS and Hurricane DATA'!$B$5:$B$199,0),0),E134)</f>
        <v>TS</v>
      </c>
      <c r="K134" s="101" t="str" cm="1">
        <f t="array" ref="K134">IFERROR(INDEX('100 TS and Hurricane DATA'!$K$5:$K$199,MATCH(B134,'100 TS and Hurricane DATA'!$B$5:$B$199,0),0),VLOOKUP(G134,'150 TS and Hurricane DATA'!$N$5:$O$11,2,0))</f>
        <v>Sea</v>
      </c>
      <c r="L134" s="152"/>
      <c r="M134" s="73" t="e" cm="1">
        <f t="array" ref="M134">INDEX(#REF!,MATCH(B134,#REF!,0),0)</f>
        <v>#REF!</v>
      </c>
      <c r="N134"/>
      <c r="P134" s="152"/>
      <c r="Q134" s="203"/>
      <c r="R134" s="73"/>
    </row>
    <row r="135" spans="2:18">
      <c r="B135" s="27" t="str">
        <f t="shared" si="8"/>
        <v>UNNAMED 1984Oct 25, 1984 to Oct 28, 1984</v>
      </c>
      <c r="C135" s="52" t="s">
        <v>145</v>
      </c>
      <c r="D135" s="53" t="s">
        <v>146</v>
      </c>
      <c r="E135" s="58" t="s">
        <v>34</v>
      </c>
      <c r="F135" s="49">
        <v>25</v>
      </c>
      <c r="G135" s="55" t="s">
        <v>84</v>
      </c>
      <c r="H135" s="95">
        <f t="shared" si="9"/>
        <v>1984</v>
      </c>
      <c r="I135" s="95" cm="1">
        <f t="array" ref="I135">IFERROR(INDEX('100 TS and Hurricane DATA'!$I$5:$I$199,MATCH(B135,'100 TS and Hurricane DATA'!$B$5:$B$199,0),0),150)</f>
        <v>25</v>
      </c>
      <c r="J135" s="97" t="str" cm="1">
        <f t="array" ref="J135">IFERROR(INDEX('100 TS and Hurricane DATA'!$E$5:$E$199,MATCH(B135,'100 TS and Hurricane DATA'!$B$5:$B$199,0),0),E135)</f>
        <v>TD</v>
      </c>
      <c r="K135" s="101" t="str" cm="1">
        <f t="array" ref="K135">IFERROR(INDEX('100 TS and Hurricane DATA'!$K$5:$K$199,MATCH(B135,'100 TS and Hurricane DATA'!$B$5:$B$199,0),0),VLOOKUP(G135,'150 TS and Hurricane DATA'!$N$5:$O$11,2,0))</f>
        <v>Land</v>
      </c>
      <c r="L135" s="152"/>
      <c r="M135" s="73" t="e" cm="1">
        <f t="array" ref="M135">INDEX(#REF!,MATCH(B135,#REF!,0),0)</f>
        <v>#REF!</v>
      </c>
      <c r="N135"/>
      <c r="P135" s="152"/>
      <c r="Q135" s="203"/>
      <c r="R135" s="74"/>
    </row>
    <row r="136" spans="2:18" ht="28.5">
      <c r="B136" s="27" t="str">
        <f t="shared" si="8"/>
        <v>UNNAMED 1987Oct 31, 1987 to Nov 04, 1987</v>
      </c>
      <c r="C136" s="52" t="s">
        <v>147</v>
      </c>
      <c r="D136" s="53" t="s">
        <v>148</v>
      </c>
      <c r="E136" s="58" t="s">
        <v>34</v>
      </c>
      <c r="F136" s="49">
        <v>25</v>
      </c>
      <c r="G136" s="55" t="s">
        <v>81</v>
      </c>
      <c r="H136" s="95">
        <f t="shared" si="9"/>
        <v>1987</v>
      </c>
      <c r="I136" s="95" cm="1">
        <f t="array" ref="I136">IFERROR(INDEX('100 TS and Hurricane DATA'!$I$5:$I$199,MATCH(B136,'100 TS and Hurricane DATA'!$B$5:$B$199,0),0),150)</f>
        <v>25</v>
      </c>
      <c r="J136" s="97" t="str" cm="1">
        <f t="array" ref="J136">IFERROR(INDEX('100 TS and Hurricane DATA'!$E$5:$E$199,MATCH(B136,'100 TS and Hurricane DATA'!$B$5:$B$199,0),0),E136)</f>
        <v>TD</v>
      </c>
      <c r="K136" s="101" t="str" cm="1">
        <f t="array" ref="K136">IFERROR(INDEX('100 TS and Hurricane DATA'!$K$5:$K$199,MATCH(B136,'100 TS and Hurricane DATA'!$B$5:$B$199,0),0),VLOOKUP(G136,'150 TS and Hurricane DATA'!$N$5:$O$11,2,0))</f>
        <v>Sea</v>
      </c>
      <c r="L136" s="152"/>
      <c r="M136" s="73" t="e" cm="1">
        <f t="array" ref="M136">INDEX(#REF!,MATCH(B136,#REF!,0),0)</f>
        <v>#REF!</v>
      </c>
      <c r="N136"/>
      <c r="P136" s="152"/>
      <c r="Q136" s="203"/>
      <c r="R136" s="73"/>
    </row>
    <row r="137" spans="2:18">
      <c r="B137" s="27" t="str">
        <f t="shared" si="8"/>
        <v>UNNAMED 1992Jun 25, 1992 to Jun 26, 1992</v>
      </c>
      <c r="C137" s="52" t="s">
        <v>249</v>
      </c>
      <c r="D137" s="53" t="s">
        <v>250</v>
      </c>
      <c r="E137" s="58" t="s">
        <v>34</v>
      </c>
      <c r="F137" s="49">
        <v>30</v>
      </c>
      <c r="G137" s="53" t="s">
        <v>81</v>
      </c>
      <c r="H137" s="95">
        <f t="shared" si="9"/>
        <v>1992</v>
      </c>
      <c r="I137" s="95" cm="1">
        <f t="array" ref="I137">IFERROR(INDEX('100 TS and Hurricane DATA'!$I$5:$I$199,MATCH(B137,'100 TS and Hurricane DATA'!$B$5:$B$199,0),0),150)</f>
        <v>75</v>
      </c>
      <c r="J137" s="97" t="str" cm="1">
        <f t="array" ref="J137">IFERROR(INDEX('100 TS and Hurricane DATA'!$E$5:$E$199,MATCH(B137,'100 TS and Hurricane DATA'!$B$5:$B$199,0),0),E137)</f>
        <v>TD</v>
      </c>
      <c r="K137" s="101" t="str" cm="1">
        <f t="array" ref="K137">IFERROR(INDEX('100 TS and Hurricane DATA'!$K$5:$K$199,MATCH(B137,'100 TS and Hurricane DATA'!$B$5:$B$199,0),0),VLOOKUP(G137,'150 TS and Hurricane DATA'!$N$5:$O$11,2,0))</f>
        <v>Sea</v>
      </c>
      <c r="L137" s="152"/>
      <c r="M137" s="73" t="e" cm="1">
        <f t="array" ref="M137">INDEX(#REF!,MATCH(B137,#REF!,0),0)</f>
        <v>#REF!</v>
      </c>
      <c r="N137"/>
      <c r="P137" s="152"/>
      <c r="Q137" s="203"/>
      <c r="R137" s="74"/>
    </row>
    <row r="138" spans="2:18">
      <c r="B138" s="27" t="str">
        <f t="shared" si="8"/>
        <v>0Jun 20, 1945 to Jul 04, 1945</v>
      </c>
      <c r="C138" s="165">
        <v>0</v>
      </c>
      <c r="D138" s="50" t="s">
        <v>251</v>
      </c>
      <c r="E138" s="48">
        <v>1</v>
      </c>
      <c r="F138" s="49">
        <v>70</v>
      </c>
      <c r="G138" s="49" t="s">
        <v>81</v>
      </c>
      <c r="H138" s="95">
        <f t="shared" si="9"/>
        <v>1945</v>
      </c>
      <c r="I138" s="95" cm="1">
        <f t="array" ref="I138">IFERROR(INDEX('100 TS and Hurricane DATA'!$I$5:$I$199,MATCH(B138,'100 TS and Hurricane DATA'!$B$5:$B$199,0),0),150)</f>
        <v>75</v>
      </c>
      <c r="J138" s="97" cm="1">
        <f t="array" ref="J138">IFERROR(INDEX('100 TS and Hurricane DATA'!$E$5:$E$199,MATCH(B138,'100 TS and Hurricane DATA'!$B$5:$B$199,0),0),E138)</f>
        <v>1</v>
      </c>
      <c r="K138" s="101" t="str" cm="1">
        <f t="array" ref="K138">IFERROR(INDEX('100 TS and Hurricane DATA'!$K$5:$K$199,MATCH(B138,'100 TS and Hurricane DATA'!$B$5:$B$199,0),0),VLOOKUP(G138,'150 TS and Hurricane DATA'!$N$5:$O$11,2,0))</f>
        <v>Sea</v>
      </c>
      <c r="L138" s="152"/>
      <c r="M138" s="73" t="e" cm="1">
        <f t="array" ref="M138">INDEX(#REF!,MATCH(B138,#REF!,0),0)</f>
        <v>#REF!</v>
      </c>
      <c r="N138"/>
      <c r="P138" s="152"/>
      <c r="Q138" s="203"/>
      <c r="R138" s="73"/>
    </row>
    <row r="139" spans="2:18">
      <c r="B139" s="27" t="str">
        <f t="shared" si="8"/>
        <v>0Jul 28, 1899 to Aug 02, 1899</v>
      </c>
      <c r="C139" s="166">
        <v>0</v>
      </c>
      <c r="D139" s="47" t="s">
        <v>270</v>
      </c>
      <c r="E139" s="48">
        <v>1</v>
      </c>
      <c r="F139" s="49">
        <v>65</v>
      </c>
      <c r="G139" s="49" t="s">
        <v>84</v>
      </c>
      <c r="H139" s="95">
        <f t="shared" si="9"/>
        <v>1899</v>
      </c>
      <c r="I139" s="95" cm="1">
        <f t="array" ref="I139">IFERROR(INDEX('100 TS and Hurricane DATA'!$I$5:$I$199,MATCH(B139,'100 TS and Hurricane DATA'!$B$5:$B$199,0),0),150)</f>
        <v>100</v>
      </c>
      <c r="J139" s="97" cm="1">
        <f t="array" ref="J139">IFERROR(INDEX('100 TS and Hurricane DATA'!$E$5:$E$199,MATCH(B139,'100 TS and Hurricane DATA'!$B$5:$B$199,0),0),E139)</f>
        <v>1</v>
      </c>
      <c r="K139" s="101" t="str" cm="1">
        <f t="array" ref="K139">IFERROR(INDEX('100 TS and Hurricane DATA'!$K$5:$K$199,MATCH(B139,'100 TS and Hurricane DATA'!$B$5:$B$199,0),0),VLOOKUP(G139,'150 TS and Hurricane DATA'!$N$5:$O$11,2,0))</f>
        <v>Land</v>
      </c>
      <c r="L139" s="152"/>
      <c r="M139" s="73" t="e" cm="1">
        <f t="array" ref="M139">INDEX(#REF!,MATCH(B139,#REF!,0),0)</f>
        <v>#REF!</v>
      </c>
      <c r="N139"/>
      <c r="P139" s="152"/>
      <c r="Q139" s="203"/>
      <c r="R139" s="74"/>
    </row>
    <row r="140" spans="2:18">
      <c r="B140" s="27" t="str">
        <f t="shared" si="8"/>
        <v>NOT_NAMED 1851Aug 28, 1851 to Sep 04, 1851</v>
      </c>
      <c r="C140" s="166" t="s">
        <v>330</v>
      </c>
      <c r="D140" s="167" t="s">
        <v>331</v>
      </c>
      <c r="E140" s="172" t="s">
        <v>33</v>
      </c>
      <c r="F140" s="172">
        <v>40</v>
      </c>
      <c r="G140" s="172" t="s">
        <v>84</v>
      </c>
      <c r="H140" s="95">
        <f t="shared" si="9"/>
        <v>1851</v>
      </c>
      <c r="I140" s="95" cm="1">
        <f t="array" ref="I140">IFERROR(INDEX('100 TS and Hurricane DATA'!$I$5:$I$199,MATCH(B140,'100 TS and Hurricane DATA'!$B$5:$B$199,0),0),150)</f>
        <v>150</v>
      </c>
      <c r="J140" s="97" t="str" cm="1">
        <f t="array" ref="J140">IFERROR(INDEX('100 TS and Hurricane DATA'!$E$5:$E$199,MATCH(B140,'100 TS and Hurricane DATA'!$B$5:$B$199,0),0),E140)</f>
        <v>TS</v>
      </c>
      <c r="K140" s="101" t="str" cm="1">
        <f t="array" ref="K140">IFERROR(INDEX('100 TS and Hurricane DATA'!$K$5:$K$199,MATCH(B140,'100 TS and Hurricane DATA'!$B$5:$B$199,0),0),VLOOKUP(G140,'150 TS and Hurricane DATA'!$N$5:$O$11,2,0))</f>
        <v>Land</v>
      </c>
      <c r="L140" s="152"/>
      <c r="M140" s="74"/>
      <c r="N140" s="74"/>
      <c r="P140" s="152"/>
      <c r="Q140" s="152"/>
      <c r="R140" s="74"/>
    </row>
    <row r="141" spans="2:18">
      <c r="B141" s="27" t="str">
        <f t="shared" si="8"/>
        <v>NOT_NAMED 1857Aug 16, 1857 to Aug 23, 1857</v>
      </c>
      <c r="C141" s="166" t="s">
        <v>226</v>
      </c>
      <c r="D141" s="167" t="s">
        <v>332</v>
      </c>
      <c r="E141" s="172" t="s">
        <v>33</v>
      </c>
      <c r="F141" s="172">
        <v>45</v>
      </c>
      <c r="G141" s="172" t="s">
        <v>81</v>
      </c>
      <c r="H141" s="95">
        <f t="shared" si="9"/>
        <v>1857</v>
      </c>
      <c r="I141" s="95" cm="1">
        <f t="array" ref="I141">IFERROR(INDEX('100 TS and Hurricane DATA'!$I$5:$I$199,MATCH(B141,'100 TS and Hurricane DATA'!$B$5:$B$199,0),0),150)</f>
        <v>150</v>
      </c>
      <c r="J141" s="97" t="str" cm="1">
        <f t="array" ref="J141">IFERROR(INDEX('100 TS and Hurricane DATA'!$E$5:$E$199,MATCH(B141,'100 TS and Hurricane DATA'!$B$5:$B$199,0),0),E141)</f>
        <v>TS</v>
      </c>
      <c r="K141" s="101" t="str" cm="1">
        <f t="array" ref="K141">IFERROR(INDEX('100 TS and Hurricane DATA'!$K$5:$K$199,MATCH(B141,'100 TS and Hurricane DATA'!$B$5:$B$199,0),0),VLOOKUP(G141,'150 TS and Hurricane DATA'!$N$5:$O$11,2,0))</f>
        <v>Sea</v>
      </c>
      <c r="L141" s="152"/>
      <c r="M141" s="73"/>
      <c r="N141" s="73"/>
      <c r="P141" s="152"/>
      <c r="Q141" s="203"/>
      <c r="R141" s="76"/>
    </row>
    <row r="142" spans="2:18">
      <c r="B142" s="27" t="str">
        <f t="shared" si="8"/>
        <v>NOT_NAMED 1859Aug 21, 1859 to Aug 26, 1859</v>
      </c>
      <c r="C142" s="168" t="s">
        <v>333</v>
      </c>
      <c r="D142" s="169" t="s">
        <v>334</v>
      </c>
      <c r="E142" s="172" t="s">
        <v>33</v>
      </c>
      <c r="F142" s="172">
        <v>50</v>
      </c>
      <c r="G142" s="172" t="s">
        <v>81</v>
      </c>
      <c r="H142" s="95">
        <f t="shared" si="9"/>
        <v>1859</v>
      </c>
      <c r="I142" s="95" cm="1">
        <f t="array" ref="I142">IFERROR(INDEX('100 TS and Hurricane DATA'!$I$5:$I$199,MATCH(B142,'100 TS and Hurricane DATA'!$B$5:$B$199,0),0),150)</f>
        <v>150</v>
      </c>
      <c r="J142" s="97" t="str" cm="1">
        <f t="array" ref="J142">IFERROR(INDEX('100 TS and Hurricane DATA'!$E$5:$E$199,MATCH(B142,'100 TS and Hurricane DATA'!$B$5:$B$199,0),0),E142)</f>
        <v>TS</v>
      </c>
      <c r="K142" s="101" t="str" cm="1">
        <f t="array" ref="K142">IFERROR(INDEX('100 TS and Hurricane DATA'!$K$5:$K$199,MATCH(B142,'100 TS and Hurricane DATA'!$B$5:$B$199,0),0),VLOOKUP(G142,'150 TS and Hurricane DATA'!$N$5:$O$11,2,0))</f>
        <v>Sea</v>
      </c>
      <c r="L142" s="152"/>
      <c r="M142" s="74"/>
      <c r="N142" s="74"/>
      <c r="P142" s="152"/>
      <c r="Q142" s="203"/>
      <c r="R142" s="77"/>
    </row>
    <row r="143" spans="2:18">
      <c r="B143" s="27" t="str">
        <f t="shared" si="8"/>
        <v>UNNAMED 1860Aug 08, 1860 to Aug 16, 1860</v>
      </c>
      <c r="C143" s="166" t="s">
        <v>335</v>
      </c>
      <c r="D143" s="167" t="s">
        <v>336</v>
      </c>
      <c r="E143" s="172" t="s">
        <v>33</v>
      </c>
      <c r="F143" s="172">
        <v>40</v>
      </c>
      <c r="G143" s="172" t="s">
        <v>81</v>
      </c>
      <c r="H143" s="95">
        <f t="shared" si="9"/>
        <v>1860</v>
      </c>
      <c r="I143" s="95" cm="1">
        <f t="array" ref="I143">IFERROR(INDEX('100 TS and Hurricane DATA'!$I$5:$I$199,MATCH(B143,'100 TS and Hurricane DATA'!$B$5:$B$199,0),0),150)</f>
        <v>150</v>
      </c>
      <c r="J143" s="97" t="str" cm="1">
        <f t="array" ref="J143">IFERROR(INDEX('100 TS and Hurricane DATA'!$E$5:$E$199,MATCH(B143,'100 TS and Hurricane DATA'!$B$5:$B$199,0),0),E143)</f>
        <v>TS</v>
      </c>
      <c r="K143" s="101" t="str" cm="1">
        <f t="array" ref="K143">IFERROR(INDEX('100 TS and Hurricane DATA'!$K$5:$K$199,MATCH(B143,'100 TS and Hurricane DATA'!$B$5:$B$199,0),0),VLOOKUP(G143,'150 TS and Hurricane DATA'!$N$5:$O$11,2,0))</f>
        <v>Sea</v>
      </c>
      <c r="L143" s="152"/>
      <c r="M143" s="73"/>
      <c r="N143" s="73"/>
      <c r="P143" s="152"/>
      <c r="Q143" s="73"/>
    </row>
    <row r="144" spans="2:18">
      <c r="B144" s="27" t="str">
        <f t="shared" si="8"/>
        <v>NOT_NAMED 1865Aug 26, 1865 to Aug 30, 1865</v>
      </c>
      <c r="C144" s="101" t="s">
        <v>337</v>
      </c>
      <c r="D144" s="101" t="s">
        <v>338</v>
      </c>
      <c r="E144" s="172" t="s">
        <v>33</v>
      </c>
      <c r="F144" s="172">
        <v>35</v>
      </c>
      <c r="G144" s="172" t="s">
        <v>79</v>
      </c>
      <c r="H144" s="95">
        <f t="shared" si="9"/>
        <v>1865</v>
      </c>
      <c r="I144" s="95" cm="1">
        <f t="array" ref="I144">IFERROR(INDEX('100 TS and Hurricane DATA'!$I$5:$I$199,MATCH(B144,'100 TS and Hurricane DATA'!$B$5:$B$199,0),0),150)</f>
        <v>150</v>
      </c>
      <c r="J144" s="97" t="str" cm="1">
        <f t="array" ref="J144">IFERROR(INDEX('100 TS and Hurricane DATA'!$E$5:$E$199,MATCH(B144,'100 TS and Hurricane DATA'!$B$5:$B$199,0),0),E144)</f>
        <v>TS</v>
      </c>
      <c r="K144" s="101" t="str" cm="1">
        <f t="array" ref="K144">IFERROR(INDEX('100 TS and Hurricane DATA'!$K$5:$K$199,MATCH(B144,'100 TS and Hurricane DATA'!$B$5:$B$199,0),0),VLOOKUP(G144,'150 TS and Hurricane DATA'!$N$5:$O$11,2,0))</f>
        <v>Land</v>
      </c>
      <c r="L144" s="152"/>
      <c r="M144" s="74"/>
      <c r="N144" s="74"/>
      <c r="P144" s="152"/>
      <c r="Q144" s="74"/>
    </row>
    <row r="145" spans="2:17">
      <c r="B145" s="27" t="str">
        <f t="shared" si="8"/>
        <v>NOT_NAMED 1867Oct 06, 1867 to Oct 07, 1867</v>
      </c>
      <c r="C145" s="166" t="s">
        <v>339</v>
      </c>
      <c r="D145" s="167" t="s">
        <v>340</v>
      </c>
      <c r="E145" s="172" t="s">
        <v>341</v>
      </c>
      <c r="F145" s="172">
        <v>45</v>
      </c>
      <c r="G145" s="172" t="s">
        <v>81</v>
      </c>
      <c r="H145" s="95">
        <f t="shared" si="9"/>
        <v>1867</v>
      </c>
      <c r="I145" s="95" cm="1">
        <f t="array" ref="I145">IFERROR(INDEX('100 TS and Hurricane DATA'!$I$5:$I$199,MATCH(B145,'100 TS and Hurricane DATA'!$B$5:$B$199,0),0),150)</f>
        <v>150</v>
      </c>
      <c r="J145" s="97" t="str" cm="1">
        <f t="array" ref="J145">IFERROR(INDEX('100 TS and Hurricane DATA'!$E$5:$E$199,MATCH(B145,'100 TS and Hurricane DATA'!$B$5:$B$199,0),0),E145)</f>
        <v>ET</v>
      </c>
      <c r="K145" s="101" t="str" cm="1">
        <f t="array" ref="K145">IFERROR(INDEX('100 TS and Hurricane DATA'!$K$5:$K$199,MATCH(B145,'100 TS and Hurricane DATA'!$B$5:$B$199,0),0),VLOOKUP(G145,'150 TS and Hurricane DATA'!$N$5:$O$11,2,0))</f>
        <v>Sea</v>
      </c>
      <c r="L145" s="152"/>
      <c r="M145" s="74"/>
      <c r="N145" s="74"/>
      <c r="P145" s="152"/>
      <c r="Q145" s="74"/>
    </row>
    <row r="146" spans="2:17">
      <c r="B146" s="27" t="str">
        <f t="shared" si="8"/>
        <v>UNNAMED 1867Oct 02, 1867 to Oct 09, 1867</v>
      </c>
      <c r="C146" s="166" t="s">
        <v>342</v>
      </c>
      <c r="D146" s="167" t="s">
        <v>343</v>
      </c>
      <c r="E146" s="172">
        <v>1</v>
      </c>
      <c r="F146" s="172">
        <v>70</v>
      </c>
      <c r="G146" s="172" t="s">
        <v>81</v>
      </c>
      <c r="H146" s="95">
        <f t="shared" si="9"/>
        <v>1867</v>
      </c>
      <c r="I146" s="95" cm="1">
        <f t="array" ref="I146">IFERROR(INDEX('100 TS and Hurricane DATA'!$I$5:$I$199,MATCH(B146,'100 TS and Hurricane DATA'!$B$5:$B$199,0),0),150)</f>
        <v>150</v>
      </c>
      <c r="J146" s="97" cm="1">
        <f t="array" ref="J146">IFERROR(INDEX('100 TS and Hurricane DATA'!$E$5:$E$199,MATCH(B146,'100 TS and Hurricane DATA'!$B$5:$B$199,0),0),E146)</f>
        <v>1</v>
      </c>
      <c r="K146" s="101" t="str" cm="1">
        <f t="array" ref="K146">IFERROR(INDEX('100 TS and Hurricane DATA'!$K$5:$K$199,MATCH(B146,'100 TS and Hurricane DATA'!$B$5:$B$199,0),0),VLOOKUP(G146,'150 TS and Hurricane DATA'!$N$5:$O$11,2,0))</f>
        <v>Sea</v>
      </c>
      <c r="L146" s="152"/>
      <c r="M146" s="73"/>
      <c r="N146" s="73"/>
      <c r="P146" s="152"/>
      <c r="Q146" s="73"/>
    </row>
    <row r="147" spans="2:17">
      <c r="B147" s="27" t="str">
        <f t="shared" si="8"/>
        <v>UNNAMED 1870Oct 19, 1870 to Oct 22, 1870</v>
      </c>
      <c r="C147" s="166" t="s">
        <v>344</v>
      </c>
      <c r="D147" s="167" t="s">
        <v>345</v>
      </c>
      <c r="E147" s="172">
        <v>1</v>
      </c>
      <c r="F147" s="172">
        <v>70</v>
      </c>
      <c r="G147" s="172" t="s">
        <v>81</v>
      </c>
      <c r="H147" s="95">
        <f t="shared" si="9"/>
        <v>1870</v>
      </c>
      <c r="I147" s="95" cm="1">
        <f t="array" ref="I147">IFERROR(INDEX('100 TS and Hurricane DATA'!$I$5:$I$199,MATCH(B147,'100 TS and Hurricane DATA'!$B$5:$B$199,0),0),150)</f>
        <v>150</v>
      </c>
      <c r="J147" s="97" cm="1">
        <f t="array" ref="J147">IFERROR(INDEX('100 TS and Hurricane DATA'!$E$5:$E$199,MATCH(B147,'100 TS and Hurricane DATA'!$B$5:$B$199,0),0),E147)</f>
        <v>1</v>
      </c>
      <c r="K147" s="101" t="str" cm="1">
        <f t="array" ref="K147">IFERROR(INDEX('100 TS and Hurricane DATA'!$K$5:$K$199,MATCH(B147,'100 TS and Hurricane DATA'!$B$5:$B$199,0),0),VLOOKUP(G147,'150 TS and Hurricane DATA'!$N$5:$O$11,2,0))</f>
        <v>Sea</v>
      </c>
      <c r="L147" s="152"/>
      <c r="M147" s="74"/>
      <c r="N147" s="74"/>
      <c r="P147" s="152"/>
      <c r="Q147" s="74"/>
    </row>
    <row r="148" spans="2:17">
      <c r="B148" s="27" t="str">
        <f t="shared" si="8"/>
        <v>UNNAMED 1876Oct 12, 1876 to Oct 23, 1876</v>
      </c>
      <c r="C148" s="166" t="s">
        <v>346</v>
      </c>
      <c r="D148" s="167" t="s">
        <v>347</v>
      </c>
      <c r="E148" s="172">
        <v>1</v>
      </c>
      <c r="F148" s="172">
        <v>80</v>
      </c>
      <c r="G148" s="172" t="s">
        <v>79</v>
      </c>
      <c r="H148" s="95">
        <f t="shared" si="9"/>
        <v>1876</v>
      </c>
      <c r="I148" s="95" cm="1">
        <f t="array" ref="I148">IFERROR(INDEX('100 TS and Hurricane DATA'!$I$5:$I$199,MATCH(B148,'100 TS and Hurricane DATA'!$B$5:$B$199,0),0),150)</f>
        <v>150</v>
      </c>
      <c r="J148" s="97" cm="1">
        <f t="array" ref="J148">IFERROR(INDEX('100 TS and Hurricane DATA'!$E$5:$E$199,MATCH(B148,'100 TS and Hurricane DATA'!$B$5:$B$199,0),0),E148)</f>
        <v>1</v>
      </c>
      <c r="K148" s="101" t="str" cm="1">
        <f t="array" ref="K148">IFERROR(INDEX('100 TS and Hurricane DATA'!$K$5:$K$199,MATCH(B148,'100 TS and Hurricane DATA'!$B$5:$B$199,0),0),VLOOKUP(G148,'150 TS and Hurricane DATA'!$N$5:$O$11,2,0))</f>
        <v>Land</v>
      </c>
      <c r="L148" s="152"/>
      <c r="M148" s="73"/>
      <c r="N148" s="73"/>
      <c r="P148" s="152"/>
      <c r="Q148" s="73"/>
    </row>
    <row r="149" spans="2:17">
      <c r="B149" s="27" t="str">
        <f t="shared" si="8"/>
        <v>UNNAMED 1877Oct 24, 1877 to Oct 28, 1877</v>
      </c>
      <c r="C149" s="166" t="s">
        <v>348</v>
      </c>
      <c r="D149" s="167" t="s">
        <v>349</v>
      </c>
      <c r="E149" s="172" t="s">
        <v>33</v>
      </c>
      <c r="F149" s="172">
        <v>40</v>
      </c>
      <c r="G149" s="172" t="s">
        <v>81</v>
      </c>
      <c r="H149" s="95">
        <f t="shared" si="9"/>
        <v>1877</v>
      </c>
      <c r="I149" s="95" cm="1">
        <f t="array" ref="I149">IFERROR(INDEX('100 TS and Hurricane DATA'!$I$5:$I$199,MATCH(B149,'100 TS and Hurricane DATA'!$B$5:$B$199,0),0),150)</f>
        <v>150</v>
      </c>
      <c r="J149" s="97" t="str" cm="1">
        <f t="array" ref="J149">IFERROR(INDEX('100 TS and Hurricane DATA'!$E$5:$E$199,MATCH(B149,'100 TS and Hurricane DATA'!$B$5:$B$199,0),0),E149)</f>
        <v>TS</v>
      </c>
      <c r="K149" s="101" t="str" cm="1">
        <f t="array" ref="K149">IFERROR(INDEX('100 TS and Hurricane DATA'!$K$5:$K$199,MATCH(B149,'100 TS and Hurricane DATA'!$B$5:$B$199,0),0),VLOOKUP(G149,'150 TS and Hurricane DATA'!$N$5:$O$11,2,0))</f>
        <v>Sea</v>
      </c>
      <c r="L149" s="152"/>
      <c r="M149" s="74"/>
      <c r="N149" s="74"/>
      <c r="P149" s="152"/>
      <c r="Q149" s="74"/>
    </row>
    <row r="150" spans="2:17">
      <c r="B150" s="27" t="str">
        <f t="shared" si="8"/>
        <v>NOT_NAMED 1878Jul 07, 1878 to Jul 12, 1878</v>
      </c>
      <c r="C150" s="166" t="s">
        <v>350</v>
      </c>
      <c r="D150" s="167" t="s">
        <v>351</v>
      </c>
      <c r="E150" s="172" t="s">
        <v>34</v>
      </c>
      <c r="F150" s="172">
        <v>30</v>
      </c>
      <c r="G150" s="172" t="s">
        <v>84</v>
      </c>
      <c r="H150" s="95">
        <f t="shared" si="9"/>
        <v>1878</v>
      </c>
      <c r="I150" s="95" cm="1">
        <f t="array" ref="I150">IFERROR(INDEX('100 TS and Hurricane DATA'!$I$5:$I$199,MATCH(B150,'100 TS and Hurricane DATA'!$B$5:$B$199,0),0),150)</f>
        <v>150</v>
      </c>
      <c r="J150" s="97" t="str" cm="1">
        <f t="array" ref="J150">IFERROR(INDEX('100 TS and Hurricane DATA'!$E$5:$E$199,MATCH(B150,'100 TS and Hurricane DATA'!$B$5:$B$199,0),0),E150)</f>
        <v>TD</v>
      </c>
      <c r="K150" s="101" t="str" cm="1">
        <f t="array" ref="K150">IFERROR(INDEX('100 TS and Hurricane DATA'!$K$5:$K$199,MATCH(B150,'100 TS and Hurricane DATA'!$B$5:$B$199,0),0),VLOOKUP(G150,'150 TS and Hurricane DATA'!$N$5:$O$11,2,0))</f>
        <v>Land</v>
      </c>
      <c r="L150" s="152"/>
      <c r="M150" s="73"/>
      <c r="N150" s="73"/>
      <c r="P150" s="152"/>
      <c r="Q150" s="73"/>
    </row>
    <row r="151" spans="2:17">
      <c r="B151" s="27" t="str">
        <f t="shared" si="8"/>
        <v>UNNAMED 1878Jul 01, 1878 to Jul 03, 1878</v>
      </c>
      <c r="C151" s="166" t="s">
        <v>352</v>
      </c>
      <c r="D151" s="167" t="s">
        <v>353</v>
      </c>
      <c r="E151" s="172" t="s">
        <v>34</v>
      </c>
      <c r="F151" s="172">
        <v>30</v>
      </c>
      <c r="G151" s="172" t="s">
        <v>81</v>
      </c>
      <c r="H151" s="95">
        <f t="shared" si="9"/>
        <v>1878</v>
      </c>
      <c r="I151" s="95" cm="1">
        <f t="array" ref="I151">IFERROR(INDEX('100 TS and Hurricane DATA'!$I$5:$I$199,MATCH(B151,'100 TS and Hurricane DATA'!$B$5:$B$199,0),0),150)</f>
        <v>150</v>
      </c>
      <c r="J151" s="97" t="str" cm="1">
        <f t="array" ref="J151">IFERROR(INDEX('100 TS and Hurricane DATA'!$E$5:$E$199,MATCH(B151,'100 TS and Hurricane DATA'!$B$5:$B$199,0),0),E151)</f>
        <v>TD</v>
      </c>
      <c r="K151" s="101" t="str" cm="1">
        <f t="array" ref="K151">IFERROR(INDEX('100 TS and Hurricane DATA'!$K$5:$K$199,MATCH(B151,'100 TS and Hurricane DATA'!$B$5:$B$199,0),0),VLOOKUP(G151,'150 TS and Hurricane DATA'!$N$5:$O$11,2,0))</f>
        <v>Sea</v>
      </c>
      <c r="L151" s="152"/>
      <c r="M151" s="74"/>
      <c r="N151" s="74"/>
      <c r="P151" s="152"/>
      <c r="Q151" s="74"/>
    </row>
    <row r="152" spans="2:17">
      <c r="B152" s="27" t="str">
        <f t="shared" si="8"/>
        <v>UNNAMED 1880Sep 06, 1880 to Sep 11, 1880</v>
      </c>
      <c r="C152" s="166" t="s">
        <v>354</v>
      </c>
      <c r="D152" s="167" t="s">
        <v>355</v>
      </c>
      <c r="E152" s="172" t="s">
        <v>33</v>
      </c>
      <c r="F152" s="172">
        <v>40</v>
      </c>
      <c r="G152" s="172" t="s">
        <v>81</v>
      </c>
      <c r="H152" s="95">
        <f t="shared" si="9"/>
        <v>1880</v>
      </c>
      <c r="I152" s="95" cm="1">
        <f t="array" ref="I152">IFERROR(INDEX('100 TS and Hurricane DATA'!$I$5:$I$199,MATCH(B152,'100 TS and Hurricane DATA'!$B$5:$B$199,0),0),150)</f>
        <v>150</v>
      </c>
      <c r="J152" s="97" t="str" cm="1">
        <f t="array" ref="J152">IFERROR(INDEX('100 TS and Hurricane DATA'!$E$5:$E$199,MATCH(B152,'100 TS and Hurricane DATA'!$B$5:$B$199,0),0),E152)</f>
        <v>TS</v>
      </c>
      <c r="K152" s="101" t="str" cm="1">
        <f t="array" ref="K152">IFERROR(INDEX('100 TS and Hurricane DATA'!$K$5:$K$199,MATCH(B152,'100 TS and Hurricane DATA'!$B$5:$B$199,0),0),VLOOKUP(G152,'150 TS and Hurricane DATA'!$N$5:$O$11,2,0))</f>
        <v>Sea</v>
      </c>
      <c r="L152" s="152"/>
      <c r="M152" s="73"/>
      <c r="N152" s="73"/>
      <c r="P152" s="152"/>
      <c r="Q152" s="73"/>
    </row>
    <row r="153" spans="2:17">
      <c r="B153" s="27" t="str">
        <f t="shared" si="8"/>
        <v>UNNAMED 1885Aug 21, 1885 to Aug 28, 1885</v>
      </c>
      <c r="C153" s="166" t="s">
        <v>263</v>
      </c>
      <c r="D153" s="167" t="s">
        <v>356</v>
      </c>
      <c r="E153" s="172">
        <v>1</v>
      </c>
      <c r="F153" s="172">
        <v>80</v>
      </c>
      <c r="G153" s="172" t="s">
        <v>84</v>
      </c>
      <c r="H153" s="95">
        <f t="shared" si="9"/>
        <v>1885</v>
      </c>
      <c r="I153" s="95" cm="1">
        <f t="array" ref="I153">IFERROR(INDEX('100 TS and Hurricane DATA'!$I$5:$I$199,MATCH(B153,'100 TS and Hurricane DATA'!$B$5:$B$199,0),0),150)</f>
        <v>150</v>
      </c>
      <c r="J153" s="97" cm="1">
        <f t="array" ref="J153">IFERROR(INDEX('100 TS and Hurricane DATA'!$E$5:$E$199,MATCH(B153,'100 TS and Hurricane DATA'!$B$5:$B$199,0),0),E153)</f>
        <v>1</v>
      </c>
      <c r="K153" s="101" t="str" cm="1">
        <f t="array" ref="K153">IFERROR(INDEX('100 TS and Hurricane DATA'!$K$5:$K$199,MATCH(B153,'100 TS and Hurricane DATA'!$B$5:$B$199,0),0),VLOOKUP(G153,'150 TS and Hurricane DATA'!$N$5:$O$11,2,0))</f>
        <v>Land</v>
      </c>
      <c r="L153" s="152"/>
      <c r="M153" s="74"/>
      <c r="N153" s="74"/>
      <c r="P153" s="152"/>
      <c r="Q153" s="74"/>
    </row>
    <row r="154" spans="2:17">
      <c r="B154" s="27" t="str">
        <f t="shared" si="8"/>
        <v>UNNAMED 1886Jun 17, 1886 to Jun 24, 1886</v>
      </c>
      <c r="C154" s="166" t="s">
        <v>357</v>
      </c>
      <c r="D154" s="167" t="s">
        <v>358</v>
      </c>
      <c r="E154" s="172">
        <v>2</v>
      </c>
      <c r="F154" s="172">
        <v>85</v>
      </c>
      <c r="G154" s="172" t="s">
        <v>81</v>
      </c>
      <c r="H154" s="95">
        <f t="shared" si="9"/>
        <v>1886</v>
      </c>
      <c r="I154" s="95" cm="1">
        <f t="array" ref="I154">IFERROR(INDEX('100 TS and Hurricane DATA'!$I$5:$I$199,MATCH(B154,'100 TS and Hurricane DATA'!$B$5:$B$199,0),0),150)</f>
        <v>150</v>
      </c>
      <c r="J154" s="97" cm="1">
        <f t="array" ref="J154">IFERROR(INDEX('100 TS and Hurricane DATA'!$E$5:$E$199,MATCH(B154,'100 TS and Hurricane DATA'!$B$5:$B$199,0),0),E154)</f>
        <v>2</v>
      </c>
      <c r="K154" s="101" t="str" cm="1">
        <f t="array" ref="K154">IFERROR(INDEX('100 TS and Hurricane DATA'!$K$5:$K$199,MATCH(B154,'100 TS and Hurricane DATA'!$B$5:$B$199,0),0),VLOOKUP(G154,'150 TS and Hurricane DATA'!$N$5:$O$11,2,0))</f>
        <v>Sea</v>
      </c>
      <c r="L154" s="152"/>
      <c r="M154" s="73"/>
      <c r="N154" s="73"/>
      <c r="P154" s="152"/>
      <c r="Q154" s="73"/>
    </row>
    <row r="155" spans="2:17">
      <c r="B155" s="27" t="str">
        <f t="shared" si="8"/>
        <v>UNNAMED 1889Oct 05, 1889 to Oct 11, 1889</v>
      </c>
      <c r="C155" s="166" t="s">
        <v>124</v>
      </c>
      <c r="D155" s="167" t="s">
        <v>359</v>
      </c>
      <c r="E155" s="172" t="s">
        <v>33</v>
      </c>
      <c r="F155" s="172">
        <v>40</v>
      </c>
      <c r="G155" s="172" t="s">
        <v>79</v>
      </c>
      <c r="H155" s="95">
        <f t="shared" si="9"/>
        <v>1889</v>
      </c>
      <c r="I155" s="95" cm="1">
        <f t="array" ref="I155">IFERROR(INDEX('100 TS and Hurricane DATA'!$I$5:$I$199,MATCH(B155,'100 TS and Hurricane DATA'!$B$5:$B$199,0),0),150)</f>
        <v>150</v>
      </c>
      <c r="J155" s="97" t="str" cm="1">
        <f t="array" ref="J155">IFERROR(INDEX('100 TS and Hurricane DATA'!$E$5:$E$199,MATCH(B155,'100 TS and Hurricane DATA'!$B$5:$B$199,0),0),E155)</f>
        <v>TS</v>
      </c>
      <c r="K155" s="101" t="str" cm="1">
        <f t="array" ref="K155">IFERROR(INDEX('100 TS and Hurricane DATA'!$K$5:$K$199,MATCH(B155,'100 TS and Hurricane DATA'!$B$5:$B$199,0),0),VLOOKUP(G155,'150 TS and Hurricane DATA'!$N$5:$O$11,2,0))</f>
        <v>Land</v>
      </c>
      <c r="L155" s="152"/>
      <c r="M155" s="74"/>
      <c r="N155" s="74"/>
      <c r="P155" s="152"/>
      <c r="Q155" s="74"/>
    </row>
    <row r="156" spans="2:17">
      <c r="B156" s="27" t="str">
        <f t="shared" si="8"/>
        <v>UNNAMED 1891Aug 18, 1891 to Aug 25, 1891</v>
      </c>
      <c r="C156" s="166" t="s">
        <v>360</v>
      </c>
      <c r="D156" s="167" t="s">
        <v>361</v>
      </c>
      <c r="E156" s="172" t="s">
        <v>33</v>
      </c>
      <c r="F156" s="172">
        <v>50</v>
      </c>
      <c r="G156" s="172" t="s">
        <v>84</v>
      </c>
      <c r="H156" s="95">
        <f t="shared" si="9"/>
        <v>1891</v>
      </c>
      <c r="I156" s="95" cm="1">
        <f t="array" ref="I156">IFERROR(INDEX('100 TS and Hurricane DATA'!$I$5:$I$199,MATCH(B156,'100 TS and Hurricane DATA'!$B$5:$B$199,0),0),150)</f>
        <v>150</v>
      </c>
      <c r="J156" s="97" t="str" cm="1">
        <f t="array" ref="J156">IFERROR(INDEX('100 TS and Hurricane DATA'!$E$5:$E$199,MATCH(B156,'100 TS and Hurricane DATA'!$B$5:$B$199,0),0),E156)</f>
        <v>TS</v>
      </c>
      <c r="K156" s="101" t="str" cm="1">
        <f t="array" ref="K156">IFERROR(INDEX('100 TS and Hurricane DATA'!$K$5:$K$199,MATCH(B156,'100 TS and Hurricane DATA'!$B$5:$B$199,0),0),VLOOKUP(G156,'150 TS and Hurricane DATA'!$N$5:$O$11,2,0))</f>
        <v>Land</v>
      </c>
      <c r="L156" s="152"/>
      <c r="M156" s="73"/>
      <c r="N156" s="73"/>
      <c r="P156" s="152"/>
      <c r="Q156" s="73"/>
    </row>
    <row r="157" spans="2:17">
      <c r="B157" s="27" t="str">
        <f t="shared" si="8"/>
        <v>UNNAMED 1891Oct 04, 1891 to Oct 10, 1891</v>
      </c>
      <c r="C157" s="166" t="s">
        <v>360</v>
      </c>
      <c r="D157" s="167" t="s">
        <v>362</v>
      </c>
      <c r="E157" s="172" t="s">
        <v>33</v>
      </c>
      <c r="F157" s="172">
        <v>40</v>
      </c>
      <c r="G157" s="172" t="s">
        <v>79</v>
      </c>
      <c r="H157" s="95">
        <f t="shared" si="9"/>
        <v>1891</v>
      </c>
      <c r="I157" s="95" cm="1">
        <f t="array" ref="I157">IFERROR(INDEX('100 TS and Hurricane DATA'!$I$5:$I$199,MATCH(B157,'100 TS and Hurricane DATA'!$B$5:$B$199,0),0),150)</f>
        <v>150</v>
      </c>
      <c r="J157" s="97" t="str" cm="1">
        <f t="array" ref="J157">IFERROR(INDEX('100 TS and Hurricane DATA'!$E$5:$E$199,MATCH(B157,'100 TS and Hurricane DATA'!$B$5:$B$199,0),0),E157)</f>
        <v>TS</v>
      </c>
      <c r="K157" s="101" t="str" cm="1">
        <f t="array" ref="K157">IFERROR(INDEX('100 TS and Hurricane DATA'!$K$5:$K$199,MATCH(B157,'100 TS and Hurricane DATA'!$B$5:$B$199,0),0),VLOOKUP(G157,'150 TS and Hurricane DATA'!$N$5:$O$11,2,0))</f>
        <v>Land</v>
      </c>
      <c r="L157" s="152"/>
      <c r="M157" s="74"/>
      <c r="N157" s="74"/>
      <c r="P157" s="152"/>
      <c r="Q157" s="74"/>
    </row>
    <row r="158" spans="2:17">
      <c r="B158" s="27" t="str">
        <f t="shared" si="8"/>
        <v>UNNAMED 1891Oct 07, 1891 to Oct 16, 1891</v>
      </c>
      <c r="C158" s="166" t="s">
        <v>360</v>
      </c>
      <c r="D158" s="167" t="s">
        <v>363</v>
      </c>
      <c r="E158" s="172" t="s">
        <v>341</v>
      </c>
      <c r="F158" s="172">
        <v>30</v>
      </c>
      <c r="G158" s="172" t="s">
        <v>79</v>
      </c>
      <c r="H158" s="95">
        <f t="shared" si="9"/>
        <v>1891</v>
      </c>
      <c r="I158" s="95" cm="1">
        <f t="array" ref="I158">IFERROR(INDEX('100 TS and Hurricane DATA'!$I$5:$I$199,MATCH(B158,'100 TS and Hurricane DATA'!$B$5:$B$199,0),0),150)</f>
        <v>150</v>
      </c>
      <c r="J158" s="97" t="str" cm="1">
        <f t="array" ref="J158">IFERROR(INDEX('100 TS and Hurricane DATA'!$E$5:$E$199,MATCH(B158,'100 TS and Hurricane DATA'!$B$5:$B$199,0),0),E158)</f>
        <v>ET</v>
      </c>
      <c r="K158" s="101" t="str" cm="1">
        <f t="array" ref="K158">IFERROR(INDEX('100 TS and Hurricane DATA'!$K$5:$K$199,MATCH(B158,'100 TS and Hurricane DATA'!$B$5:$B$199,0),0),VLOOKUP(G158,'150 TS and Hurricane DATA'!$N$5:$O$11,2,0))</f>
        <v>Land</v>
      </c>
      <c r="L158" s="152"/>
      <c r="M158" s="73"/>
      <c r="N158" s="73"/>
      <c r="P158" s="152"/>
      <c r="Q158" s="73"/>
    </row>
    <row r="159" spans="2:17">
      <c r="B159" s="27" t="str">
        <f t="shared" si="8"/>
        <v>UNNAMED 1893Aug 15, 1893 to Sep 02, 1893</v>
      </c>
      <c r="C159" s="101" t="s">
        <v>364</v>
      </c>
      <c r="D159" s="101" t="s">
        <v>365</v>
      </c>
      <c r="E159" s="172">
        <v>3</v>
      </c>
      <c r="F159" s="172">
        <v>105</v>
      </c>
      <c r="G159" s="172" t="s">
        <v>84</v>
      </c>
      <c r="H159" s="95">
        <f t="shared" si="9"/>
        <v>1893</v>
      </c>
      <c r="I159" s="95" cm="1">
        <f t="array" ref="I159">IFERROR(INDEX('100 TS and Hurricane DATA'!$I$5:$I$199,MATCH(B159,'100 TS and Hurricane DATA'!$B$5:$B$199,0),0),150)</f>
        <v>150</v>
      </c>
      <c r="J159" s="97" cm="1">
        <f t="array" ref="J159">IFERROR(INDEX('100 TS and Hurricane DATA'!$E$5:$E$199,MATCH(B159,'100 TS and Hurricane DATA'!$B$5:$B$199,0),0),E159)</f>
        <v>3</v>
      </c>
      <c r="K159" s="101" t="str" cm="1">
        <f t="array" ref="K159">IFERROR(INDEX('100 TS and Hurricane DATA'!$K$5:$K$199,MATCH(B159,'100 TS and Hurricane DATA'!$B$5:$B$199,0),0),VLOOKUP(G159,'150 TS and Hurricane DATA'!$N$5:$O$11,2,0))</f>
        <v>Land</v>
      </c>
      <c r="L159" s="152"/>
      <c r="M159" s="74"/>
      <c r="N159" s="74"/>
      <c r="P159" s="152"/>
      <c r="Q159" s="74"/>
    </row>
    <row r="160" spans="2:17">
      <c r="B160" s="27" t="str">
        <f t="shared" si="8"/>
        <v>UNNAMED 1893Sep 25, 1893 to Oct 15, 1893</v>
      </c>
      <c r="C160" s="166" t="s">
        <v>364</v>
      </c>
      <c r="D160" s="170" t="s">
        <v>366</v>
      </c>
      <c r="E160" s="172">
        <v>3</v>
      </c>
      <c r="F160" s="172">
        <v>105</v>
      </c>
      <c r="G160" s="172" t="s">
        <v>84</v>
      </c>
      <c r="H160" s="95">
        <f t="shared" si="9"/>
        <v>1893</v>
      </c>
      <c r="I160" s="95" cm="1">
        <f t="array" ref="I160">IFERROR(INDEX('100 TS and Hurricane DATA'!$I$5:$I$199,MATCH(B160,'100 TS and Hurricane DATA'!$B$5:$B$199,0),0),150)</f>
        <v>150</v>
      </c>
      <c r="J160" s="97" cm="1">
        <f t="array" ref="J160">IFERROR(INDEX('100 TS and Hurricane DATA'!$E$5:$E$199,MATCH(B160,'100 TS and Hurricane DATA'!$B$5:$B$199,0),0),E160)</f>
        <v>3</v>
      </c>
      <c r="K160" s="101" t="str" cm="1">
        <f t="array" ref="K160">IFERROR(INDEX('100 TS and Hurricane DATA'!$K$5:$K$199,MATCH(B160,'100 TS and Hurricane DATA'!$B$5:$B$199,0),0),VLOOKUP(G160,'150 TS and Hurricane DATA'!$N$5:$O$11,2,0))</f>
        <v>Land</v>
      </c>
      <c r="L160" s="152"/>
      <c r="M160" s="73"/>
      <c r="N160" s="73"/>
      <c r="P160" s="152"/>
      <c r="Q160" s="73"/>
    </row>
    <row r="161" spans="2:17">
      <c r="B161" s="27" t="str">
        <f t="shared" si="8"/>
        <v>UNNAMED 1897Sep 25, 1897 to Sep 29, 1897</v>
      </c>
      <c r="C161" s="166" t="s">
        <v>183</v>
      </c>
      <c r="D161" s="167" t="s">
        <v>367</v>
      </c>
      <c r="E161" s="172" t="s">
        <v>33</v>
      </c>
      <c r="F161" s="172">
        <v>35</v>
      </c>
      <c r="G161" s="172" t="s">
        <v>81</v>
      </c>
      <c r="H161" s="95">
        <f t="shared" si="9"/>
        <v>1897</v>
      </c>
      <c r="I161" s="95" cm="1">
        <f t="array" ref="I161">IFERROR(INDEX('100 TS and Hurricane DATA'!$I$5:$I$199,MATCH(B161,'100 TS and Hurricane DATA'!$B$5:$B$199,0),0),150)</f>
        <v>150</v>
      </c>
      <c r="J161" s="97" t="str" cm="1">
        <f t="array" ref="J161">IFERROR(INDEX('100 TS and Hurricane DATA'!$E$5:$E$199,MATCH(B161,'100 TS and Hurricane DATA'!$B$5:$B$199,0),0),E161)</f>
        <v>TS</v>
      </c>
      <c r="K161" s="101" t="str" cm="1">
        <f t="array" ref="K161">IFERROR(INDEX('100 TS and Hurricane DATA'!$K$5:$K$199,MATCH(B161,'100 TS and Hurricane DATA'!$B$5:$B$199,0),0),VLOOKUP(G161,'150 TS and Hurricane DATA'!$N$5:$O$11,2,0))</f>
        <v>Sea</v>
      </c>
      <c r="L161" s="152"/>
      <c r="M161" s="74"/>
      <c r="N161" s="74"/>
      <c r="P161" s="152"/>
      <c r="Q161" s="74"/>
    </row>
    <row r="162" spans="2:17">
      <c r="B162" s="27" t="str">
        <f t="shared" si="8"/>
        <v>UNNAMED 1900Oct 10, 1900 to Oct 15, 1900</v>
      </c>
      <c r="C162" s="166" t="s">
        <v>368</v>
      </c>
      <c r="D162" s="167" t="s">
        <v>369</v>
      </c>
      <c r="E162" s="172" t="s">
        <v>33</v>
      </c>
      <c r="F162" s="172">
        <v>40</v>
      </c>
      <c r="G162" s="172" t="s">
        <v>81</v>
      </c>
      <c r="H162" s="95">
        <f t="shared" si="9"/>
        <v>1900</v>
      </c>
      <c r="I162" s="95" cm="1">
        <f t="array" ref="I162">IFERROR(INDEX('100 TS and Hurricane DATA'!$I$5:$I$199,MATCH(B162,'100 TS and Hurricane DATA'!$B$5:$B$199,0),0),150)</f>
        <v>150</v>
      </c>
      <c r="J162" s="97" t="str" cm="1">
        <f t="array" ref="J162">IFERROR(INDEX('100 TS and Hurricane DATA'!$E$5:$E$199,MATCH(B162,'100 TS and Hurricane DATA'!$B$5:$B$199,0),0),E162)</f>
        <v>TS</v>
      </c>
      <c r="K162" s="101" t="str" cm="1">
        <f t="array" ref="K162">IFERROR(INDEX('100 TS and Hurricane DATA'!$K$5:$K$199,MATCH(B162,'100 TS and Hurricane DATA'!$B$5:$B$199,0),0),VLOOKUP(G162,'150 TS and Hurricane DATA'!$N$5:$O$11,2,0))</f>
        <v>Sea</v>
      </c>
      <c r="L162" s="152"/>
      <c r="M162" s="73"/>
      <c r="N162" s="73"/>
      <c r="P162" s="152"/>
      <c r="Q162" s="73"/>
    </row>
    <row r="163" spans="2:17">
      <c r="B163" s="27" t="str">
        <f t="shared" si="8"/>
        <v>UNNAMED 1902Jun 12, 1902 to Jun 17, 1902</v>
      </c>
      <c r="C163" s="166" t="s">
        <v>370</v>
      </c>
      <c r="D163" s="167" t="s">
        <v>371</v>
      </c>
      <c r="E163" s="172" t="s">
        <v>33</v>
      </c>
      <c r="F163" s="172">
        <v>50</v>
      </c>
      <c r="G163" s="172" t="s">
        <v>81</v>
      </c>
      <c r="H163" s="95">
        <f t="shared" si="9"/>
        <v>1902</v>
      </c>
      <c r="I163" s="95" cm="1">
        <f t="array" ref="I163">IFERROR(INDEX('100 TS and Hurricane DATA'!$I$5:$I$199,MATCH(B163,'100 TS and Hurricane DATA'!$B$5:$B$199,0),0),150)</f>
        <v>150</v>
      </c>
      <c r="J163" s="97" t="str" cm="1">
        <f t="array" ref="J163">IFERROR(INDEX('100 TS and Hurricane DATA'!$E$5:$E$199,MATCH(B163,'100 TS and Hurricane DATA'!$B$5:$B$199,0),0),E163)</f>
        <v>TS</v>
      </c>
      <c r="K163" s="101" t="str" cm="1">
        <f t="array" ref="K163">IFERROR(INDEX('100 TS and Hurricane DATA'!$K$5:$K$199,MATCH(B163,'100 TS and Hurricane DATA'!$B$5:$B$199,0),0),VLOOKUP(G163,'150 TS and Hurricane DATA'!$N$5:$O$11,2,0))</f>
        <v>Sea</v>
      </c>
      <c r="L163" s="152"/>
      <c r="M163" s="74"/>
      <c r="N163" s="74"/>
      <c r="P163" s="152"/>
      <c r="Q163" s="74"/>
    </row>
    <row r="164" spans="2:17">
      <c r="B164" s="27" t="str">
        <f t="shared" si="8"/>
        <v>UNNAMED 1906Oct 14, 1906 to Oct 17, 1906</v>
      </c>
      <c r="C164" s="165" t="s">
        <v>187</v>
      </c>
      <c r="D164" s="164" t="s">
        <v>372</v>
      </c>
      <c r="E164" s="172" t="s">
        <v>34</v>
      </c>
      <c r="F164" s="172">
        <v>25</v>
      </c>
      <c r="G164" s="172" t="s">
        <v>84</v>
      </c>
      <c r="H164" s="95">
        <f t="shared" si="9"/>
        <v>1906</v>
      </c>
      <c r="I164" s="95" cm="1">
        <f t="array" ref="I164">IFERROR(INDEX('100 TS and Hurricane DATA'!$I$5:$I$199,MATCH(B164,'100 TS and Hurricane DATA'!$B$5:$B$199,0),0),150)</f>
        <v>150</v>
      </c>
      <c r="J164" s="97" t="str" cm="1">
        <f t="array" ref="J164">IFERROR(INDEX('100 TS and Hurricane DATA'!$E$5:$E$199,MATCH(B164,'100 TS and Hurricane DATA'!$B$5:$B$199,0),0),E164)</f>
        <v>TD</v>
      </c>
      <c r="K164" s="101" t="str" cm="1">
        <f t="array" ref="K164">IFERROR(INDEX('100 TS and Hurricane DATA'!$K$5:$K$199,MATCH(B164,'100 TS and Hurricane DATA'!$B$5:$B$199,0),0),VLOOKUP(G164,'150 TS and Hurricane DATA'!$N$5:$O$11,2,0))</f>
        <v>Land</v>
      </c>
      <c r="L164" s="152"/>
      <c r="M164" s="73"/>
      <c r="N164" s="73"/>
      <c r="P164" s="152"/>
      <c r="Q164" s="73"/>
    </row>
    <row r="165" spans="2:17">
      <c r="B165" s="27" t="str">
        <f t="shared" si="8"/>
        <v>UNNAMED 1907Sep 18, 1907 to Sep 23, 1907</v>
      </c>
      <c r="C165" s="165" t="s">
        <v>373</v>
      </c>
      <c r="D165" s="164" t="s">
        <v>374</v>
      </c>
      <c r="E165" s="172" t="s">
        <v>33</v>
      </c>
      <c r="F165" s="172">
        <v>35</v>
      </c>
      <c r="G165" s="172" t="s">
        <v>84</v>
      </c>
      <c r="H165" s="95">
        <f t="shared" si="9"/>
        <v>1907</v>
      </c>
      <c r="I165" s="95" cm="1">
        <f t="array" ref="I165">IFERROR(INDEX('100 TS and Hurricane DATA'!$I$5:$I$199,MATCH(B165,'100 TS and Hurricane DATA'!$B$5:$B$199,0),0),150)</f>
        <v>150</v>
      </c>
      <c r="J165" s="97" t="str" cm="1">
        <f t="array" ref="J165">IFERROR(INDEX('100 TS and Hurricane DATA'!$E$5:$E$199,MATCH(B165,'100 TS and Hurricane DATA'!$B$5:$B$199,0),0),E165)</f>
        <v>TS</v>
      </c>
      <c r="K165" s="101" t="str" cm="1">
        <f t="array" ref="K165">IFERROR(INDEX('100 TS and Hurricane DATA'!$K$5:$K$199,MATCH(B165,'100 TS and Hurricane DATA'!$B$5:$B$199,0),0),VLOOKUP(G165,'150 TS and Hurricane DATA'!$N$5:$O$11,2,0))</f>
        <v>Land</v>
      </c>
      <c r="L165" s="152"/>
      <c r="M165" s="74"/>
      <c r="N165" s="74"/>
      <c r="P165" s="152"/>
      <c r="Q165" s="74"/>
    </row>
    <row r="166" spans="2:17">
      <c r="B166" s="27" t="str">
        <f t="shared" si="8"/>
        <v>UNNAMED 1909Sep 24, 1909 to Sep 29, 1909</v>
      </c>
      <c r="C166" s="165" t="s">
        <v>189</v>
      </c>
      <c r="D166" s="164" t="s">
        <v>375</v>
      </c>
      <c r="E166" s="172" t="s">
        <v>34</v>
      </c>
      <c r="F166" s="172">
        <v>30</v>
      </c>
      <c r="G166" s="172" t="s">
        <v>79</v>
      </c>
      <c r="H166" s="95">
        <f t="shared" si="9"/>
        <v>1909</v>
      </c>
      <c r="I166" s="95" cm="1">
        <f t="array" ref="I166">IFERROR(INDEX('100 TS and Hurricane DATA'!$I$5:$I$199,MATCH(B166,'100 TS and Hurricane DATA'!$B$5:$B$199,0),0),150)</f>
        <v>150</v>
      </c>
      <c r="J166" s="97" t="str" cm="1">
        <f t="array" ref="J166">IFERROR(INDEX('100 TS and Hurricane DATA'!$E$5:$E$199,MATCH(B166,'100 TS and Hurricane DATA'!$B$5:$B$199,0),0),E166)</f>
        <v>TD</v>
      </c>
      <c r="K166" s="101" t="str" cm="1">
        <f t="array" ref="K166">IFERROR(INDEX('100 TS and Hurricane DATA'!$K$5:$K$199,MATCH(B166,'100 TS and Hurricane DATA'!$B$5:$B$199,0),0),VLOOKUP(G166,'150 TS and Hurricane DATA'!$N$5:$O$11,2,0))</f>
        <v>Land</v>
      </c>
      <c r="L166" s="152"/>
      <c r="M166" s="73"/>
      <c r="N166" s="73"/>
      <c r="P166" s="152"/>
      <c r="Q166" s="73"/>
    </row>
    <row r="167" spans="2:17">
      <c r="B167" s="27" t="str">
        <f t="shared" si="8"/>
        <v>UNNAMED 1911Aug 08, 1911 to Aug 14, 1911</v>
      </c>
      <c r="C167" s="165" t="s">
        <v>376</v>
      </c>
      <c r="D167" s="164" t="s">
        <v>377</v>
      </c>
      <c r="E167" s="172" t="s">
        <v>33</v>
      </c>
      <c r="F167" s="172">
        <v>45</v>
      </c>
      <c r="G167" s="172" t="s">
        <v>81</v>
      </c>
      <c r="H167" s="95">
        <f t="shared" si="9"/>
        <v>1911</v>
      </c>
      <c r="I167" s="95" cm="1">
        <f t="array" ref="I167">IFERROR(INDEX('100 TS and Hurricane DATA'!$I$5:$I$199,MATCH(B167,'100 TS and Hurricane DATA'!$B$5:$B$199,0),0),150)</f>
        <v>150</v>
      </c>
      <c r="J167" s="97" t="str" cm="1">
        <f t="array" ref="J167">IFERROR(INDEX('100 TS and Hurricane DATA'!$E$5:$E$199,MATCH(B167,'100 TS and Hurricane DATA'!$B$5:$B$199,0),0),E167)</f>
        <v>TS</v>
      </c>
      <c r="K167" s="101" t="str" cm="1">
        <f t="array" ref="K167">IFERROR(INDEX('100 TS and Hurricane DATA'!$K$5:$K$199,MATCH(B167,'100 TS and Hurricane DATA'!$B$5:$B$199,0),0),VLOOKUP(G167,'150 TS and Hurricane DATA'!$N$5:$O$11,2,0))</f>
        <v>Sea</v>
      </c>
      <c r="L167" s="152"/>
      <c r="M167" s="74"/>
      <c r="N167" s="74"/>
      <c r="P167" s="152"/>
      <c r="Q167" s="74"/>
    </row>
    <row r="168" spans="2:17">
      <c r="B168" s="27" t="str">
        <f t="shared" si="8"/>
        <v>UNNAMED 1911Oct 26, 1911 to Nov 01, 1911</v>
      </c>
      <c r="C168" s="165" t="s">
        <v>376</v>
      </c>
      <c r="D168" s="164" t="s">
        <v>378</v>
      </c>
      <c r="E168" s="172" t="s">
        <v>341</v>
      </c>
      <c r="F168" s="172">
        <v>25</v>
      </c>
      <c r="G168" s="172" t="s">
        <v>81</v>
      </c>
      <c r="H168" s="95">
        <f t="shared" si="9"/>
        <v>1911</v>
      </c>
      <c r="I168" s="95" cm="1">
        <f t="array" ref="I168">IFERROR(INDEX('100 TS and Hurricane DATA'!$I$5:$I$199,MATCH(B168,'100 TS and Hurricane DATA'!$B$5:$B$199,0),0),150)</f>
        <v>150</v>
      </c>
      <c r="J168" s="97" t="str" cm="1">
        <f t="array" ref="J168">IFERROR(INDEX('100 TS and Hurricane DATA'!$E$5:$E$199,MATCH(B168,'100 TS and Hurricane DATA'!$B$5:$B$199,0),0),E168)</f>
        <v>ET</v>
      </c>
      <c r="K168" s="101" t="str" cm="1">
        <f t="array" ref="K168">IFERROR(INDEX('100 TS and Hurricane DATA'!$K$5:$K$199,MATCH(B168,'100 TS and Hurricane DATA'!$B$5:$B$199,0),0),VLOOKUP(G168,'150 TS and Hurricane DATA'!$N$5:$O$11,2,0))</f>
        <v>Sea</v>
      </c>
      <c r="L168" s="152"/>
      <c r="M168" s="73"/>
      <c r="N168" s="73"/>
      <c r="P168" s="152"/>
      <c r="Q168" s="73"/>
    </row>
    <row r="169" spans="2:17">
      <c r="B169" s="27" t="str">
        <f t="shared" si="8"/>
        <v>UNNAMED 1912Sep 10, 1912 to Sep 15, 1912</v>
      </c>
      <c r="C169" s="165" t="s">
        <v>379</v>
      </c>
      <c r="D169" s="164" t="s">
        <v>380</v>
      </c>
      <c r="E169" s="172" t="s">
        <v>34</v>
      </c>
      <c r="F169" s="172">
        <v>30</v>
      </c>
      <c r="G169" s="172" t="s">
        <v>81</v>
      </c>
      <c r="H169" s="95">
        <f t="shared" si="9"/>
        <v>1912</v>
      </c>
      <c r="I169" s="95" cm="1">
        <f t="array" ref="I169">IFERROR(INDEX('100 TS and Hurricane DATA'!$I$5:$I$199,MATCH(B169,'100 TS and Hurricane DATA'!$B$5:$B$199,0),0),150)</f>
        <v>150</v>
      </c>
      <c r="J169" s="97" t="str" cm="1">
        <f t="array" ref="J169">IFERROR(INDEX('100 TS and Hurricane DATA'!$E$5:$E$199,MATCH(B169,'100 TS and Hurricane DATA'!$B$5:$B$199,0),0),E169)</f>
        <v>TD</v>
      </c>
      <c r="K169" s="101" t="str" cm="1">
        <f t="array" ref="K169">IFERROR(INDEX('100 TS and Hurricane DATA'!$K$5:$K$199,MATCH(B169,'100 TS and Hurricane DATA'!$B$5:$B$199,0),0),VLOOKUP(G169,'150 TS and Hurricane DATA'!$N$5:$O$11,2,0))</f>
        <v>Sea</v>
      </c>
      <c r="L169" s="152"/>
      <c r="M169" s="74"/>
      <c r="N169" s="74"/>
      <c r="P169" s="152"/>
      <c r="Q169" s="74"/>
    </row>
    <row r="170" spans="2:17">
      <c r="B170" s="27" t="str">
        <f t="shared" si="8"/>
        <v>UNNAMED 1912Oct 03, 1912 to Oct 10, 1912</v>
      </c>
      <c r="C170" s="165" t="s">
        <v>379</v>
      </c>
      <c r="D170" s="164" t="s">
        <v>381</v>
      </c>
      <c r="E170" s="172" t="s">
        <v>341</v>
      </c>
      <c r="F170" s="172">
        <v>30</v>
      </c>
      <c r="G170" s="172" t="s">
        <v>81</v>
      </c>
      <c r="H170" s="95">
        <f t="shared" si="9"/>
        <v>1912</v>
      </c>
      <c r="I170" s="95" cm="1">
        <f t="array" ref="I170">IFERROR(INDEX('100 TS and Hurricane DATA'!$I$5:$I$199,MATCH(B170,'100 TS and Hurricane DATA'!$B$5:$B$199,0),0),150)</f>
        <v>150</v>
      </c>
      <c r="J170" s="97" t="str" cm="1">
        <f t="array" ref="J170">IFERROR(INDEX('100 TS and Hurricane DATA'!$E$5:$E$199,MATCH(B170,'100 TS and Hurricane DATA'!$B$5:$B$199,0),0),E170)</f>
        <v>ET</v>
      </c>
      <c r="K170" s="101" t="str" cm="1">
        <f t="array" ref="K170">IFERROR(INDEX('100 TS and Hurricane DATA'!$K$5:$K$199,MATCH(B170,'100 TS and Hurricane DATA'!$B$5:$B$199,0),0),VLOOKUP(G170,'150 TS and Hurricane DATA'!$N$5:$O$11,2,0))</f>
        <v>Sea</v>
      </c>
      <c r="L170" s="152"/>
      <c r="M170" s="73"/>
      <c r="N170" s="73"/>
      <c r="P170" s="152"/>
      <c r="Q170" s="73"/>
    </row>
    <row r="171" spans="2:17">
      <c r="B171" s="27" t="str">
        <f t="shared" si="8"/>
        <v>UNNAMED 1915Jul 31, 1915 to Aug 05, 1915</v>
      </c>
      <c r="C171" s="165" t="s">
        <v>382</v>
      </c>
      <c r="D171" s="164" t="s">
        <v>383</v>
      </c>
      <c r="E171" s="172">
        <v>1</v>
      </c>
      <c r="F171" s="172">
        <v>65</v>
      </c>
      <c r="G171" s="172" t="s">
        <v>84</v>
      </c>
      <c r="H171" s="95">
        <f t="shared" si="9"/>
        <v>1915</v>
      </c>
      <c r="I171" s="95" cm="1">
        <f t="array" ref="I171">IFERROR(INDEX('100 TS and Hurricane DATA'!$I$5:$I$199,MATCH(B171,'100 TS and Hurricane DATA'!$B$5:$B$199,0),0),150)</f>
        <v>150</v>
      </c>
      <c r="J171" s="97" cm="1">
        <f t="array" ref="J171">IFERROR(INDEX('100 TS and Hurricane DATA'!$E$5:$E$199,MATCH(B171,'100 TS and Hurricane DATA'!$B$5:$B$199,0),0),E171)</f>
        <v>1</v>
      </c>
      <c r="K171" s="101" t="str" cm="1">
        <f t="array" ref="K171">IFERROR(INDEX('100 TS and Hurricane DATA'!$K$5:$K$199,MATCH(B171,'100 TS and Hurricane DATA'!$B$5:$B$199,0),0),VLOOKUP(G171,'150 TS and Hurricane DATA'!$N$5:$O$11,2,0))</f>
        <v>Land</v>
      </c>
      <c r="L171" s="152"/>
      <c r="M171" s="74"/>
      <c r="N171" s="74"/>
      <c r="P171" s="152"/>
      <c r="Q171" s="74"/>
    </row>
    <row r="172" spans="2:17">
      <c r="B172" s="27" t="str">
        <f t="shared" si="8"/>
        <v>UNNAMED 1924Oct 14, 1924 to Oct 23, 1924</v>
      </c>
      <c r="C172" s="165" t="s">
        <v>384</v>
      </c>
      <c r="D172" s="164" t="s">
        <v>385</v>
      </c>
      <c r="E172" s="172">
        <v>1</v>
      </c>
      <c r="F172" s="172">
        <v>70</v>
      </c>
      <c r="G172" s="172" t="s">
        <v>79</v>
      </c>
      <c r="H172" s="95">
        <f t="shared" si="9"/>
        <v>1924</v>
      </c>
      <c r="I172" s="95" cm="1">
        <f t="array" ref="I172">IFERROR(INDEX('100 TS and Hurricane DATA'!$I$5:$I$199,MATCH(B172,'100 TS and Hurricane DATA'!$B$5:$B$199,0),0),150)</f>
        <v>150</v>
      </c>
      <c r="J172" s="97" cm="1">
        <f t="array" ref="J172">IFERROR(INDEX('100 TS and Hurricane DATA'!$E$5:$E$199,MATCH(B172,'100 TS and Hurricane DATA'!$B$5:$B$199,0),0),E172)</f>
        <v>1</v>
      </c>
      <c r="K172" s="101" t="str" cm="1">
        <f t="array" ref="K172">IFERROR(INDEX('100 TS and Hurricane DATA'!$K$5:$K$199,MATCH(B172,'100 TS and Hurricane DATA'!$B$5:$B$199,0),0),VLOOKUP(G172,'150 TS and Hurricane DATA'!$N$5:$O$11,2,0))</f>
        <v>Land</v>
      </c>
      <c r="L172" s="152"/>
      <c r="M172" s="73"/>
      <c r="N172" s="73" t="s">
        <v>73</v>
      </c>
      <c r="P172" s="152"/>
      <c r="Q172" s="76"/>
    </row>
    <row r="173" spans="2:17">
      <c r="B173" s="27" t="str">
        <f t="shared" si="8"/>
        <v>UNNAMED 1926Jul 22, 1926 to Aug 02, 1926</v>
      </c>
      <c r="C173" s="165" t="s">
        <v>386</v>
      </c>
      <c r="D173" s="164" t="s">
        <v>387</v>
      </c>
      <c r="E173" s="172">
        <v>2</v>
      </c>
      <c r="F173" s="172">
        <v>90</v>
      </c>
      <c r="G173" s="172" t="s">
        <v>79</v>
      </c>
      <c r="H173" s="95">
        <f t="shared" si="9"/>
        <v>1926</v>
      </c>
      <c r="I173" s="95" cm="1">
        <f t="array" ref="I173">IFERROR(INDEX('100 TS and Hurricane DATA'!$I$5:$I$199,MATCH(B173,'100 TS and Hurricane DATA'!$B$5:$B$199,0),0),150)</f>
        <v>150</v>
      </c>
      <c r="J173" s="97" cm="1">
        <f t="array" ref="J173">IFERROR(INDEX('100 TS and Hurricane DATA'!$E$5:$E$199,MATCH(B173,'100 TS and Hurricane DATA'!$B$5:$B$199,0),0),E173)</f>
        <v>2</v>
      </c>
      <c r="K173" s="101" t="str" cm="1">
        <f t="array" ref="K173">IFERROR(INDEX('100 TS and Hurricane DATA'!$K$5:$K$199,MATCH(B173,'100 TS and Hurricane DATA'!$B$5:$B$199,0),0),VLOOKUP(G173,'150 TS and Hurricane DATA'!$N$5:$O$11,2,0))</f>
        <v>Land</v>
      </c>
      <c r="L173" s="152"/>
      <c r="M173" s="74"/>
      <c r="N173" s="27">
        <v>1851</v>
      </c>
      <c r="P173" s="152"/>
      <c r="Q173" s="77"/>
    </row>
    <row r="174" spans="2:17">
      <c r="B174" s="27" t="str">
        <f t="shared" si="8"/>
        <v>UNNAMED 1929Sep 19, 1929 to Oct 05, 1929</v>
      </c>
      <c r="C174" s="165" t="s">
        <v>388</v>
      </c>
      <c r="D174" s="164" t="s">
        <v>389</v>
      </c>
      <c r="E174" s="172">
        <v>2</v>
      </c>
      <c r="F174" s="172">
        <v>90</v>
      </c>
      <c r="G174" s="172" t="s">
        <v>81</v>
      </c>
      <c r="H174" s="95">
        <f t="shared" si="9"/>
        <v>1929</v>
      </c>
      <c r="I174" s="95" cm="1">
        <f t="array" ref="I174">IFERROR(INDEX('100 TS and Hurricane DATA'!$I$5:$I$199,MATCH(B174,'100 TS and Hurricane DATA'!$B$5:$B$199,0),0),150)</f>
        <v>150</v>
      </c>
      <c r="J174" s="97" cm="1">
        <f t="array" ref="J174">IFERROR(INDEX('100 TS and Hurricane DATA'!$E$5:$E$199,MATCH(B174,'100 TS and Hurricane DATA'!$B$5:$B$199,0),0),E174)</f>
        <v>2</v>
      </c>
      <c r="K174" s="101" t="str" cm="1">
        <f t="array" ref="K174">IFERROR(INDEX('100 TS and Hurricane DATA'!$K$5:$K$199,MATCH(B174,'100 TS and Hurricane DATA'!$B$5:$B$199,0),0),VLOOKUP(G174,'150 TS and Hurricane DATA'!$N$5:$O$11,2,0))</f>
        <v>Sea</v>
      </c>
      <c r="L174" s="152"/>
      <c r="M174" s="73"/>
      <c r="N174" s="73">
        <v>1852</v>
      </c>
      <c r="P174" s="152"/>
      <c r="Q174" s="73"/>
    </row>
    <row r="175" spans="2:17">
      <c r="B175" s="27" t="str">
        <f t="shared" si="8"/>
        <v>UNNAMED 1932Aug 26, 1932 to Sep 04, 1932</v>
      </c>
      <c r="C175" s="165" t="s">
        <v>390</v>
      </c>
      <c r="D175" s="164" t="s">
        <v>391</v>
      </c>
      <c r="E175" s="172" t="s">
        <v>33</v>
      </c>
      <c r="F175" s="172">
        <v>55</v>
      </c>
      <c r="G175" s="172" t="s">
        <v>79</v>
      </c>
      <c r="H175" s="95">
        <f t="shared" si="9"/>
        <v>1932</v>
      </c>
      <c r="I175" s="95" cm="1">
        <f t="array" ref="I175">IFERROR(INDEX('100 TS and Hurricane DATA'!$I$5:$I$199,MATCH(B175,'100 TS and Hurricane DATA'!$B$5:$B$199,0),0),150)</f>
        <v>150</v>
      </c>
      <c r="J175" s="97" t="str" cm="1">
        <f t="array" ref="J175">IFERROR(INDEX('100 TS and Hurricane DATA'!$E$5:$E$199,MATCH(B175,'100 TS and Hurricane DATA'!$B$5:$B$199,0),0),E175)</f>
        <v>TS</v>
      </c>
      <c r="K175" s="101" t="str" cm="1">
        <f t="array" ref="K175">IFERROR(INDEX('100 TS and Hurricane DATA'!$K$5:$K$199,MATCH(B175,'100 TS and Hurricane DATA'!$B$5:$B$199,0),0),VLOOKUP(G175,'150 TS and Hurricane DATA'!$N$5:$O$11,2,0))</f>
        <v>Land</v>
      </c>
      <c r="L175" s="152"/>
      <c r="M175" s="74"/>
      <c r="N175" s="73">
        <v>1852</v>
      </c>
      <c r="P175" s="152"/>
      <c r="Q175" s="74"/>
    </row>
    <row r="176" spans="2:17">
      <c r="B176" s="27" t="str">
        <f t="shared" si="8"/>
        <v>UNNAMED 1935Oct 30, 1935 to Nov 08, 1935</v>
      </c>
      <c r="C176" s="165" t="s">
        <v>392</v>
      </c>
      <c r="D176" s="164" t="s">
        <v>393</v>
      </c>
      <c r="E176" s="172">
        <v>1</v>
      </c>
      <c r="F176" s="172">
        <v>70</v>
      </c>
      <c r="G176" s="172" t="s">
        <v>84</v>
      </c>
      <c r="H176" s="95">
        <f t="shared" si="9"/>
        <v>1935</v>
      </c>
      <c r="I176" s="95" cm="1">
        <f t="array" ref="I176">IFERROR(INDEX('100 TS and Hurricane DATA'!$I$5:$I$199,MATCH(B176,'100 TS and Hurricane DATA'!$B$5:$B$199,0),0),150)</f>
        <v>150</v>
      </c>
      <c r="J176" s="97" cm="1">
        <f t="array" ref="J176">IFERROR(INDEX('100 TS and Hurricane DATA'!$E$5:$E$199,MATCH(B176,'100 TS and Hurricane DATA'!$B$5:$B$199,0),0),E176)</f>
        <v>1</v>
      </c>
      <c r="K176" s="101" t="str" cm="1">
        <f t="array" ref="K176">IFERROR(INDEX('100 TS and Hurricane DATA'!$K$5:$K$199,MATCH(B176,'100 TS and Hurricane DATA'!$B$5:$B$199,0),0),VLOOKUP(G176,'150 TS and Hurricane DATA'!$N$5:$O$11,2,0))</f>
        <v>Land</v>
      </c>
      <c r="L176" s="152"/>
      <c r="M176" s="73"/>
      <c r="N176" s="74">
        <v>1853</v>
      </c>
      <c r="P176" s="152"/>
      <c r="Q176" s="73"/>
    </row>
    <row r="177" spans="2:17">
      <c r="B177" s="27" t="str">
        <f t="shared" si="8"/>
        <v>UNNAMED 1936Jun 12, 1936 to Jun 17, 1936</v>
      </c>
      <c r="C177" s="165" t="s">
        <v>394</v>
      </c>
      <c r="D177" s="164" t="s">
        <v>395</v>
      </c>
      <c r="E177" s="172" t="s">
        <v>33</v>
      </c>
      <c r="F177" s="172">
        <v>40</v>
      </c>
      <c r="G177" s="172" t="s">
        <v>81</v>
      </c>
      <c r="H177" s="95">
        <f t="shared" si="9"/>
        <v>1936</v>
      </c>
      <c r="I177" s="95" cm="1">
        <f t="array" ref="I177">IFERROR(INDEX('100 TS and Hurricane DATA'!$I$5:$I$199,MATCH(B177,'100 TS and Hurricane DATA'!$B$5:$B$199,0),0),150)</f>
        <v>150</v>
      </c>
      <c r="J177" s="97" t="str" cm="1">
        <f t="array" ref="J177">IFERROR(INDEX('100 TS and Hurricane DATA'!$E$5:$E$199,MATCH(B177,'100 TS and Hurricane DATA'!$B$5:$B$199,0),0),E177)</f>
        <v>TS</v>
      </c>
      <c r="K177" s="101" t="str" cm="1">
        <f t="array" ref="K177">IFERROR(INDEX('100 TS and Hurricane DATA'!$K$5:$K$199,MATCH(B177,'100 TS and Hurricane DATA'!$B$5:$B$199,0),0),VLOOKUP(G177,'150 TS and Hurricane DATA'!$N$5:$O$11,2,0))</f>
        <v>Sea</v>
      </c>
      <c r="L177" s="152"/>
      <c r="M177" s="74"/>
      <c r="N177" s="73">
        <v>1857</v>
      </c>
      <c r="P177" s="152"/>
      <c r="Q177" s="74"/>
    </row>
    <row r="178" spans="2:17">
      <c r="B178" s="27" t="str">
        <f t="shared" si="8"/>
        <v>UNNAMED 1936Jul 27, 1936 to Aug 01, 1936</v>
      </c>
      <c r="C178" s="165" t="s">
        <v>394</v>
      </c>
      <c r="D178" s="164" t="s">
        <v>396</v>
      </c>
      <c r="E178" s="172" t="s">
        <v>33</v>
      </c>
      <c r="F178" s="172">
        <v>60</v>
      </c>
      <c r="G178" s="172" t="s">
        <v>79</v>
      </c>
      <c r="H178" s="95">
        <f t="shared" si="9"/>
        <v>1936</v>
      </c>
      <c r="I178" s="95" cm="1">
        <f t="array" ref="I178">IFERROR(INDEX('100 TS and Hurricane DATA'!$I$5:$I$199,MATCH(B178,'100 TS and Hurricane DATA'!$B$5:$B$199,0),0),150)</f>
        <v>150</v>
      </c>
      <c r="J178" s="97" t="str" cm="1">
        <f t="array" ref="J178">IFERROR(INDEX('100 TS and Hurricane DATA'!$E$5:$E$199,MATCH(B178,'100 TS and Hurricane DATA'!$B$5:$B$199,0),0),E178)</f>
        <v>TS</v>
      </c>
      <c r="K178" s="101" t="str" cm="1">
        <f t="array" ref="K178">IFERROR(INDEX('100 TS and Hurricane DATA'!$K$5:$K$199,MATCH(B178,'100 TS and Hurricane DATA'!$B$5:$B$199,0),0),VLOOKUP(G178,'150 TS and Hurricane DATA'!$N$5:$O$11,2,0))</f>
        <v>Land</v>
      </c>
      <c r="L178" s="152"/>
      <c r="M178" s="73"/>
      <c r="N178" s="27">
        <v>1857</v>
      </c>
      <c r="P178" s="152"/>
      <c r="Q178" s="73"/>
    </row>
    <row r="179" spans="2:17">
      <c r="B179" s="27" t="str">
        <f t="shared" si="8"/>
        <v>UNNAMED 1937Sep 16, 1937 to Sep 21, 1937</v>
      </c>
      <c r="C179" s="165" t="s">
        <v>192</v>
      </c>
      <c r="D179" s="164" t="s">
        <v>397</v>
      </c>
      <c r="E179" s="172" t="s">
        <v>34</v>
      </c>
      <c r="F179" s="172">
        <v>20</v>
      </c>
      <c r="G179" s="172" t="s">
        <v>81</v>
      </c>
      <c r="H179" s="95">
        <f t="shared" si="9"/>
        <v>1937</v>
      </c>
      <c r="I179" s="95" cm="1">
        <f t="array" ref="I179">IFERROR(INDEX('100 TS and Hurricane DATA'!$I$5:$I$199,MATCH(B179,'100 TS and Hurricane DATA'!$B$5:$B$199,0),0),150)</f>
        <v>150</v>
      </c>
      <c r="J179" s="97" t="str" cm="1">
        <f t="array" ref="J179">IFERROR(INDEX('100 TS and Hurricane DATA'!$E$5:$E$199,MATCH(B179,'100 TS and Hurricane DATA'!$B$5:$B$199,0),0),E179)</f>
        <v>TD</v>
      </c>
      <c r="K179" s="101" t="str" cm="1">
        <f t="array" ref="K179">IFERROR(INDEX('100 TS and Hurricane DATA'!$K$5:$K$199,MATCH(B179,'100 TS and Hurricane DATA'!$B$5:$B$199,0),0),VLOOKUP(G179,'150 TS and Hurricane DATA'!$N$5:$O$11,2,0))</f>
        <v>Sea</v>
      </c>
      <c r="L179" s="152"/>
      <c r="M179" s="74"/>
      <c r="N179" s="74">
        <v>1858</v>
      </c>
      <c r="O179" s="27">
        <f>2020-1851</f>
        <v>169</v>
      </c>
      <c r="P179" s="152" t="s">
        <v>1002</v>
      </c>
      <c r="Q179" s="74"/>
    </row>
    <row r="180" spans="2:17">
      <c r="B180" s="27" t="str">
        <f t="shared" si="8"/>
        <v>UNNAMED 1948Sep 18, 1948 to Sep 26, 1948</v>
      </c>
      <c r="C180" s="165" t="s">
        <v>398</v>
      </c>
      <c r="D180" s="164" t="s">
        <v>399</v>
      </c>
      <c r="E180" s="172">
        <v>2</v>
      </c>
      <c r="F180" s="172">
        <v>85</v>
      </c>
      <c r="G180" s="172" t="s">
        <v>79</v>
      </c>
      <c r="H180" s="95">
        <f t="shared" si="9"/>
        <v>1948</v>
      </c>
      <c r="I180" s="95" cm="1">
        <f t="array" ref="I180">IFERROR(INDEX('100 TS and Hurricane DATA'!$I$5:$I$199,MATCH(B180,'100 TS and Hurricane DATA'!$B$5:$B$199,0),0),150)</f>
        <v>150</v>
      </c>
      <c r="J180" s="97" cm="1">
        <f t="array" ref="J180">IFERROR(INDEX('100 TS and Hurricane DATA'!$E$5:$E$199,MATCH(B180,'100 TS and Hurricane DATA'!$B$5:$B$199,0),0),E180)</f>
        <v>2</v>
      </c>
      <c r="K180" s="101" t="str" cm="1">
        <f t="array" ref="K180">IFERROR(INDEX('100 TS and Hurricane DATA'!$K$5:$K$199,MATCH(B180,'100 TS and Hurricane DATA'!$B$5:$B$199,0),0),VLOOKUP(G180,'150 TS and Hurricane DATA'!$N$5:$O$11,2,0))</f>
        <v>Land</v>
      </c>
      <c r="L180" s="152"/>
      <c r="M180" s="73"/>
      <c r="N180" s="74">
        <v>1859</v>
      </c>
      <c r="P180" s="152"/>
      <c r="Q180" s="73"/>
    </row>
    <row r="181" spans="2:17">
      <c r="B181" s="27" t="str">
        <f t="shared" si="8"/>
        <v>UNNAMED 1952Feb 02, 1952 to Feb 05, 1952</v>
      </c>
      <c r="C181" s="165" t="s">
        <v>400</v>
      </c>
      <c r="D181" s="164" t="s">
        <v>401</v>
      </c>
      <c r="E181" s="172" t="s">
        <v>34</v>
      </c>
      <c r="F181" s="172">
        <v>55</v>
      </c>
      <c r="G181" s="172" t="s">
        <v>79</v>
      </c>
      <c r="H181" s="95">
        <f t="shared" si="9"/>
        <v>1952</v>
      </c>
      <c r="I181" s="95" cm="1">
        <f t="array" ref="I181">IFERROR(INDEX('100 TS and Hurricane DATA'!$I$5:$I$199,MATCH(B181,'100 TS and Hurricane DATA'!$B$5:$B$199,0),0),150)</f>
        <v>150</v>
      </c>
      <c r="J181" s="97" t="str" cm="1">
        <f t="array" ref="J181">IFERROR(INDEX('100 TS and Hurricane DATA'!$E$5:$E$199,MATCH(B181,'100 TS and Hurricane DATA'!$B$5:$B$199,0),0),E181)</f>
        <v>TD</v>
      </c>
      <c r="K181" s="101" t="str" cm="1">
        <f t="array" ref="K181">IFERROR(INDEX('100 TS and Hurricane DATA'!$K$5:$K$199,MATCH(B181,'100 TS and Hurricane DATA'!$B$5:$B$199,0),0),VLOOKUP(G181,'150 TS and Hurricane DATA'!$N$5:$O$11,2,0))</f>
        <v>Land</v>
      </c>
      <c r="L181" s="152"/>
      <c r="M181" s="74"/>
      <c r="N181" s="73">
        <v>1859</v>
      </c>
      <c r="P181" s="152"/>
      <c r="Q181" s="74"/>
    </row>
    <row r="182" spans="2:17">
      <c r="B182" s="27" t="str">
        <f t="shared" si="8"/>
        <v>UNNAMED 1953Jul 11, 1953 to Jul 16, 1953</v>
      </c>
      <c r="C182" s="165" t="s">
        <v>245</v>
      </c>
      <c r="D182" s="164" t="s">
        <v>402</v>
      </c>
      <c r="E182" s="172" t="s">
        <v>34</v>
      </c>
      <c r="F182" s="172">
        <v>30</v>
      </c>
      <c r="G182" s="172" t="s">
        <v>84</v>
      </c>
      <c r="H182" s="95">
        <f t="shared" si="9"/>
        <v>1953</v>
      </c>
      <c r="I182" s="95" cm="1">
        <f t="array" ref="I182">IFERROR(INDEX('100 TS and Hurricane DATA'!$I$5:$I$199,MATCH(B182,'100 TS and Hurricane DATA'!$B$5:$B$199,0),0),150)</f>
        <v>150</v>
      </c>
      <c r="J182" s="97" t="str" cm="1">
        <f t="array" ref="J182">IFERROR(INDEX('100 TS and Hurricane DATA'!$E$5:$E$199,MATCH(B182,'100 TS and Hurricane DATA'!$B$5:$B$199,0),0),E182)</f>
        <v>TD</v>
      </c>
      <c r="K182" s="101" t="str" cm="1">
        <f t="array" ref="K182">IFERROR(INDEX('100 TS and Hurricane DATA'!$K$5:$K$199,MATCH(B182,'100 TS and Hurricane DATA'!$B$5:$B$199,0),0),VLOOKUP(G182,'150 TS and Hurricane DATA'!$N$5:$O$11,2,0))</f>
        <v>Land</v>
      </c>
      <c r="L182" s="152"/>
      <c r="M182" s="73"/>
      <c r="N182" s="27">
        <v>1859</v>
      </c>
      <c r="P182" s="152"/>
      <c r="Q182" s="73"/>
    </row>
    <row r="183" spans="2:17">
      <c r="B183" s="27" t="str">
        <f t="shared" si="8"/>
        <v>UNNAMED 1953Aug 29, 1953 to Sep 01, 1953</v>
      </c>
      <c r="C183" s="165" t="s">
        <v>245</v>
      </c>
      <c r="D183" s="164" t="s">
        <v>403</v>
      </c>
      <c r="E183" s="172" t="s">
        <v>34</v>
      </c>
      <c r="F183" s="172">
        <v>25</v>
      </c>
      <c r="G183" s="172" t="s">
        <v>84</v>
      </c>
      <c r="H183" s="95">
        <f t="shared" si="9"/>
        <v>1953</v>
      </c>
      <c r="I183" s="95" cm="1">
        <f t="array" ref="I183">IFERROR(INDEX('100 TS and Hurricane DATA'!$I$5:$I$199,MATCH(B183,'100 TS and Hurricane DATA'!$B$5:$B$199,0),0),150)</f>
        <v>150</v>
      </c>
      <c r="J183" s="97" t="str" cm="1">
        <f t="array" ref="J183">IFERROR(INDEX('100 TS and Hurricane DATA'!$E$5:$E$199,MATCH(B183,'100 TS and Hurricane DATA'!$B$5:$B$199,0),0),E183)</f>
        <v>TD</v>
      </c>
      <c r="K183" s="101" t="str" cm="1">
        <f t="array" ref="K183">IFERROR(INDEX('100 TS and Hurricane DATA'!$K$5:$K$199,MATCH(B183,'100 TS and Hurricane DATA'!$B$5:$B$199,0),0),VLOOKUP(G183,'150 TS and Hurricane DATA'!$N$5:$O$11,2,0))</f>
        <v>Land</v>
      </c>
      <c r="L183" s="152"/>
      <c r="M183" s="74"/>
      <c r="N183" s="27">
        <v>1860</v>
      </c>
      <c r="P183" s="152"/>
      <c r="Q183" s="74"/>
    </row>
    <row r="184" spans="2:17">
      <c r="B184" s="27" t="str">
        <f t="shared" si="8"/>
        <v>UNNAMED 1954Jun 18, 1954 to Jun 25, 1954</v>
      </c>
      <c r="C184" s="165" t="s">
        <v>404</v>
      </c>
      <c r="D184" s="164" t="s">
        <v>405</v>
      </c>
      <c r="E184" s="172" t="s">
        <v>34</v>
      </c>
      <c r="F184" s="172">
        <v>30</v>
      </c>
      <c r="G184" s="172" t="s">
        <v>84</v>
      </c>
      <c r="H184" s="95">
        <f t="shared" si="9"/>
        <v>1954</v>
      </c>
      <c r="I184" s="95" cm="1">
        <f t="array" ref="I184">IFERROR(INDEX('100 TS and Hurricane DATA'!$I$5:$I$199,MATCH(B184,'100 TS and Hurricane DATA'!$B$5:$B$199,0),0),150)</f>
        <v>150</v>
      </c>
      <c r="J184" s="97" t="str" cm="1">
        <f t="array" ref="J184">IFERROR(INDEX('100 TS and Hurricane DATA'!$E$5:$E$199,MATCH(B184,'100 TS and Hurricane DATA'!$B$5:$B$199,0),0),E184)</f>
        <v>TD</v>
      </c>
      <c r="K184" s="101" t="str" cm="1">
        <f t="array" ref="K184">IFERROR(INDEX('100 TS and Hurricane DATA'!$K$5:$K$199,MATCH(B184,'100 TS and Hurricane DATA'!$B$5:$B$199,0),0),VLOOKUP(G184,'150 TS and Hurricane DATA'!$N$5:$O$11,2,0))</f>
        <v>Land</v>
      </c>
      <c r="L184" s="152"/>
      <c r="M184" s="73"/>
      <c r="N184" s="73">
        <v>1861</v>
      </c>
      <c r="P184" s="152"/>
      <c r="Q184" s="73"/>
    </row>
    <row r="185" spans="2:17">
      <c r="B185" s="27" t="str">
        <f t="shared" si="8"/>
        <v>BRENDA 1960Jul 27, 1960 to Aug 07, 1960</v>
      </c>
      <c r="C185" s="165" t="s">
        <v>406</v>
      </c>
      <c r="D185" s="171" t="s">
        <v>407</v>
      </c>
      <c r="E185" s="172" t="s">
        <v>34</v>
      </c>
      <c r="F185" s="172">
        <v>35</v>
      </c>
      <c r="G185" s="172" t="s">
        <v>81</v>
      </c>
      <c r="H185" s="95">
        <f t="shared" si="9"/>
        <v>1960</v>
      </c>
      <c r="I185" s="95" cm="1">
        <f t="array" ref="I185">IFERROR(INDEX('100 TS and Hurricane DATA'!$I$5:$I$199,MATCH(B185,'100 TS and Hurricane DATA'!$B$5:$B$199,0),0),150)</f>
        <v>150</v>
      </c>
      <c r="J185" s="97" t="str" cm="1">
        <f t="array" ref="J185">IFERROR(INDEX('100 TS and Hurricane DATA'!$E$5:$E$199,MATCH(B185,'100 TS and Hurricane DATA'!$B$5:$B$199,0),0),E185)</f>
        <v>TD</v>
      </c>
      <c r="K185" s="101" t="str" cm="1">
        <f t="array" ref="K185">IFERROR(INDEX('100 TS and Hurricane DATA'!$K$5:$K$199,MATCH(B185,'100 TS and Hurricane DATA'!$B$5:$B$199,0),0),VLOOKUP(G185,'150 TS and Hurricane DATA'!$N$5:$O$11,2,0))</f>
        <v>Sea</v>
      </c>
      <c r="L185" s="152"/>
      <c r="M185" s="74"/>
      <c r="N185" s="74">
        <v>1861</v>
      </c>
      <c r="P185" s="152"/>
      <c r="Q185" s="74"/>
    </row>
    <row r="186" spans="2:17">
      <c r="B186" s="27" t="str">
        <f t="shared" si="8"/>
        <v>ALMA 1962Aug 26, 1962 to Sep 02, 1962</v>
      </c>
      <c r="C186" s="165" t="s">
        <v>408</v>
      </c>
      <c r="D186" s="171" t="s">
        <v>409</v>
      </c>
      <c r="E186" s="172" t="s">
        <v>34</v>
      </c>
      <c r="F186" s="172">
        <v>25</v>
      </c>
      <c r="G186" s="172" t="s">
        <v>79</v>
      </c>
      <c r="H186" s="95">
        <f t="shared" si="9"/>
        <v>1962</v>
      </c>
      <c r="I186" s="95" cm="1">
        <f t="array" ref="I186">IFERROR(INDEX('100 TS and Hurricane DATA'!$I$5:$I$199,MATCH(B186,'100 TS and Hurricane DATA'!$B$5:$B$199,0),0),150)</f>
        <v>150</v>
      </c>
      <c r="J186" s="97" t="str" cm="1">
        <f t="array" ref="J186">IFERROR(INDEX('100 TS and Hurricane DATA'!$E$5:$E$199,MATCH(B186,'100 TS and Hurricane DATA'!$B$5:$B$199,0),0),E186)</f>
        <v>TD</v>
      </c>
      <c r="K186" s="101" t="str" cm="1">
        <f t="array" ref="K186">IFERROR(INDEX('100 TS and Hurricane DATA'!$K$5:$K$199,MATCH(B186,'100 TS and Hurricane DATA'!$B$5:$B$199,0),0),VLOOKUP(G186,'150 TS and Hurricane DATA'!$N$5:$O$11,2,0))</f>
        <v>Land</v>
      </c>
      <c r="L186" s="152"/>
      <c r="M186" s="73"/>
      <c r="N186" s="74">
        <v>1862</v>
      </c>
      <c r="P186" s="152"/>
      <c r="Q186" s="73"/>
    </row>
    <row r="187" spans="2:17">
      <c r="B187" s="27" t="str">
        <f t="shared" si="8"/>
        <v>DORA 1964Aug 28, 1964 to Sep 16, 1964</v>
      </c>
      <c r="C187" s="165" t="s">
        <v>410</v>
      </c>
      <c r="D187" s="171" t="s">
        <v>411</v>
      </c>
      <c r="E187" s="172">
        <v>2</v>
      </c>
      <c r="F187" s="172">
        <v>90</v>
      </c>
      <c r="G187" s="172" t="s">
        <v>84</v>
      </c>
      <c r="H187" s="95">
        <f t="shared" si="9"/>
        <v>1964</v>
      </c>
      <c r="I187" s="95" cm="1">
        <f t="array" ref="I187">IFERROR(INDEX('100 TS and Hurricane DATA'!$I$5:$I$199,MATCH(B187,'100 TS and Hurricane DATA'!$B$5:$B$199,0),0),150)</f>
        <v>150</v>
      </c>
      <c r="J187" s="97" cm="1">
        <f t="array" ref="J187">IFERROR(INDEX('100 TS and Hurricane DATA'!$E$5:$E$199,MATCH(B187,'100 TS and Hurricane DATA'!$B$5:$B$199,0),0),E187)</f>
        <v>2</v>
      </c>
      <c r="K187" s="101" t="str" cm="1">
        <f t="array" ref="K187">IFERROR(INDEX('100 TS and Hurricane DATA'!$K$5:$K$199,MATCH(B187,'100 TS and Hurricane DATA'!$B$5:$B$199,0),0),VLOOKUP(G187,'150 TS and Hurricane DATA'!$N$5:$O$11,2,0))</f>
        <v>Land</v>
      </c>
      <c r="L187" s="152"/>
      <c r="M187" s="74"/>
      <c r="N187" s="74">
        <v>1863</v>
      </c>
      <c r="P187" s="152"/>
      <c r="Q187" s="74"/>
    </row>
    <row r="188" spans="2:17">
      <c r="B188" s="27" t="str">
        <f t="shared" si="8"/>
        <v>ISBELL 1964Oct 08, 1964 to Oct 17, 1964</v>
      </c>
      <c r="C188" s="101" t="s">
        <v>412</v>
      </c>
      <c r="D188" s="101" t="s">
        <v>413</v>
      </c>
      <c r="E188" s="172">
        <v>3</v>
      </c>
      <c r="F188" s="172">
        <v>110</v>
      </c>
      <c r="G188" s="172" t="s">
        <v>79</v>
      </c>
      <c r="H188" s="95">
        <f t="shared" si="9"/>
        <v>1964</v>
      </c>
      <c r="I188" s="95" cm="1">
        <f t="array" ref="I188">IFERROR(INDEX('100 TS and Hurricane DATA'!$I$5:$I$199,MATCH(B188,'100 TS and Hurricane DATA'!$B$5:$B$199,0),0),150)</f>
        <v>150</v>
      </c>
      <c r="J188" s="97" cm="1">
        <f t="array" ref="J188">IFERROR(INDEX('100 TS and Hurricane DATA'!$E$5:$E$199,MATCH(B188,'100 TS and Hurricane DATA'!$B$5:$B$199,0),0),E188)</f>
        <v>3</v>
      </c>
      <c r="K188" s="101" t="str" cm="1">
        <f t="array" ref="K188">IFERROR(INDEX('100 TS and Hurricane DATA'!$K$5:$K$199,MATCH(B188,'100 TS and Hurricane DATA'!$B$5:$B$199,0),0),VLOOKUP(G188,'150 TS and Hurricane DATA'!$N$5:$O$11,2,0))</f>
        <v>Land</v>
      </c>
      <c r="L188" s="152"/>
      <c r="M188" s="73"/>
      <c r="N188" s="27">
        <v>1865</v>
      </c>
      <c r="P188" s="152"/>
      <c r="Q188" s="73"/>
    </row>
    <row r="189" spans="2:17">
      <c r="B189" s="27" t="str">
        <f t="shared" si="8"/>
        <v>UNNAMED 1964Jun 02, 1964 to Jun 11, 1964</v>
      </c>
      <c r="C189" s="165" t="s">
        <v>414</v>
      </c>
      <c r="D189" s="164" t="s">
        <v>415</v>
      </c>
      <c r="E189" s="172" t="s">
        <v>34</v>
      </c>
      <c r="F189" s="172">
        <v>30</v>
      </c>
      <c r="G189" s="172" t="s">
        <v>81</v>
      </c>
      <c r="H189" s="95">
        <f t="shared" si="9"/>
        <v>1964</v>
      </c>
      <c r="I189" s="95" cm="1">
        <f t="array" ref="I189">IFERROR(INDEX('100 TS and Hurricane DATA'!$I$5:$I$199,MATCH(B189,'100 TS and Hurricane DATA'!$B$5:$B$199,0),0),150)</f>
        <v>150</v>
      </c>
      <c r="J189" s="97" t="str" cm="1">
        <f t="array" ref="J189">IFERROR(INDEX('100 TS and Hurricane DATA'!$E$5:$E$199,MATCH(B189,'100 TS and Hurricane DATA'!$B$5:$B$199,0),0),E189)</f>
        <v>TD</v>
      </c>
      <c r="K189" s="101" t="str" cm="1">
        <f t="array" ref="K189">IFERROR(INDEX('100 TS and Hurricane DATA'!$K$5:$K$199,MATCH(B189,'100 TS and Hurricane DATA'!$B$5:$B$199,0),0),VLOOKUP(G189,'150 TS and Hurricane DATA'!$N$5:$O$11,2,0))</f>
        <v>Sea</v>
      </c>
      <c r="L189" s="152"/>
      <c r="M189" s="74"/>
      <c r="N189" s="27">
        <v>1867</v>
      </c>
      <c r="P189" s="152"/>
      <c r="Q189" s="74"/>
    </row>
    <row r="190" spans="2:17">
      <c r="B190" s="27" t="str">
        <f t="shared" si="8"/>
        <v>DOLLY 1968Aug 10, 1968 to Aug 17, 1968</v>
      </c>
      <c r="C190" s="165" t="s">
        <v>416</v>
      </c>
      <c r="D190" s="171" t="s">
        <v>417</v>
      </c>
      <c r="E190" s="172" t="s">
        <v>34</v>
      </c>
      <c r="F190" s="172">
        <v>25</v>
      </c>
      <c r="G190" s="172" t="s">
        <v>79</v>
      </c>
      <c r="H190" s="95">
        <f t="shared" si="9"/>
        <v>1968</v>
      </c>
      <c r="I190" s="95" cm="1">
        <f t="array" ref="I190">IFERROR(INDEX('100 TS and Hurricane DATA'!$I$5:$I$199,MATCH(B190,'100 TS and Hurricane DATA'!$B$5:$B$199,0),0),150)</f>
        <v>150</v>
      </c>
      <c r="J190" s="97" t="str" cm="1">
        <f t="array" ref="J190">IFERROR(INDEX('100 TS and Hurricane DATA'!$E$5:$E$199,MATCH(B190,'100 TS and Hurricane DATA'!$B$5:$B$199,0),0),E190)</f>
        <v>TD</v>
      </c>
      <c r="K190" s="101" t="str" cm="1">
        <f t="array" ref="K190">IFERROR(INDEX('100 TS and Hurricane DATA'!$K$5:$K$199,MATCH(B190,'100 TS and Hurricane DATA'!$B$5:$B$199,0),0),VLOOKUP(G190,'150 TS and Hurricane DATA'!$N$5:$O$11,2,0))</f>
        <v>Land</v>
      </c>
      <c r="L190" s="152"/>
      <c r="M190" s="73"/>
      <c r="N190" s="27">
        <v>1867</v>
      </c>
      <c r="P190" s="152"/>
      <c r="Q190" s="73"/>
    </row>
    <row r="191" spans="2:17">
      <c r="B191" s="27" t="str">
        <f t="shared" si="8"/>
        <v>UNNAMED 1969Aug 29, 1969 to Sep 01, 1969</v>
      </c>
      <c r="C191" s="165" t="s">
        <v>418</v>
      </c>
      <c r="D191" s="164" t="s">
        <v>419</v>
      </c>
      <c r="E191" s="172" t="s">
        <v>34</v>
      </c>
      <c r="F191" s="172">
        <v>25</v>
      </c>
      <c r="G191" s="172" t="s">
        <v>84</v>
      </c>
      <c r="H191" s="95">
        <f t="shared" si="9"/>
        <v>1969</v>
      </c>
      <c r="I191" s="95" cm="1">
        <f t="array" ref="I191">IFERROR(INDEX('100 TS and Hurricane DATA'!$I$5:$I$199,MATCH(B191,'100 TS and Hurricane DATA'!$B$5:$B$199,0),0),150)</f>
        <v>150</v>
      </c>
      <c r="J191" s="97" t="str" cm="1">
        <f t="array" ref="J191">IFERROR(INDEX('100 TS and Hurricane DATA'!$E$5:$E$199,MATCH(B191,'100 TS and Hurricane DATA'!$B$5:$B$199,0),0),E191)</f>
        <v>TD</v>
      </c>
      <c r="K191" s="101" t="str" cm="1">
        <f t="array" ref="K191">IFERROR(INDEX('100 TS and Hurricane DATA'!$K$5:$K$199,MATCH(B191,'100 TS and Hurricane DATA'!$B$5:$B$199,0),0),VLOOKUP(G191,'150 TS and Hurricane DATA'!$N$5:$O$11,2,0))</f>
        <v>Land</v>
      </c>
      <c r="L191" s="152"/>
      <c r="M191" s="74"/>
      <c r="N191" s="27">
        <v>1870</v>
      </c>
      <c r="P191" s="152"/>
      <c r="Q191" s="74"/>
    </row>
    <row r="192" spans="2:17">
      <c r="B192" s="27" t="str">
        <f t="shared" si="8"/>
        <v>UNNAMED 1971Aug 28, 1971 to Sep 01, 1971</v>
      </c>
      <c r="C192" s="165" t="s">
        <v>141</v>
      </c>
      <c r="D192" s="164" t="s">
        <v>420</v>
      </c>
      <c r="E192" s="172" t="s">
        <v>34</v>
      </c>
      <c r="F192" s="172">
        <v>20</v>
      </c>
      <c r="G192" s="172" t="s">
        <v>84</v>
      </c>
      <c r="H192" s="95">
        <f t="shared" si="9"/>
        <v>1971</v>
      </c>
      <c r="I192" s="95" cm="1">
        <f t="array" ref="I192">IFERROR(INDEX('100 TS and Hurricane DATA'!$I$5:$I$199,MATCH(B192,'100 TS and Hurricane DATA'!$B$5:$B$199,0),0),150)</f>
        <v>150</v>
      </c>
      <c r="J192" s="97" t="str" cm="1">
        <f t="array" ref="J192">IFERROR(INDEX('100 TS and Hurricane DATA'!$E$5:$E$199,MATCH(B192,'100 TS and Hurricane DATA'!$B$5:$B$199,0),0),E192)</f>
        <v>TD</v>
      </c>
      <c r="K192" s="101" t="str" cm="1">
        <f t="array" ref="K192">IFERROR(INDEX('100 TS and Hurricane DATA'!$K$5:$K$199,MATCH(B192,'100 TS and Hurricane DATA'!$B$5:$B$199,0),0),VLOOKUP(G192,'150 TS and Hurricane DATA'!$N$5:$O$11,2,0))</f>
        <v>Land</v>
      </c>
      <c r="L192" s="152"/>
      <c r="M192" s="73"/>
      <c r="N192" s="73">
        <v>1871</v>
      </c>
      <c r="P192" s="152"/>
      <c r="Q192" s="73"/>
    </row>
    <row r="193" spans="2:17">
      <c r="B193" s="27" t="str">
        <f t="shared" si="8"/>
        <v>UNNAMED 1971Oct 06, 1971 to Oct 14, 1971</v>
      </c>
      <c r="C193" s="165" t="s">
        <v>141</v>
      </c>
      <c r="D193" s="164" t="s">
        <v>421</v>
      </c>
      <c r="E193" s="172" t="s">
        <v>34</v>
      </c>
      <c r="F193" s="172">
        <v>25</v>
      </c>
      <c r="G193" s="172" t="s">
        <v>81</v>
      </c>
      <c r="H193" s="95">
        <f t="shared" si="9"/>
        <v>1971</v>
      </c>
      <c r="I193" s="95" cm="1">
        <f t="array" ref="I193">IFERROR(INDEX('100 TS and Hurricane DATA'!$I$5:$I$199,MATCH(B193,'100 TS and Hurricane DATA'!$B$5:$B$199,0),0),150)</f>
        <v>150</v>
      </c>
      <c r="J193" s="97" t="str" cm="1">
        <f t="array" ref="J193">IFERROR(INDEX('100 TS and Hurricane DATA'!$E$5:$E$199,MATCH(B193,'100 TS and Hurricane DATA'!$B$5:$B$199,0),0),E193)</f>
        <v>TD</v>
      </c>
      <c r="K193" s="101" t="str" cm="1">
        <f t="array" ref="K193">IFERROR(INDEX('100 TS and Hurricane DATA'!$K$5:$K$199,MATCH(B193,'100 TS and Hurricane DATA'!$B$5:$B$199,0),0),VLOOKUP(G193,'150 TS and Hurricane DATA'!$N$5:$O$11,2,0))</f>
        <v>Sea</v>
      </c>
      <c r="L193" s="152"/>
      <c r="M193" s="74"/>
      <c r="N193" s="74">
        <v>1871</v>
      </c>
      <c r="P193" s="152"/>
      <c r="Q193" s="74"/>
    </row>
    <row r="194" spans="2:17">
      <c r="B194" s="27" t="str">
        <f t="shared" si="8"/>
        <v>UNNAMED 1973Sep 24, 1973 to Sep 26, 1973</v>
      </c>
      <c r="C194" s="165" t="s">
        <v>422</v>
      </c>
      <c r="D194" s="164" t="s">
        <v>423</v>
      </c>
      <c r="E194" s="172" t="s">
        <v>34</v>
      </c>
      <c r="F194" s="172">
        <v>25</v>
      </c>
      <c r="G194" s="172" t="s">
        <v>84</v>
      </c>
      <c r="H194" s="95">
        <f t="shared" si="9"/>
        <v>1973</v>
      </c>
      <c r="I194" s="95" cm="1">
        <f t="array" ref="I194">IFERROR(INDEX('100 TS and Hurricane DATA'!$I$5:$I$199,MATCH(B194,'100 TS and Hurricane DATA'!$B$5:$B$199,0),0),150)</f>
        <v>150</v>
      </c>
      <c r="J194" s="97" t="str" cm="1">
        <f t="array" ref="J194">IFERROR(INDEX('100 TS and Hurricane DATA'!$E$5:$E$199,MATCH(B194,'100 TS and Hurricane DATA'!$B$5:$B$199,0),0),E194)</f>
        <v>TD</v>
      </c>
      <c r="K194" s="101" t="str" cm="1">
        <f t="array" ref="K194">IFERROR(INDEX('100 TS and Hurricane DATA'!$K$5:$K$199,MATCH(B194,'100 TS and Hurricane DATA'!$B$5:$B$199,0),0),VLOOKUP(G194,'150 TS and Hurricane DATA'!$N$5:$O$11,2,0))</f>
        <v>Land</v>
      </c>
      <c r="L194" s="152"/>
      <c r="M194" s="73"/>
      <c r="N194" s="73">
        <v>1871</v>
      </c>
      <c r="P194" s="152"/>
      <c r="Q194" s="73"/>
    </row>
    <row r="195" spans="2:17">
      <c r="B195" s="27" t="str">
        <f t="shared" si="8"/>
        <v>UNNAMED 1974Oct 04, 1974 to Oct 09, 1974</v>
      </c>
      <c r="C195" s="165" t="s">
        <v>143</v>
      </c>
      <c r="D195" s="164" t="s">
        <v>424</v>
      </c>
      <c r="E195" s="172" t="s">
        <v>33</v>
      </c>
      <c r="F195" s="172">
        <v>40</v>
      </c>
      <c r="G195" s="172" t="s">
        <v>84</v>
      </c>
      <c r="H195" s="95">
        <f t="shared" si="9"/>
        <v>1974</v>
      </c>
      <c r="I195" s="95" cm="1">
        <f t="array" ref="I195">IFERROR(INDEX('100 TS and Hurricane DATA'!$I$5:$I$199,MATCH(B195,'100 TS and Hurricane DATA'!$B$5:$B$199,0),0),150)</f>
        <v>150</v>
      </c>
      <c r="J195" s="97" t="str" cm="1">
        <f t="array" ref="J195">IFERROR(INDEX('100 TS and Hurricane DATA'!$E$5:$E$199,MATCH(B195,'100 TS and Hurricane DATA'!$B$5:$B$199,0),0),E195)</f>
        <v>TS</v>
      </c>
      <c r="K195" s="101" t="str" cm="1">
        <f t="array" ref="K195">IFERROR(INDEX('100 TS and Hurricane DATA'!$K$5:$K$199,MATCH(B195,'100 TS and Hurricane DATA'!$B$5:$B$199,0),0),VLOOKUP(G195,'150 TS and Hurricane DATA'!$N$5:$O$11,2,0))</f>
        <v>Land</v>
      </c>
      <c r="L195" s="152"/>
      <c r="M195" s="74"/>
      <c r="N195" s="73">
        <v>1872</v>
      </c>
      <c r="P195" s="152"/>
      <c r="Q195" s="74"/>
    </row>
    <row r="196" spans="2:17">
      <c r="B196" s="27" t="str">
        <f t="shared" si="8"/>
        <v>DOTTIE 1976Aug 18, 1976 to Aug 21, 1976</v>
      </c>
      <c r="C196" s="165" t="s">
        <v>425</v>
      </c>
      <c r="D196" s="171" t="s">
        <v>426</v>
      </c>
      <c r="E196" s="172" t="s">
        <v>33</v>
      </c>
      <c r="F196" s="172">
        <v>40</v>
      </c>
      <c r="G196" s="172" t="s">
        <v>81</v>
      </c>
      <c r="H196" s="95">
        <f t="shared" si="9"/>
        <v>1976</v>
      </c>
      <c r="I196" s="95" cm="1">
        <f t="array" ref="I196">IFERROR(INDEX('100 TS and Hurricane DATA'!$I$5:$I$199,MATCH(B196,'100 TS and Hurricane DATA'!$B$5:$B$199,0),0),150)</f>
        <v>150</v>
      </c>
      <c r="J196" s="97" t="str" cm="1">
        <f t="array" ref="J196">IFERROR(INDEX('100 TS and Hurricane DATA'!$E$5:$E$199,MATCH(B196,'100 TS and Hurricane DATA'!$B$5:$B$199,0),0),E196)</f>
        <v>TS</v>
      </c>
      <c r="K196" s="101" t="str" cm="1">
        <f t="array" ref="K196">IFERROR(INDEX('100 TS and Hurricane DATA'!$K$5:$K$199,MATCH(B196,'100 TS and Hurricane DATA'!$B$5:$B$199,0),0),VLOOKUP(G196,'150 TS and Hurricane DATA'!$N$5:$O$11,2,0))</f>
        <v>Sea</v>
      </c>
      <c r="L196" s="152"/>
      <c r="M196" s="73"/>
      <c r="N196" s="74">
        <v>1873</v>
      </c>
    </row>
    <row r="197" spans="2:17">
      <c r="B197" s="27" t="str">
        <f t="shared" ref="B197:B222" si="10">C197&amp;D197</f>
        <v>UNNAMED 1976Jun 11, 1976 to Jun 12, 1976</v>
      </c>
      <c r="C197" s="165" t="s">
        <v>200</v>
      </c>
      <c r="D197" s="164" t="s">
        <v>427</v>
      </c>
      <c r="E197" s="172" t="s">
        <v>34</v>
      </c>
      <c r="F197" s="172">
        <v>30</v>
      </c>
      <c r="G197" s="172" t="s">
        <v>79</v>
      </c>
      <c r="H197" s="95">
        <f t="shared" ref="H197:H218" si="11">VALUE(RIGHT(D197,4))*1</f>
        <v>1976</v>
      </c>
      <c r="I197" s="95" cm="1">
        <f t="array" ref="I197">IFERROR(INDEX('100 TS and Hurricane DATA'!$I$5:$I$199,MATCH(B197,'100 TS and Hurricane DATA'!$B$5:$B$199,0),0),150)</f>
        <v>150</v>
      </c>
      <c r="J197" s="97" t="str" cm="1">
        <f t="array" ref="J197">IFERROR(INDEX('100 TS and Hurricane DATA'!$E$5:$E$199,MATCH(B197,'100 TS and Hurricane DATA'!$B$5:$B$199,0),0),E197)</f>
        <v>TD</v>
      </c>
      <c r="K197" s="101" t="str" cm="1">
        <f t="array" ref="K197">IFERROR(INDEX('100 TS and Hurricane DATA'!$K$5:$K$199,MATCH(B197,'100 TS and Hurricane DATA'!$B$5:$B$199,0),0),VLOOKUP(G197,'150 TS and Hurricane DATA'!$N$5:$O$11,2,0))</f>
        <v>Land</v>
      </c>
      <c r="L197" s="152"/>
      <c r="M197" s="74"/>
      <c r="N197" s="74">
        <v>1873</v>
      </c>
    </row>
    <row r="198" spans="2:17">
      <c r="B198" s="27" t="str">
        <f t="shared" si="10"/>
        <v>UNNAMED 1978Jun 21, 1978 to Jun 22, 1978</v>
      </c>
      <c r="C198" s="165" t="s">
        <v>428</v>
      </c>
      <c r="D198" s="164" t="s">
        <v>429</v>
      </c>
      <c r="E198" s="172" t="s">
        <v>34</v>
      </c>
      <c r="F198" s="172">
        <v>20</v>
      </c>
      <c r="G198" s="172" t="s">
        <v>81</v>
      </c>
      <c r="H198" s="95">
        <f t="shared" si="11"/>
        <v>1978</v>
      </c>
      <c r="I198" s="95" cm="1">
        <f t="array" ref="I198">IFERROR(INDEX('100 TS and Hurricane DATA'!$I$5:$I$199,MATCH(B198,'100 TS and Hurricane DATA'!$B$5:$B$199,0),0),150)</f>
        <v>150</v>
      </c>
      <c r="J198" s="97" t="str" cm="1">
        <f t="array" ref="J198">IFERROR(INDEX('100 TS and Hurricane DATA'!$E$5:$E$199,MATCH(B198,'100 TS and Hurricane DATA'!$B$5:$B$199,0),0),E198)</f>
        <v>TD</v>
      </c>
      <c r="K198" s="101" t="str" cm="1">
        <f t="array" ref="K198">IFERROR(INDEX('100 TS and Hurricane DATA'!$K$5:$K$199,MATCH(B198,'100 TS and Hurricane DATA'!$B$5:$B$199,0),0),VLOOKUP(G198,'150 TS and Hurricane DATA'!$N$5:$O$11,2,0))</f>
        <v>Sea</v>
      </c>
      <c r="L198" s="152"/>
      <c r="M198" s="73"/>
      <c r="N198" s="73">
        <v>1874</v>
      </c>
    </row>
    <row r="199" spans="2:17">
      <c r="B199" s="27" t="str">
        <f t="shared" si="10"/>
        <v>DAVID 1979Aug 25, 1979 to Sep 08, 1979</v>
      </c>
      <c r="C199" s="165" t="s">
        <v>430</v>
      </c>
      <c r="D199" s="171" t="s">
        <v>431</v>
      </c>
      <c r="E199" s="172">
        <v>2</v>
      </c>
      <c r="F199" s="172">
        <v>85</v>
      </c>
      <c r="G199" s="172" t="s">
        <v>79</v>
      </c>
      <c r="H199" s="95">
        <f t="shared" si="11"/>
        <v>1979</v>
      </c>
      <c r="I199" s="95" cm="1">
        <f t="array" ref="I199">IFERROR(INDEX('100 TS and Hurricane DATA'!$I$5:$I$199,MATCH(B199,'100 TS and Hurricane DATA'!$B$5:$B$199,0),0),150)</f>
        <v>150</v>
      </c>
      <c r="J199" s="97" cm="1">
        <f t="array" ref="J199">IFERROR(INDEX('100 TS and Hurricane DATA'!$E$5:$E$199,MATCH(B199,'100 TS and Hurricane DATA'!$B$5:$B$199,0),0),E199)</f>
        <v>2</v>
      </c>
      <c r="K199" s="101" t="str" cm="1">
        <f t="array" ref="K199">IFERROR(INDEX('100 TS and Hurricane DATA'!$K$5:$K$199,MATCH(B199,'100 TS and Hurricane DATA'!$B$5:$B$199,0),0),VLOOKUP(G199,'150 TS and Hurricane DATA'!$N$5:$O$11,2,0))</f>
        <v>Land</v>
      </c>
      <c r="L199" s="152"/>
      <c r="M199" s="74"/>
      <c r="N199" s="27">
        <v>1876</v>
      </c>
    </row>
    <row r="200" spans="2:17">
      <c r="B200" s="27" t="str">
        <f t="shared" si="10"/>
        <v>UNNAMED 1980Jul 17, 1980 to Jul 21, 1980</v>
      </c>
      <c r="C200" s="165" t="s">
        <v>203</v>
      </c>
      <c r="D200" s="164" t="s">
        <v>432</v>
      </c>
      <c r="E200" s="172" t="s">
        <v>34</v>
      </c>
      <c r="F200" s="172">
        <v>20</v>
      </c>
      <c r="G200" s="172" t="s">
        <v>84</v>
      </c>
      <c r="H200" s="95">
        <f t="shared" si="11"/>
        <v>1980</v>
      </c>
      <c r="I200" s="95" cm="1">
        <f t="array" ref="I200">IFERROR(INDEX('100 TS and Hurricane DATA'!$I$5:$I$199,MATCH(B200,'100 TS and Hurricane DATA'!$B$5:$B$199,0),0),150)</f>
        <v>150</v>
      </c>
      <c r="J200" s="97" t="str" cm="1">
        <f t="array" ref="J200">IFERROR(INDEX('100 TS and Hurricane DATA'!$E$5:$E$199,MATCH(B200,'100 TS and Hurricane DATA'!$B$5:$B$199,0),0),E200)</f>
        <v>TD</v>
      </c>
      <c r="K200" s="101" t="str" cm="1">
        <f t="array" ref="K200">IFERROR(INDEX('100 TS and Hurricane DATA'!$K$5:$K$199,MATCH(B200,'100 TS and Hurricane DATA'!$B$5:$B$199,0),0),VLOOKUP(G200,'150 TS and Hurricane DATA'!$N$5:$O$11,2,0))</f>
        <v>Land</v>
      </c>
      <c r="L200" s="152"/>
      <c r="M200" s="73"/>
      <c r="N200" s="27">
        <v>1877</v>
      </c>
    </row>
    <row r="201" spans="2:17">
      <c r="B201" s="27" t="str">
        <f t="shared" si="10"/>
        <v>UNNAMED 1981Jul 02, 1981 to Jul 04, 1981</v>
      </c>
      <c r="C201" s="165" t="s">
        <v>433</v>
      </c>
      <c r="D201" s="164" t="s">
        <v>434</v>
      </c>
      <c r="E201" s="172" t="s">
        <v>34</v>
      </c>
      <c r="F201" s="172">
        <v>30</v>
      </c>
      <c r="G201" s="172" t="s">
        <v>79</v>
      </c>
      <c r="H201" s="95">
        <f t="shared" si="11"/>
        <v>1981</v>
      </c>
      <c r="I201" s="95" cm="1">
        <f t="array" ref="I201">IFERROR(INDEX('100 TS and Hurricane DATA'!$I$5:$I$199,MATCH(B201,'100 TS and Hurricane DATA'!$B$5:$B$199,0),0),150)</f>
        <v>150</v>
      </c>
      <c r="J201" s="97" t="str" cm="1">
        <f t="array" ref="J201">IFERROR(INDEX('100 TS and Hurricane DATA'!$E$5:$E$199,MATCH(B201,'100 TS and Hurricane DATA'!$B$5:$B$199,0),0),E201)</f>
        <v>TD</v>
      </c>
      <c r="K201" s="101" t="str" cm="1">
        <f t="array" ref="K201">IFERROR(INDEX('100 TS and Hurricane DATA'!$K$5:$K$199,MATCH(B201,'100 TS and Hurricane DATA'!$B$5:$B$199,0),0),VLOOKUP(G201,'150 TS and Hurricane DATA'!$N$5:$O$11,2,0))</f>
        <v>Land</v>
      </c>
      <c r="L201" s="152"/>
      <c r="M201" s="74"/>
      <c r="N201" s="74">
        <v>1878</v>
      </c>
    </row>
    <row r="202" spans="2:17">
      <c r="B202" s="27" t="str">
        <f t="shared" si="10"/>
        <v>ELENA 1985Aug 28, 1985 to Sep 04, 1985</v>
      </c>
      <c r="C202" s="165" t="s">
        <v>435</v>
      </c>
      <c r="D202" s="171" t="s">
        <v>436</v>
      </c>
      <c r="E202" s="172">
        <v>2</v>
      </c>
      <c r="F202" s="172">
        <v>95</v>
      </c>
      <c r="G202" s="172" t="s">
        <v>81</v>
      </c>
      <c r="H202" s="95">
        <f t="shared" si="11"/>
        <v>1985</v>
      </c>
      <c r="I202" s="95" cm="1">
        <f t="array" ref="I202">IFERROR(INDEX('100 TS and Hurricane DATA'!$I$5:$I$199,MATCH(B202,'100 TS and Hurricane DATA'!$B$5:$B$199,0),0),150)</f>
        <v>150</v>
      </c>
      <c r="J202" s="97" cm="1">
        <f t="array" ref="J202">IFERROR(INDEX('100 TS and Hurricane DATA'!$E$5:$E$199,MATCH(B202,'100 TS and Hurricane DATA'!$B$5:$B$199,0),0),E202)</f>
        <v>2</v>
      </c>
      <c r="K202" s="101" t="str" cm="1">
        <f t="array" ref="K202">IFERROR(INDEX('100 TS and Hurricane DATA'!$K$5:$K$199,MATCH(B202,'100 TS and Hurricane DATA'!$B$5:$B$199,0),0),VLOOKUP(G202,'150 TS and Hurricane DATA'!$N$5:$O$11,2,0))</f>
        <v>Sea</v>
      </c>
      <c r="L202" s="152"/>
      <c r="M202" s="73"/>
      <c r="N202" s="27">
        <v>1878</v>
      </c>
    </row>
    <row r="203" spans="2:17">
      <c r="B203" s="27" t="str">
        <f t="shared" si="10"/>
        <v>CHRIS 1988Aug 21, 1988 to Aug 30, 1988</v>
      </c>
      <c r="C203" s="165" t="s">
        <v>437</v>
      </c>
      <c r="D203" s="171" t="s">
        <v>438</v>
      </c>
      <c r="E203" s="172" t="s">
        <v>33</v>
      </c>
      <c r="F203" s="172">
        <v>40</v>
      </c>
      <c r="G203" s="172" t="s">
        <v>84</v>
      </c>
      <c r="H203" s="95">
        <f t="shared" si="11"/>
        <v>1988</v>
      </c>
      <c r="I203" s="95" cm="1">
        <f t="array" ref="I203">IFERROR(INDEX('100 TS and Hurricane DATA'!$I$5:$I$199,MATCH(B203,'100 TS and Hurricane DATA'!$B$5:$B$199,0),0),150)</f>
        <v>150</v>
      </c>
      <c r="J203" s="97" t="str" cm="1">
        <f t="array" ref="J203">IFERROR(INDEX('100 TS and Hurricane DATA'!$E$5:$E$199,MATCH(B203,'100 TS and Hurricane DATA'!$B$5:$B$199,0),0),E203)</f>
        <v>TS</v>
      </c>
      <c r="K203" s="101" t="str" cm="1">
        <f t="array" ref="K203">IFERROR(INDEX('100 TS and Hurricane DATA'!$K$5:$K$199,MATCH(B203,'100 TS and Hurricane DATA'!$B$5:$B$199,0),0),VLOOKUP(G203,'150 TS and Hurricane DATA'!$N$5:$O$11,2,0))</f>
        <v>Land</v>
      </c>
      <c r="L203" s="152"/>
      <c r="M203" s="74"/>
      <c r="N203" s="27">
        <v>1878</v>
      </c>
    </row>
    <row r="204" spans="2:17">
      <c r="B204" s="27" t="str">
        <f t="shared" si="10"/>
        <v>ANDREW 1992Aug 16, 1992 to Aug 28, 1992</v>
      </c>
      <c r="C204" s="165" t="s">
        <v>439</v>
      </c>
      <c r="D204" s="171" t="s">
        <v>440</v>
      </c>
      <c r="E204" s="172">
        <v>4</v>
      </c>
      <c r="F204" s="172">
        <v>115</v>
      </c>
      <c r="G204" s="172" t="s">
        <v>81</v>
      </c>
      <c r="H204" s="95">
        <f t="shared" si="11"/>
        <v>1992</v>
      </c>
      <c r="I204" s="95" cm="1">
        <f t="array" ref="I204">IFERROR(INDEX('100 TS and Hurricane DATA'!$I$5:$I$199,MATCH(B204,'100 TS and Hurricane DATA'!$B$5:$B$199,0),0),150)</f>
        <v>150</v>
      </c>
      <c r="J204" s="97" cm="1">
        <f t="array" ref="J204">IFERROR(INDEX('100 TS and Hurricane DATA'!$E$5:$E$199,MATCH(B204,'100 TS and Hurricane DATA'!$B$5:$B$199,0),0),E204)</f>
        <v>4</v>
      </c>
      <c r="K204" s="101" t="str" cm="1">
        <f t="array" ref="K204">IFERROR(INDEX('100 TS and Hurricane DATA'!$K$5:$K$199,MATCH(B204,'100 TS and Hurricane DATA'!$B$5:$B$199,0),0),VLOOKUP(G204,'150 TS and Hurricane DATA'!$N$5:$O$11,2,0))</f>
        <v>Sea</v>
      </c>
      <c r="L204" s="152"/>
      <c r="M204" s="73"/>
      <c r="N204" s="73">
        <v>1879</v>
      </c>
    </row>
    <row r="205" spans="2:17">
      <c r="B205" s="27" t="str">
        <f t="shared" si="10"/>
        <v>MITCH 1998Oct 22, 1998 to Nov 09, 1998</v>
      </c>
      <c r="C205" s="165" t="s">
        <v>441</v>
      </c>
      <c r="D205" s="171" t="s">
        <v>442</v>
      </c>
      <c r="E205" s="172" t="s">
        <v>33</v>
      </c>
      <c r="F205" s="172">
        <v>55</v>
      </c>
      <c r="G205" s="172" t="s">
        <v>81</v>
      </c>
      <c r="H205" s="95">
        <f t="shared" si="11"/>
        <v>1998</v>
      </c>
      <c r="I205" s="95" cm="1">
        <f t="array" ref="I205">IFERROR(INDEX('100 TS and Hurricane DATA'!$I$5:$I$199,MATCH(B205,'100 TS and Hurricane DATA'!$B$5:$B$199,0),0),150)</f>
        <v>150</v>
      </c>
      <c r="J205" s="97" t="str" cm="1">
        <f t="array" ref="J205">IFERROR(INDEX('100 TS and Hurricane DATA'!$E$5:$E$199,MATCH(B205,'100 TS and Hurricane DATA'!$B$5:$B$199,0),0),E205)</f>
        <v>TS</v>
      </c>
      <c r="K205" s="101" t="str" cm="1">
        <f t="array" ref="K205">IFERROR(INDEX('100 TS and Hurricane DATA'!$K$5:$K$199,MATCH(B205,'100 TS and Hurricane DATA'!$B$5:$B$199,0),0),VLOOKUP(G205,'150 TS and Hurricane DATA'!$N$5:$O$11,2,0))</f>
        <v>Sea</v>
      </c>
      <c r="L205" s="152"/>
      <c r="M205" s="74"/>
      <c r="N205" s="74">
        <v>1880</v>
      </c>
    </row>
    <row r="206" spans="2:17">
      <c r="B206" s="27" t="str">
        <f t="shared" si="10"/>
        <v>HARVEY 1999Sep 19, 1999 to Sep 22, 1999</v>
      </c>
      <c r="C206" s="166" t="s">
        <v>443</v>
      </c>
      <c r="D206" s="167" t="s">
        <v>444</v>
      </c>
      <c r="E206" s="172" t="s">
        <v>33</v>
      </c>
      <c r="F206" s="172">
        <v>50</v>
      </c>
      <c r="G206" s="172" t="s">
        <v>81</v>
      </c>
      <c r="H206" s="95">
        <f t="shared" si="11"/>
        <v>1999</v>
      </c>
      <c r="I206" s="95" cm="1">
        <f t="array" ref="I206">IFERROR(INDEX('100 TS and Hurricane DATA'!$I$5:$I$199,MATCH(B206,'100 TS and Hurricane DATA'!$B$5:$B$199,0),0),150)</f>
        <v>150</v>
      </c>
      <c r="J206" s="97" t="str" cm="1">
        <f t="array" ref="J206">IFERROR(INDEX('100 TS and Hurricane DATA'!$E$5:$E$199,MATCH(B206,'100 TS and Hurricane DATA'!$B$5:$B$199,0),0),E206)</f>
        <v>TS</v>
      </c>
      <c r="K206" s="101" t="str" cm="1">
        <f t="array" ref="K206">IFERROR(INDEX('100 TS and Hurricane DATA'!$K$5:$K$199,MATCH(B206,'100 TS and Hurricane DATA'!$B$5:$B$199,0),0),VLOOKUP(G206,'150 TS and Hurricane DATA'!$N$5:$O$11,2,0))</f>
        <v>Sea</v>
      </c>
      <c r="L206" s="152"/>
      <c r="M206" s="73"/>
      <c r="N206" s="73">
        <v>1880</v>
      </c>
    </row>
    <row r="207" spans="2:17">
      <c r="B207" s="27" t="str">
        <f t="shared" si="10"/>
        <v>IRENE 1999Oct 12, 1999 to Oct 19, 1999</v>
      </c>
      <c r="C207" s="166" t="s">
        <v>445</v>
      </c>
      <c r="D207" s="167" t="s">
        <v>446</v>
      </c>
      <c r="E207" s="172">
        <v>1</v>
      </c>
      <c r="F207" s="172">
        <v>65</v>
      </c>
      <c r="G207" s="172" t="s">
        <v>79</v>
      </c>
      <c r="H207" s="95">
        <f t="shared" si="11"/>
        <v>1999</v>
      </c>
      <c r="I207" s="95" cm="1">
        <f t="array" ref="I207">IFERROR(INDEX('100 TS and Hurricane DATA'!$I$5:$I$199,MATCH(B207,'100 TS and Hurricane DATA'!$B$5:$B$199,0),0),150)</f>
        <v>150</v>
      </c>
      <c r="J207" s="97" cm="1">
        <f t="array" ref="J207">IFERROR(INDEX('100 TS and Hurricane DATA'!$E$5:$E$199,MATCH(B207,'100 TS and Hurricane DATA'!$B$5:$B$199,0),0),E207)</f>
        <v>1</v>
      </c>
      <c r="K207" s="101" t="str" cm="1">
        <f t="array" ref="K207">IFERROR(INDEX('100 TS and Hurricane DATA'!$K$5:$K$199,MATCH(B207,'100 TS and Hurricane DATA'!$B$5:$B$199,0),0),VLOOKUP(G207,'150 TS and Hurricane DATA'!$N$5:$O$11,2,0))</f>
        <v>Land</v>
      </c>
      <c r="L207" s="152"/>
      <c r="M207" s="74"/>
      <c r="N207" s="27">
        <v>1880</v>
      </c>
    </row>
    <row r="208" spans="2:17">
      <c r="B208" s="27" t="str">
        <f t="shared" si="10"/>
        <v>ERIKA 2003Aug 14, 2003 to Aug 17, 2003</v>
      </c>
      <c r="C208" s="165" t="s">
        <v>447</v>
      </c>
      <c r="D208" s="171" t="s">
        <v>448</v>
      </c>
      <c r="E208" s="172" t="s">
        <v>33</v>
      </c>
      <c r="F208" s="172">
        <v>35</v>
      </c>
      <c r="G208" s="172" t="s">
        <v>81</v>
      </c>
      <c r="H208" s="95">
        <f t="shared" si="11"/>
        <v>2003</v>
      </c>
      <c r="I208" s="95" cm="1">
        <f t="array" ref="I208">IFERROR(INDEX('100 TS and Hurricane DATA'!$I$5:$I$199,MATCH(B208,'100 TS and Hurricane DATA'!$B$5:$B$199,0),0),150)</f>
        <v>150</v>
      </c>
      <c r="J208" s="97" t="str" cm="1">
        <f t="array" ref="J208">IFERROR(INDEX('100 TS and Hurricane DATA'!$E$5:$E$199,MATCH(B208,'100 TS and Hurricane DATA'!$B$5:$B$199,0),0),E208)</f>
        <v>TS</v>
      </c>
      <c r="K208" s="101" t="str" cm="1">
        <f t="array" ref="K208">IFERROR(INDEX('100 TS and Hurricane DATA'!$K$5:$K$199,MATCH(B208,'100 TS and Hurricane DATA'!$B$5:$B$199,0),0),VLOOKUP(G208,'150 TS and Hurricane DATA'!$N$5:$O$11,2,0))</f>
        <v>Sea</v>
      </c>
      <c r="L208" s="152"/>
      <c r="M208" s="73"/>
      <c r="N208" s="73">
        <v>1881</v>
      </c>
    </row>
    <row r="209" spans="2:14">
      <c r="B209" s="27" t="str">
        <f t="shared" si="10"/>
        <v>IVAN 2004Sep 02, 2004 to Sep 24, 2004</v>
      </c>
      <c r="C209" s="166" t="s">
        <v>449</v>
      </c>
      <c r="D209" s="167" t="s">
        <v>450</v>
      </c>
      <c r="E209" s="172" t="s">
        <v>341</v>
      </c>
      <c r="F209" s="172">
        <v>25</v>
      </c>
      <c r="G209" s="172" t="s">
        <v>84</v>
      </c>
      <c r="H209" s="95">
        <f t="shared" si="11"/>
        <v>2004</v>
      </c>
      <c r="I209" s="95" cm="1">
        <f t="array" ref="I209">IFERROR(INDEX('100 TS and Hurricane DATA'!$I$5:$I$199,MATCH(B209,'100 TS and Hurricane DATA'!$B$5:$B$199,0),0),150)</f>
        <v>150</v>
      </c>
      <c r="J209" s="97" t="str" cm="1">
        <f t="array" ref="J209">IFERROR(INDEX('100 TS and Hurricane DATA'!$E$5:$E$199,MATCH(B209,'100 TS and Hurricane DATA'!$B$5:$B$199,0),0),E209)</f>
        <v>ET</v>
      </c>
      <c r="K209" s="101" t="str" cm="1">
        <f t="array" ref="K209">IFERROR(INDEX('100 TS and Hurricane DATA'!$K$5:$K$199,MATCH(B209,'100 TS and Hurricane DATA'!$B$5:$B$199,0),0),VLOOKUP(G209,'150 TS and Hurricane DATA'!$N$5:$O$11,2,0))</f>
        <v>Land</v>
      </c>
      <c r="L209" s="152"/>
      <c r="M209" s="74"/>
      <c r="N209" s="74">
        <v>1881</v>
      </c>
    </row>
    <row r="210" spans="2:14">
      <c r="B210" s="27" t="str">
        <f t="shared" si="10"/>
        <v>TAMMY 2005Oct 05, 2005 to Oct 07, 2005</v>
      </c>
      <c r="C210" s="166" t="s">
        <v>451</v>
      </c>
      <c r="D210" s="167" t="s">
        <v>452</v>
      </c>
      <c r="E210" s="172" t="s">
        <v>33</v>
      </c>
      <c r="F210" s="172">
        <v>45</v>
      </c>
      <c r="G210" s="172" t="s">
        <v>84</v>
      </c>
      <c r="H210" s="95">
        <f t="shared" si="11"/>
        <v>2005</v>
      </c>
      <c r="I210" s="95" cm="1">
        <f t="array" ref="I210">IFERROR(INDEX('100 TS and Hurricane DATA'!$I$5:$I$199,MATCH(B210,'100 TS and Hurricane DATA'!$B$5:$B$199,0),0),150)</f>
        <v>150</v>
      </c>
      <c r="J210" s="97" t="str" cm="1">
        <f t="array" ref="J210">IFERROR(INDEX('100 TS and Hurricane DATA'!$E$5:$E$199,MATCH(B210,'100 TS and Hurricane DATA'!$B$5:$B$199,0),0),E210)</f>
        <v>TS</v>
      </c>
      <c r="K210" s="101" t="str" cm="1">
        <f t="array" ref="K210">IFERROR(INDEX('100 TS and Hurricane DATA'!$K$5:$K$199,MATCH(B210,'100 TS and Hurricane DATA'!$B$5:$B$199,0),0),VLOOKUP(G210,'150 TS and Hurricane DATA'!$N$5:$O$11,2,0))</f>
        <v>Land</v>
      </c>
      <c r="L210" s="152"/>
      <c r="M210" s="73"/>
      <c r="N210" s="73">
        <v>1882</v>
      </c>
    </row>
    <row r="211" spans="2:14">
      <c r="B211" s="27" t="str">
        <f t="shared" si="10"/>
        <v>WILMA 2005Oct 15, 2005 to Oct 26, 2005</v>
      </c>
      <c r="C211" s="165" t="s">
        <v>453</v>
      </c>
      <c r="D211" s="164" t="s">
        <v>454</v>
      </c>
      <c r="E211" s="172">
        <v>2</v>
      </c>
      <c r="F211" s="172">
        <v>95</v>
      </c>
      <c r="G211" s="172" t="s">
        <v>81</v>
      </c>
      <c r="H211" s="95">
        <f t="shared" si="11"/>
        <v>2005</v>
      </c>
      <c r="I211" s="95" cm="1">
        <f t="array" ref="I211">IFERROR(INDEX('100 TS and Hurricane DATA'!$I$5:$I$199,MATCH(B211,'100 TS and Hurricane DATA'!$B$5:$B$199,0),0),150)</f>
        <v>150</v>
      </c>
      <c r="J211" s="97" cm="1">
        <f t="array" ref="J211">IFERROR(INDEX('100 TS and Hurricane DATA'!$E$5:$E$199,MATCH(B211,'100 TS and Hurricane DATA'!$B$5:$B$199,0),0),E211)</f>
        <v>2</v>
      </c>
      <c r="K211" s="101" t="str" cm="1">
        <f t="array" ref="K211">IFERROR(INDEX('100 TS and Hurricane DATA'!$K$5:$K$199,MATCH(B211,'100 TS and Hurricane DATA'!$B$5:$B$199,0),0),VLOOKUP(G211,'150 TS and Hurricane DATA'!$N$5:$O$11,2,0))</f>
        <v>Sea</v>
      </c>
      <c r="L211" s="152"/>
      <c r="M211" s="74"/>
      <c r="N211" s="74">
        <v>1885</v>
      </c>
    </row>
    <row r="212" spans="2:14">
      <c r="B212" s="27" t="str">
        <f t="shared" si="10"/>
        <v>ALBERTO 2006Jun 10, 2006 to Jun 19, 2006</v>
      </c>
      <c r="C212" s="165" t="s">
        <v>455</v>
      </c>
      <c r="D212" s="171" t="s">
        <v>456</v>
      </c>
      <c r="E212" s="172" t="s">
        <v>33</v>
      </c>
      <c r="F212" s="172">
        <v>55</v>
      </c>
      <c r="G212" s="172" t="s">
        <v>81</v>
      </c>
      <c r="H212" s="95">
        <f t="shared" si="11"/>
        <v>2006</v>
      </c>
      <c r="I212" s="95" cm="1">
        <f t="array" ref="I212">IFERROR(INDEX('100 TS and Hurricane DATA'!$I$5:$I$199,MATCH(B212,'100 TS and Hurricane DATA'!$B$5:$B$199,0),0),150)</f>
        <v>150</v>
      </c>
      <c r="J212" s="97" t="str" cm="1">
        <f t="array" ref="J212">IFERROR(INDEX('100 TS and Hurricane DATA'!$E$5:$E$199,MATCH(B212,'100 TS and Hurricane DATA'!$B$5:$B$199,0),0),E212)</f>
        <v>TS</v>
      </c>
      <c r="K212" s="101" t="str" cm="1">
        <f t="array" ref="K212">IFERROR(INDEX('100 TS and Hurricane DATA'!$K$5:$K$199,MATCH(B212,'100 TS and Hurricane DATA'!$B$5:$B$199,0),0),VLOOKUP(G212,'150 TS and Hurricane DATA'!$N$5:$O$11,2,0))</f>
        <v>Sea</v>
      </c>
      <c r="L212" s="152"/>
      <c r="M212" s="73"/>
      <c r="N212" s="27">
        <v>1885</v>
      </c>
    </row>
    <row r="213" spans="2:14">
      <c r="B213" s="27" t="str">
        <f t="shared" si="10"/>
        <v>BONNIE 2010Jul 22, 2010 to Jul 25, 2010</v>
      </c>
      <c r="C213" s="165" t="s">
        <v>457</v>
      </c>
      <c r="D213" s="171" t="s">
        <v>458</v>
      </c>
      <c r="E213" s="172" t="s">
        <v>34</v>
      </c>
      <c r="F213" s="172">
        <v>30</v>
      </c>
      <c r="G213" s="172" t="s">
        <v>84</v>
      </c>
      <c r="H213" s="95">
        <f t="shared" si="11"/>
        <v>2010</v>
      </c>
      <c r="I213" s="95" cm="1">
        <f t="array" ref="I213">IFERROR(INDEX('100 TS and Hurricane DATA'!$I$5:$I$199,MATCH(B213,'100 TS and Hurricane DATA'!$B$5:$B$199,0),0),150)</f>
        <v>150</v>
      </c>
      <c r="J213" s="97" t="str" cm="1">
        <f t="array" ref="J213">IFERROR(INDEX('100 TS and Hurricane DATA'!$E$5:$E$199,MATCH(B213,'100 TS and Hurricane DATA'!$B$5:$B$199,0),0),E213)</f>
        <v>TD</v>
      </c>
      <c r="K213" s="101" t="str" cm="1">
        <f t="array" ref="K213">IFERROR(INDEX('100 TS and Hurricane DATA'!$K$5:$K$199,MATCH(B213,'100 TS and Hurricane DATA'!$B$5:$B$199,0),0),VLOOKUP(G213,'150 TS and Hurricane DATA'!$N$5:$O$11,2,0))</f>
        <v>Land</v>
      </c>
      <c r="L213" s="152"/>
      <c r="M213" s="74"/>
      <c r="N213" s="74">
        <v>1886</v>
      </c>
    </row>
    <row r="214" spans="2:14">
      <c r="B214" s="27" t="str">
        <f t="shared" si="10"/>
        <v>DEBBY 2012Jun 23, 2012 to Jun 27, 2012</v>
      </c>
      <c r="C214" s="165" t="s">
        <v>459</v>
      </c>
      <c r="D214" s="171" t="s">
        <v>460</v>
      </c>
      <c r="E214" s="172" t="s">
        <v>34</v>
      </c>
      <c r="F214" s="172">
        <v>30</v>
      </c>
      <c r="G214" s="172" t="s">
        <v>81</v>
      </c>
      <c r="H214" s="95">
        <f t="shared" si="11"/>
        <v>2012</v>
      </c>
      <c r="I214" s="95" cm="1">
        <f t="array" ref="I214">IFERROR(INDEX('100 TS and Hurricane DATA'!$I$5:$I$199,MATCH(B214,'100 TS and Hurricane DATA'!$B$5:$B$199,0),0),150)</f>
        <v>150</v>
      </c>
      <c r="J214" s="97" t="str" cm="1">
        <f t="array" ref="J214">IFERROR(INDEX('100 TS and Hurricane DATA'!$E$5:$E$199,MATCH(B214,'100 TS and Hurricane DATA'!$B$5:$B$199,0),0),E214)</f>
        <v>TD</v>
      </c>
      <c r="K214" s="101" t="str" cm="1">
        <f t="array" ref="K214">IFERROR(INDEX('100 TS and Hurricane DATA'!$K$5:$K$199,MATCH(B214,'100 TS and Hurricane DATA'!$B$5:$B$199,0),0),VLOOKUP(G214,'150 TS and Hurricane DATA'!$N$5:$O$11,2,0))</f>
        <v>Sea</v>
      </c>
      <c r="L214" s="152"/>
      <c r="M214" s="73"/>
      <c r="N214" s="27">
        <v>1886</v>
      </c>
    </row>
    <row r="215" spans="2:14">
      <c r="B215" s="27" t="str">
        <f t="shared" si="10"/>
        <v>ANDREA 2013Jun 05, 2013 to Jun 08, 2013</v>
      </c>
      <c r="C215" s="165" t="s">
        <v>461</v>
      </c>
      <c r="D215" s="171" t="s">
        <v>462</v>
      </c>
      <c r="E215" s="172" t="s">
        <v>33</v>
      </c>
      <c r="F215" s="172">
        <v>40</v>
      </c>
      <c r="G215" s="172" t="s">
        <v>84</v>
      </c>
      <c r="H215" s="95">
        <f t="shared" si="11"/>
        <v>2013</v>
      </c>
      <c r="I215" s="95" cm="1">
        <f t="array" ref="I215">IFERROR(INDEX('100 TS and Hurricane DATA'!$I$5:$I$199,MATCH(B215,'100 TS and Hurricane DATA'!$B$5:$B$199,0),0),150)</f>
        <v>150</v>
      </c>
      <c r="J215" s="97" t="str" cm="1">
        <f t="array" ref="J215">IFERROR(INDEX('100 TS and Hurricane DATA'!$E$5:$E$199,MATCH(B215,'100 TS and Hurricane DATA'!$B$5:$B$199,0),0),E215)</f>
        <v>TS</v>
      </c>
      <c r="K215" s="101" t="str" cm="1">
        <f t="array" ref="K215">IFERROR(INDEX('100 TS and Hurricane DATA'!$K$5:$K$199,MATCH(B215,'100 TS and Hurricane DATA'!$B$5:$B$199,0),0),VLOOKUP(G215,'150 TS and Hurricane DATA'!$N$5:$O$11,2,0))</f>
        <v>Land</v>
      </c>
      <c r="L215" s="152"/>
      <c r="M215" s="74"/>
      <c r="N215" s="73">
        <v>1887</v>
      </c>
    </row>
    <row r="216" spans="2:14">
      <c r="B216" s="27" t="str">
        <f t="shared" si="10"/>
        <v>MATTHEW 2016Sep 28, 2016 to Oct 10, 2016</v>
      </c>
      <c r="C216" s="166" t="s">
        <v>463</v>
      </c>
      <c r="D216" s="167" t="s">
        <v>464</v>
      </c>
      <c r="E216" s="172">
        <v>3</v>
      </c>
      <c r="F216" s="172">
        <v>105</v>
      </c>
      <c r="G216" s="172" t="s">
        <v>84</v>
      </c>
      <c r="H216" s="95">
        <f t="shared" si="11"/>
        <v>2016</v>
      </c>
      <c r="I216" s="95" cm="1">
        <f t="array" ref="I216">IFERROR(INDEX('100 TS and Hurricane DATA'!$I$5:$I$199,MATCH(B216,'100 TS and Hurricane DATA'!$B$5:$B$199,0),0),150)</f>
        <v>150</v>
      </c>
      <c r="J216" s="97" cm="1">
        <f t="array" ref="J216">IFERROR(INDEX('100 TS and Hurricane DATA'!$E$5:$E$199,MATCH(B216,'100 TS and Hurricane DATA'!$B$5:$B$199,0),0),E216)</f>
        <v>3</v>
      </c>
      <c r="K216" s="101" t="str" cm="1">
        <f t="array" ref="K216">IFERROR(INDEX('100 TS and Hurricane DATA'!$K$5:$K$199,MATCH(B216,'100 TS and Hurricane DATA'!$B$5:$B$199,0),0),VLOOKUP(G216,'150 TS and Hurricane DATA'!$N$5:$O$11,2,0))</f>
        <v>Land</v>
      </c>
      <c r="L216" s="152"/>
      <c r="M216" s="73"/>
      <c r="N216" s="74">
        <v>1888</v>
      </c>
    </row>
    <row r="217" spans="2:14">
      <c r="B217" s="27" t="str">
        <f t="shared" si="10"/>
        <v>GORDON 2018Sep 02, 2018 to Sep 07, 2018</v>
      </c>
      <c r="C217" s="166" t="s">
        <v>465</v>
      </c>
      <c r="D217" s="167" t="s">
        <v>466</v>
      </c>
      <c r="E217" s="172" t="s">
        <v>33</v>
      </c>
      <c r="F217" s="172">
        <v>55</v>
      </c>
      <c r="G217" s="172" t="s">
        <v>79</v>
      </c>
      <c r="H217" s="95">
        <f t="shared" si="11"/>
        <v>2018</v>
      </c>
      <c r="I217" s="95" cm="1">
        <f t="array" ref="I217">IFERROR(INDEX('100 TS and Hurricane DATA'!$I$5:$I$199,MATCH(B217,'100 TS and Hurricane DATA'!$B$5:$B$199,0),0),150)</f>
        <v>150</v>
      </c>
      <c r="J217" s="97" t="str" cm="1">
        <f t="array" ref="J217">IFERROR(INDEX('100 TS and Hurricane DATA'!$E$5:$E$199,MATCH(B217,'100 TS and Hurricane DATA'!$B$5:$B$199,0),0),E217)</f>
        <v>TS</v>
      </c>
      <c r="K217" s="101" t="str" cm="1">
        <f t="array" ref="K217">IFERROR(INDEX('100 TS and Hurricane DATA'!$K$5:$K$199,MATCH(B217,'100 TS and Hurricane DATA'!$B$5:$B$199,0),0),VLOOKUP(G217,'150 TS and Hurricane DATA'!$N$5:$O$11,2,0))</f>
        <v>Land</v>
      </c>
      <c r="L217" s="152"/>
      <c r="M217" s="74"/>
      <c r="N217" s="73">
        <v>1888</v>
      </c>
    </row>
    <row r="218" spans="2:14">
      <c r="B218" s="27" t="str">
        <f t="shared" si="10"/>
        <v>ERIN 2019(P)Aug 21, 2019 to Aug 29, 2019</v>
      </c>
      <c r="C218" s="166" t="s">
        <v>467</v>
      </c>
      <c r="D218" s="167" t="s">
        <v>468</v>
      </c>
      <c r="E218" s="172" t="s">
        <v>34</v>
      </c>
      <c r="F218" s="172">
        <v>25</v>
      </c>
      <c r="G218" s="172" t="s">
        <v>79</v>
      </c>
      <c r="H218" s="95">
        <f t="shared" si="11"/>
        <v>2019</v>
      </c>
      <c r="I218" s="95" cm="1">
        <f t="array" ref="I218">IFERROR(INDEX('100 TS and Hurricane DATA'!$I$5:$I$199,MATCH(B218,'100 TS and Hurricane DATA'!$B$5:$B$199,0),0),150)</f>
        <v>150</v>
      </c>
      <c r="J218" s="97" t="str" cm="1">
        <f t="array" ref="J218">IFERROR(INDEX('100 TS and Hurricane DATA'!$E$5:$E$199,MATCH(B218,'100 TS and Hurricane DATA'!$B$5:$B$199,0),0),E218)</f>
        <v>TD</v>
      </c>
      <c r="K218" s="101" t="str" cm="1">
        <f t="array" ref="K218">IFERROR(INDEX('100 TS and Hurricane DATA'!$K$5:$K$199,MATCH(B218,'100 TS and Hurricane DATA'!$B$5:$B$199,0),0),VLOOKUP(G218,'150 TS and Hurricane DATA'!$N$5:$O$11,2,0))</f>
        <v>Land</v>
      </c>
      <c r="L218" s="152"/>
      <c r="M218" s="73"/>
      <c r="N218" s="74">
        <v>1888</v>
      </c>
    </row>
    <row r="219" spans="2:14">
      <c r="B219" s="27" t="str">
        <f t="shared" si="10"/>
        <v>NOT_NAMED 2019(P)Jul 20, 2019 to Jul 23, 2019</v>
      </c>
      <c r="C219" s="166" t="s">
        <v>469</v>
      </c>
      <c r="D219" s="167" t="s">
        <v>470</v>
      </c>
      <c r="E219" s="172" t="s">
        <v>34</v>
      </c>
      <c r="F219" s="172">
        <v>30</v>
      </c>
      <c r="G219" s="172" t="s">
        <v>79</v>
      </c>
      <c r="H219" s="95">
        <f t="shared" ref="H219" si="12">VALUE(RIGHT(D219,4))*1</f>
        <v>2019</v>
      </c>
      <c r="I219" s="95" cm="1">
        <f t="array" ref="I219">IFERROR(INDEX('100 TS and Hurricane DATA'!$I$5:$I$199,MATCH(B219,'100 TS and Hurricane DATA'!$B$5:$B$199,0),0),150)</f>
        <v>150</v>
      </c>
      <c r="J219" s="97" t="str" cm="1">
        <f t="array" ref="J219">IFERROR(INDEX('100 TS and Hurricane DATA'!$E$5:$E$199,MATCH(B219,'100 TS and Hurricane DATA'!$B$5:$B$199,0),0),E219)</f>
        <v>TD</v>
      </c>
      <c r="K219" s="101" t="str" cm="1">
        <f t="array" ref="K219">IFERROR(INDEX('100 TS and Hurricane DATA'!$K$5:$K$199,MATCH(B219,'100 TS and Hurricane DATA'!$B$5:$B$199,0),0),VLOOKUP(G219,'150 TS and Hurricane DATA'!$N$5:$O$11,2,0))</f>
        <v>Land</v>
      </c>
      <c r="L219" s="152"/>
      <c r="M219" s="74"/>
      <c r="N219" s="73">
        <v>1889</v>
      </c>
    </row>
    <row r="220" spans="2:14" ht="30">
      <c r="B220" s="27" t="str">
        <f t="shared" si="10"/>
        <v>SallySep 10, 2020 to Sep 18, 2020</v>
      </c>
      <c r="C220" s="62" t="s">
        <v>998</v>
      </c>
      <c r="D220" s="66" t="s">
        <v>999</v>
      </c>
      <c r="E220" s="50" t="s">
        <v>33</v>
      </c>
      <c r="F220" s="50">
        <v>51</v>
      </c>
      <c r="G220" s="50" t="s">
        <v>81</v>
      </c>
      <c r="H220" s="95">
        <f t="shared" ref="H220:H221" si="13">VALUE(RIGHT(D220,4))*1</f>
        <v>2020</v>
      </c>
      <c r="I220" s="95" cm="1">
        <f t="array" ref="I220">IFERROR(INDEX('100 TS and Hurricane DATA'!$I$5:$I$199,MATCH(B220,'100 TS and Hurricane DATA'!$B$5:$B$199,0),0),150)</f>
        <v>75</v>
      </c>
      <c r="J220" s="97" t="str" cm="1">
        <f t="array" ref="J220">IFERROR(INDEX('100 TS and Hurricane DATA'!$E$5:$E$199,MATCH(B220,'100 TS and Hurricane DATA'!$B$5:$B$199,0),0),E220)</f>
        <v>TS</v>
      </c>
      <c r="K220" s="101" t="str" cm="1">
        <f t="array" ref="K220">IFERROR(INDEX('100 TS and Hurricane DATA'!$K$5:$K$199,MATCH(B220,'100 TS and Hurricane DATA'!$B$5:$B$199,0),0),VLOOKUP(G220,'150 TS and Hurricane DATA'!$N$5:$O$11,2,0))</f>
        <v>Sea</v>
      </c>
      <c r="L220" s="152"/>
      <c r="M220" s="73"/>
      <c r="N220" s="73">
        <v>1889</v>
      </c>
    </row>
    <row r="221" spans="2:14">
      <c r="B221" s="27" t="str">
        <f t="shared" si="10"/>
        <v>EtaOct 29, 2020 to Nov 13,2020</v>
      </c>
      <c r="C221" s="62" t="s">
        <v>996</v>
      </c>
      <c r="D221" s="66" t="s">
        <v>997</v>
      </c>
      <c r="E221" s="63" t="s">
        <v>33</v>
      </c>
      <c r="F221" s="64">
        <v>63</v>
      </c>
      <c r="G221" s="64" t="s">
        <v>81</v>
      </c>
      <c r="H221" s="95">
        <f t="shared" si="13"/>
        <v>2020</v>
      </c>
      <c r="I221" s="95" cm="1">
        <f t="array" ref="I221">IFERROR(INDEX('100 TS and Hurricane DATA'!$I$5:$I$199,MATCH(B221,'100 TS and Hurricane DATA'!$B$5:$B$199,0),0),150)</f>
        <v>50</v>
      </c>
      <c r="J221" s="97" t="str" cm="1">
        <f t="array" ref="J221">IFERROR(INDEX('100 TS and Hurricane DATA'!$E$5:$E$199,MATCH(B221,'100 TS and Hurricane DATA'!$B$5:$B$199,0),0),E221)</f>
        <v>TS</v>
      </c>
      <c r="K221" s="101" t="str" cm="1">
        <f t="array" ref="K221">IFERROR(INDEX('100 TS and Hurricane DATA'!$K$5:$K$199,MATCH(B221,'100 TS and Hurricane DATA'!$B$5:$B$199,0),0),VLOOKUP(G221,'150 TS and Hurricane DATA'!$N$5:$O$11,2,0))</f>
        <v>Sea</v>
      </c>
      <c r="L221" s="152"/>
      <c r="M221" s="74"/>
      <c r="N221" s="27">
        <v>1889</v>
      </c>
    </row>
    <row r="222" spans="2:14">
      <c r="B222" s="27" t="str">
        <f t="shared" si="10"/>
        <v>IsaiasJul 23, 2020 to Aug 05,2020</v>
      </c>
      <c r="C222" s="62" t="s">
        <v>1000</v>
      </c>
      <c r="D222" s="66" t="s">
        <v>1001</v>
      </c>
      <c r="E222" s="63" t="s">
        <v>33</v>
      </c>
      <c r="F222" s="64">
        <v>69</v>
      </c>
      <c r="G222" s="64" t="s">
        <v>84</v>
      </c>
      <c r="H222" s="95">
        <f t="shared" ref="H222" si="14">VALUE(RIGHT(D222,4))*1</f>
        <v>2020</v>
      </c>
      <c r="I222" s="95" cm="1">
        <f t="array" ref="I222">IFERROR(INDEX('100 TS and Hurricane DATA'!$I$5:$I$199,MATCH(B222,'100 TS and Hurricane DATA'!$B$5:$B$199,0),0),150)</f>
        <v>150</v>
      </c>
      <c r="J222" s="97" t="str" cm="1">
        <f t="array" ref="J222">IFERROR(INDEX('100 TS and Hurricane DATA'!$E$5:$E$199,MATCH(B222,'100 TS and Hurricane DATA'!$B$5:$B$199,0),0),E222)</f>
        <v>TS</v>
      </c>
      <c r="K222" s="101" t="str" cm="1">
        <f t="array" ref="K222">IFERROR(INDEX('100 TS and Hurricane DATA'!$K$5:$K$199,MATCH(B222,'100 TS and Hurricane DATA'!$B$5:$B$199,0),0),VLOOKUP(G222,'150 TS and Hurricane DATA'!$N$5:$O$11,2,0))</f>
        <v>Land</v>
      </c>
      <c r="L222" s="152"/>
      <c r="M222" s="73"/>
      <c r="N222" s="27">
        <v>1891</v>
      </c>
    </row>
    <row r="223" spans="2:14">
      <c r="L223" s="152"/>
      <c r="M223" s="74"/>
      <c r="N223" s="27">
        <v>1891</v>
      </c>
    </row>
    <row r="224" spans="2:14">
      <c r="L224" s="152"/>
      <c r="M224" s="73"/>
      <c r="N224" s="27">
        <v>1891</v>
      </c>
    </row>
    <row r="225" spans="9:14">
      <c r="I225" s="27" t="s">
        <v>33</v>
      </c>
      <c r="J225" s="27">
        <f>+COUNTIF(J4:J222,I225)</f>
        <v>91</v>
      </c>
      <c r="L225" s="152"/>
      <c r="M225" s="74"/>
      <c r="N225" s="74">
        <v>1892</v>
      </c>
    </row>
    <row r="226" spans="9:14">
      <c r="J226" s="27">
        <f>+J225-30-32</f>
        <v>29</v>
      </c>
      <c r="L226" s="152"/>
      <c r="M226" s="73"/>
      <c r="N226" s="27">
        <v>1893</v>
      </c>
    </row>
    <row r="227" spans="9:14">
      <c r="L227" s="152"/>
      <c r="M227" s="74"/>
      <c r="N227" s="27">
        <v>1893</v>
      </c>
    </row>
    <row r="228" spans="9:14">
      <c r="L228" s="152"/>
      <c r="M228" s="73"/>
      <c r="N228" s="73">
        <v>1894</v>
      </c>
    </row>
    <row r="229" spans="9:14">
      <c r="L229" s="152"/>
      <c r="M229" s="74"/>
      <c r="N229" s="74">
        <v>1896</v>
      </c>
    </row>
    <row r="230" spans="9:14">
      <c r="L230" s="152"/>
      <c r="M230" s="73"/>
      <c r="N230" s="76">
        <v>1896</v>
      </c>
    </row>
    <row r="231" spans="9:14">
      <c r="L231" s="152"/>
      <c r="M231" s="74"/>
      <c r="N231" s="77">
        <v>1897</v>
      </c>
    </row>
    <row r="232" spans="9:14">
      <c r="L232" s="152"/>
      <c r="M232" s="73"/>
      <c r="N232" s="27">
        <v>1897</v>
      </c>
    </row>
    <row r="233" spans="9:14">
      <c r="L233" s="152"/>
      <c r="M233" s="74"/>
      <c r="N233" s="27">
        <v>1898</v>
      </c>
    </row>
    <row r="234" spans="9:14">
      <c r="L234" s="152"/>
      <c r="M234" s="73"/>
      <c r="N234" s="27">
        <v>1899</v>
      </c>
    </row>
    <row r="235" spans="9:14">
      <c r="L235" s="152"/>
      <c r="M235" s="74"/>
      <c r="N235" s="27">
        <v>1899</v>
      </c>
    </row>
    <row r="236" spans="9:14">
      <c r="L236" s="152"/>
      <c r="M236" s="73"/>
      <c r="N236" s="27">
        <v>1900</v>
      </c>
    </row>
    <row r="237" spans="9:14">
      <c r="L237" s="152"/>
      <c r="M237" s="74"/>
      <c r="N237" s="27">
        <v>1901</v>
      </c>
    </row>
    <row r="238" spans="9:14">
      <c r="L238" s="152"/>
      <c r="M238" s="73"/>
      <c r="N238" s="27">
        <v>1902</v>
      </c>
    </row>
    <row r="239" spans="9:14">
      <c r="L239" s="152"/>
      <c r="M239" s="74"/>
      <c r="N239" s="27">
        <v>1903</v>
      </c>
    </row>
    <row r="240" spans="9:14">
      <c r="L240" s="152"/>
      <c r="M240" s="73"/>
      <c r="N240" s="27">
        <v>1904</v>
      </c>
    </row>
    <row r="241" spans="12:14">
      <c r="L241" s="152"/>
      <c r="M241" s="74"/>
      <c r="N241" s="27">
        <v>1906</v>
      </c>
    </row>
    <row r="242" spans="12:14">
      <c r="L242" s="152"/>
      <c r="M242" s="73"/>
      <c r="N242" s="27">
        <v>1906</v>
      </c>
    </row>
    <row r="243" spans="12:14">
      <c r="L243" s="152"/>
      <c r="M243" s="74"/>
      <c r="N243" s="27">
        <v>1907</v>
      </c>
    </row>
    <row r="244" spans="12:14">
      <c r="L244" s="152"/>
      <c r="M244" s="73"/>
      <c r="N244" s="27">
        <v>1909</v>
      </c>
    </row>
    <row r="245" spans="12:14">
      <c r="L245" s="152"/>
      <c r="M245" s="74"/>
      <c r="N245" s="27">
        <v>1909</v>
      </c>
    </row>
    <row r="246" spans="12:14">
      <c r="L246" s="152"/>
      <c r="M246" s="73"/>
      <c r="N246" s="27">
        <v>1909</v>
      </c>
    </row>
    <row r="247" spans="12:14">
      <c r="L247" s="152"/>
      <c r="M247" s="74"/>
      <c r="N247" s="73">
        <v>1910</v>
      </c>
    </row>
    <row r="248" spans="12:14">
      <c r="L248" s="152"/>
      <c r="M248" s="73"/>
      <c r="N248" s="27">
        <v>1911</v>
      </c>
    </row>
    <row r="249" spans="12:14">
      <c r="L249" s="152"/>
      <c r="M249" s="74"/>
      <c r="N249" s="27">
        <v>1911</v>
      </c>
    </row>
    <row r="250" spans="12:14">
      <c r="L250" s="152"/>
      <c r="M250" s="73"/>
      <c r="N250" s="27">
        <v>1912</v>
      </c>
    </row>
    <row r="251" spans="12:14">
      <c r="L251" s="152"/>
      <c r="M251" s="74"/>
      <c r="N251" s="27">
        <v>1912</v>
      </c>
    </row>
    <row r="252" spans="12:14">
      <c r="L252" s="152"/>
      <c r="M252" s="73"/>
      <c r="N252" s="27">
        <v>1915</v>
      </c>
    </row>
    <row r="253" spans="12:14">
      <c r="L253" s="152"/>
      <c r="M253" s="74"/>
      <c r="N253" s="27">
        <v>1916</v>
      </c>
    </row>
    <row r="254" spans="12:14">
      <c r="L254" s="152"/>
      <c r="M254" s="73"/>
      <c r="N254" s="27">
        <v>1916</v>
      </c>
    </row>
    <row r="255" spans="12:14">
      <c r="L255" s="152"/>
      <c r="M255" s="74"/>
      <c r="N255" s="27">
        <v>1920</v>
      </c>
    </row>
    <row r="256" spans="12:14">
      <c r="L256" s="152"/>
      <c r="M256" s="73"/>
      <c r="N256" s="74">
        <v>1921</v>
      </c>
    </row>
    <row r="257" spans="12:14">
      <c r="L257" s="152"/>
      <c r="M257" s="74"/>
      <c r="N257" s="27">
        <v>1921</v>
      </c>
    </row>
    <row r="258" spans="12:14">
      <c r="L258" s="152"/>
      <c r="M258" s="73"/>
      <c r="N258" s="27">
        <v>1924</v>
      </c>
    </row>
    <row r="259" spans="12:14">
      <c r="L259" s="152"/>
      <c r="M259" s="74"/>
      <c r="N259" s="27">
        <v>1925</v>
      </c>
    </row>
    <row r="260" spans="12:14">
      <c r="L260" s="152"/>
      <c r="M260" s="73"/>
      <c r="N260" s="74">
        <v>1926</v>
      </c>
    </row>
    <row r="261" spans="12:14">
      <c r="L261" s="152"/>
      <c r="M261" s="74"/>
      <c r="N261" s="27">
        <v>1926</v>
      </c>
    </row>
    <row r="262" spans="12:14">
      <c r="L262" s="152"/>
      <c r="M262" s="73"/>
      <c r="N262" s="74">
        <v>1928</v>
      </c>
    </row>
    <row r="263" spans="12:14">
      <c r="L263" s="152"/>
      <c r="M263" s="74"/>
      <c r="N263" s="73">
        <v>1928</v>
      </c>
    </row>
    <row r="264" spans="12:14">
      <c r="L264" s="152"/>
      <c r="M264" s="76"/>
      <c r="N264" s="27">
        <v>1928</v>
      </c>
    </row>
    <row r="265" spans="12:14">
      <c r="L265" s="152"/>
      <c r="M265" s="77"/>
      <c r="N265" s="27">
        <v>1929</v>
      </c>
    </row>
    <row r="266" spans="12:14">
      <c r="N266" s="27">
        <v>1930</v>
      </c>
    </row>
    <row r="267" spans="12:14">
      <c r="N267" s="27">
        <v>1932</v>
      </c>
    </row>
    <row r="268" spans="12:14">
      <c r="N268" s="73">
        <v>1933</v>
      </c>
    </row>
    <row r="269" spans="12:14">
      <c r="N269" s="27">
        <v>1933</v>
      </c>
    </row>
    <row r="270" spans="12:14">
      <c r="N270" s="27">
        <v>1933</v>
      </c>
    </row>
    <row r="271" spans="12:14">
      <c r="N271" s="27">
        <v>1934</v>
      </c>
    </row>
    <row r="272" spans="12:14">
      <c r="N272" s="74">
        <v>1935</v>
      </c>
    </row>
    <row r="273" spans="14:14">
      <c r="N273" s="27">
        <v>1935</v>
      </c>
    </row>
    <row r="274" spans="14:14">
      <c r="N274" s="27">
        <v>1936</v>
      </c>
    </row>
    <row r="275" spans="14:14">
      <c r="N275" s="27">
        <v>1936</v>
      </c>
    </row>
    <row r="276" spans="14:14">
      <c r="N276" s="27">
        <v>1936</v>
      </c>
    </row>
    <row r="277" spans="14:14">
      <c r="N277" s="27">
        <v>1937</v>
      </c>
    </row>
    <row r="278" spans="14:14">
      <c r="N278" s="27">
        <v>1937</v>
      </c>
    </row>
    <row r="279" spans="14:14">
      <c r="N279" s="27">
        <v>1937</v>
      </c>
    </row>
    <row r="280" spans="14:14">
      <c r="N280" s="74">
        <v>1939</v>
      </c>
    </row>
    <row r="281" spans="14:14">
      <c r="N281" s="27">
        <v>1940</v>
      </c>
    </row>
    <row r="282" spans="14:14">
      <c r="N282" s="73">
        <v>1941</v>
      </c>
    </row>
    <row r="283" spans="14:14">
      <c r="N283" s="27">
        <v>1941</v>
      </c>
    </row>
    <row r="284" spans="14:14">
      <c r="N284" s="74">
        <v>1944</v>
      </c>
    </row>
    <row r="285" spans="14:14">
      <c r="N285" s="73">
        <v>1945</v>
      </c>
    </row>
    <row r="286" spans="14:14">
      <c r="N286" s="27">
        <v>1945</v>
      </c>
    </row>
    <row r="287" spans="14:14">
      <c r="N287" s="27">
        <v>1945</v>
      </c>
    </row>
    <row r="288" spans="14:14">
      <c r="N288" s="74">
        <v>1946</v>
      </c>
    </row>
    <row r="289" spans="14:14">
      <c r="N289" s="27">
        <v>1946</v>
      </c>
    </row>
    <row r="290" spans="14:14">
      <c r="N290" s="73">
        <v>1947</v>
      </c>
    </row>
    <row r="291" spans="14:14">
      <c r="N291" s="27">
        <v>1947</v>
      </c>
    </row>
    <row r="292" spans="14:14">
      <c r="N292" s="27">
        <v>1948</v>
      </c>
    </row>
    <row r="293" spans="14:14">
      <c r="N293" s="74">
        <v>1949</v>
      </c>
    </row>
    <row r="294" spans="14:14">
      <c r="N294" s="74">
        <v>1950</v>
      </c>
    </row>
    <row r="295" spans="14:14">
      <c r="N295" s="74">
        <v>1950</v>
      </c>
    </row>
    <row r="296" spans="14:14">
      <c r="N296" s="74">
        <v>1950</v>
      </c>
    </row>
    <row r="297" spans="14:14">
      <c r="N297" s="73">
        <v>1951</v>
      </c>
    </row>
    <row r="298" spans="14:14">
      <c r="N298" s="27">
        <v>1952</v>
      </c>
    </row>
    <row r="299" spans="14:14">
      <c r="N299" s="73">
        <v>1953</v>
      </c>
    </row>
    <row r="300" spans="14:14">
      <c r="N300" s="27">
        <v>1953</v>
      </c>
    </row>
    <row r="301" spans="14:14">
      <c r="N301" s="27">
        <v>1953</v>
      </c>
    </row>
    <row r="302" spans="14:14">
      <c r="N302" s="27">
        <v>1953</v>
      </c>
    </row>
    <row r="303" spans="14:14">
      <c r="N303" s="27">
        <v>1954</v>
      </c>
    </row>
    <row r="304" spans="14:14">
      <c r="N304" s="27">
        <v>1956</v>
      </c>
    </row>
    <row r="305" spans="14:14">
      <c r="N305" s="73">
        <v>1959</v>
      </c>
    </row>
    <row r="306" spans="14:14">
      <c r="N306" s="27">
        <v>1959</v>
      </c>
    </row>
    <row r="307" spans="14:14">
      <c r="N307" s="73">
        <v>1960</v>
      </c>
    </row>
    <row r="308" spans="14:14">
      <c r="N308" s="74">
        <v>1960</v>
      </c>
    </row>
    <row r="309" spans="14:14">
      <c r="N309" s="27">
        <v>1960</v>
      </c>
    </row>
    <row r="310" spans="14:14">
      <c r="N310" s="27">
        <v>1962</v>
      </c>
    </row>
    <row r="311" spans="14:14">
      <c r="N311" s="73">
        <v>1964</v>
      </c>
    </row>
    <row r="312" spans="14:14">
      <c r="N312" s="27">
        <v>1964</v>
      </c>
    </row>
    <row r="313" spans="14:14">
      <c r="N313" s="27">
        <v>1964</v>
      </c>
    </row>
    <row r="314" spans="14:14">
      <c r="N314" s="27">
        <v>1964</v>
      </c>
    </row>
    <row r="315" spans="14:14">
      <c r="N315" s="74">
        <v>1966</v>
      </c>
    </row>
    <row r="316" spans="14:14">
      <c r="N316" s="73">
        <v>1968</v>
      </c>
    </row>
    <row r="317" spans="14:14">
      <c r="N317" s="74">
        <v>1968</v>
      </c>
    </row>
    <row r="318" spans="14:14">
      <c r="N318" s="74">
        <v>1968</v>
      </c>
    </row>
    <row r="319" spans="14:14">
      <c r="N319" s="27">
        <v>1968</v>
      </c>
    </row>
    <row r="320" spans="14:14">
      <c r="N320" s="27">
        <v>1968</v>
      </c>
    </row>
    <row r="321" spans="14:14">
      <c r="N321" s="73">
        <v>1969</v>
      </c>
    </row>
    <row r="322" spans="14:14">
      <c r="N322" s="73">
        <v>1969</v>
      </c>
    </row>
    <row r="323" spans="14:14">
      <c r="N323" s="27">
        <v>1969</v>
      </c>
    </row>
    <row r="324" spans="14:14">
      <c r="N324" s="73">
        <v>1970</v>
      </c>
    </row>
    <row r="325" spans="14:14">
      <c r="N325" s="27">
        <v>1970</v>
      </c>
    </row>
    <row r="326" spans="14:14">
      <c r="N326" s="27">
        <v>1971</v>
      </c>
    </row>
    <row r="327" spans="14:14">
      <c r="N327" s="27">
        <v>1971</v>
      </c>
    </row>
    <row r="328" spans="14:14">
      <c r="N328" s="27">
        <v>1971</v>
      </c>
    </row>
    <row r="329" spans="14:14">
      <c r="N329" s="27">
        <v>1973</v>
      </c>
    </row>
    <row r="330" spans="14:14">
      <c r="N330" s="27">
        <v>1974</v>
      </c>
    </row>
    <row r="331" spans="14:14">
      <c r="N331" s="27">
        <v>1974</v>
      </c>
    </row>
    <row r="332" spans="14:14">
      <c r="N332" s="27">
        <v>1974</v>
      </c>
    </row>
    <row r="333" spans="14:14">
      <c r="N333" s="27">
        <v>1976</v>
      </c>
    </row>
    <row r="334" spans="14:14">
      <c r="N334" s="27">
        <v>1976</v>
      </c>
    </row>
    <row r="335" spans="14:14">
      <c r="N335" s="27">
        <v>1976</v>
      </c>
    </row>
    <row r="336" spans="14:14">
      <c r="N336" s="27">
        <v>1978</v>
      </c>
    </row>
    <row r="337" spans="14:14">
      <c r="N337" s="27">
        <v>1979</v>
      </c>
    </row>
    <row r="338" spans="14:14">
      <c r="N338" s="27">
        <v>1980</v>
      </c>
    </row>
    <row r="339" spans="14:14">
      <c r="N339" s="27">
        <v>1980</v>
      </c>
    </row>
    <row r="340" spans="14:14">
      <c r="N340" s="74">
        <v>1981</v>
      </c>
    </row>
    <row r="341" spans="14:14">
      <c r="N341" s="27">
        <v>1981</v>
      </c>
    </row>
    <row r="342" spans="14:14">
      <c r="N342" s="27">
        <v>1982</v>
      </c>
    </row>
    <row r="343" spans="14:14">
      <c r="N343" s="73">
        <v>1983</v>
      </c>
    </row>
    <row r="344" spans="14:14">
      <c r="N344" s="73">
        <v>1984</v>
      </c>
    </row>
    <row r="345" spans="14:14">
      <c r="N345" s="27">
        <v>1984</v>
      </c>
    </row>
    <row r="346" spans="14:14">
      <c r="N346" s="73">
        <v>1985</v>
      </c>
    </row>
    <row r="347" spans="14:14">
      <c r="N347" s="27">
        <v>1985</v>
      </c>
    </row>
    <row r="348" spans="14:14">
      <c r="N348" s="27">
        <v>1987</v>
      </c>
    </row>
    <row r="349" spans="14:14">
      <c r="N349" s="73">
        <v>1988</v>
      </c>
    </row>
    <row r="350" spans="14:14">
      <c r="N350" s="27">
        <v>1988</v>
      </c>
    </row>
    <row r="351" spans="14:14">
      <c r="N351" s="73">
        <v>1990</v>
      </c>
    </row>
    <row r="352" spans="14:14">
      <c r="N352" s="74">
        <v>1991</v>
      </c>
    </row>
    <row r="353" spans="14:14">
      <c r="N353" s="27">
        <v>1992</v>
      </c>
    </row>
    <row r="354" spans="14:14">
      <c r="N354" s="27">
        <v>1992</v>
      </c>
    </row>
    <row r="355" spans="14:14">
      <c r="N355" s="74">
        <v>1994</v>
      </c>
    </row>
    <row r="356" spans="14:14">
      <c r="N356" s="73">
        <v>1995</v>
      </c>
    </row>
    <row r="357" spans="14:14">
      <c r="N357" s="74">
        <v>1995</v>
      </c>
    </row>
    <row r="358" spans="14:14">
      <c r="N358" s="27">
        <v>1998</v>
      </c>
    </row>
    <row r="359" spans="14:14">
      <c r="N359" s="27">
        <v>1999</v>
      </c>
    </row>
    <row r="360" spans="14:14">
      <c r="N360" s="27">
        <v>1999</v>
      </c>
    </row>
    <row r="361" spans="14:14">
      <c r="N361" s="73">
        <v>2000</v>
      </c>
    </row>
    <row r="362" spans="14:14">
      <c r="N362" s="73">
        <v>2000</v>
      </c>
    </row>
    <row r="363" spans="14:14">
      <c r="N363" s="74">
        <v>2001</v>
      </c>
    </row>
    <row r="364" spans="14:14">
      <c r="N364" s="73">
        <v>2002</v>
      </c>
    </row>
    <row r="365" spans="14:14">
      <c r="N365" s="74">
        <v>2003</v>
      </c>
    </row>
    <row r="366" spans="14:14">
      <c r="N366" s="27">
        <v>2003</v>
      </c>
    </row>
    <row r="367" spans="14:14">
      <c r="N367" s="73">
        <v>2004</v>
      </c>
    </row>
    <row r="368" spans="14:14">
      <c r="N368" s="73">
        <v>2004</v>
      </c>
    </row>
    <row r="369" spans="14:14">
      <c r="N369" s="74">
        <v>2004</v>
      </c>
    </row>
    <row r="370" spans="14:14">
      <c r="N370" s="27">
        <v>2004</v>
      </c>
    </row>
    <row r="371" spans="14:14">
      <c r="N371" s="27">
        <v>2005</v>
      </c>
    </row>
    <row r="372" spans="14:14">
      <c r="N372" s="27">
        <v>2005</v>
      </c>
    </row>
    <row r="373" spans="14:14">
      <c r="N373" s="74">
        <v>2006</v>
      </c>
    </row>
    <row r="374" spans="14:14">
      <c r="N374" s="27">
        <v>2006</v>
      </c>
    </row>
    <row r="375" spans="14:14">
      <c r="N375" s="74">
        <v>2007</v>
      </c>
    </row>
    <row r="376" spans="14:14">
      <c r="N376" s="73">
        <v>2008</v>
      </c>
    </row>
    <row r="377" spans="14:14">
      <c r="N377" s="74">
        <v>2009</v>
      </c>
    </row>
    <row r="378" spans="14:14">
      <c r="N378" s="27">
        <v>2010</v>
      </c>
    </row>
    <row r="379" spans="14:14">
      <c r="N379" s="27">
        <v>2012</v>
      </c>
    </row>
    <row r="380" spans="14:14">
      <c r="N380" s="27">
        <v>2013</v>
      </c>
    </row>
    <row r="381" spans="14:14">
      <c r="N381" s="74">
        <v>2016</v>
      </c>
    </row>
    <row r="382" spans="14:14">
      <c r="N382" s="27">
        <v>2016</v>
      </c>
    </row>
    <row r="383" spans="14:14">
      <c r="N383" s="74">
        <v>2017</v>
      </c>
    </row>
    <row r="384" spans="14:14">
      <c r="N384" s="74">
        <v>2017</v>
      </c>
    </row>
    <row r="385" spans="14:14">
      <c r="N385" s="27">
        <v>2018</v>
      </c>
    </row>
    <row r="386" spans="14:14">
      <c r="N386" s="27">
        <v>2019</v>
      </c>
    </row>
    <row r="387" spans="14:14">
      <c r="N387" s="27">
        <v>2019</v>
      </c>
    </row>
    <row r="388" spans="14:14">
      <c r="N388" s="27">
        <v>2020</v>
      </c>
    </row>
    <row r="389" spans="14:14">
      <c r="N389" s="27">
        <v>2020</v>
      </c>
    </row>
    <row r="390" spans="14:14">
      <c r="N390" s="27">
        <v>2020</v>
      </c>
    </row>
  </sheetData>
  <autoFilter ref="N172:N390" xr:uid="{C94D7C2D-6016-44E0-83DC-C2416687132A}">
    <sortState xmlns:xlrd2="http://schemas.microsoft.com/office/spreadsheetml/2017/richdata2" ref="N173:N390">
      <sortCondition ref="N172:N390"/>
    </sortState>
  </autoFilter>
  <mergeCells count="104">
    <mergeCell ref="Q8:Q9"/>
    <mergeCell ref="R9:R10"/>
    <mergeCell ref="Q10:Q11"/>
    <mergeCell ref="R11:R12"/>
    <mergeCell ref="Q12:Q13"/>
    <mergeCell ref="R13:R14"/>
    <mergeCell ref="Q14:Q15"/>
    <mergeCell ref="R15:R16"/>
    <mergeCell ref="Q16:Q17"/>
    <mergeCell ref="R17:R18"/>
    <mergeCell ref="Q18:Q19"/>
    <mergeCell ref="R19:R20"/>
    <mergeCell ref="Q20:Q21"/>
    <mergeCell ref="R21:R22"/>
    <mergeCell ref="Q22:Q23"/>
    <mergeCell ref="R23:R24"/>
    <mergeCell ref="Q24:Q25"/>
    <mergeCell ref="R25:R26"/>
    <mergeCell ref="Q26:Q27"/>
    <mergeCell ref="R27:R28"/>
    <mergeCell ref="Q28:Q29"/>
    <mergeCell ref="R29:R30"/>
    <mergeCell ref="Q30:Q31"/>
    <mergeCell ref="R31:R32"/>
    <mergeCell ref="Q32:Q33"/>
    <mergeCell ref="R33:R34"/>
    <mergeCell ref="Q34:Q35"/>
    <mergeCell ref="R35:R36"/>
    <mergeCell ref="Q36:Q37"/>
    <mergeCell ref="R37:R38"/>
    <mergeCell ref="Q38:Q39"/>
    <mergeCell ref="R39:R40"/>
    <mergeCell ref="Q40:Q41"/>
    <mergeCell ref="R41:R42"/>
    <mergeCell ref="Q42:Q43"/>
    <mergeCell ref="R43:R44"/>
    <mergeCell ref="Q44:Q45"/>
    <mergeCell ref="R45:R46"/>
    <mergeCell ref="Q46:Q47"/>
    <mergeCell ref="R47:R48"/>
    <mergeCell ref="Q48:Q49"/>
    <mergeCell ref="R49:R50"/>
    <mergeCell ref="Q50:Q51"/>
    <mergeCell ref="R51:R52"/>
    <mergeCell ref="Q52:Q53"/>
    <mergeCell ref="R53:R54"/>
    <mergeCell ref="Q54:Q55"/>
    <mergeCell ref="R55:R56"/>
    <mergeCell ref="Q56:Q57"/>
    <mergeCell ref="R57:R58"/>
    <mergeCell ref="Q58:Q59"/>
    <mergeCell ref="R59:R60"/>
    <mergeCell ref="Q60:Q61"/>
    <mergeCell ref="R61:R62"/>
    <mergeCell ref="Q62:Q63"/>
    <mergeCell ref="R63:R64"/>
    <mergeCell ref="Q64:Q65"/>
    <mergeCell ref="R65:R66"/>
    <mergeCell ref="Q66:Q67"/>
    <mergeCell ref="R67:R68"/>
    <mergeCell ref="Q68:Q69"/>
    <mergeCell ref="R69:R70"/>
    <mergeCell ref="Q70:Q71"/>
    <mergeCell ref="R71:R72"/>
    <mergeCell ref="Q72:Q73"/>
    <mergeCell ref="R73:R74"/>
    <mergeCell ref="Q74:Q75"/>
    <mergeCell ref="R75:R76"/>
    <mergeCell ref="Q76:Q77"/>
    <mergeCell ref="R77:R78"/>
    <mergeCell ref="Q86:Q87"/>
    <mergeCell ref="Q88:Q89"/>
    <mergeCell ref="Q90:Q91"/>
    <mergeCell ref="Q92:Q93"/>
    <mergeCell ref="Q94:Q95"/>
    <mergeCell ref="Q96:Q97"/>
    <mergeCell ref="Q78:Q79"/>
    <mergeCell ref="R79:R80"/>
    <mergeCell ref="Q80:Q81"/>
    <mergeCell ref="R81:R82"/>
    <mergeCell ref="Q82:Q83"/>
    <mergeCell ref="Q84:Q85"/>
    <mergeCell ref="Q110:Q111"/>
    <mergeCell ref="Q112:Q113"/>
    <mergeCell ref="Q114:Q115"/>
    <mergeCell ref="Q116:Q117"/>
    <mergeCell ref="Q118:Q119"/>
    <mergeCell ref="Q120:Q121"/>
    <mergeCell ref="Q98:Q99"/>
    <mergeCell ref="Q100:Q101"/>
    <mergeCell ref="Q102:Q103"/>
    <mergeCell ref="Q104:Q105"/>
    <mergeCell ref="Q106:Q107"/>
    <mergeCell ref="Q108:Q109"/>
    <mergeCell ref="Q134:Q135"/>
    <mergeCell ref="Q136:Q137"/>
    <mergeCell ref="Q138:Q139"/>
    <mergeCell ref="Q141:Q142"/>
    <mergeCell ref="Q122:Q123"/>
    <mergeCell ref="Q124:Q125"/>
    <mergeCell ref="Q126:Q127"/>
    <mergeCell ref="Q128:Q129"/>
    <mergeCell ref="Q130:Q131"/>
    <mergeCell ref="Q132:Q133"/>
  </mergeCells>
  <conditionalFormatting sqref="D223:D1048576">
    <cfRule type="duplicateValues" dxfId="25" priority="12"/>
  </conditionalFormatting>
  <conditionalFormatting sqref="D125">
    <cfRule type="duplicateValues" dxfId="24" priority="10"/>
  </conditionalFormatting>
  <conditionalFormatting sqref="D107">
    <cfRule type="duplicateValues" dxfId="23" priority="9"/>
  </conditionalFormatting>
  <conditionalFormatting sqref="D116">
    <cfRule type="duplicateValues" dxfId="22" priority="8"/>
  </conditionalFormatting>
  <conditionalFormatting sqref="D118">
    <cfRule type="duplicateValues" dxfId="21" priority="7"/>
  </conditionalFormatting>
  <conditionalFormatting sqref="D96">
    <cfRule type="duplicateValues" dxfId="20" priority="6"/>
  </conditionalFormatting>
  <conditionalFormatting sqref="D5:D95 D126:D139 D108:D115 D117 D119:D124 D97:D106">
    <cfRule type="duplicateValues" dxfId="19" priority="19"/>
  </conditionalFormatting>
  <conditionalFormatting sqref="D140:D219">
    <cfRule type="duplicateValues" dxfId="18" priority="22"/>
  </conditionalFormatting>
  <conditionalFormatting sqref="D220:D221">
    <cfRule type="duplicateValues" dxfId="17" priority="4"/>
  </conditionalFormatting>
  <conditionalFormatting sqref="E220">
    <cfRule type="duplicateValues" dxfId="16" priority="3"/>
  </conditionalFormatting>
  <conditionalFormatting sqref="F220:G220">
    <cfRule type="duplicateValues" dxfId="15" priority="2"/>
  </conditionalFormatting>
  <conditionalFormatting sqref="D222">
    <cfRule type="duplicateValues" dxfId="14" priority="1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C688-BD0E-426F-844A-98F77DB0719A}">
  <sheetPr codeName="Sheet20"/>
  <dimension ref="A1:I92"/>
  <sheetViews>
    <sheetView workbookViewId="0">
      <selection activeCell="B2" sqref="B2"/>
    </sheetView>
  </sheetViews>
  <sheetFormatPr defaultRowHeight="15"/>
  <cols>
    <col min="1" max="1" width="25.140625" style="27" customWidth="1"/>
    <col min="2" max="2" width="21.85546875" style="27" customWidth="1"/>
    <col min="3" max="3" width="15.85546875" style="27" customWidth="1"/>
    <col min="4" max="4" width="29.85546875" style="27" customWidth="1"/>
    <col min="5" max="5" width="9.140625" style="27"/>
  </cols>
  <sheetData>
    <row r="1" spans="1:9">
      <c r="A1" s="204" t="s">
        <v>471</v>
      </c>
      <c r="B1" s="204"/>
    </row>
    <row r="2" spans="1:9" ht="24">
      <c r="A2" s="29" t="s">
        <v>159</v>
      </c>
      <c r="B2" s="28" t="s">
        <v>160</v>
      </c>
      <c r="C2" s="29" t="s">
        <v>33</v>
      </c>
      <c r="D2" s="28">
        <v>55</v>
      </c>
      <c r="E2" s="27" t="s">
        <v>81</v>
      </c>
    </row>
    <row r="3" spans="1:9" ht="48" customHeight="1">
      <c r="A3" s="29" t="s">
        <v>304</v>
      </c>
      <c r="B3" s="28" t="s">
        <v>305</v>
      </c>
      <c r="C3" s="29" t="s">
        <v>34</v>
      </c>
      <c r="D3" s="28">
        <v>25</v>
      </c>
      <c r="E3" s="29" t="s">
        <v>81</v>
      </c>
    </row>
    <row r="4" spans="1:9" ht="48" customHeight="1">
      <c r="A4" s="29" t="s">
        <v>161</v>
      </c>
      <c r="B4" s="28" t="s">
        <v>162</v>
      </c>
      <c r="C4" s="29" t="s">
        <v>34</v>
      </c>
      <c r="D4" s="28">
        <v>20</v>
      </c>
      <c r="E4" s="28" t="s">
        <v>84</v>
      </c>
    </row>
    <row r="5" spans="1:9" ht="48" customHeight="1">
      <c r="A5" s="29" t="s">
        <v>163</v>
      </c>
      <c r="B5" s="28" t="s">
        <v>164</v>
      </c>
      <c r="C5" s="33" t="s">
        <v>34</v>
      </c>
      <c r="D5" s="34">
        <v>25</v>
      </c>
      <c r="E5" s="29" t="s">
        <v>84</v>
      </c>
    </row>
    <row r="6" spans="1:9" ht="48" customHeight="1">
      <c r="A6" s="29" t="s">
        <v>91</v>
      </c>
      <c r="B6" s="28" t="s">
        <v>92</v>
      </c>
      <c r="C6" s="29" t="s">
        <v>34</v>
      </c>
      <c r="D6" s="28">
        <v>30</v>
      </c>
      <c r="E6" s="28" t="s">
        <v>81</v>
      </c>
    </row>
    <row r="7" spans="1:9" ht="48" customHeight="1">
      <c r="A7" s="29" t="s">
        <v>311</v>
      </c>
      <c r="B7" s="28" t="s">
        <v>312</v>
      </c>
      <c r="C7" s="29" t="s">
        <v>33</v>
      </c>
      <c r="D7" s="28">
        <v>40</v>
      </c>
      <c r="E7" s="29" t="s">
        <v>81</v>
      </c>
    </row>
    <row r="8" spans="1:9" ht="48" customHeight="1">
      <c r="A8" s="29" t="s">
        <v>216</v>
      </c>
      <c r="B8" s="28" t="s">
        <v>217</v>
      </c>
      <c r="C8" s="29" t="s">
        <v>34</v>
      </c>
      <c r="D8" s="28">
        <v>25</v>
      </c>
      <c r="E8" s="28" t="s">
        <v>79</v>
      </c>
    </row>
    <row r="9" spans="1:9" ht="48" customHeight="1">
      <c r="A9" s="29" t="s">
        <v>324</v>
      </c>
      <c r="B9" s="28" t="s">
        <v>325</v>
      </c>
      <c r="C9" s="29" t="s">
        <v>34</v>
      </c>
      <c r="D9" s="28">
        <v>30</v>
      </c>
      <c r="E9" s="29" t="s">
        <v>81</v>
      </c>
      <c r="F9" t="s">
        <v>472</v>
      </c>
    </row>
    <row r="10" spans="1:9" ht="48" customHeight="1">
      <c r="A10" s="29" t="s">
        <v>297</v>
      </c>
      <c r="B10" s="28" t="s">
        <v>298</v>
      </c>
      <c r="C10" s="29" t="s">
        <v>33</v>
      </c>
      <c r="D10" s="28">
        <v>60</v>
      </c>
      <c r="E10" s="28" t="s">
        <v>299</v>
      </c>
    </row>
    <row r="11" spans="1:9" ht="48" customHeight="1">
      <c r="A11" s="29" t="s">
        <v>459</v>
      </c>
      <c r="B11" s="28" t="s">
        <v>460</v>
      </c>
      <c r="C11" s="29" t="s">
        <v>33</v>
      </c>
      <c r="D11" s="28">
        <v>30</v>
      </c>
      <c r="E11" s="29" t="s">
        <v>81</v>
      </c>
      <c r="I11" s="29"/>
    </row>
    <row r="12" spans="1:9" ht="48" customHeight="1">
      <c r="A12" s="29" t="s">
        <v>309</v>
      </c>
      <c r="B12" s="28" t="s">
        <v>310</v>
      </c>
      <c r="C12" s="29" t="s">
        <v>33</v>
      </c>
      <c r="D12" s="28">
        <v>35</v>
      </c>
      <c r="E12" s="28" t="s">
        <v>79</v>
      </c>
    </row>
    <row r="13" spans="1:9" ht="48" customHeight="1">
      <c r="A13" s="29" t="s">
        <v>220</v>
      </c>
      <c r="B13" s="28" t="s">
        <v>221</v>
      </c>
      <c r="C13" s="29" t="s">
        <v>34</v>
      </c>
      <c r="D13" s="28">
        <v>20</v>
      </c>
      <c r="E13" s="29" t="s">
        <v>84</v>
      </c>
    </row>
    <row r="14" spans="1:9" ht="48" customHeight="1">
      <c r="A14" s="29" t="s">
        <v>169</v>
      </c>
      <c r="B14" s="28" t="s">
        <v>170</v>
      </c>
      <c r="C14" s="29" t="s">
        <v>33</v>
      </c>
      <c r="D14" s="28">
        <v>50</v>
      </c>
      <c r="E14" t="s">
        <v>81</v>
      </c>
    </row>
    <row r="15" spans="1:9" ht="48" customHeight="1">
      <c r="A15" s="29" t="s">
        <v>322</v>
      </c>
      <c r="B15" s="28" t="s">
        <v>323</v>
      </c>
      <c r="C15" s="29" t="s">
        <v>33</v>
      </c>
      <c r="D15" s="28">
        <v>55</v>
      </c>
      <c r="E15" s="29" t="s">
        <v>79</v>
      </c>
    </row>
    <row r="16" spans="1:9" ht="48" customHeight="1">
      <c r="A16" s="29" t="s">
        <v>95</v>
      </c>
      <c r="B16" s="28" t="s">
        <v>96</v>
      </c>
      <c r="C16" s="29" t="s">
        <v>34</v>
      </c>
      <c r="D16" s="28">
        <v>30</v>
      </c>
      <c r="E16" s="28" t="s">
        <v>84</v>
      </c>
    </row>
    <row r="17" spans="1:5" ht="48" customHeight="1">
      <c r="A17" s="29" t="s">
        <v>99</v>
      </c>
      <c r="B17" s="28" t="s">
        <v>100</v>
      </c>
      <c r="C17" s="29" t="s">
        <v>33</v>
      </c>
      <c r="D17" s="28">
        <v>45</v>
      </c>
      <c r="E17" s="29" t="s">
        <v>81</v>
      </c>
    </row>
    <row r="18" spans="1:5" ht="48" customHeight="1">
      <c r="A18" s="29" t="s">
        <v>302</v>
      </c>
      <c r="B18" s="28" t="s">
        <v>303</v>
      </c>
      <c r="C18" s="29" t="s">
        <v>34</v>
      </c>
      <c r="D18" s="28">
        <v>25</v>
      </c>
      <c r="E18" s="28" t="s">
        <v>84</v>
      </c>
    </row>
    <row r="19" spans="1:5" ht="48" customHeight="1">
      <c r="A19" s="29" t="s">
        <v>313</v>
      </c>
      <c r="B19" s="28" t="s">
        <v>314</v>
      </c>
      <c r="C19" s="29" t="s">
        <v>33</v>
      </c>
      <c r="D19" s="28">
        <v>45</v>
      </c>
      <c r="E19" s="29" t="s">
        <v>81</v>
      </c>
    </row>
    <row r="20" spans="1:5" ht="48" customHeight="1">
      <c r="A20" s="29" t="s">
        <v>101</v>
      </c>
      <c r="B20" s="28" t="s">
        <v>102</v>
      </c>
      <c r="C20" s="29" t="s">
        <v>34</v>
      </c>
      <c r="D20" s="28">
        <v>30</v>
      </c>
      <c r="E20" s="28" t="s">
        <v>81</v>
      </c>
    </row>
    <row r="21" spans="1:5" ht="48" customHeight="1">
      <c r="A21" s="29" t="s">
        <v>289</v>
      </c>
      <c r="B21" s="28" t="s">
        <v>290</v>
      </c>
      <c r="C21" s="29" t="s">
        <v>33</v>
      </c>
      <c r="D21" s="28">
        <v>45</v>
      </c>
      <c r="E21" s="29" t="s">
        <v>81</v>
      </c>
    </row>
    <row r="22" spans="1:5" ht="48" customHeight="1">
      <c r="A22" s="29" t="s">
        <v>171</v>
      </c>
      <c r="B22" s="28" t="s">
        <v>172</v>
      </c>
      <c r="C22" s="29" t="s">
        <v>33</v>
      </c>
      <c r="D22" s="28">
        <v>45</v>
      </c>
      <c r="E22" s="28" t="s">
        <v>84</v>
      </c>
    </row>
    <row r="23" spans="1:5" ht="48" customHeight="1">
      <c r="A23" s="29" t="s">
        <v>107</v>
      </c>
      <c r="B23" s="28" t="s">
        <v>108</v>
      </c>
      <c r="C23" s="29" t="s">
        <v>34</v>
      </c>
      <c r="D23" s="28">
        <v>25</v>
      </c>
      <c r="E23" s="29" t="s">
        <v>109</v>
      </c>
    </row>
    <row r="24" spans="1:5" ht="48" customHeight="1">
      <c r="A24" s="29" t="s">
        <v>173</v>
      </c>
      <c r="B24" s="28" t="s">
        <v>174</v>
      </c>
      <c r="C24" s="29" t="s">
        <v>33</v>
      </c>
      <c r="D24" s="28">
        <v>35</v>
      </c>
      <c r="E24" s="28" t="s">
        <v>84</v>
      </c>
    </row>
    <row r="25" spans="1:5" ht="48" customHeight="1">
      <c r="A25" s="29" t="s">
        <v>295</v>
      </c>
      <c r="B25" s="28" t="s">
        <v>296</v>
      </c>
      <c r="C25" s="29" t="s">
        <v>33</v>
      </c>
      <c r="D25" s="28">
        <v>55</v>
      </c>
      <c r="E25" s="29" t="s">
        <v>81</v>
      </c>
    </row>
    <row r="26" spans="1:5" ht="48" customHeight="1">
      <c r="A26" s="29" t="s">
        <v>326</v>
      </c>
      <c r="B26" s="28" t="s">
        <v>327</v>
      </c>
      <c r="C26" s="29" t="s">
        <v>33</v>
      </c>
      <c r="D26" s="28">
        <v>45</v>
      </c>
      <c r="E26" s="28" t="s">
        <v>84</v>
      </c>
    </row>
    <row r="27" spans="1:5" ht="48" customHeight="1">
      <c r="A27" s="29" t="s">
        <v>175</v>
      </c>
      <c r="B27" s="28" t="s">
        <v>176</v>
      </c>
      <c r="C27" s="29" t="s">
        <v>33</v>
      </c>
      <c r="D27" s="28">
        <v>55</v>
      </c>
      <c r="E27" s="29" t="s">
        <v>81</v>
      </c>
    </row>
    <row r="28" spans="1:5" ht="48" customHeight="1">
      <c r="A28" s="29" t="s">
        <v>317</v>
      </c>
      <c r="B28" s="28" t="s">
        <v>318</v>
      </c>
      <c r="C28" s="29" t="s">
        <v>34</v>
      </c>
      <c r="D28" s="28">
        <v>30</v>
      </c>
      <c r="E28" s="28" t="s">
        <v>319</v>
      </c>
    </row>
    <row r="29" spans="1:5" ht="48" customHeight="1">
      <c r="A29" s="29" t="s">
        <v>177</v>
      </c>
      <c r="B29" s="28" t="s">
        <v>178</v>
      </c>
      <c r="C29" s="29" t="s">
        <v>33</v>
      </c>
      <c r="D29" s="28">
        <v>50</v>
      </c>
      <c r="E29" s="29" t="s">
        <v>81</v>
      </c>
    </row>
    <row r="30" spans="1:5" ht="48" customHeight="1">
      <c r="A30" s="29" t="s">
        <v>224</v>
      </c>
      <c r="B30" s="28" t="s">
        <v>225</v>
      </c>
      <c r="C30" s="29" t="s">
        <v>33</v>
      </c>
      <c r="D30" s="28">
        <v>45</v>
      </c>
      <c r="E30" s="28" t="s">
        <v>81</v>
      </c>
    </row>
    <row r="31" spans="1:5" ht="48" customHeight="1">
      <c r="A31" s="29" t="s">
        <v>179</v>
      </c>
      <c r="B31" s="28" t="s">
        <v>180</v>
      </c>
      <c r="C31" s="29" t="s">
        <v>33</v>
      </c>
      <c r="D31" s="28">
        <v>50</v>
      </c>
      <c r="E31" s="29" t="s">
        <v>81</v>
      </c>
    </row>
    <row r="32" spans="1:5" ht="48" customHeight="1">
      <c r="A32" s="29" t="s">
        <v>226</v>
      </c>
      <c r="B32" s="28" t="s">
        <v>227</v>
      </c>
      <c r="C32" s="29" t="s">
        <v>33</v>
      </c>
      <c r="D32" s="28">
        <v>50</v>
      </c>
      <c r="E32" s="28" t="s">
        <v>79</v>
      </c>
    </row>
    <row r="33" spans="1:5" ht="48" customHeight="1">
      <c r="A33" s="29" t="s">
        <v>333</v>
      </c>
      <c r="B33" s="28" t="s">
        <v>334</v>
      </c>
      <c r="C33" s="29" t="s">
        <v>33</v>
      </c>
      <c r="D33" s="28">
        <v>40</v>
      </c>
      <c r="E33" s="29" t="s">
        <v>84</v>
      </c>
    </row>
    <row r="34" spans="1:5" ht="48" customHeight="1">
      <c r="A34" s="29" t="s">
        <v>112</v>
      </c>
      <c r="B34" s="28" t="s">
        <v>113</v>
      </c>
      <c r="C34" s="27" t="s">
        <v>33</v>
      </c>
      <c r="D34" s="27">
        <v>45</v>
      </c>
      <c r="E34" s="27" t="s">
        <v>84</v>
      </c>
    </row>
    <row r="35" spans="1:5" ht="48" customHeight="1">
      <c r="A35" s="29" t="s">
        <v>228</v>
      </c>
      <c r="B35" s="28" t="s">
        <v>229</v>
      </c>
      <c r="C35" s="29" t="s">
        <v>34</v>
      </c>
      <c r="D35" s="28">
        <v>20</v>
      </c>
      <c r="E35" s="28" t="s">
        <v>84</v>
      </c>
    </row>
    <row r="36" spans="1:5" ht="48" customHeight="1">
      <c r="A36" s="29" t="s">
        <v>228</v>
      </c>
      <c r="B36" s="28" t="s">
        <v>230</v>
      </c>
      <c r="C36" s="29" t="s">
        <v>34</v>
      </c>
      <c r="D36" s="28">
        <v>30</v>
      </c>
      <c r="E36" s="29" t="s">
        <v>81</v>
      </c>
    </row>
    <row r="37" spans="1:5" ht="48" customHeight="1">
      <c r="A37" s="29" t="s">
        <v>114</v>
      </c>
      <c r="B37" s="28" t="s">
        <v>115</v>
      </c>
      <c r="C37" s="29" t="s">
        <v>34</v>
      </c>
      <c r="D37" s="28">
        <v>30</v>
      </c>
      <c r="E37" s="29" t="s">
        <v>81</v>
      </c>
    </row>
    <row r="38" spans="1:5" ht="48" customHeight="1">
      <c r="A38" s="29" t="s">
        <v>116</v>
      </c>
      <c r="B38" s="28" t="s">
        <v>117</v>
      </c>
      <c r="C38" s="29" t="s">
        <v>33</v>
      </c>
      <c r="D38" s="28">
        <v>50</v>
      </c>
      <c r="E38" s="28" t="s">
        <v>81</v>
      </c>
    </row>
    <row r="39" spans="1:5" ht="48" customHeight="1">
      <c r="A39" s="29" t="s">
        <v>231</v>
      </c>
      <c r="B39" s="28" t="s">
        <v>232</v>
      </c>
      <c r="C39" s="29" t="s">
        <v>33</v>
      </c>
      <c r="D39" s="28">
        <v>60</v>
      </c>
      <c r="E39" s="29" t="s">
        <v>81</v>
      </c>
    </row>
    <row r="40" spans="1:5" ht="48" customHeight="1">
      <c r="A40" s="29" t="s">
        <v>335</v>
      </c>
      <c r="B40" s="28" t="s">
        <v>336</v>
      </c>
      <c r="C40" s="29" t="s">
        <v>33</v>
      </c>
      <c r="D40" s="28">
        <v>40</v>
      </c>
      <c r="E40" s="28" t="s">
        <v>81</v>
      </c>
    </row>
    <row r="41" spans="1:5" ht="48" customHeight="1">
      <c r="A41" s="29" t="s">
        <v>253</v>
      </c>
      <c r="B41" s="28" t="s">
        <v>254</v>
      </c>
      <c r="C41" s="29" t="s">
        <v>33</v>
      </c>
      <c r="D41" s="28">
        <v>50</v>
      </c>
      <c r="E41" s="29" t="s">
        <v>81</v>
      </c>
    </row>
    <row r="42" spans="1:5" ht="48" customHeight="1">
      <c r="A42" s="29" t="s">
        <v>118</v>
      </c>
      <c r="B42" s="28" t="s">
        <v>119</v>
      </c>
      <c r="C42" s="27" t="s">
        <v>33</v>
      </c>
      <c r="D42" s="27">
        <v>40</v>
      </c>
      <c r="E42" s="28" t="s">
        <v>81</v>
      </c>
    </row>
    <row r="43" spans="1:5" ht="48" customHeight="1">
      <c r="A43" s="29" t="s">
        <v>120</v>
      </c>
      <c r="B43" s="28" t="s">
        <v>121</v>
      </c>
      <c r="C43" s="27" t="s">
        <v>33</v>
      </c>
      <c r="D43" s="27">
        <v>50</v>
      </c>
      <c r="E43" s="29" t="s">
        <v>81</v>
      </c>
    </row>
    <row r="44" spans="1:5" ht="48" customHeight="1">
      <c r="A44" s="29" t="s">
        <v>348</v>
      </c>
      <c r="B44" s="28" t="s">
        <v>349</v>
      </c>
      <c r="C44" s="27" t="s">
        <v>33</v>
      </c>
      <c r="D44" s="27">
        <v>40</v>
      </c>
      <c r="E44" s="28" t="s">
        <v>81</v>
      </c>
    </row>
    <row r="45" spans="1:5" ht="48" customHeight="1">
      <c r="A45" s="29" t="s">
        <v>260</v>
      </c>
      <c r="B45" s="28" t="s">
        <v>261</v>
      </c>
      <c r="C45" s="27" t="s">
        <v>33</v>
      </c>
      <c r="D45" s="27">
        <v>60</v>
      </c>
      <c r="E45" s="29" t="s">
        <v>81</v>
      </c>
    </row>
    <row r="46" spans="1:5" ht="48" customHeight="1">
      <c r="A46" s="29" t="s">
        <v>263</v>
      </c>
      <c r="B46" s="28" t="s">
        <v>264</v>
      </c>
      <c r="C46" s="27" t="s">
        <v>33</v>
      </c>
      <c r="D46" s="27">
        <v>40</v>
      </c>
      <c r="E46" s="28" t="s">
        <v>81</v>
      </c>
    </row>
    <row r="47" spans="1:5" ht="48" customHeight="1">
      <c r="A47" s="29" t="s">
        <v>181</v>
      </c>
      <c r="B47" s="28" t="s">
        <v>182</v>
      </c>
      <c r="C47" s="27" t="s">
        <v>33</v>
      </c>
      <c r="D47" s="27">
        <v>40</v>
      </c>
      <c r="E47" s="29" t="s">
        <v>81</v>
      </c>
    </row>
    <row r="48" spans="1:5" ht="48" customHeight="1">
      <c r="A48" s="29" t="s">
        <v>122</v>
      </c>
      <c r="B48" s="28" t="s">
        <v>123</v>
      </c>
      <c r="C48" s="27" t="s">
        <v>33</v>
      </c>
      <c r="D48" s="27">
        <v>45</v>
      </c>
      <c r="E48" s="28" t="s">
        <v>84</v>
      </c>
    </row>
    <row r="49" spans="1:5" ht="48" customHeight="1">
      <c r="A49" s="29" t="s">
        <v>183</v>
      </c>
      <c r="B49" s="28" t="s">
        <v>184</v>
      </c>
      <c r="C49" s="27" t="s">
        <v>33</v>
      </c>
      <c r="D49" s="27">
        <v>50</v>
      </c>
      <c r="E49" s="29" t="s">
        <v>81</v>
      </c>
    </row>
    <row r="50" spans="1:5" ht="48" customHeight="1">
      <c r="A50" s="29" t="s">
        <v>129</v>
      </c>
      <c r="B50" s="28" t="s">
        <v>130</v>
      </c>
      <c r="C50" s="27" t="s">
        <v>34</v>
      </c>
      <c r="D50" s="27">
        <v>30</v>
      </c>
      <c r="E50" s="28" t="s">
        <v>84</v>
      </c>
    </row>
    <row r="51" spans="1:5" ht="48" customHeight="1">
      <c r="A51" s="29" t="s">
        <v>131</v>
      </c>
      <c r="B51" s="28" t="s">
        <v>132</v>
      </c>
      <c r="C51" s="27" t="s">
        <v>33</v>
      </c>
      <c r="D51" s="27">
        <v>50</v>
      </c>
      <c r="E51" s="29" t="s">
        <v>81</v>
      </c>
    </row>
    <row r="52" spans="1:5" ht="48" customHeight="1">
      <c r="A52" s="29" t="s">
        <v>233</v>
      </c>
      <c r="B52" s="28" t="s">
        <v>234</v>
      </c>
      <c r="C52" s="27" t="s">
        <v>33</v>
      </c>
      <c r="D52" s="27">
        <v>40</v>
      </c>
      <c r="E52" s="28" t="s">
        <v>84</v>
      </c>
    </row>
    <row r="53" spans="1:5" ht="48" customHeight="1">
      <c r="A53" s="29" t="s">
        <v>185</v>
      </c>
      <c r="B53" s="28" t="s">
        <v>186</v>
      </c>
      <c r="C53" s="27" t="s">
        <v>33</v>
      </c>
      <c r="D53" s="27">
        <v>50</v>
      </c>
      <c r="E53" s="29" t="s">
        <v>84</v>
      </c>
    </row>
    <row r="54" spans="1:5" ht="48" customHeight="1">
      <c r="A54" s="29" t="s">
        <v>271</v>
      </c>
      <c r="B54" s="28" t="s">
        <v>272</v>
      </c>
      <c r="C54" s="27" t="s">
        <v>33</v>
      </c>
      <c r="D54" s="27">
        <v>35</v>
      </c>
      <c r="E54" s="28" t="s">
        <v>79</v>
      </c>
    </row>
    <row r="55" spans="1:5" ht="48" customHeight="1">
      <c r="A55" s="29" t="s">
        <v>187</v>
      </c>
      <c r="B55" s="28" t="s">
        <v>188</v>
      </c>
      <c r="C55" s="27" t="s">
        <v>34</v>
      </c>
      <c r="D55" s="27">
        <v>30</v>
      </c>
      <c r="E55" s="30" t="s">
        <v>84</v>
      </c>
    </row>
    <row r="56" spans="1:5" ht="48" customHeight="1">
      <c r="A56" s="29" t="s">
        <v>189</v>
      </c>
      <c r="B56" s="28" t="s">
        <v>190</v>
      </c>
      <c r="C56" s="27" t="s">
        <v>33</v>
      </c>
      <c r="D56" s="27">
        <v>35</v>
      </c>
      <c r="E56" s="31" t="s">
        <v>84</v>
      </c>
    </row>
    <row r="57" spans="1:5" ht="48" customHeight="1">
      <c r="A57" s="29" t="s">
        <v>189</v>
      </c>
      <c r="B57" s="28" t="s">
        <v>191</v>
      </c>
      <c r="C57" s="27" t="s">
        <v>34</v>
      </c>
      <c r="D57" s="27">
        <v>30</v>
      </c>
      <c r="E57" s="29" t="s">
        <v>84</v>
      </c>
    </row>
    <row r="58" spans="1:5" ht="48" customHeight="1">
      <c r="A58" s="29" t="s">
        <v>275</v>
      </c>
      <c r="B58" s="28" t="s">
        <v>276</v>
      </c>
      <c r="C58" s="27" t="s">
        <v>33</v>
      </c>
      <c r="D58" s="27">
        <v>55</v>
      </c>
      <c r="E58" s="28" t="s">
        <v>81</v>
      </c>
    </row>
    <row r="59" spans="1:5" ht="48" customHeight="1">
      <c r="A59" s="29" t="s">
        <v>235</v>
      </c>
      <c r="B59" s="28" t="s">
        <v>236</v>
      </c>
      <c r="C59" s="27" t="s">
        <v>34</v>
      </c>
      <c r="D59" s="27">
        <v>30</v>
      </c>
      <c r="E59" s="29" t="s">
        <v>81</v>
      </c>
    </row>
    <row r="60" spans="1:5" ht="48" customHeight="1">
      <c r="A60" s="29" t="s">
        <v>277</v>
      </c>
      <c r="B60" s="28" t="s">
        <v>278</v>
      </c>
      <c r="C60" s="27" t="s">
        <v>33</v>
      </c>
      <c r="D60" s="27">
        <v>55</v>
      </c>
      <c r="E60" s="28" t="s">
        <v>81</v>
      </c>
    </row>
    <row r="61" spans="1:5" ht="48" customHeight="1">
      <c r="A61" s="29" t="s">
        <v>239</v>
      </c>
      <c r="B61" s="28" t="s">
        <v>240</v>
      </c>
      <c r="C61" s="27" t="s">
        <v>33</v>
      </c>
      <c r="D61" s="27">
        <v>40</v>
      </c>
      <c r="E61" s="29" t="s">
        <v>81</v>
      </c>
    </row>
    <row r="62" spans="1:5" ht="48" customHeight="1">
      <c r="A62" s="29" t="s">
        <v>239</v>
      </c>
      <c r="B62" s="28" t="s">
        <v>279</v>
      </c>
      <c r="C62" s="27" t="s">
        <v>34</v>
      </c>
      <c r="D62" s="27">
        <v>25</v>
      </c>
      <c r="E62" s="28" t="s">
        <v>81</v>
      </c>
    </row>
    <row r="63" spans="1:5" ht="48" customHeight="1">
      <c r="A63" s="29" t="s">
        <v>192</v>
      </c>
      <c r="B63" s="28" t="s">
        <v>193</v>
      </c>
      <c r="C63" s="27" t="s">
        <v>33</v>
      </c>
      <c r="D63" s="27">
        <v>45</v>
      </c>
      <c r="E63" s="29" t="s">
        <v>81</v>
      </c>
    </row>
    <row r="64" spans="1:5" ht="48" customHeight="1">
      <c r="A64" s="29" t="s">
        <v>241</v>
      </c>
      <c r="B64" s="28" t="s">
        <v>242</v>
      </c>
      <c r="C64" s="27" t="s">
        <v>34</v>
      </c>
      <c r="D64" s="27">
        <v>25</v>
      </c>
      <c r="E64" s="28" t="s">
        <v>81</v>
      </c>
    </row>
    <row r="65" spans="1:5" ht="28.5">
      <c r="A65" s="29" t="s">
        <v>137</v>
      </c>
      <c r="B65" s="43" t="s">
        <v>138</v>
      </c>
      <c r="C65" s="27" t="s">
        <v>33</v>
      </c>
      <c r="D65" s="27">
        <v>40</v>
      </c>
      <c r="E65" s="29" t="s">
        <v>81</v>
      </c>
    </row>
    <row r="66" spans="1:5" ht="24">
      <c r="A66" s="29" t="s">
        <v>139</v>
      </c>
      <c r="B66" s="28" t="s">
        <v>140</v>
      </c>
      <c r="C66" s="27" t="s">
        <v>34</v>
      </c>
      <c r="D66" s="27">
        <v>25</v>
      </c>
      <c r="E66" s="28" t="s">
        <v>81</v>
      </c>
    </row>
    <row r="67" spans="1:5" ht="24">
      <c r="A67" s="29" t="s">
        <v>306</v>
      </c>
      <c r="B67" s="28" t="s">
        <v>307</v>
      </c>
      <c r="C67" s="27" t="s">
        <v>34</v>
      </c>
      <c r="D67" s="27">
        <v>25</v>
      </c>
      <c r="E67" s="29" t="s">
        <v>84</v>
      </c>
    </row>
    <row r="68" spans="1:5" ht="24">
      <c r="A68" s="29" t="s">
        <v>143</v>
      </c>
      <c r="B68" s="28" t="s">
        <v>144</v>
      </c>
      <c r="C68" s="27" t="s">
        <v>33</v>
      </c>
      <c r="D68" s="27">
        <v>55</v>
      </c>
      <c r="E68" s="28" t="s">
        <v>81</v>
      </c>
    </row>
    <row r="69" spans="1:5" ht="24">
      <c r="A69" s="29" t="s">
        <v>200</v>
      </c>
      <c r="B69" s="28" t="s">
        <v>201</v>
      </c>
      <c r="C69" s="27" t="s">
        <v>34</v>
      </c>
      <c r="D69" s="27">
        <v>20</v>
      </c>
      <c r="E69" s="29" t="s">
        <v>202</v>
      </c>
    </row>
    <row r="70" spans="1:5" ht="24">
      <c r="A70" s="29" t="s">
        <v>203</v>
      </c>
      <c r="B70" s="28" t="s">
        <v>204</v>
      </c>
      <c r="C70" s="27" t="s">
        <v>34</v>
      </c>
      <c r="D70" s="27">
        <v>20</v>
      </c>
      <c r="E70" s="28" t="s">
        <v>81</v>
      </c>
    </row>
    <row r="71" spans="1:5" ht="24">
      <c r="A71" s="29" t="s">
        <v>145</v>
      </c>
      <c r="B71" s="28" t="s">
        <v>146</v>
      </c>
      <c r="C71" s="27" t="s">
        <v>34</v>
      </c>
      <c r="D71" s="27">
        <v>25</v>
      </c>
      <c r="E71" s="29" t="s">
        <v>84</v>
      </c>
    </row>
    <row r="72" spans="1:5" ht="24">
      <c r="A72" s="29" t="s">
        <v>249</v>
      </c>
      <c r="B72" s="28" t="s">
        <v>250</v>
      </c>
      <c r="C72" s="27" t="s">
        <v>34</v>
      </c>
      <c r="D72" s="27">
        <v>30</v>
      </c>
      <c r="E72" s="28" t="s">
        <v>81</v>
      </c>
    </row>
    <row r="73" spans="1:5" ht="28.5">
      <c r="A73" s="29" t="s">
        <v>147</v>
      </c>
      <c r="B73" s="28" t="s">
        <v>148</v>
      </c>
      <c r="C73" s="27" t="s">
        <v>34</v>
      </c>
      <c r="D73" s="27">
        <v>25</v>
      </c>
      <c r="E73" s="29" t="s">
        <v>81</v>
      </c>
    </row>
    <row r="74" spans="1:5" ht="24">
      <c r="A74" s="29" t="s">
        <v>247</v>
      </c>
      <c r="B74" s="28" t="s">
        <v>248</v>
      </c>
      <c r="C74" s="27" t="s">
        <v>33</v>
      </c>
      <c r="D74" s="27">
        <v>40</v>
      </c>
      <c r="E74" s="28" t="s">
        <v>81</v>
      </c>
    </row>
    <row r="75" spans="1:5" ht="28.5">
      <c r="A75" s="29" t="s">
        <v>143</v>
      </c>
      <c r="B75" s="28" t="s">
        <v>308</v>
      </c>
      <c r="C75" s="27" t="s">
        <v>34</v>
      </c>
      <c r="D75" s="27">
        <v>25</v>
      </c>
      <c r="E75" s="29" t="s">
        <v>81</v>
      </c>
    </row>
    <row r="76" spans="1:5" ht="24">
      <c r="A76" s="29" t="s">
        <v>141</v>
      </c>
      <c r="B76" s="28" t="s">
        <v>142</v>
      </c>
      <c r="C76" s="27" t="s">
        <v>34</v>
      </c>
      <c r="D76" s="27">
        <v>20</v>
      </c>
      <c r="E76" s="28" t="s">
        <v>81</v>
      </c>
    </row>
    <row r="77" spans="1:5" ht="24">
      <c r="A77" s="29" t="s">
        <v>418</v>
      </c>
      <c r="B77" s="28" t="s">
        <v>473</v>
      </c>
      <c r="C77" s="27" t="s">
        <v>34</v>
      </c>
      <c r="D77" s="27">
        <v>25</v>
      </c>
      <c r="E77" s="29" t="s">
        <v>84</v>
      </c>
    </row>
    <row r="78" spans="1:5" ht="24">
      <c r="A78" s="29" t="s">
        <v>414</v>
      </c>
      <c r="B78" s="28" t="s">
        <v>474</v>
      </c>
      <c r="C78" s="27" t="s">
        <v>34</v>
      </c>
      <c r="D78" s="27">
        <v>30</v>
      </c>
      <c r="E78" s="28" t="s">
        <v>81</v>
      </c>
    </row>
    <row r="79" spans="1:5" ht="28.5">
      <c r="A79" s="29" t="s">
        <v>245</v>
      </c>
      <c r="B79" s="28" t="s">
        <v>246</v>
      </c>
      <c r="C79" s="27" t="s">
        <v>33</v>
      </c>
      <c r="D79" s="27">
        <v>35</v>
      </c>
      <c r="E79" s="29" t="s">
        <v>81</v>
      </c>
    </row>
    <row r="80" spans="1:5" ht="24">
      <c r="A80" s="29" t="s">
        <v>198</v>
      </c>
      <c r="B80" s="28" t="s">
        <v>199</v>
      </c>
      <c r="C80" s="27" t="s">
        <v>33</v>
      </c>
      <c r="D80" s="27">
        <v>55</v>
      </c>
      <c r="E80" s="28" t="s">
        <v>81</v>
      </c>
    </row>
    <row r="81" spans="1:5" ht="24">
      <c r="A81" s="29" t="s">
        <v>196</v>
      </c>
      <c r="B81" s="28" t="s">
        <v>197</v>
      </c>
      <c r="C81" s="27" t="s">
        <v>34</v>
      </c>
      <c r="D81" s="27">
        <v>25</v>
      </c>
      <c r="E81" s="29" t="s">
        <v>84</v>
      </c>
    </row>
    <row r="82" spans="1:5" ht="24">
      <c r="A82" s="29" t="s">
        <v>243</v>
      </c>
      <c r="B82" s="28" t="s">
        <v>244</v>
      </c>
      <c r="C82" s="27" t="s">
        <v>33</v>
      </c>
      <c r="D82" s="27">
        <v>35</v>
      </c>
      <c r="E82" s="28" t="s">
        <v>81</v>
      </c>
    </row>
    <row r="83" spans="1:5" ht="28.5">
      <c r="A83" s="29" t="s">
        <v>194</v>
      </c>
      <c r="B83" s="28" t="s">
        <v>195</v>
      </c>
      <c r="C83" s="27" t="s">
        <v>34</v>
      </c>
      <c r="D83" s="27">
        <v>20</v>
      </c>
      <c r="E83" s="29" t="s">
        <v>81</v>
      </c>
    </row>
    <row r="84" spans="1:5" ht="24">
      <c r="A84" s="29" t="s">
        <v>280</v>
      </c>
      <c r="B84" s="28" t="s">
        <v>281</v>
      </c>
      <c r="C84" s="27" t="s">
        <v>34</v>
      </c>
      <c r="D84" s="27">
        <v>30</v>
      </c>
      <c r="E84" s="28" t="s">
        <v>81</v>
      </c>
    </row>
    <row r="85" spans="1:5" ht="28.5">
      <c r="A85" s="29" t="s">
        <v>135</v>
      </c>
      <c r="B85" s="28" t="s">
        <v>136</v>
      </c>
      <c r="C85" s="27" t="s">
        <v>33</v>
      </c>
      <c r="D85" s="27">
        <v>35</v>
      </c>
      <c r="E85" s="29" t="s">
        <v>81</v>
      </c>
    </row>
    <row r="86" spans="1:5" ht="24">
      <c r="A86" s="29" t="s">
        <v>237</v>
      </c>
      <c r="B86" s="28" t="s">
        <v>238</v>
      </c>
      <c r="C86" s="27" t="s">
        <v>33</v>
      </c>
      <c r="D86" s="27">
        <v>50</v>
      </c>
      <c r="E86" s="28" t="s">
        <v>81</v>
      </c>
    </row>
    <row r="87" spans="1:5" ht="24">
      <c r="A87" s="29" t="s">
        <v>133</v>
      </c>
      <c r="B87" s="28" t="s">
        <v>134</v>
      </c>
      <c r="C87" s="27" t="s">
        <v>33</v>
      </c>
      <c r="D87" s="27">
        <v>40</v>
      </c>
      <c r="E87" s="29" t="s">
        <v>79</v>
      </c>
    </row>
    <row r="88" spans="1:5" ht="24">
      <c r="A88" s="29" t="s">
        <v>370</v>
      </c>
      <c r="B88" s="28" t="s">
        <v>371</v>
      </c>
      <c r="C88" s="27" t="s">
        <v>33</v>
      </c>
      <c r="D88" s="27">
        <v>40</v>
      </c>
      <c r="E88" s="28" t="s">
        <v>81</v>
      </c>
    </row>
    <row r="89" spans="1:5" ht="28.5">
      <c r="A89" s="29" t="s">
        <v>183</v>
      </c>
      <c r="B89" s="28" t="s">
        <v>367</v>
      </c>
      <c r="C89" s="27" t="s">
        <v>33</v>
      </c>
      <c r="D89" s="27">
        <v>35</v>
      </c>
      <c r="E89" s="29" t="s">
        <v>81</v>
      </c>
    </row>
    <row r="90" spans="1:5" ht="24">
      <c r="A90" s="29" t="s">
        <v>127</v>
      </c>
      <c r="B90" s="28" t="s">
        <v>128</v>
      </c>
      <c r="C90" s="27" t="s">
        <v>33</v>
      </c>
      <c r="D90" s="27">
        <v>45</v>
      </c>
      <c r="E90" s="28" t="s">
        <v>81</v>
      </c>
    </row>
    <row r="91" spans="1:5" ht="28.5">
      <c r="A91" s="29" t="s">
        <v>124</v>
      </c>
      <c r="B91" s="28" t="s">
        <v>125</v>
      </c>
      <c r="C91" s="27" t="s">
        <v>33</v>
      </c>
      <c r="D91" s="27">
        <v>45</v>
      </c>
      <c r="E91" s="29" t="s">
        <v>81</v>
      </c>
    </row>
    <row r="92" spans="1:5">
      <c r="A92" s="29"/>
      <c r="B92" s="28"/>
    </row>
  </sheetData>
  <mergeCells count="1">
    <mergeCell ref="A1:B1"/>
  </mergeCells>
  <conditionalFormatting sqref="F5">
    <cfRule type="duplicateValues" dxfId="13" priority="5"/>
  </conditionalFormatting>
  <conditionalFormatting sqref="B1:B1048576">
    <cfRule type="duplicateValues" dxfId="12" priority="7"/>
  </conditionalFormatting>
  <conditionalFormatting sqref="I11">
    <cfRule type="duplicateValues" dxfId="11" priority="1"/>
  </conditionalFormatting>
  <conditionalFormatting sqref="D1:D33 B1:B1048576 D35:D1048576">
    <cfRule type="duplicateValues" dxfId="10" priority="8"/>
  </conditionalFormatting>
  <conditionalFormatting sqref="E1:E13 B1:B1048576 E15:E33 E35:E1048576">
    <cfRule type="duplicateValues" dxfId="9" priority="12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17FD-6B73-4D44-985C-4E0E9A8639F1}">
  <sheetPr codeName="Sheet21"/>
  <dimension ref="A1:N23"/>
  <sheetViews>
    <sheetView topLeftCell="E1" workbookViewId="0">
      <selection activeCell="E16" sqref="E16"/>
    </sheetView>
  </sheetViews>
  <sheetFormatPr defaultRowHeight="15"/>
  <cols>
    <col min="3" max="3" width="15.85546875" bestFit="1" customWidth="1"/>
    <col min="4" max="4" width="63.140625" bestFit="1" customWidth="1"/>
    <col min="5" max="5" width="30.85546875" customWidth="1"/>
    <col min="13" max="13" width="43.5703125" customWidth="1"/>
    <col min="14" max="14" width="39.42578125" customWidth="1"/>
  </cols>
  <sheetData>
    <row r="1" spans="1:4">
      <c r="A1" s="205" t="s">
        <v>475</v>
      </c>
      <c r="B1" s="205"/>
      <c r="C1" s="205"/>
      <c r="D1" s="205"/>
    </row>
    <row r="2" spans="1:4">
      <c r="A2" s="205" t="s">
        <v>476</v>
      </c>
      <c r="B2" s="205"/>
      <c r="C2" s="155" t="s">
        <v>477</v>
      </c>
      <c r="D2" s="155" t="s">
        <v>478</v>
      </c>
    </row>
    <row r="3" spans="1:4">
      <c r="A3" s="1">
        <v>0.36</v>
      </c>
      <c r="B3" s="1">
        <v>0.42</v>
      </c>
      <c r="C3" s="128">
        <v>100</v>
      </c>
      <c r="D3" t="s">
        <v>479</v>
      </c>
    </row>
    <row r="4" spans="1:4">
      <c r="A4" s="1">
        <v>0.08</v>
      </c>
      <c r="B4" s="1">
        <v>0.1</v>
      </c>
      <c r="C4" s="128">
        <v>60</v>
      </c>
      <c r="D4" t="s">
        <v>480</v>
      </c>
    </row>
    <row r="5" spans="1:4">
      <c r="A5" s="1">
        <v>0.01</v>
      </c>
      <c r="B5" s="1">
        <v>0.02</v>
      </c>
      <c r="C5" s="128">
        <v>30</v>
      </c>
      <c r="D5" t="s">
        <v>481</v>
      </c>
    </row>
    <row r="6" spans="1:4">
      <c r="A6" s="1"/>
      <c r="B6" s="1"/>
      <c r="C6" s="1"/>
    </row>
    <row r="7" spans="1:4">
      <c r="A7" s="1"/>
      <c r="B7" s="1"/>
      <c r="C7" s="1"/>
    </row>
    <row r="8" spans="1:4">
      <c r="A8" s="1"/>
      <c r="B8" s="1"/>
      <c r="C8" s="1"/>
    </row>
    <row r="9" spans="1:4">
      <c r="A9" s="1"/>
      <c r="B9" s="1"/>
      <c r="C9" s="1"/>
    </row>
    <row r="10" spans="1:4">
      <c r="A10" s="1"/>
      <c r="B10" s="1"/>
      <c r="C10" s="1"/>
    </row>
    <row r="11" spans="1:4">
      <c r="A11" s="1"/>
      <c r="B11" s="1"/>
      <c r="C11" s="1"/>
    </row>
    <row r="12" spans="1:4">
      <c r="A12" s="1"/>
      <c r="B12" s="1"/>
      <c r="C12" s="1"/>
    </row>
    <row r="13" spans="1:4">
      <c r="A13" s="1"/>
      <c r="B13" s="1"/>
      <c r="C13" s="1"/>
    </row>
    <row r="14" spans="1:4">
      <c r="A14" s="1"/>
      <c r="B14" s="1"/>
      <c r="C14" s="1"/>
    </row>
    <row r="15" spans="1:4">
      <c r="A15" s="1"/>
      <c r="B15" s="1"/>
      <c r="C15" s="1"/>
    </row>
    <row r="16" spans="1:4">
      <c r="A16" s="1"/>
      <c r="B16" s="1"/>
      <c r="C16" s="1"/>
    </row>
    <row r="17" spans="1:14">
      <c r="A17" s="1"/>
      <c r="B17" s="1"/>
      <c r="C17" s="1"/>
    </row>
    <row r="18" spans="1:14">
      <c r="A18" s="1"/>
      <c r="B18" s="1"/>
      <c r="C18" s="1"/>
    </row>
    <row r="19" spans="1:14">
      <c r="A19" s="1"/>
      <c r="B19" s="1"/>
      <c r="C19" s="1"/>
    </row>
    <row r="20" spans="1:14">
      <c r="A20" s="1"/>
      <c r="B20" s="1"/>
      <c r="C20" s="1"/>
    </row>
    <row r="21" spans="1:14" ht="59.25" customHeight="1">
      <c r="A21" s="1"/>
      <c r="B21" s="1"/>
      <c r="C21" s="1"/>
      <c r="M21" s="2" t="s">
        <v>482</v>
      </c>
    </row>
    <row r="22" spans="1:14">
      <c r="M22" s="3" t="s">
        <v>483</v>
      </c>
      <c r="N22" t="s">
        <v>484</v>
      </c>
    </row>
    <row r="23" spans="1:14">
      <c r="M23" s="3" t="s">
        <v>485</v>
      </c>
      <c r="N23" t="s">
        <v>486</v>
      </c>
    </row>
  </sheetData>
  <mergeCells count="2">
    <mergeCell ref="A2:B2"/>
    <mergeCell ref="A1:D1"/>
  </mergeCells>
  <hyperlinks>
    <hyperlink ref="M22" r:id="rId1" xr:uid="{51C9FA50-B5B9-4FB7-AA39-83C621C229F4}"/>
    <hyperlink ref="M23" r:id="rId2" xr:uid="{AB7A294E-2E7B-4317-88C0-9FEEB8CBDFA7}"/>
  </hyperlinks>
  <pageMargins left="0.7" right="0.7" top="0.75" bottom="0.75" header="0.3" footer="0.3"/>
  <pageSetup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E9BC-D3D5-4FD8-A672-221A5D055E8E}">
  <sheetPr codeName="Sheet22"/>
  <dimension ref="A1:Q355"/>
  <sheetViews>
    <sheetView topLeftCell="A52" workbookViewId="0">
      <selection activeCell="A70" sqref="A70"/>
    </sheetView>
  </sheetViews>
  <sheetFormatPr defaultRowHeight="15"/>
  <cols>
    <col min="1" max="1" width="10.42578125" customWidth="1"/>
    <col min="2" max="2" width="12.140625" customWidth="1"/>
    <col min="3" max="3" width="16.140625" customWidth="1"/>
    <col min="4" max="4" width="26.85546875" customWidth="1"/>
    <col min="5" max="5" width="22.85546875" customWidth="1"/>
    <col min="7" max="7" width="18.140625" customWidth="1"/>
    <col min="8" max="16" width="0" hidden="1" customWidth="1"/>
  </cols>
  <sheetData>
    <row r="1" spans="1:17" ht="17.25" customHeight="1">
      <c r="A1" s="216" t="s">
        <v>487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8"/>
    </row>
    <row r="2" spans="1:17" ht="17.25" customHeight="1">
      <c r="A2" s="219" t="s">
        <v>488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1"/>
    </row>
    <row r="3" spans="1:17">
      <c r="A3" s="222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4"/>
    </row>
    <row r="4" spans="1:17" ht="15.75" thickBot="1">
      <c r="A4" s="225" t="s">
        <v>489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7"/>
    </row>
    <row r="5" spans="1:17" ht="30">
      <c r="A5" s="212" t="s">
        <v>73</v>
      </c>
      <c r="B5" s="212" t="s">
        <v>490</v>
      </c>
      <c r="C5" s="212" t="s">
        <v>491</v>
      </c>
      <c r="D5" s="156" t="s">
        <v>492</v>
      </c>
      <c r="E5" s="156" t="s">
        <v>493</v>
      </c>
      <c r="F5" s="156" t="s">
        <v>494</v>
      </c>
      <c r="G5" s="212" t="s">
        <v>495</v>
      </c>
      <c r="H5" s="4"/>
      <c r="I5" s="4"/>
      <c r="J5" s="4"/>
      <c r="K5" s="4"/>
      <c r="L5" s="4"/>
      <c r="M5" s="4"/>
      <c r="N5" s="4"/>
      <c r="O5" s="4"/>
      <c r="P5" s="5"/>
    </row>
    <row r="6" spans="1:17">
      <c r="A6" s="228"/>
      <c r="B6" s="228"/>
      <c r="C6" s="228"/>
      <c r="D6" s="160" t="s">
        <v>496</v>
      </c>
      <c r="E6" s="160" t="s">
        <v>497</v>
      </c>
      <c r="F6" s="160" t="s">
        <v>498</v>
      </c>
      <c r="G6" s="228"/>
      <c r="H6" s="4"/>
      <c r="I6" s="4"/>
      <c r="J6" s="4"/>
      <c r="K6" s="4"/>
      <c r="L6" s="4"/>
      <c r="M6" s="4"/>
      <c r="N6" s="4"/>
      <c r="O6" s="4"/>
      <c r="P6" s="5"/>
    </row>
    <row r="7" spans="1:17">
      <c r="A7" s="228"/>
      <c r="B7" s="228"/>
      <c r="C7" s="228"/>
      <c r="D7" s="160" t="s">
        <v>499</v>
      </c>
      <c r="E7" s="160"/>
      <c r="F7" s="160"/>
      <c r="G7" s="228"/>
      <c r="H7" s="4"/>
      <c r="I7" s="4"/>
      <c r="J7" s="4"/>
      <c r="K7" s="4"/>
      <c r="L7" s="4"/>
      <c r="M7" s="4"/>
      <c r="N7" s="4"/>
      <c r="O7" s="4"/>
      <c r="P7" s="5"/>
    </row>
    <row r="8" spans="1:17" ht="15" customHeight="1" thickBot="1">
      <c r="A8" s="213"/>
      <c r="B8" s="213"/>
      <c r="C8" s="213"/>
      <c r="D8" s="157" t="s">
        <v>500</v>
      </c>
      <c r="E8" s="157"/>
      <c r="F8" s="157"/>
      <c r="G8" s="213"/>
      <c r="H8" s="4"/>
      <c r="I8" s="4"/>
      <c r="J8" s="4"/>
      <c r="K8" s="4"/>
      <c r="L8" s="4"/>
      <c r="M8" s="4"/>
      <c r="N8" s="4"/>
      <c r="O8" s="4"/>
      <c r="P8" s="5"/>
    </row>
    <row r="9" spans="1:17" ht="15.75" thickBot="1">
      <c r="A9" s="206" t="s">
        <v>501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8"/>
    </row>
    <row r="10" spans="1:17" ht="15.75" thickBot="1">
      <c r="A10" s="8">
        <v>1851</v>
      </c>
      <c r="B10" s="8" t="s">
        <v>502</v>
      </c>
      <c r="C10" s="9" t="s">
        <v>503</v>
      </c>
      <c r="D10" s="8">
        <v>1</v>
      </c>
      <c r="E10" s="8">
        <v>974</v>
      </c>
      <c r="F10" s="8">
        <v>80</v>
      </c>
      <c r="G10" s="9" t="s">
        <v>77</v>
      </c>
      <c r="H10" s="4"/>
      <c r="I10" s="4"/>
      <c r="J10" s="4"/>
      <c r="K10" s="4"/>
      <c r="L10" s="4"/>
      <c r="M10" s="4"/>
      <c r="N10" s="4"/>
      <c r="O10" s="4"/>
      <c r="P10" s="5"/>
    </row>
    <row r="11" spans="1:17" ht="30.75" thickBot="1">
      <c r="A11" s="8">
        <v>1851</v>
      </c>
      <c r="B11" s="8" t="s">
        <v>504</v>
      </c>
      <c r="C11" s="9" t="s">
        <v>505</v>
      </c>
      <c r="D11" s="8">
        <v>3</v>
      </c>
      <c r="E11" s="8">
        <v>955</v>
      </c>
      <c r="F11" s="8">
        <v>100</v>
      </c>
      <c r="G11" s="9" t="s">
        <v>506</v>
      </c>
      <c r="H11" s="4"/>
      <c r="I11" s="4"/>
      <c r="J11" s="4"/>
      <c r="K11" s="4"/>
      <c r="L11" s="4"/>
      <c r="M11" s="4"/>
      <c r="N11" s="4"/>
      <c r="O11" s="4"/>
      <c r="P11" s="5"/>
    </row>
    <row r="12" spans="1:17" ht="45.75" thickBot="1">
      <c r="A12" s="8">
        <v>1852</v>
      </c>
      <c r="B12" s="8" t="s">
        <v>504</v>
      </c>
      <c r="C12" s="9" t="s">
        <v>507</v>
      </c>
      <c r="D12" s="8">
        <v>3</v>
      </c>
      <c r="E12" s="8">
        <v>961</v>
      </c>
      <c r="F12" s="8">
        <v>100</v>
      </c>
      <c r="G12" s="9" t="s">
        <v>508</v>
      </c>
      <c r="H12" s="4"/>
      <c r="I12" s="4"/>
      <c r="J12" s="4"/>
      <c r="K12" s="4"/>
      <c r="L12" s="4"/>
      <c r="M12" s="4"/>
      <c r="N12" s="4"/>
      <c r="O12" s="4"/>
      <c r="P12" s="5"/>
    </row>
    <row r="13" spans="1:17" ht="15.75" thickBot="1">
      <c r="A13" s="8">
        <v>1852</v>
      </c>
      <c r="B13" s="8" t="s">
        <v>509</v>
      </c>
      <c r="C13" s="9" t="s">
        <v>510</v>
      </c>
      <c r="D13" s="8">
        <v>1</v>
      </c>
      <c r="E13" s="8">
        <v>982</v>
      </c>
      <c r="F13" s="8">
        <v>70</v>
      </c>
      <c r="G13" s="9" t="s">
        <v>77</v>
      </c>
      <c r="H13" s="4"/>
      <c r="I13" s="4"/>
      <c r="J13" s="4"/>
      <c r="K13" s="4"/>
      <c r="L13" s="4"/>
      <c r="M13" s="4"/>
      <c r="N13" s="4"/>
      <c r="O13" s="4"/>
      <c r="P13" s="5"/>
      <c r="Q13" t="s">
        <v>42</v>
      </c>
    </row>
    <row r="14" spans="1:17" ht="30.75" thickBot="1">
      <c r="A14" s="8">
        <v>1852</v>
      </c>
      <c r="B14" s="8" t="s">
        <v>511</v>
      </c>
      <c r="C14" s="9" t="s">
        <v>512</v>
      </c>
      <c r="D14" s="8">
        <v>2</v>
      </c>
      <c r="E14" s="8">
        <v>965</v>
      </c>
      <c r="F14" s="8">
        <v>90</v>
      </c>
      <c r="G14" s="9" t="s">
        <v>513</v>
      </c>
      <c r="H14" s="4"/>
      <c r="I14" s="4"/>
      <c r="J14" s="4"/>
      <c r="K14" s="4"/>
      <c r="L14" s="4"/>
      <c r="M14" s="4"/>
      <c r="N14" s="4"/>
      <c r="O14" s="4"/>
      <c r="P14" s="5"/>
    </row>
    <row r="15" spans="1:17" ht="15.75" thickBot="1">
      <c r="A15" s="8">
        <v>1853</v>
      </c>
      <c r="B15" s="8" t="s">
        <v>511</v>
      </c>
      <c r="C15" s="9" t="s">
        <v>514</v>
      </c>
      <c r="D15" s="8">
        <v>1</v>
      </c>
      <c r="E15" s="8">
        <v>965</v>
      </c>
      <c r="F15" s="8">
        <v>70</v>
      </c>
      <c r="G15" s="9" t="s">
        <v>77</v>
      </c>
      <c r="H15" s="4"/>
      <c r="I15" s="4"/>
      <c r="J15" s="4"/>
      <c r="K15" s="4"/>
      <c r="L15" s="4"/>
      <c r="M15" s="4"/>
      <c r="N15" s="4"/>
      <c r="O15" s="4"/>
      <c r="P15" s="5"/>
    </row>
    <row r="16" spans="1:17" ht="15.75" thickBot="1">
      <c r="A16" s="8">
        <v>1854</v>
      </c>
      <c r="B16" s="8" t="s">
        <v>502</v>
      </c>
      <c r="C16" s="9" t="s">
        <v>515</v>
      </c>
      <c r="D16" s="8">
        <v>1</v>
      </c>
      <c r="E16" s="8">
        <v>982</v>
      </c>
      <c r="F16" s="8">
        <v>70</v>
      </c>
      <c r="G16" s="9" t="s">
        <v>77</v>
      </c>
      <c r="H16" s="4"/>
      <c r="I16" s="4"/>
      <c r="J16" s="4"/>
      <c r="K16" s="4"/>
      <c r="L16" s="4"/>
      <c r="M16" s="4"/>
      <c r="N16" s="4"/>
      <c r="O16" s="4"/>
      <c r="P16" s="5"/>
    </row>
    <row r="17" spans="1:17" ht="30.75" thickBot="1">
      <c r="A17" s="8">
        <v>1854</v>
      </c>
      <c r="B17" s="8" t="s">
        <v>509</v>
      </c>
      <c r="C17" s="9" t="s">
        <v>516</v>
      </c>
      <c r="D17" s="8">
        <v>3</v>
      </c>
      <c r="E17" s="8">
        <v>950</v>
      </c>
      <c r="F17" s="8">
        <v>100</v>
      </c>
      <c r="G17" s="9" t="s">
        <v>517</v>
      </c>
      <c r="H17" s="4"/>
      <c r="I17" s="4"/>
      <c r="J17" s="4"/>
      <c r="K17" s="4"/>
      <c r="L17" s="4"/>
      <c r="M17" s="4"/>
      <c r="N17" s="4"/>
      <c r="O17" s="4"/>
      <c r="P17" s="5"/>
    </row>
    <row r="18" spans="1:17" ht="15.75" thickBot="1">
      <c r="A18" s="8">
        <v>1854</v>
      </c>
      <c r="B18" s="8" t="s">
        <v>509</v>
      </c>
      <c r="C18" s="9" t="s">
        <v>518</v>
      </c>
      <c r="D18" s="8">
        <v>2</v>
      </c>
      <c r="E18" s="8">
        <v>965</v>
      </c>
      <c r="F18" s="8">
        <v>90</v>
      </c>
      <c r="G18" s="9" t="s">
        <v>519</v>
      </c>
      <c r="H18" s="4"/>
      <c r="I18" s="4"/>
      <c r="J18" s="4"/>
      <c r="K18" s="4"/>
      <c r="L18" s="4"/>
      <c r="M18" s="4"/>
      <c r="N18" s="4"/>
      <c r="O18" s="4"/>
      <c r="P18" s="5"/>
    </row>
    <row r="19" spans="1:17" ht="30.75" thickBot="1">
      <c r="A19" s="8">
        <v>1855</v>
      </c>
      <c r="B19" s="8" t="s">
        <v>509</v>
      </c>
      <c r="C19" s="9" t="s">
        <v>520</v>
      </c>
      <c r="D19" s="8">
        <v>3</v>
      </c>
      <c r="E19" s="8">
        <v>945</v>
      </c>
      <c r="F19" s="8">
        <v>110</v>
      </c>
      <c r="G19" s="9" t="s">
        <v>521</v>
      </c>
      <c r="H19" s="4"/>
      <c r="I19" s="4"/>
      <c r="J19" s="4"/>
      <c r="K19" s="4"/>
      <c r="L19" s="4"/>
      <c r="M19" s="4"/>
      <c r="N19" s="4"/>
      <c r="O19" s="4"/>
      <c r="P19" s="5"/>
    </row>
    <row r="20" spans="1:17" ht="15.75" thickBot="1">
      <c r="A20" s="8">
        <v>1856</v>
      </c>
      <c r="B20" s="8" t="s">
        <v>504</v>
      </c>
      <c r="C20" s="9" t="s">
        <v>522</v>
      </c>
      <c r="D20" s="8">
        <v>4</v>
      </c>
      <c r="E20" s="8">
        <v>934</v>
      </c>
      <c r="F20" s="8">
        <v>130</v>
      </c>
      <c r="G20" s="9" t="s">
        <v>523</v>
      </c>
      <c r="H20" s="4"/>
      <c r="I20" s="4"/>
      <c r="J20" s="4"/>
      <c r="K20" s="4"/>
      <c r="L20" s="4"/>
      <c r="M20" s="4"/>
      <c r="N20" s="4"/>
      <c r="O20" s="4"/>
      <c r="P20" s="5"/>
    </row>
    <row r="21" spans="1:17" ht="45.75" thickBot="1">
      <c r="A21" s="8">
        <v>1856</v>
      </c>
      <c r="B21" s="8" t="s">
        <v>504</v>
      </c>
      <c r="C21" s="9" t="s">
        <v>524</v>
      </c>
      <c r="D21" s="8">
        <v>2</v>
      </c>
      <c r="E21" s="8">
        <v>965</v>
      </c>
      <c r="F21" s="8">
        <v>90</v>
      </c>
      <c r="G21" s="9" t="s">
        <v>525</v>
      </c>
      <c r="H21" s="4"/>
      <c r="I21" s="4"/>
      <c r="J21" s="4"/>
      <c r="K21" s="4"/>
      <c r="L21" s="4"/>
      <c r="M21" s="4"/>
      <c r="N21" s="4"/>
      <c r="O21" s="4"/>
      <c r="P21" s="5"/>
    </row>
    <row r="22" spans="1:17" ht="15.75" thickBot="1">
      <c r="A22" s="8">
        <v>1857</v>
      </c>
      <c r="B22" s="8" t="s">
        <v>509</v>
      </c>
      <c r="C22" s="9" t="s">
        <v>526</v>
      </c>
      <c r="D22" s="8">
        <v>2</v>
      </c>
      <c r="E22" s="8">
        <v>961</v>
      </c>
      <c r="F22" s="8">
        <v>90</v>
      </c>
      <c r="G22" s="9" t="s">
        <v>77</v>
      </c>
      <c r="H22" s="4"/>
      <c r="I22" s="4"/>
      <c r="J22" s="4"/>
      <c r="K22" s="4"/>
      <c r="L22" s="4"/>
      <c r="M22" s="4"/>
      <c r="N22" s="4"/>
      <c r="O22" s="4"/>
      <c r="P22" s="5"/>
    </row>
    <row r="23" spans="1:17" ht="45.75" thickBot="1">
      <c r="A23" s="8">
        <v>1858</v>
      </c>
      <c r="B23" s="8" t="s">
        <v>509</v>
      </c>
      <c r="C23" s="9" t="s">
        <v>527</v>
      </c>
      <c r="D23" s="8">
        <v>1</v>
      </c>
      <c r="E23" s="8">
        <v>976</v>
      </c>
      <c r="F23" s="8">
        <v>80</v>
      </c>
      <c r="G23" s="9" t="s">
        <v>528</v>
      </c>
      <c r="H23" s="4"/>
      <c r="I23" s="4"/>
      <c r="J23" s="4"/>
      <c r="K23" s="4"/>
      <c r="L23" s="4"/>
      <c r="M23" s="4"/>
      <c r="N23" s="4"/>
      <c r="O23" s="4"/>
      <c r="P23" s="5"/>
    </row>
    <row r="24" spans="1:17" ht="30.75" thickBot="1">
      <c r="A24" s="8">
        <v>1859</v>
      </c>
      <c r="B24" s="8" t="s">
        <v>509</v>
      </c>
      <c r="C24" s="9" t="s">
        <v>529</v>
      </c>
      <c r="D24" s="8">
        <v>1</v>
      </c>
      <c r="E24" s="8">
        <v>982</v>
      </c>
      <c r="F24" s="8">
        <v>70</v>
      </c>
      <c r="G24" s="9" t="s">
        <v>77</v>
      </c>
      <c r="H24" s="4"/>
      <c r="I24" s="4"/>
      <c r="J24" s="4"/>
      <c r="K24" s="4"/>
      <c r="L24" s="4"/>
      <c r="M24" s="4"/>
      <c r="N24" s="4"/>
      <c r="O24" s="4"/>
      <c r="P24" s="5"/>
    </row>
    <row r="25" spans="1:17" ht="30.75" thickBot="1">
      <c r="A25" s="8">
        <v>1859</v>
      </c>
      <c r="B25" s="8" t="s">
        <v>511</v>
      </c>
      <c r="C25" s="9" t="s">
        <v>530</v>
      </c>
      <c r="D25" s="8">
        <v>1</v>
      </c>
      <c r="E25" s="8">
        <v>974</v>
      </c>
      <c r="F25" s="8">
        <v>80</v>
      </c>
      <c r="G25" s="9" t="s">
        <v>77</v>
      </c>
      <c r="H25" s="4"/>
      <c r="I25" s="4"/>
      <c r="J25" s="4"/>
      <c r="K25" s="4"/>
      <c r="L25" s="4"/>
      <c r="M25" s="4"/>
      <c r="N25" s="4"/>
      <c r="O25" s="4"/>
      <c r="P25" s="5"/>
      <c r="Q25" t="s">
        <v>42</v>
      </c>
    </row>
    <row r="26" spans="1:17" ht="15.75" thickBot="1">
      <c r="A26" s="206" t="s">
        <v>531</v>
      </c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8"/>
    </row>
    <row r="27" spans="1:17" ht="30.75" thickBot="1">
      <c r="A27" s="8">
        <v>1860</v>
      </c>
      <c r="B27" s="8" t="s">
        <v>504</v>
      </c>
      <c r="C27" s="9" t="s">
        <v>532</v>
      </c>
      <c r="D27" s="8">
        <v>3</v>
      </c>
      <c r="E27" s="8">
        <v>945</v>
      </c>
      <c r="F27" s="8">
        <v>110</v>
      </c>
      <c r="G27" s="9" t="s">
        <v>77</v>
      </c>
      <c r="H27" s="4"/>
      <c r="I27" s="4"/>
      <c r="J27" s="4"/>
      <c r="K27" s="4"/>
      <c r="L27" s="4"/>
      <c r="M27" s="4"/>
      <c r="N27" s="4"/>
      <c r="O27" s="4"/>
      <c r="P27" s="5"/>
    </row>
    <row r="28" spans="1:17" ht="30.75" thickBot="1">
      <c r="A28" s="8">
        <v>1860</v>
      </c>
      <c r="B28" s="8" t="s">
        <v>509</v>
      </c>
      <c r="C28" s="9" t="s">
        <v>533</v>
      </c>
      <c r="D28" s="8">
        <v>2</v>
      </c>
      <c r="E28" s="8">
        <v>965</v>
      </c>
      <c r="F28" s="8">
        <v>90</v>
      </c>
      <c r="G28" s="9" t="s">
        <v>77</v>
      </c>
      <c r="H28" s="4"/>
      <c r="I28" s="4"/>
      <c r="J28" s="4"/>
      <c r="K28" s="4"/>
      <c r="L28" s="4"/>
      <c r="M28" s="4"/>
      <c r="N28" s="4"/>
      <c r="O28" s="4"/>
      <c r="P28" s="5"/>
    </row>
    <row r="29" spans="1:17" ht="15.75" thickBot="1">
      <c r="A29" s="8">
        <v>1860</v>
      </c>
      <c r="B29" s="8" t="s">
        <v>511</v>
      </c>
      <c r="C29" s="9" t="s">
        <v>534</v>
      </c>
      <c r="D29" s="8">
        <v>2</v>
      </c>
      <c r="E29" s="8">
        <v>965</v>
      </c>
      <c r="F29" s="8">
        <v>90</v>
      </c>
      <c r="G29" s="9" t="s">
        <v>77</v>
      </c>
      <c r="H29" s="4"/>
      <c r="I29" s="4"/>
      <c r="J29" s="4"/>
      <c r="K29" s="4"/>
      <c r="L29" s="4"/>
      <c r="M29" s="4"/>
      <c r="N29" s="4"/>
      <c r="O29" s="4"/>
      <c r="P29" s="5"/>
    </row>
    <row r="30" spans="1:17" ht="15.75" thickBot="1">
      <c r="A30" s="8">
        <v>1861</v>
      </c>
      <c r="B30" s="8" t="s">
        <v>504</v>
      </c>
      <c r="C30" s="9" t="s">
        <v>535</v>
      </c>
      <c r="D30" s="8">
        <v>1</v>
      </c>
      <c r="E30" s="8">
        <v>978</v>
      </c>
      <c r="F30" s="8">
        <v>70</v>
      </c>
      <c r="G30" s="9" t="s">
        <v>212</v>
      </c>
      <c r="H30" s="4"/>
      <c r="I30" s="4"/>
      <c r="J30" s="4"/>
      <c r="K30" s="4"/>
      <c r="L30" s="4"/>
      <c r="M30" s="4"/>
      <c r="N30" s="4"/>
      <c r="O30" s="4"/>
      <c r="P30" s="5"/>
      <c r="Q30" t="s">
        <v>42</v>
      </c>
    </row>
    <row r="31" spans="1:17" ht="15.75" thickBot="1">
      <c r="A31" s="8">
        <v>1861</v>
      </c>
      <c r="B31" s="8" t="s">
        <v>509</v>
      </c>
      <c r="C31" s="9" t="s">
        <v>536</v>
      </c>
      <c r="D31" s="8">
        <v>1</v>
      </c>
      <c r="E31" s="8">
        <v>985</v>
      </c>
      <c r="F31" s="8">
        <v>70</v>
      </c>
      <c r="G31" s="9" t="s">
        <v>537</v>
      </c>
      <c r="H31" s="4"/>
      <c r="I31" s="4"/>
      <c r="J31" s="4"/>
      <c r="K31" s="4"/>
      <c r="L31" s="4"/>
      <c r="M31" s="4"/>
      <c r="N31" s="4"/>
      <c r="O31" s="4"/>
      <c r="P31" s="5"/>
    </row>
    <row r="32" spans="1:17" ht="15.75" thickBot="1">
      <c r="A32" s="8">
        <v>1861</v>
      </c>
      <c r="B32" s="8" t="s">
        <v>538</v>
      </c>
      <c r="C32" s="9" t="s">
        <v>536</v>
      </c>
      <c r="D32" s="8">
        <v>1</v>
      </c>
      <c r="E32" s="8">
        <v>985</v>
      </c>
      <c r="F32" s="8">
        <v>70</v>
      </c>
      <c r="G32" s="9" t="s">
        <v>539</v>
      </c>
      <c r="H32" s="4"/>
      <c r="I32" s="4"/>
      <c r="J32" s="4"/>
      <c r="K32" s="4"/>
      <c r="L32" s="4"/>
      <c r="M32" s="4"/>
      <c r="N32" s="4"/>
      <c r="O32" s="4"/>
      <c r="P32" s="5"/>
    </row>
    <row r="33" spans="1:16" ht="15.75" thickBot="1">
      <c r="A33" s="8">
        <v>1862</v>
      </c>
      <c r="B33" s="209" t="s">
        <v>540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1"/>
      <c r="N33" s="4"/>
      <c r="O33" s="4"/>
      <c r="P33" s="5"/>
    </row>
    <row r="34" spans="1:16" ht="15.75" thickBot="1">
      <c r="A34" s="8">
        <v>1863</v>
      </c>
      <c r="B34" s="209" t="s">
        <v>540</v>
      </c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1"/>
      <c r="N34" s="4"/>
      <c r="O34" s="4"/>
      <c r="P34" s="5"/>
    </row>
    <row r="35" spans="1:16" ht="15.75" thickBot="1">
      <c r="A35" s="8">
        <v>1864</v>
      </c>
      <c r="B35" s="209" t="s">
        <v>540</v>
      </c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1"/>
      <c r="N35" s="4"/>
      <c r="O35" s="4"/>
      <c r="P35" s="5"/>
    </row>
    <row r="36" spans="1:16" ht="30.75" thickBot="1">
      <c r="A36" s="8">
        <v>1865</v>
      </c>
      <c r="B36" s="8" t="s">
        <v>509</v>
      </c>
      <c r="C36" s="9" t="s">
        <v>541</v>
      </c>
      <c r="D36" s="8">
        <v>2</v>
      </c>
      <c r="E36" s="8">
        <v>965</v>
      </c>
      <c r="F36" s="8">
        <v>90</v>
      </c>
      <c r="G36" s="9" t="s">
        <v>542</v>
      </c>
      <c r="H36" s="4"/>
      <c r="I36" s="4"/>
      <c r="J36" s="4"/>
      <c r="K36" s="4"/>
      <c r="L36" s="4"/>
      <c r="M36" s="4"/>
      <c r="N36" s="4"/>
      <c r="O36" s="4"/>
      <c r="P36" s="5"/>
    </row>
    <row r="37" spans="1:16" ht="30.75" thickBot="1">
      <c r="A37" s="8">
        <v>1865</v>
      </c>
      <c r="B37" s="8" t="s">
        <v>511</v>
      </c>
      <c r="C37" s="9" t="s">
        <v>543</v>
      </c>
      <c r="D37" s="8">
        <v>2</v>
      </c>
      <c r="E37" s="8">
        <v>969</v>
      </c>
      <c r="F37" s="8">
        <v>90</v>
      </c>
      <c r="G37" s="9" t="s">
        <v>77</v>
      </c>
      <c r="H37" s="4"/>
      <c r="I37" s="4"/>
      <c r="J37" s="4"/>
      <c r="K37" s="4"/>
      <c r="L37" s="4"/>
      <c r="M37" s="4"/>
      <c r="N37" s="4"/>
      <c r="O37" s="4"/>
      <c r="P37" s="5"/>
    </row>
    <row r="38" spans="1:16" ht="15.75" thickBot="1">
      <c r="A38" s="8">
        <v>1866</v>
      </c>
      <c r="B38" s="8" t="s">
        <v>544</v>
      </c>
      <c r="C38" s="9" t="s">
        <v>518</v>
      </c>
      <c r="D38" s="8">
        <v>2</v>
      </c>
      <c r="E38" s="8">
        <v>965</v>
      </c>
      <c r="F38" s="8">
        <v>90</v>
      </c>
      <c r="G38" s="9" t="s">
        <v>77</v>
      </c>
      <c r="H38" s="4"/>
      <c r="I38" s="4"/>
      <c r="J38" s="4"/>
      <c r="K38" s="4"/>
      <c r="L38" s="4"/>
      <c r="M38" s="4"/>
      <c r="N38" s="4"/>
      <c r="O38" s="4"/>
      <c r="P38" s="5"/>
    </row>
    <row r="39" spans="1:16" ht="15.75" thickBot="1">
      <c r="A39" s="8">
        <v>1867</v>
      </c>
      <c r="B39" s="8" t="s">
        <v>502</v>
      </c>
      <c r="C39" s="9" t="s">
        <v>545</v>
      </c>
      <c r="D39" s="8">
        <v>1</v>
      </c>
      <c r="E39" s="8">
        <v>985</v>
      </c>
      <c r="F39" s="8">
        <v>70</v>
      </c>
      <c r="G39" s="9" t="s">
        <v>77</v>
      </c>
      <c r="H39" s="4"/>
      <c r="I39" s="4"/>
      <c r="J39" s="4"/>
      <c r="K39" s="4"/>
      <c r="L39" s="4"/>
      <c r="M39" s="4"/>
      <c r="N39" s="4"/>
      <c r="O39" s="4"/>
      <c r="P39" s="5"/>
    </row>
    <row r="40" spans="1:16" ht="45.75" thickBot="1">
      <c r="A40" s="8">
        <v>1867</v>
      </c>
      <c r="B40" s="8" t="s">
        <v>511</v>
      </c>
      <c r="C40" s="9" t="s">
        <v>546</v>
      </c>
      <c r="D40" s="8">
        <v>2</v>
      </c>
      <c r="E40" s="8">
        <v>965</v>
      </c>
      <c r="F40" s="8">
        <v>90</v>
      </c>
      <c r="G40" s="9" t="s">
        <v>547</v>
      </c>
      <c r="H40" s="4"/>
      <c r="I40" s="4"/>
      <c r="J40" s="4"/>
      <c r="K40" s="4"/>
      <c r="L40" s="4"/>
      <c r="M40" s="4"/>
      <c r="N40" s="4"/>
      <c r="O40" s="4"/>
      <c r="P40" s="5"/>
    </row>
    <row r="41" spans="1:16" ht="15.75" thickBot="1">
      <c r="A41" s="8">
        <v>1868</v>
      </c>
      <c r="B41" s="209" t="s">
        <v>540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1"/>
      <c r="N41" s="4"/>
      <c r="O41" s="4"/>
      <c r="P41" s="5"/>
    </row>
    <row r="42" spans="1:16" ht="30.75" thickBot="1">
      <c r="A42" s="8">
        <v>1869</v>
      </c>
      <c r="B42" s="8" t="s">
        <v>504</v>
      </c>
      <c r="C42" s="9" t="s">
        <v>518</v>
      </c>
      <c r="D42" s="8">
        <v>2</v>
      </c>
      <c r="E42" s="8">
        <v>965</v>
      </c>
      <c r="F42" s="8">
        <v>90</v>
      </c>
      <c r="G42" s="9" t="s">
        <v>548</v>
      </c>
      <c r="H42" s="4"/>
      <c r="I42" s="4"/>
      <c r="J42" s="4"/>
      <c r="K42" s="4"/>
      <c r="L42" s="4"/>
      <c r="M42" s="4"/>
      <c r="N42" s="4"/>
      <c r="O42" s="4"/>
      <c r="P42" s="5"/>
    </row>
    <row r="43" spans="1:16" ht="15.75" thickBot="1">
      <c r="A43" s="8">
        <v>1869</v>
      </c>
      <c r="B43" s="8" t="s">
        <v>509</v>
      </c>
      <c r="C43" s="9" t="s">
        <v>549</v>
      </c>
      <c r="D43" s="8">
        <v>1</v>
      </c>
      <c r="E43" s="8">
        <v>982</v>
      </c>
      <c r="F43" s="8">
        <v>70</v>
      </c>
      <c r="G43" s="9" t="s">
        <v>77</v>
      </c>
      <c r="H43" s="4"/>
      <c r="I43" s="4"/>
      <c r="J43" s="4"/>
      <c r="K43" s="4"/>
      <c r="L43" s="4"/>
      <c r="M43" s="4"/>
      <c r="N43" s="4"/>
      <c r="O43" s="4"/>
      <c r="P43" s="5"/>
    </row>
    <row r="44" spans="1:16" ht="45.75" thickBot="1">
      <c r="A44" s="8">
        <v>1869</v>
      </c>
      <c r="B44" s="8" t="s">
        <v>509</v>
      </c>
      <c r="C44" s="9" t="s">
        <v>550</v>
      </c>
      <c r="D44" s="8">
        <v>3</v>
      </c>
      <c r="E44" s="8">
        <v>963</v>
      </c>
      <c r="F44" s="8">
        <v>100</v>
      </c>
      <c r="G44" s="9" t="s">
        <v>551</v>
      </c>
      <c r="H44" s="4"/>
      <c r="I44" s="4"/>
      <c r="J44" s="4"/>
      <c r="K44" s="4"/>
      <c r="L44" s="4"/>
      <c r="M44" s="4"/>
      <c r="N44" s="4"/>
      <c r="O44" s="4"/>
      <c r="P44" s="5"/>
    </row>
    <row r="45" spans="1:16" ht="30.75" thickBot="1">
      <c r="A45" s="8">
        <v>1869</v>
      </c>
      <c r="B45" s="8" t="s">
        <v>511</v>
      </c>
      <c r="C45" s="9" t="s">
        <v>552</v>
      </c>
      <c r="D45" s="8">
        <v>2</v>
      </c>
      <c r="E45" s="8">
        <v>965</v>
      </c>
      <c r="F45" s="8">
        <v>90</v>
      </c>
      <c r="G45" s="9" t="s">
        <v>553</v>
      </c>
      <c r="H45" s="4"/>
      <c r="I45" s="4"/>
      <c r="J45" s="4"/>
      <c r="K45" s="4"/>
      <c r="L45" s="4"/>
      <c r="M45" s="4"/>
      <c r="N45" s="4"/>
      <c r="O45" s="4"/>
      <c r="P45" s="5"/>
    </row>
    <row r="46" spans="1:16" ht="15.75" thickBot="1">
      <c r="A46" s="206" t="s">
        <v>554</v>
      </c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8"/>
    </row>
    <row r="47" spans="1:16" ht="15.75" thickBot="1">
      <c r="A47" s="8">
        <v>1870</v>
      </c>
      <c r="B47" s="8" t="s">
        <v>544</v>
      </c>
      <c r="C47" s="9" t="s">
        <v>555</v>
      </c>
      <c r="D47" s="8">
        <v>1</v>
      </c>
      <c r="E47" s="8">
        <v>982</v>
      </c>
      <c r="F47" s="8">
        <v>70</v>
      </c>
      <c r="G47" s="9" t="s">
        <v>556</v>
      </c>
      <c r="H47" s="4"/>
      <c r="I47" s="4"/>
      <c r="J47" s="4"/>
      <c r="K47" s="4"/>
      <c r="L47" s="4"/>
      <c r="M47" s="4"/>
      <c r="N47" s="4"/>
      <c r="O47" s="4"/>
      <c r="P47" s="5"/>
    </row>
    <row r="48" spans="1:16" ht="30.75" thickBot="1">
      <c r="A48" s="8">
        <v>1870</v>
      </c>
      <c r="B48" s="8" t="s">
        <v>511</v>
      </c>
      <c r="C48" s="9" t="s">
        <v>557</v>
      </c>
      <c r="D48" s="8">
        <v>1</v>
      </c>
      <c r="E48" s="8">
        <v>970</v>
      </c>
      <c r="F48" s="8">
        <v>70</v>
      </c>
      <c r="G48" s="9" t="s">
        <v>558</v>
      </c>
      <c r="H48" s="4"/>
      <c r="I48" s="4"/>
      <c r="J48" s="4"/>
      <c r="K48" s="4"/>
      <c r="L48" s="4"/>
      <c r="M48" s="4"/>
      <c r="N48" s="4"/>
      <c r="O48" s="4"/>
      <c r="P48" s="5"/>
    </row>
    <row r="49" spans="1:17" ht="30.75" thickBot="1">
      <c r="A49" s="8">
        <v>1870</v>
      </c>
      <c r="B49" s="8" t="s">
        <v>511</v>
      </c>
      <c r="C49" s="9" t="s">
        <v>510</v>
      </c>
      <c r="D49" s="8">
        <v>1</v>
      </c>
      <c r="E49" s="8">
        <v>977</v>
      </c>
      <c r="F49" s="8">
        <v>80</v>
      </c>
      <c r="G49" s="9" t="s">
        <v>559</v>
      </c>
      <c r="H49" s="4"/>
      <c r="I49" s="4"/>
      <c r="J49" s="4"/>
      <c r="K49" s="4"/>
      <c r="L49" s="4"/>
      <c r="M49" s="4"/>
      <c r="N49" s="4"/>
      <c r="O49" s="4"/>
      <c r="P49" s="5"/>
    </row>
    <row r="50" spans="1:17" ht="30.75" thickBot="1">
      <c r="A50" s="8">
        <v>1871</v>
      </c>
      <c r="B50" s="8" t="s">
        <v>504</v>
      </c>
      <c r="C50" s="9" t="s">
        <v>560</v>
      </c>
      <c r="D50" s="8">
        <v>3</v>
      </c>
      <c r="E50" s="8">
        <v>955</v>
      </c>
      <c r="F50" s="8">
        <v>100</v>
      </c>
      <c r="G50" s="9" t="s">
        <v>77</v>
      </c>
      <c r="H50" s="4"/>
      <c r="I50" s="4"/>
      <c r="J50" s="4"/>
      <c r="K50" s="4"/>
      <c r="L50" s="4"/>
      <c r="M50" s="4"/>
      <c r="N50" s="4"/>
      <c r="O50" s="4"/>
      <c r="P50" s="5"/>
      <c r="Q50" t="s">
        <v>42</v>
      </c>
    </row>
    <row r="51" spans="1:17" ht="30.75" thickBot="1">
      <c r="A51" s="8">
        <v>1871</v>
      </c>
      <c r="B51" s="8" t="s">
        <v>504</v>
      </c>
      <c r="C51" s="9" t="s">
        <v>561</v>
      </c>
      <c r="D51" s="8">
        <v>2</v>
      </c>
      <c r="E51" s="8">
        <v>965</v>
      </c>
      <c r="F51" s="8">
        <v>90</v>
      </c>
      <c r="G51" s="9" t="s">
        <v>77</v>
      </c>
      <c r="H51" s="4"/>
      <c r="I51" s="4"/>
      <c r="J51" s="4"/>
      <c r="K51" s="4"/>
      <c r="L51" s="4"/>
      <c r="M51" s="4"/>
      <c r="N51" s="4"/>
      <c r="O51" s="4"/>
      <c r="P51" s="5"/>
      <c r="Q51" t="s">
        <v>42</v>
      </c>
    </row>
    <row r="52" spans="1:17" ht="30.75" thickBot="1">
      <c r="A52" s="8">
        <v>1871</v>
      </c>
      <c r="B52" s="8" t="s">
        <v>509</v>
      </c>
      <c r="C52" s="9" t="s">
        <v>562</v>
      </c>
      <c r="D52" s="8">
        <v>1</v>
      </c>
      <c r="E52" s="8">
        <v>982</v>
      </c>
      <c r="F52" s="8">
        <v>70</v>
      </c>
      <c r="G52" s="9" t="s">
        <v>77</v>
      </c>
      <c r="H52" s="4"/>
      <c r="I52" s="4"/>
      <c r="J52" s="4"/>
      <c r="K52" s="4"/>
      <c r="L52" s="4"/>
      <c r="M52" s="4"/>
      <c r="N52" s="4"/>
      <c r="O52" s="4"/>
      <c r="P52" s="5"/>
      <c r="Q52" t="s">
        <v>42</v>
      </c>
    </row>
    <row r="53" spans="1:17" ht="15.75" thickBot="1">
      <c r="A53" s="8">
        <v>1872</v>
      </c>
      <c r="B53" s="209" t="s">
        <v>540</v>
      </c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1"/>
      <c r="N53" s="4"/>
      <c r="O53" s="4"/>
      <c r="P53" s="5"/>
    </row>
    <row r="54" spans="1:17" ht="15.75" thickBot="1">
      <c r="A54" s="8">
        <v>1873</v>
      </c>
      <c r="B54" s="8" t="s">
        <v>509</v>
      </c>
      <c r="C54" s="9" t="s">
        <v>563</v>
      </c>
      <c r="D54" s="8">
        <v>1</v>
      </c>
      <c r="E54" s="8">
        <v>982</v>
      </c>
      <c r="F54" s="8">
        <v>70</v>
      </c>
      <c r="G54" s="9" t="s">
        <v>77</v>
      </c>
      <c r="H54" s="4"/>
      <c r="I54" s="4"/>
      <c r="J54" s="4"/>
      <c r="K54" s="4"/>
      <c r="L54" s="4"/>
      <c r="M54" s="4"/>
      <c r="N54" s="4"/>
      <c r="O54" s="4"/>
      <c r="P54" s="5"/>
    </row>
    <row r="55" spans="1:17" ht="30.75" thickBot="1">
      <c r="A55" s="8">
        <v>1873</v>
      </c>
      <c r="B55" s="8" t="s">
        <v>511</v>
      </c>
      <c r="C55" s="9" t="s">
        <v>564</v>
      </c>
      <c r="D55" s="8">
        <v>3</v>
      </c>
      <c r="E55" s="8">
        <v>959</v>
      </c>
      <c r="F55" s="8">
        <v>100</v>
      </c>
      <c r="G55" s="9" t="s">
        <v>77</v>
      </c>
      <c r="H55" s="4"/>
      <c r="I55" s="4"/>
      <c r="J55" s="4"/>
      <c r="K55" s="4"/>
      <c r="L55" s="4"/>
      <c r="M55" s="4"/>
      <c r="N55" s="4"/>
      <c r="O55" s="4"/>
      <c r="P55" s="5"/>
      <c r="Q55" t="s">
        <v>42</v>
      </c>
    </row>
    <row r="56" spans="1:17" ht="30.75" thickBot="1">
      <c r="A56" s="8">
        <v>1874</v>
      </c>
      <c r="B56" s="8" t="s">
        <v>509</v>
      </c>
      <c r="C56" s="9" t="s">
        <v>565</v>
      </c>
      <c r="D56" s="8">
        <v>1</v>
      </c>
      <c r="E56" s="8">
        <v>981</v>
      </c>
      <c r="F56" s="8">
        <v>80</v>
      </c>
      <c r="G56" s="9" t="s">
        <v>77</v>
      </c>
      <c r="H56" s="4"/>
      <c r="I56" s="4"/>
      <c r="J56" s="4"/>
      <c r="K56" s="4"/>
      <c r="L56" s="4"/>
      <c r="M56" s="4"/>
      <c r="N56" s="4"/>
      <c r="O56" s="4"/>
      <c r="P56" s="5"/>
      <c r="Q56" t="s">
        <v>42</v>
      </c>
    </row>
    <row r="57" spans="1:17" ht="15.75" thickBot="1">
      <c r="A57" s="8">
        <v>1875</v>
      </c>
      <c r="B57" s="8" t="s">
        <v>509</v>
      </c>
      <c r="C57" s="9" t="s">
        <v>566</v>
      </c>
      <c r="D57" s="8">
        <v>3</v>
      </c>
      <c r="E57" s="8">
        <v>955</v>
      </c>
      <c r="F57" s="8">
        <v>100</v>
      </c>
      <c r="G57" s="9" t="s">
        <v>77</v>
      </c>
      <c r="H57" s="4"/>
      <c r="I57" s="4"/>
      <c r="J57" s="4"/>
      <c r="K57" s="4"/>
      <c r="L57" s="4"/>
      <c r="M57" s="4"/>
      <c r="N57" s="4"/>
      <c r="O57" s="4"/>
      <c r="P57" s="5"/>
    </row>
    <row r="58" spans="1:17" ht="15.75" thickBot="1">
      <c r="A58" s="8">
        <v>1876</v>
      </c>
      <c r="B58" s="8" t="s">
        <v>509</v>
      </c>
      <c r="C58" s="9" t="s">
        <v>567</v>
      </c>
      <c r="D58" s="8">
        <v>1</v>
      </c>
      <c r="E58" s="8">
        <v>980</v>
      </c>
      <c r="F58" s="8">
        <v>80</v>
      </c>
      <c r="G58" s="9" t="s">
        <v>77</v>
      </c>
      <c r="H58" s="4"/>
      <c r="I58" s="4"/>
      <c r="J58" s="4"/>
      <c r="K58" s="4"/>
      <c r="L58" s="4"/>
      <c r="M58" s="4"/>
      <c r="N58" s="4"/>
      <c r="O58" s="4"/>
      <c r="P58" s="5"/>
    </row>
    <row r="59" spans="1:17" ht="30.75" thickBot="1">
      <c r="A59" s="8">
        <v>1876</v>
      </c>
      <c r="B59" s="8" t="s">
        <v>511</v>
      </c>
      <c r="C59" s="9" t="s">
        <v>543</v>
      </c>
      <c r="D59" s="8">
        <v>2</v>
      </c>
      <c r="E59" s="8">
        <v>973</v>
      </c>
      <c r="F59" s="8">
        <v>90</v>
      </c>
      <c r="G59" s="9" t="s">
        <v>77</v>
      </c>
      <c r="H59" s="4"/>
      <c r="I59" s="4"/>
      <c r="J59" s="4"/>
      <c r="K59" s="4"/>
      <c r="L59" s="4"/>
      <c r="M59" s="4"/>
      <c r="N59" s="4"/>
      <c r="O59" s="4"/>
      <c r="P59" s="5"/>
    </row>
    <row r="60" spans="1:17" ht="30.75" thickBot="1">
      <c r="A60" s="8">
        <v>1877</v>
      </c>
      <c r="B60" s="8" t="s">
        <v>509</v>
      </c>
      <c r="C60" s="9" t="s">
        <v>568</v>
      </c>
      <c r="D60" s="8">
        <v>1</v>
      </c>
      <c r="E60" s="8">
        <v>982</v>
      </c>
      <c r="F60" s="8">
        <v>70</v>
      </c>
      <c r="G60" s="9" t="s">
        <v>77</v>
      </c>
      <c r="H60" s="4"/>
      <c r="I60" s="4"/>
      <c r="J60" s="4"/>
      <c r="K60" s="4"/>
      <c r="L60" s="4"/>
      <c r="M60" s="4"/>
      <c r="N60" s="4"/>
      <c r="O60" s="4"/>
      <c r="P60" s="5"/>
    </row>
    <row r="61" spans="1:17" ht="30.75" thickBot="1">
      <c r="A61" s="8">
        <v>1877</v>
      </c>
      <c r="B61" s="8" t="s">
        <v>511</v>
      </c>
      <c r="C61" s="9" t="s">
        <v>505</v>
      </c>
      <c r="D61" s="8">
        <v>3</v>
      </c>
      <c r="E61" s="8">
        <v>955</v>
      </c>
      <c r="F61" s="8">
        <v>100</v>
      </c>
      <c r="G61" s="9" t="s">
        <v>77</v>
      </c>
      <c r="H61" s="4"/>
      <c r="I61" s="4"/>
      <c r="J61" s="4"/>
      <c r="K61" s="4"/>
      <c r="L61" s="4"/>
      <c r="M61" s="4"/>
      <c r="N61" s="4"/>
      <c r="O61" s="4"/>
      <c r="P61" s="5"/>
    </row>
    <row r="62" spans="1:17" ht="45.75" thickBot="1">
      <c r="A62" s="8">
        <v>1878</v>
      </c>
      <c r="B62" s="8" t="s">
        <v>509</v>
      </c>
      <c r="C62" s="9" t="s">
        <v>569</v>
      </c>
      <c r="D62" s="8">
        <v>2</v>
      </c>
      <c r="E62" s="8">
        <v>970</v>
      </c>
      <c r="F62" s="8">
        <v>90</v>
      </c>
      <c r="G62" s="9" t="s">
        <v>77</v>
      </c>
      <c r="H62" s="4"/>
      <c r="I62" s="4"/>
      <c r="J62" s="4"/>
      <c r="K62" s="4"/>
      <c r="L62" s="4"/>
      <c r="M62" s="4"/>
      <c r="N62" s="4"/>
      <c r="O62" s="4"/>
      <c r="P62" s="5"/>
      <c r="Q62" t="s">
        <v>42</v>
      </c>
    </row>
    <row r="63" spans="1:17" ht="45">
      <c r="A63" s="212">
        <v>1878</v>
      </c>
      <c r="B63" s="212" t="s">
        <v>511</v>
      </c>
      <c r="C63" s="158" t="s">
        <v>570</v>
      </c>
      <c r="D63" s="212">
        <v>2</v>
      </c>
      <c r="E63" s="212">
        <v>963</v>
      </c>
      <c r="F63" s="212">
        <v>90</v>
      </c>
      <c r="G63" s="214" t="s">
        <v>77</v>
      </c>
      <c r="H63" s="4"/>
      <c r="I63" s="4"/>
      <c r="J63" s="4"/>
      <c r="K63" s="4"/>
      <c r="L63" s="4"/>
      <c r="M63" s="4"/>
      <c r="N63" s="4"/>
      <c r="O63" s="4"/>
      <c r="P63" s="5"/>
    </row>
    <row r="64" spans="1:17" ht="30.75" thickBot="1">
      <c r="A64" s="213"/>
      <c r="B64" s="213"/>
      <c r="C64" s="159" t="s">
        <v>571</v>
      </c>
      <c r="D64" s="213"/>
      <c r="E64" s="213"/>
      <c r="F64" s="213"/>
      <c r="G64" s="215"/>
      <c r="H64" s="4"/>
      <c r="I64" s="4"/>
      <c r="J64" s="4"/>
      <c r="K64" s="4"/>
      <c r="L64" s="4"/>
      <c r="M64" s="4"/>
      <c r="N64" s="4"/>
      <c r="O64" s="4"/>
      <c r="P64" s="5"/>
    </row>
    <row r="65" spans="1:17" ht="30.75" thickBot="1">
      <c r="A65" s="8">
        <v>1879</v>
      </c>
      <c r="B65" s="8" t="s">
        <v>504</v>
      </c>
      <c r="C65" s="9" t="s">
        <v>572</v>
      </c>
      <c r="D65" s="8">
        <v>3</v>
      </c>
      <c r="E65" s="8">
        <v>971</v>
      </c>
      <c r="F65" s="8">
        <v>100</v>
      </c>
      <c r="G65" s="9" t="s">
        <v>77</v>
      </c>
      <c r="H65" s="4"/>
      <c r="I65" s="4"/>
      <c r="J65" s="4"/>
      <c r="K65" s="4"/>
      <c r="L65" s="4"/>
      <c r="M65" s="4"/>
      <c r="N65" s="4"/>
      <c r="O65" s="4"/>
      <c r="P65" s="5"/>
    </row>
    <row r="66" spans="1:17" ht="30.75" thickBot="1">
      <c r="A66" s="8">
        <v>1879</v>
      </c>
      <c r="B66" s="8" t="s">
        <v>504</v>
      </c>
      <c r="C66" s="9" t="s">
        <v>573</v>
      </c>
      <c r="D66" s="8">
        <v>2</v>
      </c>
      <c r="E66" s="8">
        <v>964</v>
      </c>
      <c r="F66" s="8">
        <v>90</v>
      </c>
      <c r="G66" s="9" t="s">
        <v>77</v>
      </c>
      <c r="H66" s="4"/>
      <c r="I66" s="4"/>
      <c r="J66" s="4"/>
      <c r="K66" s="4"/>
      <c r="L66" s="4"/>
      <c r="M66" s="4"/>
      <c r="N66" s="4"/>
      <c r="O66" s="4"/>
      <c r="P66" s="5"/>
    </row>
    <row r="67" spans="1:17" ht="15.75" thickBot="1">
      <c r="A67" s="8">
        <v>1879</v>
      </c>
      <c r="B67" s="8" t="s">
        <v>509</v>
      </c>
      <c r="C67" s="9" t="s">
        <v>574</v>
      </c>
      <c r="D67" s="8">
        <v>3</v>
      </c>
      <c r="E67" s="8">
        <v>945</v>
      </c>
      <c r="F67" s="8">
        <v>110</v>
      </c>
      <c r="G67" s="9" t="s">
        <v>77</v>
      </c>
      <c r="H67" s="4"/>
      <c r="I67" s="4"/>
      <c r="J67" s="4"/>
      <c r="K67" s="4"/>
      <c r="L67" s="4"/>
      <c r="M67" s="4"/>
      <c r="N67" s="4"/>
      <c r="O67" s="4"/>
      <c r="P67" s="5"/>
    </row>
    <row r="68" spans="1:17" ht="15.75" thickBot="1">
      <c r="A68" s="206" t="s">
        <v>575</v>
      </c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8"/>
    </row>
    <row r="69" spans="1:17" ht="15.75" thickBot="1">
      <c r="A69" s="8">
        <v>1880</v>
      </c>
      <c r="B69" s="8" t="s">
        <v>504</v>
      </c>
      <c r="C69" s="9" t="s">
        <v>576</v>
      </c>
      <c r="D69" s="8">
        <v>3</v>
      </c>
      <c r="E69" s="8">
        <v>931</v>
      </c>
      <c r="F69" s="8">
        <v>110</v>
      </c>
      <c r="G69" s="9" t="s">
        <v>77</v>
      </c>
      <c r="H69" s="4"/>
      <c r="I69" s="4"/>
      <c r="J69" s="4"/>
      <c r="K69" s="4"/>
      <c r="L69" s="4"/>
      <c r="M69" s="4"/>
      <c r="N69" s="4"/>
      <c r="O69" s="4"/>
      <c r="P69" s="5"/>
    </row>
    <row r="70" spans="1:17" ht="30.75" thickBot="1">
      <c r="A70" s="8">
        <v>1880</v>
      </c>
      <c r="B70" s="8" t="s">
        <v>504</v>
      </c>
      <c r="C70" s="9" t="s">
        <v>577</v>
      </c>
      <c r="D70" s="8">
        <v>2</v>
      </c>
      <c r="E70" s="8">
        <v>972</v>
      </c>
      <c r="F70" s="8">
        <v>90</v>
      </c>
      <c r="G70" s="9" t="s">
        <v>77</v>
      </c>
      <c r="H70" s="4"/>
      <c r="I70" s="4"/>
      <c r="J70" s="4"/>
      <c r="K70" s="4"/>
      <c r="L70" s="4"/>
      <c r="M70" s="4"/>
      <c r="N70" s="4"/>
      <c r="O70" s="4"/>
      <c r="P70" s="5"/>
      <c r="Q70" t="s">
        <v>42</v>
      </c>
    </row>
    <row r="71" spans="1:17" ht="15.75" thickBot="1">
      <c r="A71" s="8">
        <v>1880</v>
      </c>
      <c r="B71" s="8" t="s">
        <v>509</v>
      </c>
      <c r="C71" s="9" t="s">
        <v>536</v>
      </c>
      <c r="D71" s="8">
        <v>1</v>
      </c>
      <c r="E71" s="8">
        <v>987</v>
      </c>
      <c r="F71" s="8">
        <v>70</v>
      </c>
      <c r="G71" s="9" t="s">
        <v>77</v>
      </c>
      <c r="H71" s="4"/>
      <c r="I71" s="4"/>
      <c r="J71" s="4"/>
      <c r="K71" s="4"/>
      <c r="L71" s="4"/>
      <c r="M71" s="4"/>
      <c r="N71" s="4"/>
      <c r="O71" s="4"/>
      <c r="P71" s="5"/>
    </row>
    <row r="72" spans="1:17" ht="15.75" thickBot="1">
      <c r="A72" s="8">
        <v>1880</v>
      </c>
      <c r="B72" s="8" t="s">
        <v>511</v>
      </c>
      <c r="C72" s="9" t="s">
        <v>563</v>
      </c>
      <c r="D72" s="8">
        <v>1</v>
      </c>
      <c r="E72" s="8">
        <v>982</v>
      </c>
      <c r="F72" s="8">
        <v>70</v>
      </c>
      <c r="G72" s="9" t="s">
        <v>77</v>
      </c>
      <c r="H72" s="4"/>
      <c r="I72" s="4"/>
      <c r="J72" s="4"/>
      <c r="K72" s="4"/>
      <c r="L72" s="4"/>
      <c r="M72" s="4"/>
      <c r="N72" s="4"/>
      <c r="O72" s="4"/>
      <c r="P72" s="5"/>
      <c r="Q72" t="s">
        <v>42</v>
      </c>
    </row>
    <row r="73" spans="1:17" ht="15.75" thickBot="1">
      <c r="A73" s="8">
        <v>1881</v>
      </c>
      <c r="B73" s="8" t="s">
        <v>504</v>
      </c>
      <c r="C73" s="9" t="s">
        <v>578</v>
      </c>
      <c r="D73" s="8">
        <v>2</v>
      </c>
      <c r="E73" s="8">
        <v>970</v>
      </c>
      <c r="F73" s="8">
        <v>90</v>
      </c>
      <c r="G73" s="9" t="s">
        <v>77</v>
      </c>
      <c r="H73" s="4"/>
      <c r="I73" s="4"/>
      <c r="J73" s="4"/>
      <c r="K73" s="4"/>
      <c r="L73" s="4"/>
      <c r="M73" s="4"/>
      <c r="N73" s="4"/>
      <c r="O73" s="4"/>
      <c r="P73" s="5"/>
    </row>
    <row r="74" spans="1:17" ht="15.75" thickBot="1">
      <c r="A74" s="8">
        <v>1881</v>
      </c>
      <c r="B74" s="8" t="s">
        <v>509</v>
      </c>
      <c r="C74" s="9" t="s">
        <v>526</v>
      </c>
      <c r="D74" s="8">
        <v>2</v>
      </c>
      <c r="E74" s="8">
        <v>975</v>
      </c>
      <c r="F74" s="8">
        <v>90</v>
      </c>
      <c r="G74" s="9" t="s">
        <v>77</v>
      </c>
      <c r="H74" s="4"/>
      <c r="I74" s="4"/>
      <c r="J74" s="4"/>
      <c r="K74" s="4"/>
      <c r="L74" s="4"/>
      <c r="M74" s="4"/>
      <c r="N74" s="4"/>
      <c r="O74" s="4"/>
      <c r="P74" s="5"/>
    </row>
    <row r="75" spans="1:17" ht="30.75" thickBot="1">
      <c r="A75" s="8">
        <v>1882</v>
      </c>
      <c r="B75" s="8" t="s">
        <v>509</v>
      </c>
      <c r="C75" s="9" t="s">
        <v>579</v>
      </c>
      <c r="D75" s="8">
        <v>3</v>
      </c>
      <c r="E75" s="8">
        <v>949</v>
      </c>
      <c r="F75" s="8">
        <v>110</v>
      </c>
      <c r="G75" s="9" t="s">
        <v>77</v>
      </c>
      <c r="H75" s="4"/>
      <c r="I75" s="4"/>
      <c r="J75" s="4"/>
      <c r="K75" s="4"/>
      <c r="L75" s="4"/>
      <c r="M75" s="4"/>
      <c r="N75" s="4"/>
      <c r="O75" s="4"/>
      <c r="P75" s="5"/>
    </row>
    <row r="76" spans="1:17" ht="15.75" thickBot="1">
      <c r="A76" s="8">
        <v>1882</v>
      </c>
      <c r="B76" s="8" t="s">
        <v>511</v>
      </c>
      <c r="C76" s="9" t="s">
        <v>563</v>
      </c>
      <c r="D76" s="8">
        <v>1</v>
      </c>
      <c r="E76" s="8">
        <v>985</v>
      </c>
      <c r="F76" s="8">
        <v>70</v>
      </c>
      <c r="G76" s="9" t="s">
        <v>77</v>
      </c>
      <c r="H76" s="4"/>
      <c r="I76" s="4"/>
      <c r="J76" s="4"/>
      <c r="K76" s="4"/>
      <c r="L76" s="4"/>
      <c r="M76" s="4"/>
      <c r="N76" s="4"/>
      <c r="O76" s="4"/>
      <c r="P76" s="5"/>
      <c r="Q76" t="s">
        <v>42</v>
      </c>
    </row>
    <row r="77" spans="1:17" ht="15.75" thickBot="1">
      <c r="A77" s="8">
        <v>1883</v>
      </c>
      <c r="B77" s="8" t="s">
        <v>509</v>
      </c>
      <c r="C77" s="9" t="s">
        <v>580</v>
      </c>
      <c r="D77" s="8">
        <v>2</v>
      </c>
      <c r="E77" s="8">
        <v>965</v>
      </c>
      <c r="F77" s="8">
        <v>90</v>
      </c>
      <c r="G77" s="9" t="s">
        <v>77</v>
      </c>
      <c r="H77" s="4"/>
      <c r="I77" s="4"/>
      <c r="J77" s="4"/>
      <c r="K77" s="4"/>
      <c r="L77" s="4"/>
      <c r="M77" s="4"/>
      <c r="N77" s="4"/>
      <c r="O77" s="4"/>
      <c r="P77" s="5"/>
    </row>
    <row r="78" spans="1:17" ht="15.75" thickBot="1">
      <c r="A78" s="8">
        <v>1884</v>
      </c>
      <c r="B78" s="209" t="s">
        <v>540</v>
      </c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1"/>
      <c r="N78" s="4"/>
      <c r="O78" s="4"/>
      <c r="P78" s="5"/>
    </row>
    <row r="79" spans="1:17" ht="45.75" thickBot="1">
      <c r="A79" s="8">
        <v>1885</v>
      </c>
      <c r="B79" s="8" t="s">
        <v>504</v>
      </c>
      <c r="C79" s="9" t="s">
        <v>581</v>
      </c>
      <c r="D79" s="8">
        <v>2</v>
      </c>
      <c r="E79" s="8">
        <v>970</v>
      </c>
      <c r="F79" s="8">
        <v>90</v>
      </c>
      <c r="G79" s="9" t="s">
        <v>77</v>
      </c>
      <c r="H79" s="4"/>
      <c r="I79" s="4"/>
      <c r="J79" s="4"/>
      <c r="K79" s="4"/>
      <c r="L79" s="4"/>
      <c r="M79" s="4"/>
      <c r="N79" s="4"/>
      <c r="O79" s="4"/>
      <c r="P79" s="5"/>
    </row>
    <row r="80" spans="1:17" ht="30.75" thickBot="1">
      <c r="A80" s="8">
        <v>1886</v>
      </c>
      <c r="B80" s="8" t="s">
        <v>502</v>
      </c>
      <c r="C80" s="9" t="s">
        <v>573</v>
      </c>
      <c r="D80" s="8">
        <v>2</v>
      </c>
      <c r="E80" s="8">
        <v>970</v>
      </c>
      <c r="F80" s="8">
        <v>85</v>
      </c>
      <c r="G80" s="9" t="s">
        <v>77</v>
      </c>
      <c r="H80" s="4"/>
      <c r="I80" s="4"/>
      <c r="J80" s="4"/>
      <c r="K80" s="4"/>
      <c r="L80" s="4"/>
      <c r="M80" s="4"/>
      <c r="N80" s="4"/>
      <c r="O80" s="4"/>
      <c r="P80" s="5"/>
    </row>
    <row r="81" spans="1:17" ht="30.75" thickBot="1">
      <c r="A81" s="8">
        <v>1886</v>
      </c>
      <c r="B81" s="8" t="s">
        <v>502</v>
      </c>
      <c r="C81" s="9" t="s">
        <v>512</v>
      </c>
      <c r="D81" s="8">
        <v>2</v>
      </c>
      <c r="E81" s="8">
        <v>970</v>
      </c>
      <c r="F81" s="8">
        <v>85</v>
      </c>
      <c r="G81" s="9" t="s">
        <v>77</v>
      </c>
      <c r="H81" s="4"/>
      <c r="I81" s="4"/>
      <c r="J81" s="4"/>
      <c r="K81" s="4"/>
      <c r="L81" s="4"/>
      <c r="M81" s="4"/>
      <c r="N81" s="4"/>
      <c r="O81" s="4"/>
      <c r="P81" s="5"/>
    </row>
    <row r="82" spans="1:17" ht="30.75" thickBot="1">
      <c r="A82" s="8">
        <v>1886</v>
      </c>
      <c r="B82" s="8" t="s">
        <v>502</v>
      </c>
      <c r="C82" s="9" t="s">
        <v>512</v>
      </c>
      <c r="D82" s="8">
        <v>2</v>
      </c>
      <c r="E82" s="8">
        <v>970</v>
      </c>
      <c r="F82" s="8">
        <v>85</v>
      </c>
      <c r="G82" s="9" t="s">
        <v>77</v>
      </c>
      <c r="H82" s="4"/>
      <c r="I82" s="4"/>
      <c r="J82" s="4"/>
      <c r="K82" s="4"/>
      <c r="L82" s="4"/>
      <c r="M82" s="4"/>
      <c r="N82" s="4"/>
      <c r="O82" s="4"/>
      <c r="P82" s="5"/>
    </row>
    <row r="83" spans="1:17" ht="15.75" thickBot="1">
      <c r="A83" s="8">
        <v>1886</v>
      </c>
      <c r="B83" s="8" t="s">
        <v>544</v>
      </c>
      <c r="C83" s="9" t="s">
        <v>563</v>
      </c>
      <c r="D83" s="8">
        <v>1</v>
      </c>
      <c r="E83" s="8">
        <v>982</v>
      </c>
      <c r="F83" s="8">
        <v>70</v>
      </c>
      <c r="G83" s="9" t="s">
        <v>77</v>
      </c>
      <c r="H83" s="4"/>
      <c r="I83" s="4"/>
      <c r="J83" s="4"/>
      <c r="K83" s="4"/>
      <c r="L83" s="4"/>
      <c r="M83" s="4"/>
      <c r="N83" s="4"/>
      <c r="O83" s="4"/>
      <c r="P83" s="5"/>
      <c r="Q83" t="s">
        <v>582</v>
      </c>
    </row>
    <row r="84" spans="1:17" ht="15.75" thickBot="1">
      <c r="A84" s="8">
        <v>1886</v>
      </c>
      <c r="B84" s="8" t="s">
        <v>504</v>
      </c>
      <c r="C84" s="9" t="s">
        <v>583</v>
      </c>
      <c r="D84" s="8">
        <v>4</v>
      </c>
      <c r="E84" s="8">
        <v>925</v>
      </c>
      <c r="F84" s="8">
        <v>130</v>
      </c>
      <c r="G84" s="9" t="s">
        <v>584</v>
      </c>
      <c r="H84" s="4"/>
      <c r="I84" s="4"/>
      <c r="J84" s="4"/>
      <c r="K84" s="4"/>
      <c r="L84" s="4"/>
      <c r="M84" s="4"/>
      <c r="N84" s="4"/>
      <c r="O84" s="4"/>
      <c r="P84" s="5"/>
    </row>
    <row r="85" spans="1:17" ht="30.75" thickBot="1">
      <c r="A85" s="8">
        <v>1886</v>
      </c>
      <c r="B85" s="8" t="s">
        <v>509</v>
      </c>
      <c r="C85" s="9" t="s">
        <v>585</v>
      </c>
      <c r="D85" s="8">
        <v>1</v>
      </c>
      <c r="E85" s="8">
        <v>973</v>
      </c>
      <c r="F85" s="8">
        <v>80</v>
      </c>
      <c r="G85" s="9" t="s">
        <v>77</v>
      </c>
      <c r="H85" s="4"/>
      <c r="I85" s="4"/>
      <c r="J85" s="4"/>
      <c r="K85" s="4"/>
      <c r="L85" s="4"/>
      <c r="M85" s="4"/>
      <c r="N85" s="4"/>
      <c r="O85" s="4"/>
      <c r="P85" s="5"/>
    </row>
    <row r="86" spans="1:17" ht="30.75" thickBot="1">
      <c r="A86" s="8">
        <v>1886</v>
      </c>
      <c r="B86" s="8" t="s">
        <v>511</v>
      </c>
      <c r="C86" s="9" t="s">
        <v>586</v>
      </c>
      <c r="D86" s="8">
        <v>3</v>
      </c>
      <c r="E86" s="8">
        <v>950</v>
      </c>
      <c r="F86" s="8">
        <v>105</v>
      </c>
      <c r="G86" s="9" t="s">
        <v>77</v>
      </c>
      <c r="H86" s="4"/>
      <c r="I86" s="4"/>
      <c r="J86" s="4"/>
      <c r="K86" s="4"/>
      <c r="L86" s="4"/>
      <c r="M86" s="4"/>
      <c r="N86" s="4"/>
      <c r="O86" s="4"/>
      <c r="P86" s="5"/>
    </row>
    <row r="87" spans="1:17" ht="30.75" thickBot="1">
      <c r="A87" s="8">
        <v>1887</v>
      </c>
      <c r="B87" s="8" t="s">
        <v>544</v>
      </c>
      <c r="C87" s="9" t="s">
        <v>587</v>
      </c>
      <c r="D87" s="8">
        <v>1</v>
      </c>
      <c r="E87" s="8">
        <v>978</v>
      </c>
      <c r="F87" s="8">
        <v>75</v>
      </c>
      <c r="G87" s="9" t="s">
        <v>77</v>
      </c>
      <c r="H87" s="4"/>
      <c r="I87" s="4"/>
      <c r="J87" s="4"/>
      <c r="K87" s="4"/>
      <c r="L87" s="4"/>
      <c r="M87" s="4"/>
      <c r="N87" s="4"/>
      <c r="O87" s="4"/>
      <c r="P87" s="5"/>
    </row>
    <row r="88" spans="1:17" ht="15.75" thickBot="1">
      <c r="A88" s="8">
        <v>1887</v>
      </c>
      <c r="B88" s="8" t="s">
        <v>504</v>
      </c>
      <c r="C88" s="9" t="s">
        <v>588</v>
      </c>
      <c r="D88" s="8">
        <v>1</v>
      </c>
      <c r="E88" s="8">
        <v>946</v>
      </c>
      <c r="F88" s="8">
        <v>65</v>
      </c>
      <c r="G88" s="9" t="s">
        <v>77</v>
      </c>
      <c r="H88" s="4"/>
      <c r="I88" s="4"/>
      <c r="J88" s="4"/>
      <c r="K88" s="4"/>
      <c r="L88" s="4"/>
      <c r="M88" s="4"/>
      <c r="N88" s="4"/>
      <c r="O88" s="4"/>
      <c r="P88" s="5"/>
    </row>
    <row r="89" spans="1:17" ht="15.75" thickBot="1">
      <c r="A89" s="8">
        <v>1887</v>
      </c>
      <c r="B89" s="8" t="s">
        <v>509</v>
      </c>
      <c r="C89" s="9" t="s">
        <v>515</v>
      </c>
      <c r="D89" s="8">
        <v>1</v>
      </c>
      <c r="E89" s="8">
        <v>973</v>
      </c>
      <c r="F89" s="8">
        <v>75</v>
      </c>
      <c r="G89" s="9" t="s">
        <v>77</v>
      </c>
      <c r="H89" s="4"/>
      <c r="I89" s="4"/>
      <c r="J89" s="4"/>
      <c r="K89" s="4"/>
      <c r="L89" s="4"/>
      <c r="M89" s="4"/>
      <c r="N89" s="4"/>
      <c r="O89" s="4"/>
      <c r="P89" s="5"/>
    </row>
    <row r="90" spans="1:17" ht="15.75" thickBot="1">
      <c r="A90" s="8">
        <v>1887</v>
      </c>
      <c r="B90" s="8" t="s">
        <v>511</v>
      </c>
      <c r="C90" s="9" t="s">
        <v>549</v>
      </c>
      <c r="D90" s="8">
        <v>1</v>
      </c>
      <c r="E90" s="8">
        <v>978</v>
      </c>
      <c r="F90" s="8">
        <v>75</v>
      </c>
      <c r="G90" s="9" t="s">
        <v>77</v>
      </c>
      <c r="H90" s="4"/>
      <c r="I90" s="4"/>
      <c r="J90" s="4"/>
      <c r="K90" s="4"/>
      <c r="L90" s="4"/>
      <c r="M90" s="4"/>
      <c r="N90" s="4"/>
      <c r="O90" s="4"/>
      <c r="P90" s="5"/>
    </row>
    <row r="91" spans="1:17" ht="15.75" thickBot="1">
      <c r="A91" s="8">
        <v>1888</v>
      </c>
      <c r="B91" s="8" t="s">
        <v>502</v>
      </c>
      <c r="C91" s="9" t="s">
        <v>503</v>
      </c>
      <c r="D91" s="8">
        <v>1</v>
      </c>
      <c r="E91" s="8">
        <v>982</v>
      </c>
      <c r="F91" s="8">
        <v>70</v>
      </c>
      <c r="G91" s="9" t="s">
        <v>77</v>
      </c>
      <c r="H91" s="4"/>
      <c r="I91" s="4"/>
      <c r="J91" s="4"/>
      <c r="K91" s="4"/>
      <c r="L91" s="4"/>
      <c r="M91" s="4"/>
      <c r="N91" s="4"/>
      <c r="O91" s="4"/>
      <c r="P91" s="5"/>
    </row>
    <row r="92" spans="1:17" ht="45.75" thickBot="1">
      <c r="A92" s="8">
        <v>1888</v>
      </c>
      <c r="B92" s="8" t="s">
        <v>504</v>
      </c>
      <c r="C92" s="9" t="s">
        <v>589</v>
      </c>
      <c r="D92" s="8">
        <v>3</v>
      </c>
      <c r="E92" s="8">
        <v>945</v>
      </c>
      <c r="F92" s="8">
        <v>110</v>
      </c>
      <c r="G92" s="9" t="s">
        <v>77</v>
      </c>
      <c r="H92" s="4"/>
      <c r="I92" s="4"/>
      <c r="J92" s="4"/>
      <c r="K92" s="4"/>
      <c r="L92" s="4"/>
      <c r="M92" s="4"/>
      <c r="N92" s="4"/>
      <c r="O92" s="4"/>
      <c r="P92" s="5"/>
      <c r="Q92" t="s">
        <v>582</v>
      </c>
    </row>
    <row r="93" spans="1:17" ht="30.75" thickBot="1">
      <c r="A93" s="8">
        <v>1888</v>
      </c>
      <c r="B93" s="8" t="s">
        <v>511</v>
      </c>
      <c r="C93" s="9" t="s">
        <v>590</v>
      </c>
      <c r="D93" s="8">
        <v>2</v>
      </c>
      <c r="E93" s="8">
        <v>970</v>
      </c>
      <c r="F93" s="8">
        <v>95</v>
      </c>
      <c r="G93" s="9" t="s">
        <v>77</v>
      </c>
      <c r="H93" s="4"/>
      <c r="I93" s="4"/>
      <c r="J93" s="4"/>
      <c r="K93" s="4"/>
      <c r="L93" s="4"/>
      <c r="M93" s="4"/>
      <c r="N93" s="4"/>
      <c r="O93" s="4"/>
      <c r="P93" s="5"/>
      <c r="Q93" t="s">
        <v>582</v>
      </c>
    </row>
    <row r="94" spans="1:17" ht="15.75" thickBot="1">
      <c r="A94" s="8">
        <v>1889</v>
      </c>
      <c r="B94" s="8" t="s">
        <v>509</v>
      </c>
      <c r="C94" s="9" t="s">
        <v>549</v>
      </c>
      <c r="D94" s="8">
        <v>1</v>
      </c>
      <c r="E94" s="8">
        <v>982</v>
      </c>
      <c r="F94" s="8">
        <v>70</v>
      </c>
      <c r="G94" s="9" t="s">
        <v>77</v>
      </c>
      <c r="H94" s="4"/>
      <c r="I94" s="4"/>
      <c r="J94" s="4"/>
      <c r="K94" s="4"/>
      <c r="L94" s="4"/>
      <c r="M94" s="4"/>
      <c r="N94" s="4"/>
      <c r="O94" s="4"/>
      <c r="P94" s="5"/>
    </row>
    <row r="95" spans="1:17" ht="15.75" thickBot="1">
      <c r="A95" s="206" t="s">
        <v>591</v>
      </c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8"/>
    </row>
    <row r="96" spans="1:17" ht="15.75" thickBot="1">
      <c r="A96" s="8">
        <v>1890</v>
      </c>
      <c r="B96" s="209" t="s">
        <v>540</v>
      </c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1"/>
      <c r="N96" s="4"/>
      <c r="O96" s="4"/>
      <c r="P96" s="5"/>
    </row>
    <row r="97" spans="1:17" ht="15.75" thickBot="1">
      <c r="A97" s="8">
        <v>1891</v>
      </c>
      <c r="B97" s="8" t="s">
        <v>544</v>
      </c>
      <c r="C97" s="9" t="s">
        <v>592</v>
      </c>
      <c r="D97" s="8">
        <v>1</v>
      </c>
      <c r="E97" s="8">
        <v>974</v>
      </c>
      <c r="F97" s="8">
        <v>80</v>
      </c>
      <c r="G97" s="9" t="s">
        <v>77</v>
      </c>
      <c r="H97" s="4"/>
      <c r="I97" s="4"/>
      <c r="J97" s="4"/>
      <c r="K97" s="4"/>
      <c r="L97" s="4"/>
      <c r="M97" s="4"/>
      <c r="N97" s="4"/>
      <c r="O97" s="4"/>
      <c r="P97" s="5"/>
    </row>
    <row r="98" spans="1:17" ht="15.75" thickBot="1">
      <c r="A98" s="8">
        <v>1891</v>
      </c>
      <c r="B98" s="8" t="s">
        <v>504</v>
      </c>
      <c r="C98" s="9" t="s">
        <v>593</v>
      </c>
      <c r="D98" s="8">
        <v>1</v>
      </c>
      <c r="E98" s="8">
        <v>985</v>
      </c>
      <c r="F98" s="8">
        <v>70</v>
      </c>
      <c r="G98" s="9" t="s">
        <v>77</v>
      </c>
      <c r="H98" s="4"/>
      <c r="I98" s="4"/>
      <c r="J98" s="4"/>
      <c r="K98" s="4"/>
      <c r="L98" s="4"/>
      <c r="M98" s="4"/>
      <c r="N98" s="4"/>
      <c r="O98" s="4"/>
      <c r="P98" s="5"/>
    </row>
    <row r="99" spans="1:17" ht="15.75" thickBot="1">
      <c r="A99" s="8">
        <v>1892</v>
      </c>
      <c r="B99" s="209" t="s">
        <v>540</v>
      </c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1"/>
      <c r="N99" s="4"/>
      <c r="O99" s="4"/>
      <c r="P99" s="5"/>
    </row>
    <row r="100" spans="1:17" ht="30.75" thickBot="1">
      <c r="A100" s="8">
        <v>1893</v>
      </c>
      <c r="B100" s="8" t="s">
        <v>504</v>
      </c>
      <c r="C100" s="9" t="s">
        <v>594</v>
      </c>
      <c r="D100" s="8">
        <v>1</v>
      </c>
      <c r="E100" s="8">
        <v>986</v>
      </c>
      <c r="F100" s="8">
        <v>75</v>
      </c>
      <c r="G100" s="9" t="s">
        <v>595</v>
      </c>
      <c r="H100" s="4"/>
      <c r="I100" s="4"/>
      <c r="J100" s="4"/>
      <c r="K100" s="4"/>
      <c r="L100" s="4"/>
      <c r="M100" s="4"/>
      <c r="N100" s="4"/>
      <c r="O100" s="4"/>
      <c r="P100" s="5"/>
    </row>
    <row r="101" spans="1:17" ht="45.75" thickBot="1">
      <c r="A101" s="8">
        <v>1893</v>
      </c>
      <c r="B101" s="8" t="s">
        <v>504</v>
      </c>
      <c r="C101" s="9" t="s">
        <v>596</v>
      </c>
      <c r="D101" s="8">
        <v>3</v>
      </c>
      <c r="E101" s="8">
        <v>954</v>
      </c>
      <c r="F101" s="8">
        <v>100</v>
      </c>
      <c r="G101" s="9" t="s">
        <v>597</v>
      </c>
      <c r="H101" s="4"/>
      <c r="I101" s="4"/>
      <c r="J101" s="4"/>
      <c r="K101" s="4"/>
      <c r="L101" s="4"/>
      <c r="M101" s="4"/>
      <c r="N101" s="4"/>
      <c r="O101" s="4"/>
      <c r="P101" s="5"/>
    </row>
    <row r="102" spans="1:17" ht="15.75" thickBot="1">
      <c r="A102" s="8">
        <v>1893</v>
      </c>
      <c r="B102" s="8" t="s">
        <v>509</v>
      </c>
      <c r="C102" s="9" t="s">
        <v>534</v>
      </c>
      <c r="D102" s="8">
        <v>2</v>
      </c>
      <c r="E102" s="8">
        <v>970</v>
      </c>
      <c r="F102" s="8">
        <v>85</v>
      </c>
      <c r="G102" s="9" t="s">
        <v>77</v>
      </c>
      <c r="H102" s="4"/>
      <c r="I102" s="4"/>
      <c r="J102" s="4"/>
      <c r="K102" s="4"/>
      <c r="L102" s="4"/>
      <c r="M102" s="4"/>
      <c r="N102" s="4"/>
      <c r="O102" s="4"/>
      <c r="P102" s="5"/>
    </row>
    <row r="103" spans="1:17" ht="30.75" thickBot="1">
      <c r="A103" s="8">
        <v>1893</v>
      </c>
      <c r="B103" s="8" t="s">
        <v>511</v>
      </c>
      <c r="C103" s="9" t="s">
        <v>598</v>
      </c>
      <c r="D103" s="8">
        <v>4</v>
      </c>
      <c r="E103" s="8">
        <v>948</v>
      </c>
      <c r="F103" s="8">
        <v>115</v>
      </c>
      <c r="G103" s="9" t="s">
        <v>599</v>
      </c>
      <c r="H103" s="4"/>
      <c r="I103" s="4"/>
      <c r="J103" s="4"/>
      <c r="K103" s="4"/>
      <c r="L103" s="4"/>
      <c r="M103" s="4"/>
      <c r="N103" s="4"/>
      <c r="O103" s="4"/>
      <c r="P103" s="5"/>
    </row>
    <row r="104" spans="1:17" ht="30.75" thickBot="1">
      <c r="A104" s="8">
        <v>1893</v>
      </c>
      <c r="B104" s="8" t="s">
        <v>511</v>
      </c>
      <c r="C104" s="9" t="s">
        <v>600</v>
      </c>
      <c r="D104" s="8">
        <v>3</v>
      </c>
      <c r="E104" s="8">
        <v>955</v>
      </c>
      <c r="F104" s="8">
        <v>105</v>
      </c>
      <c r="G104" s="9" t="s">
        <v>77</v>
      </c>
      <c r="H104" s="4"/>
      <c r="I104" s="4"/>
      <c r="J104" s="4"/>
      <c r="K104" s="4"/>
      <c r="L104" s="4"/>
      <c r="M104" s="4"/>
      <c r="N104" s="4"/>
      <c r="O104" s="4"/>
      <c r="P104" s="5"/>
    </row>
    <row r="105" spans="1:17" ht="45.75" thickBot="1">
      <c r="A105" s="8">
        <v>1894</v>
      </c>
      <c r="B105" s="8" t="s">
        <v>509</v>
      </c>
      <c r="C105" s="9" t="s">
        <v>601</v>
      </c>
      <c r="D105" s="8">
        <v>2</v>
      </c>
      <c r="E105" s="8">
        <v>975</v>
      </c>
      <c r="F105" s="8">
        <v>90</v>
      </c>
      <c r="G105" s="9" t="s">
        <v>77</v>
      </c>
      <c r="H105" s="4"/>
      <c r="I105" s="4"/>
      <c r="J105" s="4"/>
      <c r="K105" s="4"/>
      <c r="L105" s="4"/>
      <c r="M105" s="4"/>
      <c r="N105" s="4"/>
      <c r="O105" s="4"/>
      <c r="P105" s="5"/>
    </row>
    <row r="106" spans="1:17" ht="60.75" thickBot="1">
      <c r="A106" s="8">
        <v>1894</v>
      </c>
      <c r="B106" s="8" t="s">
        <v>511</v>
      </c>
      <c r="C106" s="9" t="s">
        <v>602</v>
      </c>
      <c r="D106" s="8">
        <v>3</v>
      </c>
      <c r="E106" s="8">
        <v>950</v>
      </c>
      <c r="F106" s="8">
        <v>105</v>
      </c>
      <c r="G106" s="9" t="s">
        <v>77</v>
      </c>
      <c r="H106" s="4"/>
      <c r="I106" s="4"/>
      <c r="J106" s="4"/>
      <c r="K106" s="4"/>
      <c r="L106" s="4"/>
      <c r="M106" s="4"/>
      <c r="N106" s="4"/>
      <c r="O106" s="4"/>
      <c r="P106" s="5"/>
      <c r="Q106" t="s">
        <v>582</v>
      </c>
    </row>
    <row r="107" spans="1:17" ht="15.75" thickBot="1">
      <c r="A107" s="8">
        <v>1895</v>
      </c>
      <c r="B107" s="8" t="s">
        <v>504</v>
      </c>
      <c r="C107" s="9" t="s">
        <v>603</v>
      </c>
      <c r="D107" s="8">
        <v>1</v>
      </c>
      <c r="E107" s="8">
        <v>963</v>
      </c>
      <c r="F107" s="8">
        <v>65</v>
      </c>
      <c r="G107" s="9" t="s">
        <v>77</v>
      </c>
      <c r="H107" s="4"/>
      <c r="I107" s="4"/>
      <c r="J107" s="4"/>
      <c r="K107" s="4"/>
      <c r="L107" s="4"/>
      <c r="M107" s="4"/>
      <c r="N107" s="4"/>
      <c r="O107" s="4"/>
      <c r="P107" s="5"/>
    </row>
    <row r="108" spans="1:17" ht="15.75" thickBot="1">
      <c r="A108" s="8">
        <v>1896</v>
      </c>
      <c r="B108" s="8" t="s">
        <v>544</v>
      </c>
      <c r="C108" s="9" t="s">
        <v>604</v>
      </c>
      <c r="D108" s="8">
        <v>2</v>
      </c>
      <c r="E108" s="8">
        <v>970</v>
      </c>
      <c r="F108" s="8">
        <v>85</v>
      </c>
      <c r="G108" s="9" t="s">
        <v>77</v>
      </c>
      <c r="H108" s="4"/>
      <c r="I108" s="4"/>
      <c r="J108" s="4"/>
      <c r="K108" s="4"/>
      <c r="L108" s="4"/>
      <c r="M108" s="4"/>
      <c r="N108" s="4"/>
      <c r="O108" s="4"/>
      <c r="P108" s="5"/>
    </row>
    <row r="109" spans="1:17" ht="15.75" thickBot="1">
      <c r="A109" s="8">
        <v>1896</v>
      </c>
      <c r="B109" s="8" t="s">
        <v>509</v>
      </c>
      <c r="C109" s="9" t="s">
        <v>605</v>
      </c>
      <c r="D109" s="8">
        <v>1</v>
      </c>
      <c r="E109" s="8">
        <v>985</v>
      </c>
      <c r="F109" s="8">
        <v>70</v>
      </c>
      <c r="G109" s="9" t="s">
        <v>77</v>
      </c>
      <c r="H109" s="4"/>
      <c r="I109" s="4"/>
      <c r="J109" s="4"/>
      <c r="K109" s="4"/>
      <c r="L109" s="4"/>
      <c r="M109" s="4"/>
      <c r="N109" s="4"/>
      <c r="O109" s="4"/>
      <c r="P109" s="5"/>
    </row>
    <row r="110" spans="1:17" ht="45">
      <c r="A110" s="212">
        <v>1896</v>
      </c>
      <c r="B110" s="212" t="s">
        <v>509</v>
      </c>
      <c r="C110" s="158" t="s">
        <v>606</v>
      </c>
      <c r="D110" s="212">
        <v>3</v>
      </c>
      <c r="E110" s="212">
        <v>960</v>
      </c>
      <c r="F110" s="212">
        <v>110</v>
      </c>
      <c r="G110" s="214" t="s">
        <v>77</v>
      </c>
      <c r="H110" s="4"/>
      <c r="I110" s="4"/>
      <c r="J110" s="4"/>
      <c r="K110" s="4"/>
      <c r="L110" s="4"/>
      <c r="M110" s="4"/>
      <c r="N110" s="4"/>
      <c r="O110" s="4"/>
      <c r="P110" s="5"/>
    </row>
    <row r="111" spans="1:17" ht="30.75" thickBot="1">
      <c r="A111" s="213"/>
      <c r="B111" s="213"/>
      <c r="C111" s="159" t="s">
        <v>607</v>
      </c>
      <c r="D111" s="213"/>
      <c r="E111" s="213"/>
      <c r="F111" s="213"/>
      <c r="G111" s="215"/>
      <c r="H111" s="4"/>
      <c r="I111" s="4"/>
      <c r="J111" s="4"/>
      <c r="K111" s="4"/>
      <c r="L111" s="4"/>
      <c r="M111" s="4"/>
      <c r="N111" s="4"/>
      <c r="O111" s="4"/>
      <c r="P111" s="5"/>
      <c r="Q111" t="s">
        <v>582</v>
      </c>
    </row>
    <row r="112" spans="1:17" ht="30.75" thickBot="1">
      <c r="A112" s="8">
        <v>1897</v>
      </c>
      <c r="B112" s="8" t="s">
        <v>509</v>
      </c>
      <c r="C112" s="9" t="s">
        <v>608</v>
      </c>
      <c r="D112" s="8">
        <v>1</v>
      </c>
      <c r="E112" s="8">
        <v>978</v>
      </c>
      <c r="F112" s="8">
        <v>75</v>
      </c>
      <c r="G112" s="9" t="s">
        <v>77</v>
      </c>
      <c r="H112" s="4"/>
      <c r="I112" s="4"/>
      <c r="J112" s="4"/>
      <c r="K112" s="4"/>
      <c r="L112" s="4"/>
      <c r="M112" s="4"/>
      <c r="N112" s="4"/>
      <c r="O112" s="4"/>
      <c r="P112" s="5"/>
    </row>
    <row r="113" spans="1:16" ht="15.75" thickBot="1">
      <c r="A113" s="8">
        <v>1898</v>
      </c>
      <c r="B113" s="8" t="s">
        <v>504</v>
      </c>
      <c r="C113" s="9" t="s">
        <v>563</v>
      </c>
      <c r="D113" s="8">
        <v>1</v>
      </c>
      <c r="E113" s="8">
        <v>982</v>
      </c>
      <c r="F113" s="8">
        <v>70</v>
      </c>
      <c r="G113" s="9" t="s">
        <v>77</v>
      </c>
      <c r="H113" s="4"/>
      <c r="I113" s="4"/>
      <c r="J113" s="4"/>
      <c r="K113" s="4"/>
      <c r="L113" s="4"/>
      <c r="M113" s="4"/>
      <c r="N113" s="4"/>
      <c r="O113" s="4"/>
      <c r="P113" s="5"/>
    </row>
    <row r="114" spans="1:16" ht="15.75" thickBot="1">
      <c r="A114" s="8">
        <v>1898</v>
      </c>
      <c r="B114" s="8" t="s">
        <v>504</v>
      </c>
      <c r="C114" s="9" t="s">
        <v>609</v>
      </c>
      <c r="D114" s="8">
        <v>1</v>
      </c>
      <c r="E114" s="8">
        <v>980</v>
      </c>
      <c r="F114" s="8">
        <v>75</v>
      </c>
      <c r="G114" s="9" t="s">
        <v>77</v>
      </c>
      <c r="H114" s="4"/>
      <c r="I114" s="4"/>
      <c r="J114" s="4"/>
      <c r="K114" s="4"/>
      <c r="L114" s="4"/>
      <c r="M114" s="4"/>
      <c r="N114" s="4"/>
      <c r="O114" s="4"/>
      <c r="P114" s="5"/>
    </row>
    <row r="115" spans="1:16" ht="30.75" thickBot="1">
      <c r="A115" s="8">
        <v>1898</v>
      </c>
      <c r="B115" s="8" t="s">
        <v>511</v>
      </c>
      <c r="C115" s="9" t="s">
        <v>610</v>
      </c>
      <c r="D115" s="8">
        <v>4</v>
      </c>
      <c r="E115" s="8">
        <v>938</v>
      </c>
      <c r="F115" s="8">
        <v>115</v>
      </c>
      <c r="G115" s="9" t="s">
        <v>77</v>
      </c>
      <c r="H115" s="4"/>
      <c r="I115" s="4"/>
      <c r="J115" s="4"/>
      <c r="K115" s="4"/>
      <c r="L115" s="4"/>
      <c r="M115" s="4"/>
      <c r="N115" s="4"/>
      <c r="O115" s="4"/>
      <c r="P115" s="5"/>
    </row>
    <row r="116" spans="1:16" ht="15.75" thickBot="1">
      <c r="A116" s="8">
        <v>1899</v>
      </c>
      <c r="B116" s="8" t="s">
        <v>504</v>
      </c>
      <c r="C116" s="9" t="s">
        <v>604</v>
      </c>
      <c r="D116" s="8">
        <v>2</v>
      </c>
      <c r="E116" s="8">
        <v>979</v>
      </c>
      <c r="F116" s="8">
        <v>85</v>
      </c>
      <c r="G116" s="9" t="s">
        <v>77</v>
      </c>
      <c r="H116" s="4"/>
      <c r="I116" s="4"/>
      <c r="J116" s="4"/>
      <c r="K116" s="4"/>
      <c r="L116" s="4"/>
      <c r="M116" s="4"/>
      <c r="N116" s="4"/>
      <c r="O116" s="4"/>
      <c r="P116" s="5"/>
    </row>
    <row r="117" spans="1:16" ht="15.75" thickBot="1">
      <c r="A117" s="8">
        <v>1899</v>
      </c>
      <c r="B117" s="8" t="s">
        <v>504</v>
      </c>
      <c r="C117" s="9" t="s">
        <v>611</v>
      </c>
      <c r="D117" s="8">
        <v>3</v>
      </c>
      <c r="E117" s="8">
        <v>945</v>
      </c>
      <c r="F117" s="8">
        <v>105</v>
      </c>
      <c r="G117" s="9" t="s">
        <v>77</v>
      </c>
      <c r="H117" s="4"/>
      <c r="I117" s="4"/>
      <c r="J117" s="4"/>
      <c r="K117" s="4"/>
      <c r="L117" s="4"/>
      <c r="M117" s="4"/>
      <c r="N117" s="4"/>
      <c r="O117" s="4"/>
      <c r="P117" s="5"/>
    </row>
    <row r="118" spans="1:16" ht="15.75" thickBot="1">
      <c r="A118" s="8">
        <v>1899</v>
      </c>
      <c r="B118" s="8" t="s">
        <v>511</v>
      </c>
      <c r="C118" s="9" t="s">
        <v>612</v>
      </c>
      <c r="D118" s="8">
        <v>2</v>
      </c>
      <c r="E118" s="8">
        <v>955</v>
      </c>
      <c r="F118" s="8">
        <v>95</v>
      </c>
      <c r="G118" s="9" t="s">
        <v>77</v>
      </c>
      <c r="H118" s="4"/>
      <c r="I118" s="4"/>
      <c r="J118" s="4"/>
      <c r="K118" s="4"/>
      <c r="L118" s="4"/>
      <c r="M118" s="4"/>
      <c r="N118" s="4"/>
      <c r="O118" s="4"/>
      <c r="P118" s="5"/>
    </row>
    <row r="119" spans="1:16" ht="15.75" thickBot="1">
      <c r="A119" s="206" t="s">
        <v>613</v>
      </c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8"/>
    </row>
    <row r="120" spans="1:16" ht="15.75" thickBot="1">
      <c r="A120" s="8">
        <v>1900</v>
      </c>
      <c r="B120" s="8" t="s">
        <v>509</v>
      </c>
      <c r="C120" s="9" t="s">
        <v>614</v>
      </c>
      <c r="D120" s="8">
        <v>4</v>
      </c>
      <c r="E120" s="8">
        <v>936</v>
      </c>
      <c r="F120" s="8">
        <v>120</v>
      </c>
      <c r="G120" s="9" t="s">
        <v>547</v>
      </c>
      <c r="H120" s="4"/>
      <c r="I120" s="4"/>
      <c r="J120" s="4"/>
      <c r="K120" s="4"/>
      <c r="L120" s="4"/>
      <c r="M120" s="4"/>
      <c r="N120" s="4"/>
      <c r="O120" s="4"/>
      <c r="P120" s="5"/>
    </row>
    <row r="121" spans="1:16" ht="15.75" thickBot="1">
      <c r="A121" s="8">
        <v>1901</v>
      </c>
      <c r="B121" s="8" t="s">
        <v>544</v>
      </c>
      <c r="C121" s="9" t="s">
        <v>536</v>
      </c>
      <c r="D121" s="8">
        <v>1</v>
      </c>
      <c r="E121" s="8">
        <v>983</v>
      </c>
      <c r="F121" s="8">
        <v>70</v>
      </c>
      <c r="G121" s="9" t="s">
        <v>77</v>
      </c>
      <c r="H121" s="4"/>
      <c r="I121" s="4"/>
      <c r="J121" s="4"/>
      <c r="K121" s="4"/>
      <c r="L121" s="4"/>
      <c r="M121" s="4"/>
      <c r="N121" s="4"/>
      <c r="O121" s="4"/>
      <c r="P121" s="5"/>
    </row>
    <row r="122" spans="1:16" ht="30.75" thickBot="1">
      <c r="A122" s="8">
        <v>1901</v>
      </c>
      <c r="B122" s="8" t="s">
        <v>504</v>
      </c>
      <c r="C122" s="9" t="s">
        <v>615</v>
      </c>
      <c r="D122" s="8">
        <v>1</v>
      </c>
      <c r="E122" s="8">
        <v>973</v>
      </c>
      <c r="F122" s="8">
        <v>75</v>
      </c>
      <c r="G122" s="9" t="s">
        <v>77</v>
      </c>
      <c r="H122" s="4"/>
      <c r="I122" s="4"/>
      <c r="J122" s="4"/>
      <c r="K122" s="4"/>
      <c r="L122" s="4"/>
      <c r="M122" s="4"/>
      <c r="N122" s="4"/>
      <c r="O122" s="4"/>
      <c r="P122" s="5"/>
    </row>
    <row r="123" spans="1:16" ht="15.75" thickBot="1">
      <c r="A123" s="8">
        <v>1902</v>
      </c>
      <c r="B123" s="209" t="s">
        <v>540</v>
      </c>
      <c r="C123" s="210"/>
      <c r="D123" s="210"/>
      <c r="E123" s="210"/>
      <c r="F123" s="210"/>
      <c r="G123" s="210"/>
      <c r="H123" s="210"/>
      <c r="I123" s="210"/>
      <c r="J123" s="210"/>
      <c r="K123" s="210"/>
      <c r="L123" s="210"/>
      <c r="M123" s="211"/>
      <c r="N123" s="4"/>
      <c r="O123" s="4"/>
      <c r="P123" s="5"/>
    </row>
    <row r="124" spans="1:16" ht="30.75" thickBot="1">
      <c r="A124" s="11">
        <v>1903</v>
      </c>
      <c r="B124" s="11" t="s">
        <v>509</v>
      </c>
      <c r="C124" s="12" t="s">
        <v>616</v>
      </c>
      <c r="D124" s="11">
        <v>1</v>
      </c>
      <c r="E124" s="11">
        <v>974</v>
      </c>
      <c r="F124" s="11">
        <v>80</v>
      </c>
      <c r="G124" s="12" t="s">
        <v>77</v>
      </c>
      <c r="H124" s="4"/>
      <c r="I124" s="4"/>
      <c r="J124" s="4"/>
      <c r="K124" s="4"/>
      <c r="L124" s="4"/>
      <c r="M124" s="4"/>
      <c r="N124" s="4"/>
      <c r="O124" s="4"/>
      <c r="P124" s="5"/>
    </row>
    <row r="125" spans="1:16" ht="15.75" thickBot="1">
      <c r="A125" s="8">
        <v>1903</v>
      </c>
      <c r="B125" s="8" t="s">
        <v>509</v>
      </c>
      <c r="C125" s="9" t="s">
        <v>617</v>
      </c>
      <c r="D125" s="8">
        <v>1</v>
      </c>
      <c r="E125" s="8">
        <v>990</v>
      </c>
      <c r="F125" s="8">
        <v>70</v>
      </c>
      <c r="G125" s="9" t="s">
        <v>77</v>
      </c>
      <c r="H125" s="4"/>
      <c r="I125" s="4"/>
      <c r="J125" s="4"/>
      <c r="K125" s="4"/>
      <c r="L125" s="4"/>
      <c r="M125" s="4"/>
      <c r="N125" s="4"/>
      <c r="O125" s="4"/>
      <c r="P125" s="5"/>
    </row>
    <row r="126" spans="1:16" ht="15.75" thickBot="1">
      <c r="A126" s="8">
        <v>1904</v>
      </c>
      <c r="B126" s="8" t="s">
        <v>509</v>
      </c>
      <c r="C126" s="9" t="s">
        <v>545</v>
      </c>
      <c r="D126" s="8">
        <v>1</v>
      </c>
      <c r="E126" s="8">
        <v>985</v>
      </c>
      <c r="F126" s="8">
        <v>70</v>
      </c>
      <c r="G126" s="9" t="s">
        <v>77</v>
      </c>
      <c r="H126" s="4"/>
      <c r="I126" s="4"/>
      <c r="J126" s="4"/>
      <c r="K126" s="4"/>
      <c r="L126" s="4"/>
      <c r="M126" s="4"/>
      <c r="N126" s="4"/>
      <c r="O126" s="4"/>
      <c r="P126" s="5"/>
    </row>
    <row r="127" spans="1:16" ht="15.75" thickBot="1">
      <c r="A127" s="11">
        <v>1904</v>
      </c>
      <c r="B127" s="11" t="s">
        <v>511</v>
      </c>
      <c r="C127" s="12" t="s">
        <v>593</v>
      </c>
      <c r="D127" s="11">
        <v>1</v>
      </c>
      <c r="E127" s="11">
        <v>985</v>
      </c>
      <c r="F127" s="11">
        <v>70</v>
      </c>
      <c r="G127" s="12" t="s">
        <v>77</v>
      </c>
      <c r="H127" s="4"/>
      <c r="I127" s="4"/>
      <c r="J127" s="4"/>
      <c r="K127" s="4"/>
      <c r="L127" s="4"/>
      <c r="M127" s="4"/>
      <c r="N127" s="4"/>
      <c r="O127" s="4"/>
      <c r="P127" s="5"/>
    </row>
    <row r="128" spans="1:16" ht="15.75" thickBot="1">
      <c r="A128" s="8">
        <v>1905</v>
      </c>
      <c r="B128" s="209" t="s">
        <v>540</v>
      </c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1"/>
      <c r="N128" s="4"/>
      <c r="O128" s="4"/>
      <c r="P128" s="5"/>
    </row>
    <row r="129" spans="1:17" ht="30.75" thickBot="1">
      <c r="A129" s="11">
        <v>1906</v>
      </c>
      <c r="B129" s="11" t="s">
        <v>502</v>
      </c>
      <c r="C129" s="12" t="s">
        <v>530</v>
      </c>
      <c r="D129" s="11">
        <v>1</v>
      </c>
      <c r="E129" s="11">
        <v>979</v>
      </c>
      <c r="F129" s="11">
        <v>75</v>
      </c>
      <c r="G129" s="12" t="s">
        <v>77</v>
      </c>
      <c r="H129" s="4"/>
      <c r="I129" s="4"/>
      <c r="J129" s="4"/>
      <c r="K129" s="4"/>
      <c r="L129" s="4"/>
      <c r="M129" s="4"/>
      <c r="N129" s="4"/>
      <c r="O129" s="4"/>
      <c r="P129" s="5"/>
    </row>
    <row r="130" spans="1:17" ht="15.75" thickBot="1">
      <c r="A130" s="8">
        <v>1906</v>
      </c>
      <c r="B130" s="8" t="s">
        <v>509</v>
      </c>
      <c r="C130" s="9" t="s">
        <v>618</v>
      </c>
      <c r="D130" s="8">
        <v>1</v>
      </c>
      <c r="E130" s="8">
        <v>977</v>
      </c>
      <c r="F130" s="8">
        <v>80</v>
      </c>
      <c r="G130" s="9" t="s">
        <v>77</v>
      </c>
      <c r="H130" s="4"/>
      <c r="I130" s="4"/>
      <c r="J130" s="4"/>
      <c r="K130" s="4"/>
      <c r="L130" s="4"/>
      <c r="M130" s="4"/>
      <c r="N130" s="4"/>
      <c r="O130" s="4"/>
      <c r="P130" s="5"/>
    </row>
    <row r="131" spans="1:17" ht="45.75" thickBot="1">
      <c r="A131" s="11">
        <v>1906</v>
      </c>
      <c r="B131" s="11" t="s">
        <v>509</v>
      </c>
      <c r="C131" s="12" t="s">
        <v>619</v>
      </c>
      <c r="D131" s="11">
        <v>2</v>
      </c>
      <c r="E131" s="11">
        <v>958</v>
      </c>
      <c r="F131" s="11">
        <v>95</v>
      </c>
      <c r="G131" s="12" t="s">
        <v>77</v>
      </c>
      <c r="H131" s="4"/>
      <c r="I131" s="4"/>
      <c r="J131" s="4"/>
      <c r="K131" s="4"/>
      <c r="L131" s="4"/>
      <c r="M131" s="4"/>
      <c r="N131" s="4"/>
      <c r="O131" s="4"/>
      <c r="P131" s="5"/>
    </row>
    <row r="132" spans="1:17" ht="30.75" thickBot="1">
      <c r="A132" s="11">
        <v>1906</v>
      </c>
      <c r="B132" s="11" t="s">
        <v>511</v>
      </c>
      <c r="C132" s="12" t="s">
        <v>620</v>
      </c>
      <c r="D132" s="11">
        <v>3</v>
      </c>
      <c r="E132" s="11">
        <v>953</v>
      </c>
      <c r="F132" s="11">
        <v>105</v>
      </c>
      <c r="G132" s="12" t="s">
        <v>77</v>
      </c>
      <c r="H132" s="4"/>
      <c r="I132" s="4"/>
      <c r="J132" s="4"/>
      <c r="K132" s="4"/>
      <c r="L132" s="4"/>
      <c r="M132" s="4"/>
      <c r="N132" s="4"/>
      <c r="O132" s="4"/>
      <c r="P132" s="5"/>
    </row>
    <row r="133" spans="1:17" ht="15.75" thickBot="1">
      <c r="A133" s="8">
        <v>1907</v>
      </c>
      <c r="B133" s="209" t="s">
        <v>540</v>
      </c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1"/>
      <c r="N133" s="4"/>
      <c r="O133" s="4"/>
      <c r="P133" s="5"/>
    </row>
    <row r="134" spans="1:17" ht="15.75" thickBot="1">
      <c r="A134" s="8">
        <v>1908</v>
      </c>
      <c r="B134" s="8" t="s">
        <v>544</v>
      </c>
      <c r="C134" s="9" t="s">
        <v>536</v>
      </c>
      <c r="D134" s="8">
        <v>1</v>
      </c>
      <c r="E134" s="8">
        <v>985</v>
      </c>
      <c r="F134" s="8">
        <v>70</v>
      </c>
      <c r="G134" s="9" t="s">
        <v>77</v>
      </c>
      <c r="H134" s="4"/>
      <c r="I134" s="4"/>
      <c r="J134" s="4"/>
      <c r="K134" s="4"/>
      <c r="L134" s="4"/>
      <c r="M134" s="4"/>
      <c r="N134" s="4"/>
      <c r="O134" s="4"/>
      <c r="P134" s="5"/>
    </row>
    <row r="135" spans="1:17" ht="15.75" thickBot="1">
      <c r="A135" s="8">
        <v>1909</v>
      </c>
      <c r="B135" s="8" t="s">
        <v>502</v>
      </c>
      <c r="C135" s="9" t="s">
        <v>621</v>
      </c>
      <c r="D135" s="8">
        <v>2</v>
      </c>
      <c r="E135" s="8">
        <v>972</v>
      </c>
      <c r="F135" s="8">
        <v>85</v>
      </c>
      <c r="G135" s="9" t="s">
        <v>77</v>
      </c>
      <c r="H135" s="4"/>
      <c r="I135" s="4"/>
      <c r="J135" s="4"/>
      <c r="K135" s="4"/>
      <c r="L135" s="4"/>
      <c r="M135" s="4"/>
      <c r="N135" s="4"/>
      <c r="O135" s="4"/>
      <c r="P135" s="5"/>
    </row>
    <row r="136" spans="1:17" ht="15.75" thickBot="1">
      <c r="A136" s="8">
        <v>1909</v>
      </c>
      <c r="B136" s="8" t="s">
        <v>544</v>
      </c>
      <c r="C136" s="9" t="s">
        <v>622</v>
      </c>
      <c r="D136" s="8">
        <v>3</v>
      </c>
      <c r="E136" s="8">
        <v>959</v>
      </c>
      <c r="F136" s="8">
        <v>100</v>
      </c>
      <c r="G136" s="9" t="s">
        <v>623</v>
      </c>
      <c r="H136" s="4"/>
      <c r="I136" s="4"/>
      <c r="J136" s="4"/>
      <c r="K136" s="4"/>
      <c r="L136" s="4"/>
      <c r="M136" s="4"/>
      <c r="N136" s="4"/>
      <c r="O136" s="4"/>
      <c r="P136" s="5"/>
    </row>
    <row r="137" spans="1:17" ht="15.75" thickBot="1">
      <c r="A137" s="8">
        <v>1909</v>
      </c>
      <c r="B137" s="8" t="s">
        <v>504</v>
      </c>
      <c r="C137" s="9" t="s">
        <v>603</v>
      </c>
      <c r="D137" s="8">
        <v>1</v>
      </c>
      <c r="E137" s="8">
        <v>955</v>
      </c>
      <c r="F137" s="8">
        <v>65</v>
      </c>
      <c r="G137" s="9" t="s">
        <v>77</v>
      </c>
      <c r="H137" s="4"/>
      <c r="I137" s="4"/>
      <c r="J137" s="4"/>
      <c r="K137" s="4"/>
      <c r="L137" s="4"/>
      <c r="M137" s="4"/>
      <c r="N137" s="4"/>
      <c r="O137" s="4"/>
      <c r="P137" s="5"/>
    </row>
    <row r="138" spans="1:17" ht="15.75" thickBot="1">
      <c r="A138" s="8">
        <v>1909</v>
      </c>
      <c r="B138" s="8" t="s">
        <v>509</v>
      </c>
      <c r="C138" s="9" t="s">
        <v>624</v>
      </c>
      <c r="D138" s="8">
        <v>3</v>
      </c>
      <c r="E138" s="8">
        <v>952</v>
      </c>
      <c r="F138" s="8">
        <v>105</v>
      </c>
      <c r="G138" s="9" t="s">
        <v>625</v>
      </c>
      <c r="H138" s="4"/>
      <c r="I138" s="4"/>
      <c r="J138" s="4"/>
      <c r="K138" s="4"/>
      <c r="L138" s="4"/>
      <c r="M138" s="4"/>
      <c r="N138" s="4"/>
      <c r="O138" s="4"/>
      <c r="P138" s="5"/>
    </row>
    <row r="139" spans="1:17" ht="30.75" thickBot="1">
      <c r="A139" s="11">
        <v>1909</v>
      </c>
      <c r="B139" s="11" t="s">
        <v>511</v>
      </c>
      <c r="C139" s="12" t="s">
        <v>620</v>
      </c>
      <c r="D139" s="11">
        <v>3</v>
      </c>
      <c r="E139" s="11">
        <v>957</v>
      </c>
      <c r="F139" s="11">
        <v>100</v>
      </c>
      <c r="G139" s="12" t="s">
        <v>77</v>
      </c>
      <c r="H139" s="4"/>
      <c r="I139" s="4"/>
      <c r="J139" s="4"/>
      <c r="K139" s="4"/>
      <c r="L139" s="4"/>
      <c r="M139" s="4"/>
      <c r="N139" s="4"/>
      <c r="O139" s="4"/>
      <c r="P139" s="5"/>
    </row>
    <row r="140" spans="1:17" ht="15.75" thickBot="1">
      <c r="A140" s="206" t="s">
        <v>626</v>
      </c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8"/>
    </row>
    <row r="141" spans="1:17" ht="15.75" thickBot="1">
      <c r="A141" s="8">
        <v>1910</v>
      </c>
      <c r="B141" s="8" t="s">
        <v>509</v>
      </c>
      <c r="C141" s="9" t="s">
        <v>621</v>
      </c>
      <c r="D141" s="8">
        <v>2</v>
      </c>
      <c r="E141" s="8">
        <v>965</v>
      </c>
      <c r="F141" s="8">
        <v>90</v>
      </c>
      <c r="G141" s="9" t="s">
        <v>77</v>
      </c>
      <c r="H141" s="4"/>
      <c r="I141" s="4"/>
      <c r="J141" s="4"/>
      <c r="K141" s="4"/>
      <c r="L141" s="4"/>
      <c r="M141" s="4"/>
      <c r="N141" s="4"/>
      <c r="O141" s="4"/>
      <c r="P141" s="5"/>
    </row>
    <row r="142" spans="1:17" ht="15.75" thickBot="1">
      <c r="A142" s="11">
        <v>1910</v>
      </c>
      <c r="B142" s="11" t="s">
        <v>511</v>
      </c>
      <c r="C142" s="12" t="s">
        <v>627</v>
      </c>
      <c r="D142" s="11">
        <v>2</v>
      </c>
      <c r="E142" s="11">
        <v>955</v>
      </c>
      <c r="F142" s="11">
        <v>95</v>
      </c>
      <c r="G142" s="12" t="s">
        <v>77</v>
      </c>
      <c r="H142" s="4"/>
      <c r="I142" s="4"/>
      <c r="J142" s="4"/>
      <c r="K142" s="4"/>
      <c r="L142" s="4"/>
      <c r="M142" s="4"/>
      <c r="N142" s="4"/>
      <c r="O142" s="4"/>
      <c r="P142" s="5"/>
      <c r="Q142" t="s">
        <v>582</v>
      </c>
    </row>
    <row r="143" spans="1:17" ht="30.75" thickBot="1">
      <c r="A143" s="11">
        <v>1911</v>
      </c>
      <c r="B143" s="11" t="s">
        <v>504</v>
      </c>
      <c r="C143" s="12" t="s">
        <v>628</v>
      </c>
      <c r="D143" s="11">
        <v>1</v>
      </c>
      <c r="E143" s="11">
        <v>982</v>
      </c>
      <c r="F143" s="11">
        <v>70</v>
      </c>
      <c r="G143" s="12" t="s">
        <v>77</v>
      </c>
      <c r="H143" s="4"/>
      <c r="I143" s="4"/>
      <c r="J143" s="4"/>
      <c r="K143" s="4"/>
      <c r="L143" s="4"/>
      <c r="M143" s="4"/>
      <c r="N143" s="4"/>
      <c r="O143" s="4"/>
      <c r="P143" s="5"/>
    </row>
    <row r="144" spans="1:17" ht="15.75" thickBot="1">
      <c r="A144" s="8">
        <v>1911</v>
      </c>
      <c r="B144" s="8" t="s">
        <v>504</v>
      </c>
      <c r="C144" s="9" t="s">
        <v>629</v>
      </c>
      <c r="D144" s="8">
        <v>2</v>
      </c>
      <c r="E144" s="8">
        <v>972</v>
      </c>
      <c r="F144" s="8">
        <v>85</v>
      </c>
      <c r="G144" s="9" t="s">
        <v>77</v>
      </c>
      <c r="H144" s="4"/>
      <c r="I144" s="4"/>
      <c r="J144" s="4"/>
      <c r="K144" s="4"/>
      <c r="L144" s="4"/>
      <c r="M144" s="4"/>
      <c r="N144" s="4"/>
      <c r="O144" s="4"/>
      <c r="P144" s="5"/>
    </row>
    <row r="145" spans="1:16" ht="30.75" thickBot="1">
      <c r="A145" s="11">
        <v>1912</v>
      </c>
      <c r="B145" s="11" t="s">
        <v>509</v>
      </c>
      <c r="C145" s="12" t="s">
        <v>529</v>
      </c>
      <c r="D145" s="11">
        <v>1</v>
      </c>
      <c r="E145" s="11">
        <v>986</v>
      </c>
      <c r="F145" s="11">
        <v>65</v>
      </c>
      <c r="G145" s="12" t="s">
        <v>77</v>
      </c>
      <c r="H145" s="4"/>
      <c r="I145" s="4"/>
      <c r="J145" s="4"/>
      <c r="K145" s="4"/>
      <c r="L145" s="4"/>
      <c r="M145" s="4"/>
      <c r="N145" s="4"/>
      <c r="O145" s="4"/>
      <c r="P145" s="5"/>
    </row>
    <row r="146" spans="1:16" ht="15.75" thickBot="1">
      <c r="A146" s="8">
        <v>1912</v>
      </c>
      <c r="B146" s="8" t="s">
        <v>511</v>
      </c>
      <c r="C146" s="9" t="s">
        <v>621</v>
      </c>
      <c r="D146" s="8">
        <v>2</v>
      </c>
      <c r="E146" s="8">
        <v>970</v>
      </c>
      <c r="F146" s="8">
        <v>85</v>
      </c>
      <c r="G146" s="9" t="s">
        <v>77</v>
      </c>
      <c r="H146" s="4"/>
      <c r="I146" s="4"/>
      <c r="J146" s="4"/>
      <c r="K146" s="4"/>
      <c r="L146" s="4"/>
      <c r="M146" s="4"/>
      <c r="N146" s="4"/>
      <c r="O146" s="4"/>
      <c r="P146" s="5"/>
    </row>
    <row r="147" spans="1:16" ht="15.75" thickBot="1">
      <c r="A147" s="8">
        <v>1913</v>
      </c>
      <c r="B147" s="8" t="s">
        <v>502</v>
      </c>
      <c r="C147" s="9" t="s">
        <v>515</v>
      </c>
      <c r="D147" s="8">
        <v>1</v>
      </c>
      <c r="E147" s="8">
        <v>986</v>
      </c>
      <c r="F147" s="8">
        <v>65</v>
      </c>
      <c r="G147" s="9" t="s">
        <v>77</v>
      </c>
      <c r="H147" s="4"/>
      <c r="I147" s="4"/>
      <c r="J147" s="4"/>
      <c r="K147" s="4"/>
      <c r="L147" s="4"/>
      <c r="M147" s="4"/>
      <c r="N147" s="4"/>
      <c r="O147" s="4"/>
      <c r="P147" s="5"/>
    </row>
    <row r="148" spans="1:16" ht="15.75" thickBot="1">
      <c r="A148" s="8">
        <v>1913</v>
      </c>
      <c r="B148" s="8" t="s">
        <v>509</v>
      </c>
      <c r="C148" s="9" t="s">
        <v>536</v>
      </c>
      <c r="D148" s="8">
        <v>1</v>
      </c>
      <c r="E148" s="8">
        <v>976</v>
      </c>
      <c r="F148" s="8">
        <v>75</v>
      </c>
      <c r="G148" s="9" t="s">
        <v>77</v>
      </c>
      <c r="H148" s="4"/>
      <c r="I148" s="4"/>
      <c r="J148" s="4"/>
      <c r="K148" s="4"/>
      <c r="L148" s="4"/>
      <c r="M148" s="4"/>
      <c r="N148" s="4"/>
      <c r="O148" s="4"/>
      <c r="P148" s="5"/>
    </row>
    <row r="149" spans="1:16" ht="15.75" thickBot="1">
      <c r="A149" s="8">
        <v>1913</v>
      </c>
      <c r="B149" s="8" t="s">
        <v>511</v>
      </c>
      <c r="C149" s="9" t="s">
        <v>545</v>
      </c>
      <c r="D149" s="8">
        <v>1</v>
      </c>
      <c r="E149" s="8">
        <v>989</v>
      </c>
      <c r="F149" s="8">
        <v>65</v>
      </c>
      <c r="G149" s="9" t="s">
        <v>77</v>
      </c>
      <c r="H149" s="4"/>
      <c r="I149" s="4"/>
      <c r="J149" s="4"/>
      <c r="K149" s="4"/>
      <c r="L149" s="4"/>
      <c r="M149" s="4"/>
      <c r="N149" s="4"/>
      <c r="O149" s="4"/>
      <c r="P149" s="5"/>
    </row>
    <row r="150" spans="1:16" ht="15.75" thickBot="1">
      <c r="A150" s="8">
        <v>1914</v>
      </c>
      <c r="B150" s="209" t="s">
        <v>540</v>
      </c>
      <c r="C150" s="210"/>
      <c r="D150" s="210"/>
      <c r="E150" s="210"/>
      <c r="F150" s="210"/>
      <c r="G150" s="210"/>
      <c r="H150" s="210"/>
      <c r="I150" s="210"/>
      <c r="J150" s="210"/>
      <c r="K150" s="210"/>
      <c r="L150" s="210"/>
      <c r="M150" s="211"/>
      <c r="N150" s="4"/>
      <c r="O150" s="4"/>
      <c r="P150" s="5"/>
    </row>
    <row r="151" spans="1:16" ht="15.75" thickBot="1">
      <c r="A151" s="11">
        <v>1915</v>
      </c>
      <c r="B151" s="11" t="s">
        <v>504</v>
      </c>
      <c r="C151" s="12" t="s">
        <v>630</v>
      </c>
      <c r="D151" s="11">
        <v>1</v>
      </c>
      <c r="E151" s="11">
        <v>990</v>
      </c>
      <c r="F151" s="11">
        <v>65</v>
      </c>
      <c r="G151" s="12" t="s">
        <v>77</v>
      </c>
      <c r="H151" s="4"/>
      <c r="I151" s="4"/>
      <c r="J151" s="4"/>
      <c r="K151" s="4"/>
      <c r="L151" s="4"/>
      <c r="M151" s="4"/>
      <c r="N151" s="4"/>
      <c r="O151" s="4"/>
      <c r="P151" s="5"/>
    </row>
    <row r="152" spans="1:16" ht="30.75" thickBot="1">
      <c r="A152" s="8">
        <v>1915</v>
      </c>
      <c r="B152" s="8" t="s">
        <v>504</v>
      </c>
      <c r="C152" s="9" t="s">
        <v>631</v>
      </c>
      <c r="D152" s="8">
        <v>4</v>
      </c>
      <c r="E152" s="8">
        <v>940</v>
      </c>
      <c r="F152" s="8">
        <v>115</v>
      </c>
      <c r="G152" s="9" t="s">
        <v>547</v>
      </c>
      <c r="H152" s="4"/>
      <c r="I152" s="4"/>
      <c r="J152" s="4"/>
      <c r="K152" s="4"/>
      <c r="L152" s="4"/>
      <c r="M152" s="4"/>
      <c r="N152" s="4"/>
      <c r="O152" s="4"/>
      <c r="P152" s="5"/>
    </row>
    <row r="153" spans="1:16" ht="15.75" thickBot="1">
      <c r="A153" s="11">
        <v>1915</v>
      </c>
      <c r="B153" s="11" t="s">
        <v>509</v>
      </c>
      <c r="C153" s="12" t="s">
        <v>563</v>
      </c>
      <c r="D153" s="11">
        <v>1</v>
      </c>
      <c r="E153" s="11">
        <v>982</v>
      </c>
      <c r="F153" s="11">
        <v>80</v>
      </c>
      <c r="G153" s="12" t="s">
        <v>77</v>
      </c>
      <c r="H153" s="4"/>
      <c r="I153" s="4"/>
      <c r="J153" s="4"/>
      <c r="K153" s="4"/>
      <c r="L153" s="4"/>
      <c r="M153" s="4"/>
      <c r="N153" s="4"/>
      <c r="O153" s="4"/>
      <c r="P153" s="5"/>
    </row>
    <row r="154" spans="1:16" ht="30.75" thickBot="1">
      <c r="A154" s="8">
        <v>1915</v>
      </c>
      <c r="B154" s="8" t="s">
        <v>509</v>
      </c>
      <c r="C154" s="9" t="s">
        <v>624</v>
      </c>
      <c r="D154" s="8">
        <v>3</v>
      </c>
      <c r="E154" s="8">
        <v>944</v>
      </c>
      <c r="F154" s="8">
        <v>110</v>
      </c>
      <c r="G154" s="9" t="s">
        <v>632</v>
      </c>
      <c r="H154" s="4"/>
      <c r="I154" s="4"/>
      <c r="J154" s="4"/>
      <c r="K154" s="4"/>
      <c r="L154" s="4"/>
      <c r="M154" s="4"/>
      <c r="N154" s="4"/>
      <c r="O154" s="4"/>
      <c r="P154" s="5"/>
    </row>
    <row r="155" spans="1:16" ht="30.75" thickBot="1">
      <c r="A155" s="11">
        <v>1916</v>
      </c>
      <c r="B155" s="11" t="s">
        <v>544</v>
      </c>
      <c r="C155" s="12" t="s">
        <v>633</v>
      </c>
      <c r="D155" s="11">
        <v>3</v>
      </c>
      <c r="E155" s="11">
        <v>950</v>
      </c>
      <c r="F155" s="11">
        <v>105</v>
      </c>
      <c r="G155" s="12" t="s">
        <v>77</v>
      </c>
      <c r="H155" s="4"/>
      <c r="I155" s="4"/>
      <c r="J155" s="4"/>
      <c r="K155" s="4"/>
      <c r="L155" s="4"/>
      <c r="M155" s="4"/>
      <c r="N155" s="4"/>
      <c r="O155" s="4"/>
      <c r="P155" s="5"/>
    </row>
    <row r="156" spans="1:16" ht="15.75" thickBot="1">
      <c r="A156" s="8">
        <v>1916</v>
      </c>
      <c r="B156" s="8" t="s">
        <v>544</v>
      </c>
      <c r="C156" s="9" t="s">
        <v>634</v>
      </c>
      <c r="D156" s="8">
        <v>2</v>
      </c>
      <c r="E156" s="8">
        <v>960</v>
      </c>
      <c r="F156" s="8">
        <v>95</v>
      </c>
      <c r="G156" s="9" t="s">
        <v>77</v>
      </c>
      <c r="H156" s="4"/>
      <c r="I156" s="4"/>
      <c r="J156" s="4"/>
      <c r="K156" s="4"/>
      <c r="L156" s="4"/>
      <c r="M156" s="4"/>
      <c r="N156" s="4"/>
      <c r="O156" s="4"/>
      <c r="P156" s="5"/>
    </row>
    <row r="157" spans="1:16" ht="15.75" thickBot="1">
      <c r="A157" s="8">
        <v>1916</v>
      </c>
      <c r="B157" s="8" t="s">
        <v>504</v>
      </c>
      <c r="C157" s="9" t="s">
        <v>635</v>
      </c>
      <c r="D157" s="8">
        <v>4</v>
      </c>
      <c r="E157" s="8">
        <v>932</v>
      </c>
      <c r="F157" s="8">
        <v>115</v>
      </c>
      <c r="G157" s="9" t="s">
        <v>77</v>
      </c>
      <c r="H157" s="4"/>
      <c r="I157" s="4"/>
      <c r="J157" s="4"/>
      <c r="K157" s="4"/>
      <c r="L157" s="4"/>
      <c r="M157" s="4"/>
      <c r="N157" s="4"/>
      <c r="O157" s="4"/>
      <c r="P157" s="5"/>
    </row>
    <row r="158" spans="1:16" ht="30.75" thickBot="1">
      <c r="A158" s="11">
        <v>1916</v>
      </c>
      <c r="B158" s="11" t="s">
        <v>511</v>
      </c>
      <c r="C158" s="12" t="s">
        <v>636</v>
      </c>
      <c r="D158" s="11">
        <v>2</v>
      </c>
      <c r="E158" s="11">
        <v>970</v>
      </c>
      <c r="F158" s="11">
        <v>95</v>
      </c>
      <c r="G158" s="12" t="s">
        <v>77</v>
      </c>
      <c r="H158" s="4"/>
      <c r="I158" s="4"/>
      <c r="J158" s="4"/>
      <c r="K158" s="4"/>
      <c r="L158" s="4"/>
      <c r="M158" s="4"/>
      <c r="N158" s="4"/>
      <c r="O158" s="4"/>
      <c r="P158" s="5"/>
    </row>
    <row r="159" spans="1:16" ht="30.75" thickBot="1">
      <c r="A159" s="11">
        <v>1917</v>
      </c>
      <c r="B159" s="11" t="s">
        <v>509</v>
      </c>
      <c r="C159" s="12" t="s">
        <v>637</v>
      </c>
      <c r="D159" s="11">
        <v>3</v>
      </c>
      <c r="E159" s="11">
        <v>949</v>
      </c>
      <c r="F159" s="11">
        <v>100</v>
      </c>
      <c r="G159" s="12" t="s">
        <v>77</v>
      </c>
      <c r="H159" s="4"/>
      <c r="I159" s="4"/>
      <c r="J159" s="4"/>
      <c r="K159" s="4"/>
      <c r="L159" s="4"/>
      <c r="M159" s="4"/>
      <c r="N159" s="4"/>
      <c r="O159" s="4"/>
      <c r="P159" s="5"/>
    </row>
    <row r="160" spans="1:16" ht="30.75" thickBot="1">
      <c r="A160" s="8">
        <v>1918</v>
      </c>
      <c r="B160" s="8" t="s">
        <v>504</v>
      </c>
      <c r="C160" s="9" t="s">
        <v>638</v>
      </c>
      <c r="D160" s="8">
        <v>3</v>
      </c>
      <c r="E160" s="8">
        <v>955</v>
      </c>
      <c r="F160" s="8">
        <v>105</v>
      </c>
      <c r="G160" s="9" t="s">
        <v>77</v>
      </c>
      <c r="H160" s="4"/>
      <c r="I160" s="4"/>
      <c r="J160" s="4"/>
      <c r="K160" s="4"/>
      <c r="L160" s="4"/>
      <c r="M160" s="4"/>
      <c r="N160" s="4"/>
      <c r="O160" s="4"/>
      <c r="P160" s="5"/>
    </row>
    <row r="161" spans="1:17" ht="15.75" thickBot="1">
      <c r="A161" s="8">
        <v>1918</v>
      </c>
      <c r="B161" s="8" t="s">
        <v>504</v>
      </c>
      <c r="C161" s="9" t="s">
        <v>536</v>
      </c>
      <c r="D161" s="8">
        <v>1</v>
      </c>
      <c r="E161" s="8">
        <v>988</v>
      </c>
      <c r="F161" s="8">
        <v>65</v>
      </c>
      <c r="G161" s="9" t="s">
        <v>77</v>
      </c>
      <c r="H161" s="4"/>
      <c r="I161" s="4"/>
      <c r="J161" s="4"/>
      <c r="K161" s="4"/>
      <c r="L161" s="4"/>
      <c r="M161" s="4"/>
      <c r="N161" s="4"/>
      <c r="O161" s="4"/>
      <c r="P161" s="5"/>
    </row>
    <row r="162" spans="1:17" ht="45.75" thickBot="1">
      <c r="A162" s="11">
        <v>1919</v>
      </c>
      <c r="B162" s="11" t="s">
        <v>509</v>
      </c>
      <c r="C162" s="12" t="s">
        <v>639</v>
      </c>
      <c r="D162" s="11">
        <v>4</v>
      </c>
      <c r="E162" s="11">
        <v>927</v>
      </c>
      <c r="F162" s="11">
        <v>130</v>
      </c>
      <c r="G162" s="12" t="s">
        <v>77</v>
      </c>
      <c r="H162" s="4"/>
      <c r="I162" s="4"/>
      <c r="J162" s="4"/>
      <c r="K162" s="4"/>
      <c r="L162" s="4"/>
      <c r="M162" s="4"/>
      <c r="N162" s="4"/>
      <c r="O162" s="4"/>
      <c r="P162" s="5"/>
    </row>
    <row r="163" spans="1:17" ht="15.75" thickBot="1">
      <c r="A163" s="206" t="s">
        <v>640</v>
      </c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8"/>
    </row>
    <row r="164" spans="1:17" ht="15.75" thickBot="1">
      <c r="A164" s="8">
        <v>1920</v>
      </c>
      <c r="B164" s="8" t="s">
        <v>509</v>
      </c>
      <c r="C164" s="9" t="s">
        <v>534</v>
      </c>
      <c r="D164" s="8">
        <v>2</v>
      </c>
      <c r="E164" s="8">
        <v>975</v>
      </c>
      <c r="F164" s="8">
        <v>85</v>
      </c>
      <c r="G164" s="9" t="s">
        <v>77</v>
      </c>
      <c r="H164" s="4"/>
      <c r="I164" s="4"/>
      <c r="J164" s="4"/>
      <c r="K164" s="4"/>
      <c r="L164" s="4"/>
      <c r="M164" s="4"/>
      <c r="N164" s="4"/>
      <c r="O164" s="4"/>
      <c r="P164" s="5"/>
    </row>
    <row r="165" spans="1:17" ht="15.75" thickBot="1">
      <c r="A165" s="8">
        <v>1921</v>
      </c>
      <c r="B165" s="8" t="s">
        <v>502</v>
      </c>
      <c r="C165" s="9" t="s">
        <v>592</v>
      </c>
      <c r="D165" s="8">
        <v>1</v>
      </c>
      <c r="E165" s="8">
        <v>980</v>
      </c>
      <c r="F165" s="8">
        <v>80</v>
      </c>
      <c r="G165" s="9" t="s">
        <v>77</v>
      </c>
      <c r="H165" s="4"/>
      <c r="I165" s="4"/>
      <c r="J165" s="4"/>
      <c r="K165" s="4"/>
      <c r="L165" s="4"/>
      <c r="M165" s="4"/>
      <c r="N165" s="4"/>
      <c r="O165" s="4"/>
      <c r="P165" s="5"/>
    </row>
    <row r="166" spans="1:17" ht="30.75" thickBot="1">
      <c r="A166" s="11">
        <v>1921</v>
      </c>
      <c r="B166" s="11" t="s">
        <v>511</v>
      </c>
      <c r="C166" s="12" t="s">
        <v>641</v>
      </c>
      <c r="D166" s="11">
        <v>3</v>
      </c>
      <c r="E166" s="11">
        <v>958</v>
      </c>
      <c r="F166" s="11">
        <v>100</v>
      </c>
      <c r="G166" s="12" t="s">
        <v>157</v>
      </c>
      <c r="H166" s="4"/>
      <c r="I166" s="4"/>
      <c r="J166" s="4"/>
      <c r="K166" s="4"/>
      <c r="L166" s="4"/>
      <c r="M166" s="4"/>
      <c r="N166" s="4"/>
      <c r="O166" s="4"/>
      <c r="P166" s="5"/>
      <c r="Q166" t="s">
        <v>582</v>
      </c>
    </row>
    <row r="167" spans="1:17" ht="15.75" thickBot="1">
      <c r="A167" s="8">
        <v>1922</v>
      </c>
      <c r="B167" s="209" t="s">
        <v>540</v>
      </c>
      <c r="C167" s="210"/>
      <c r="D167" s="210"/>
      <c r="E167" s="210"/>
      <c r="F167" s="210"/>
      <c r="G167" s="210"/>
      <c r="H167" s="210"/>
      <c r="I167" s="210"/>
      <c r="J167" s="210"/>
      <c r="K167" s="210"/>
      <c r="L167" s="210"/>
      <c r="M167" s="211"/>
      <c r="N167" s="4"/>
      <c r="O167" s="4"/>
      <c r="P167" s="5"/>
    </row>
    <row r="168" spans="1:17" ht="15.75" thickBot="1">
      <c r="A168" s="8">
        <v>1923</v>
      </c>
      <c r="B168" s="8" t="s">
        <v>511</v>
      </c>
      <c r="C168" s="9" t="s">
        <v>642</v>
      </c>
      <c r="D168" s="8">
        <v>1</v>
      </c>
      <c r="E168" s="8">
        <v>983</v>
      </c>
      <c r="F168" s="8">
        <v>70</v>
      </c>
      <c r="G168" s="9" t="s">
        <v>77</v>
      </c>
      <c r="H168" s="4"/>
      <c r="I168" s="4"/>
      <c r="J168" s="4"/>
      <c r="K168" s="4"/>
      <c r="L168" s="4"/>
      <c r="M168" s="4"/>
      <c r="N168" s="4"/>
      <c r="O168" s="4"/>
      <c r="P168" s="5"/>
    </row>
    <row r="169" spans="1:17" ht="30.75" thickBot="1">
      <c r="A169" s="8">
        <v>1924</v>
      </c>
      <c r="B169" s="8" t="s">
        <v>504</v>
      </c>
      <c r="C169" s="9" t="s">
        <v>643</v>
      </c>
      <c r="D169" s="8">
        <v>1</v>
      </c>
      <c r="E169" s="8">
        <v>963</v>
      </c>
      <c r="F169" s="8">
        <v>65</v>
      </c>
      <c r="G169" s="9"/>
      <c r="H169" s="4"/>
      <c r="I169" s="4"/>
      <c r="J169" s="4"/>
      <c r="K169" s="4"/>
      <c r="L169" s="4"/>
      <c r="M169" s="4"/>
      <c r="N169" s="4"/>
      <c r="O169" s="4"/>
      <c r="P169" s="5"/>
    </row>
    <row r="170" spans="1:17" ht="15.75" thickBot="1">
      <c r="A170" s="11">
        <v>1924</v>
      </c>
      <c r="B170" s="11" t="s">
        <v>509</v>
      </c>
      <c r="C170" s="12" t="s">
        <v>563</v>
      </c>
      <c r="D170" s="11">
        <v>1</v>
      </c>
      <c r="E170" s="11">
        <v>980</v>
      </c>
      <c r="F170" s="11">
        <v>75</v>
      </c>
      <c r="G170" s="12" t="s">
        <v>77</v>
      </c>
      <c r="H170" s="4"/>
      <c r="I170" s="4"/>
      <c r="J170" s="4"/>
      <c r="K170" s="4"/>
      <c r="L170" s="4"/>
      <c r="M170" s="4"/>
      <c r="N170" s="4"/>
      <c r="O170" s="4"/>
      <c r="P170" s="5"/>
    </row>
    <row r="171" spans="1:17" ht="30.75" thickBot="1">
      <c r="A171" s="11">
        <v>1924</v>
      </c>
      <c r="B171" s="11" t="s">
        <v>511</v>
      </c>
      <c r="C171" s="12" t="s">
        <v>530</v>
      </c>
      <c r="D171" s="11">
        <v>1</v>
      </c>
      <c r="E171" s="11">
        <v>975</v>
      </c>
      <c r="F171" s="11">
        <v>80</v>
      </c>
      <c r="G171" s="12" t="s">
        <v>77</v>
      </c>
      <c r="H171" s="4"/>
      <c r="I171" s="4"/>
      <c r="J171" s="4"/>
      <c r="K171" s="4"/>
      <c r="L171" s="4"/>
      <c r="M171" s="4"/>
      <c r="N171" s="4"/>
      <c r="O171" s="4"/>
      <c r="P171" s="5"/>
    </row>
    <row r="172" spans="1:17" ht="15.75" thickBot="1">
      <c r="A172" s="8">
        <v>1925</v>
      </c>
      <c r="B172" s="209" t="s">
        <v>540</v>
      </c>
      <c r="C172" s="210"/>
      <c r="D172" s="210"/>
      <c r="E172" s="210"/>
      <c r="F172" s="210"/>
      <c r="G172" s="210"/>
      <c r="H172" s="210"/>
      <c r="I172" s="210"/>
      <c r="J172" s="210"/>
      <c r="K172" s="210"/>
      <c r="L172" s="210"/>
      <c r="M172" s="211"/>
      <c r="N172" s="4"/>
      <c r="O172" s="4"/>
      <c r="P172" s="5"/>
    </row>
    <row r="173" spans="1:17" ht="30.75" thickBot="1">
      <c r="A173" s="11">
        <v>1926</v>
      </c>
      <c r="B173" s="11" t="s">
        <v>544</v>
      </c>
      <c r="C173" s="12" t="s">
        <v>644</v>
      </c>
      <c r="D173" s="11">
        <v>2</v>
      </c>
      <c r="E173" s="11">
        <v>967</v>
      </c>
      <c r="F173" s="11">
        <v>90</v>
      </c>
      <c r="G173" s="12" t="s">
        <v>77</v>
      </c>
      <c r="H173" s="4"/>
      <c r="I173" s="4"/>
      <c r="J173" s="4"/>
      <c r="K173" s="4"/>
      <c r="L173" s="4"/>
      <c r="M173" s="4"/>
      <c r="N173" s="4"/>
      <c r="O173" s="4"/>
      <c r="P173" s="5"/>
    </row>
    <row r="174" spans="1:17" ht="15.75" thickBot="1">
      <c r="A174" s="8">
        <v>1926</v>
      </c>
      <c r="B174" s="8" t="s">
        <v>504</v>
      </c>
      <c r="C174" s="9" t="s">
        <v>574</v>
      </c>
      <c r="D174" s="8">
        <v>3</v>
      </c>
      <c r="E174" s="8">
        <v>955</v>
      </c>
      <c r="F174" s="8">
        <v>100</v>
      </c>
      <c r="G174" s="9" t="s">
        <v>77</v>
      </c>
      <c r="H174" s="4"/>
      <c r="I174" s="4"/>
      <c r="J174" s="4"/>
      <c r="K174" s="4"/>
      <c r="L174" s="4"/>
      <c r="M174" s="4"/>
      <c r="N174" s="4"/>
      <c r="O174" s="4"/>
      <c r="P174" s="5"/>
    </row>
    <row r="175" spans="1:17" ht="45.75" thickBot="1">
      <c r="A175" s="11">
        <v>1926</v>
      </c>
      <c r="B175" s="11" t="s">
        <v>509</v>
      </c>
      <c r="C175" s="12" t="s">
        <v>645</v>
      </c>
      <c r="D175" s="11">
        <v>4</v>
      </c>
      <c r="E175" s="11">
        <v>930</v>
      </c>
      <c r="F175" s="11">
        <v>125</v>
      </c>
      <c r="G175" s="12" t="s">
        <v>210</v>
      </c>
      <c r="H175" s="4"/>
      <c r="I175" s="4"/>
      <c r="J175" s="4"/>
      <c r="K175" s="4"/>
      <c r="L175" s="4"/>
      <c r="M175" s="4"/>
      <c r="N175" s="4"/>
      <c r="O175" s="4"/>
      <c r="P175" s="5"/>
      <c r="Q175" t="s">
        <v>582</v>
      </c>
    </row>
    <row r="176" spans="1:17" ht="30.75" thickBot="1">
      <c r="A176" s="11">
        <v>1926</v>
      </c>
      <c r="B176" s="11" t="s">
        <v>511</v>
      </c>
      <c r="C176" s="12" t="s">
        <v>557</v>
      </c>
      <c r="D176" s="11">
        <v>1</v>
      </c>
      <c r="E176" s="11">
        <v>949</v>
      </c>
      <c r="F176" s="11">
        <v>75</v>
      </c>
      <c r="G176" s="12" t="s">
        <v>77</v>
      </c>
      <c r="H176" s="4"/>
      <c r="I176" s="4"/>
      <c r="J176" s="4"/>
      <c r="K176" s="4"/>
      <c r="L176" s="4"/>
      <c r="M176" s="4"/>
      <c r="N176" s="4"/>
      <c r="O176" s="4"/>
      <c r="P176" s="5"/>
    </row>
    <row r="177" spans="1:17" ht="15.75" thickBot="1">
      <c r="A177" s="8">
        <v>1927</v>
      </c>
      <c r="B177" s="209" t="s">
        <v>540</v>
      </c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1"/>
      <c r="N177" s="4"/>
      <c r="O177" s="4"/>
      <c r="P177" s="5"/>
    </row>
    <row r="178" spans="1:17" ht="15.75" thickBot="1">
      <c r="A178" s="11">
        <v>1928</v>
      </c>
      <c r="B178" s="11" t="s">
        <v>504</v>
      </c>
      <c r="C178" s="12" t="s">
        <v>646</v>
      </c>
      <c r="D178" s="11">
        <v>2</v>
      </c>
      <c r="E178" s="11">
        <v>977</v>
      </c>
      <c r="F178" s="11">
        <v>85</v>
      </c>
      <c r="G178" s="12" t="s">
        <v>77</v>
      </c>
      <c r="H178" s="4"/>
      <c r="I178" s="4"/>
      <c r="J178" s="4"/>
      <c r="K178" s="4"/>
      <c r="L178" s="4"/>
      <c r="M178" s="4"/>
      <c r="N178" s="4"/>
      <c r="O178" s="4"/>
      <c r="P178" s="5"/>
      <c r="Q178" t="s">
        <v>582</v>
      </c>
    </row>
    <row r="179" spans="1:17" ht="60.75" thickBot="1">
      <c r="A179" s="11">
        <v>1928</v>
      </c>
      <c r="B179" s="11" t="s">
        <v>509</v>
      </c>
      <c r="C179" s="12" t="s">
        <v>647</v>
      </c>
      <c r="D179" s="11">
        <v>4</v>
      </c>
      <c r="E179" s="11">
        <v>929</v>
      </c>
      <c r="F179" s="11">
        <v>125</v>
      </c>
      <c r="G179" s="12" t="s">
        <v>89</v>
      </c>
      <c r="H179" s="4"/>
      <c r="I179" s="4"/>
      <c r="J179" s="4"/>
      <c r="K179" s="4"/>
      <c r="L179" s="4"/>
      <c r="M179" s="4"/>
      <c r="N179" s="4"/>
      <c r="O179" s="4"/>
      <c r="P179" s="5"/>
      <c r="Q179" t="s">
        <v>582</v>
      </c>
    </row>
    <row r="180" spans="1:17" ht="15.75" thickBot="1">
      <c r="A180" s="8">
        <v>1929</v>
      </c>
      <c r="B180" s="8" t="s">
        <v>502</v>
      </c>
      <c r="C180" s="9" t="s">
        <v>503</v>
      </c>
      <c r="D180" s="8">
        <v>1</v>
      </c>
      <c r="E180" s="8">
        <v>982</v>
      </c>
      <c r="F180" s="8">
        <v>80</v>
      </c>
      <c r="G180" s="9" t="s">
        <v>77</v>
      </c>
      <c r="H180" s="4"/>
      <c r="I180" s="4"/>
      <c r="J180" s="4"/>
      <c r="K180" s="4"/>
      <c r="L180" s="4"/>
      <c r="M180" s="4"/>
      <c r="N180" s="4"/>
      <c r="O180" s="4"/>
      <c r="P180" s="5"/>
    </row>
    <row r="181" spans="1:17" ht="30.75" thickBot="1">
      <c r="A181" s="11">
        <v>1929</v>
      </c>
      <c r="B181" s="11" t="s">
        <v>648</v>
      </c>
      <c r="C181" s="12" t="s">
        <v>649</v>
      </c>
      <c r="D181" s="11">
        <v>3</v>
      </c>
      <c r="E181" s="11">
        <v>948</v>
      </c>
      <c r="F181" s="11">
        <v>100</v>
      </c>
      <c r="G181" s="12" t="s">
        <v>77</v>
      </c>
      <c r="H181" s="4"/>
      <c r="I181" s="4"/>
      <c r="J181" s="4"/>
      <c r="K181" s="4"/>
      <c r="L181" s="4"/>
      <c r="M181" s="4"/>
      <c r="N181" s="4"/>
      <c r="O181" s="4"/>
      <c r="P181" s="5"/>
    </row>
    <row r="182" spans="1:17" ht="15.75" thickBot="1">
      <c r="A182" s="206" t="s">
        <v>650</v>
      </c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8"/>
    </row>
    <row r="183" spans="1:17" ht="15.75" thickBot="1">
      <c r="A183" s="8">
        <v>1930</v>
      </c>
      <c r="B183" s="209" t="s">
        <v>540</v>
      </c>
      <c r="C183" s="210"/>
      <c r="D183" s="210"/>
      <c r="E183" s="210"/>
      <c r="F183" s="210"/>
      <c r="G183" s="210"/>
      <c r="H183" s="210"/>
      <c r="I183" s="210"/>
      <c r="J183" s="210"/>
      <c r="K183" s="210"/>
      <c r="L183" s="210"/>
      <c r="M183" s="211"/>
      <c r="N183" s="4"/>
      <c r="O183" s="4"/>
      <c r="P183" s="5"/>
    </row>
    <row r="184" spans="1:17" ht="15.75" thickBot="1">
      <c r="A184" s="8">
        <v>1931</v>
      </c>
      <c r="B184" s="209" t="s">
        <v>540</v>
      </c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1"/>
      <c r="N184" s="4"/>
      <c r="O184" s="4"/>
      <c r="P184" s="5"/>
    </row>
    <row r="185" spans="1:17" ht="15.75" thickBot="1">
      <c r="A185" s="8">
        <v>1932</v>
      </c>
      <c r="B185" s="8" t="s">
        <v>504</v>
      </c>
      <c r="C185" s="9" t="s">
        <v>651</v>
      </c>
      <c r="D185" s="8">
        <v>4</v>
      </c>
      <c r="E185" s="8">
        <v>935</v>
      </c>
      <c r="F185" s="8">
        <v>130</v>
      </c>
      <c r="G185" s="9" t="s">
        <v>652</v>
      </c>
      <c r="H185" s="4"/>
      <c r="I185" s="4"/>
      <c r="J185" s="4"/>
      <c r="K185" s="4"/>
      <c r="L185" s="4"/>
      <c r="M185" s="4"/>
      <c r="N185" s="4"/>
      <c r="O185" s="4"/>
      <c r="P185" s="5"/>
    </row>
    <row r="186" spans="1:17" ht="30.75" thickBot="1">
      <c r="A186" s="11">
        <v>1932</v>
      </c>
      <c r="B186" s="11" t="s">
        <v>509</v>
      </c>
      <c r="C186" s="12" t="s">
        <v>529</v>
      </c>
      <c r="D186" s="11">
        <v>1</v>
      </c>
      <c r="E186" s="11">
        <v>979</v>
      </c>
      <c r="F186" s="11">
        <v>75</v>
      </c>
      <c r="G186" s="12" t="s">
        <v>77</v>
      </c>
      <c r="H186" s="4"/>
      <c r="I186" s="4"/>
      <c r="J186" s="4"/>
      <c r="K186" s="4"/>
      <c r="L186" s="4"/>
      <c r="M186" s="4"/>
      <c r="N186" s="4"/>
      <c r="O186" s="4"/>
      <c r="P186" s="5"/>
    </row>
    <row r="187" spans="1:17" ht="30.75" thickBot="1">
      <c r="A187" s="11">
        <v>1933</v>
      </c>
      <c r="B187" s="11" t="s">
        <v>653</v>
      </c>
      <c r="C187" s="12" t="s">
        <v>654</v>
      </c>
      <c r="D187" s="11">
        <v>1</v>
      </c>
      <c r="E187" s="11">
        <v>975</v>
      </c>
      <c r="F187" s="11">
        <v>80</v>
      </c>
      <c r="G187" s="12" t="s">
        <v>77</v>
      </c>
      <c r="H187" s="4"/>
      <c r="I187" s="4"/>
      <c r="J187" s="4"/>
      <c r="K187" s="4"/>
      <c r="L187" s="4"/>
      <c r="M187" s="4"/>
      <c r="N187" s="4"/>
      <c r="O187" s="4"/>
      <c r="P187" s="5"/>
    </row>
    <row r="188" spans="1:17" ht="30.75" thickBot="1">
      <c r="A188" s="8">
        <v>1933</v>
      </c>
      <c r="B188" s="8" t="s">
        <v>504</v>
      </c>
      <c r="C188" s="9" t="s">
        <v>655</v>
      </c>
      <c r="D188" s="8">
        <v>1</v>
      </c>
      <c r="E188" s="8">
        <v>963</v>
      </c>
      <c r="F188" s="8">
        <v>80</v>
      </c>
      <c r="G188" s="9" t="s">
        <v>77</v>
      </c>
      <c r="H188" s="4"/>
      <c r="I188" s="4"/>
      <c r="J188" s="4"/>
      <c r="K188" s="4"/>
      <c r="L188" s="4"/>
      <c r="M188" s="4"/>
      <c r="N188" s="4"/>
      <c r="O188" s="4"/>
      <c r="P188" s="5"/>
    </row>
    <row r="189" spans="1:17" ht="15.75" thickBot="1">
      <c r="A189" s="8">
        <v>1933</v>
      </c>
      <c r="B189" s="8" t="s">
        <v>509</v>
      </c>
      <c r="C189" s="9" t="s">
        <v>656</v>
      </c>
      <c r="D189" s="8">
        <v>3</v>
      </c>
      <c r="E189" s="8">
        <v>940</v>
      </c>
      <c r="F189" s="8">
        <v>110</v>
      </c>
      <c r="G189" s="9" t="s">
        <v>77</v>
      </c>
      <c r="H189" s="4"/>
      <c r="I189" s="4"/>
      <c r="J189" s="4"/>
      <c r="K189" s="4"/>
      <c r="L189" s="4"/>
      <c r="M189" s="4"/>
      <c r="N189" s="4"/>
      <c r="O189" s="4"/>
      <c r="P189" s="5"/>
    </row>
    <row r="190" spans="1:17" ht="15.75" thickBot="1">
      <c r="A190" s="11">
        <v>1933</v>
      </c>
      <c r="B190" s="11" t="s">
        <v>509</v>
      </c>
      <c r="C190" s="12" t="s">
        <v>657</v>
      </c>
      <c r="D190" s="11">
        <v>3</v>
      </c>
      <c r="E190" s="11">
        <v>948</v>
      </c>
      <c r="F190" s="11">
        <v>110</v>
      </c>
      <c r="G190" s="12" t="s">
        <v>77</v>
      </c>
      <c r="H190" s="4"/>
      <c r="I190" s="4"/>
      <c r="J190" s="4"/>
      <c r="K190" s="4"/>
      <c r="L190" s="4"/>
      <c r="M190" s="4"/>
      <c r="N190" s="4"/>
      <c r="O190" s="4"/>
      <c r="P190" s="5"/>
      <c r="Q190" t="s">
        <v>582</v>
      </c>
    </row>
    <row r="191" spans="1:17" ht="30.75" thickBot="1">
      <c r="A191" s="8">
        <v>1933</v>
      </c>
      <c r="B191" s="8" t="s">
        <v>509</v>
      </c>
      <c r="C191" s="9" t="s">
        <v>658</v>
      </c>
      <c r="D191" s="8">
        <v>2</v>
      </c>
      <c r="E191" s="8">
        <v>952</v>
      </c>
      <c r="F191" s="8">
        <v>85</v>
      </c>
      <c r="G191" s="9" t="s">
        <v>77</v>
      </c>
      <c r="H191" s="4"/>
      <c r="I191" s="4"/>
      <c r="J191" s="4"/>
      <c r="K191" s="4"/>
      <c r="L191" s="4"/>
      <c r="M191" s="4"/>
      <c r="N191" s="4"/>
      <c r="O191" s="4"/>
      <c r="P191" s="5"/>
    </row>
    <row r="192" spans="1:17" ht="15.75" thickBot="1">
      <c r="A192" s="8">
        <v>1934</v>
      </c>
      <c r="B192" s="8" t="s">
        <v>502</v>
      </c>
      <c r="C192" s="9" t="s">
        <v>534</v>
      </c>
      <c r="D192" s="8">
        <v>2</v>
      </c>
      <c r="E192" s="8">
        <v>966</v>
      </c>
      <c r="F192" s="8">
        <v>85</v>
      </c>
      <c r="G192" s="9" t="s">
        <v>77</v>
      </c>
      <c r="H192" s="4"/>
      <c r="I192" s="4"/>
      <c r="J192" s="4"/>
      <c r="K192" s="4"/>
      <c r="L192" s="4"/>
      <c r="M192" s="4"/>
      <c r="N192" s="4"/>
      <c r="O192" s="4"/>
      <c r="P192" s="5"/>
    </row>
    <row r="193" spans="1:17" ht="15.75" thickBot="1">
      <c r="A193" s="8">
        <v>1934</v>
      </c>
      <c r="B193" s="8" t="s">
        <v>544</v>
      </c>
      <c r="C193" s="9" t="s">
        <v>515</v>
      </c>
      <c r="D193" s="8">
        <v>1</v>
      </c>
      <c r="E193" s="8">
        <v>979</v>
      </c>
      <c r="F193" s="8">
        <v>75</v>
      </c>
      <c r="G193" s="9" t="s">
        <v>77</v>
      </c>
      <c r="H193" s="4"/>
      <c r="I193" s="4"/>
      <c r="J193" s="4"/>
      <c r="K193" s="4"/>
      <c r="L193" s="4"/>
      <c r="M193" s="4"/>
      <c r="N193" s="4"/>
      <c r="O193" s="4"/>
      <c r="P193" s="5"/>
    </row>
    <row r="194" spans="1:17" ht="30.75" thickBot="1">
      <c r="A194" s="8">
        <v>1934</v>
      </c>
      <c r="B194" s="8" t="s">
        <v>509</v>
      </c>
      <c r="C194" s="9" t="s">
        <v>659</v>
      </c>
      <c r="D194" s="8">
        <v>1</v>
      </c>
      <c r="E194" s="8">
        <v>975</v>
      </c>
      <c r="F194" s="8">
        <v>65</v>
      </c>
      <c r="G194" s="9" t="s">
        <v>77</v>
      </c>
      <c r="H194" s="4"/>
      <c r="I194" s="4"/>
      <c r="J194" s="4"/>
      <c r="K194" s="4"/>
      <c r="L194" s="4"/>
      <c r="M194" s="4"/>
      <c r="N194" s="4"/>
      <c r="O194" s="4"/>
      <c r="P194" s="5"/>
    </row>
    <row r="195" spans="1:17" ht="45.75" thickBot="1">
      <c r="A195" s="11">
        <v>1935</v>
      </c>
      <c r="B195" s="11" t="s">
        <v>509</v>
      </c>
      <c r="C195" s="12" t="s">
        <v>660</v>
      </c>
      <c r="D195" s="11">
        <v>5</v>
      </c>
      <c r="E195" s="11">
        <v>892</v>
      </c>
      <c r="F195" s="11">
        <v>160</v>
      </c>
      <c r="G195" s="12" t="s">
        <v>214</v>
      </c>
      <c r="H195" s="4"/>
      <c r="I195" s="4"/>
      <c r="J195" s="4"/>
      <c r="K195" s="4"/>
      <c r="L195" s="4"/>
      <c r="M195" s="4"/>
      <c r="N195" s="4"/>
      <c r="O195" s="4"/>
      <c r="P195" s="5"/>
      <c r="Q195" t="s">
        <v>582</v>
      </c>
    </row>
    <row r="196" spans="1:17" ht="30.75" thickBot="1">
      <c r="A196" s="11">
        <v>1935</v>
      </c>
      <c r="B196" s="11" t="s">
        <v>538</v>
      </c>
      <c r="C196" s="12" t="s">
        <v>561</v>
      </c>
      <c r="D196" s="11">
        <v>2</v>
      </c>
      <c r="E196" s="11">
        <v>965</v>
      </c>
      <c r="F196" s="11">
        <v>85</v>
      </c>
      <c r="G196" s="12" t="s">
        <v>77</v>
      </c>
      <c r="H196" s="4"/>
      <c r="I196" s="4"/>
      <c r="J196" s="4"/>
      <c r="K196" s="4"/>
      <c r="L196" s="4"/>
      <c r="M196" s="4"/>
      <c r="N196" s="4"/>
      <c r="O196" s="4"/>
      <c r="P196" s="5"/>
    </row>
    <row r="197" spans="1:17" ht="15.75" thickBot="1">
      <c r="A197" s="8">
        <v>1936</v>
      </c>
      <c r="B197" s="8" t="s">
        <v>502</v>
      </c>
      <c r="C197" s="9" t="s">
        <v>503</v>
      </c>
      <c r="D197" s="8">
        <v>1</v>
      </c>
      <c r="E197" s="8">
        <v>987</v>
      </c>
      <c r="F197" s="8">
        <v>70</v>
      </c>
      <c r="G197" s="9" t="s">
        <v>77</v>
      </c>
      <c r="H197" s="4"/>
      <c r="I197" s="4"/>
      <c r="J197" s="4"/>
      <c r="K197" s="4"/>
      <c r="L197" s="4"/>
      <c r="M197" s="4"/>
      <c r="N197" s="4"/>
      <c r="O197" s="4"/>
      <c r="P197" s="5"/>
    </row>
    <row r="198" spans="1:17" ht="30.75" thickBot="1">
      <c r="A198" s="11">
        <v>1936</v>
      </c>
      <c r="B198" s="11" t="s">
        <v>544</v>
      </c>
      <c r="C198" s="12" t="s">
        <v>661</v>
      </c>
      <c r="D198" s="11">
        <v>2</v>
      </c>
      <c r="E198" s="11">
        <v>964</v>
      </c>
      <c r="F198" s="11">
        <v>90</v>
      </c>
      <c r="G198" s="12" t="s">
        <v>77</v>
      </c>
      <c r="H198" s="4"/>
      <c r="I198" s="4"/>
      <c r="J198" s="4"/>
      <c r="K198" s="4"/>
      <c r="L198" s="4"/>
      <c r="M198" s="4"/>
      <c r="N198" s="4"/>
      <c r="O198" s="4"/>
      <c r="P198" s="5"/>
    </row>
    <row r="199" spans="1:17" ht="15.75" thickBot="1">
      <c r="A199" s="8">
        <v>1936</v>
      </c>
      <c r="B199" s="8" t="s">
        <v>509</v>
      </c>
      <c r="C199" s="9" t="s">
        <v>567</v>
      </c>
      <c r="D199" s="8">
        <v>1</v>
      </c>
      <c r="E199" s="8">
        <v>964</v>
      </c>
      <c r="F199" s="8">
        <v>75</v>
      </c>
      <c r="G199" s="9" t="s">
        <v>77</v>
      </c>
      <c r="H199" s="4"/>
      <c r="I199" s="4"/>
      <c r="J199" s="4"/>
      <c r="K199" s="4"/>
      <c r="L199" s="4"/>
      <c r="M199" s="4"/>
      <c r="N199" s="4"/>
      <c r="O199" s="4"/>
      <c r="P199" s="5"/>
    </row>
    <row r="200" spans="1:17" ht="15.75" thickBot="1">
      <c r="A200" s="8">
        <v>1937</v>
      </c>
      <c r="B200" s="209" t="s">
        <v>540</v>
      </c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1"/>
      <c r="N200" s="4"/>
      <c r="O200" s="4"/>
      <c r="P200" s="5"/>
    </row>
    <row r="201" spans="1:17" ht="15.75" thickBot="1">
      <c r="A201" s="8">
        <v>1938</v>
      </c>
      <c r="B201" s="8" t="s">
        <v>504</v>
      </c>
      <c r="C201" s="9" t="s">
        <v>549</v>
      </c>
      <c r="D201" s="8">
        <v>1</v>
      </c>
      <c r="E201" s="8">
        <v>995</v>
      </c>
      <c r="F201" s="8">
        <v>65</v>
      </c>
      <c r="G201" s="9" t="s">
        <v>77</v>
      </c>
      <c r="H201" s="4"/>
      <c r="I201" s="4"/>
      <c r="J201" s="4"/>
      <c r="K201" s="4"/>
      <c r="L201" s="4"/>
      <c r="M201" s="4"/>
      <c r="N201" s="4"/>
      <c r="O201" s="4"/>
      <c r="P201" s="5"/>
    </row>
    <row r="202" spans="1:17" ht="45.75" thickBot="1">
      <c r="A202" s="8">
        <v>1938</v>
      </c>
      <c r="B202" s="8" t="s">
        <v>509</v>
      </c>
      <c r="C202" s="9" t="s">
        <v>662</v>
      </c>
      <c r="D202" s="8">
        <v>3</v>
      </c>
      <c r="E202" s="8">
        <v>941</v>
      </c>
      <c r="F202" s="8">
        <v>105</v>
      </c>
      <c r="G202" s="9" t="s">
        <v>663</v>
      </c>
      <c r="H202" s="4"/>
      <c r="I202" s="4"/>
      <c r="J202" s="4"/>
      <c r="K202" s="4"/>
      <c r="L202" s="4"/>
      <c r="M202" s="4"/>
      <c r="N202" s="4"/>
      <c r="O202" s="4"/>
      <c r="P202" s="5"/>
    </row>
    <row r="203" spans="1:17" ht="30.75" thickBot="1">
      <c r="A203" s="11">
        <v>1939</v>
      </c>
      <c r="B203" s="11" t="s">
        <v>504</v>
      </c>
      <c r="C203" s="12" t="s">
        <v>616</v>
      </c>
      <c r="D203" s="11">
        <v>1</v>
      </c>
      <c r="E203" s="11">
        <v>985</v>
      </c>
      <c r="F203" s="11">
        <v>65</v>
      </c>
      <c r="G203" s="12" t="s">
        <v>77</v>
      </c>
      <c r="H203" s="4"/>
      <c r="I203" s="4"/>
      <c r="J203" s="4"/>
      <c r="K203" s="4"/>
      <c r="L203" s="4"/>
      <c r="M203" s="4"/>
      <c r="N203" s="4"/>
      <c r="O203" s="4"/>
      <c r="P203" s="5"/>
      <c r="Q203" t="s">
        <v>582</v>
      </c>
    </row>
    <row r="204" spans="1:17" ht="15.75" thickBot="1">
      <c r="A204" s="206" t="s">
        <v>664</v>
      </c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8"/>
    </row>
    <row r="205" spans="1:17" ht="30.75" thickBot="1">
      <c r="A205" s="8">
        <v>1940</v>
      </c>
      <c r="B205" s="8" t="s">
        <v>504</v>
      </c>
      <c r="C205" s="9" t="s">
        <v>573</v>
      </c>
      <c r="D205" s="8">
        <v>2</v>
      </c>
      <c r="E205" s="8">
        <v>972</v>
      </c>
      <c r="F205" s="8">
        <v>85</v>
      </c>
      <c r="G205" s="9" t="s">
        <v>77</v>
      </c>
      <c r="H205" s="4"/>
      <c r="I205" s="4"/>
      <c r="J205" s="4"/>
      <c r="K205" s="4"/>
      <c r="L205" s="4"/>
      <c r="M205" s="4"/>
      <c r="N205" s="4"/>
      <c r="O205" s="4"/>
      <c r="P205" s="5"/>
    </row>
    <row r="206" spans="1:17" ht="15.75" thickBot="1">
      <c r="A206" s="8">
        <v>1940</v>
      </c>
      <c r="B206" s="8" t="s">
        <v>504</v>
      </c>
      <c r="C206" s="9" t="s">
        <v>629</v>
      </c>
      <c r="D206" s="8">
        <v>2</v>
      </c>
      <c r="E206" s="8">
        <v>972</v>
      </c>
      <c r="F206" s="8">
        <v>85</v>
      </c>
      <c r="G206" s="9" t="s">
        <v>77</v>
      </c>
      <c r="H206" s="4"/>
      <c r="I206" s="4"/>
      <c r="J206" s="4"/>
      <c r="K206" s="4"/>
      <c r="L206" s="4"/>
      <c r="M206" s="4"/>
      <c r="N206" s="4"/>
      <c r="O206" s="4"/>
      <c r="P206" s="5"/>
    </row>
    <row r="207" spans="1:17" ht="15.75" thickBot="1">
      <c r="A207" s="8">
        <v>1941</v>
      </c>
      <c r="B207" s="8" t="s">
        <v>509</v>
      </c>
      <c r="C207" s="9" t="s">
        <v>665</v>
      </c>
      <c r="D207" s="8">
        <v>3</v>
      </c>
      <c r="E207" s="8">
        <v>942</v>
      </c>
      <c r="F207" s="8">
        <v>110</v>
      </c>
      <c r="G207" s="9" t="s">
        <v>77</v>
      </c>
      <c r="H207" s="4"/>
      <c r="I207" s="4"/>
      <c r="J207" s="4"/>
      <c r="K207" s="4"/>
      <c r="L207" s="4"/>
      <c r="M207" s="4"/>
      <c r="N207" s="4"/>
      <c r="O207" s="4"/>
      <c r="P207" s="5"/>
    </row>
    <row r="208" spans="1:17" ht="45.75" thickBot="1">
      <c r="A208" s="11">
        <v>1941</v>
      </c>
      <c r="B208" s="11" t="s">
        <v>511</v>
      </c>
      <c r="C208" s="12" t="s">
        <v>666</v>
      </c>
      <c r="D208" s="11">
        <v>2</v>
      </c>
      <c r="E208" s="11">
        <v>980</v>
      </c>
      <c r="F208" s="11">
        <v>85</v>
      </c>
      <c r="G208" s="12" t="s">
        <v>77</v>
      </c>
      <c r="H208" s="4"/>
      <c r="I208" s="4"/>
      <c r="J208" s="4"/>
      <c r="K208" s="4"/>
      <c r="L208" s="4"/>
      <c r="M208" s="4"/>
      <c r="N208" s="4"/>
      <c r="O208" s="4"/>
      <c r="P208" s="5"/>
      <c r="Q208" t="s">
        <v>582</v>
      </c>
    </row>
    <row r="209" spans="1:17" ht="15.75" thickBot="1">
      <c r="A209" s="8">
        <v>1942</v>
      </c>
      <c r="B209" s="8" t="s">
        <v>504</v>
      </c>
      <c r="C209" s="9" t="s">
        <v>667</v>
      </c>
      <c r="D209" s="8">
        <v>1</v>
      </c>
      <c r="E209" s="8">
        <v>992</v>
      </c>
      <c r="F209" s="8">
        <v>65</v>
      </c>
      <c r="G209" s="9" t="s">
        <v>77</v>
      </c>
      <c r="H209" s="4"/>
      <c r="I209" s="4"/>
      <c r="J209" s="4"/>
      <c r="K209" s="4"/>
      <c r="L209" s="4"/>
      <c r="M209" s="4"/>
      <c r="N209" s="4"/>
      <c r="O209" s="4"/>
      <c r="P209" s="5"/>
    </row>
    <row r="210" spans="1:17" ht="15.75" thickBot="1">
      <c r="A210" s="8">
        <v>1942</v>
      </c>
      <c r="B210" s="8" t="s">
        <v>504</v>
      </c>
      <c r="C210" s="9" t="s">
        <v>668</v>
      </c>
      <c r="D210" s="8">
        <v>3</v>
      </c>
      <c r="E210" s="8">
        <v>950</v>
      </c>
      <c r="F210" s="8">
        <v>100</v>
      </c>
      <c r="G210" s="9" t="s">
        <v>77</v>
      </c>
      <c r="H210" s="4"/>
      <c r="I210" s="4"/>
      <c r="J210" s="4"/>
      <c r="K210" s="4"/>
      <c r="L210" s="4"/>
      <c r="M210" s="4"/>
      <c r="N210" s="4"/>
      <c r="O210" s="4"/>
      <c r="P210" s="5"/>
    </row>
    <row r="211" spans="1:17" ht="15.75" thickBot="1">
      <c r="A211" s="8">
        <v>1943</v>
      </c>
      <c r="B211" s="8" t="s">
        <v>544</v>
      </c>
      <c r="C211" s="9" t="s">
        <v>669</v>
      </c>
      <c r="D211" s="8">
        <v>2</v>
      </c>
      <c r="E211" s="8">
        <v>967</v>
      </c>
      <c r="F211" s="8">
        <v>90</v>
      </c>
      <c r="G211" s="9" t="s">
        <v>77</v>
      </c>
      <c r="H211" s="4"/>
      <c r="I211" s="4"/>
      <c r="J211" s="4"/>
      <c r="K211" s="4"/>
      <c r="L211" s="4"/>
      <c r="M211" s="4"/>
      <c r="N211" s="4"/>
      <c r="O211" s="4"/>
      <c r="P211" s="5"/>
    </row>
    <row r="212" spans="1:17" ht="15.75" thickBot="1">
      <c r="A212" s="8">
        <v>1944</v>
      </c>
      <c r="B212" s="8" t="s">
        <v>504</v>
      </c>
      <c r="C212" s="9" t="s">
        <v>536</v>
      </c>
      <c r="D212" s="8">
        <v>1</v>
      </c>
      <c r="E212" s="8">
        <v>985</v>
      </c>
      <c r="F212" s="8">
        <v>70</v>
      </c>
      <c r="G212" s="9" t="s">
        <v>77</v>
      </c>
      <c r="H212" s="4"/>
      <c r="I212" s="4"/>
      <c r="J212" s="4"/>
      <c r="K212" s="4"/>
      <c r="L212" s="4"/>
      <c r="M212" s="4"/>
      <c r="N212" s="4"/>
      <c r="O212" s="4"/>
      <c r="P212" s="5"/>
    </row>
    <row r="213" spans="1:17" ht="45">
      <c r="A213" s="212">
        <v>1944</v>
      </c>
      <c r="B213" s="212" t="s">
        <v>509</v>
      </c>
      <c r="C213" s="158" t="s">
        <v>670</v>
      </c>
      <c r="D213" s="212">
        <v>2</v>
      </c>
      <c r="E213" s="212">
        <v>954</v>
      </c>
      <c r="F213" s="212">
        <v>90</v>
      </c>
      <c r="G213" s="214" t="s">
        <v>671</v>
      </c>
      <c r="H213" s="4"/>
      <c r="I213" s="4"/>
      <c r="J213" s="4"/>
      <c r="K213" s="4"/>
      <c r="L213" s="4"/>
      <c r="M213" s="4"/>
      <c r="N213" s="4"/>
      <c r="O213" s="4"/>
      <c r="P213" s="5"/>
    </row>
    <row r="214" spans="1:17" ht="30.75" thickBot="1">
      <c r="A214" s="213"/>
      <c r="B214" s="213"/>
      <c r="C214" s="159" t="s">
        <v>672</v>
      </c>
      <c r="D214" s="213"/>
      <c r="E214" s="213"/>
      <c r="F214" s="213"/>
      <c r="G214" s="215"/>
      <c r="H214" s="4"/>
      <c r="I214" s="4"/>
      <c r="J214" s="4"/>
      <c r="K214" s="4"/>
      <c r="L214" s="4"/>
      <c r="M214" s="4"/>
      <c r="N214" s="4"/>
      <c r="O214" s="4"/>
      <c r="P214" s="5"/>
    </row>
    <row r="215" spans="1:17" ht="30.75" thickBot="1">
      <c r="A215" s="11">
        <v>1944</v>
      </c>
      <c r="B215" s="11" t="s">
        <v>511</v>
      </c>
      <c r="C215" s="12" t="s">
        <v>673</v>
      </c>
      <c r="D215" s="11">
        <v>3</v>
      </c>
      <c r="E215" s="11">
        <v>949</v>
      </c>
      <c r="F215" s="11">
        <v>105</v>
      </c>
      <c r="G215" s="12" t="s">
        <v>77</v>
      </c>
      <c r="H215" s="4"/>
      <c r="I215" s="4"/>
      <c r="J215" s="4"/>
      <c r="K215" s="4"/>
      <c r="L215" s="4"/>
      <c r="M215" s="4"/>
      <c r="N215" s="4"/>
      <c r="O215" s="4"/>
      <c r="P215" s="5"/>
      <c r="Q215" t="s">
        <v>582</v>
      </c>
    </row>
    <row r="216" spans="1:17" ht="15.75" thickBot="1">
      <c r="A216" s="11">
        <v>1945</v>
      </c>
      <c r="B216" s="11" t="s">
        <v>502</v>
      </c>
      <c r="C216" s="12" t="s">
        <v>563</v>
      </c>
      <c r="D216" s="11">
        <v>1</v>
      </c>
      <c r="E216" s="11">
        <v>985</v>
      </c>
      <c r="F216" s="11">
        <v>70</v>
      </c>
      <c r="G216" s="12" t="s">
        <v>77</v>
      </c>
      <c r="H216" s="4"/>
      <c r="I216" s="4"/>
      <c r="J216" s="4"/>
      <c r="K216" s="4"/>
      <c r="L216" s="4"/>
      <c r="M216" s="4"/>
      <c r="N216" s="4"/>
      <c r="O216" s="4"/>
      <c r="P216" s="5"/>
    </row>
    <row r="217" spans="1:17" ht="30.75" thickBot="1">
      <c r="A217" s="8">
        <v>1945</v>
      </c>
      <c r="B217" s="8" t="s">
        <v>504</v>
      </c>
      <c r="C217" s="9" t="s">
        <v>674</v>
      </c>
      <c r="D217" s="8">
        <v>3</v>
      </c>
      <c r="E217" s="8">
        <v>963</v>
      </c>
      <c r="F217" s="8">
        <v>100</v>
      </c>
      <c r="G217" s="9" t="s">
        <v>77</v>
      </c>
      <c r="H217" s="4"/>
      <c r="I217" s="4"/>
      <c r="J217" s="4"/>
      <c r="K217" s="4"/>
      <c r="L217" s="4"/>
      <c r="M217" s="4"/>
      <c r="N217" s="4"/>
      <c r="O217" s="4"/>
      <c r="P217" s="5"/>
    </row>
    <row r="218" spans="1:17" ht="30.75" thickBot="1">
      <c r="A218" s="11">
        <v>1945</v>
      </c>
      <c r="B218" s="11" t="s">
        <v>509</v>
      </c>
      <c r="C218" s="12" t="s">
        <v>675</v>
      </c>
      <c r="D218" s="11">
        <v>4</v>
      </c>
      <c r="E218" s="11">
        <v>949</v>
      </c>
      <c r="F218" s="11">
        <v>115</v>
      </c>
      <c r="G218" s="12" t="s">
        <v>77</v>
      </c>
      <c r="H218" s="4"/>
      <c r="I218" s="4"/>
      <c r="J218" s="4"/>
      <c r="K218" s="4"/>
      <c r="L218" s="4"/>
      <c r="M218" s="4"/>
      <c r="N218" s="4"/>
      <c r="O218" s="4"/>
      <c r="P218" s="5"/>
      <c r="Q218" t="s">
        <v>582</v>
      </c>
    </row>
    <row r="219" spans="1:17" ht="30.75" thickBot="1">
      <c r="A219" s="11">
        <v>1946</v>
      </c>
      <c r="B219" s="11" t="s">
        <v>511</v>
      </c>
      <c r="C219" s="12" t="s">
        <v>676</v>
      </c>
      <c r="D219" s="11">
        <v>1</v>
      </c>
      <c r="E219" s="11">
        <v>980</v>
      </c>
      <c r="F219" s="11">
        <v>75</v>
      </c>
      <c r="G219" s="12" t="s">
        <v>77</v>
      </c>
      <c r="H219" s="4"/>
      <c r="I219" s="4"/>
      <c r="J219" s="4"/>
      <c r="K219" s="4"/>
      <c r="L219" s="4"/>
      <c r="M219" s="4"/>
      <c r="N219" s="4"/>
      <c r="O219" s="4"/>
      <c r="P219" s="5"/>
      <c r="Q219" t="s">
        <v>582</v>
      </c>
    </row>
    <row r="220" spans="1:17" ht="15.75" thickBot="1">
      <c r="A220" s="8">
        <v>1947</v>
      </c>
      <c r="B220" s="8" t="s">
        <v>504</v>
      </c>
      <c r="C220" s="9" t="s">
        <v>503</v>
      </c>
      <c r="D220" s="8">
        <v>1</v>
      </c>
      <c r="E220" s="8">
        <v>984</v>
      </c>
      <c r="F220" s="8">
        <v>70</v>
      </c>
      <c r="G220" s="9" t="s">
        <v>77</v>
      </c>
      <c r="H220" s="4"/>
      <c r="I220" s="4"/>
      <c r="J220" s="4"/>
      <c r="K220" s="4"/>
      <c r="L220" s="4"/>
      <c r="M220" s="4"/>
      <c r="N220" s="4"/>
      <c r="O220" s="4"/>
      <c r="P220" s="5"/>
    </row>
    <row r="221" spans="1:17" ht="45.75" thickBot="1">
      <c r="A221" s="11">
        <v>1947</v>
      </c>
      <c r="B221" s="11" t="s">
        <v>509</v>
      </c>
      <c r="C221" s="12" t="s">
        <v>677</v>
      </c>
      <c r="D221" s="11">
        <v>4</v>
      </c>
      <c r="E221" s="11">
        <v>943</v>
      </c>
      <c r="F221" s="11">
        <v>115</v>
      </c>
      <c r="G221" s="12" t="s">
        <v>77</v>
      </c>
      <c r="H221" s="4"/>
      <c r="I221" s="4"/>
      <c r="J221" s="4"/>
      <c r="K221" s="4"/>
      <c r="L221" s="4"/>
      <c r="M221" s="4"/>
      <c r="N221" s="4"/>
      <c r="O221" s="4"/>
      <c r="P221" s="5"/>
      <c r="Q221" t="s">
        <v>582</v>
      </c>
    </row>
    <row r="222" spans="1:17" ht="45.75" thickBot="1">
      <c r="A222" s="11">
        <v>1947</v>
      </c>
      <c r="B222" s="11" t="s">
        <v>511</v>
      </c>
      <c r="C222" s="12" t="s">
        <v>678</v>
      </c>
      <c r="D222" s="11">
        <v>2</v>
      </c>
      <c r="E222" s="11">
        <v>965</v>
      </c>
      <c r="F222" s="11">
        <v>90</v>
      </c>
      <c r="G222" s="12" t="s">
        <v>77</v>
      </c>
      <c r="H222" s="4"/>
      <c r="I222" s="4"/>
      <c r="J222" s="4"/>
      <c r="K222" s="4"/>
      <c r="L222" s="4"/>
      <c r="M222" s="4"/>
      <c r="N222" s="4"/>
      <c r="O222" s="4"/>
      <c r="P222" s="5"/>
    </row>
    <row r="223" spans="1:17" ht="15.75" thickBot="1">
      <c r="A223" s="8">
        <v>1948</v>
      </c>
      <c r="B223" s="8" t="s">
        <v>509</v>
      </c>
      <c r="C223" s="9" t="s">
        <v>679</v>
      </c>
      <c r="D223" s="8">
        <v>1</v>
      </c>
      <c r="E223" s="8">
        <v>983</v>
      </c>
      <c r="F223" s="8">
        <v>70</v>
      </c>
      <c r="G223" s="9" t="s">
        <v>77</v>
      </c>
      <c r="H223" s="4"/>
      <c r="I223" s="4"/>
      <c r="J223" s="4"/>
      <c r="K223" s="4"/>
      <c r="L223" s="4"/>
      <c r="M223" s="4"/>
      <c r="N223" s="4"/>
      <c r="O223" s="4"/>
      <c r="P223" s="5"/>
    </row>
    <row r="224" spans="1:17" ht="30.75" thickBot="1">
      <c r="A224" s="11">
        <v>1948</v>
      </c>
      <c r="B224" s="11" t="s">
        <v>509</v>
      </c>
      <c r="C224" s="12" t="s">
        <v>680</v>
      </c>
      <c r="D224" s="11">
        <v>4</v>
      </c>
      <c r="E224" s="11">
        <v>940</v>
      </c>
      <c r="F224" s="11">
        <v>115</v>
      </c>
      <c r="G224" s="12" t="s">
        <v>77</v>
      </c>
      <c r="H224" s="4"/>
      <c r="I224" s="4"/>
      <c r="J224" s="4"/>
      <c r="K224" s="4"/>
      <c r="L224" s="4"/>
      <c r="M224" s="4"/>
      <c r="N224" s="4"/>
      <c r="O224" s="4"/>
      <c r="P224" s="5"/>
    </row>
    <row r="225" spans="1:17" ht="30.75" thickBot="1">
      <c r="A225" s="11">
        <v>1948</v>
      </c>
      <c r="B225" s="11" t="s">
        <v>511</v>
      </c>
      <c r="C225" s="12" t="s">
        <v>681</v>
      </c>
      <c r="D225" s="11">
        <v>2</v>
      </c>
      <c r="E225" s="11">
        <v>963</v>
      </c>
      <c r="F225" s="11">
        <v>90</v>
      </c>
      <c r="G225" s="12" t="s">
        <v>77</v>
      </c>
      <c r="H225" s="4"/>
      <c r="I225" s="4"/>
      <c r="J225" s="4"/>
      <c r="K225" s="4"/>
      <c r="L225" s="4"/>
      <c r="M225" s="4"/>
      <c r="N225" s="4"/>
      <c r="O225" s="4"/>
      <c r="P225" s="5"/>
    </row>
    <row r="226" spans="1:17" ht="15.75" thickBot="1">
      <c r="A226" s="8">
        <v>1949</v>
      </c>
      <c r="B226" s="8" t="s">
        <v>504</v>
      </c>
      <c r="C226" s="9" t="s">
        <v>682</v>
      </c>
      <c r="D226" s="8">
        <v>1</v>
      </c>
      <c r="E226" s="8">
        <v>977</v>
      </c>
      <c r="F226" s="8">
        <v>70</v>
      </c>
      <c r="G226" s="9" t="s">
        <v>77</v>
      </c>
      <c r="H226" s="4"/>
      <c r="I226" s="4"/>
      <c r="J226" s="4"/>
      <c r="K226" s="4"/>
      <c r="L226" s="4"/>
      <c r="M226" s="4"/>
      <c r="N226" s="4"/>
      <c r="O226" s="4"/>
      <c r="P226" s="5"/>
    </row>
    <row r="227" spans="1:17" ht="45.75" thickBot="1">
      <c r="A227" s="11">
        <v>1949</v>
      </c>
      <c r="B227" s="11" t="s">
        <v>504</v>
      </c>
      <c r="C227" s="12" t="s">
        <v>683</v>
      </c>
      <c r="D227" s="11">
        <v>4</v>
      </c>
      <c r="E227" s="11">
        <v>954</v>
      </c>
      <c r="F227" s="11">
        <v>115</v>
      </c>
      <c r="G227" s="12" t="s">
        <v>77</v>
      </c>
      <c r="H227" s="4"/>
      <c r="I227" s="4"/>
      <c r="J227" s="4"/>
      <c r="K227" s="4"/>
      <c r="L227" s="4"/>
      <c r="M227" s="4"/>
      <c r="N227" s="4"/>
      <c r="O227" s="4"/>
      <c r="P227" s="5"/>
      <c r="Q227" t="s">
        <v>582</v>
      </c>
    </row>
    <row r="228" spans="1:17" ht="15.75" thickBot="1">
      <c r="A228" s="8">
        <v>1949</v>
      </c>
      <c r="B228" s="8" t="s">
        <v>511</v>
      </c>
      <c r="C228" s="9" t="s">
        <v>684</v>
      </c>
      <c r="D228" s="8">
        <v>2</v>
      </c>
      <c r="E228" s="8">
        <v>965</v>
      </c>
      <c r="F228" s="8">
        <v>95</v>
      </c>
      <c r="G228" s="9" t="s">
        <v>77</v>
      </c>
      <c r="H228" s="4"/>
      <c r="I228" s="4"/>
      <c r="J228" s="4"/>
      <c r="K228" s="4"/>
      <c r="L228" s="4"/>
      <c r="M228" s="4"/>
      <c r="N228" s="4"/>
      <c r="O228" s="4"/>
      <c r="P228" s="5"/>
    </row>
    <row r="229" spans="1:17" ht="15.75" thickBot="1">
      <c r="A229" s="206" t="s">
        <v>685</v>
      </c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8"/>
    </row>
    <row r="230" spans="1:17" ht="30.75" thickBot="1">
      <c r="A230" s="11">
        <v>1950</v>
      </c>
      <c r="B230" s="11" t="s">
        <v>504</v>
      </c>
      <c r="C230" s="12" t="s">
        <v>686</v>
      </c>
      <c r="D230" s="11">
        <v>1</v>
      </c>
      <c r="E230" s="11">
        <v>979</v>
      </c>
      <c r="F230" s="11">
        <v>75</v>
      </c>
      <c r="G230" s="12" t="s">
        <v>687</v>
      </c>
      <c r="H230" s="4"/>
      <c r="I230" s="4"/>
      <c r="J230" s="4"/>
      <c r="K230" s="4"/>
      <c r="L230" s="4"/>
      <c r="M230" s="4"/>
      <c r="N230" s="4"/>
      <c r="O230" s="4"/>
      <c r="P230" s="5"/>
      <c r="Q230" t="s">
        <v>110</v>
      </c>
    </row>
    <row r="231" spans="1:17" ht="30.75" thickBot="1">
      <c r="A231" s="11">
        <v>1950</v>
      </c>
      <c r="B231" s="11" t="s">
        <v>509</v>
      </c>
      <c r="C231" s="12" t="s">
        <v>688</v>
      </c>
      <c r="D231" s="11">
        <v>3</v>
      </c>
      <c r="E231" s="11">
        <v>960</v>
      </c>
      <c r="F231" s="11">
        <v>105</v>
      </c>
      <c r="G231" s="12" t="s">
        <v>218</v>
      </c>
      <c r="H231" s="4"/>
      <c r="I231" s="4"/>
      <c r="J231" s="4"/>
      <c r="K231" s="4"/>
      <c r="L231" s="4"/>
      <c r="M231" s="4"/>
      <c r="N231" s="4"/>
      <c r="O231" s="4"/>
      <c r="P231" s="5"/>
      <c r="Q231" t="s">
        <v>582</v>
      </c>
    </row>
    <row r="232" spans="1:17" ht="30.75" thickBot="1">
      <c r="A232" s="11">
        <v>1950</v>
      </c>
      <c r="B232" s="11" t="s">
        <v>511</v>
      </c>
      <c r="C232" s="12" t="s">
        <v>689</v>
      </c>
      <c r="D232" s="11">
        <v>4</v>
      </c>
      <c r="E232" s="11">
        <v>955</v>
      </c>
      <c r="F232" s="11">
        <v>115</v>
      </c>
      <c r="G232" s="12" t="s">
        <v>287</v>
      </c>
      <c r="H232" s="4"/>
      <c r="I232" s="4"/>
      <c r="J232" s="4"/>
      <c r="K232" s="4"/>
      <c r="L232" s="4"/>
      <c r="M232" s="4"/>
      <c r="N232" s="4"/>
      <c r="O232" s="4"/>
      <c r="P232" s="5"/>
      <c r="Q232" t="s">
        <v>582</v>
      </c>
    </row>
    <row r="233" spans="1:17" ht="15.75" thickBot="1">
      <c r="A233" s="8">
        <v>1951</v>
      </c>
      <c r="B233" s="209" t="s">
        <v>540</v>
      </c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1"/>
      <c r="N233" s="4"/>
      <c r="O233" s="4"/>
      <c r="P233" s="5"/>
    </row>
    <row r="234" spans="1:17" ht="15.75" thickBot="1">
      <c r="A234" s="8">
        <v>1952</v>
      </c>
      <c r="B234" s="8" t="s">
        <v>504</v>
      </c>
      <c r="C234" s="9" t="s">
        <v>634</v>
      </c>
      <c r="D234" s="8">
        <v>2</v>
      </c>
      <c r="E234" s="8">
        <v>980</v>
      </c>
      <c r="F234" s="8">
        <v>85</v>
      </c>
      <c r="G234" s="9" t="s">
        <v>690</v>
      </c>
      <c r="H234" s="4"/>
      <c r="I234" s="4"/>
      <c r="J234" s="4"/>
      <c r="K234" s="4"/>
      <c r="L234" s="4"/>
      <c r="M234" s="4"/>
      <c r="N234" s="4"/>
      <c r="O234" s="4"/>
      <c r="P234" s="5"/>
    </row>
    <row r="235" spans="1:17" ht="15.75" thickBot="1">
      <c r="A235" s="8">
        <v>1953</v>
      </c>
      <c r="B235" s="8" t="s">
        <v>504</v>
      </c>
      <c r="C235" s="9" t="s">
        <v>536</v>
      </c>
      <c r="D235" s="8">
        <v>1</v>
      </c>
      <c r="E235" s="8">
        <v>975</v>
      </c>
      <c r="F235" s="8">
        <v>80</v>
      </c>
      <c r="G235" s="9" t="s">
        <v>691</v>
      </c>
      <c r="H235" s="4"/>
      <c r="I235" s="4"/>
      <c r="J235" s="4"/>
      <c r="K235" s="4"/>
      <c r="L235" s="4"/>
      <c r="M235" s="4"/>
      <c r="N235" s="4"/>
      <c r="O235" s="4"/>
      <c r="P235" s="5"/>
    </row>
    <row r="236" spans="1:17" ht="15.75" thickBot="1">
      <c r="A236" s="11">
        <v>1953</v>
      </c>
      <c r="B236" s="11" t="s">
        <v>509</v>
      </c>
      <c r="C236" s="12" t="s">
        <v>563</v>
      </c>
      <c r="D236" s="11">
        <v>1</v>
      </c>
      <c r="E236" s="11">
        <v>975</v>
      </c>
      <c r="F236" s="11">
        <v>80</v>
      </c>
      <c r="G236" s="12" t="s">
        <v>692</v>
      </c>
      <c r="H236" s="4"/>
      <c r="I236" s="4"/>
      <c r="J236" s="4"/>
      <c r="K236" s="4"/>
      <c r="L236" s="4"/>
      <c r="M236" s="4"/>
      <c r="N236" s="4"/>
      <c r="O236" s="4"/>
      <c r="P236" s="5"/>
    </row>
    <row r="237" spans="1:17" ht="15.75" thickBot="1">
      <c r="A237" s="11">
        <v>1953</v>
      </c>
      <c r="B237" s="11" t="s">
        <v>511</v>
      </c>
      <c r="C237" s="12" t="s">
        <v>510</v>
      </c>
      <c r="D237" s="11">
        <v>1</v>
      </c>
      <c r="E237" s="11">
        <v>980</v>
      </c>
      <c r="F237" s="11">
        <v>75</v>
      </c>
      <c r="G237" s="12" t="s">
        <v>291</v>
      </c>
      <c r="H237" s="4"/>
      <c r="I237" s="4"/>
      <c r="J237" s="4"/>
      <c r="K237" s="4"/>
      <c r="L237" s="4"/>
      <c r="M237" s="4"/>
      <c r="N237" s="4"/>
      <c r="O237" s="4"/>
      <c r="P237" s="5"/>
      <c r="Q237" t="s">
        <v>582</v>
      </c>
    </row>
    <row r="238" spans="1:17" ht="60.75" thickBot="1">
      <c r="A238" s="8">
        <v>1954</v>
      </c>
      <c r="B238" s="8" t="s">
        <v>504</v>
      </c>
      <c r="C238" s="9" t="s">
        <v>693</v>
      </c>
      <c r="D238" s="8">
        <v>3</v>
      </c>
      <c r="E238" s="8">
        <v>955</v>
      </c>
      <c r="F238" s="8">
        <v>100</v>
      </c>
      <c r="G238" s="9" t="s">
        <v>694</v>
      </c>
      <c r="H238" s="4"/>
      <c r="I238" s="4"/>
      <c r="J238" s="4"/>
      <c r="K238" s="4"/>
      <c r="L238" s="4"/>
      <c r="M238" s="4"/>
      <c r="N238" s="4"/>
      <c r="O238" s="4"/>
      <c r="P238" s="5"/>
    </row>
    <row r="239" spans="1:17" ht="45.75" thickBot="1">
      <c r="A239" s="8">
        <v>1954</v>
      </c>
      <c r="B239" s="8" t="s">
        <v>509</v>
      </c>
      <c r="C239" s="9" t="s">
        <v>695</v>
      </c>
      <c r="D239" s="8">
        <v>2</v>
      </c>
      <c r="E239" s="8">
        <v>950</v>
      </c>
      <c r="F239" s="8">
        <v>95</v>
      </c>
      <c r="G239" s="9" t="s">
        <v>696</v>
      </c>
      <c r="H239" s="4"/>
      <c r="I239" s="4"/>
      <c r="J239" s="4"/>
      <c r="K239" s="4"/>
      <c r="L239" s="4"/>
      <c r="M239" s="4"/>
      <c r="N239" s="4"/>
      <c r="O239" s="4"/>
      <c r="P239" s="5"/>
    </row>
    <row r="240" spans="1:17" ht="15.75" thickBot="1">
      <c r="A240" s="8">
        <v>1954</v>
      </c>
      <c r="B240" s="8" t="s">
        <v>511</v>
      </c>
      <c r="C240" s="9" t="s">
        <v>697</v>
      </c>
      <c r="D240" s="8">
        <v>4</v>
      </c>
      <c r="E240" s="8">
        <v>938</v>
      </c>
      <c r="F240" s="8">
        <v>115</v>
      </c>
      <c r="G240" s="9" t="s">
        <v>291</v>
      </c>
      <c r="H240" s="4"/>
      <c r="I240" s="4"/>
      <c r="J240" s="4"/>
      <c r="K240" s="4"/>
      <c r="L240" s="4"/>
      <c r="M240" s="4"/>
      <c r="N240" s="4"/>
      <c r="O240" s="4"/>
      <c r="P240" s="5"/>
    </row>
    <row r="241" spans="1:17" ht="15.75" thickBot="1">
      <c r="A241" s="8">
        <v>1955</v>
      </c>
      <c r="B241" s="8" t="s">
        <v>504</v>
      </c>
      <c r="C241" s="9" t="s">
        <v>698</v>
      </c>
      <c r="D241" s="8">
        <v>2</v>
      </c>
      <c r="E241" s="8">
        <v>962</v>
      </c>
      <c r="F241" s="8">
        <v>85</v>
      </c>
      <c r="G241" s="9" t="s">
        <v>699</v>
      </c>
      <c r="H241" s="4"/>
      <c r="I241" s="4"/>
      <c r="J241" s="4"/>
      <c r="K241" s="4"/>
      <c r="L241" s="4"/>
      <c r="M241" s="4"/>
      <c r="N241" s="4"/>
      <c r="O241" s="4"/>
      <c r="P241" s="5"/>
    </row>
    <row r="242" spans="1:17" ht="15.75" thickBot="1">
      <c r="A242" s="8">
        <v>1955</v>
      </c>
      <c r="B242" s="8" t="s">
        <v>509</v>
      </c>
      <c r="C242" s="9" t="s">
        <v>526</v>
      </c>
      <c r="D242" s="8">
        <v>2</v>
      </c>
      <c r="E242" s="8">
        <v>955</v>
      </c>
      <c r="F242" s="8">
        <v>90</v>
      </c>
      <c r="G242" s="9" t="s">
        <v>700</v>
      </c>
      <c r="H242" s="4"/>
      <c r="I242" s="4"/>
      <c r="J242" s="4"/>
      <c r="K242" s="4"/>
      <c r="L242" s="4"/>
      <c r="M242" s="4"/>
      <c r="N242" s="4"/>
      <c r="O242" s="4"/>
      <c r="P242" s="5"/>
    </row>
    <row r="243" spans="1:17" ht="30.75" thickBot="1">
      <c r="A243" s="11">
        <v>1956</v>
      </c>
      <c r="B243" s="11" t="s">
        <v>509</v>
      </c>
      <c r="C243" s="12" t="s">
        <v>568</v>
      </c>
      <c r="D243" s="11">
        <v>1</v>
      </c>
      <c r="E243" s="11">
        <v>974</v>
      </c>
      <c r="F243" s="11">
        <v>80</v>
      </c>
      <c r="G243" s="12" t="s">
        <v>701</v>
      </c>
      <c r="H243" s="4"/>
      <c r="I243" s="4"/>
      <c r="J243" s="4"/>
      <c r="K243" s="4"/>
      <c r="L243" s="4"/>
      <c r="M243" s="4"/>
      <c r="N243" s="4"/>
      <c r="O243" s="4"/>
      <c r="P243" s="5"/>
    </row>
    <row r="244" spans="1:17" ht="15.75" thickBot="1">
      <c r="A244" s="8">
        <v>1957</v>
      </c>
      <c r="B244" s="8" t="s">
        <v>502</v>
      </c>
      <c r="C244" s="9" t="s">
        <v>702</v>
      </c>
      <c r="D244" s="8">
        <v>3</v>
      </c>
      <c r="E244" s="8">
        <v>946</v>
      </c>
      <c r="F244" s="8">
        <v>110</v>
      </c>
      <c r="G244" s="9" t="s">
        <v>703</v>
      </c>
      <c r="H244" s="4"/>
      <c r="I244" s="4"/>
      <c r="J244" s="4"/>
      <c r="K244" s="4"/>
      <c r="L244" s="4"/>
      <c r="M244" s="4"/>
      <c r="N244" s="4"/>
      <c r="O244" s="4"/>
      <c r="P244" s="5"/>
    </row>
    <row r="245" spans="1:17" ht="15.75" thickBot="1">
      <c r="A245" s="8">
        <v>1958</v>
      </c>
      <c r="B245" s="8" t="s">
        <v>509</v>
      </c>
      <c r="C245" s="9" t="s">
        <v>704</v>
      </c>
      <c r="D245" s="8">
        <v>3</v>
      </c>
      <c r="E245" s="8">
        <v>938</v>
      </c>
      <c r="F245" s="8">
        <v>110</v>
      </c>
      <c r="G245" s="9" t="s">
        <v>705</v>
      </c>
      <c r="H245" s="4"/>
      <c r="I245" s="4"/>
      <c r="J245" s="4"/>
      <c r="K245" s="4"/>
      <c r="L245" s="4"/>
      <c r="M245" s="4"/>
      <c r="N245" s="4"/>
      <c r="O245" s="4"/>
      <c r="P245" s="5"/>
    </row>
    <row r="246" spans="1:17" ht="15.75" thickBot="1">
      <c r="A246" s="8">
        <v>1959</v>
      </c>
      <c r="B246" s="8" t="s">
        <v>544</v>
      </c>
      <c r="C246" s="9" t="s">
        <v>545</v>
      </c>
      <c r="D246" s="8">
        <v>1</v>
      </c>
      <c r="E246" s="8">
        <v>995</v>
      </c>
      <c r="F246" s="8">
        <v>65</v>
      </c>
      <c r="G246" s="9" t="s">
        <v>706</v>
      </c>
      <c r="H246" s="4"/>
      <c r="I246" s="4"/>
      <c r="J246" s="4"/>
      <c r="K246" s="4"/>
      <c r="L246" s="4"/>
      <c r="M246" s="4"/>
      <c r="N246" s="4"/>
      <c r="O246" s="4"/>
      <c r="P246" s="5"/>
    </row>
    <row r="247" spans="1:17" ht="15.75" thickBot="1">
      <c r="A247" s="8">
        <v>1959</v>
      </c>
      <c r="B247" s="8" t="s">
        <v>544</v>
      </c>
      <c r="C247" s="9" t="s">
        <v>667</v>
      </c>
      <c r="D247" s="8">
        <v>1</v>
      </c>
      <c r="E247" s="8">
        <v>980</v>
      </c>
      <c r="F247" s="8">
        <v>75</v>
      </c>
      <c r="G247" s="9" t="s">
        <v>707</v>
      </c>
      <c r="H247" s="4"/>
      <c r="I247" s="4"/>
      <c r="J247" s="4"/>
      <c r="K247" s="4"/>
      <c r="L247" s="4"/>
      <c r="M247" s="4"/>
      <c r="N247" s="4"/>
      <c r="O247" s="4"/>
      <c r="P247" s="5"/>
    </row>
    <row r="248" spans="1:17" ht="15.75" thickBot="1">
      <c r="A248" s="8">
        <v>1959</v>
      </c>
      <c r="B248" s="8" t="s">
        <v>509</v>
      </c>
      <c r="C248" s="9" t="s">
        <v>708</v>
      </c>
      <c r="D248" s="8">
        <v>4</v>
      </c>
      <c r="E248" s="8">
        <v>951</v>
      </c>
      <c r="F248" s="8">
        <v>115</v>
      </c>
      <c r="G248" s="9" t="s">
        <v>709</v>
      </c>
      <c r="H248" s="4"/>
      <c r="I248" s="4"/>
      <c r="J248" s="4"/>
      <c r="K248" s="4"/>
      <c r="L248" s="4"/>
      <c r="M248" s="4"/>
      <c r="N248" s="4"/>
      <c r="O248" s="4"/>
      <c r="P248" s="5"/>
    </row>
    <row r="249" spans="1:17" ht="15.75" thickBot="1">
      <c r="A249" s="206" t="s">
        <v>710</v>
      </c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8"/>
    </row>
    <row r="250" spans="1:17" ht="90.75" thickBot="1">
      <c r="A250" s="11">
        <v>1960</v>
      </c>
      <c r="B250" s="11" t="s">
        <v>509</v>
      </c>
      <c r="C250" s="12" t="s">
        <v>711</v>
      </c>
      <c r="D250" s="11">
        <v>4</v>
      </c>
      <c r="E250" s="11">
        <v>930</v>
      </c>
      <c r="F250" s="11">
        <v>125</v>
      </c>
      <c r="G250" s="12" t="s">
        <v>167</v>
      </c>
      <c r="H250" s="4"/>
      <c r="I250" s="4"/>
      <c r="J250" s="4"/>
      <c r="K250" s="4"/>
      <c r="L250" s="4"/>
      <c r="M250" s="4"/>
      <c r="N250" s="4"/>
      <c r="O250" s="4"/>
      <c r="P250" s="5"/>
    </row>
    <row r="251" spans="1:17" ht="15.75" thickBot="1">
      <c r="A251" s="8">
        <v>1960</v>
      </c>
      <c r="B251" s="8" t="s">
        <v>509</v>
      </c>
      <c r="C251" s="9" t="s">
        <v>642</v>
      </c>
      <c r="D251" s="8">
        <v>1</v>
      </c>
      <c r="E251" s="8">
        <v>980</v>
      </c>
      <c r="F251" s="8">
        <v>80</v>
      </c>
      <c r="G251" s="9" t="s">
        <v>712</v>
      </c>
      <c r="H251" s="4"/>
      <c r="I251" s="4"/>
      <c r="J251" s="4"/>
      <c r="K251" s="4"/>
      <c r="L251" s="4"/>
      <c r="M251" s="4"/>
      <c r="N251" s="4"/>
      <c r="O251" s="4"/>
      <c r="P251" s="5"/>
    </row>
    <row r="252" spans="1:17" ht="30.75" thickBot="1">
      <c r="A252" s="8">
        <v>1961</v>
      </c>
      <c r="B252" s="8" t="s">
        <v>509</v>
      </c>
      <c r="C252" s="9" t="s">
        <v>713</v>
      </c>
      <c r="D252" s="8">
        <v>4</v>
      </c>
      <c r="E252" s="8">
        <v>931</v>
      </c>
      <c r="F252" s="8">
        <v>125</v>
      </c>
      <c r="G252" s="9" t="s">
        <v>714</v>
      </c>
      <c r="H252" s="4"/>
      <c r="I252" s="4"/>
      <c r="J252" s="4"/>
      <c r="K252" s="4"/>
      <c r="L252" s="4"/>
      <c r="M252" s="4"/>
      <c r="N252" s="4"/>
      <c r="O252" s="4"/>
      <c r="P252" s="5"/>
    </row>
    <row r="253" spans="1:17" ht="15.75" thickBot="1">
      <c r="A253" s="8">
        <v>1962</v>
      </c>
      <c r="B253" s="209" t="s">
        <v>540</v>
      </c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1"/>
      <c r="N253" s="4"/>
      <c r="O253" s="4"/>
      <c r="P253" s="5"/>
    </row>
    <row r="254" spans="1:17" ht="15.75" thickBot="1">
      <c r="A254" s="11">
        <v>1964</v>
      </c>
      <c r="B254" s="11" t="s">
        <v>504</v>
      </c>
      <c r="C254" s="12" t="s">
        <v>646</v>
      </c>
      <c r="D254" s="11">
        <v>2</v>
      </c>
      <c r="E254" s="11">
        <v>968</v>
      </c>
      <c r="F254" s="11">
        <v>95</v>
      </c>
      <c r="G254" s="12" t="s">
        <v>715</v>
      </c>
      <c r="H254" s="4"/>
      <c r="I254" s="4"/>
      <c r="J254" s="4"/>
      <c r="K254" s="4"/>
      <c r="L254" s="4"/>
      <c r="M254" s="4"/>
      <c r="N254" s="4"/>
      <c r="O254" s="4"/>
      <c r="P254" s="5"/>
    </row>
    <row r="255" spans="1:17" ht="15.75" thickBot="1">
      <c r="A255" s="11">
        <v>1964</v>
      </c>
      <c r="B255" s="11" t="s">
        <v>509</v>
      </c>
      <c r="C255" s="12" t="s">
        <v>716</v>
      </c>
      <c r="D255" s="11">
        <v>2</v>
      </c>
      <c r="E255" s="11">
        <v>966</v>
      </c>
      <c r="F255" s="11">
        <v>95</v>
      </c>
      <c r="G255" s="12" t="s">
        <v>717</v>
      </c>
      <c r="H255" s="4"/>
      <c r="I255" s="4"/>
      <c r="J255" s="4"/>
      <c r="K255" s="4"/>
      <c r="L255" s="4"/>
      <c r="M255" s="4"/>
      <c r="N255" s="4"/>
      <c r="O255" s="4"/>
      <c r="P255" s="5"/>
      <c r="Q255" t="s">
        <v>582</v>
      </c>
    </row>
    <row r="256" spans="1:17" ht="15.75" thickBot="1">
      <c r="A256" s="8">
        <v>1964</v>
      </c>
      <c r="B256" s="8" t="s">
        <v>511</v>
      </c>
      <c r="C256" s="9" t="s">
        <v>718</v>
      </c>
      <c r="D256" s="8">
        <v>2</v>
      </c>
      <c r="E256" s="8">
        <v>959</v>
      </c>
      <c r="F256" s="8">
        <v>90</v>
      </c>
      <c r="G256" s="9" t="s">
        <v>719</v>
      </c>
      <c r="H256" s="4"/>
      <c r="I256" s="4"/>
      <c r="J256" s="4"/>
      <c r="K256" s="4"/>
      <c r="L256" s="4"/>
      <c r="M256" s="4"/>
      <c r="N256" s="4"/>
      <c r="O256" s="4"/>
      <c r="P256" s="5"/>
    </row>
    <row r="257" spans="1:17" ht="30.75" thickBot="1">
      <c r="A257" s="11">
        <v>1964</v>
      </c>
      <c r="B257" s="11" t="s">
        <v>511</v>
      </c>
      <c r="C257" s="12" t="s">
        <v>543</v>
      </c>
      <c r="D257" s="11">
        <v>2</v>
      </c>
      <c r="E257" s="11">
        <v>970</v>
      </c>
      <c r="F257" s="11">
        <v>90</v>
      </c>
      <c r="G257" s="12" t="s">
        <v>720</v>
      </c>
      <c r="H257" s="4"/>
      <c r="I257" s="4"/>
      <c r="J257" s="4"/>
      <c r="K257" s="4"/>
      <c r="L257" s="4"/>
      <c r="M257" s="4"/>
      <c r="N257" s="4"/>
      <c r="O257" s="4"/>
      <c r="P257" s="5"/>
    </row>
    <row r="258" spans="1:17" ht="30.75" thickBot="1">
      <c r="A258" s="11">
        <v>1965</v>
      </c>
      <c r="B258" s="11" t="s">
        <v>509</v>
      </c>
      <c r="C258" s="12" t="s">
        <v>721</v>
      </c>
      <c r="D258" s="11">
        <v>4</v>
      </c>
      <c r="E258" s="11">
        <v>946</v>
      </c>
      <c r="F258" s="11">
        <v>115</v>
      </c>
      <c r="G258" s="12" t="s">
        <v>722</v>
      </c>
      <c r="H258" s="4"/>
      <c r="I258" s="4"/>
      <c r="J258" s="4"/>
      <c r="K258" s="4"/>
      <c r="L258" s="4"/>
      <c r="M258" s="4"/>
      <c r="N258" s="4"/>
      <c r="O258" s="4"/>
      <c r="P258" s="5"/>
    </row>
    <row r="259" spans="1:17" ht="15.75" thickBot="1">
      <c r="A259" s="11">
        <v>1966</v>
      </c>
      <c r="B259" s="11" t="s">
        <v>502</v>
      </c>
      <c r="C259" s="12" t="s">
        <v>604</v>
      </c>
      <c r="D259" s="11">
        <v>2</v>
      </c>
      <c r="E259" s="11">
        <v>982</v>
      </c>
      <c r="F259" s="11" t="s">
        <v>77</v>
      </c>
      <c r="G259" s="12" t="s">
        <v>300</v>
      </c>
      <c r="H259" s="4"/>
      <c r="I259" s="4"/>
      <c r="J259" s="4"/>
      <c r="K259" s="4"/>
      <c r="L259" s="4"/>
      <c r="M259" s="4"/>
      <c r="N259" s="4"/>
      <c r="O259" s="4"/>
      <c r="P259" s="5"/>
      <c r="Q259" t="s">
        <v>582</v>
      </c>
    </row>
    <row r="260" spans="1:17" ht="15.75" thickBot="1">
      <c r="A260" s="11">
        <v>1966</v>
      </c>
      <c r="B260" s="11" t="s">
        <v>511</v>
      </c>
      <c r="C260" s="12" t="s">
        <v>510</v>
      </c>
      <c r="D260" s="11">
        <v>1</v>
      </c>
      <c r="E260" s="11">
        <v>983</v>
      </c>
      <c r="F260" s="11" t="s">
        <v>77</v>
      </c>
      <c r="G260" s="12" t="s">
        <v>723</v>
      </c>
      <c r="H260" s="4"/>
      <c r="I260" s="4"/>
      <c r="J260" s="4"/>
      <c r="K260" s="4"/>
      <c r="L260" s="4"/>
      <c r="M260" s="4"/>
      <c r="N260" s="4"/>
      <c r="O260" s="4"/>
      <c r="P260" s="5"/>
    </row>
    <row r="261" spans="1:17" ht="15.75" thickBot="1">
      <c r="A261" s="8">
        <v>1967</v>
      </c>
      <c r="B261" s="8" t="s">
        <v>509</v>
      </c>
      <c r="C261" s="9" t="s">
        <v>656</v>
      </c>
      <c r="D261" s="8">
        <v>3</v>
      </c>
      <c r="E261" s="8">
        <v>950</v>
      </c>
      <c r="F261" s="8" t="s">
        <v>77</v>
      </c>
      <c r="G261" s="9" t="s">
        <v>724</v>
      </c>
      <c r="H261" s="4"/>
      <c r="I261" s="4"/>
      <c r="J261" s="4"/>
      <c r="K261" s="4"/>
      <c r="L261" s="4"/>
      <c r="M261" s="4"/>
      <c r="N261" s="4"/>
      <c r="O261" s="4"/>
      <c r="P261" s="5"/>
    </row>
    <row r="262" spans="1:17" ht="30.75" thickBot="1">
      <c r="A262" s="11">
        <v>1968</v>
      </c>
      <c r="B262" s="11" t="s">
        <v>511</v>
      </c>
      <c r="C262" s="12" t="s">
        <v>590</v>
      </c>
      <c r="D262" s="11">
        <v>2</v>
      </c>
      <c r="E262" s="11">
        <v>977</v>
      </c>
      <c r="F262" s="11" t="s">
        <v>77</v>
      </c>
      <c r="G262" s="12" t="s">
        <v>222</v>
      </c>
      <c r="H262" s="4"/>
      <c r="I262" s="4"/>
      <c r="J262" s="4"/>
      <c r="K262" s="4"/>
      <c r="L262" s="4"/>
      <c r="M262" s="4"/>
      <c r="N262" s="4"/>
      <c r="O262" s="4"/>
      <c r="P262" s="5"/>
      <c r="Q262" t="s">
        <v>582</v>
      </c>
    </row>
    <row r="263" spans="1:17" ht="15.75" thickBot="1">
      <c r="A263" s="8">
        <v>1969</v>
      </c>
      <c r="B263" s="8" t="s">
        <v>504</v>
      </c>
      <c r="C263" s="9" t="s">
        <v>725</v>
      </c>
      <c r="D263" s="8">
        <v>5</v>
      </c>
      <c r="E263" s="8">
        <v>909</v>
      </c>
      <c r="F263" s="8" t="s">
        <v>77</v>
      </c>
      <c r="G263" s="9" t="s">
        <v>726</v>
      </c>
      <c r="H263" s="4"/>
      <c r="I263" s="4"/>
      <c r="J263" s="4"/>
      <c r="K263" s="4"/>
      <c r="L263" s="4"/>
      <c r="M263" s="4"/>
      <c r="N263" s="4"/>
      <c r="O263" s="4"/>
      <c r="P263" s="5"/>
    </row>
    <row r="264" spans="1:17" ht="15.75" thickBot="1">
      <c r="A264" s="8">
        <v>1969</v>
      </c>
      <c r="B264" s="8" t="s">
        <v>509</v>
      </c>
      <c r="C264" s="9" t="s">
        <v>727</v>
      </c>
      <c r="D264" s="8">
        <v>1</v>
      </c>
      <c r="E264" s="8">
        <v>980</v>
      </c>
      <c r="F264" s="8" t="s">
        <v>77</v>
      </c>
      <c r="G264" s="9" t="s">
        <v>728</v>
      </c>
      <c r="H264" s="4"/>
      <c r="I264" s="4"/>
      <c r="J264" s="4"/>
      <c r="K264" s="4"/>
      <c r="L264" s="4"/>
      <c r="M264" s="4"/>
      <c r="N264" s="4"/>
      <c r="O264" s="4"/>
      <c r="P264" s="5"/>
    </row>
    <row r="265" spans="1:17" ht="15.75" thickBot="1">
      <c r="A265" s="206" t="s">
        <v>729</v>
      </c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8"/>
    </row>
    <row r="266" spans="1:17" ht="15.75" thickBot="1">
      <c r="A266" s="8">
        <v>1970</v>
      </c>
      <c r="B266" s="8" t="s">
        <v>504</v>
      </c>
      <c r="C266" s="9" t="s">
        <v>656</v>
      </c>
      <c r="D266" s="8">
        <v>3</v>
      </c>
      <c r="E266" s="8">
        <v>945</v>
      </c>
      <c r="F266" s="8" t="s">
        <v>77</v>
      </c>
      <c r="G266" s="9" t="s">
        <v>730</v>
      </c>
      <c r="H266" s="4"/>
      <c r="I266" s="4"/>
      <c r="J266" s="4"/>
      <c r="K266" s="4"/>
      <c r="L266" s="4"/>
      <c r="M266" s="4"/>
      <c r="N266" s="4"/>
      <c r="O266" s="4"/>
      <c r="P266" s="5"/>
    </row>
    <row r="267" spans="1:17" ht="15.75" thickBot="1">
      <c r="A267" s="8">
        <v>1971</v>
      </c>
      <c r="B267" s="8" t="s">
        <v>509</v>
      </c>
      <c r="C267" s="9" t="s">
        <v>534</v>
      </c>
      <c r="D267" s="8">
        <v>2</v>
      </c>
      <c r="E267" s="8">
        <v>978</v>
      </c>
      <c r="F267" s="8" t="s">
        <v>77</v>
      </c>
      <c r="G267" s="9" t="s">
        <v>731</v>
      </c>
      <c r="H267" s="4"/>
      <c r="I267" s="4"/>
      <c r="J267" s="4"/>
      <c r="K267" s="4"/>
      <c r="L267" s="4"/>
      <c r="M267" s="4"/>
      <c r="N267" s="4"/>
      <c r="O267" s="4"/>
      <c r="P267" s="5"/>
    </row>
    <row r="268" spans="1:17" ht="15.75" thickBot="1">
      <c r="A268" s="8">
        <v>1971</v>
      </c>
      <c r="B268" s="8" t="s">
        <v>509</v>
      </c>
      <c r="C268" s="9" t="s">
        <v>503</v>
      </c>
      <c r="D268" s="8">
        <v>1</v>
      </c>
      <c r="E268" s="8">
        <v>979</v>
      </c>
      <c r="F268" s="8" t="s">
        <v>77</v>
      </c>
      <c r="G268" s="9" t="s">
        <v>732</v>
      </c>
      <c r="H268" s="4"/>
      <c r="I268" s="4"/>
      <c r="J268" s="4"/>
      <c r="K268" s="4"/>
      <c r="L268" s="4"/>
      <c r="M268" s="4"/>
      <c r="N268" s="4"/>
      <c r="O268" s="4"/>
      <c r="P268" s="5"/>
    </row>
    <row r="269" spans="1:17" ht="15.75" thickBot="1">
      <c r="A269" s="8">
        <v>1971</v>
      </c>
      <c r="B269" s="8" t="s">
        <v>509</v>
      </c>
      <c r="C269" s="9" t="s">
        <v>536</v>
      </c>
      <c r="D269" s="8">
        <v>1</v>
      </c>
      <c r="E269" s="8">
        <v>995</v>
      </c>
      <c r="F269" s="8" t="s">
        <v>77</v>
      </c>
      <c r="G269" s="9" t="s">
        <v>733</v>
      </c>
      <c r="H269" s="4"/>
      <c r="I269" s="4"/>
      <c r="J269" s="4"/>
      <c r="K269" s="4"/>
      <c r="L269" s="4"/>
      <c r="M269" s="4"/>
      <c r="N269" s="4"/>
      <c r="O269" s="4"/>
      <c r="P269" s="5"/>
    </row>
    <row r="270" spans="1:17" ht="30.75" thickBot="1">
      <c r="A270" s="11">
        <v>1972</v>
      </c>
      <c r="B270" s="11" t="s">
        <v>502</v>
      </c>
      <c r="C270" s="12" t="s">
        <v>734</v>
      </c>
      <c r="D270" s="11">
        <v>1</v>
      </c>
      <c r="E270" s="11">
        <v>980</v>
      </c>
      <c r="F270" s="11" t="s">
        <v>77</v>
      </c>
      <c r="G270" s="12" t="s">
        <v>735</v>
      </c>
      <c r="H270" s="4"/>
      <c r="I270" s="4"/>
      <c r="J270" s="4"/>
      <c r="K270" s="4"/>
      <c r="L270" s="4"/>
      <c r="M270" s="4"/>
      <c r="N270" s="4"/>
      <c r="O270" s="4"/>
      <c r="P270" s="5"/>
    </row>
    <row r="271" spans="1:17" ht="15.75" thickBot="1">
      <c r="A271" s="8">
        <v>1973</v>
      </c>
      <c r="B271" s="209" t="s">
        <v>540</v>
      </c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1"/>
      <c r="N271" s="4"/>
      <c r="O271" s="4"/>
      <c r="P271" s="5"/>
    </row>
    <row r="272" spans="1:17" ht="15.75" thickBot="1">
      <c r="A272" s="8">
        <v>1974</v>
      </c>
      <c r="B272" s="8" t="s">
        <v>509</v>
      </c>
      <c r="C272" s="9" t="s">
        <v>574</v>
      </c>
      <c r="D272" s="8">
        <v>3</v>
      </c>
      <c r="E272" s="8">
        <v>952</v>
      </c>
      <c r="F272" s="8" t="s">
        <v>77</v>
      </c>
      <c r="G272" s="9" t="s">
        <v>736</v>
      </c>
      <c r="H272" s="4"/>
      <c r="I272" s="4"/>
      <c r="J272" s="4"/>
      <c r="K272" s="4"/>
      <c r="L272" s="4"/>
      <c r="M272" s="4"/>
      <c r="N272" s="4"/>
      <c r="O272" s="4"/>
      <c r="P272" s="5"/>
    </row>
    <row r="273" spans="1:17" ht="30.75" thickBot="1">
      <c r="A273" s="11">
        <v>1975</v>
      </c>
      <c r="B273" s="11" t="s">
        <v>509</v>
      </c>
      <c r="C273" s="12" t="s">
        <v>737</v>
      </c>
      <c r="D273" s="11">
        <v>3</v>
      </c>
      <c r="E273" s="11">
        <v>955</v>
      </c>
      <c r="F273" s="11" t="s">
        <v>77</v>
      </c>
      <c r="G273" s="12" t="s">
        <v>738</v>
      </c>
      <c r="H273" s="4"/>
      <c r="I273" s="4"/>
      <c r="J273" s="4"/>
      <c r="K273" s="4"/>
      <c r="L273" s="4"/>
      <c r="M273" s="4"/>
      <c r="N273" s="4"/>
      <c r="O273" s="4"/>
      <c r="P273" s="5"/>
    </row>
    <row r="274" spans="1:17" ht="15.75" thickBot="1">
      <c r="A274" s="8">
        <v>1976</v>
      </c>
      <c r="B274" s="8" t="s">
        <v>504</v>
      </c>
      <c r="C274" s="9" t="s">
        <v>739</v>
      </c>
      <c r="D274" s="8">
        <v>1</v>
      </c>
      <c r="E274" s="8">
        <v>980</v>
      </c>
      <c r="F274" s="8" t="s">
        <v>77</v>
      </c>
      <c r="G274" s="9" t="s">
        <v>740</v>
      </c>
      <c r="H274" s="4"/>
      <c r="I274" s="4"/>
      <c r="J274" s="4"/>
      <c r="K274" s="4"/>
      <c r="L274" s="4"/>
      <c r="M274" s="4"/>
      <c r="N274" s="4"/>
      <c r="O274" s="4"/>
      <c r="P274" s="5"/>
    </row>
    <row r="275" spans="1:17" ht="15.75" thickBot="1">
      <c r="A275" s="8">
        <v>1977</v>
      </c>
      <c r="B275" s="8" t="s">
        <v>509</v>
      </c>
      <c r="C275" s="9" t="s">
        <v>549</v>
      </c>
      <c r="D275" s="8">
        <v>1</v>
      </c>
      <c r="E275" s="8">
        <v>995</v>
      </c>
      <c r="F275" s="8" t="s">
        <v>77</v>
      </c>
      <c r="G275" s="9" t="s">
        <v>741</v>
      </c>
      <c r="H275" s="4"/>
      <c r="I275" s="4"/>
      <c r="J275" s="4"/>
      <c r="K275" s="4"/>
      <c r="L275" s="4"/>
      <c r="M275" s="4"/>
      <c r="N275" s="4"/>
      <c r="O275" s="4"/>
      <c r="P275" s="5"/>
    </row>
    <row r="276" spans="1:17" ht="15.75" thickBot="1">
      <c r="A276" s="8">
        <v>1978</v>
      </c>
      <c r="B276" s="209" t="s">
        <v>540</v>
      </c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1"/>
      <c r="N276" s="4"/>
      <c r="O276" s="4"/>
      <c r="P276" s="5"/>
    </row>
    <row r="277" spans="1:17" ht="15.75" thickBot="1">
      <c r="A277" s="8">
        <v>1979</v>
      </c>
      <c r="B277" s="8" t="s">
        <v>544</v>
      </c>
      <c r="C277" s="9" t="s">
        <v>549</v>
      </c>
      <c r="D277" s="8">
        <v>1</v>
      </c>
      <c r="E277" s="8">
        <v>986</v>
      </c>
      <c r="F277" s="8" t="s">
        <v>77</v>
      </c>
      <c r="G277" s="9" t="s">
        <v>742</v>
      </c>
      <c r="H277" s="4"/>
      <c r="I277" s="4"/>
      <c r="J277" s="4"/>
      <c r="K277" s="4"/>
      <c r="L277" s="4"/>
      <c r="M277" s="4"/>
      <c r="N277" s="4"/>
      <c r="O277" s="4"/>
      <c r="P277" s="5"/>
    </row>
    <row r="278" spans="1:17" ht="45.75" thickBot="1">
      <c r="A278" s="11">
        <v>1979</v>
      </c>
      <c r="B278" s="11" t="s">
        <v>509</v>
      </c>
      <c r="C278" s="12" t="s">
        <v>743</v>
      </c>
      <c r="D278" s="11">
        <v>2</v>
      </c>
      <c r="E278" s="11">
        <v>970</v>
      </c>
      <c r="F278" s="11" t="s">
        <v>77</v>
      </c>
      <c r="G278" s="12" t="s">
        <v>744</v>
      </c>
      <c r="H278" s="4"/>
      <c r="I278" s="4"/>
      <c r="J278" s="4"/>
      <c r="K278" s="4"/>
      <c r="L278" s="4"/>
      <c r="M278" s="4"/>
      <c r="N278" s="4"/>
      <c r="O278" s="4"/>
      <c r="P278" s="5"/>
    </row>
    <row r="279" spans="1:17" ht="15.75" thickBot="1">
      <c r="A279" s="8">
        <v>1979</v>
      </c>
      <c r="B279" s="8" t="s">
        <v>509</v>
      </c>
      <c r="C279" s="9" t="s">
        <v>745</v>
      </c>
      <c r="D279" s="8">
        <v>3</v>
      </c>
      <c r="E279" s="8">
        <v>946</v>
      </c>
      <c r="F279" s="8" t="s">
        <v>77</v>
      </c>
      <c r="G279" s="9" t="s">
        <v>746</v>
      </c>
      <c r="H279" s="4"/>
      <c r="I279" s="4"/>
      <c r="J279" s="4"/>
      <c r="K279" s="4"/>
      <c r="L279" s="4"/>
      <c r="M279" s="4"/>
      <c r="N279" s="4"/>
      <c r="O279" s="4"/>
      <c r="P279" s="5"/>
    </row>
    <row r="280" spans="1:17" ht="15.75" thickBot="1">
      <c r="A280" s="206" t="s">
        <v>747</v>
      </c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8"/>
    </row>
    <row r="281" spans="1:17" ht="15.75" thickBot="1">
      <c r="A281" s="8">
        <v>1980</v>
      </c>
      <c r="B281" s="8" t="s">
        <v>504</v>
      </c>
      <c r="C281" s="9" t="s">
        <v>656</v>
      </c>
      <c r="D281" s="8">
        <v>3</v>
      </c>
      <c r="E281" s="8">
        <v>945</v>
      </c>
      <c r="F281" s="8">
        <v>100</v>
      </c>
      <c r="G281" s="9" t="s">
        <v>748</v>
      </c>
      <c r="H281" s="4"/>
      <c r="I281" s="4"/>
      <c r="J281" s="4"/>
      <c r="K281" s="4"/>
      <c r="L281" s="4"/>
      <c r="M281" s="4"/>
      <c r="N281" s="4"/>
      <c r="O281" s="4"/>
      <c r="P281" s="5"/>
    </row>
    <row r="282" spans="1:17" ht="15.75" thickBot="1">
      <c r="A282" s="8">
        <v>1981</v>
      </c>
      <c r="B282" s="209" t="s">
        <v>540</v>
      </c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1"/>
      <c r="N282" s="4"/>
      <c r="O282" s="4"/>
      <c r="P282" s="5"/>
    </row>
    <row r="283" spans="1:17" ht="15.75" thickBot="1">
      <c r="A283" s="8">
        <v>1982</v>
      </c>
      <c r="B283" s="209" t="s">
        <v>540</v>
      </c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1"/>
      <c r="N283" s="4"/>
      <c r="O283" s="4"/>
      <c r="P283" s="5"/>
    </row>
    <row r="284" spans="1:17" ht="15.75" thickBot="1">
      <c r="A284" s="8">
        <v>1983</v>
      </c>
      <c r="B284" s="8" t="s">
        <v>504</v>
      </c>
      <c r="C284" s="9" t="s">
        <v>622</v>
      </c>
      <c r="D284" s="8">
        <v>3</v>
      </c>
      <c r="E284" s="8">
        <v>962</v>
      </c>
      <c r="F284" s="8">
        <v>100</v>
      </c>
      <c r="G284" s="9" t="s">
        <v>749</v>
      </c>
      <c r="H284" s="4"/>
      <c r="I284" s="4"/>
      <c r="J284" s="4"/>
      <c r="K284" s="4"/>
      <c r="L284" s="4"/>
      <c r="M284" s="4"/>
      <c r="N284" s="4"/>
      <c r="O284" s="4"/>
      <c r="P284" s="5"/>
    </row>
    <row r="285" spans="1:17" ht="15.75" thickBot="1">
      <c r="A285" s="8">
        <v>1984</v>
      </c>
      <c r="B285" s="8" t="s">
        <v>509</v>
      </c>
      <c r="C285" s="9" t="s">
        <v>750</v>
      </c>
      <c r="D285" s="8">
        <v>2</v>
      </c>
      <c r="E285" s="8">
        <v>949</v>
      </c>
      <c r="F285" s="8">
        <v>95</v>
      </c>
      <c r="G285" s="9" t="s">
        <v>751</v>
      </c>
      <c r="H285" s="4"/>
      <c r="I285" s="4"/>
      <c r="J285" s="4"/>
      <c r="K285" s="4"/>
      <c r="L285" s="4"/>
      <c r="M285" s="4"/>
      <c r="N285" s="4"/>
      <c r="O285" s="4"/>
      <c r="P285" s="5"/>
    </row>
    <row r="286" spans="1:17" ht="15.75" thickBot="1">
      <c r="A286" s="8">
        <v>1985</v>
      </c>
      <c r="B286" s="8" t="s">
        <v>544</v>
      </c>
      <c r="C286" s="9" t="s">
        <v>545</v>
      </c>
      <c r="D286" s="8">
        <v>1</v>
      </c>
      <c r="E286" s="8">
        <v>1003</v>
      </c>
      <c r="F286" s="8">
        <v>65</v>
      </c>
      <c r="G286" s="9" t="s">
        <v>742</v>
      </c>
      <c r="H286" s="4"/>
      <c r="I286" s="4"/>
      <c r="J286" s="4"/>
      <c r="K286" s="4"/>
      <c r="L286" s="4"/>
      <c r="M286" s="4"/>
      <c r="N286" s="4"/>
      <c r="O286" s="4"/>
      <c r="P286" s="5"/>
    </row>
    <row r="287" spans="1:17" ht="15.75" thickBot="1">
      <c r="A287" s="8">
        <v>1985</v>
      </c>
      <c r="B287" s="8" t="s">
        <v>504</v>
      </c>
      <c r="C287" s="9" t="s">
        <v>549</v>
      </c>
      <c r="D287" s="8">
        <v>1</v>
      </c>
      <c r="E287" s="8">
        <v>987</v>
      </c>
      <c r="F287" s="8">
        <v>80</v>
      </c>
      <c r="G287" s="9" t="s">
        <v>752</v>
      </c>
      <c r="H287" s="4"/>
      <c r="I287" s="4"/>
      <c r="J287" s="4"/>
      <c r="K287" s="4"/>
      <c r="L287" s="4"/>
      <c r="M287" s="4"/>
      <c r="N287" s="4"/>
      <c r="O287" s="4"/>
      <c r="P287" s="5"/>
    </row>
    <row r="288" spans="1:17" ht="30.75" thickBot="1">
      <c r="A288" s="11">
        <v>1985</v>
      </c>
      <c r="B288" s="11" t="s">
        <v>509</v>
      </c>
      <c r="C288" s="12" t="s">
        <v>753</v>
      </c>
      <c r="D288" s="11">
        <v>3</v>
      </c>
      <c r="E288" s="11">
        <v>959</v>
      </c>
      <c r="F288" s="11">
        <v>100</v>
      </c>
      <c r="G288" s="12" t="s">
        <v>754</v>
      </c>
      <c r="H288" s="4"/>
      <c r="I288" s="4"/>
      <c r="J288" s="4"/>
      <c r="K288" s="4"/>
      <c r="L288" s="4"/>
      <c r="M288" s="4"/>
      <c r="N288" s="4"/>
      <c r="O288" s="4"/>
      <c r="P288" s="5"/>
      <c r="Q288" t="s">
        <v>582</v>
      </c>
    </row>
    <row r="289" spans="1:17" ht="45.75" thickBot="1">
      <c r="A289" s="8">
        <v>1985</v>
      </c>
      <c r="B289" s="8" t="s">
        <v>509</v>
      </c>
      <c r="C289" s="9" t="s">
        <v>755</v>
      </c>
      <c r="D289" s="8">
        <v>3</v>
      </c>
      <c r="E289" s="8">
        <v>942</v>
      </c>
      <c r="F289" s="8">
        <v>90</v>
      </c>
      <c r="G289" s="9" t="s">
        <v>756</v>
      </c>
      <c r="H289" s="4"/>
      <c r="I289" s="4"/>
      <c r="J289" s="4"/>
      <c r="K289" s="4"/>
      <c r="L289" s="4"/>
      <c r="M289" s="4"/>
      <c r="N289" s="4"/>
      <c r="O289" s="4"/>
      <c r="P289" s="5"/>
    </row>
    <row r="290" spans="1:17" ht="15.75" thickBot="1">
      <c r="A290" s="8">
        <v>1985</v>
      </c>
      <c r="B290" s="8" t="s">
        <v>511</v>
      </c>
      <c r="C290" s="9" t="s">
        <v>549</v>
      </c>
      <c r="D290" s="8">
        <v>1</v>
      </c>
      <c r="E290" s="8">
        <v>971</v>
      </c>
      <c r="F290" s="8">
        <v>75</v>
      </c>
      <c r="G290" s="9" t="s">
        <v>757</v>
      </c>
      <c r="H290" s="4"/>
      <c r="I290" s="4"/>
      <c r="J290" s="4"/>
      <c r="K290" s="4"/>
      <c r="L290" s="4"/>
      <c r="M290" s="4"/>
      <c r="N290" s="4"/>
      <c r="O290" s="4"/>
      <c r="P290" s="5"/>
    </row>
    <row r="291" spans="1:17" ht="30.75" thickBot="1">
      <c r="A291" s="11">
        <v>1985</v>
      </c>
      <c r="B291" s="11" t="s">
        <v>538</v>
      </c>
      <c r="C291" s="12" t="s">
        <v>758</v>
      </c>
      <c r="D291" s="11">
        <v>2</v>
      </c>
      <c r="E291" s="11">
        <v>967</v>
      </c>
      <c r="F291" s="11">
        <v>85</v>
      </c>
      <c r="G291" s="12" t="s">
        <v>759</v>
      </c>
      <c r="H291" s="4"/>
      <c r="I291" s="4"/>
      <c r="J291" s="4"/>
      <c r="K291" s="4"/>
      <c r="L291" s="4"/>
      <c r="M291" s="4"/>
      <c r="N291" s="4"/>
      <c r="O291" s="4"/>
      <c r="P291" s="5"/>
    </row>
    <row r="292" spans="1:17" ht="15.75" thickBot="1">
      <c r="A292" s="8">
        <v>1986</v>
      </c>
      <c r="B292" s="8" t="s">
        <v>502</v>
      </c>
      <c r="C292" s="9" t="s">
        <v>667</v>
      </c>
      <c r="D292" s="8">
        <v>1</v>
      </c>
      <c r="E292" s="8">
        <v>990</v>
      </c>
      <c r="F292" s="8">
        <v>75</v>
      </c>
      <c r="G292" s="9" t="s">
        <v>760</v>
      </c>
      <c r="H292" s="4"/>
      <c r="I292" s="4"/>
      <c r="J292" s="4"/>
      <c r="K292" s="4"/>
      <c r="L292" s="4"/>
      <c r="M292" s="4"/>
      <c r="N292" s="4"/>
      <c r="O292" s="4"/>
      <c r="P292" s="5"/>
    </row>
    <row r="293" spans="1:17" ht="15.75" thickBot="1">
      <c r="A293" s="8">
        <v>1986</v>
      </c>
      <c r="B293" s="8" t="s">
        <v>504</v>
      </c>
      <c r="C293" s="9" t="s">
        <v>536</v>
      </c>
      <c r="D293" s="8">
        <v>1</v>
      </c>
      <c r="E293" s="8">
        <v>990</v>
      </c>
      <c r="F293" s="8">
        <v>65</v>
      </c>
      <c r="G293" s="9" t="s">
        <v>165</v>
      </c>
      <c r="H293" s="4"/>
      <c r="I293" s="4"/>
      <c r="J293" s="4"/>
      <c r="K293" s="4"/>
      <c r="L293" s="4"/>
      <c r="M293" s="4"/>
      <c r="N293" s="4"/>
      <c r="O293" s="4"/>
      <c r="P293" s="5"/>
    </row>
    <row r="294" spans="1:17" ht="15.75" thickBot="1">
      <c r="A294" s="11">
        <v>1987</v>
      </c>
      <c r="B294" s="11" t="s">
        <v>511</v>
      </c>
      <c r="C294" s="12" t="s">
        <v>510</v>
      </c>
      <c r="D294" s="11">
        <v>1</v>
      </c>
      <c r="E294" s="11">
        <v>993</v>
      </c>
      <c r="F294" s="11">
        <v>65</v>
      </c>
      <c r="G294" s="12" t="s">
        <v>761</v>
      </c>
      <c r="H294" s="4"/>
      <c r="I294" s="4"/>
      <c r="J294" s="4"/>
      <c r="K294" s="4"/>
      <c r="L294" s="4"/>
      <c r="M294" s="4"/>
      <c r="N294" s="4"/>
      <c r="O294" s="4"/>
      <c r="P294" s="5"/>
    </row>
    <row r="295" spans="1:17" ht="15.75" thickBot="1">
      <c r="A295" s="8">
        <v>1988</v>
      </c>
      <c r="B295" s="8" t="s">
        <v>509</v>
      </c>
      <c r="C295" s="9" t="s">
        <v>549</v>
      </c>
      <c r="D295" s="8">
        <v>1</v>
      </c>
      <c r="E295" s="8">
        <v>984</v>
      </c>
      <c r="F295" s="8">
        <v>70</v>
      </c>
      <c r="G295" s="9" t="s">
        <v>692</v>
      </c>
      <c r="H295" s="4"/>
      <c r="I295" s="4"/>
      <c r="J295" s="4"/>
      <c r="K295" s="4"/>
      <c r="L295" s="4"/>
      <c r="M295" s="4"/>
      <c r="N295" s="4"/>
      <c r="O295" s="4"/>
      <c r="P295" s="5"/>
    </row>
    <row r="296" spans="1:17" ht="15.75" thickBot="1">
      <c r="A296" s="8">
        <v>1989</v>
      </c>
      <c r="B296" s="8" t="s">
        <v>504</v>
      </c>
      <c r="C296" s="9" t="s">
        <v>667</v>
      </c>
      <c r="D296" s="8">
        <v>1</v>
      </c>
      <c r="E296" s="8">
        <v>986</v>
      </c>
      <c r="F296" s="8">
        <v>70</v>
      </c>
      <c r="G296" s="9" t="s">
        <v>762</v>
      </c>
      <c r="H296" s="4"/>
      <c r="I296" s="4"/>
      <c r="J296" s="4"/>
      <c r="K296" s="4"/>
      <c r="L296" s="4"/>
      <c r="M296" s="4"/>
      <c r="N296" s="4"/>
      <c r="O296" s="4"/>
      <c r="P296" s="5"/>
    </row>
    <row r="297" spans="1:17" ht="30.75" thickBot="1">
      <c r="A297" s="8">
        <v>1989</v>
      </c>
      <c r="B297" s="8" t="s">
        <v>509</v>
      </c>
      <c r="C297" s="9" t="s">
        <v>763</v>
      </c>
      <c r="D297" s="8">
        <v>4</v>
      </c>
      <c r="E297" s="8">
        <v>934</v>
      </c>
      <c r="F297" s="8">
        <v>120</v>
      </c>
      <c r="G297" s="9" t="s">
        <v>764</v>
      </c>
      <c r="H297" s="4"/>
      <c r="I297" s="4"/>
      <c r="J297" s="4"/>
      <c r="K297" s="4"/>
      <c r="L297" s="4"/>
      <c r="M297" s="4"/>
      <c r="N297" s="4"/>
      <c r="O297" s="4"/>
      <c r="P297" s="5"/>
    </row>
    <row r="298" spans="1:17" ht="15.75" thickBot="1">
      <c r="A298" s="8">
        <v>1989</v>
      </c>
      <c r="B298" s="8" t="s">
        <v>511</v>
      </c>
      <c r="C298" s="9" t="s">
        <v>667</v>
      </c>
      <c r="D298" s="8">
        <v>1</v>
      </c>
      <c r="E298" s="8">
        <v>983</v>
      </c>
      <c r="F298" s="8">
        <v>75</v>
      </c>
      <c r="G298" s="9" t="s">
        <v>765</v>
      </c>
      <c r="H298" s="4"/>
      <c r="I298" s="4"/>
      <c r="J298" s="4"/>
      <c r="K298" s="4"/>
      <c r="L298" s="4"/>
      <c r="M298" s="4"/>
      <c r="N298" s="4"/>
      <c r="O298" s="4"/>
      <c r="P298" s="5"/>
    </row>
    <row r="299" spans="1:17" ht="15.75" thickBot="1">
      <c r="A299" s="206" t="s">
        <v>766</v>
      </c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8"/>
    </row>
    <row r="300" spans="1:17" ht="15.75" thickBot="1">
      <c r="A300" s="8">
        <v>1990</v>
      </c>
      <c r="B300" s="209" t="s">
        <v>540</v>
      </c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1"/>
      <c r="N300" s="4"/>
      <c r="O300" s="4"/>
      <c r="P300" s="5"/>
    </row>
    <row r="301" spans="1:17" ht="45.75" thickBot="1">
      <c r="A301" s="8">
        <v>1991</v>
      </c>
      <c r="B301" s="8" t="s">
        <v>504</v>
      </c>
      <c r="C301" s="9" t="s">
        <v>767</v>
      </c>
      <c r="D301" s="8">
        <v>2</v>
      </c>
      <c r="E301" s="8">
        <v>962</v>
      </c>
      <c r="F301" s="8">
        <v>90</v>
      </c>
      <c r="G301" s="9" t="s">
        <v>742</v>
      </c>
      <c r="H301" s="4"/>
      <c r="I301" s="4"/>
      <c r="J301" s="4"/>
      <c r="K301" s="4"/>
      <c r="L301" s="4"/>
      <c r="M301" s="4"/>
      <c r="N301" s="4"/>
      <c r="O301" s="4"/>
      <c r="P301" s="5"/>
      <c r="Q301" t="s">
        <v>768</v>
      </c>
    </row>
    <row r="302" spans="1:17" ht="30.75" thickBot="1">
      <c r="A302" s="11">
        <v>1992</v>
      </c>
      <c r="B302" s="11" t="s">
        <v>504</v>
      </c>
      <c r="C302" s="12" t="s">
        <v>769</v>
      </c>
      <c r="D302" s="11">
        <v>5</v>
      </c>
      <c r="E302" s="11">
        <v>922</v>
      </c>
      <c r="F302" s="11">
        <v>145</v>
      </c>
      <c r="G302" s="12" t="s">
        <v>770</v>
      </c>
      <c r="H302" s="4"/>
      <c r="I302" s="4"/>
      <c r="J302" s="4"/>
      <c r="K302" s="4"/>
      <c r="L302" s="4"/>
      <c r="M302" s="4"/>
      <c r="N302" s="4"/>
      <c r="O302" s="4"/>
      <c r="P302" s="5"/>
    </row>
    <row r="303" spans="1:17" ht="15.75" thickBot="1">
      <c r="A303" s="8">
        <v>1993</v>
      </c>
      <c r="B303" s="8" t="s">
        <v>504</v>
      </c>
      <c r="C303" s="9" t="s">
        <v>704</v>
      </c>
      <c r="D303" s="8">
        <v>3</v>
      </c>
      <c r="E303" s="8">
        <v>961</v>
      </c>
      <c r="F303" s="8">
        <v>100</v>
      </c>
      <c r="G303" s="9" t="s">
        <v>771</v>
      </c>
      <c r="H303" s="4"/>
      <c r="I303" s="4"/>
      <c r="J303" s="4"/>
      <c r="K303" s="4"/>
      <c r="L303" s="4"/>
      <c r="M303" s="4"/>
      <c r="N303" s="4"/>
      <c r="O303" s="4"/>
      <c r="P303" s="5"/>
    </row>
    <row r="304" spans="1:17" ht="15.75" thickBot="1">
      <c r="A304" s="8">
        <v>1994</v>
      </c>
      <c r="B304" s="209" t="s">
        <v>540</v>
      </c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1"/>
      <c r="N304" s="4"/>
      <c r="O304" s="4"/>
      <c r="P304" s="5"/>
    </row>
    <row r="305" spans="1:17" ht="30.75" thickBot="1">
      <c r="A305" s="11">
        <v>1995</v>
      </c>
      <c r="B305" s="11" t="s">
        <v>504</v>
      </c>
      <c r="C305" s="12" t="s">
        <v>772</v>
      </c>
      <c r="D305" s="11">
        <v>2</v>
      </c>
      <c r="E305" s="11">
        <v>973</v>
      </c>
      <c r="F305" s="11">
        <v>85</v>
      </c>
      <c r="G305" s="12" t="s">
        <v>93</v>
      </c>
      <c r="H305" s="4"/>
      <c r="I305" s="4"/>
      <c r="J305" s="4"/>
      <c r="K305" s="4"/>
      <c r="L305" s="4"/>
      <c r="M305" s="4"/>
      <c r="N305" s="4"/>
      <c r="O305" s="4"/>
      <c r="P305" s="5"/>
      <c r="Q305" t="s">
        <v>582</v>
      </c>
    </row>
    <row r="306" spans="1:17" ht="30.75" thickBot="1">
      <c r="A306" s="11">
        <v>1995</v>
      </c>
      <c r="B306" s="11" t="s">
        <v>511</v>
      </c>
      <c r="C306" s="12" t="s">
        <v>773</v>
      </c>
      <c r="D306" s="11">
        <v>3</v>
      </c>
      <c r="E306" s="11">
        <v>942</v>
      </c>
      <c r="F306" s="11">
        <v>100</v>
      </c>
      <c r="G306" s="12" t="s">
        <v>774</v>
      </c>
      <c r="H306" s="4"/>
      <c r="I306" s="4"/>
      <c r="J306" s="4"/>
      <c r="K306" s="4"/>
      <c r="L306" s="4"/>
      <c r="M306" s="4"/>
      <c r="N306" s="4"/>
      <c r="O306" s="4"/>
      <c r="P306" s="5"/>
    </row>
    <row r="307" spans="1:17" ht="15.75" thickBot="1">
      <c r="A307" s="8">
        <v>1996</v>
      </c>
      <c r="B307" s="8" t="s">
        <v>544</v>
      </c>
      <c r="C307" s="9" t="s">
        <v>526</v>
      </c>
      <c r="D307" s="8">
        <v>2</v>
      </c>
      <c r="E307" s="8">
        <v>974</v>
      </c>
      <c r="F307" s="8">
        <v>90</v>
      </c>
      <c r="G307" s="9" t="s">
        <v>775</v>
      </c>
      <c r="H307" s="4"/>
      <c r="I307" s="4"/>
      <c r="J307" s="4"/>
      <c r="K307" s="4"/>
      <c r="L307" s="4"/>
      <c r="M307" s="4"/>
      <c r="N307" s="4"/>
      <c r="O307" s="4"/>
      <c r="P307" s="5"/>
    </row>
    <row r="308" spans="1:17" ht="15.75" thickBot="1">
      <c r="A308" s="8">
        <v>1996</v>
      </c>
      <c r="B308" s="8" t="s">
        <v>509</v>
      </c>
      <c r="C308" s="9" t="s">
        <v>611</v>
      </c>
      <c r="D308" s="8">
        <v>3</v>
      </c>
      <c r="E308" s="8">
        <v>954</v>
      </c>
      <c r="F308" s="8">
        <v>100</v>
      </c>
      <c r="G308" s="9" t="s">
        <v>776</v>
      </c>
      <c r="H308" s="4"/>
      <c r="I308" s="4"/>
      <c r="J308" s="4"/>
      <c r="K308" s="4"/>
      <c r="L308" s="4"/>
      <c r="M308" s="4"/>
      <c r="N308" s="4"/>
      <c r="O308" s="4"/>
      <c r="P308" s="5"/>
    </row>
    <row r="309" spans="1:17" ht="15.75" thickBot="1">
      <c r="A309" s="8">
        <v>1997</v>
      </c>
      <c r="B309" s="8" t="s">
        <v>544</v>
      </c>
      <c r="C309" s="9" t="s">
        <v>777</v>
      </c>
      <c r="D309" s="8">
        <v>1</v>
      </c>
      <c r="E309" s="8">
        <v>984</v>
      </c>
      <c r="F309" s="8">
        <v>70</v>
      </c>
      <c r="G309" s="9" t="s">
        <v>752</v>
      </c>
      <c r="H309" s="4"/>
      <c r="I309" s="4"/>
      <c r="J309" s="4"/>
      <c r="K309" s="4"/>
      <c r="L309" s="4"/>
      <c r="M309" s="4"/>
      <c r="N309" s="4"/>
      <c r="O309" s="4"/>
      <c r="P309" s="5"/>
    </row>
    <row r="310" spans="1:17" ht="15.75" thickBot="1">
      <c r="A310" s="8">
        <v>1998</v>
      </c>
      <c r="B310" s="8" t="s">
        <v>504</v>
      </c>
      <c r="C310" s="9" t="s">
        <v>526</v>
      </c>
      <c r="D310" s="8">
        <v>2</v>
      </c>
      <c r="E310" s="8">
        <v>964</v>
      </c>
      <c r="F310" s="8">
        <v>95</v>
      </c>
      <c r="G310" s="9" t="s">
        <v>760</v>
      </c>
      <c r="H310" s="4"/>
      <c r="I310" s="4"/>
      <c r="J310" s="4"/>
      <c r="K310" s="4"/>
      <c r="L310" s="4"/>
      <c r="M310" s="4"/>
      <c r="N310" s="4"/>
      <c r="O310" s="4"/>
      <c r="P310" s="5"/>
    </row>
    <row r="311" spans="1:17" ht="15.75" thickBot="1">
      <c r="A311" s="11">
        <v>1998</v>
      </c>
      <c r="B311" s="11" t="s">
        <v>509</v>
      </c>
      <c r="C311" s="12" t="s">
        <v>563</v>
      </c>
      <c r="D311" s="11">
        <v>1</v>
      </c>
      <c r="E311" s="11">
        <v>987</v>
      </c>
      <c r="F311" s="11">
        <v>70</v>
      </c>
      <c r="G311" s="12" t="s">
        <v>778</v>
      </c>
      <c r="H311" s="4"/>
      <c r="I311" s="4"/>
      <c r="J311" s="4"/>
      <c r="K311" s="4"/>
      <c r="L311" s="4"/>
      <c r="M311" s="4"/>
      <c r="N311" s="4"/>
      <c r="O311" s="4"/>
      <c r="P311" s="5"/>
    </row>
    <row r="312" spans="1:17" ht="30.75" thickBot="1">
      <c r="A312" s="11">
        <v>1998</v>
      </c>
      <c r="B312" s="11" t="s">
        <v>509</v>
      </c>
      <c r="C312" s="12" t="s">
        <v>779</v>
      </c>
      <c r="D312" s="11">
        <v>2</v>
      </c>
      <c r="E312" s="11">
        <v>964</v>
      </c>
      <c r="F312" s="11">
        <v>90</v>
      </c>
      <c r="G312" s="12" t="s">
        <v>780</v>
      </c>
      <c r="H312" s="4"/>
      <c r="I312" s="4"/>
      <c r="J312" s="4"/>
      <c r="K312" s="4"/>
      <c r="L312" s="4"/>
      <c r="M312" s="4"/>
      <c r="N312" s="4"/>
      <c r="O312" s="4"/>
      <c r="P312" s="5"/>
    </row>
    <row r="313" spans="1:17" ht="15.75" thickBot="1">
      <c r="A313" s="8">
        <v>1999</v>
      </c>
      <c r="B313" s="8" t="s">
        <v>504</v>
      </c>
      <c r="C313" s="9" t="s">
        <v>656</v>
      </c>
      <c r="D313" s="8">
        <v>3</v>
      </c>
      <c r="E313" s="8">
        <v>951</v>
      </c>
      <c r="F313" s="8">
        <v>100</v>
      </c>
      <c r="G313" s="9" t="s">
        <v>781</v>
      </c>
      <c r="H313" s="4"/>
      <c r="I313" s="4"/>
      <c r="J313" s="4"/>
      <c r="K313" s="4"/>
      <c r="L313" s="4"/>
      <c r="M313" s="4"/>
      <c r="N313" s="4"/>
      <c r="O313" s="4"/>
      <c r="P313" s="5"/>
    </row>
    <row r="314" spans="1:17" ht="15.75" thickBot="1">
      <c r="A314" s="8">
        <v>1999</v>
      </c>
      <c r="B314" s="8" t="s">
        <v>509</v>
      </c>
      <c r="C314" s="9" t="s">
        <v>526</v>
      </c>
      <c r="D314" s="8">
        <v>2</v>
      </c>
      <c r="E314" s="8">
        <v>956</v>
      </c>
      <c r="F314" s="8">
        <v>90</v>
      </c>
      <c r="G314" s="9" t="s">
        <v>761</v>
      </c>
      <c r="H314" s="4"/>
      <c r="I314" s="4"/>
      <c r="J314" s="4"/>
      <c r="K314" s="4"/>
      <c r="L314" s="4"/>
      <c r="M314" s="4"/>
      <c r="N314" s="4"/>
      <c r="O314" s="4"/>
      <c r="P314" s="5"/>
    </row>
    <row r="315" spans="1:17" ht="30.75" thickBot="1">
      <c r="A315" s="11">
        <v>1999</v>
      </c>
      <c r="B315" s="11" t="s">
        <v>511</v>
      </c>
      <c r="C315" s="12" t="s">
        <v>782</v>
      </c>
      <c r="D315" s="11">
        <v>2</v>
      </c>
      <c r="E315" s="11">
        <v>964</v>
      </c>
      <c r="F315" s="11">
        <v>95</v>
      </c>
      <c r="G315" s="12" t="s">
        <v>783</v>
      </c>
      <c r="H315" s="4"/>
      <c r="I315" s="4"/>
      <c r="J315" s="4"/>
      <c r="K315" s="4"/>
      <c r="L315" s="4"/>
      <c r="M315" s="4"/>
      <c r="N315" s="4"/>
      <c r="O315" s="4"/>
      <c r="P315" s="5"/>
    </row>
    <row r="316" spans="1:17" ht="15.75" thickBot="1">
      <c r="A316" s="206" t="s">
        <v>784</v>
      </c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8"/>
    </row>
    <row r="317" spans="1:17" ht="15.75" thickBot="1">
      <c r="A317" s="8">
        <v>2000</v>
      </c>
      <c r="B317" s="209" t="s">
        <v>540</v>
      </c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1"/>
      <c r="N317" s="4"/>
      <c r="O317" s="4"/>
      <c r="P317" s="5"/>
      <c r="Q317" t="s">
        <v>785</v>
      </c>
    </row>
    <row r="318" spans="1:17" ht="15.75" thickBot="1">
      <c r="A318" s="8">
        <v>2001</v>
      </c>
      <c r="B318" s="209" t="s">
        <v>540</v>
      </c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1"/>
      <c r="N318" s="4"/>
      <c r="O318" s="4"/>
      <c r="P318" s="5"/>
    </row>
    <row r="319" spans="1:17" ht="15.75" thickBot="1">
      <c r="A319" s="8">
        <v>2002</v>
      </c>
      <c r="B319" s="8" t="s">
        <v>511</v>
      </c>
      <c r="C319" s="9" t="s">
        <v>549</v>
      </c>
      <c r="D319" s="8">
        <v>1</v>
      </c>
      <c r="E319" s="8">
        <v>963</v>
      </c>
      <c r="F319" s="8">
        <v>80</v>
      </c>
      <c r="G319" s="9" t="s">
        <v>786</v>
      </c>
      <c r="H319" s="4"/>
      <c r="I319" s="4"/>
      <c r="J319" s="4"/>
      <c r="K319" s="4"/>
      <c r="L319" s="4"/>
      <c r="M319" s="4"/>
      <c r="N319" s="4"/>
      <c r="O319" s="4"/>
      <c r="P319" s="5"/>
    </row>
    <row r="320" spans="1:17" ht="15.75" thickBot="1">
      <c r="A320" s="8">
        <v>2003</v>
      </c>
      <c r="B320" s="8" t="s">
        <v>544</v>
      </c>
      <c r="C320" s="9" t="s">
        <v>503</v>
      </c>
      <c r="D320" s="8">
        <v>1</v>
      </c>
      <c r="E320" s="8">
        <v>979</v>
      </c>
      <c r="F320" s="8">
        <v>80</v>
      </c>
      <c r="G320" s="9" t="s">
        <v>787</v>
      </c>
      <c r="H320" s="4"/>
      <c r="I320" s="4"/>
      <c r="J320" s="4"/>
      <c r="K320" s="4"/>
      <c r="L320" s="4"/>
      <c r="M320" s="4"/>
      <c r="N320" s="4"/>
      <c r="O320" s="4"/>
      <c r="P320" s="5"/>
    </row>
    <row r="321" spans="1:17" ht="15.75" thickBot="1">
      <c r="A321" s="8">
        <v>2003</v>
      </c>
      <c r="B321" s="8" t="s">
        <v>509</v>
      </c>
      <c r="C321" s="9" t="s">
        <v>698</v>
      </c>
      <c r="D321" s="8">
        <v>2</v>
      </c>
      <c r="E321" s="8">
        <v>957</v>
      </c>
      <c r="F321" s="8">
        <v>90</v>
      </c>
      <c r="G321" s="9" t="s">
        <v>788</v>
      </c>
      <c r="H321" s="4"/>
      <c r="I321" s="4"/>
      <c r="J321" s="4"/>
      <c r="K321" s="4"/>
      <c r="L321" s="4"/>
      <c r="M321" s="4"/>
      <c r="N321" s="4"/>
      <c r="O321" s="4"/>
      <c r="P321" s="5"/>
    </row>
    <row r="322" spans="1:17" ht="15.75" thickBot="1">
      <c r="A322" s="8">
        <v>2004</v>
      </c>
      <c r="B322" s="8" t="s">
        <v>504</v>
      </c>
      <c r="C322" s="9" t="s">
        <v>588</v>
      </c>
      <c r="D322" s="8">
        <v>1</v>
      </c>
      <c r="E322" s="8">
        <v>972</v>
      </c>
      <c r="F322" s="8">
        <v>70</v>
      </c>
      <c r="G322" s="9" t="s">
        <v>789</v>
      </c>
      <c r="H322" s="4"/>
      <c r="I322" s="4"/>
      <c r="J322" s="4"/>
      <c r="K322" s="4"/>
      <c r="L322" s="4"/>
      <c r="M322" s="4"/>
      <c r="N322" s="4"/>
      <c r="O322" s="4"/>
      <c r="P322" s="5"/>
    </row>
    <row r="323" spans="1:17" ht="45.75" thickBot="1">
      <c r="A323" s="11">
        <v>2004</v>
      </c>
      <c r="B323" s="11" t="s">
        <v>504</v>
      </c>
      <c r="C323" s="12" t="s">
        <v>790</v>
      </c>
      <c r="D323" s="11">
        <v>4</v>
      </c>
      <c r="E323" s="11">
        <v>941</v>
      </c>
      <c r="F323" s="11">
        <v>130</v>
      </c>
      <c r="G323" s="12" t="s">
        <v>165</v>
      </c>
      <c r="H323" s="4"/>
      <c r="I323" s="4"/>
      <c r="J323" s="4"/>
      <c r="K323" s="4"/>
      <c r="L323" s="4"/>
      <c r="M323" s="4"/>
      <c r="N323" s="4"/>
      <c r="O323" s="4"/>
      <c r="P323" s="5"/>
      <c r="Q323" t="s">
        <v>582</v>
      </c>
    </row>
    <row r="324" spans="1:17" ht="15.75" thickBot="1">
      <c r="A324" s="8">
        <v>2004</v>
      </c>
      <c r="B324" s="8" t="s">
        <v>504</v>
      </c>
      <c r="C324" s="9" t="s">
        <v>545</v>
      </c>
      <c r="D324" s="8">
        <v>1</v>
      </c>
      <c r="E324" s="8">
        <v>985</v>
      </c>
      <c r="F324" s="8">
        <v>65</v>
      </c>
      <c r="G324" s="9" t="s">
        <v>791</v>
      </c>
      <c r="H324" s="4"/>
      <c r="I324" s="4"/>
      <c r="J324" s="4"/>
      <c r="K324" s="4"/>
      <c r="L324" s="4"/>
      <c r="M324" s="4"/>
      <c r="N324" s="4"/>
      <c r="O324" s="4"/>
      <c r="P324" s="5"/>
    </row>
    <row r="325" spans="1:17" ht="30.75" thickBot="1">
      <c r="A325" s="11">
        <v>2004</v>
      </c>
      <c r="B325" s="11" t="s">
        <v>509</v>
      </c>
      <c r="C325" s="12" t="s">
        <v>792</v>
      </c>
      <c r="D325" s="11">
        <v>2</v>
      </c>
      <c r="E325" s="11">
        <v>960</v>
      </c>
      <c r="F325" s="11">
        <v>90</v>
      </c>
      <c r="G325" s="12" t="s">
        <v>97</v>
      </c>
      <c r="H325" s="4"/>
      <c r="I325" s="4"/>
      <c r="J325" s="4"/>
      <c r="K325" s="4"/>
      <c r="L325" s="4"/>
      <c r="M325" s="4"/>
      <c r="N325" s="4"/>
      <c r="O325" s="4"/>
      <c r="P325" s="5"/>
      <c r="Q325" t="s">
        <v>582</v>
      </c>
    </row>
    <row r="326" spans="1:17" ht="30.75" thickBot="1">
      <c r="A326" s="11">
        <v>2004</v>
      </c>
      <c r="B326" s="11" t="s">
        <v>509</v>
      </c>
      <c r="C326" s="12" t="s">
        <v>793</v>
      </c>
      <c r="D326" s="11">
        <v>3</v>
      </c>
      <c r="E326" s="11">
        <v>946</v>
      </c>
      <c r="F326" s="11">
        <v>105</v>
      </c>
      <c r="G326" s="12" t="s">
        <v>794</v>
      </c>
      <c r="H326" s="4"/>
      <c r="I326" s="4"/>
      <c r="J326" s="4"/>
      <c r="K326" s="4"/>
      <c r="L326" s="4"/>
      <c r="M326" s="4"/>
      <c r="N326" s="4"/>
      <c r="O326" s="4"/>
      <c r="P326" s="5"/>
    </row>
    <row r="327" spans="1:17" ht="30.75" thickBot="1">
      <c r="A327" s="11">
        <v>2004</v>
      </c>
      <c r="B327" s="11" t="s">
        <v>509</v>
      </c>
      <c r="C327" s="12" t="s">
        <v>795</v>
      </c>
      <c r="D327" s="11">
        <v>3</v>
      </c>
      <c r="E327" s="11">
        <v>950</v>
      </c>
      <c r="F327" s="11">
        <v>105</v>
      </c>
      <c r="G327" s="12" t="s">
        <v>105</v>
      </c>
      <c r="H327" s="4"/>
      <c r="I327" s="4"/>
      <c r="J327" s="4"/>
      <c r="K327" s="4"/>
      <c r="L327" s="4"/>
      <c r="M327" s="4"/>
      <c r="N327" s="4"/>
      <c r="O327" s="4"/>
      <c r="P327" s="5"/>
      <c r="Q327" t="s">
        <v>582</v>
      </c>
    </row>
    <row r="328" spans="1:17" ht="15.75" thickBot="1">
      <c r="A328" s="8">
        <v>2005</v>
      </c>
      <c r="B328" s="8" t="s">
        <v>544</v>
      </c>
      <c r="C328" s="9" t="s">
        <v>549</v>
      </c>
      <c r="D328" s="8">
        <v>1</v>
      </c>
      <c r="E328" s="8">
        <v>991</v>
      </c>
      <c r="F328" s="8">
        <v>65</v>
      </c>
      <c r="G328" s="9" t="s">
        <v>706</v>
      </c>
      <c r="H328" s="4"/>
      <c r="I328" s="4"/>
      <c r="J328" s="4"/>
      <c r="K328" s="4"/>
      <c r="L328" s="4"/>
      <c r="M328" s="4"/>
      <c r="N328" s="4"/>
      <c r="O328" s="4"/>
      <c r="P328" s="5"/>
    </row>
    <row r="329" spans="1:17" ht="30.75" thickBot="1">
      <c r="A329" s="11">
        <v>2005</v>
      </c>
      <c r="B329" s="11" t="s">
        <v>544</v>
      </c>
      <c r="C329" s="12" t="s">
        <v>796</v>
      </c>
      <c r="D329" s="11">
        <v>3</v>
      </c>
      <c r="E329" s="11">
        <v>946</v>
      </c>
      <c r="F329" s="11">
        <v>105</v>
      </c>
      <c r="G329" s="12" t="s">
        <v>797</v>
      </c>
      <c r="H329" s="4"/>
      <c r="I329" s="4"/>
      <c r="J329" s="4"/>
      <c r="K329" s="4"/>
      <c r="L329" s="4"/>
      <c r="M329" s="4"/>
      <c r="N329" s="4"/>
      <c r="O329" s="4"/>
      <c r="P329" s="5"/>
    </row>
    <row r="330" spans="1:17" ht="45.75" thickBot="1">
      <c r="A330" s="11">
        <v>2005</v>
      </c>
      <c r="B330" s="11" t="s">
        <v>504</v>
      </c>
      <c r="C330" s="12" t="s">
        <v>798</v>
      </c>
      <c r="D330" s="11">
        <v>3</v>
      </c>
      <c r="E330" s="11">
        <v>920</v>
      </c>
      <c r="F330" s="11">
        <v>110</v>
      </c>
      <c r="G330" s="12" t="s">
        <v>799</v>
      </c>
      <c r="H330" s="4"/>
      <c r="I330" s="4"/>
      <c r="J330" s="4"/>
      <c r="K330" s="4"/>
      <c r="L330" s="4"/>
      <c r="M330" s="4"/>
      <c r="N330" s="4"/>
      <c r="O330" s="4"/>
      <c r="P330" s="5"/>
    </row>
    <row r="331" spans="1:17" ht="15.75" thickBot="1">
      <c r="A331" s="8">
        <v>2005</v>
      </c>
      <c r="B331" s="8" t="s">
        <v>509</v>
      </c>
      <c r="C331" s="9" t="s">
        <v>588</v>
      </c>
      <c r="D331" s="8">
        <v>1</v>
      </c>
      <c r="E331" s="8">
        <v>982</v>
      </c>
      <c r="F331" s="8">
        <v>65</v>
      </c>
      <c r="G331" s="9" t="s">
        <v>800</v>
      </c>
      <c r="H331" s="4"/>
      <c r="I331" s="4"/>
      <c r="J331" s="4"/>
      <c r="K331" s="4"/>
      <c r="L331" s="4"/>
      <c r="M331" s="4"/>
      <c r="N331" s="4"/>
      <c r="O331" s="4"/>
      <c r="P331" s="5"/>
    </row>
    <row r="332" spans="1:17" ht="45.75" thickBot="1">
      <c r="A332" s="11">
        <v>2005</v>
      </c>
      <c r="B332" s="11" t="s">
        <v>509</v>
      </c>
      <c r="C332" s="12" t="s">
        <v>801</v>
      </c>
      <c r="D332" s="11">
        <v>3</v>
      </c>
      <c r="E332" s="11">
        <v>937</v>
      </c>
      <c r="F332" s="11">
        <v>100</v>
      </c>
      <c r="G332" s="12" t="s">
        <v>802</v>
      </c>
      <c r="H332" s="4"/>
      <c r="I332" s="4"/>
      <c r="J332" s="4"/>
      <c r="K332" s="4"/>
      <c r="L332" s="4"/>
      <c r="M332" s="4"/>
      <c r="N332" s="4"/>
      <c r="O332" s="4"/>
      <c r="P332" s="5"/>
    </row>
    <row r="333" spans="1:17" ht="30.75" thickBot="1">
      <c r="A333" s="11">
        <v>2005</v>
      </c>
      <c r="B333" s="11" t="s">
        <v>511</v>
      </c>
      <c r="C333" s="12" t="s">
        <v>803</v>
      </c>
      <c r="D333" s="11">
        <v>3</v>
      </c>
      <c r="E333" s="11">
        <v>950</v>
      </c>
      <c r="F333" s="11">
        <v>105</v>
      </c>
      <c r="G333" s="12" t="s">
        <v>804</v>
      </c>
      <c r="H333" s="4"/>
      <c r="I333" s="4"/>
      <c r="J333" s="4"/>
      <c r="K333" s="4"/>
      <c r="L333" s="4"/>
      <c r="M333" s="4"/>
      <c r="N333" s="4"/>
      <c r="O333" s="4"/>
      <c r="P333" s="5"/>
    </row>
    <row r="334" spans="1:17" ht="15.75" thickBot="1">
      <c r="A334" s="8">
        <v>2006</v>
      </c>
      <c r="B334" s="209" t="s">
        <v>540</v>
      </c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1"/>
      <c r="N334" s="4"/>
      <c r="O334" s="4"/>
      <c r="P334" s="5"/>
    </row>
    <row r="335" spans="1:17" ht="30.75" thickBot="1">
      <c r="A335" s="8">
        <v>2007</v>
      </c>
      <c r="B335" s="8" t="s">
        <v>509</v>
      </c>
      <c r="C335" s="9" t="s">
        <v>805</v>
      </c>
      <c r="D335" s="8">
        <v>1</v>
      </c>
      <c r="E335" s="8">
        <v>985</v>
      </c>
      <c r="F335" s="8">
        <v>80</v>
      </c>
      <c r="G335" s="9" t="s">
        <v>806</v>
      </c>
      <c r="H335" s="4"/>
      <c r="I335" s="4"/>
      <c r="J335" s="4"/>
      <c r="K335" s="4"/>
      <c r="L335" s="4"/>
      <c r="M335" s="4"/>
      <c r="N335" s="4"/>
      <c r="O335" s="4"/>
      <c r="P335" s="5"/>
    </row>
    <row r="336" spans="1:17" ht="15.75" thickBot="1">
      <c r="A336" s="8">
        <v>2008</v>
      </c>
      <c r="B336" s="8" t="s">
        <v>544</v>
      </c>
      <c r="C336" s="9" t="s">
        <v>515</v>
      </c>
      <c r="D336" s="8">
        <v>1</v>
      </c>
      <c r="E336" s="8">
        <v>967</v>
      </c>
      <c r="F336" s="8">
        <v>75</v>
      </c>
      <c r="G336" s="9" t="s">
        <v>807</v>
      </c>
      <c r="H336" s="4"/>
      <c r="I336" s="4"/>
      <c r="J336" s="4"/>
      <c r="K336" s="4"/>
      <c r="L336" s="4"/>
      <c r="M336" s="4"/>
      <c r="N336" s="4"/>
      <c r="O336" s="4"/>
      <c r="P336" s="5"/>
    </row>
    <row r="337" spans="1:17" ht="15.75" thickBot="1">
      <c r="A337" s="8">
        <v>2008</v>
      </c>
      <c r="B337" s="8" t="s">
        <v>509</v>
      </c>
      <c r="C337" s="9" t="s">
        <v>534</v>
      </c>
      <c r="D337" s="8">
        <v>2</v>
      </c>
      <c r="E337" s="8">
        <v>954</v>
      </c>
      <c r="F337" s="8">
        <v>90</v>
      </c>
      <c r="G337" s="9" t="s">
        <v>808</v>
      </c>
      <c r="H337" s="4"/>
      <c r="I337" s="4"/>
      <c r="J337" s="4"/>
      <c r="K337" s="4"/>
      <c r="L337" s="4"/>
      <c r="M337" s="4"/>
      <c r="N337" s="4"/>
      <c r="O337" s="4"/>
      <c r="P337" s="5"/>
    </row>
    <row r="338" spans="1:17" ht="30.75" thickBot="1">
      <c r="A338" s="8">
        <v>2008</v>
      </c>
      <c r="B338" s="8" t="s">
        <v>509</v>
      </c>
      <c r="C338" s="9" t="s">
        <v>809</v>
      </c>
      <c r="D338" s="8">
        <v>2</v>
      </c>
      <c r="E338" s="8">
        <v>950</v>
      </c>
      <c r="F338" s="8">
        <v>95</v>
      </c>
      <c r="G338" s="9" t="s">
        <v>810</v>
      </c>
      <c r="H338" s="4"/>
      <c r="I338" s="4"/>
      <c r="J338" s="4"/>
      <c r="K338" s="4"/>
      <c r="L338" s="4"/>
      <c r="M338" s="4"/>
      <c r="N338" s="4"/>
      <c r="O338" s="4"/>
      <c r="P338" s="5"/>
    </row>
    <row r="339" spans="1:17" ht="15.75" thickBot="1">
      <c r="A339" s="8">
        <v>2009</v>
      </c>
      <c r="B339" s="209" t="s">
        <v>540</v>
      </c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1"/>
      <c r="N339" s="4"/>
      <c r="O339" s="4"/>
      <c r="P339" s="5"/>
    </row>
    <row r="340" spans="1:17" ht="15.75" thickBot="1">
      <c r="A340" s="206" t="s">
        <v>811</v>
      </c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8"/>
    </row>
    <row r="341" spans="1:17" ht="15.75" thickBot="1">
      <c r="A341" s="8">
        <v>2010</v>
      </c>
      <c r="B341" s="209" t="s">
        <v>540</v>
      </c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1"/>
      <c r="N341" s="4"/>
      <c r="O341" s="4"/>
      <c r="P341" s="5"/>
    </row>
    <row r="342" spans="1:17" ht="15.75" thickBot="1">
      <c r="A342" s="8">
        <v>2011</v>
      </c>
      <c r="B342" s="8" t="s">
        <v>504</v>
      </c>
      <c r="C342" s="9" t="s">
        <v>536</v>
      </c>
      <c r="D342" s="8">
        <v>1</v>
      </c>
      <c r="E342" s="8">
        <v>952</v>
      </c>
      <c r="F342" s="8">
        <v>75</v>
      </c>
      <c r="G342" s="9" t="s">
        <v>783</v>
      </c>
      <c r="H342" s="4"/>
      <c r="I342" s="4"/>
      <c r="J342" s="4"/>
      <c r="K342" s="4"/>
      <c r="L342" s="4"/>
      <c r="M342" s="4"/>
      <c r="N342" s="4"/>
      <c r="O342" s="4"/>
      <c r="P342" s="5"/>
    </row>
    <row r="343" spans="1:17" ht="15.75" thickBot="1">
      <c r="A343" s="8">
        <v>2012</v>
      </c>
      <c r="B343" s="8" t="s">
        <v>504</v>
      </c>
      <c r="C343" s="9" t="s">
        <v>549</v>
      </c>
      <c r="D343" s="8">
        <v>1</v>
      </c>
      <c r="E343" s="8">
        <v>966</v>
      </c>
      <c r="F343" s="8">
        <v>70</v>
      </c>
      <c r="G343" s="9" t="s">
        <v>812</v>
      </c>
      <c r="H343" s="4"/>
      <c r="I343" s="4"/>
      <c r="J343" s="4"/>
      <c r="K343" s="4"/>
      <c r="L343" s="4"/>
      <c r="M343" s="4"/>
      <c r="N343" s="4"/>
      <c r="O343" s="4"/>
      <c r="P343" s="5"/>
    </row>
    <row r="344" spans="1:17" ht="15.75" thickBot="1">
      <c r="A344" s="8">
        <v>2012</v>
      </c>
      <c r="B344" s="8" t="s">
        <v>511</v>
      </c>
      <c r="C344" s="9" t="s">
        <v>813</v>
      </c>
      <c r="D344" s="8">
        <v>1</v>
      </c>
      <c r="E344" s="8">
        <v>942</v>
      </c>
      <c r="F344" s="8">
        <v>65</v>
      </c>
      <c r="G344" s="9" t="s">
        <v>814</v>
      </c>
      <c r="H344" s="4"/>
      <c r="I344" s="4"/>
      <c r="J344" s="4"/>
      <c r="K344" s="4"/>
      <c r="L344" s="4"/>
      <c r="M344" s="4"/>
      <c r="N344" s="4"/>
      <c r="O344" s="4"/>
      <c r="P344" s="5"/>
    </row>
    <row r="345" spans="1:17" ht="15.75" thickBot="1">
      <c r="A345" s="8">
        <v>2013</v>
      </c>
      <c r="B345" s="209" t="s">
        <v>540</v>
      </c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1"/>
      <c r="N345" s="4"/>
      <c r="O345" s="4"/>
      <c r="P345" s="5"/>
    </row>
    <row r="346" spans="1:17" ht="15.75" thickBot="1">
      <c r="A346" s="8">
        <v>2014</v>
      </c>
      <c r="B346" s="8" t="s">
        <v>544</v>
      </c>
      <c r="C346" s="9" t="s">
        <v>526</v>
      </c>
      <c r="D346" s="8">
        <v>2</v>
      </c>
      <c r="E346" s="8">
        <v>973</v>
      </c>
      <c r="F346" s="8">
        <v>85</v>
      </c>
      <c r="G346" s="9" t="s">
        <v>815</v>
      </c>
      <c r="H346" s="4"/>
      <c r="I346" s="4"/>
      <c r="J346" s="4"/>
      <c r="K346" s="4"/>
      <c r="L346" s="4"/>
      <c r="M346" s="4"/>
      <c r="N346" s="4"/>
      <c r="O346" s="4"/>
      <c r="P346" s="5"/>
    </row>
    <row r="347" spans="1:17" ht="15.75" thickBot="1">
      <c r="A347" s="8">
        <v>2015</v>
      </c>
      <c r="B347" s="209" t="s">
        <v>540</v>
      </c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1"/>
      <c r="N347" s="4"/>
      <c r="O347" s="4"/>
      <c r="P347" s="5"/>
    </row>
    <row r="348" spans="1:17" ht="15.75" thickBot="1">
      <c r="A348" s="11">
        <v>2016</v>
      </c>
      <c r="B348" s="11" t="s">
        <v>509</v>
      </c>
      <c r="C348" s="12" t="s">
        <v>563</v>
      </c>
      <c r="D348" s="11">
        <v>1</v>
      </c>
      <c r="E348" s="11">
        <v>981</v>
      </c>
      <c r="F348" s="11">
        <v>70</v>
      </c>
      <c r="G348" s="12" t="s">
        <v>816</v>
      </c>
      <c r="H348" s="4"/>
      <c r="I348" s="4"/>
      <c r="J348" s="4"/>
      <c r="K348" s="4"/>
      <c r="L348" s="4"/>
      <c r="M348" s="4"/>
      <c r="N348" s="4"/>
      <c r="O348" s="4"/>
      <c r="P348" s="5"/>
    </row>
    <row r="349" spans="1:17" ht="45.75" thickBot="1">
      <c r="A349" s="11">
        <v>2016</v>
      </c>
      <c r="B349" s="11" t="s">
        <v>511</v>
      </c>
      <c r="C349" s="12" t="s">
        <v>817</v>
      </c>
      <c r="D349" s="11">
        <v>2</v>
      </c>
      <c r="E349" s="11">
        <v>963</v>
      </c>
      <c r="F349" s="11">
        <v>85</v>
      </c>
      <c r="G349" s="12" t="s">
        <v>818</v>
      </c>
      <c r="H349" s="4"/>
      <c r="I349" s="4"/>
      <c r="J349" s="4"/>
      <c r="K349" s="4"/>
      <c r="L349" s="4"/>
      <c r="M349" s="4"/>
      <c r="N349" s="4"/>
      <c r="O349" s="4"/>
      <c r="P349" s="5"/>
    </row>
    <row r="350" spans="1:17" ht="15.75" thickBot="1">
      <c r="A350" s="8">
        <v>2017</v>
      </c>
      <c r="B350" s="8" t="s">
        <v>504</v>
      </c>
      <c r="C350" s="9" t="s">
        <v>819</v>
      </c>
      <c r="D350" s="8">
        <v>4</v>
      </c>
      <c r="E350" s="8">
        <v>937</v>
      </c>
      <c r="F350" s="8">
        <v>115</v>
      </c>
      <c r="G350" s="9" t="s">
        <v>820</v>
      </c>
      <c r="H350" s="4"/>
      <c r="I350" s="4"/>
      <c r="J350" s="4"/>
      <c r="K350" s="4"/>
      <c r="L350" s="4"/>
      <c r="M350" s="4"/>
      <c r="N350" s="4"/>
      <c r="O350" s="4"/>
      <c r="P350" s="5"/>
    </row>
    <row r="351" spans="1:17" ht="30.75" thickBot="1">
      <c r="A351" s="11">
        <v>2017</v>
      </c>
      <c r="B351" s="11" t="s">
        <v>509</v>
      </c>
      <c r="C351" s="12" t="s">
        <v>821</v>
      </c>
      <c r="D351" s="11">
        <v>4</v>
      </c>
      <c r="E351" s="11">
        <v>931</v>
      </c>
      <c r="F351" s="11">
        <v>115</v>
      </c>
      <c r="G351" s="12" t="s">
        <v>103</v>
      </c>
      <c r="H351" s="4"/>
      <c r="I351" s="4"/>
      <c r="J351" s="4"/>
      <c r="K351" s="4"/>
      <c r="L351" s="4"/>
      <c r="M351" s="4"/>
      <c r="N351" s="4"/>
      <c r="O351" s="4"/>
      <c r="P351" s="5"/>
      <c r="Q351" t="s">
        <v>582</v>
      </c>
    </row>
    <row r="352" spans="1:17" ht="15.75" thickBot="1">
      <c r="A352" s="8">
        <v>2017</v>
      </c>
      <c r="B352" s="8" t="s">
        <v>511</v>
      </c>
      <c r="C352" s="9" t="s">
        <v>822</v>
      </c>
      <c r="D352" s="8">
        <v>1</v>
      </c>
      <c r="E352" s="8">
        <v>983</v>
      </c>
      <c r="F352" s="8">
        <v>65</v>
      </c>
      <c r="G352" s="9" t="s">
        <v>823</v>
      </c>
      <c r="H352" s="4"/>
      <c r="I352" s="4"/>
      <c r="J352" s="4"/>
      <c r="K352" s="4"/>
      <c r="L352" s="4"/>
      <c r="M352" s="4"/>
      <c r="N352" s="4"/>
      <c r="O352" s="4"/>
      <c r="P352" s="5"/>
    </row>
    <row r="353" spans="1:16" ht="15.75" thickBot="1">
      <c r="A353" s="8">
        <v>2018</v>
      </c>
      <c r="B353" s="8" t="s">
        <v>509</v>
      </c>
      <c r="C353" s="9" t="s">
        <v>824</v>
      </c>
      <c r="D353" s="8">
        <v>1</v>
      </c>
      <c r="E353" s="8">
        <v>956</v>
      </c>
      <c r="F353" s="8">
        <v>80</v>
      </c>
      <c r="G353" s="9" t="s">
        <v>692</v>
      </c>
      <c r="H353" s="4"/>
      <c r="I353" s="4"/>
      <c r="J353" s="4"/>
      <c r="K353" s="4"/>
      <c r="L353" s="4"/>
      <c r="M353" s="4"/>
      <c r="N353" s="4"/>
      <c r="O353" s="4"/>
      <c r="P353" s="5"/>
    </row>
    <row r="354" spans="1:16" ht="30.75" thickBot="1">
      <c r="A354" s="11">
        <v>2018</v>
      </c>
      <c r="B354" s="11" t="s">
        <v>511</v>
      </c>
      <c r="C354" s="12" t="s">
        <v>825</v>
      </c>
      <c r="D354" s="11">
        <v>5</v>
      </c>
      <c r="E354" s="11">
        <v>919</v>
      </c>
      <c r="F354" s="11">
        <v>140</v>
      </c>
      <c r="G354" s="12" t="s">
        <v>826</v>
      </c>
      <c r="H354" s="4"/>
      <c r="I354" s="4"/>
      <c r="J354" s="4"/>
      <c r="K354" s="4"/>
      <c r="L354" s="4"/>
      <c r="M354" s="4"/>
      <c r="N354" s="4"/>
      <c r="O354" s="4"/>
      <c r="P354" s="5"/>
    </row>
    <row r="355" spans="1:16" ht="15.75" thickBot="1">
      <c r="A355" s="10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7"/>
    </row>
  </sheetData>
  <mergeCells count="76">
    <mergeCell ref="B41:M41"/>
    <mergeCell ref="A1:P1"/>
    <mergeCell ref="A2:P2"/>
    <mergeCell ref="A3:P3"/>
    <mergeCell ref="A4:P4"/>
    <mergeCell ref="A5:A8"/>
    <mergeCell ref="B5:B8"/>
    <mergeCell ref="C5:C8"/>
    <mergeCell ref="G5:G8"/>
    <mergeCell ref="A9:P9"/>
    <mergeCell ref="A26:P26"/>
    <mergeCell ref="B33:M33"/>
    <mergeCell ref="B34:M34"/>
    <mergeCell ref="B35:M35"/>
    <mergeCell ref="A46:P46"/>
    <mergeCell ref="B53:M53"/>
    <mergeCell ref="A63:A64"/>
    <mergeCell ref="B63:B64"/>
    <mergeCell ref="D63:D64"/>
    <mergeCell ref="E63:E64"/>
    <mergeCell ref="F63:F64"/>
    <mergeCell ref="G63:G64"/>
    <mergeCell ref="B150:M150"/>
    <mergeCell ref="A163:P163"/>
    <mergeCell ref="B167:M167"/>
    <mergeCell ref="B172:M172"/>
    <mergeCell ref="A68:P68"/>
    <mergeCell ref="B78:M78"/>
    <mergeCell ref="A95:P95"/>
    <mergeCell ref="B96:M96"/>
    <mergeCell ref="B99:M99"/>
    <mergeCell ref="A140:P140"/>
    <mergeCell ref="A110:A111"/>
    <mergeCell ref="B110:B111"/>
    <mergeCell ref="D110:D111"/>
    <mergeCell ref="E110:E111"/>
    <mergeCell ref="F110:F111"/>
    <mergeCell ref="G110:G111"/>
    <mergeCell ref="A119:P119"/>
    <mergeCell ref="B123:M123"/>
    <mergeCell ref="B128:M128"/>
    <mergeCell ref="B133:M133"/>
    <mergeCell ref="E213:E214"/>
    <mergeCell ref="F213:F214"/>
    <mergeCell ref="B177:M177"/>
    <mergeCell ref="B183:M183"/>
    <mergeCell ref="B184:M184"/>
    <mergeCell ref="B200:M200"/>
    <mergeCell ref="A204:P204"/>
    <mergeCell ref="A182:P182"/>
    <mergeCell ref="G213:G214"/>
    <mergeCell ref="A213:A214"/>
    <mergeCell ref="B213:B214"/>
    <mergeCell ref="D213:D214"/>
    <mergeCell ref="B300:M300"/>
    <mergeCell ref="A229:P229"/>
    <mergeCell ref="B233:M233"/>
    <mergeCell ref="A249:P249"/>
    <mergeCell ref="B253:M253"/>
    <mergeCell ref="A265:P265"/>
    <mergeCell ref="B271:M271"/>
    <mergeCell ref="B276:M276"/>
    <mergeCell ref="A280:P280"/>
    <mergeCell ref="B282:M282"/>
    <mergeCell ref="B283:M283"/>
    <mergeCell ref="A299:P299"/>
    <mergeCell ref="A340:P340"/>
    <mergeCell ref="B341:M341"/>
    <mergeCell ref="B345:M345"/>
    <mergeCell ref="B347:M347"/>
    <mergeCell ref="B304:M304"/>
    <mergeCell ref="A316:P316"/>
    <mergeCell ref="B317:M317"/>
    <mergeCell ref="B318:M318"/>
    <mergeCell ref="B334:M334"/>
    <mergeCell ref="B339:M33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ED42-9D63-4A6E-BBD8-EE4629678751}">
  <sheetPr codeName="Sheet23"/>
  <dimension ref="A1:G171"/>
  <sheetViews>
    <sheetView workbookViewId="0">
      <selection activeCell="B15" sqref="B15"/>
    </sheetView>
  </sheetViews>
  <sheetFormatPr defaultRowHeight="15"/>
  <cols>
    <col min="1" max="2" width="14" customWidth="1"/>
    <col min="5" max="5" width="9.140625" style="32"/>
    <col min="6" max="6" width="9.140625" style="27"/>
  </cols>
  <sheetData>
    <row r="1" spans="1:7">
      <c r="A1" s="229" t="s">
        <v>33</v>
      </c>
      <c r="B1" s="229"/>
    </row>
    <row r="2" spans="1:7" ht="36">
      <c r="A2" s="29" t="s">
        <v>159</v>
      </c>
      <c r="B2" s="28" t="s">
        <v>160</v>
      </c>
      <c r="C2">
        <v>1</v>
      </c>
      <c r="F2" s="29"/>
      <c r="G2" s="4"/>
    </row>
    <row r="3" spans="1:7" ht="36">
      <c r="A3" s="29" t="s">
        <v>91</v>
      </c>
      <c r="B3" s="28" t="s">
        <v>92</v>
      </c>
      <c r="C3">
        <v>2</v>
      </c>
      <c r="F3" s="28"/>
      <c r="G3" s="24"/>
    </row>
    <row r="4" spans="1:7" ht="24">
      <c r="A4" s="29" t="s">
        <v>311</v>
      </c>
      <c r="B4" s="28" t="s">
        <v>312</v>
      </c>
      <c r="C4">
        <v>3</v>
      </c>
      <c r="F4" s="29"/>
      <c r="G4" s="23"/>
    </row>
    <row r="5" spans="1:7" ht="36">
      <c r="A5" s="29" t="s">
        <v>297</v>
      </c>
      <c r="B5" s="28" t="s">
        <v>298</v>
      </c>
      <c r="C5">
        <v>4</v>
      </c>
      <c r="F5" s="28"/>
      <c r="G5" s="24"/>
    </row>
    <row r="6" spans="1:7" ht="36">
      <c r="A6" s="29" t="s">
        <v>459</v>
      </c>
      <c r="B6" s="28" t="s">
        <v>460</v>
      </c>
      <c r="C6">
        <v>5</v>
      </c>
      <c r="F6" s="29"/>
      <c r="G6" s="23"/>
    </row>
    <row r="7" spans="1:7" ht="36">
      <c r="A7" s="29" t="s">
        <v>309</v>
      </c>
      <c r="B7" s="28" t="s">
        <v>310</v>
      </c>
      <c r="C7">
        <v>6</v>
      </c>
      <c r="F7" s="28"/>
      <c r="G7" s="24"/>
    </row>
    <row r="8" spans="1:7" ht="36">
      <c r="A8" s="29" t="s">
        <v>220</v>
      </c>
      <c r="B8" s="28" t="s">
        <v>221</v>
      </c>
      <c r="C8">
        <v>7</v>
      </c>
      <c r="F8" s="29"/>
      <c r="G8" s="23"/>
    </row>
    <row r="9" spans="1:7" ht="24">
      <c r="A9" s="29" t="s">
        <v>169</v>
      </c>
      <c r="B9" s="28" t="s">
        <v>170</v>
      </c>
      <c r="C9">
        <v>8</v>
      </c>
      <c r="F9" s="28"/>
      <c r="G9" s="24"/>
    </row>
    <row r="10" spans="1:7" ht="36">
      <c r="A10" s="29" t="s">
        <v>322</v>
      </c>
      <c r="B10" s="28" t="s">
        <v>323</v>
      </c>
      <c r="C10">
        <v>9</v>
      </c>
      <c r="F10" s="29"/>
      <c r="G10" s="23"/>
    </row>
    <row r="11" spans="1:7" ht="36">
      <c r="A11" s="29" t="s">
        <v>95</v>
      </c>
      <c r="B11" s="28" t="s">
        <v>96</v>
      </c>
      <c r="C11">
        <v>10</v>
      </c>
      <c r="F11" s="28"/>
      <c r="G11" s="24"/>
    </row>
    <row r="12" spans="1:7" ht="36">
      <c r="A12" s="29" t="s">
        <v>99</v>
      </c>
      <c r="B12" s="28" t="s">
        <v>100</v>
      </c>
      <c r="C12">
        <v>11</v>
      </c>
      <c r="F12" s="29"/>
      <c r="G12" s="23"/>
    </row>
    <row r="13" spans="1:7" ht="36">
      <c r="A13" s="29" t="s">
        <v>313</v>
      </c>
      <c r="B13" s="28" t="s">
        <v>314</v>
      </c>
      <c r="C13">
        <v>12</v>
      </c>
      <c r="F13" s="28"/>
      <c r="G13" s="24"/>
    </row>
    <row r="14" spans="1:7" ht="36">
      <c r="A14" s="29" t="s">
        <v>101</v>
      </c>
      <c r="B14" s="28" t="s">
        <v>102</v>
      </c>
      <c r="C14">
        <v>13</v>
      </c>
      <c r="F14" s="29"/>
      <c r="G14" s="23"/>
    </row>
    <row r="15" spans="1:7" ht="24">
      <c r="A15" s="29" t="s">
        <v>289</v>
      </c>
      <c r="B15" s="28" t="s">
        <v>290</v>
      </c>
      <c r="C15">
        <v>14</v>
      </c>
      <c r="F15" s="28"/>
      <c r="G15" s="24"/>
    </row>
    <row r="16" spans="1:7" ht="28.5">
      <c r="A16" s="29" t="s">
        <v>171</v>
      </c>
      <c r="B16" s="28" t="s">
        <v>172</v>
      </c>
      <c r="C16">
        <v>15</v>
      </c>
      <c r="F16" s="29"/>
      <c r="G16" s="23"/>
    </row>
    <row r="17" spans="1:7" ht="24">
      <c r="A17" s="29" t="s">
        <v>107</v>
      </c>
      <c r="B17" s="28" t="s">
        <v>108</v>
      </c>
      <c r="C17">
        <v>16</v>
      </c>
      <c r="F17" s="28"/>
      <c r="G17" s="24"/>
    </row>
    <row r="18" spans="1:7" ht="36">
      <c r="A18" s="29" t="s">
        <v>173</v>
      </c>
      <c r="B18" s="28" t="s">
        <v>174</v>
      </c>
      <c r="C18">
        <v>17</v>
      </c>
      <c r="F18" s="29"/>
      <c r="G18" s="23"/>
    </row>
    <row r="19" spans="1:7" ht="28.5">
      <c r="A19" s="29" t="s">
        <v>295</v>
      </c>
      <c r="B19" s="28" t="s">
        <v>296</v>
      </c>
      <c r="C19">
        <v>18</v>
      </c>
      <c r="F19" s="28"/>
      <c r="G19" s="24"/>
    </row>
    <row r="20" spans="1:7" ht="36">
      <c r="A20" s="29" t="s">
        <v>326</v>
      </c>
      <c r="B20" s="28" t="s">
        <v>327</v>
      </c>
      <c r="C20">
        <v>19</v>
      </c>
      <c r="F20" s="29"/>
      <c r="G20" s="23"/>
    </row>
    <row r="21" spans="1:7" ht="36">
      <c r="A21" s="29" t="s">
        <v>175</v>
      </c>
      <c r="B21" s="28" t="s">
        <v>176</v>
      </c>
      <c r="C21">
        <v>20</v>
      </c>
      <c r="F21" s="28"/>
      <c r="G21" s="24"/>
    </row>
    <row r="22" spans="1:7" ht="28.5">
      <c r="A22" s="29" t="s">
        <v>177</v>
      </c>
      <c r="B22" s="28" t="s">
        <v>178</v>
      </c>
      <c r="C22">
        <v>21</v>
      </c>
      <c r="F22" s="29"/>
      <c r="G22" s="23"/>
    </row>
    <row r="23" spans="1:7" ht="36">
      <c r="A23" s="29" t="s">
        <v>224</v>
      </c>
      <c r="B23" s="28" t="s">
        <v>225</v>
      </c>
      <c r="C23">
        <v>22</v>
      </c>
      <c r="F23" s="28"/>
      <c r="G23" s="24"/>
    </row>
    <row r="24" spans="1:7" ht="36">
      <c r="A24" s="29" t="s">
        <v>179</v>
      </c>
      <c r="B24" s="28" t="s">
        <v>180</v>
      </c>
      <c r="C24">
        <v>23</v>
      </c>
      <c r="F24" s="29"/>
      <c r="G24" s="23"/>
    </row>
    <row r="25" spans="1:7" ht="28.5">
      <c r="A25" s="29" t="s">
        <v>226</v>
      </c>
      <c r="B25" s="28" t="s">
        <v>227</v>
      </c>
      <c r="C25">
        <v>24</v>
      </c>
      <c r="F25" s="28"/>
      <c r="G25" s="24"/>
    </row>
    <row r="26" spans="1:7" ht="36">
      <c r="A26" s="29" t="s">
        <v>333</v>
      </c>
      <c r="B26" s="28" t="s">
        <v>334</v>
      </c>
      <c r="C26">
        <v>25</v>
      </c>
      <c r="F26" s="29"/>
      <c r="G26" s="23"/>
    </row>
    <row r="27" spans="1:7" ht="36">
      <c r="A27" s="29" t="s">
        <v>112</v>
      </c>
      <c r="B27" s="28" t="s">
        <v>113</v>
      </c>
      <c r="C27">
        <v>26</v>
      </c>
      <c r="F27" s="28"/>
      <c r="G27" s="24"/>
    </row>
    <row r="28" spans="1:7" ht="36">
      <c r="A28" s="29" t="s">
        <v>114</v>
      </c>
      <c r="B28" s="28" t="s">
        <v>115</v>
      </c>
      <c r="C28">
        <v>27</v>
      </c>
      <c r="F28" s="29"/>
      <c r="G28" s="23"/>
    </row>
    <row r="29" spans="1:7" ht="36">
      <c r="A29" s="29" t="s">
        <v>116</v>
      </c>
      <c r="B29" s="28" t="s">
        <v>117</v>
      </c>
      <c r="C29">
        <v>28</v>
      </c>
      <c r="F29" s="28"/>
      <c r="G29" s="24"/>
    </row>
    <row r="30" spans="1:7" ht="28.5">
      <c r="A30" s="29" t="s">
        <v>231</v>
      </c>
      <c r="B30" s="28" t="s">
        <v>232</v>
      </c>
      <c r="C30">
        <v>29</v>
      </c>
      <c r="F30" s="29"/>
      <c r="G30" s="23"/>
    </row>
    <row r="31" spans="1:7" ht="36">
      <c r="A31" s="29" t="s">
        <v>335</v>
      </c>
      <c r="B31" s="28" t="s">
        <v>336</v>
      </c>
      <c r="C31">
        <v>30</v>
      </c>
      <c r="F31" s="28"/>
      <c r="G31" s="24"/>
    </row>
    <row r="32" spans="1:7" ht="36">
      <c r="A32" s="29" t="s">
        <v>253</v>
      </c>
      <c r="B32" s="28" t="s">
        <v>254</v>
      </c>
      <c r="C32">
        <v>31</v>
      </c>
      <c r="F32" s="29"/>
      <c r="G32" s="23"/>
    </row>
    <row r="33" spans="1:7" ht="28.5">
      <c r="A33" s="29" t="s">
        <v>118</v>
      </c>
      <c r="B33" s="28" t="s">
        <v>119</v>
      </c>
      <c r="C33">
        <v>32</v>
      </c>
      <c r="F33" s="28"/>
      <c r="G33" s="24"/>
    </row>
    <row r="34" spans="1:7" ht="36">
      <c r="A34" s="29" t="s">
        <v>120</v>
      </c>
      <c r="B34" s="28" t="s">
        <v>121</v>
      </c>
      <c r="C34">
        <v>33</v>
      </c>
      <c r="F34" s="29"/>
      <c r="G34" s="23"/>
    </row>
    <row r="35" spans="1:7" ht="28.5">
      <c r="A35" s="29" t="s">
        <v>348</v>
      </c>
      <c r="B35" s="28" t="s">
        <v>349</v>
      </c>
      <c r="C35">
        <v>34</v>
      </c>
      <c r="F35" s="28"/>
      <c r="G35" s="24"/>
    </row>
    <row r="36" spans="1:7" ht="28.5">
      <c r="A36" s="29" t="s">
        <v>260</v>
      </c>
      <c r="B36" s="28" t="s">
        <v>261</v>
      </c>
      <c r="C36">
        <v>35</v>
      </c>
      <c r="F36" s="29"/>
      <c r="G36" s="23"/>
    </row>
    <row r="37" spans="1:7" ht="28.5">
      <c r="A37" s="29" t="s">
        <v>263</v>
      </c>
      <c r="B37" s="28" t="s">
        <v>264</v>
      </c>
      <c r="C37">
        <v>36</v>
      </c>
      <c r="F37" s="28"/>
      <c r="G37" s="24"/>
    </row>
    <row r="38" spans="1:7" ht="28.5">
      <c r="A38" s="29" t="s">
        <v>181</v>
      </c>
      <c r="B38" s="28" t="s">
        <v>182</v>
      </c>
      <c r="C38">
        <v>37</v>
      </c>
      <c r="F38" s="29"/>
      <c r="G38" s="23"/>
    </row>
    <row r="39" spans="1:7" ht="36">
      <c r="A39" s="29" t="s">
        <v>122</v>
      </c>
      <c r="B39" s="28" t="s">
        <v>123</v>
      </c>
      <c r="C39">
        <v>38</v>
      </c>
      <c r="F39" s="28"/>
      <c r="G39" s="24"/>
    </row>
    <row r="40" spans="1:7" ht="36">
      <c r="A40" s="29" t="s">
        <v>183</v>
      </c>
      <c r="B40" s="28" t="s">
        <v>184</v>
      </c>
      <c r="C40">
        <v>39</v>
      </c>
      <c r="F40" s="29"/>
      <c r="G40" s="23"/>
    </row>
    <row r="41" spans="1:7" ht="36">
      <c r="A41" s="29" t="s">
        <v>129</v>
      </c>
      <c r="B41" s="28" t="s">
        <v>130</v>
      </c>
      <c r="C41">
        <v>40</v>
      </c>
      <c r="F41" s="28"/>
      <c r="G41" s="24"/>
    </row>
    <row r="42" spans="1:7" ht="28.5">
      <c r="A42" s="29" t="s">
        <v>131</v>
      </c>
      <c r="B42" s="28" t="s">
        <v>132</v>
      </c>
      <c r="C42">
        <v>41</v>
      </c>
      <c r="F42" s="29"/>
      <c r="G42" s="23"/>
    </row>
    <row r="43" spans="1:7" ht="36">
      <c r="A43" s="29" t="s">
        <v>233</v>
      </c>
      <c r="B43" s="28" t="s">
        <v>234</v>
      </c>
      <c r="C43">
        <v>42</v>
      </c>
      <c r="F43" s="28"/>
      <c r="G43" s="24"/>
    </row>
    <row r="44" spans="1:7" ht="36">
      <c r="A44" s="29" t="s">
        <v>185</v>
      </c>
      <c r="B44" s="28" t="s">
        <v>186</v>
      </c>
      <c r="C44">
        <v>43</v>
      </c>
      <c r="F44" s="29"/>
      <c r="G44" s="23"/>
    </row>
    <row r="45" spans="1:7" ht="28.5">
      <c r="A45" s="29" t="s">
        <v>271</v>
      </c>
      <c r="B45" s="28" t="s">
        <v>272</v>
      </c>
      <c r="C45">
        <v>44</v>
      </c>
      <c r="F45" s="28"/>
      <c r="G45" s="24"/>
    </row>
    <row r="46" spans="1:7" ht="28.5">
      <c r="A46" s="29" t="s">
        <v>187</v>
      </c>
      <c r="B46" s="28" t="s">
        <v>188</v>
      </c>
      <c r="C46">
        <v>45</v>
      </c>
      <c r="F46" s="29"/>
      <c r="G46" s="23"/>
    </row>
    <row r="47" spans="1:7" ht="28.5">
      <c r="A47" s="29" t="s">
        <v>189</v>
      </c>
      <c r="B47" s="28" t="s">
        <v>190</v>
      </c>
      <c r="C47">
        <v>46</v>
      </c>
      <c r="F47" s="28"/>
      <c r="G47" s="24"/>
    </row>
    <row r="48" spans="1:7" ht="36">
      <c r="A48" s="29" t="s">
        <v>275</v>
      </c>
      <c r="B48" s="28" t="s">
        <v>276</v>
      </c>
      <c r="C48">
        <v>47</v>
      </c>
      <c r="F48" s="29"/>
      <c r="G48" s="23"/>
    </row>
    <row r="49" spans="1:7" ht="36">
      <c r="A49" s="29" t="s">
        <v>277</v>
      </c>
      <c r="B49" s="28" t="s">
        <v>278</v>
      </c>
      <c r="C49">
        <v>48</v>
      </c>
      <c r="F49" s="28"/>
      <c r="G49" s="24"/>
    </row>
    <row r="50" spans="1:7" ht="28.5">
      <c r="A50" s="29" t="s">
        <v>239</v>
      </c>
      <c r="B50" s="28" t="s">
        <v>240</v>
      </c>
      <c r="C50">
        <v>49</v>
      </c>
      <c r="F50" s="29"/>
      <c r="G50" s="23"/>
    </row>
    <row r="51" spans="1:7" ht="28.5">
      <c r="A51" s="29" t="s">
        <v>192</v>
      </c>
      <c r="B51" s="28" t="s">
        <v>193</v>
      </c>
      <c r="C51">
        <v>50</v>
      </c>
      <c r="F51" s="28"/>
      <c r="G51" s="24"/>
    </row>
    <row r="52" spans="1:7" ht="36">
      <c r="A52" s="29" t="s">
        <v>137</v>
      </c>
      <c r="B52" s="31" t="s">
        <v>138</v>
      </c>
      <c r="C52">
        <v>51</v>
      </c>
      <c r="F52" s="29"/>
      <c r="G52" s="23"/>
    </row>
    <row r="53" spans="1:7" ht="36">
      <c r="A53" s="29" t="s">
        <v>143</v>
      </c>
      <c r="B53" s="28" t="s">
        <v>144</v>
      </c>
      <c r="C53">
        <v>52</v>
      </c>
      <c r="F53" s="28"/>
      <c r="G53" s="24"/>
    </row>
    <row r="54" spans="1:7">
      <c r="F54" s="29"/>
      <c r="G54" s="23"/>
    </row>
    <row r="55" spans="1:7">
      <c r="F55" s="28"/>
      <c r="G55" s="24"/>
    </row>
    <row r="56" spans="1:7">
      <c r="F56" s="29"/>
      <c r="G56" s="23"/>
    </row>
    <row r="57" spans="1:7">
      <c r="F57" s="28"/>
      <c r="G57" s="24"/>
    </row>
    <row r="58" spans="1:7">
      <c r="F58" s="29"/>
      <c r="G58" s="23"/>
    </row>
    <row r="59" spans="1:7">
      <c r="F59" s="28"/>
      <c r="G59" s="24"/>
    </row>
    <row r="60" spans="1:7">
      <c r="F60" s="29"/>
      <c r="G60" s="23"/>
    </row>
    <row r="61" spans="1:7">
      <c r="F61" s="28"/>
      <c r="G61" s="24"/>
    </row>
    <row r="62" spans="1:7">
      <c r="F62" s="29"/>
      <c r="G62" s="23"/>
    </row>
    <row r="63" spans="1:7">
      <c r="F63" s="28"/>
      <c r="G63" s="24"/>
    </row>
    <row r="64" spans="1:7">
      <c r="F64" s="29"/>
      <c r="G64" s="23"/>
    </row>
    <row r="65" spans="6:7">
      <c r="F65" s="28"/>
      <c r="G65" s="24"/>
    </row>
    <row r="66" spans="6:7">
      <c r="F66" s="29"/>
      <c r="G66" s="23"/>
    </row>
    <row r="67" spans="6:7">
      <c r="F67" s="28"/>
      <c r="G67" s="24"/>
    </row>
    <row r="68" spans="6:7">
      <c r="F68" s="29"/>
      <c r="G68" s="23"/>
    </row>
    <row r="69" spans="6:7">
      <c r="F69" s="28"/>
      <c r="G69" s="24"/>
    </row>
    <row r="70" spans="6:7">
      <c r="F70" s="29"/>
      <c r="G70" s="23"/>
    </row>
    <row r="71" spans="6:7">
      <c r="F71" s="28"/>
      <c r="G71" s="24"/>
    </row>
    <row r="72" spans="6:7">
      <c r="F72" s="29"/>
      <c r="G72" s="23"/>
    </row>
    <row r="73" spans="6:7">
      <c r="F73" s="28"/>
      <c r="G73" s="24"/>
    </row>
    <row r="74" spans="6:7">
      <c r="F74" s="29"/>
      <c r="G74" s="23"/>
    </row>
    <row r="75" spans="6:7">
      <c r="F75" s="28"/>
      <c r="G75" s="24"/>
    </row>
    <row r="76" spans="6:7">
      <c r="F76" s="29"/>
      <c r="G76" s="23"/>
    </row>
    <row r="77" spans="6:7">
      <c r="F77" s="28"/>
      <c r="G77" s="24"/>
    </row>
    <row r="78" spans="6:7">
      <c r="F78" s="29"/>
      <c r="G78" s="23"/>
    </row>
    <row r="79" spans="6:7">
      <c r="F79" s="28"/>
      <c r="G79" s="24"/>
    </row>
    <row r="80" spans="6:7">
      <c r="F80" s="29"/>
      <c r="G80" s="23"/>
    </row>
    <row r="81" spans="6:7">
      <c r="F81" s="28"/>
      <c r="G81" s="24"/>
    </row>
    <row r="82" spans="6:7">
      <c r="F82" s="29"/>
      <c r="G82" s="23"/>
    </row>
    <row r="83" spans="6:7">
      <c r="F83" s="28"/>
      <c r="G83" s="24"/>
    </row>
    <row r="84" spans="6:7">
      <c r="F84" s="29"/>
      <c r="G84" s="23"/>
    </row>
    <row r="85" spans="6:7">
      <c r="F85" s="28"/>
      <c r="G85" s="24"/>
    </row>
    <row r="86" spans="6:7">
      <c r="F86" s="29"/>
      <c r="G86" s="23"/>
    </row>
    <row r="87" spans="6:7">
      <c r="F87" s="28"/>
      <c r="G87" s="24"/>
    </row>
    <row r="88" spans="6:7">
      <c r="F88" s="29"/>
      <c r="G88" s="23"/>
    </row>
    <row r="89" spans="6:7">
      <c r="F89" s="28"/>
      <c r="G89" s="24"/>
    </row>
    <row r="90" spans="6:7">
      <c r="F90" s="29"/>
      <c r="G90" s="23"/>
    </row>
    <row r="91" spans="6:7">
      <c r="F91" s="28"/>
      <c r="G91" s="24"/>
    </row>
    <row r="92" spans="6:7">
      <c r="F92" s="29"/>
      <c r="G92" s="23"/>
    </row>
    <row r="93" spans="6:7">
      <c r="F93" s="28"/>
      <c r="G93" s="24"/>
    </row>
    <row r="94" spans="6:7">
      <c r="F94" s="29"/>
      <c r="G94" s="23"/>
    </row>
    <row r="95" spans="6:7">
      <c r="F95" s="28"/>
      <c r="G95" s="24"/>
    </row>
    <row r="96" spans="6:7">
      <c r="F96" s="29"/>
      <c r="G96" s="23"/>
    </row>
    <row r="97" spans="6:7">
      <c r="F97" s="28"/>
      <c r="G97" s="13"/>
    </row>
    <row r="98" spans="6:7">
      <c r="F98" s="29"/>
      <c r="G98" s="14"/>
    </row>
    <row r="99" spans="6:7">
      <c r="F99" s="28"/>
    </row>
    <row r="100" spans="6:7">
      <c r="F100" s="29"/>
    </row>
    <row r="101" spans="6:7">
      <c r="F101" s="28"/>
    </row>
    <row r="102" spans="6:7">
      <c r="F102" s="29"/>
    </row>
    <row r="103" spans="6:7">
      <c r="F103" s="28"/>
    </row>
    <row r="104" spans="6:7">
      <c r="F104" s="29"/>
    </row>
    <row r="105" spans="6:7">
      <c r="F105" s="28"/>
    </row>
    <row r="106" spans="6:7">
      <c r="F106" s="29"/>
    </row>
    <row r="107" spans="6:7">
      <c r="F107" s="28"/>
    </row>
    <row r="108" spans="6:7">
      <c r="F108" s="29"/>
    </row>
    <row r="109" spans="6:7">
      <c r="F109" s="28"/>
    </row>
    <row r="110" spans="6:7">
      <c r="F110" s="29"/>
    </row>
    <row r="111" spans="6:7">
      <c r="F111" s="28"/>
    </row>
    <row r="112" spans="6:7">
      <c r="F112" s="29"/>
    </row>
    <row r="113" spans="6:6">
      <c r="F113" s="28"/>
    </row>
    <row r="114" spans="6:6">
      <c r="F114" s="29"/>
    </row>
    <row r="115" spans="6:6">
      <c r="F115" s="28"/>
    </row>
    <row r="116" spans="6:6">
      <c r="F116" s="29"/>
    </row>
    <row r="117" spans="6:6">
      <c r="F117" s="28"/>
    </row>
    <row r="118" spans="6:6">
      <c r="F118" s="29"/>
    </row>
    <row r="119" spans="6:6">
      <c r="F119" s="28"/>
    </row>
    <row r="120" spans="6:6">
      <c r="F120" s="29"/>
    </row>
    <row r="121" spans="6:6">
      <c r="F121" s="28"/>
    </row>
    <row r="122" spans="6:6">
      <c r="F122" s="29"/>
    </row>
    <row r="123" spans="6:6">
      <c r="F123" s="28"/>
    </row>
    <row r="124" spans="6:6">
      <c r="F124" s="29"/>
    </row>
    <row r="125" spans="6:6">
      <c r="F125" s="28"/>
    </row>
    <row r="126" spans="6:6">
      <c r="F126" s="29"/>
    </row>
    <row r="127" spans="6:6">
      <c r="F127" s="28"/>
    </row>
    <row r="128" spans="6:6">
      <c r="F128" s="29"/>
    </row>
    <row r="129" spans="6:6">
      <c r="F129" s="28"/>
    </row>
    <row r="130" spans="6:6">
      <c r="F130" s="29"/>
    </row>
    <row r="131" spans="6:6">
      <c r="F131" s="28"/>
    </row>
    <row r="132" spans="6:6">
      <c r="F132" s="29"/>
    </row>
    <row r="133" spans="6:6">
      <c r="F133" s="28"/>
    </row>
    <row r="134" spans="6:6">
      <c r="F134" s="29"/>
    </row>
    <row r="135" spans="6:6">
      <c r="F135" s="28"/>
    </row>
    <row r="136" spans="6:6">
      <c r="F136" s="29"/>
    </row>
    <row r="137" spans="6:6">
      <c r="F137" s="28"/>
    </row>
    <row r="138" spans="6:6">
      <c r="F138" s="29"/>
    </row>
    <row r="139" spans="6:6">
      <c r="F139" s="28"/>
    </row>
    <row r="140" spans="6:6">
      <c r="F140" s="29"/>
    </row>
    <row r="141" spans="6:6">
      <c r="F141" s="28"/>
    </row>
    <row r="142" spans="6:6">
      <c r="F142" s="29"/>
    </row>
    <row r="143" spans="6:6">
      <c r="F143" s="28"/>
    </row>
    <row r="144" spans="6:6">
      <c r="F144" s="29"/>
    </row>
    <row r="145" spans="6:6">
      <c r="F145" s="28"/>
    </row>
    <row r="146" spans="6:6">
      <c r="F146" s="29"/>
    </row>
    <row r="147" spans="6:6">
      <c r="F147" s="28"/>
    </row>
    <row r="148" spans="6:6">
      <c r="F148" s="29"/>
    </row>
    <row r="149" spans="6:6">
      <c r="F149" s="28"/>
    </row>
    <row r="150" spans="6:6">
      <c r="F150" s="29"/>
    </row>
    <row r="151" spans="6:6">
      <c r="F151" s="28"/>
    </row>
    <row r="152" spans="6:6">
      <c r="F152" s="29"/>
    </row>
    <row r="153" spans="6:6">
      <c r="F153" s="28"/>
    </row>
    <row r="154" spans="6:6">
      <c r="F154" s="29"/>
    </row>
    <row r="155" spans="6:6">
      <c r="F155" s="28"/>
    </row>
    <row r="156" spans="6:6">
      <c r="F156" s="29"/>
    </row>
    <row r="157" spans="6:6">
      <c r="F157" s="28"/>
    </row>
    <row r="158" spans="6:6">
      <c r="F158" s="29"/>
    </row>
    <row r="159" spans="6:6">
      <c r="F159" s="28"/>
    </row>
    <row r="160" spans="6:6">
      <c r="F160" s="29"/>
    </row>
    <row r="161" spans="6:6">
      <c r="F161" s="28"/>
    </row>
    <row r="162" spans="6:6">
      <c r="F162" s="29"/>
    </row>
    <row r="163" spans="6:6">
      <c r="F163" s="28"/>
    </row>
    <row r="164" spans="6:6">
      <c r="F164" s="29"/>
    </row>
    <row r="165" spans="6:6">
      <c r="F165" s="28"/>
    </row>
    <row r="166" spans="6:6">
      <c r="F166" s="29"/>
    </row>
    <row r="167" spans="6:6">
      <c r="F167" s="28"/>
    </row>
    <row r="168" spans="6:6">
      <c r="F168" s="29"/>
    </row>
    <row r="169" spans="6:6">
      <c r="F169" s="28"/>
    </row>
    <row r="170" spans="6:6">
      <c r="F170" s="30"/>
    </row>
    <row r="171" spans="6:6">
      <c r="F171" s="31"/>
    </row>
  </sheetData>
  <mergeCells count="1">
    <mergeCell ref="A1:B1"/>
  </mergeCells>
  <conditionalFormatting sqref="B2:B53">
    <cfRule type="duplicateValues" dxfId="8" priority="4"/>
  </conditionalFormatting>
  <conditionalFormatting sqref="B2:B53">
    <cfRule type="duplicateValues" dxfId="7" priority="3"/>
  </conditionalFormatting>
  <conditionalFormatting sqref="G1:G1048576">
    <cfRule type="duplicateValues" dxfId="6" priority="2"/>
  </conditionalFormatting>
  <conditionalFormatting sqref="G1:G1048576 B1:B1048576">
    <cfRule type="duplicateValues" dxfId="5" priority="1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C851-8F7F-4B5F-8102-F450E132F482}">
  <sheetPr codeName="Sheet24"/>
  <dimension ref="A1:I98"/>
  <sheetViews>
    <sheetView topLeftCell="A13" workbookViewId="0">
      <selection activeCell="M18" sqref="M18"/>
    </sheetView>
  </sheetViews>
  <sheetFormatPr defaultRowHeight="15"/>
  <cols>
    <col min="8" max="8" width="9.140625" style="35"/>
    <col min="9" max="9" width="8.140625" style="27" customWidth="1"/>
  </cols>
  <sheetData>
    <row r="1" spans="1:9">
      <c r="A1" s="229" t="s">
        <v>827</v>
      </c>
      <c r="B1" s="229"/>
    </row>
    <row r="2" spans="1:9" ht="48">
      <c r="A2" s="29" t="s">
        <v>304</v>
      </c>
      <c r="B2" s="28" t="s">
        <v>305</v>
      </c>
      <c r="C2">
        <v>1</v>
      </c>
    </row>
    <row r="3" spans="1:9" ht="48">
      <c r="A3" s="29" t="s">
        <v>161</v>
      </c>
      <c r="B3" s="28" t="s">
        <v>162</v>
      </c>
      <c r="C3">
        <v>2</v>
      </c>
      <c r="I3" s="29"/>
    </row>
    <row r="4" spans="1:9" ht="48">
      <c r="A4" s="29" t="s">
        <v>163</v>
      </c>
      <c r="B4" s="28" t="s">
        <v>164</v>
      </c>
      <c r="C4">
        <v>3</v>
      </c>
      <c r="I4" s="28"/>
    </row>
    <row r="5" spans="1:9" ht="48">
      <c r="A5" s="29" t="s">
        <v>91</v>
      </c>
      <c r="B5" s="28" t="s">
        <v>92</v>
      </c>
      <c r="C5">
        <v>4</v>
      </c>
      <c r="I5" s="29"/>
    </row>
    <row r="6" spans="1:9" ht="48">
      <c r="A6" s="29" t="s">
        <v>216</v>
      </c>
      <c r="B6" s="28" t="s">
        <v>217</v>
      </c>
      <c r="C6">
        <v>5</v>
      </c>
      <c r="I6" s="28"/>
    </row>
    <row r="7" spans="1:9" ht="48">
      <c r="A7" s="29" t="s">
        <v>324</v>
      </c>
      <c r="B7" s="28" t="s">
        <v>325</v>
      </c>
      <c r="C7">
        <v>6</v>
      </c>
      <c r="I7" s="29"/>
    </row>
    <row r="8" spans="1:9" ht="48">
      <c r="A8" s="29" t="s">
        <v>459</v>
      </c>
      <c r="B8" s="28" t="s">
        <v>460</v>
      </c>
      <c r="C8">
        <v>7</v>
      </c>
      <c r="I8" s="28"/>
    </row>
    <row r="9" spans="1:9" ht="48">
      <c r="A9" s="29" t="s">
        <v>220</v>
      </c>
      <c r="B9" s="28" t="s">
        <v>221</v>
      </c>
      <c r="C9">
        <v>8</v>
      </c>
      <c r="I9" s="29"/>
    </row>
    <row r="10" spans="1:9" ht="48">
      <c r="A10" s="29" t="s">
        <v>169</v>
      </c>
      <c r="B10" s="28" t="s">
        <v>170</v>
      </c>
      <c r="C10">
        <v>9</v>
      </c>
      <c r="I10" s="28"/>
    </row>
    <row r="11" spans="1:9" ht="48">
      <c r="A11" s="29" t="s">
        <v>95</v>
      </c>
      <c r="B11" s="28" t="s">
        <v>96</v>
      </c>
      <c r="C11">
        <v>10</v>
      </c>
      <c r="I11" s="29"/>
    </row>
    <row r="12" spans="1:9" ht="48">
      <c r="A12" s="29" t="s">
        <v>302</v>
      </c>
      <c r="B12" s="28" t="s">
        <v>303</v>
      </c>
      <c r="C12">
        <v>11</v>
      </c>
      <c r="I12" s="28"/>
    </row>
    <row r="13" spans="1:9" ht="48">
      <c r="A13" s="29" t="s">
        <v>101</v>
      </c>
      <c r="B13" s="28" t="s">
        <v>102</v>
      </c>
      <c r="C13">
        <v>12</v>
      </c>
      <c r="I13" s="29"/>
    </row>
    <row r="14" spans="1:9" ht="48">
      <c r="A14" s="29" t="s">
        <v>107</v>
      </c>
      <c r="B14" s="28" t="s">
        <v>108</v>
      </c>
      <c r="C14">
        <v>13</v>
      </c>
      <c r="I14" s="28"/>
    </row>
    <row r="15" spans="1:9" ht="48">
      <c r="A15" s="29" t="s">
        <v>173</v>
      </c>
      <c r="B15" s="28" t="s">
        <v>174</v>
      </c>
      <c r="C15">
        <v>14</v>
      </c>
      <c r="I15" s="29"/>
    </row>
    <row r="16" spans="1:9" ht="48">
      <c r="A16" s="29" t="s">
        <v>317</v>
      </c>
      <c r="B16" s="28" t="s">
        <v>318</v>
      </c>
      <c r="C16">
        <v>15</v>
      </c>
      <c r="I16" s="28"/>
    </row>
    <row r="17" spans="1:9" ht="48">
      <c r="A17" s="29" t="s">
        <v>177</v>
      </c>
      <c r="B17" s="28" t="s">
        <v>178</v>
      </c>
      <c r="C17">
        <v>16</v>
      </c>
      <c r="I17" s="29"/>
    </row>
    <row r="18" spans="1:9" ht="48">
      <c r="A18" s="29" t="s">
        <v>228</v>
      </c>
      <c r="B18" s="28" t="s">
        <v>229</v>
      </c>
      <c r="C18">
        <v>17</v>
      </c>
      <c r="I18" s="28"/>
    </row>
    <row r="19" spans="1:9" ht="48">
      <c r="A19" s="29" t="s">
        <v>228</v>
      </c>
      <c r="B19" s="28" t="s">
        <v>230</v>
      </c>
      <c r="C19">
        <v>18</v>
      </c>
      <c r="I19" s="29"/>
    </row>
    <row r="20" spans="1:9" ht="48">
      <c r="A20" s="29" t="s">
        <v>114</v>
      </c>
      <c r="B20" s="28" t="s">
        <v>115</v>
      </c>
      <c r="C20">
        <v>19</v>
      </c>
      <c r="I20" s="28"/>
    </row>
    <row r="21" spans="1:9" ht="48">
      <c r="A21" s="29" t="s">
        <v>129</v>
      </c>
      <c r="B21" s="28" t="s">
        <v>130</v>
      </c>
      <c r="C21">
        <v>20</v>
      </c>
      <c r="I21" s="29"/>
    </row>
    <row r="22" spans="1:9" ht="48">
      <c r="A22" s="29" t="s">
        <v>187</v>
      </c>
      <c r="B22" s="28" t="s">
        <v>188</v>
      </c>
      <c r="C22">
        <v>21</v>
      </c>
      <c r="I22" s="28"/>
    </row>
    <row r="23" spans="1:9" ht="48">
      <c r="A23" s="29" t="s">
        <v>189</v>
      </c>
      <c r="B23" s="28" t="s">
        <v>191</v>
      </c>
      <c r="C23">
        <v>22</v>
      </c>
      <c r="I23" s="29"/>
    </row>
    <row r="24" spans="1:9" ht="48">
      <c r="A24" s="29" t="s">
        <v>235</v>
      </c>
      <c r="B24" s="28" t="s">
        <v>236</v>
      </c>
      <c r="C24">
        <v>23</v>
      </c>
      <c r="I24" s="28"/>
    </row>
    <row r="25" spans="1:9" ht="48">
      <c r="A25" s="29" t="s">
        <v>239</v>
      </c>
      <c r="B25" s="28" t="s">
        <v>279</v>
      </c>
      <c r="C25">
        <v>24</v>
      </c>
      <c r="I25" s="29"/>
    </row>
    <row r="26" spans="1:9" ht="48">
      <c r="A26" s="29" t="s">
        <v>192</v>
      </c>
      <c r="B26" s="28" t="s">
        <v>193</v>
      </c>
      <c r="C26">
        <v>25</v>
      </c>
      <c r="I26" s="28"/>
    </row>
    <row r="27" spans="1:9" ht="48">
      <c r="A27" s="29" t="s">
        <v>241</v>
      </c>
      <c r="B27" s="28" t="s">
        <v>242</v>
      </c>
      <c r="C27">
        <v>26</v>
      </c>
      <c r="I27" s="29"/>
    </row>
    <row r="28" spans="1:9" ht="48">
      <c r="A28" s="29" t="s">
        <v>139</v>
      </c>
      <c r="B28" s="28" t="s">
        <v>140</v>
      </c>
      <c r="C28">
        <v>27</v>
      </c>
      <c r="I28" s="28"/>
    </row>
    <row r="29" spans="1:9" ht="48">
      <c r="A29" s="29" t="s">
        <v>306</v>
      </c>
      <c r="B29" s="28" t="s">
        <v>307</v>
      </c>
      <c r="C29">
        <v>28</v>
      </c>
      <c r="I29" s="29"/>
    </row>
    <row r="30" spans="1:9" ht="48">
      <c r="A30" s="29" t="s">
        <v>200</v>
      </c>
      <c r="B30" s="28" t="s">
        <v>201</v>
      </c>
      <c r="C30">
        <v>29</v>
      </c>
      <c r="I30" s="28"/>
    </row>
    <row r="31" spans="1:9" ht="48">
      <c r="A31" s="29" t="s">
        <v>203</v>
      </c>
      <c r="B31" s="28" t="s">
        <v>204</v>
      </c>
      <c r="C31">
        <v>30</v>
      </c>
      <c r="I31" s="29"/>
    </row>
    <row r="32" spans="1:9" ht="48">
      <c r="A32" s="29" t="s">
        <v>145</v>
      </c>
      <c r="B32" s="28" t="s">
        <v>146</v>
      </c>
      <c r="C32">
        <v>31</v>
      </c>
      <c r="I32" s="28"/>
    </row>
    <row r="33" spans="1:9" ht="48">
      <c r="A33" s="29" t="s">
        <v>249</v>
      </c>
      <c r="B33" s="28" t="s">
        <v>250</v>
      </c>
      <c r="C33">
        <v>32</v>
      </c>
      <c r="I33" s="29"/>
    </row>
    <row r="34" spans="1:9">
      <c r="I34" s="28"/>
    </row>
    <row r="35" spans="1:9">
      <c r="I35" s="29"/>
    </row>
    <row r="36" spans="1:9">
      <c r="I36" s="28"/>
    </row>
    <row r="37" spans="1:9">
      <c r="I37" s="29"/>
    </row>
    <row r="38" spans="1:9">
      <c r="I38" s="28"/>
    </row>
    <row r="39" spans="1:9">
      <c r="I39" s="29"/>
    </row>
    <row r="40" spans="1:9">
      <c r="I40" s="28"/>
    </row>
    <row r="41" spans="1:9">
      <c r="I41" s="29"/>
    </row>
    <row r="42" spans="1:9">
      <c r="I42" s="28"/>
    </row>
    <row r="43" spans="1:9">
      <c r="I43" s="29"/>
    </row>
    <row r="44" spans="1:9">
      <c r="I44" s="28"/>
    </row>
    <row r="45" spans="1:9">
      <c r="I45" s="29"/>
    </row>
    <row r="46" spans="1:9">
      <c r="I46" s="28"/>
    </row>
    <row r="47" spans="1:9">
      <c r="I47" s="29"/>
    </row>
    <row r="48" spans="1:9">
      <c r="I48" s="28"/>
    </row>
    <row r="49" spans="9:9">
      <c r="I49" s="29"/>
    </row>
    <row r="50" spans="9:9">
      <c r="I50" s="28"/>
    </row>
    <row r="51" spans="9:9">
      <c r="I51" s="29"/>
    </row>
    <row r="52" spans="9:9">
      <c r="I52" s="28"/>
    </row>
    <row r="53" spans="9:9">
      <c r="I53" s="29"/>
    </row>
    <row r="54" spans="9:9">
      <c r="I54" s="28"/>
    </row>
    <row r="55" spans="9:9">
      <c r="I55" s="29"/>
    </row>
    <row r="56" spans="9:9">
      <c r="I56" s="28"/>
    </row>
    <row r="57" spans="9:9">
      <c r="I57" s="29"/>
    </row>
    <row r="58" spans="9:9">
      <c r="I58" s="28"/>
    </row>
    <row r="59" spans="9:9">
      <c r="I59" s="29"/>
    </row>
    <row r="60" spans="9:9">
      <c r="I60" s="28"/>
    </row>
    <row r="61" spans="9:9">
      <c r="I61" s="29"/>
    </row>
    <row r="62" spans="9:9">
      <c r="I62" s="28"/>
    </row>
    <row r="63" spans="9:9">
      <c r="I63" s="29"/>
    </row>
    <row r="64" spans="9:9">
      <c r="I64" s="28"/>
    </row>
    <row r="65" spans="9:9">
      <c r="I65" s="29"/>
    </row>
    <row r="66" spans="9:9">
      <c r="I66" s="28"/>
    </row>
    <row r="67" spans="9:9">
      <c r="I67" s="29"/>
    </row>
    <row r="68" spans="9:9">
      <c r="I68" s="28"/>
    </row>
    <row r="69" spans="9:9">
      <c r="I69" s="29"/>
    </row>
    <row r="70" spans="9:9">
      <c r="I70" s="28"/>
    </row>
    <row r="71" spans="9:9">
      <c r="I71" s="29"/>
    </row>
    <row r="72" spans="9:9">
      <c r="I72" s="28"/>
    </row>
    <row r="73" spans="9:9">
      <c r="I73" s="29"/>
    </row>
    <row r="74" spans="9:9">
      <c r="I74" s="28"/>
    </row>
    <row r="75" spans="9:9">
      <c r="I75" s="29"/>
    </row>
    <row r="76" spans="9:9">
      <c r="I76" s="28"/>
    </row>
    <row r="77" spans="9:9">
      <c r="I77" s="29"/>
    </row>
    <row r="78" spans="9:9">
      <c r="I78" s="28"/>
    </row>
    <row r="79" spans="9:9">
      <c r="I79" s="29"/>
    </row>
    <row r="80" spans="9:9">
      <c r="I80" s="28"/>
    </row>
    <row r="81" spans="9:9">
      <c r="I81" s="29"/>
    </row>
    <row r="82" spans="9:9">
      <c r="I82" s="28"/>
    </row>
    <row r="83" spans="9:9">
      <c r="I83" s="29"/>
    </row>
    <row r="84" spans="9:9">
      <c r="I84" s="28"/>
    </row>
    <row r="85" spans="9:9">
      <c r="I85" s="29"/>
    </row>
    <row r="86" spans="9:9">
      <c r="I86" s="28"/>
    </row>
    <row r="87" spans="9:9">
      <c r="I87" s="29"/>
    </row>
    <row r="88" spans="9:9">
      <c r="I88" s="28"/>
    </row>
    <row r="89" spans="9:9">
      <c r="I89" s="29"/>
    </row>
    <row r="90" spans="9:9">
      <c r="I90" s="28"/>
    </row>
    <row r="91" spans="9:9">
      <c r="I91" s="29"/>
    </row>
    <row r="92" spans="9:9">
      <c r="I92" s="28"/>
    </row>
    <row r="93" spans="9:9">
      <c r="I93" s="29"/>
    </row>
    <row r="94" spans="9:9">
      <c r="I94" s="28"/>
    </row>
    <row r="95" spans="9:9">
      <c r="I95" s="29"/>
    </row>
    <row r="96" spans="9:9">
      <c r="I96" s="28"/>
    </row>
    <row r="97" spans="9:9">
      <c r="I97" s="30"/>
    </row>
    <row r="98" spans="9:9">
      <c r="I98" s="31"/>
    </row>
  </sheetData>
  <mergeCells count="1">
    <mergeCell ref="A1:B1"/>
  </mergeCells>
  <conditionalFormatting sqref="B2:B33">
    <cfRule type="duplicateValues" dxfId="4" priority="5"/>
  </conditionalFormatting>
  <conditionalFormatting sqref="B2:B33">
    <cfRule type="duplicateValues" dxfId="3" priority="4"/>
  </conditionalFormatting>
  <conditionalFormatting sqref="B2:B33">
    <cfRule type="duplicateValues" dxfId="2" priority="3"/>
  </conditionalFormatting>
  <conditionalFormatting sqref="B1:B1048576">
    <cfRule type="duplicateValues" dxfId="1" priority="2"/>
  </conditionalFormatting>
  <conditionalFormatting sqref="B1:B1048576 I1:I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1BFEA-6E73-41DF-B510-E06D13995F22}">
  <sheetPr codeName="Sheet25"/>
  <dimension ref="A1:I26"/>
  <sheetViews>
    <sheetView workbookViewId="0">
      <selection activeCell="A27" sqref="A27"/>
    </sheetView>
  </sheetViews>
  <sheetFormatPr defaultRowHeight="15"/>
  <cols>
    <col min="1" max="1" width="36.140625" bestFit="1" customWidth="1"/>
    <col min="2" max="2" width="36.140625" customWidth="1"/>
    <col min="3" max="3" width="0" hidden="1" customWidth="1"/>
    <col min="4" max="4" width="57.140625" customWidth="1"/>
    <col min="5" max="6" width="54" customWidth="1"/>
    <col min="7" max="8" width="9.85546875" bestFit="1" customWidth="1"/>
  </cols>
  <sheetData>
    <row r="1" spans="1:9">
      <c r="A1" t="s">
        <v>828</v>
      </c>
      <c r="E1" t="s">
        <v>829</v>
      </c>
    </row>
    <row r="2" spans="1:9">
      <c r="A2" t="s">
        <v>830</v>
      </c>
      <c r="E2" s="37"/>
    </row>
    <row r="3" spans="1:9">
      <c r="A3" t="s">
        <v>831</v>
      </c>
      <c r="E3" s="37"/>
    </row>
    <row r="4" spans="1:9">
      <c r="A4" t="s">
        <v>832</v>
      </c>
      <c r="E4" s="37"/>
    </row>
    <row r="5" spans="1:9">
      <c r="A5" t="s">
        <v>833</v>
      </c>
      <c r="B5" s="37">
        <v>700000</v>
      </c>
      <c r="C5" t="s">
        <v>834</v>
      </c>
      <c r="D5" s="3" t="s">
        <v>835</v>
      </c>
      <c r="E5" s="37"/>
      <c r="F5" s="3"/>
    </row>
    <row r="6" spans="1:9">
      <c r="A6" t="s">
        <v>836</v>
      </c>
      <c r="B6" s="37">
        <v>14000000000</v>
      </c>
      <c r="C6" t="s">
        <v>837</v>
      </c>
      <c r="D6" s="3" t="s">
        <v>838</v>
      </c>
      <c r="E6" s="37"/>
      <c r="F6" s="3"/>
    </row>
    <row r="7" spans="1:9">
      <c r="A7" t="s">
        <v>839</v>
      </c>
      <c r="B7" s="37">
        <v>8860000000</v>
      </c>
      <c r="C7" t="s">
        <v>840</v>
      </c>
      <c r="D7" s="3" t="s">
        <v>841</v>
      </c>
      <c r="E7" s="37"/>
      <c r="F7" s="3"/>
    </row>
    <row r="8" spans="1:9">
      <c r="A8" t="s">
        <v>842</v>
      </c>
      <c r="B8" s="37">
        <v>6880000000</v>
      </c>
      <c r="C8" t="s">
        <v>843</v>
      </c>
      <c r="D8" s="3" t="s">
        <v>844</v>
      </c>
      <c r="E8" s="37"/>
      <c r="F8" s="3"/>
    </row>
    <row r="9" spans="1:9">
      <c r="A9" t="s">
        <v>845</v>
      </c>
      <c r="B9" s="37">
        <v>2230000000</v>
      </c>
      <c r="C9" t="s">
        <v>846</v>
      </c>
      <c r="D9" s="3" t="s">
        <v>847</v>
      </c>
      <c r="E9" s="37"/>
      <c r="F9" s="3"/>
    </row>
    <row r="10" spans="1:9">
      <c r="A10" t="s">
        <v>848</v>
      </c>
      <c r="B10" s="37">
        <v>7500000000</v>
      </c>
      <c r="C10" t="s">
        <v>849</v>
      </c>
      <c r="D10" s="3" t="s">
        <v>850</v>
      </c>
      <c r="E10" s="37"/>
      <c r="F10" s="3"/>
    </row>
    <row r="11" spans="1:9">
      <c r="A11" t="s">
        <v>851</v>
      </c>
      <c r="B11" s="37">
        <v>420000</v>
      </c>
      <c r="C11" s="38" t="s">
        <v>852</v>
      </c>
      <c r="D11" s="3" t="s">
        <v>853</v>
      </c>
      <c r="E11" s="37"/>
      <c r="F11" s="3"/>
    </row>
    <row r="12" spans="1:9">
      <c r="A12" t="s">
        <v>854</v>
      </c>
      <c r="B12" s="37">
        <v>118000</v>
      </c>
      <c r="C12" s="38" t="s">
        <v>855</v>
      </c>
      <c r="D12" s="3" t="s">
        <v>856</v>
      </c>
      <c r="E12" s="37"/>
      <c r="F12" s="3"/>
    </row>
    <row r="13" spans="1:9">
      <c r="A13" t="s">
        <v>857</v>
      </c>
      <c r="B13" s="37">
        <v>250000000</v>
      </c>
      <c r="C13" t="s">
        <v>858</v>
      </c>
      <c r="D13" s="3" t="s">
        <v>859</v>
      </c>
      <c r="E13" s="37"/>
      <c r="F13" s="3"/>
    </row>
    <row r="14" spans="1:9">
      <c r="A14" t="s">
        <v>860</v>
      </c>
      <c r="B14" s="37">
        <v>2350000000</v>
      </c>
      <c r="C14" t="s">
        <v>861</v>
      </c>
      <c r="D14" s="3" t="s">
        <v>862</v>
      </c>
      <c r="E14" s="37"/>
      <c r="F14" s="3"/>
    </row>
    <row r="15" spans="1:9">
      <c r="A15" t="s">
        <v>863</v>
      </c>
      <c r="B15" s="37">
        <v>25000000</v>
      </c>
      <c r="C15" t="s">
        <v>864</v>
      </c>
      <c r="D15" s="3" t="s">
        <v>865</v>
      </c>
      <c r="E15" s="37"/>
      <c r="F15" s="3"/>
    </row>
    <row r="16" spans="1:9">
      <c r="A16" s="86" t="s">
        <v>866</v>
      </c>
      <c r="B16" s="37">
        <v>500000000</v>
      </c>
      <c r="C16" t="s">
        <v>867</v>
      </c>
      <c r="D16" s="3" t="s">
        <v>868</v>
      </c>
      <c r="E16" s="37"/>
      <c r="F16" s="3"/>
      <c r="G16" s="87">
        <v>42240</v>
      </c>
      <c r="H16" s="87">
        <v>42244</v>
      </c>
      <c r="I16" s="88">
        <f>+H16-G16</f>
        <v>4</v>
      </c>
    </row>
    <row r="17" spans="1:9" hidden="1">
      <c r="A17" s="86" t="s">
        <v>869</v>
      </c>
      <c r="B17" s="37">
        <v>10000</v>
      </c>
      <c r="C17" t="s">
        <v>870</v>
      </c>
      <c r="D17" s="3" t="s">
        <v>871</v>
      </c>
      <c r="E17" s="37"/>
      <c r="F17" s="3"/>
      <c r="G17" s="87">
        <v>42524</v>
      </c>
      <c r="H17" s="87">
        <v>42529</v>
      </c>
      <c r="I17" s="88">
        <f>+H17-G17</f>
        <v>5</v>
      </c>
    </row>
    <row r="18" spans="1:9">
      <c r="A18" s="86" t="s">
        <v>872</v>
      </c>
      <c r="B18" s="37">
        <v>550000000</v>
      </c>
      <c r="C18" t="s">
        <v>873</v>
      </c>
      <c r="D18" s="3" t="s">
        <v>874</v>
      </c>
      <c r="E18" s="37">
        <v>139000000</v>
      </c>
      <c r="F18" s="3"/>
      <c r="G18" s="87">
        <v>42613</v>
      </c>
      <c r="H18" s="87">
        <v>42641</v>
      </c>
      <c r="I18" s="88">
        <f>+H18-G18</f>
        <v>28</v>
      </c>
    </row>
    <row r="19" spans="1:9">
      <c r="A19" s="86" t="s">
        <v>875</v>
      </c>
      <c r="B19" s="37">
        <v>10000000000</v>
      </c>
      <c r="C19" t="s">
        <v>876</v>
      </c>
      <c r="D19" s="3" t="s">
        <v>877</v>
      </c>
      <c r="E19" s="37"/>
      <c r="F19" s="3"/>
      <c r="G19" s="87">
        <v>42649</v>
      </c>
      <c r="H19" s="87">
        <v>42650</v>
      </c>
      <c r="I19" s="88">
        <f>+H19-G19</f>
        <v>1</v>
      </c>
    </row>
    <row r="20" spans="1:9">
      <c r="A20" t="s">
        <v>878</v>
      </c>
      <c r="B20" s="37">
        <v>10000000</v>
      </c>
      <c r="C20" t="s">
        <v>879</v>
      </c>
      <c r="D20" s="3" t="s">
        <v>880</v>
      </c>
      <c r="E20" s="37"/>
      <c r="F20" s="3"/>
      <c r="G20" s="87"/>
      <c r="H20" s="87"/>
      <c r="I20" s="88"/>
    </row>
    <row r="21" spans="1:9">
      <c r="A21" s="38" t="s">
        <v>881</v>
      </c>
      <c r="B21" s="37">
        <v>50000000000</v>
      </c>
      <c r="C21" t="s">
        <v>882</v>
      </c>
      <c r="D21" s="3" t="s">
        <v>883</v>
      </c>
      <c r="E21" s="37">
        <v>11082199367</v>
      </c>
      <c r="F21" s="3" t="s">
        <v>884</v>
      </c>
      <c r="G21" s="87">
        <v>42988</v>
      </c>
      <c r="H21" s="87">
        <v>42996</v>
      </c>
      <c r="I21" s="88">
        <f>+H21-G21</f>
        <v>8</v>
      </c>
    </row>
    <row r="22" spans="1:9">
      <c r="A22" t="s">
        <v>885</v>
      </c>
      <c r="B22" s="37">
        <v>125000000</v>
      </c>
      <c r="C22" t="s">
        <v>886</v>
      </c>
      <c r="D22" s="3" t="s">
        <v>887</v>
      </c>
      <c r="E22" s="3"/>
      <c r="F22" s="3"/>
    </row>
    <row r="23" spans="1:9">
      <c r="A23" s="38"/>
      <c r="B23" s="37">
        <v>25000000000</v>
      </c>
    </row>
    <row r="26" spans="1:9">
      <c r="A26" t="s">
        <v>995</v>
      </c>
    </row>
  </sheetData>
  <hyperlinks>
    <hyperlink ref="D21" r:id="rId1" xr:uid="{1165B8CD-6DE9-4969-91F6-261967FD15CD}"/>
    <hyperlink ref="D22" r:id="rId2" xr:uid="{D70F8A7F-6B80-4792-A59B-6FD2302A1FC1}"/>
    <hyperlink ref="D20" r:id="rId3" xr:uid="{8E3DE224-BC38-4115-8615-DA069AC998DB}"/>
    <hyperlink ref="D18" r:id="rId4" xr:uid="{3A4A1AE1-8C77-4A88-95C5-70FB49F0654F}"/>
    <hyperlink ref="D17" r:id="rId5" xr:uid="{B1E8B6E4-7726-4A6F-B9B2-AE5931F941A5}"/>
    <hyperlink ref="D16" r:id="rId6" xr:uid="{6F877B2F-093F-4918-B4ED-DC2F45BB66A8}"/>
    <hyperlink ref="D14" r:id="rId7" xr:uid="{7DCF0A12-BAA7-42A6-944A-394E7CEBB115}"/>
    <hyperlink ref="D15" r:id="rId8" xr:uid="{6EA9F39E-CD63-42DB-924C-8A3A3838552B}"/>
    <hyperlink ref="D13" r:id="rId9" xr:uid="{ABBF80D2-3FE3-447B-8221-966D1C9151F0}"/>
    <hyperlink ref="D12" r:id="rId10" xr:uid="{491BBED8-B80A-4D3C-B80E-5B43C04D6389}"/>
    <hyperlink ref="D11" r:id="rId11" xr:uid="{E1B157DA-DF7F-48A2-AB08-F9FC26A9C2AC}"/>
    <hyperlink ref="D10" r:id="rId12" xr:uid="{DE46A2AB-890C-4786-86F7-B81C2A5AF458}"/>
    <hyperlink ref="D19" r:id="rId13" xr:uid="{FBED6404-0C6E-47BB-99F7-DFE02C0858B8}"/>
    <hyperlink ref="D9" r:id="rId14" xr:uid="{9C13D8EA-F2E4-428D-BA36-51BB6A5FBEAC}"/>
    <hyperlink ref="D8" r:id="rId15" xr:uid="{6B149DD6-55C4-4BD7-9BF0-1725DF4E9A0D}"/>
    <hyperlink ref="D7" r:id="rId16" xr:uid="{1297A036-2AA8-4F60-B7D9-0F4CA339FBC3}"/>
    <hyperlink ref="D6" r:id="rId17" xr:uid="{AE725603-0187-44C0-974B-42F51FC21055}"/>
    <hyperlink ref="D5" r:id="rId18" xr:uid="{26AAEC54-59B4-41DC-ABBD-D20CE6783187}"/>
    <hyperlink ref="F21" r:id="rId19" xr:uid="{1E712345-534D-465A-B0D4-A11F26559528}"/>
  </hyperlinks>
  <pageMargins left="0.7" right="0.7" top="0.75" bottom="0.75" header="0.3" footer="0.3"/>
  <pageSetup orientation="portrait" r:id="rId20"/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90E23-6B95-4F0A-8F59-99E49B2BACF0}">
  <sheetPr codeName="Sheet26"/>
  <dimension ref="M1:V7"/>
  <sheetViews>
    <sheetView topLeftCell="L1" workbookViewId="0">
      <selection activeCell="W6" sqref="W6"/>
    </sheetView>
  </sheetViews>
  <sheetFormatPr defaultRowHeight="15"/>
  <cols>
    <col min="13" max="13" width="25" style="27" customWidth="1"/>
    <col min="14" max="14" width="16.140625" bestFit="1" customWidth="1"/>
    <col min="18" max="18" width="10.85546875" bestFit="1" customWidth="1"/>
    <col min="19" max="19" width="12.85546875" bestFit="1" customWidth="1"/>
  </cols>
  <sheetData>
    <row r="1" spans="13:22">
      <c r="N1" t="s">
        <v>888</v>
      </c>
      <c r="O1" t="s">
        <v>889</v>
      </c>
      <c r="P1" t="s">
        <v>890</v>
      </c>
      <c r="R1" s="161" t="s">
        <v>33</v>
      </c>
      <c r="S1" s="161">
        <v>1</v>
      </c>
    </row>
    <row r="2" spans="13:22" ht="18">
      <c r="M2" s="27" t="s">
        <v>891</v>
      </c>
      <c r="N2" s="37">
        <v>710000</v>
      </c>
      <c r="O2" s="161" t="s">
        <v>33</v>
      </c>
      <c r="P2" s="88">
        <v>4</v>
      </c>
      <c r="Q2" s="88"/>
      <c r="R2" s="89">
        <v>710000</v>
      </c>
      <c r="S2" s="89">
        <v>5731000</v>
      </c>
      <c r="T2" t="s">
        <v>892</v>
      </c>
      <c r="V2" s="90"/>
    </row>
    <row r="3" spans="13:22">
      <c r="M3" s="27" t="s">
        <v>893</v>
      </c>
      <c r="N3" s="37">
        <v>2548000</v>
      </c>
      <c r="O3" s="161" t="s">
        <v>33</v>
      </c>
      <c r="P3" s="88">
        <v>5</v>
      </c>
      <c r="Q3" s="88"/>
      <c r="R3" s="89">
        <v>2548000</v>
      </c>
      <c r="S3" s="89">
        <v>101659000</v>
      </c>
      <c r="T3" t="s">
        <v>894</v>
      </c>
    </row>
    <row r="4" spans="13:22">
      <c r="M4" s="27" t="s">
        <v>895</v>
      </c>
      <c r="N4" s="37">
        <v>5731000</v>
      </c>
      <c r="O4" s="161">
        <v>1</v>
      </c>
      <c r="P4" s="91" t="s">
        <v>896</v>
      </c>
      <c r="Q4" s="88">
        <v>2</v>
      </c>
      <c r="R4" s="89"/>
    </row>
    <row r="5" spans="13:22">
      <c r="M5" s="27" t="s">
        <v>897</v>
      </c>
      <c r="N5" s="37">
        <v>1046000</v>
      </c>
      <c r="O5" s="161" t="s">
        <v>33</v>
      </c>
      <c r="P5" s="88">
        <v>1</v>
      </c>
      <c r="Q5" s="88"/>
      <c r="R5" s="89"/>
    </row>
    <row r="6" spans="13:22">
      <c r="M6" s="27" t="s">
        <v>898</v>
      </c>
      <c r="N6" s="37">
        <v>101659000</v>
      </c>
      <c r="O6" s="161">
        <v>1</v>
      </c>
      <c r="P6" s="88">
        <v>8</v>
      </c>
      <c r="Q6" s="88"/>
      <c r="R6" s="89"/>
    </row>
    <row r="7" spans="13:22">
      <c r="R7" s="89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7CD2-C50F-478D-82B3-DBC88E92E1D2}">
  <sheetPr codeName="Sheet27"/>
  <dimension ref="A1:N27"/>
  <sheetViews>
    <sheetView workbookViewId="0">
      <selection activeCell="F19" sqref="F19"/>
    </sheetView>
  </sheetViews>
  <sheetFormatPr defaultRowHeight="15"/>
  <cols>
    <col min="2" max="2" width="13.85546875" bestFit="1" customWidth="1"/>
  </cols>
  <sheetData>
    <row r="1" spans="1:6">
      <c r="A1" s="3" t="s">
        <v>899</v>
      </c>
    </row>
    <row r="2" spans="1:6">
      <c r="A2" t="s">
        <v>900</v>
      </c>
      <c r="B2" t="s">
        <v>901</v>
      </c>
      <c r="C2" t="s">
        <v>902</v>
      </c>
      <c r="D2" t="s">
        <v>903</v>
      </c>
      <c r="E2" t="s">
        <v>904</v>
      </c>
    </row>
    <row r="3" spans="1:6">
      <c r="A3" t="s">
        <v>905</v>
      </c>
      <c r="B3" t="s">
        <v>901</v>
      </c>
      <c r="C3" t="s">
        <v>906</v>
      </c>
      <c r="D3" t="s">
        <v>907</v>
      </c>
      <c r="E3" t="s">
        <v>904</v>
      </c>
    </row>
    <row r="4" spans="1:6">
      <c r="A4" t="s">
        <v>908</v>
      </c>
      <c r="B4" t="s">
        <v>901</v>
      </c>
      <c r="C4" t="s">
        <v>909</v>
      </c>
      <c r="E4" t="s">
        <v>910</v>
      </c>
      <c r="F4" s="3" t="s">
        <v>911</v>
      </c>
    </row>
    <row r="5" spans="1:6">
      <c r="A5" t="s">
        <v>908</v>
      </c>
      <c r="B5" t="s">
        <v>901</v>
      </c>
      <c r="C5" t="s">
        <v>912</v>
      </c>
      <c r="D5" t="s">
        <v>913</v>
      </c>
      <c r="E5" t="s">
        <v>904</v>
      </c>
    </row>
    <row r="6" spans="1:6">
      <c r="A6" t="s">
        <v>914</v>
      </c>
      <c r="B6" t="s">
        <v>901</v>
      </c>
      <c r="C6" t="s">
        <v>915</v>
      </c>
      <c r="D6" t="s">
        <v>916</v>
      </c>
      <c r="E6" t="s">
        <v>904</v>
      </c>
    </row>
    <row r="7" spans="1:6">
      <c r="A7" t="s">
        <v>917</v>
      </c>
      <c r="B7" t="s">
        <v>901</v>
      </c>
      <c r="C7" t="s">
        <v>918</v>
      </c>
      <c r="D7" t="s">
        <v>919</v>
      </c>
      <c r="E7" t="s">
        <v>904</v>
      </c>
    </row>
    <row r="19" spans="10:14">
      <c r="J19" t="s">
        <v>975</v>
      </c>
      <c r="K19">
        <v>15</v>
      </c>
      <c r="L19" s="132">
        <v>1</v>
      </c>
      <c r="M19">
        <v>8</v>
      </c>
      <c r="N19">
        <v>15</v>
      </c>
    </row>
    <row r="20" spans="10:14">
      <c r="J20" t="s">
        <v>976</v>
      </c>
      <c r="K20">
        <v>24</v>
      </c>
      <c r="L20" s="132">
        <v>1</v>
      </c>
      <c r="M20">
        <v>15</v>
      </c>
      <c r="N20">
        <v>39</v>
      </c>
    </row>
    <row r="21" spans="10:14">
      <c r="J21" t="s">
        <v>977</v>
      </c>
      <c r="K21">
        <f>2*24</f>
        <v>48</v>
      </c>
      <c r="L21" s="132">
        <v>0.25</v>
      </c>
      <c r="M21">
        <v>21</v>
      </c>
      <c r="N21">
        <v>69</v>
      </c>
    </row>
    <row r="22" spans="10:14">
      <c r="J22" t="s">
        <v>978</v>
      </c>
      <c r="K22">
        <f>24*5</f>
        <v>120</v>
      </c>
      <c r="L22" s="132">
        <v>0.75</v>
      </c>
      <c r="M22">
        <v>21</v>
      </c>
      <c r="N22">
        <v>146</v>
      </c>
    </row>
    <row r="23" spans="10:14">
      <c r="J23" t="s">
        <v>979</v>
      </c>
      <c r="K23">
        <v>0</v>
      </c>
      <c r="L23" s="132">
        <v>1</v>
      </c>
      <c r="M23">
        <v>33</v>
      </c>
      <c r="N23">
        <v>33</v>
      </c>
    </row>
    <row r="24" spans="10:14">
      <c r="J24" t="s">
        <v>980</v>
      </c>
      <c r="K24">
        <v>48</v>
      </c>
      <c r="L24" s="132">
        <v>1</v>
      </c>
      <c r="M24">
        <v>33</v>
      </c>
      <c r="N24">
        <v>81</v>
      </c>
    </row>
    <row r="25" spans="10:14">
      <c r="J25" t="s">
        <v>981</v>
      </c>
      <c r="K25">
        <v>48</v>
      </c>
      <c r="L25" s="132">
        <v>0.5</v>
      </c>
      <c r="M25">
        <v>33</v>
      </c>
      <c r="N25">
        <v>81</v>
      </c>
    </row>
    <row r="26" spans="10:14">
      <c r="J26" t="s">
        <v>982</v>
      </c>
      <c r="K26">
        <f>3*24</f>
        <v>72</v>
      </c>
      <c r="L26" s="132">
        <v>0.5</v>
      </c>
      <c r="M26">
        <v>69</v>
      </c>
      <c r="N26">
        <v>141</v>
      </c>
    </row>
    <row r="27" spans="10:14">
      <c r="J27" t="s">
        <v>983</v>
      </c>
      <c r="K27">
        <f>6*24</f>
        <v>144</v>
      </c>
      <c r="M27">
        <v>123</v>
      </c>
      <c r="N27">
        <v>267</v>
      </c>
    </row>
  </sheetData>
  <hyperlinks>
    <hyperlink ref="A1" r:id="rId1" xr:uid="{7C3D9A08-3B01-40C6-8A64-3619B8EF46AE}"/>
    <hyperlink ref="F4" r:id="rId2" xr:uid="{64C4F7ED-ABE4-4B93-971B-8127431711D2}"/>
  </hyperlinks>
  <pageMargins left="0.7" right="0.7" top="0.75" bottom="0.75" header="0.3" footer="0.3"/>
  <pageSetup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47FB-E503-4FCE-8E7B-E1CDCB2A1822}">
  <sheetPr codeName="Sheet28"/>
  <dimension ref="A1:F12"/>
  <sheetViews>
    <sheetView workbookViewId="0">
      <selection activeCell="B29" sqref="B29"/>
    </sheetView>
  </sheetViews>
  <sheetFormatPr defaultRowHeight="15"/>
  <cols>
    <col min="1" max="1" width="13" style="40" customWidth="1"/>
    <col min="2" max="2" width="25.42578125" style="40" customWidth="1"/>
    <col min="3" max="3" width="34.5703125" style="40" customWidth="1"/>
    <col min="4" max="4" width="23.85546875" style="40" customWidth="1"/>
    <col min="5" max="5" width="23.42578125" style="40" customWidth="1"/>
    <col min="6" max="6" width="19.42578125" style="40" customWidth="1"/>
  </cols>
  <sheetData>
    <row r="1" spans="1:6">
      <c r="A1" s="190" t="s">
        <v>920</v>
      </c>
      <c r="B1" s="190" t="s">
        <v>69</v>
      </c>
      <c r="C1" s="190" t="s">
        <v>921</v>
      </c>
      <c r="D1" s="190" t="s">
        <v>26</v>
      </c>
      <c r="E1" s="190" t="s">
        <v>922</v>
      </c>
      <c r="F1" s="190" t="s">
        <v>923</v>
      </c>
    </row>
    <row r="2" spans="1:6" ht="15.75" thickBot="1">
      <c r="A2" s="162">
        <v>1</v>
      </c>
      <c r="B2" s="162" t="s">
        <v>924</v>
      </c>
      <c r="C2" s="162" t="s">
        <v>925</v>
      </c>
      <c r="D2" s="162" t="s">
        <v>926</v>
      </c>
      <c r="E2" s="82">
        <v>41100</v>
      </c>
      <c r="F2" s="82">
        <v>51882</v>
      </c>
    </row>
    <row r="3" spans="1:6" ht="15.75" thickBot="1">
      <c r="A3" s="80">
        <v>2</v>
      </c>
      <c r="B3" s="80" t="s">
        <v>927</v>
      </c>
      <c r="C3" s="80" t="s">
        <v>928</v>
      </c>
      <c r="D3" s="80" t="s">
        <v>929</v>
      </c>
      <c r="E3" s="83" t="s">
        <v>930</v>
      </c>
      <c r="F3" s="83" t="s">
        <v>931</v>
      </c>
    </row>
    <row r="4" spans="1:6" ht="15.75" thickBot="1">
      <c r="A4" s="162">
        <v>3</v>
      </c>
      <c r="B4" s="162" t="s">
        <v>932</v>
      </c>
      <c r="C4" s="162" t="s">
        <v>933</v>
      </c>
      <c r="D4" s="162" t="s">
        <v>934</v>
      </c>
      <c r="E4" s="84" t="s">
        <v>935</v>
      </c>
      <c r="F4" s="84" t="s">
        <v>936</v>
      </c>
    </row>
    <row r="5" spans="1:6" ht="15.75" thickBot="1">
      <c r="A5" s="80">
        <v>4</v>
      </c>
      <c r="B5" s="80" t="s">
        <v>937</v>
      </c>
      <c r="C5" s="80" t="s">
        <v>938</v>
      </c>
      <c r="D5" s="80" t="s">
        <v>939</v>
      </c>
      <c r="E5" s="83" t="s">
        <v>940</v>
      </c>
      <c r="F5" s="83" t="s">
        <v>941</v>
      </c>
    </row>
    <row r="6" spans="1:6">
      <c r="A6" s="230">
        <v>5</v>
      </c>
      <c r="B6" s="230" t="s">
        <v>942</v>
      </c>
      <c r="C6" s="81" t="s">
        <v>943</v>
      </c>
      <c r="D6" s="230" t="s">
        <v>944</v>
      </c>
      <c r="E6" s="232">
        <v>18750</v>
      </c>
      <c r="F6" s="232">
        <v>20688</v>
      </c>
    </row>
    <row r="7" spans="1:6" ht="15.75" thickBot="1">
      <c r="A7" s="231"/>
      <c r="B7" s="231"/>
      <c r="C7" s="162" t="s">
        <v>945</v>
      </c>
      <c r="D7" s="231"/>
      <c r="E7" s="233"/>
      <c r="F7" s="233"/>
    </row>
    <row r="8" spans="1:6" ht="15.75" thickBot="1">
      <c r="A8" s="80">
        <v>6</v>
      </c>
      <c r="B8" s="80" t="s">
        <v>946</v>
      </c>
      <c r="C8" s="80" t="s">
        <v>947</v>
      </c>
      <c r="D8" s="80" t="s">
        <v>948</v>
      </c>
      <c r="E8" s="85">
        <v>15500</v>
      </c>
      <c r="F8" s="85">
        <v>25404</v>
      </c>
    </row>
    <row r="9" spans="1:6" ht="15.75" thickBot="1">
      <c r="A9" s="162">
        <v>7</v>
      </c>
      <c r="B9" s="162" t="s">
        <v>949</v>
      </c>
      <c r="C9" s="162" t="s">
        <v>950</v>
      </c>
      <c r="D9" s="162" t="s">
        <v>951</v>
      </c>
      <c r="E9" s="163">
        <v>12500</v>
      </c>
      <c r="F9" s="163">
        <v>14631</v>
      </c>
    </row>
    <row r="10" spans="1:6" ht="15.75" thickBot="1">
      <c r="A10" s="80">
        <v>8</v>
      </c>
      <c r="B10" s="80" t="s">
        <v>952</v>
      </c>
      <c r="C10" s="80" t="s">
        <v>953</v>
      </c>
      <c r="D10" s="80" t="s">
        <v>954</v>
      </c>
      <c r="E10" s="83" t="s">
        <v>955</v>
      </c>
      <c r="F10" s="83" t="s">
        <v>955</v>
      </c>
    </row>
    <row r="11" spans="1:6" ht="15.75" thickBot="1">
      <c r="A11" s="162">
        <v>9</v>
      </c>
      <c r="B11" s="162" t="s">
        <v>956</v>
      </c>
      <c r="C11" s="162" t="s">
        <v>957</v>
      </c>
      <c r="D11" s="162" t="s">
        <v>958</v>
      </c>
      <c r="E11" s="163">
        <v>10300</v>
      </c>
      <c r="F11" s="163">
        <v>13002</v>
      </c>
    </row>
    <row r="12" spans="1:6" ht="15.75" thickBot="1">
      <c r="A12" s="80">
        <v>10</v>
      </c>
      <c r="B12" s="80" t="s">
        <v>959</v>
      </c>
      <c r="C12" s="80" t="s">
        <v>960</v>
      </c>
      <c r="D12" s="80" t="s">
        <v>961</v>
      </c>
      <c r="E12" s="85">
        <v>7475</v>
      </c>
      <c r="F12" s="85">
        <v>9729</v>
      </c>
    </row>
  </sheetData>
  <mergeCells count="5">
    <mergeCell ref="A6:A7"/>
    <mergeCell ref="B6:B7"/>
    <mergeCell ref="D6:D7"/>
    <mergeCell ref="E6:E7"/>
    <mergeCell ref="F6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6E3C2-B6B7-4156-9744-473132E5AA85}">
  <sheetPr codeName="Sheet2">
    <tabColor theme="8"/>
  </sheetPr>
  <dimension ref="D2:AD60"/>
  <sheetViews>
    <sheetView showGridLines="0" zoomScale="80" zoomScaleNormal="80" workbookViewId="0">
      <pane xSplit="5" ySplit="7" topLeftCell="F26" activePane="bottomRight" state="frozen"/>
      <selection pane="topRight" activeCell="F1" sqref="F1"/>
      <selection pane="bottomLeft" activeCell="A35" sqref="A35"/>
      <selection pane="bottomRight" activeCell="H53" sqref="G53:H55"/>
    </sheetView>
  </sheetViews>
  <sheetFormatPr defaultRowHeight="15"/>
  <cols>
    <col min="1" max="3" width="1.140625" customWidth="1"/>
    <col min="4" max="4" width="10.140625" bestFit="1" customWidth="1"/>
    <col min="5" max="9" width="12.140625" customWidth="1"/>
    <col min="21" max="21" width="2.140625" customWidth="1"/>
  </cols>
  <sheetData>
    <row r="2" spans="4:30" ht="18.75">
      <c r="D2" s="144" t="s">
        <v>0</v>
      </c>
      <c r="G2" s="143">
        <v>1852</v>
      </c>
    </row>
    <row r="3" spans="4:30">
      <c r="AA3" s="100">
        <f>136/(2019-G2)</f>
        <v>0.81437125748502992</v>
      </c>
    </row>
    <row r="5" spans="4:30">
      <c r="D5" s="111"/>
      <c r="E5" s="112"/>
      <c r="F5" s="199">
        <v>25</v>
      </c>
      <c r="G5" s="200"/>
      <c r="H5" s="201"/>
      <c r="I5" s="199">
        <v>50</v>
      </c>
      <c r="J5" s="200"/>
      <c r="K5" s="201"/>
      <c r="L5" s="199">
        <v>75</v>
      </c>
      <c r="M5" s="200"/>
      <c r="N5" s="201"/>
      <c r="O5" s="199">
        <v>100</v>
      </c>
      <c r="P5" s="200"/>
      <c r="Q5" s="201"/>
      <c r="R5" s="199">
        <v>150</v>
      </c>
      <c r="S5" s="200"/>
      <c r="T5" s="201"/>
      <c r="V5" s="199" t="s">
        <v>20</v>
      </c>
      <c r="W5" s="200"/>
      <c r="X5" s="201"/>
      <c r="Y5" s="199" t="s">
        <v>21</v>
      </c>
      <c r="Z5" s="200"/>
      <c r="AA5" s="201"/>
      <c r="AB5" s="199" t="s">
        <v>22</v>
      </c>
      <c r="AC5" s="200"/>
      <c r="AD5" s="201"/>
    </row>
    <row r="6" spans="4:30">
      <c r="D6" s="113"/>
      <c r="E6" s="114"/>
      <c r="F6" s="107" t="s">
        <v>23</v>
      </c>
      <c r="G6" s="108" t="s">
        <v>24</v>
      </c>
      <c r="H6" s="109" t="s">
        <v>25</v>
      </c>
      <c r="I6" s="107" t="s">
        <v>23</v>
      </c>
      <c r="J6" s="108" t="s">
        <v>24</v>
      </c>
      <c r="K6" s="109" t="s">
        <v>25</v>
      </c>
      <c r="L6" s="107" t="s">
        <v>23</v>
      </c>
      <c r="M6" s="108" t="s">
        <v>24</v>
      </c>
      <c r="N6" s="109" t="s">
        <v>25</v>
      </c>
      <c r="O6" s="107" t="s">
        <v>23</v>
      </c>
      <c r="P6" s="108" t="s">
        <v>24</v>
      </c>
      <c r="Q6" s="109" t="s">
        <v>25</v>
      </c>
      <c r="R6" s="107" t="s">
        <v>23</v>
      </c>
      <c r="S6" s="108" t="s">
        <v>24</v>
      </c>
      <c r="T6" s="109" t="s">
        <v>25</v>
      </c>
      <c r="V6" s="107" t="s">
        <v>23</v>
      </c>
      <c r="W6" s="108" t="s">
        <v>24</v>
      </c>
      <c r="X6" s="109" t="s">
        <v>25</v>
      </c>
      <c r="Y6" s="107" t="s">
        <v>23</v>
      </c>
      <c r="Z6" s="108" t="s">
        <v>24</v>
      </c>
      <c r="AA6" s="109" t="s">
        <v>25</v>
      </c>
      <c r="AB6" s="107" t="s">
        <v>23</v>
      </c>
      <c r="AC6" s="108" t="s">
        <v>24</v>
      </c>
      <c r="AD6" s="109" t="s">
        <v>25</v>
      </c>
    </row>
    <row r="7" spans="4:30">
      <c r="D7" s="113" t="s">
        <v>26</v>
      </c>
      <c r="E7" s="109" t="s">
        <v>27</v>
      </c>
      <c r="F7" s="107">
        <f>F5</f>
        <v>25</v>
      </c>
      <c r="G7" s="108">
        <f>F5</f>
        <v>25</v>
      </c>
      <c r="H7" s="109">
        <f>F5</f>
        <v>25</v>
      </c>
      <c r="I7" s="107">
        <f>I5</f>
        <v>50</v>
      </c>
      <c r="J7" s="108">
        <f>I5</f>
        <v>50</v>
      </c>
      <c r="K7" s="109">
        <f>I5</f>
        <v>50</v>
      </c>
      <c r="L7" s="107">
        <f>L5</f>
        <v>75</v>
      </c>
      <c r="M7" s="108">
        <f>L5</f>
        <v>75</v>
      </c>
      <c r="N7" s="109">
        <f>L5</f>
        <v>75</v>
      </c>
      <c r="O7" s="107">
        <f>O5</f>
        <v>100</v>
      </c>
      <c r="P7" s="108">
        <f>O5</f>
        <v>100</v>
      </c>
      <c r="Q7" s="109">
        <f>O5</f>
        <v>100</v>
      </c>
      <c r="R7" s="107">
        <f>R5</f>
        <v>150</v>
      </c>
      <c r="S7" s="108">
        <f>R5</f>
        <v>150</v>
      </c>
      <c r="T7" s="109">
        <f>R5</f>
        <v>150</v>
      </c>
      <c r="V7" s="107"/>
      <c r="W7" s="108"/>
      <c r="X7" s="109"/>
      <c r="Y7" s="107"/>
      <c r="Z7" s="108"/>
      <c r="AA7" s="109"/>
      <c r="AB7" s="107"/>
      <c r="AC7" s="108"/>
      <c r="AD7" s="109"/>
    </row>
    <row r="8" spans="4:30">
      <c r="D8" s="65" t="s">
        <v>28</v>
      </c>
      <c r="E8" s="115">
        <v>5</v>
      </c>
      <c r="F8" s="117">
        <f>COUNTIFS('150 TS and Hurricane DATA'!$J$5:$J$498,$E8,'150 TS and Hurricane DATA'!$I$5:$I$498,F$7,'150 TS and Hurricane DATA'!$K$5:$K$498,F$6,'150 TS and Hurricane DATA'!$H$5:$H$498,"&gt;="&amp;$G$2)</f>
        <v>0</v>
      </c>
      <c r="G8" s="118">
        <f>COUNTIFS('150 TS and Hurricane DATA'!$J$5:$J$498,$E8,'150 TS and Hurricane DATA'!$I$5:$I$498,G$7,'150 TS and Hurricane DATA'!$K$5:$K$498,G$6,'150 TS and Hurricane DATA'!$H$5:$H$498,"&gt;="&amp;$G$2)</f>
        <v>0</v>
      </c>
      <c r="H8" s="115">
        <f t="shared" ref="H8:H14" si="0">SUM(F8:G8)</f>
        <v>0</v>
      </c>
      <c r="I8" s="117">
        <f>COUNTIFS('150 TS and Hurricane DATA'!$J$5:$J$498,$E8,'150 TS and Hurricane DATA'!$I$5:$I$498,I$7,'150 TS and Hurricane DATA'!$K$5:$K$498,I$6,'150 TS and Hurricane DATA'!$H$5:$H$498,"&gt;="&amp;$G$2)</f>
        <v>0</v>
      </c>
      <c r="J8" s="118">
        <f>COUNTIFS('150 TS and Hurricane DATA'!$J$5:$J$498,$E8,'150 TS and Hurricane DATA'!$I$5:$I$498,J$7,'150 TS and Hurricane DATA'!$K$5:$K$498,J$6,'150 TS and Hurricane DATA'!$H$5:$H$498,"&gt;="&amp;$G$2)</f>
        <v>0</v>
      </c>
      <c r="K8" s="115">
        <f t="shared" ref="K8:K14" si="1">SUM(I8:J8)</f>
        <v>0</v>
      </c>
      <c r="L8" s="117">
        <f>COUNTIFS('150 TS and Hurricane DATA'!$J$5:$J$498,$E8,'150 TS and Hurricane DATA'!$I$5:$I$498,L$7,'150 TS and Hurricane DATA'!$K$5:$K$498,L$6,'150 TS and Hurricane DATA'!$H$5:$H$498,"&gt;="&amp;$G$2)</f>
        <v>0</v>
      </c>
      <c r="M8" s="118">
        <f>COUNTIFS('150 TS and Hurricane DATA'!$J$5:$J$498,$E8,'150 TS and Hurricane DATA'!$I$5:$I$498,M$7,'150 TS and Hurricane DATA'!$K$5:$K$498,M$6,'150 TS and Hurricane DATA'!$H$5:$H$498,"&gt;="&amp;$G$2)</f>
        <v>0</v>
      </c>
      <c r="N8" s="115">
        <f t="shared" ref="N8:N14" si="2">SUM(L8:M8)</f>
        <v>0</v>
      </c>
      <c r="O8" s="117">
        <f>COUNTIFS('150 TS and Hurricane DATA'!$J$5:$J$498,$E8,'150 TS and Hurricane DATA'!$I$5:$I$498,O$7,'150 TS and Hurricane DATA'!$K$5:$K$498,O$6,'150 TS and Hurricane DATA'!$H$5:$H$498,"&gt;="&amp;$G$2)</f>
        <v>0</v>
      </c>
      <c r="P8" s="118">
        <f>COUNTIFS('150 TS and Hurricane DATA'!$J$5:$J$498,$E8,'150 TS and Hurricane DATA'!$I$5:$I$498,P$7,'150 TS and Hurricane DATA'!$K$5:$K$498,P$6,'150 TS and Hurricane DATA'!$H$5:$H$498,"&gt;="&amp;$G$2)</f>
        <v>0</v>
      </c>
      <c r="Q8" s="115">
        <f t="shared" ref="Q8:Q14" si="3">SUM(O8:P8)</f>
        <v>0</v>
      </c>
      <c r="R8" s="117">
        <f>COUNTIFS('150 TS and Hurricane DATA'!$J$5:$J$498,$E8,'150 TS and Hurricane DATA'!$I$5:$I$498,R$7,'150 TS and Hurricane DATA'!$K$5:$K$498,R$6,'150 TS and Hurricane DATA'!$H$5:$H$498,"&gt;="&amp;$G$2)</f>
        <v>0</v>
      </c>
      <c r="S8" s="118">
        <f>COUNTIFS('150 TS and Hurricane DATA'!$J$5:$J$498,$E8,'150 TS and Hurricane DATA'!$I$5:$I$498,S$7,'150 TS and Hurricane DATA'!$K$5:$K$498,S$6,'150 TS and Hurricane DATA'!$H$5:$H$498,"&gt;="&amp;$G$2)</f>
        <v>0</v>
      </c>
      <c r="T8" s="115">
        <f t="shared" ref="T8:T14" si="4">SUM(R8:S8)</f>
        <v>0</v>
      </c>
      <c r="V8" s="117">
        <f t="shared" ref="V8:W14" si="5">F8+I8</f>
        <v>0</v>
      </c>
      <c r="W8" s="118">
        <f t="shared" si="5"/>
        <v>0</v>
      </c>
      <c r="X8" s="115">
        <f t="shared" ref="X8:X14" si="6">SUM(V8:W8)</f>
        <v>0</v>
      </c>
      <c r="Y8" s="117">
        <f>L8+O8</f>
        <v>0</v>
      </c>
      <c r="Z8" s="118">
        <f>M8+P8</f>
        <v>0</v>
      </c>
      <c r="AA8" s="115">
        <f t="shared" ref="AA8:AA14" si="7">SUM(Y8:Y8)</f>
        <v>0</v>
      </c>
      <c r="AB8" s="117">
        <f>R8</f>
        <v>0</v>
      </c>
      <c r="AC8" s="118">
        <f>S8</f>
        <v>0</v>
      </c>
      <c r="AD8" s="115">
        <f t="shared" ref="AD8:AD14" si="8">SUM(AB8:AB8)</f>
        <v>0</v>
      </c>
    </row>
    <row r="9" spans="4:30">
      <c r="D9" s="65" t="s">
        <v>29</v>
      </c>
      <c r="E9" s="115">
        <v>4</v>
      </c>
      <c r="F9" s="117">
        <f>COUNTIFS('150 TS and Hurricane DATA'!$J$5:$J$498,$E9,'150 TS and Hurricane DATA'!$I$5:$I$498,F$7,'150 TS and Hurricane DATA'!$K$5:$K$498,F$6,'150 TS and Hurricane DATA'!$H$5:$H$498,"&gt;="&amp;$G$2)</f>
        <v>0</v>
      </c>
      <c r="G9" s="118">
        <f>COUNTIFS('150 TS and Hurricane DATA'!$J$5:$J$498,$E9,'150 TS and Hurricane DATA'!$I$5:$I$498,G$7,'150 TS and Hurricane DATA'!$K$5:$K$498,G$6,'150 TS and Hurricane DATA'!$H$5:$H$498,"&gt;="&amp;$G$2)</f>
        <v>0</v>
      </c>
      <c r="H9" s="115">
        <f t="shared" si="0"/>
        <v>0</v>
      </c>
      <c r="I9" s="117">
        <f>COUNTIFS('150 TS and Hurricane DATA'!$J$5:$J$498,$E9,'150 TS and Hurricane DATA'!$I$5:$I$498,I$7,'150 TS and Hurricane DATA'!$K$5:$K$498,I$6,'150 TS and Hurricane DATA'!$H$5:$H$498,"&gt;="&amp;$G$2)</f>
        <v>1</v>
      </c>
      <c r="J9" s="118">
        <f>COUNTIFS('150 TS and Hurricane DATA'!$J$5:$J$498,$E9,'150 TS and Hurricane DATA'!$I$5:$I$498,J$7,'150 TS and Hurricane DATA'!$K$5:$K$498,J$6,'150 TS and Hurricane DATA'!$H$5:$H$498,"&gt;="&amp;$G$2)</f>
        <v>0</v>
      </c>
      <c r="K9" s="115">
        <f t="shared" si="1"/>
        <v>1</v>
      </c>
      <c r="L9" s="117">
        <f>COUNTIFS('150 TS and Hurricane DATA'!$J$5:$J$498,$E9,'150 TS and Hurricane DATA'!$I$5:$I$498,L$7,'150 TS and Hurricane DATA'!$K$5:$K$498,L$6,'150 TS and Hurricane DATA'!$H$5:$H$498,"&gt;="&amp;$G$2)</f>
        <v>0</v>
      </c>
      <c r="M9" s="118">
        <f>COUNTIFS('150 TS and Hurricane DATA'!$J$5:$J$498,$E9,'150 TS and Hurricane DATA'!$I$5:$I$498,M$7,'150 TS and Hurricane DATA'!$K$5:$K$498,M$6,'150 TS and Hurricane DATA'!$H$5:$H$498,"&gt;="&amp;$G$2)</f>
        <v>0</v>
      </c>
      <c r="N9" s="115">
        <f t="shared" si="2"/>
        <v>0</v>
      </c>
      <c r="O9" s="117">
        <f>COUNTIFS('150 TS and Hurricane DATA'!$J$5:$J$498,$E9,'150 TS and Hurricane DATA'!$I$5:$I$498,O$7,'150 TS and Hurricane DATA'!$K$5:$K$498,O$6,'150 TS and Hurricane DATA'!$H$5:$H$498,"&gt;="&amp;$G$2)</f>
        <v>0</v>
      </c>
      <c r="P9" s="118">
        <f>COUNTIFS('150 TS and Hurricane DATA'!$J$5:$J$498,$E9,'150 TS and Hurricane DATA'!$I$5:$I$498,P$7,'150 TS and Hurricane DATA'!$K$5:$K$498,P$6,'150 TS and Hurricane DATA'!$H$5:$H$498,"&gt;="&amp;$G$2)</f>
        <v>0</v>
      </c>
      <c r="Q9" s="115">
        <f t="shared" si="3"/>
        <v>0</v>
      </c>
      <c r="R9" s="117">
        <f>COUNTIFS('150 TS and Hurricane DATA'!$J$5:$J$498,$E9,'150 TS and Hurricane DATA'!$I$5:$I$498,R$7,'150 TS and Hurricane DATA'!$K$5:$K$498,R$6,'150 TS and Hurricane DATA'!$H$5:$H$498,"&gt;="&amp;$G$2)</f>
        <v>1</v>
      </c>
      <c r="S9" s="118">
        <f>COUNTIFS('150 TS and Hurricane DATA'!$J$5:$J$498,$E9,'150 TS and Hurricane DATA'!$I$5:$I$498,S$7,'150 TS and Hurricane DATA'!$K$5:$K$498,S$6,'150 TS and Hurricane DATA'!$H$5:$H$498,"&gt;="&amp;$G$2)</f>
        <v>0</v>
      </c>
      <c r="T9" s="115">
        <f t="shared" si="4"/>
        <v>1</v>
      </c>
      <c r="V9" s="117">
        <f t="shared" si="5"/>
        <v>1</v>
      </c>
      <c r="W9" s="118">
        <f t="shared" si="5"/>
        <v>0</v>
      </c>
      <c r="X9" s="115">
        <f t="shared" si="6"/>
        <v>1</v>
      </c>
      <c r="Y9" s="117">
        <f t="shared" ref="Y9:Y14" si="9">L9+O9</f>
        <v>0</v>
      </c>
      <c r="Z9" s="118">
        <f t="shared" ref="Z9:Z14" si="10">M9+P9</f>
        <v>0</v>
      </c>
      <c r="AA9" s="115">
        <f t="shared" si="7"/>
        <v>0</v>
      </c>
      <c r="AB9" s="117">
        <f t="shared" ref="AB9:AB14" si="11">R9</f>
        <v>1</v>
      </c>
      <c r="AC9" s="118">
        <f t="shared" ref="AC9:AC14" si="12">S9</f>
        <v>0</v>
      </c>
      <c r="AD9" s="115">
        <f t="shared" si="8"/>
        <v>1</v>
      </c>
    </row>
    <row r="10" spans="4:30">
      <c r="D10" s="65" t="s">
        <v>30</v>
      </c>
      <c r="E10" s="115">
        <v>3</v>
      </c>
      <c r="F10" s="117">
        <f>COUNTIFS('150 TS and Hurricane DATA'!$J$5:$J$498,$E10,'150 TS and Hurricane DATA'!$I$5:$I$498,F$7,'150 TS and Hurricane DATA'!$K$5:$K$498,F$6,'150 TS and Hurricane DATA'!$H$5:$H$498,"&gt;="&amp;$G$2)</f>
        <v>0</v>
      </c>
      <c r="G10" s="118">
        <f>COUNTIFS('150 TS and Hurricane DATA'!$J$5:$J$498,$E10,'150 TS and Hurricane DATA'!$I$5:$I$498,G$7,'150 TS and Hurricane DATA'!$K$5:$K$498,G$6,'150 TS and Hurricane DATA'!$H$5:$H$498,"&gt;="&amp;$G$2)</f>
        <v>0</v>
      </c>
      <c r="H10" s="115">
        <f t="shared" si="0"/>
        <v>0</v>
      </c>
      <c r="I10" s="117">
        <f>COUNTIFS('150 TS and Hurricane DATA'!$J$5:$J$498,$E10,'150 TS and Hurricane DATA'!$I$5:$I$498,I$7,'150 TS and Hurricane DATA'!$K$5:$K$498,I$6,'150 TS and Hurricane DATA'!$H$5:$H$498,"&gt;="&amp;$G$2)</f>
        <v>1</v>
      </c>
      <c r="J10" s="118">
        <f>COUNTIFS('150 TS and Hurricane DATA'!$J$5:$J$498,$E10,'150 TS and Hurricane DATA'!$I$5:$I$498,J$7,'150 TS and Hurricane DATA'!$K$5:$K$498,J$6,'150 TS and Hurricane DATA'!$H$5:$H$498,"&gt;="&amp;$G$2)</f>
        <v>0</v>
      </c>
      <c r="K10" s="115">
        <f t="shared" si="1"/>
        <v>1</v>
      </c>
      <c r="L10" s="117">
        <f>COUNTIFS('150 TS and Hurricane DATA'!$J$5:$J$498,$E10,'150 TS and Hurricane DATA'!$I$5:$I$498,L$7,'150 TS and Hurricane DATA'!$K$5:$K$498,L$6,'150 TS and Hurricane DATA'!$H$5:$H$498,"&gt;="&amp;$G$2)</f>
        <v>2</v>
      </c>
      <c r="M10" s="118">
        <f>COUNTIFS('150 TS and Hurricane DATA'!$J$5:$J$498,$E10,'150 TS and Hurricane DATA'!$I$5:$I$498,M$7,'150 TS and Hurricane DATA'!$K$5:$K$498,M$6,'150 TS and Hurricane DATA'!$H$5:$H$498,"&gt;="&amp;$G$2)</f>
        <v>1</v>
      </c>
      <c r="N10" s="115">
        <f t="shared" si="2"/>
        <v>3</v>
      </c>
      <c r="O10" s="117">
        <f>COUNTIFS('150 TS and Hurricane DATA'!$J$5:$J$498,$E10,'150 TS and Hurricane DATA'!$I$5:$I$498,O$7,'150 TS and Hurricane DATA'!$K$5:$K$498,O$6,'150 TS and Hurricane DATA'!$H$5:$H$498,"&gt;="&amp;$G$2)</f>
        <v>2</v>
      </c>
      <c r="P10" s="118">
        <f>COUNTIFS('150 TS and Hurricane DATA'!$J$5:$J$498,$E10,'150 TS and Hurricane DATA'!$I$5:$I$498,P$7,'150 TS and Hurricane DATA'!$K$5:$K$498,P$6,'150 TS and Hurricane DATA'!$H$5:$H$498,"&gt;="&amp;$G$2)</f>
        <v>0</v>
      </c>
      <c r="Q10" s="115">
        <f t="shared" si="3"/>
        <v>2</v>
      </c>
      <c r="R10" s="117">
        <f>COUNTIFS('150 TS and Hurricane DATA'!$J$5:$J$498,$E10,'150 TS and Hurricane DATA'!$I$5:$I$498,R$7,'150 TS and Hurricane DATA'!$K$5:$K$498,R$6,'150 TS and Hurricane DATA'!$H$5:$H$498,"&gt;="&amp;$G$2)</f>
        <v>0</v>
      </c>
      <c r="S10" s="118">
        <f>COUNTIFS('150 TS and Hurricane DATA'!$J$5:$J$498,$E10,'150 TS and Hurricane DATA'!$I$5:$I$498,S$7,'150 TS and Hurricane DATA'!$K$5:$K$498,S$6,'150 TS and Hurricane DATA'!$H$5:$H$498,"&gt;="&amp;$G$2)</f>
        <v>4</v>
      </c>
      <c r="T10" s="115">
        <f t="shared" si="4"/>
        <v>4</v>
      </c>
      <c r="V10" s="117">
        <f t="shared" si="5"/>
        <v>1</v>
      </c>
      <c r="W10" s="118">
        <f t="shared" si="5"/>
        <v>0</v>
      </c>
      <c r="X10" s="115">
        <f t="shared" si="6"/>
        <v>1</v>
      </c>
      <c r="Y10" s="117">
        <f t="shared" si="9"/>
        <v>4</v>
      </c>
      <c r="Z10" s="118">
        <f t="shared" si="10"/>
        <v>1</v>
      </c>
      <c r="AA10" s="115">
        <f t="shared" si="7"/>
        <v>4</v>
      </c>
      <c r="AB10" s="117">
        <f t="shared" si="11"/>
        <v>0</v>
      </c>
      <c r="AC10" s="118">
        <f t="shared" si="12"/>
        <v>4</v>
      </c>
      <c r="AD10" s="115">
        <f t="shared" si="8"/>
        <v>0</v>
      </c>
    </row>
    <row r="11" spans="4:30">
      <c r="D11" s="65" t="s">
        <v>31</v>
      </c>
      <c r="E11" s="115">
        <v>2</v>
      </c>
      <c r="F11" s="117">
        <f>COUNTIFS('150 TS and Hurricane DATA'!$J$5:$J$498,$E11,'150 TS and Hurricane DATA'!$I$5:$I$498,F$7,'150 TS and Hurricane DATA'!$K$5:$K$498,F$6,'150 TS and Hurricane DATA'!$H$5:$H$498,"&gt;="&amp;$G$2)</f>
        <v>1</v>
      </c>
      <c r="G11" s="118">
        <f>COUNTIFS('150 TS and Hurricane DATA'!$J$5:$J$498,$E11,'150 TS and Hurricane DATA'!$I$5:$I$498,G$7,'150 TS and Hurricane DATA'!$K$5:$K$498,G$6,'150 TS and Hurricane DATA'!$H$5:$H$498,"&gt;="&amp;$G$2)</f>
        <v>2</v>
      </c>
      <c r="H11" s="115">
        <f t="shared" si="0"/>
        <v>3</v>
      </c>
      <c r="I11" s="117">
        <f>COUNTIFS('150 TS and Hurricane DATA'!$J$5:$J$498,$E11,'150 TS and Hurricane DATA'!$I$5:$I$498,I$7,'150 TS and Hurricane DATA'!$K$5:$K$498,I$6,'150 TS and Hurricane DATA'!$H$5:$H$498,"&gt;="&amp;$G$2)</f>
        <v>0</v>
      </c>
      <c r="J11" s="118">
        <f>COUNTIFS('150 TS and Hurricane DATA'!$J$5:$J$498,$E11,'150 TS and Hurricane DATA'!$I$5:$I$498,J$7,'150 TS and Hurricane DATA'!$K$5:$K$498,J$6,'150 TS and Hurricane DATA'!$H$5:$H$498,"&gt;="&amp;$G$2)</f>
        <v>2</v>
      </c>
      <c r="K11" s="115">
        <f t="shared" si="1"/>
        <v>2</v>
      </c>
      <c r="L11" s="117">
        <f>COUNTIFS('150 TS and Hurricane DATA'!$J$5:$J$498,$E11,'150 TS and Hurricane DATA'!$I$5:$I$498,L$7,'150 TS and Hurricane DATA'!$K$5:$K$498,L$6,'150 TS and Hurricane DATA'!$H$5:$H$498,"&gt;="&amp;$G$2)</f>
        <v>0</v>
      </c>
      <c r="M11" s="118">
        <f>COUNTIFS('150 TS and Hurricane DATA'!$J$5:$J$498,$E11,'150 TS and Hurricane DATA'!$I$5:$I$498,M$7,'150 TS and Hurricane DATA'!$K$5:$K$498,M$6,'150 TS and Hurricane DATA'!$H$5:$H$498,"&gt;="&amp;$G$2)</f>
        <v>0</v>
      </c>
      <c r="N11" s="115">
        <f t="shared" si="2"/>
        <v>0</v>
      </c>
      <c r="O11" s="117">
        <f>COUNTIFS('150 TS and Hurricane DATA'!$J$5:$J$498,$E11,'150 TS and Hurricane DATA'!$I$5:$I$498,O$7,'150 TS and Hurricane DATA'!$K$5:$K$498,O$6,'150 TS and Hurricane DATA'!$H$5:$H$498,"&gt;="&amp;$G$2)</f>
        <v>1</v>
      </c>
      <c r="P11" s="118">
        <f>COUNTIFS('150 TS and Hurricane DATA'!$J$5:$J$498,$E11,'150 TS and Hurricane DATA'!$I$5:$I$498,P$7,'150 TS and Hurricane DATA'!$K$5:$K$498,P$6,'150 TS and Hurricane DATA'!$H$5:$H$498,"&gt;="&amp;$G$2)</f>
        <v>1</v>
      </c>
      <c r="Q11" s="115">
        <f t="shared" si="3"/>
        <v>2</v>
      </c>
      <c r="R11" s="117">
        <f>COUNTIFS('150 TS and Hurricane DATA'!$J$5:$J$498,$E11,'150 TS and Hurricane DATA'!$I$5:$I$498,R$7,'150 TS and Hurricane DATA'!$K$5:$K$498,R$6,'150 TS and Hurricane DATA'!$H$5:$H$498,"&gt;="&amp;$G$2)</f>
        <v>4</v>
      </c>
      <c r="S11" s="118">
        <f>COUNTIFS('150 TS and Hurricane DATA'!$J$5:$J$498,$E11,'150 TS and Hurricane DATA'!$I$5:$I$498,S$7,'150 TS and Hurricane DATA'!$K$5:$K$498,S$6,'150 TS and Hurricane DATA'!$H$5:$H$498,"&gt;="&amp;$G$2)</f>
        <v>4</v>
      </c>
      <c r="T11" s="115">
        <f t="shared" si="4"/>
        <v>8</v>
      </c>
      <c r="V11" s="117">
        <f t="shared" si="5"/>
        <v>1</v>
      </c>
      <c r="W11" s="118">
        <f t="shared" si="5"/>
        <v>4</v>
      </c>
      <c r="X11" s="115">
        <f t="shared" si="6"/>
        <v>5</v>
      </c>
      <c r="Y11" s="117">
        <f t="shared" si="9"/>
        <v>1</v>
      </c>
      <c r="Z11" s="118">
        <f t="shared" si="10"/>
        <v>1</v>
      </c>
      <c r="AA11" s="115">
        <f t="shared" si="7"/>
        <v>1</v>
      </c>
      <c r="AB11" s="117">
        <f t="shared" si="11"/>
        <v>4</v>
      </c>
      <c r="AC11" s="118">
        <f t="shared" si="12"/>
        <v>4</v>
      </c>
      <c r="AD11" s="115">
        <f t="shared" si="8"/>
        <v>4</v>
      </c>
    </row>
    <row r="12" spans="4:30">
      <c r="D12" s="65" t="s">
        <v>32</v>
      </c>
      <c r="E12" s="115">
        <v>1</v>
      </c>
      <c r="F12" s="117">
        <f>COUNTIFS('150 TS and Hurricane DATA'!$J$5:$J$498,$E12,'150 TS and Hurricane DATA'!$I$5:$I$498,F$7,'150 TS and Hurricane DATA'!$K$5:$K$498,F$6,'150 TS and Hurricane DATA'!$H$5:$H$498,"&gt;="&amp;$G$2)</f>
        <v>4</v>
      </c>
      <c r="G12" s="118">
        <f>COUNTIFS('150 TS and Hurricane DATA'!$J$5:$J$498,$E12,'150 TS and Hurricane DATA'!$I$5:$I$498,G$7,'150 TS and Hurricane DATA'!$K$5:$K$498,G$6,'150 TS and Hurricane DATA'!$H$5:$H$498,"&gt;="&amp;$G$2)</f>
        <v>4</v>
      </c>
      <c r="H12" s="115">
        <f t="shared" si="0"/>
        <v>8</v>
      </c>
      <c r="I12" s="117">
        <f>COUNTIFS('150 TS and Hurricane DATA'!$J$5:$J$498,$E12,'150 TS and Hurricane DATA'!$I$5:$I$498,I$7,'150 TS and Hurricane DATA'!$K$5:$K$498,I$6,'150 TS and Hurricane DATA'!$H$5:$H$498,"&gt;="&amp;$G$2)</f>
        <v>2</v>
      </c>
      <c r="J12" s="118">
        <f>COUNTIFS('150 TS and Hurricane DATA'!$J$5:$J$498,$E12,'150 TS and Hurricane DATA'!$I$5:$I$498,J$7,'150 TS and Hurricane DATA'!$K$5:$K$498,J$6,'150 TS and Hurricane DATA'!$H$5:$H$498,"&gt;="&amp;$G$2)</f>
        <v>2</v>
      </c>
      <c r="K12" s="115">
        <f t="shared" si="1"/>
        <v>4</v>
      </c>
      <c r="L12" s="117">
        <f>COUNTIFS('150 TS and Hurricane DATA'!$J$5:$J$498,$E12,'150 TS and Hurricane DATA'!$I$5:$I$498,L$7,'150 TS and Hurricane DATA'!$K$5:$K$498,L$6,'150 TS and Hurricane DATA'!$H$5:$H$498,"&gt;="&amp;$G$2)</f>
        <v>5</v>
      </c>
      <c r="M12" s="118">
        <f>COUNTIFS('150 TS and Hurricane DATA'!$J$5:$J$498,$E12,'150 TS and Hurricane DATA'!$I$5:$I$498,M$7,'150 TS and Hurricane DATA'!$K$5:$K$498,M$6,'150 TS and Hurricane DATA'!$H$5:$H$498,"&gt;="&amp;$G$2)</f>
        <v>1</v>
      </c>
      <c r="N12" s="115">
        <f t="shared" si="2"/>
        <v>6</v>
      </c>
      <c r="O12" s="117">
        <f>COUNTIFS('150 TS and Hurricane DATA'!$J$5:$J$498,$E12,'150 TS and Hurricane DATA'!$I$5:$I$498,O$7,'150 TS and Hurricane DATA'!$K$5:$K$498,O$6,'150 TS and Hurricane DATA'!$H$5:$H$498,"&gt;="&amp;$G$2)</f>
        <v>5</v>
      </c>
      <c r="P12" s="118">
        <f>COUNTIFS('150 TS and Hurricane DATA'!$J$5:$J$498,$E12,'150 TS and Hurricane DATA'!$I$5:$I$498,P$7,'150 TS and Hurricane DATA'!$K$5:$K$498,P$6,'150 TS and Hurricane DATA'!$H$5:$H$498,"&gt;="&amp;$G$2)</f>
        <v>3</v>
      </c>
      <c r="Q12" s="115">
        <f t="shared" si="3"/>
        <v>8</v>
      </c>
      <c r="R12" s="117">
        <f>COUNTIFS('150 TS and Hurricane DATA'!$J$5:$J$498,$E12,'150 TS and Hurricane DATA'!$I$5:$I$498,R$7,'150 TS and Hurricane DATA'!$K$5:$K$498,R$6,'150 TS and Hurricane DATA'!$H$5:$H$498,"&gt;="&amp;$G$2)</f>
        <v>2</v>
      </c>
      <c r="S12" s="118">
        <f>COUNTIFS('150 TS and Hurricane DATA'!$J$5:$J$498,$E12,'150 TS and Hurricane DATA'!$I$5:$I$498,S$7,'150 TS and Hurricane DATA'!$K$5:$K$498,S$6,'150 TS and Hurricane DATA'!$H$5:$H$498,"&gt;="&amp;$G$2)</f>
        <v>6</v>
      </c>
      <c r="T12" s="115">
        <f t="shared" si="4"/>
        <v>8</v>
      </c>
      <c r="V12" s="117">
        <f t="shared" si="5"/>
        <v>6</v>
      </c>
      <c r="W12" s="118">
        <f t="shared" si="5"/>
        <v>6</v>
      </c>
      <c r="X12" s="115">
        <f t="shared" si="6"/>
        <v>12</v>
      </c>
      <c r="Y12" s="117">
        <f t="shared" si="9"/>
        <v>10</v>
      </c>
      <c r="Z12" s="118">
        <f t="shared" si="10"/>
        <v>4</v>
      </c>
      <c r="AA12" s="115">
        <f t="shared" si="7"/>
        <v>10</v>
      </c>
      <c r="AB12" s="117">
        <f t="shared" si="11"/>
        <v>2</v>
      </c>
      <c r="AC12" s="118">
        <f t="shared" si="12"/>
        <v>6</v>
      </c>
      <c r="AD12" s="115">
        <f t="shared" si="8"/>
        <v>2</v>
      </c>
    </row>
    <row r="13" spans="4:30">
      <c r="D13" s="65" t="s">
        <v>33</v>
      </c>
      <c r="E13" s="115" t="s">
        <v>33</v>
      </c>
      <c r="F13" s="117">
        <f>COUNTIFS('150 TS and Hurricane DATA'!$J$5:$J$498,$E13,'150 TS and Hurricane DATA'!$I$5:$I$498,F$7,'150 TS and Hurricane DATA'!$K$5:$K$498,F$6,'150 TS and Hurricane DATA'!$H$5:$H$498,"&gt;="&amp;$G$2)</f>
        <v>11</v>
      </c>
      <c r="G13" s="118">
        <f>COUNTIFS('150 TS and Hurricane DATA'!$J$5:$J$498,$E13,'150 TS and Hurricane DATA'!$I$5:$I$498,G$7,'150 TS and Hurricane DATA'!$K$5:$K$498,G$6,'150 TS and Hurricane DATA'!$H$5:$H$498,"&gt;="&amp;$G$2)</f>
        <v>5</v>
      </c>
      <c r="H13" s="115">
        <f t="shared" si="0"/>
        <v>16</v>
      </c>
      <c r="I13" s="117">
        <f>COUNTIFS('150 TS and Hurricane DATA'!$J$5:$J$498,$E13,'150 TS and Hurricane DATA'!$I$5:$I$498,I$7,'150 TS and Hurricane DATA'!$K$5:$K$498,I$6,'150 TS and Hurricane DATA'!$H$5:$H$498,"&gt;="&amp;$G$2)</f>
        <v>10</v>
      </c>
      <c r="J13" s="118">
        <f>COUNTIFS('150 TS and Hurricane DATA'!$J$5:$J$498,$E13,'150 TS and Hurricane DATA'!$I$5:$I$498,J$7,'150 TS and Hurricane DATA'!$K$5:$K$498,J$6,'150 TS and Hurricane DATA'!$H$5:$H$498,"&gt;="&amp;$G$2)</f>
        <v>6</v>
      </c>
      <c r="K13" s="115">
        <f t="shared" si="1"/>
        <v>16</v>
      </c>
      <c r="L13" s="117">
        <f>COUNTIFS('150 TS and Hurricane DATA'!$J$5:$J$498,$E13,'150 TS and Hurricane DATA'!$I$5:$I$498,L$7,'150 TS and Hurricane DATA'!$K$5:$K$498,L$6,'150 TS and Hurricane DATA'!$H$5:$H$498,"&gt;="&amp;$G$2)</f>
        <v>8</v>
      </c>
      <c r="M13" s="118">
        <f>COUNTIFS('150 TS and Hurricane DATA'!$J$5:$J$498,$E13,'150 TS and Hurricane DATA'!$I$5:$I$498,M$7,'150 TS and Hurricane DATA'!$K$5:$K$498,M$6,'150 TS and Hurricane DATA'!$H$5:$H$498,"&gt;="&amp;$G$2)</f>
        <v>3</v>
      </c>
      <c r="N13" s="115">
        <f t="shared" si="2"/>
        <v>11</v>
      </c>
      <c r="O13" s="117">
        <f>COUNTIFS('150 TS and Hurricane DATA'!$J$5:$J$498,$E13,'150 TS and Hurricane DATA'!$I$5:$I$498,O$7,'150 TS and Hurricane DATA'!$K$5:$K$498,O$6,'150 TS and Hurricane DATA'!$H$5:$H$498,"&gt;="&amp;$G$2)</f>
        <v>10</v>
      </c>
      <c r="P13" s="118">
        <f>COUNTIFS('150 TS and Hurricane DATA'!$J$5:$J$498,$E13,'150 TS and Hurricane DATA'!$I$5:$I$498,P$7,'150 TS and Hurricane DATA'!$K$5:$K$498,P$6,'150 TS and Hurricane DATA'!$H$5:$H$498,"&gt;="&amp;$G$2)</f>
        <v>9</v>
      </c>
      <c r="Q13" s="115">
        <f t="shared" si="3"/>
        <v>19</v>
      </c>
      <c r="R13" s="117">
        <f>COUNTIFS('150 TS and Hurricane DATA'!$J$5:$J$498,$E13,'150 TS and Hurricane DATA'!$I$5:$I$498,R$7,'150 TS and Hurricane DATA'!$K$5:$K$498,R$6,'150 TS and Hurricane DATA'!$H$5:$H$498,"&gt;="&amp;$G$2)</f>
        <v>15</v>
      </c>
      <c r="S13" s="118">
        <f>COUNTIFS('150 TS and Hurricane DATA'!$J$5:$J$498,$E13,'150 TS and Hurricane DATA'!$I$5:$I$498,S$7,'150 TS and Hurricane DATA'!$K$5:$K$498,S$6,'150 TS and Hurricane DATA'!$H$5:$H$498,"&gt;="&amp;$G$2)</f>
        <v>13</v>
      </c>
      <c r="T13" s="115">
        <f t="shared" si="4"/>
        <v>28</v>
      </c>
      <c r="V13" s="117">
        <f t="shared" si="5"/>
        <v>21</v>
      </c>
      <c r="W13" s="118">
        <f t="shared" si="5"/>
        <v>11</v>
      </c>
      <c r="X13" s="115">
        <f t="shared" si="6"/>
        <v>32</v>
      </c>
      <c r="Y13" s="117">
        <f t="shared" si="9"/>
        <v>18</v>
      </c>
      <c r="Z13" s="118">
        <f t="shared" si="10"/>
        <v>12</v>
      </c>
      <c r="AA13" s="115">
        <f t="shared" si="7"/>
        <v>18</v>
      </c>
      <c r="AB13" s="117">
        <f t="shared" si="11"/>
        <v>15</v>
      </c>
      <c r="AC13" s="118">
        <f t="shared" si="12"/>
        <v>13</v>
      </c>
      <c r="AD13" s="115">
        <f t="shared" si="8"/>
        <v>15</v>
      </c>
    </row>
    <row r="14" spans="4:30">
      <c r="D14" s="65" t="s">
        <v>34</v>
      </c>
      <c r="E14" s="115" t="s">
        <v>34</v>
      </c>
      <c r="F14" s="117">
        <f>COUNTIFS('150 TS and Hurricane DATA'!$J$5:$J$498,$E14,'150 TS and Hurricane DATA'!$I$5:$I$498,F$7,'150 TS and Hurricane DATA'!$K$5:$K$498,F$6,'150 TS and Hurricane DATA'!$H$5:$H$498,"&gt;="&amp;$G$2)</f>
        <v>6</v>
      </c>
      <c r="G14" s="118">
        <f>COUNTIFS('150 TS and Hurricane DATA'!$J$5:$J$498,$E14,'150 TS and Hurricane DATA'!$I$5:$I$498,G$7,'150 TS and Hurricane DATA'!$K$5:$K$498,G$6,'150 TS and Hurricane DATA'!$H$5:$H$498,"&gt;="&amp;$G$2)</f>
        <v>4</v>
      </c>
      <c r="H14" s="115">
        <f t="shared" si="0"/>
        <v>10</v>
      </c>
      <c r="I14" s="117">
        <f>COUNTIFS('150 TS and Hurricane DATA'!$J$5:$J$498,$E14,'150 TS and Hurricane DATA'!$I$5:$I$498,I$7,'150 TS and Hurricane DATA'!$K$5:$K$498,I$6,'150 TS and Hurricane DATA'!$H$5:$H$498,"&gt;="&amp;$G$2)</f>
        <v>2</v>
      </c>
      <c r="J14" s="118">
        <f>COUNTIFS('150 TS and Hurricane DATA'!$J$5:$J$498,$E14,'150 TS and Hurricane DATA'!$I$5:$I$498,J$7,'150 TS and Hurricane DATA'!$K$5:$K$498,J$6,'150 TS and Hurricane DATA'!$H$5:$H$498,"&gt;="&amp;$G$2)</f>
        <v>6</v>
      </c>
      <c r="K14" s="115">
        <f t="shared" si="1"/>
        <v>8</v>
      </c>
      <c r="L14" s="117">
        <f>COUNTIFS('150 TS and Hurricane DATA'!$J$5:$J$498,$E14,'150 TS and Hurricane DATA'!$I$5:$I$498,L$7,'150 TS and Hurricane DATA'!$K$5:$K$498,L$6,'150 TS and Hurricane DATA'!$H$5:$H$498,"&gt;="&amp;$G$2)</f>
        <v>4</v>
      </c>
      <c r="M14" s="118">
        <f>COUNTIFS('150 TS and Hurricane DATA'!$J$5:$J$498,$E14,'150 TS and Hurricane DATA'!$I$5:$I$498,M$7,'150 TS and Hurricane DATA'!$K$5:$K$498,M$6,'150 TS and Hurricane DATA'!$H$5:$H$498,"&gt;="&amp;$G$2)</f>
        <v>3</v>
      </c>
      <c r="N14" s="115">
        <f t="shared" si="2"/>
        <v>7</v>
      </c>
      <c r="O14" s="117">
        <f>COUNTIFS('150 TS and Hurricane DATA'!$J$5:$J$498,$E14,'150 TS and Hurricane DATA'!$I$5:$I$498,O$7,'150 TS and Hurricane DATA'!$K$5:$K$498,O$6,'150 TS and Hurricane DATA'!$H$5:$H$498,"&gt;="&amp;$G$2)</f>
        <v>5</v>
      </c>
      <c r="P14" s="118">
        <f>COUNTIFS('150 TS and Hurricane DATA'!$J$5:$J$498,$E14,'150 TS and Hurricane DATA'!$I$5:$I$498,P$7,'150 TS and Hurricane DATA'!$K$5:$K$498,P$6,'150 TS and Hurricane DATA'!$H$5:$H$498,"&gt;="&amp;$G$2)</f>
        <v>5</v>
      </c>
      <c r="Q14" s="115">
        <f t="shared" si="3"/>
        <v>10</v>
      </c>
      <c r="R14" s="117">
        <f>COUNTIFS('150 TS and Hurricane DATA'!$J$5:$J$498,$E14,'150 TS and Hurricane DATA'!$I$5:$I$498,R$7,'150 TS and Hurricane DATA'!$K$5:$K$498,R$6,'150 TS and Hurricane DATA'!$H$5:$H$498,"&gt;="&amp;$G$2)</f>
        <v>8</v>
      </c>
      <c r="S14" s="118">
        <f>COUNTIFS('150 TS and Hurricane DATA'!$J$5:$J$498,$E14,'150 TS and Hurricane DATA'!$I$5:$I$498,S$7,'150 TS and Hurricane DATA'!$K$5:$K$498,S$6,'150 TS and Hurricane DATA'!$H$5:$H$498,"&gt;="&amp;$G$2)</f>
        <v>18</v>
      </c>
      <c r="T14" s="115">
        <f t="shared" si="4"/>
        <v>26</v>
      </c>
      <c r="V14" s="117">
        <f t="shared" si="5"/>
        <v>8</v>
      </c>
      <c r="W14" s="118">
        <f t="shared" si="5"/>
        <v>10</v>
      </c>
      <c r="X14" s="115">
        <f t="shared" si="6"/>
        <v>18</v>
      </c>
      <c r="Y14" s="117">
        <f t="shared" si="9"/>
        <v>9</v>
      </c>
      <c r="Z14" s="118">
        <f t="shared" si="10"/>
        <v>8</v>
      </c>
      <c r="AA14" s="115">
        <f t="shared" si="7"/>
        <v>9</v>
      </c>
      <c r="AB14" s="117">
        <f t="shared" si="11"/>
        <v>8</v>
      </c>
      <c r="AC14" s="118">
        <f t="shared" si="12"/>
        <v>18</v>
      </c>
      <c r="AD14" s="115">
        <f t="shared" si="8"/>
        <v>8</v>
      </c>
    </row>
    <row r="15" spans="4:30" ht="15.75" thickBot="1">
      <c r="D15" s="116" t="s">
        <v>25</v>
      </c>
      <c r="E15" s="110"/>
      <c r="F15" s="119">
        <f t="shared" ref="F15:T15" si="13">SUM(F8:F14)</f>
        <v>22</v>
      </c>
      <c r="G15" s="120">
        <f t="shared" si="13"/>
        <v>15</v>
      </c>
      <c r="H15" s="121">
        <f t="shared" si="13"/>
        <v>37</v>
      </c>
      <c r="I15" s="119">
        <f t="shared" si="13"/>
        <v>16</v>
      </c>
      <c r="J15" s="120">
        <f t="shared" si="13"/>
        <v>16</v>
      </c>
      <c r="K15" s="121">
        <f t="shared" si="13"/>
        <v>32</v>
      </c>
      <c r="L15" s="119">
        <f t="shared" si="13"/>
        <v>19</v>
      </c>
      <c r="M15" s="120">
        <f t="shared" si="13"/>
        <v>8</v>
      </c>
      <c r="N15" s="121">
        <f t="shared" si="13"/>
        <v>27</v>
      </c>
      <c r="O15" s="119">
        <f t="shared" si="13"/>
        <v>23</v>
      </c>
      <c r="P15" s="120">
        <f t="shared" si="13"/>
        <v>18</v>
      </c>
      <c r="Q15" s="121">
        <f t="shared" si="13"/>
        <v>41</v>
      </c>
      <c r="R15" s="119">
        <f t="shared" si="13"/>
        <v>30</v>
      </c>
      <c r="S15" s="120">
        <f t="shared" si="13"/>
        <v>45</v>
      </c>
      <c r="T15" s="121">
        <f t="shared" si="13"/>
        <v>75</v>
      </c>
      <c r="V15" s="119">
        <f t="shared" ref="V15:AD15" si="14">SUM(V8:V14)</f>
        <v>38</v>
      </c>
      <c r="W15" s="120">
        <f t="shared" si="14"/>
        <v>31</v>
      </c>
      <c r="X15" s="121">
        <f t="shared" si="14"/>
        <v>69</v>
      </c>
      <c r="Y15" s="119">
        <f t="shared" si="14"/>
        <v>42</v>
      </c>
      <c r="Z15" s="120">
        <f t="shared" si="14"/>
        <v>26</v>
      </c>
      <c r="AA15" s="121">
        <f t="shared" si="14"/>
        <v>42</v>
      </c>
      <c r="AB15" s="119">
        <f t="shared" si="14"/>
        <v>30</v>
      </c>
      <c r="AC15" s="120">
        <f t="shared" si="14"/>
        <v>45</v>
      </c>
      <c r="AD15" s="121">
        <f t="shared" si="14"/>
        <v>30</v>
      </c>
    </row>
    <row r="16" spans="4:30" ht="15.75" thickTop="1">
      <c r="G16" s="27"/>
      <c r="H16" s="27"/>
    </row>
    <row r="17" spans="4:30">
      <c r="D17" t="s">
        <v>35</v>
      </c>
      <c r="G17" s="27"/>
      <c r="H17" s="27"/>
    </row>
    <row r="18" spans="4:30">
      <c r="D18" s="65" t="s">
        <v>28</v>
      </c>
      <c r="F18" s="161">
        <f>'Direct Hits - Data'!FV10-F8</f>
        <v>0</v>
      </c>
      <c r="G18" s="154">
        <f>'Direct Hits - Data'!FV43-G8</f>
        <v>0</v>
      </c>
      <c r="H18" s="115">
        <f t="shared" ref="H18:H24" si="15">SUM(F18:G18)</f>
        <v>0</v>
      </c>
      <c r="I18" s="161">
        <f>'Direct Hits - Data'!FV109-I8</f>
        <v>0</v>
      </c>
      <c r="J18" s="161">
        <f>'Direct Hits - Data'!FV142-J8</f>
        <v>0</v>
      </c>
      <c r="K18" s="115">
        <f t="shared" ref="K18:K24" si="16">SUM(I18:J18)</f>
        <v>0</v>
      </c>
      <c r="L18" s="161">
        <f>'Partial Hits - Data'!FV10-L8</f>
        <v>0</v>
      </c>
      <c r="M18" s="161">
        <f>'Partial Hits - Data'!FV43-M8</f>
        <v>0</v>
      </c>
      <c r="N18" s="115">
        <f t="shared" ref="N18:N24" si="17">SUM(L18:M18)</f>
        <v>0</v>
      </c>
      <c r="O18" s="161">
        <f>'Partial Hits - Data'!FV109-O8</f>
        <v>0</v>
      </c>
      <c r="P18" s="161">
        <f>'Partial Hits - Data'!FV142-P8</f>
        <v>0</v>
      </c>
      <c r="Q18" s="115">
        <f t="shared" ref="Q18:Q24" si="18">SUM(O18:P18)</f>
        <v>0</v>
      </c>
      <c r="R18" s="161"/>
      <c r="S18" s="161"/>
      <c r="T18" s="115">
        <f t="shared" ref="T18:T24" si="19">SUM(R18:S18)</f>
        <v>0</v>
      </c>
    </row>
    <row r="19" spans="4:30">
      <c r="D19" s="65" t="s">
        <v>29</v>
      </c>
      <c r="F19" s="161">
        <f>'Direct Hits - Data'!FV11-F9</f>
        <v>0</v>
      </c>
      <c r="G19" s="154">
        <f>'Direct Hits - Data'!FV44-G9</f>
        <v>0</v>
      </c>
      <c r="H19" s="115">
        <f t="shared" si="15"/>
        <v>0</v>
      </c>
      <c r="I19" s="161">
        <f>'Direct Hits - Data'!FV110-I9</f>
        <v>0</v>
      </c>
      <c r="J19" s="161">
        <f>'Direct Hits - Data'!FV143-J9</f>
        <v>0</v>
      </c>
      <c r="K19" s="115">
        <f t="shared" si="16"/>
        <v>0</v>
      </c>
      <c r="L19" s="161">
        <f>'Partial Hits - Data'!FV11-L9</f>
        <v>0</v>
      </c>
      <c r="M19" s="161">
        <f>'Partial Hits - Data'!FV44-M9</f>
        <v>0</v>
      </c>
      <c r="N19" s="115">
        <f t="shared" si="17"/>
        <v>0</v>
      </c>
      <c r="O19" s="161">
        <f>'Partial Hits - Data'!FV110-O9</f>
        <v>0</v>
      </c>
      <c r="P19" s="161">
        <f>'Partial Hits - Data'!FV143-P9</f>
        <v>0</v>
      </c>
      <c r="Q19" s="115">
        <f t="shared" si="18"/>
        <v>0</v>
      </c>
      <c r="R19" s="161"/>
      <c r="S19" s="161"/>
      <c r="T19" s="115">
        <f t="shared" si="19"/>
        <v>0</v>
      </c>
    </row>
    <row r="20" spans="4:30">
      <c r="D20" s="65" t="s">
        <v>30</v>
      </c>
      <c r="F20" s="161">
        <f>'Direct Hits - Data'!FV12-F10</f>
        <v>0</v>
      </c>
      <c r="G20" s="154">
        <f>'Direct Hits - Data'!FV45-G10</f>
        <v>0</v>
      </c>
      <c r="H20" s="115">
        <f t="shared" si="15"/>
        <v>0</v>
      </c>
      <c r="I20" s="161">
        <f>'Direct Hits - Data'!FV111-I10</f>
        <v>0</v>
      </c>
      <c r="J20" s="161">
        <f>'Direct Hits - Data'!FV144-J10</f>
        <v>0</v>
      </c>
      <c r="K20" s="115">
        <f t="shared" si="16"/>
        <v>0</v>
      </c>
      <c r="L20" s="161">
        <f>'Partial Hits - Data'!FV12-L10</f>
        <v>0</v>
      </c>
      <c r="M20" s="161">
        <f>'Partial Hits - Data'!FV45-M10</f>
        <v>0</v>
      </c>
      <c r="N20" s="115">
        <f t="shared" si="17"/>
        <v>0</v>
      </c>
      <c r="O20" s="161">
        <f>'Partial Hits - Data'!FV111-O10</f>
        <v>0</v>
      </c>
      <c r="P20" s="161">
        <f>'Partial Hits - Data'!FV144-P10</f>
        <v>0</v>
      </c>
      <c r="Q20" s="115">
        <f t="shared" si="18"/>
        <v>0</v>
      </c>
      <c r="R20" s="161"/>
      <c r="S20" s="161"/>
      <c r="T20" s="115">
        <f t="shared" si="19"/>
        <v>0</v>
      </c>
    </row>
    <row r="21" spans="4:30">
      <c r="D21" s="65" t="s">
        <v>31</v>
      </c>
      <c r="F21" s="161">
        <f>'Direct Hits - Data'!FV13-F11</f>
        <v>0</v>
      </c>
      <c r="G21" s="154">
        <f>'Direct Hits - Data'!FV46-G11</f>
        <v>0</v>
      </c>
      <c r="H21" s="115">
        <f t="shared" si="15"/>
        <v>0</v>
      </c>
      <c r="I21" s="161">
        <f>'Direct Hits - Data'!FV112-I11</f>
        <v>0</v>
      </c>
      <c r="J21" s="161">
        <f>'Direct Hits - Data'!FV145-J11</f>
        <v>0</v>
      </c>
      <c r="K21" s="115">
        <f t="shared" si="16"/>
        <v>0</v>
      </c>
      <c r="L21" s="161">
        <f>'Partial Hits - Data'!FV13-L11</f>
        <v>0</v>
      </c>
      <c r="M21" s="161">
        <f>'Partial Hits - Data'!FV46-M11</f>
        <v>0</v>
      </c>
      <c r="N21" s="115">
        <f t="shared" si="17"/>
        <v>0</v>
      </c>
      <c r="O21" s="161">
        <f>'Partial Hits - Data'!FV112-O11</f>
        <v>0</v>
      </c>
      <c r="P21" s="161">
        <f>'Partial Hits - Data'!FV145-P11</f>
        <v>0</v>
      </c>
      <c r="Q21" s="115">
        <f t="shared" si="18"/>
        <v>0</v>
      </c>
      <c r="R21" s="161"/>
      <c r="S21" s="161"/>
      <c r="T21" s="115">
        <f t="shared" si="19"/>
        <v>0</v>
      </c>
    </row>
    <row r="22" spans="4:30">
      <c r="D22" s="65" t="s">
        <v>32</v>
      </c>
      <c r="F22" s="161">
        <f>'Direct Hits - Data'!FV14-F12</f>
        <v>0</v>
      </c>
      <c r="G22" s="154">
        <f>'Direct Hits - Data'!FV47-G12</f>
        <v>0</v>
      </c>
      <c r="H22" s="115">
        <f t="shared" si="15"/>
        <v>0</v>
      </c>
      <c r="I22" s="161">
        <f>'Direct Hits - Data'!FV113-I12</f>
        <v>0</v>
      </c>
      <c r="J22" s="161">
        <f>'Direct Hits - Data'!FV146-J12</f>
        <v>0</v>
      </c>
      <c r="K22" s="115">
        <f t="shared" si="16"/>
        <v>0</v>
      </c>
      <c r="L22" s="161">
        <f>'Partial Hits - Data'!FV14-L12</f>
        <v>0</v>
      </c>
      <c r="M22" s="161">
        <f>'Partial Hits - Data'!FV47-M12</f>
        <v>0</v>
      </c>
      <c r="N22" s="115">
        <f t="shared" si="17"/>
        <v>0</v>
      </c>
      <c r="O22" s="161">
        <f>'Partial Hits - Data'!FV113-O12</f>
        <v>0</v>
      </c>
      <c r="P22" s="161">
        <f>'Partial Hits - Data'!FV146-P12</f>
        <v>0</v>
      </c>
      <c r="Q22" s="115">
        <f t="shared" si="18"/>
        <v>0</v>
      </c>
      <c r="R22" s="161"/>
      <c r="S22" s="161"/>
      <c r="T22" s="115">
        <f t="shared" si="19"/>
        <v>0</v>
      </c>
    </row>
    <row r="23" spans="4:30">
      <c r="D23" s="65" t="s">
        <v>33</v>
      </c>
      <c r="F23" s="161">
        <f>'Direct Hits - Data'!FV15-F13</f>
        <v>0</v>
      </c>
      <c r="G23" s="154">
        <f>'Direct Hits - Data'!FV48-G13</f>
        <v>0</v>
      </c>
      <c r="H23" s="115">
        <f t="shared" si="15"/>
        <v>0</v>
      </c>
      <c r="I23" s="161">
        <f>'Direct Hits - Data'!FV114-I13</f>
        <v>0</v>
      </c>
      <c r="J23" s="161">
        <f>'Direct Hits - Data'!FV147-J13</f>
        <v>0</v>
      </c>
      <c r="K23" s="115">
        <f t="shared" si="16"/>
        <v>0</v>
      </c>
      <c r="L23" s="161">
        <f>'Partial Hits - Data'!FV15-L13</f>
        <v>0</v>
      </c>
      <c r="M23" s="161">
        <f>'Partial Hits - Data'!FV48-M13</f>
        <v>0</v>
      </c>
      <c r="N23" s="115">
        <f t="shared" si="17"/>
        <v>0</v>
      </c>
      <c r="O23" s="161">
        <f>'Partial Hits - Data'!FV114-O13</f>
        <v>0</v>
      </c>
      <c r="P23" s="161">
        <f>'Partial Hits - Data'!FV147-P13</f>
        <v>0</v>
      </c>
      <c r="Q23" s="115">
        <f t="shared" si="18"/>
        <v>0</v>
      </c>
      <c r="R23" s="161"/>
      <c r="S23" s="161"/>
      <c r="T23" s="115">
        <f t="shared" si="19"/>
        <v>0</v>
      </c>
    </row>
    <row r="24" spans="4:30">
      <c r="D24" s="65" t="s">
        <v>34</v>
      </c>
      <c r="F24" s="161">
        <f>'Direct Hits - Data'!FV16-F14</f>
        <v>0</v>
      </c>
      <c r="G24" s="154">
        <f>'Direct Hits - Data'!FV49-G14</f>
        <v>0</v>
      </c>
      <c r="H24" s="115">
        <f t="shared" si="15"/>
        <v>0</v>
      </c>
      <c r="I24" s="161">
        <f>'Direct Hits - Data'!FV115-I14</f>
        <v>0</v>
      </c>
      <c r="J24" s="161">
        <f>'Direct Hits - Data'!FV148-J14</f>
        <v>0</v>
      </c>
      <c r="K24" s="115">
        <f t="shared" si="16"/>
        <v>0</v>
      </c>
      <c r="L24" s="161">
        <f>'Partial Hits - Data'!FV16-L14</f>
        <v>0</v>
      </c>
      <c r="M24" s="161">
        <f>'Partial Hits - Data'!FV49-M14</f>
        <v>0</v>
      </c>
      <c r="N24" s="115">
        <f t="shared" si="17"/>
        <v>0</v>
      </c>
      <c r="O24" s="161">
        <f>'Partial Hits - Data'!FV115-O14+O14</f>
        <v>5</v>
      </c>
      <c r="P24" s="161">
        <f>'Partial Hits - Data'!FV148-P14+P14</f>
        <v>5</v>
      </c>
      <c r="Q24" s="115">
        <f t="shared" si="18"/>
        <v>10</v>
      </c>
      <c r="R24" s="161"/>
      <c r="S24" s="161"/>
      <c r="T24" s="115">
        <f t="shared" si="19"/>
        <v>0</v>
      </c>
    </row>
    <row r="25" spans="4:30" ht="15.75" thickBot="1">
      <c r="D25" s="116" t="s">
        <v>25</v>
      </c>
      <c r="F25" s="119">
        <f t="shared" ref="F25:T25" si="20">SUM(F18:F24)</f>
        <v>0</v>
      </c>
      <c r="G25" s="119">
        <f t="shared" si="20"/>
        <v>0</v>
      </c>
      <c r="H25" s="119">
        <f t="shared" si="20"/>
        <v>0</v>
      </c>
      <c r="I25" s="119">
        <f t="shared" si="20"/>
        <v>0</v>
      </c>
      <c r="J25" s="119">
        <f t="shared" si="20"/>
        <v>0</v>
      </c>
      <c r="K25" s="119">
        <f t="shared" si="20"/>
        <v>0</v>
      </c>
      <c r="L25" s="119">
        <f t="shared" si="20"/>
        <v>0</v>
      </c>
      <c r="M25" s="119">
        <f t="shared" si="20"/>
        <v>0</v>
      </c>
      <c r="N25" s="119">
        <f t="shared" si="20"/>
        <v>0</v>
      </c>
      <c r="O25" s="119">
        <f t="shared" si="20"/>
        <v>5</v>
      </c>
      <c r="P25" s="119">
        <f t="shared" si="20"/>
        <v>5</v>
      </c>
      <c r="Q25" s="119">
        <f t="shared" si="20"/>
        <v>10</v>
      </c>
      <c r="R25" s="119">
        <f t="shared" si="20"/>
        <v>0</v>
      </c>
      <c r="S25" s="119">
        <f t="shared" si="20"/>
        <v>0</v>
      </c>
      <c r="T25" s="119">
        <f t="shared" si="20"/>
        <v>0</v>
      </c>
    </row>
    <row r="26" spans="4:30" ht="15.75" thickTop="1">
      <c r="G26" s="27"/>
      <c r="H26" s="27"/>
    </row>
    <row r="27" spans="4:30">
      <c r="D27" s="111"/>
      <c r="E27" s="112"/>
      <c r="F27" s="199">
        <v>25</v>
      </c>
      <c r="G27" s="200"/>
      <c r="H27" s="201"/>
      <c r="I27" s="199">
        <v>50</v>
      </c>
      <c r="J27" s="200"/>
      <c r="K27" s="201"/>
      <c r="L27" s="199">
        <v>75</v>
      </c>
      <c r="M27" s="200"/>
      <c r="N27" s="201"/>
      <c r="O27" s="199">
        <v>100</v>
      </c>
      <c r="P27" s="200"/>
      <c r="Q27" s="201"/>
      <c r="R27" s="199">
        <v>150</v>
      </c>
      <c r="S27" s="200"/>
      <c r="T27" s="201"/>
      <c r="V27" s="199" t="s">
        <v>20</v>
      </c>
      <c r="W27" s="200"/>
      <c r="X27" s="201"/>
      <c r="Y27" s="199" t="s">
        <v>21</v>
      </c>
      <c r="Z27" s="200"/>
      <c r="AA27" s="201"/>
      <c r="AB27" s="199" t="s">
        <v>22</v>
      </c>
      <c r="AC27" s="200"/>
      <c r="AD27" s="201"/>
    </row>
    <row r="28" spans="4:30">
      <c r="D28" s="113" t="s">
        <v>36</v>
      </c>
      <c r="E28" s="109" t="s">
        <v>27</v>
      </c>
      <c r="F28" s="107" t="s">
        <v>23</v>
      </c>
      <c r="G28" s="108" t="s">
        <v>24</v>
      </c>
      <c r="H28" s="109" t="s">
        <v>25</v>
      </c>
      <c r="I28" s="107" t="s">
        <v>23</v>
      </c>
      <c r="J28" s="108" t="s">
        <v>24</v>
      </c>
      <c r="K28" s="109" t="s">
        <v>25</v>
      </c>
      <c r="L28" s="107" t="s">
        <v>23</v>
      </c>
      <c r="M28" s="108" t="s">
        <v>24</v>
      </c>
      <c r="N28" s="109" t="s">
        <v>25</v>
      </c>
      <c r="O28" s="107" t="s">
        <v>23</v>
      </c>
      <c r="P28" s="108" t="s">
        <v>24</v>
      </c>
      <c r="Q28" s="109" t="s">
        <v>25</v>
      </c>
      <c r="R28" s="107" t="s">
        <v>23</v>
      </c>
      <c r="S28" s="108" t="s">
        <v>24</v>
      </c>
      <c r="T28" s="109" t="s">
        <v>25</v>
      </c>
      <c r="V28" s="107" t="s">
        <v>23</v>
      </c>
      <c r="W28" s="108" t="s">
        <v>24</v>
      </c>
      <c r="X28" s="109" t="s">
        <v>25</v>
      </c>
      <c r="Y28" s="107" t="s">
        <v>23</v>
      </c>
      <c r="Z28" s="108" t="s">
        <v>24</v>
      </c>
      <c r="AA28" s="109" t="s">
        <v>25</v>
      </c>
      <c r="AB28" s="107" t="s">
        <v>23</v>
      </c>
      <c r="AC28" s="108" t="s">
        <v>24</v>
      </c>
      <c r="AD28" s="109" t="s">
        <v>25</v>
      </c>
    </row>
    <row r="29" spans="4:30">
      <c r="D29" s="65" t="s">
        <v>28</v>
      </c>
      <c r="E29" s="115">
        <v>5</v>
      </c>
      <c r="F29" s="122">
        <f t="shared" ref="F29:T29" si="21">F8/(2019-$G$2)</f>
        <v>0</v>
      </c>
      <c r="G29" s="126">
        <f t="shared" si="21"/>
        <v>0</v>
      </c>
      <c r="H29" s="127">
        <f t="shared" si="21"/>
        <v>0</v>
      </c>
      <c r="I29" s="122">
        <f t="shared" si="21"/>
        <v>0</v>
      </c>
      <c r="J29" s="126">
        <f t="shared" si="21"/>
        <v>0</v>
      </c>
      <c r="K29" s="127">
        <f t="shared" si="21"/>
        <v>0</v>
      </c>
      <c r="L29" s="122">
        <f t="shared" si="21"/>
        <v>0</v>
      </c>
      <c r="M29" s="126">
        <f t="shared" si="21"/>
        <v>0</v>
      </c>
      <c r="N29" s="127">
        <f t="shared" si="21"/>
        <v>0</v>
      </c>
      <c r="O29" s="122">
        <f t="shared" si="21"/>
        <v>0</v>
      </c>
      <c r="P29" s="126">
        <f t="shared" si="21"/>
        <v>0</v>
      </c>
      <c r="Q29" s="127">
        <f t="shared" si="21"/>
        <v>0</v>
      </c>
      <c r="R29" s="122">
        <f t="shared" si="21"/>
        <v>0</v>
      </c>
      <c r="S29" s="126">
        <f t="shared" si="21"/>
        <v>0</v>
      </c>
      <c r="T29" s="127">
        <f t="shared" si="21"/>
        <v>0</v>
      </c>
      <c r="V29" s="122">
        <f t="shared" ref="V29:AD29" si="22">V8/(2019-$G$2)</f>
        <v>0</v>
      </c>
      <c r="W29" s="126">
        <f t="shared" si="22"/>
        <v>0</v>
      </c>
      <c r="X29" s="127">
        <f t="shared" si="22"/>
        <v>0</v>
      </c>
      <c r="Y29" s="122">
        <f t="shared" si="22"/>
        <v>0</v>
      </c>
      <c r="Z29" s="126">
        <f t="shared" si="22"/>
        <v>0</v>
      </c>
      <c r="AA29" s="127">
        <f t="shared" si="22"/>
        <v>0</v>
      </c>
      <c r="AB29" s="122">
        <f t="shared" si="22"/>
        <v>0</v>
      </c>
      <c r="AC29" s="126">
        <f t="shared" si="22"/>
        <v>0</v>
      </c>
      <c r="AD29" s="127">
        <f t="shared" si="22"/>
        <v>0</v>
      </c>
    </row>
    <row r="30" spans="4:30">
      <c r="D30" s="65" t="s">
        <v>29</v>
      </c>
      <c r="E30" s="115">
        <v>4</v>
      </c>
      <c r="F30" s="122">
        <f t="shared" ref="F30:T30" si="23">F9/(2019-$G$2)</f>
        <v>0</v>
      </c>
      <c r="G30" s="126">
        <f t="shared" si="23"/>
        <v>0</v>
      </c>
      <c r="H30" s="127">
        <f t="shared" si="23"/>
        <v>0</v>
      </c>
      <c r="I30" s="122">
        <f t="shared" si="23"/>
        <v>5.9880239520958087E-3</v>
      </c>
      <c r="J30" s="126">
        <f t="shared" si="23"/>
        <v>0</v>
      </c>
      <c r="K30" s="127">
        <f t="shared" si="23"/>
        <v>5.9880239520958087E-3</v>
      </c>
      <c r="L30" s="122">
        <f t="shared" si="23"/>
        <v>0</v>
      </c>
      <c r="M30" s="126">
        <f t="shared" si="23"/>
        <v>0</v>
      </c>
      <c r="N30" s="127">
        <f t="shared" si="23"/>
        <v>0</v>
      </c>
      <c r="O30" s="122">
        <f t="shared" si="23"/>
        <v>0</v>
      </c>
      <c r="P30" s="126">
        <f t="shared" si="23"/>
        <v>0</v>
      </c>
      <c r="Q30" s="127">
        <f t="shared" si="23"/>
        <v>0</v>
      </c>
      <c r="R30" s="122">
        <f t="shared" si="23"/>
        <v>5.9880239520958087E-3</v>
      </c>
      <c r="S30" s="126">
        <f t="shared" si="23"/>
        <v>0</v>
      </c>
      <c r="T30" s="127">
        <f t="shared" si="23"/>
        <v>5.9880239520958087E-3</v>
      </c>
      <c r="V30" s="122">
        <f t="shared" ref="V30:AD30" si="24">V9/(2019-$G$2)</f>
        <v>5.9880239520958087E-3</v>
      </c>
      <c r="W30" s="126">
        <f t="shared" si="24"/>
        <v>0</v>
      </c>
      <c r="X30" s="127">
        <f t="shared" si="24"/>
        <v>5.9880239520958087E-3</v>
      </c>
      <c r="Y30" s="122">
        <f t="shared" si="24"/>
        <v>0</v>
      </c>
      <c r="Z30" s="126">
        <f t="shared" si="24"/>
        <v>0</v>
      </c>
      <c r="AA30" s="127">
        <f t="shared" si="24"/>
        <v>0</v>
      </c>
      <c r="AB30" s="122">
        <f t="shared" si="24"/>
        <v>5.9880239520958087E-3</v>
      </c>
      <c r="AC30" s="126">
        <f t="shared" si="24"/>
        <v>0</v>
      </c>
      <c r="AD30" s="127">
        <f t="shared" si="24"/>
        <v>5.9880239520958087E-3</v>
      </c>
    </row>
    <row r="31" spans="4:30">
      <c r="D31" s="65" t="s">
        <v>30</v>
      </c>
      <c r="E31" s="115">
        <v>3</v>
      </c>
      <c r="F31" s="122">
        <f t="shared" ref="F31:T31" si="25">F10/(2019-$G$2)</f>
        <v>0</v>
      </c>
      <c r="G31" s="126">
        <f t="shared" si="25"/>
        <v>0</v>
      </c>
      <c r="H31" s="127">
        <f t="shared" si="25"/>
        <v>0</v>
      </c>
      <c r="I31" s="122">
        <f t="shared" si="25"/>
        <v>5.9880239520958087E-3</v>
      </c>
      <c r="J31" s="126">
        <f t="shared" si="25"/>
        <v>0</v>
      </c>
      <c r="K31" s="127">
        <f t="shared" si="25"/>
        <v>5.9880239520958087E-3</v>
      </c>
      <c r="L31" s="122">
        <f t="shared" si="25"/>
        <v>1.1976047904191617E-2</v>
      </c>
      <c r="M31" s="126">
        <f t="shared" si="25"/>
        <v>5.9880239520958087E-3</v>
      </c>
      <c r="N31" s="127">
        <f t="shared" si="25"/>
        <v>1.7964071856287425E-2</v>
      </c>
      <c r="O31" s="122">
        <f t="shared" si="25"/>
        <v>1.1976047904191617E-2</v>
      </c>
      <c r="P31" s="126">
        <f t="shared" si="25"/>
        <v>0</v>
      </c>
      <c r="Q31" s="127">
        <f t="shared" si="25"/>
        <v>1.1976047904191617E-2</v>
      </c>
      <c r="R31" s="122">
        <f t="shared" si="25"/>
        <v>0</v>
      </c>
      <c r="S31" s="126">
        <f t="shared" si="25"/>
        <v>2.3952095808383235E-2</v>
      </c>
      <c r="T31" s="127">
        <f t="shared" si="25"/>
        <v>2.3952095808383235E-2</v>
      </c>
      <c r="V31" s="122">
        <f t="shared" ref="V31:AD31" si="26">V10/(2019-$G$2)</f>
        <v>5.9880239520958087E-3</v>
      </c>
      <c r="W31" s="126">
        <f t="shared" si="26"/>
        <v>0</v>
      </c>
      <c r="X31" s="127">
        <f t="shared" si="26"/>
        <v>5.9880239520958087E-3</v>
      </c>
      <c r="Y31" s="122">
        <f t="shared" si="26"/>
        <v>2.3952095808383235E-2</v>
      </c>
      <c r="Z31" s="126">
        <f t="shared" si="26"/>
        <v>5.9880239520958087E-3</v>
      </c>
      <c r="AA31" s="127">
        <f t="shared" si="26"/>
        <v>2.3952095808383235E-2</v>
      </c>
      <c r="AB31" s="122">
        <f t="shared" si="26"/>
        <v>0</v>
      </c>
      <c r="AC31" s="126">
        <f t="shared" si="26"/>
        <v>2.3952095808383235E-2</v>
      </c>
      <c r="AD31" s="127">
        <f t="shared" si="26"/>
        <v>0</v>
      </c>
    </row>
    <row r="32" spans="4:30">
      <c r="D32" s="65" t="s">
        <v>31</v>
      </c>
      <c r="E32" s="115">
        <v>2</v>
      </c>
      <c r="F32" s="122">
        <f t="shared" ref="F32:T32" si="27">F11/(2019-$G$2)</f>
        <v>5.9880239520958087E-3</v>
      </c>
      <c r="G32" s="126">
        <f t="shared" si="27"/>
        <v>1.1976047904191617E-2</v>
      </c>
      <c r="H32" s="127">
        <f t="shared" si="27"/>
        <v>1.7964071856287425E-2</v>
      </c>
      <c r="I32" s="122">
        <f t="shared" si="27"/>
        <v>0</v>
      </c>
      <c r="J32" s="126">
        <f t="shared" si="27"/>
        <v>1.1976047904191617E-2</v>
      </c>
      <c r="K32" s="127">
        <f t="shared" si="27"/>
        <v>1.1976047904191617E-2</v>
      </c>
      <c r="L32" s="122">
        <f t="shared" si="27"/>
        <v>0</v>
      </c>
      <c r="M32" s="126">
        <f t="shared" si="27"/>
        <v>0</v>
      </c>
      <c r="N32" s="127">
        <f t="shared" si="27"/>
        <v>0</v>
      </c>
      <c r="O32" s="122">
        <f t="shared" si="27"/>
        <v>5.9880239520958087E-3</v>
      </c>
      <c r="P32" s="126">
        <f t="shared" si="27"/>
        <v>5.9880239520958087E-3</v>
      </c>
      <c r="Q32" s="127">
        <f t="shared" si="27"/>
        <v>1.1976047904191617E-2</v>
      </c>
      <c r="R32" s="122">
        <f t="shared" si="27"/>
        <v>2.3952095808383235E-2</v>
      </c>
      <c r="S32" s="126">
        <f t="shared" si="27"/>
        <v>2.3952095808383235E-2</v>
      </c>
      <c r="T32" s="127">
        <f t="shared" si="27"/>
        <v>4.790419161676647E-2</v>
      </c>
      <c r="V32" s="122">
        <f t="shared" ref="V32:AD32" si="28">V11/(2019-$G$2)</f>
        <v>5.9880239520958087E-3</v>
      </c>
      <c r="W32" s="126">
        <f t="shared" si="28"/>
        <v>2.3952095808383235E-2</v>
      </c>
      <c r="X32" s="127">
        <f t="shared" si="28"/>
        <v>2.9940119760479042E-2</v>
      </c>
      <c r="Y32" s="122">
        <f t="shared" si="28"/>
        <v>5.9880239520958087E-3</v>
      </c>
      <c r="Z32" s="126">
        <f t="shared" si="28"/>
        <v>5.9880239520958087E-3</v>
      </c>
      <c r="AA32" s="127">
        <f t="shared" si="28"/>
        <v>5.9880239520958087E-3</v>
      </c>
      <c r="AB32" s="122">
        <f t="shared" si="28"/>
        <v>2.3952095808383235E-2</v>
      </c>
      <c r="AC32" s="126">
        <f t="shared" si="28"/>
        <v>2.3952095808383235E-2</v>
      </c>
      <c r="AD32" s="127">
        <f t="shared" si="28"/>
        <v>2.3952095808383235E-2</v>
      </c>
    </row>
    <row r="33" spans="4:30">
      <c r="D33" s="65" t="s">
        <v>32</v>
      </c>
      <c r="E33" s="115">
        <v>1</v>
      </c>
      <c r="F33" s="122">
        <f t="shared" ref="F33:T33" si="29">F12/(2019-$G$2)</f>
        <v>2.3952095808383235E-2</v>
      </c>
      <c r="G33" s="126">
        <f t="shared" si="29"/>
        <v>2.3952095808383235E-2</v>
      </c>
      <c r="H33" s="127">
        <f t="shared" si="29"/>
        <v>4.790419161676647E-2</v>
      </c>
      <c r="I33" s="122">
        <f t="shared" si="29"/>
        <v>1.1976047904191617E-2</v>
      </c>
      <c r="J33" s="126">
        <f t="shared" si="29"/>
        <v>1.1976047904191617E-2</v>
      </c>
      <c r="K33" s="127">
        <f t="shared" si="29"/>
        <v>2.3952095808383235E-2</v>
      </c>
      <c r="L33" s="122">
        <f t="shared" si="29"/>
        <v>2.9940119760479042E-2</v>
      </c>
      <c r="M33" s="126">
        <f t="shared" si="29"/>
        <v>5.9880239520958087E-3</v>
      </c>
      <c r="N33" s="127">
        <f t="shared" si="29"/>
        <v>3.5928143712574849E-2</v>
      </c>
      <c r="O33" s="122">
        <f t="shared" si="29"/>
        <v>2.9940119760479042E-2</v>
      </c>
      <c r="P33" s="126">
        <f t="shared" si="29"/>
        <v>1.7964071856287425E-2</v>
      </c>
      <c r="Q33" s="127">
        <f t="shared" si="29"/>
        <v>4.790419161676647E-2</v>
      </c>
      <c r="R33" s="122">
        <f t="shared" si="29"/>
        <v>1.1976047904191617E-2</v>
      </c>
      <c r="S33" s="126">
        <f t="shared" si="29"/>
        <v>3.5928143712574849E-2</v>
      </c>
      <c r="T33" s="127">
        <f t="shared" si="29"/>
        <v>4.790419161676647E-2</v>
      </c>
      <c r="V33" s="122">
        <f t="shared" ref="V33:AD33" si="30">V12/(2019-$G$2)</f>
        <v>3.5928143712574849E-2</v>
      </c>
      <c r="W33" s="126">
        <f t="shared" si="30"/>
        <v>3.5928143712574849E-2</v>
      </c>
      <c r="X33" s="127">
        <f t="shared" si="30"/>
        <v>7.1856287425149698E-2</v>
      </c>
      <c r="Y33" s="122">
        <f t="shared" si="30"/>
        <v>5.9880239520958084E-2</v>
      </c>
      <c r="Z33" s="126">
        <f t="shared" si="30"/>
        <v>2.3952095808383235E-2</v>
      </c>
      <c r="AA33" s="127">
        <f t="shared" si="30"/>
        <v>5.9880239520958084E-2</v>
      </c>
      <c r="AB33" s="122">
        <f t="shared" si="30"/>
        <v>1.1976047904191617E-2</v>
      </c>
      <c r="AC33" s="126">
        <f t="shared" si="30"/>
        <v>3.5928143712574849E-2</v>
      </c>
      <c r="AD33" s="127">
        <f t="shared" si="30"/>
        <v>1.1976047904191617E-2</v>
      </c>
    </row>
    <row r="34" spans="4:30">
      <c r="D34" s="65" t="s">
        <v>33</v>
      </c>
      <c r="E34" s="115" t="s">
        <v>33</v>
      </c>
      <c r="F34" s="122">
        <f t="shared" ref="F34:T34" si="31">F13/(2019-$G$2)</f>
        <v>6.5868263473053898E-2</v>
      </c>
      <c r="G34" s="126">
        <f t="shared" si="31"/>
        <v>2.9940119760479042E-2</v>
      </c>
      <c r="H34" s="127">
        <f t="shared" si="31"/>
        <v>9.580838323353294E-2</v>
      </c>
      <c r="I34" s="122">
        <f t="shared" si="31"/>
        <v>5.9880239520958084E-2</v>
      </c>
      <c r="J34" s="126">
        <f t="shared" si="31"/>
        <v>3.5928143712574849E-2</v>
      </c>
      <c r="K34" s="127">
        <f t="shared" si="31"/>
        <v>9.580838323353294E-2</v>
      </c>
      <c r="L34" s="122">
        <f t="shared" si="31"/>
        <v>4.790419161676647E-2</v>
      </c>
      <c r="M34" s="126">
        <f t="shared" si="31"/>
        <v>1.7964071856287425E-2</v>
      </c>
      <c r="N34" s="127">
        <f t="shared" si="31"/>
        <v>6.5868263473053898E-2</v>
      </c>
      <c r="O34" s="122">
        <f t="shared" si="31"/>
        <v>5.9880239520958084E-2</v>
      </c>
      <c r="P34" s="126">
        <f t="shared" si="31"/>
        <v>5.3892215568862277E-2</v>
      </c>
      <c r="Q34" s="127">
        <f t="shared" si="31"/>
        <v>0.11377245508982035</v>
      </c>
      <c r="R34" s="122">
        <f t="shared" si="31"/>
        <v>8.9820359281437126E-2</v>
      </c>
      <c r="S34" s="126">
        <f t="shared" si="31"/>
        <v>7.7844311377245512E-2</v>
      </c>
      <c r="T34" s="127">
        <f t="shared" si="31"/>
        <v>0.16766467065868262</v>
      </c>
      <c r="V34" s="122">
        <f t="shared" ref="V34:AD34" si="32">V13/(2019-$G$2)</f>
        <v>0.12574850299401197</v>
      </c>
      <c r="W34" s="126">
        <f t="shared" si="32"/>
        <v>6.5868263473053898E-2</v>
      </c>
      <c r="X34" s="127">
        <f t="shared" si="32"/>
        <v>0.19161676646706588</v>
      </c>
      <c r="Y34" s="122">
        <f t="shared" si="32"/>
        <v>0.10778443113772455</v>
      </c>
      <c r="Z34" s="126">
        <f t="shared" si="32"/>
        <v>7.1856287425149698E-2</v>
      </c>
      <c r="AA34" s="127">
        <f t="shared" si="32"/>
        <v>0.10778443113772455</v>
      </c>
      <c r="AB34" s="122">
        <f t="shared" si="32"/>
        <v>8.9820359281437126E-2</v>
      </c>
      <c r="AC34" s="126">
        <f t="shared" si="32"/>
        <v>7.7844311377245512E-2</v>
      </c>
      <c r="AD34" s="127">
        <f t="shared" si="32"/>
        <v>8.9820359281437126E-2</v>
      </c>
    </row>
    <row r="35" spans="4:30">
      <c r="D35" s="65" t="s">
        <v>34</v>
      </c>
      <c r="E35" s="115" t="s">
        <v>34</v>
      </c>
      <c r="F35" s="122">
        <f t="shared" ref="F35:T35" si="33">F14/(2019-$G$2)</f>
        <v>3.5928143712574849E-2</v>
      </c>
      <c r="G35" s="126">
        <f t="shared" si="33"/>
        <v>2.3952095808383235E-2</v>
      </c>
      <c r="H35" s="127">
        <f t="shared" si="33"/>
        <v>5.9880239520958084E-2</v>
      </c>
      <c r="I35" s="122">
        <f t="shared" si="33"/>
        <v>1.1976047904191617E-2</v>
      </c>
      <c r="J35" s="126">
        <f t="shared" si="33"/>
        <v>3.5928143712574849E-2</v>
      </c>
      <c r="K35" s="127">
        <f t="shared" si="33"/>
        <v>4.790419161676647E-2</v>
      </c>
      <c r="L35" s="122">
        <f t="shared" si="33"/>
        <v>2.3952095808383235E-2</v>
      </c>
      <c r="M35" s="126">
        <f t="shared" si="33"/>
        <v>1.7964071856287425E-2</v>
      </c>
      <c r="N35" s="127">
        <f t="shared" si="33"/>
        <v>4.1916167664670656E-2</v>
      </c>
      <c r="O35" s="122">
        <f t="shared" si="33"/>
        <v>2.9940119760479042E-2</v>
      </c>
      <c r="P35" s="126">
        <f t="shared" si="33"/>
        <v>2.9940119760479042E-2</v>
      </c>
      <c r="Q35" s="127">
        <f t="shared" si="33"/>
        <v>5.9880239520958084E-2</v>
      </c>
      <c r="R35" s="122">
        <f t="shared" si="33"/>
        <v>4.790419161676647E-2</v>
      </c>
      <c r="S35" s="126">
        <f t="shared" si="33"/>
        <v>0.10778443113772455</v>
      </c>
      <c r="T35" s="127">
        <f t="shared" si="33"/>
        <v>0.15568862275449102</v>
      </c>
      <c r="V35" s="122">
        <f t="shared" ref="V35:AD35" si="34">V14/(2019-$G$2)</f>
        <v>4.790419161676647E-2</v>
      </c>
      <c r="W35" s="126">
        <f t="shared" si="34"/>
        <v>5.9880239520958084E-2</v>
      </c>
      <c r="X35" s="127">
        <f t="shared" si="34"/>
        <v>0.10778443113772455</v>
      </c>
      <c r="Y35" s="122">
        <f t="shared" si="34"/>
        <v>5.3892215568862277E-2</v>
      </c>
      <c r="Z35" s="126">
        <f t="shared" si="34"/>
        <v>4.790419161676647E-2</v>
      </c>
      <c r="AA35" s="127">
        <f t="shared" si="34"/>
        <v>5.3892215568862277E-2</v>
      </c>
      <c r="AB35" s="122">
        <f t="shared" si="34"/>
        <v>4.790419161676647E-2</v>
      </c>
      <c r="AC35" s="126">
        <f t="shared" si="34"/>
        <v>0.10778443113772455</v>
      </c>
      <c r="AD35" s="127">
        <f t="shared" si="34"/>
        <v>4.790419161676647E-2</v>
      </c>
    </row>
    <row r="36" spans="4:30" ht="15.75" thickBot="1">
      <c r="D36" s="116" t="s">
        <v>25</v>
      </c>
      <c r="E36" s="110"/>
      <c r="F36" s="123">
        <f>SUM(F29:F35)</f>
        <v>0.1317365269461078</v>
      </c>
      <c r="G36" s="124">
        <f>SUM(G29:G35)</f>
        <v>8.982035928143714E-2</v>
      </c>
      <c r="H36" s="125">
        <f t="shared" ref="H36:T36" si="35">SUM(H29:H35)</f>
        <v>0.22155688622754491</v>
      </c>
      <c r="I36" s="123">
        <f t="shared" si="35"/>
        <v>9.5808383233532926E-2</v>
      </c>
      <c r="J36" s="124">
        <f t="shared" si="35"/>
        <v>9.580838323353294E-2</v>
      </c>
      <c r="K36" s="125">
        <f t="shared" si="35"/>
        <v>0.19161676646706588</v>
      </c>
      <c r="L36" s="123">
        <f t="shared" si="35"/>
        <v>0.11377245508982037</v>
      </c>
      <c r="M36" s="124">
        <f t="shared" si="35"/>
        <v>4.790419161676647E-2</v>
      </c>
      <c r="N36" s="125">
        <f t="shared" si="35"/>
        <v>0.16167664670658682</v>
      </c>
      <c r="O36" s="123">
        <f t="shared" si="35"/>
        <v>0.1377245508982036</v>
      </c>
      <c r="P36" s="124">
        <f t="shared" si="35"/>
        <v>0.10778443113772455</v>
      </c>
      <c r="Q36" s="125">
        <f t="shared" si="35"/>
        <v>0.24550898203592816</v>
      </c>
      <c r="R36" s="123">
        <f t="shared" si="35"/>
        <v>0.17964071856287422</v>
      </c>
      <c r="S36" s="124">
        <f t="shared" si="35"/>
        <v>0.26946107784431139</v>
      </c>
      <c r="T36" s="125">
        <f t="shared" si="35"/>
        <v>0.44910179640718562</v>
      </c>
      <c r="V36" s="123">
        <f t="shared" ref="V36:AD36" si="36">SUM(V29:V35)</f>
        <v>0.22754491017964074</v>
      </c>
      <c r="W36" s="124">
        <f t="shared" si="36"/>
        <v>0.18562874251497005</v>
      </c>
      <c r="X36" s="125">
        <f t="shared" si="36"/>
        <v>0.41317365269461082</v>
      </c>
      <c r="Y36" s="123">
        <f t="shared" si="36"/>
        <v>0.25149700598802394</v>
      </c>
      <c r="Z36" s="124">
        <f t="shared" si="36"/>
        <v>0.15568862275449102</v>
      </c>
      <c r="AA36" s="125">
        <f t="shared" si="36"/>
        <v>0.25149700598802394</v>
      </c>
      <c r="AB36" s="123">
        <f t="shared" si="36"/>
        <v>0.17964071856287422</v>
      </c>
      <c r="AC36" s="124">
        <f t="shared" si="36"/>
        <v>0.26946107784431139</v>
      </c>
      <c r="AD36" s="125">
        <f t="shared" si="36"/>
        <v>0.17964071856287422</v>
      </c>
    </row>
    <row r="37" spans="4:30" ht="15.75" thickTop="1"/>
    <row r="55" spans="4:4">
      <c r="D55" t="s">
        <v>9</v>
      </c>
    </row>
    <row r="56" spans="4:4">
      <c r="D56" t="s">
        <v>11</v>
      </c>
    </row>
    <row r="57" spans="4:4">
      <c r="D57" t="s">
        <v>12</v>
      </c>
    </row>
    <row r="58" spans="4:4">
      <c r="D58" t="s">
        <v>13</v>
      </c>
    </row>
    <row r="59" spans="4:4">
      <c r="D59" t="s">
        <v>14</v>
      </c>
    </row>
    <row r="60" spans="4:4">
      <c r="D60" t="s">
        <v>15</v>
      </c>
    </row>
  </sheetData>
  <mergeCells count="16">
    <mergeCell ref="Y5:AA5"/>
    <mergeCell ref="AB5:AD5"/>
    <mergeCell ref="F27:H27"/>
    <mergeCell ref="I27:K27"/>
    <mergeCell ref="L27:N27"/>
    <mergeCell ref="O27:Q27"/>
    <mergeCell ref="R27:T27"/>
    <mergeCell ref="V27:X27"/>
    <mergeCell ref="Y27:AA27"/>
    <mergeCell ref="AB27:AD27"/>
    <mergeCell ref="F5:H5"/>
    <mergeCell ref="I5:K5"/>
    <mergeCell ref="L5:N5"/>
    <mergeCell ref="O5:Q5"/>
    <mergeCell ref="R5:T5"/>
    <mergeCell ref="V5:X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AFA2C-6EA5-469D-A6B5-F6BDFB622F66}">
  <sheetPr codeName="Sheet29"/>
  <dimension ref="A1:D18"/>
  <sheetViews>
    <sheetView workbookViewId="0">
      <selection activeCell="C13" sqref="C13"/>
    </sheetView>
  </sheetViews>
  <sheetFormatPr defaultRowHeight="15"/>
  <cols>
    <col min="1" max="1" width="10.140625" bestFit="1" customWidth="1"/>
    <col min="2" max="2" width="18.140625" bestFit="1" customWidth="1"/>
    <col min="3" max="3" width="21.140625" customWidth="1"/>
  </cols>
  <sheetData>
    <row r="1" spans="1:4">
      <c r="B1" t="s">
        <v>56</v>
      </c>
      <c r="C1" t="s">
        <v>25</v>
      </c>
      <c r="D1" t="s">
        <v>255</v>
      </c>
    </row>
    <row r="2" spans="1:4">
      <c r="A2" t="s">
        <v>28</v>
      </c>
      <c r="B2">
        <v>1</v>
      </c>
      <c r="C2">
        <v>138</v>
      </c>
      <c r="D2" s="36">
        <v>7.246376811594203E-3</v>
      </c>
    </row>
    <row r="3" spans="1:4">
      <c r="A3" t="s">
        <v>29</v>
      </c>
      <c r="B3">
        <v>8</v>
      </c>
      <c r="C3">
        <v>138</v>
      </c>
      <c r="D3" s="36">
        <v>5.7971014492753624E-2</v>
      </c>
    </row>
    <row r="4" spans="1:4">
      <c r="A4" t="s">
        <v>30</v>
      </c>
      <c r="B4">
        <v>11</v>
      </c>
      <c r="C4">
        <v>138</v>
      </c>
      <c r="D4" s="36">
        <v>7.9710144927536225E-2</v>
      </c>
    </row>
    <row r="5" spans="1:4">
      <c r="A5" t="s">
        <v>31</v>
      </c>
      <c r="B5">
        <v>13</v>
      </c>
      <c r="C5">
        <v>138</v>
      </c>
      <c r="D5" s="36">
        <v>9.420289855072464E-2</v>
      </c>
    </row>
    <row r="6" spans="1:4">
      <c r="A6" t="s">
        <v>32</v>
      </c>
      <c r="B6">
        <v>15</v>
      </c>
      <c r="C6">
        <v>138</v>
      </c>
      <c r="D6" s="36">
        <v>0.10869565217391304</v>
      </c>
    </row>
    <row r="7" spans="1:4">
      <c r="A7" t="s">
        <v>471</v>
      </c>
      <c r="B7">
        <v>90</v>
      </c>
      <c r="C7">
        <v>138</v>
      </c>
      <c r="D7" s="36">
        <v>0.65217391304347827</v>
      </c>
    </row>
    <row r="8" spans="1:4">
      <c r="A8" t="s">
        <v>33</v>
      </c>
      <c r="B8">
        <v>54</v>
      </c>
      <c r="C8">
        <v>138</v>
      </c>
      <c r="D8" s="36">
        <v>0.39130434782608697</v>
      </c>
    </row>
    <row r="9" spans="1:4">
      <c r="A9" t="s">
        <v>34</v>
      </c>
      <c r="B9">
        <v>36</v>
      </c>
      <c r="C9">
        <v>138</v>
      </c>
      <c r="D9" s="36">
        <v>0.2608695652173913</v>
      </c>
    </row>
    <row r="11" spans="1:4">
      <c r="A11" t="s">
        <v>70</v>
      </c>
      <c r="B11" t="s">
        <v>962</v>
      </c>
      <c r="C11" t="s">
        <v>963</v>
      </c>
    </row>
    <row r="12" spans="1:4">
      <c r="A12" t="s">
        <v>28</v>
      </c>
      <c r="B12" t="s">
        <v>964</v>
      </c>
      <c r="C12" s="37">
        <v>1655</v>
      </c>
      <c r="D12" s="37">
        <f>+C12*D2</f>
        <v>11.992753623188406</v>
      </c>
    </row>
    <row r="13" spans="1:4">
      <c r="A13" t="s">
        <v>29</v>
      </c>
      <c r="B13" t="s">
        <v>965</v>
      </c>
      <c r="C13" s="37">
        <v>828</v>
      </c>
      <c r="D13" s="37">
        <f t="shared" ref="D13:D16" si="0">+C13*D3</f>
        <v>48</v>
      </c>
    </row>
    <row r="14" spans="1:4">
      <c r="A14" t="s">
        <v>30</v>
      </c>
      <c r="B14" t="s">
        <v>966</v>
      </c>
      <c r="C14" s="37">
        <v>414</v>
      </c>
      <c r="D14" s="37">
        <f t="shared" si="0"/>
        <v>33</v>
      </c>
    </row>
    <row r="15" spans="1:4">
      <c r="A15" t="s">
        <v>31</v>
      </c>
      <c r="B15" t="s">
        <v>967</v>
      </c>
      <c r="C15" s="37">
        <v>207</v>
      </c>
      <c r="D15" s="37">
        <f t="shared" si="0"/>
        <v>19.5</v>
      </c>
    </row>
    <row r="16" spans="1:4">
      <c r="A16" t="s">
        <v>32</v>
      </c>
      <c r="B16" t="s">
        <v>968</v>
      </c>
      <c r="C16" s="37">
        <v>102</v>
      </c>
      <c r="D16" s="37">
        <f t="shared" si="0"/>
        <v>11.086956521739131</v>
      </c>
    </row>
    <row r="17" spans="1:1">
      <c r="A17" t="s">
        <v>33</v>
      </c>
    </row>
    <row r="18" spans="1:1">
      <c r="A18" t="s">
        <v>34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1E4D4-9A5D-4A9B-9EC2-0F0BB2E09ACB}">
  <sheetPr codeName="Sheet30"/>
  <dimension ref="A1:R58"/>
  <sheetViews>
    <sheetView workbookViewId="0">
      <selection activeCell="H13" sqref="H13"/>
    </sheetView>
  </sheetViews>
  <sheetFormatPr defaultRowHeight="15"/>
  <cols>
    <col min="3" max="3" width="0" hidden="1" customWidth="1"/>
    <col min="4" max="4" width="13.85546875" customWidth="1"/>
    <col min="5" max="5" width="16.85546875" customWidth="1"/>
    <col min="6" max="6" width="9.140625" customWidth="1"/>
    <col min="7" max="7" width="11.5703125" bestFit="1" customWidth="1"/>
    <col min="8" max="8" width="10.140625" bestFit="1" customWidth="1"/>
    <col min="9" max="9" width="16.85546875" customWidth="1"/>
    <col min="10" max="10" width="11.140625" style="42" customWidth="1"/>
    <col min="12" max="12" width="12.85546875" customWidth="1"/>
    <col min="16" max="16" width="15.85546875" customWidth="1"/>
  </cols>
  <sheetData>
    <row r="1" spans="1:18">
      <c r="M1" t="s">
        <v>56</v>
      </c>
      <c r="N1" t="s">
        <v>25</v>
      </c>
      <c r="O1" t="s">
        <v>255</v>
      </c>
      <c r="R1">
        <f>20/165</f>
        <v>0.12121212121212122</v>
      </c>
    </row>
    <row r="2" spans="1:18">
      <c r="L2" t="s">
        <v>28</v>
      </c>
      <c r="M2">
        <f>+COUNTIF(D11:D58,5)</f>
        <v>1</v>
      </c>
      <c r="N2">
        <v>138</v>
      </c>
      <c r="O2" s="26">
        <f>+M2/N2</f>
        <v>7.246376811594203E-3</v>
      </c>
      <c r="P2" s="26">
        <f>M2/(2017-1852)</f>
        <v>6.0606060606060606E-3</v>
      </c>
    </row>
    <row r="3" spans="1:18">
      <c r="L3" t="s">
        <v>29</v>
      </c>
      <c r="M3">
        <f>+COUNTIF(D11:D58,4)</f>
        <v>8</v>
      </c>
      <c r="N3">
        <f>+N2</f>
        <v>138</v>
      </c>
      <c r="O3" s="26">
        <f t="shared" ref="O3:O9" si="0">+M3/N3</f>
        <v>5.7971014492753624E-2</v>
      </c>
      <c r="P3" s="26">
        <f t="shared" ref="P3:P9" si="1">M3/(2017-1852)</f>
        <v>4.8484848484848485E-2</v>
      </c>
    </row>
    <row r="4" spans="1:18">
      <c r="L4" t="s">
        <v>30</v>
      </c>
      <c r="M4">
        <f>+COUNTIF(D11:D58,3)</f>
        <v>11</v>
      </c>
      <c r="N4">
        <f t="shared" ref="N4:N9" si="2">+N3</f>
        <v>138</v>
      </c>
      <c r="O4" s="26">
        <f t="shared" si="0"/>
        <v>7.9710144927536225E-2</v>
      </c>
      <c r="P4" s="26">
        <f t="shared" si="1"/>
        <v>6.6666666666666666E-2</v>
      </c>
    </row>
    <row r="5" spans="1:18">
      <c r="L5" t="s">
        <v>31</v>
      </c>
      <c r="M5">
        <f>+COUNTIF(D11:D58,2)</f>
        <v>13</v>
      </c>
      <c r="N5">
        <f t="shared" si="2"/>
        <v>138</v>
      </c>
      <c r="O5" s="26">
        <f t="shared" si="0"/>
        <v>9.420289855072464E-2</v>
      </c>
      <c r="P5" s="26">
        <f t="shared" si="1"/>
        <v>7.8787878787878782E-2</v>
      </c>
    </row>
    <row r="6" spans="1:18" ht="17.25" customHeight="1">
      <c r="A6" s="219" t="s">
        <v>487</v>
      </c>
      <c r="B6" s="220"/>
      <c r="C6" s="220"/>
      <c r="D6" s="220"/>
      <c r="E6" s="220"/>
      <c r="F6" s="220"/>
      <c r="G6" s="220"/>
      <c r="H6" s="220"/>
      <c r="I6" s="220"/>
      <c r="L6" t="s">
        <v>32</v>
      </c>
      <c r="M6">
        <f>+COUNTIF(D11:D58,1)</f>
        <v>15</v>
      </c>
      <c r="N6">
        <f t="shared" si="2"/>
        <v>138</v>
      </c>
      <c r="O6" s="26">
        <f t="shared" si="0"/>
        <v>0.10869565217391304</v>
      </c>
      <c r="P6" s="26">
        <f t="shared" si="1"/>
        <v>9.0909090909090912E-2</v>
      </c>
    </row>
    <row r="7" spans="1:18" ht="17.25" hidden="1" customHeight="1">
      <c r="A7" s="219"/>
      <c r="B7" s="220"/>
      <c r="C7" s="220"/>
      <c r="D7" s="220"/>
      <c r="E7" s="220"/>
      <c r="F7" s="220"/>
      <c r="G7" s="220"/>
      <c r="H7" s="220"/>
      <c r="I7" s="220"/>
      <c r="L7" t="s">
        <v>471</v>
      </c>
      <c r="M7">
        <v>90</v>
      </c>
      <c r="N7">
        <f t="shared" si="2"/>
        <v>138</v>
      </c>
      <c r="O7" s="26">
        <f t="shared" si="0"/>
        <v>0.65217391304347827</v>
      </c>
      <c r="P7" s="26">
        <f t="shared" si="1"/>
        <v>0.54545454545454541</v>
      </c>
    </row>
    <row r="8" spans="1:18" ht="15" customHeight="1">
      <c r="A8" s="15"/>
      <c r="B8" s="16"/>
      <c r="C8" s="16"/>
      <c r="D8" s="16"/>
      <c r="E8" s="16"/>
      <c r="F8" s="16"/>
      <c r="G8" s="16"/>
      <c r="H8" s="16"/>
      <c r="L8" t="s">
        <v>33</v>
      </c>
      <c r="M8">
        <v>54</v>
      </c>
      <c r="N8">
        <f t="shared" si="2"/>
        <v>138</v>
      </c>
      <c r="O8" s="26">
        <f t="shared" si="0"/>
        <v>0.39130434782608697</v>
      </c>
      <c r="P8" s="26">
        <f t="shared" si="1"/>
        <v>0.32727272727272727</v>
      </c>
    </row>
    <row r="9" spans="1:18" ht="15.75" customHeight="1" thickBot="1">
      <c r="A9" s="234" t="s">
        <v>489</v>
      </c>
      <c r="B9" s="235"/>
      <c r="C9" s="235"/>
      <c r="D9" s="235"/>
      <c r="E9" s="235"/>
      <c r="F9" s="235"/>
      <c r="G9" s="235"/>
      <c r="H9" s="235"/>
      <c r="I9" s="235"/>
      <c r="L9" t="s">
        <v>34</v>
      </c>
      <c r="M9">
        <v>36</v>
      </c>
      <c r="N9">
        <f t="shared" si="2"/>
        <v>138</v>
      </c>
      <c r="O9" s="26">
        <f t="shared" si="0"/>
        <v>0.2608695652173913</v>
      </c>
      <c r="P9" s="26">
        <f t="shared" si="1"/>
        <v>0.21818181818181817</v>
      </c>
    </row>
    <row r="10" spans="1:18" ht="60" customHeight="1" thickBot="1">
      <c r="A10" s="17" t="s">
        <v>73</v>
      </c>
      <c r="B10" s="17" t="s">
        <v>490</v>
      </c>
      <c r="C10" s="17" t="s">
        <v>491</v>
      </c>
      <c r="D10" s="17" t="s">
        <v>969</v>
      </c>
      <c r="E10" s="17" t="s">
        <v>493</v>
      </c>
      <c r="F10" s="17" t="s">
        <v>970</v>
      </c>
      <c r="G10" s="17" t="s">
        <v>971</v>
      </c>
      <c r="H10" s="17" t="s">
        <v>495</v>
      </c>
      <c r="I10" s="17" t="s">
        <v>972</v>
      </c>
      <c r="J10" s="44" t="s">
        <v>973</v>
      </c>
      <c r="K10" s="17" t="s">
        <v>974</v>
      </c>
      <c r="L10" s="39" t="s">
        <v>72</v>
      </c>
    </row>
    <row r="11" spans="1:18" ht="45.75" thickBot="1">
      <c r="A11" s="18">
        <v>2017</v>
      </c>
      <c r="B11" s="18" t="s">
        <v>509</v>
      </c>
      <c r="C11" s="19" t="s">
        <v>821</v>
      </c>
      <c r="D11" s="18">
        <v>4</v>
      </c>
      <c r="E11" s="18">
        <v>931</v>
      </c>
      <c r="F11" s="18">
        <v>115</v>
      </c>
      <c r="G11" s="18">
        <f t="shared" ref="G11:G17" si="3">+F11*1.15</f>
        <v>132.25</v>
      </c>
      <c r="H11" s="19" t="s">
        <v>103</v>
      </c>
      <c r="I11" s="25" t="s">
        <v>104</v>
      </c>
      <c r="J11" s="42">
        <v>1</v>
      </c>
      <c r="K11">
        <v>65</v>
      </c>
      <c r="L11" t="s">
        <v>79</v>
      </c>
    </row>
    <row r="12" spans="1:18" ht="90.75" thickBot="1">
      <c r="A12" s="18">
        <v>2004</v>
      </c>
      <c r="B12" s="18" t="s">
        <v>504</v>
      </c>
      <c r="C12" s="19" t="s">
        <v>790</v>
      </c>
      <c r="D12" s="18">
        <v>4</v>
      </c>
      <c r="E12" s="18">
        <v>941</v>
      </c>
      <c r="F12" s="18">
        <v>130</v>
      </c>
      <c r="G12" s="18">
        <f t="shared" si="3"/>
        <v>149.5</v>
      </c>
      <c r="H12" s="19" t="s">
        <v>165</v>
      </c>
      <c r="I12" s="19" t="s">
        <v>166</v>
      </c>
      <c r="J12" s="42">
        <v>4</v>
      </c>
      <c r="K12" s="40">
        <v>125</v>
      </c>
      <c r="L12" t="s">
        <v>81</v>
      </c>
    </row>
    <row r="13" spans="1:18" ht="45.75" thickBot="1">
      <c r="A13" s="18">
        <v>2004</v>
      </c>
      <c r="B13" s="18" t="s">
        <v>509</v>
      </c>
      <c r="C13" s="19" t="s">
        <v>792</v>
      </c>
      <c r="D13" s="18">
        <v>2</v>
      </c>
      <c r="E13" s="18">
        <v>960</v>
      </c>
      <c r="F13" s="18">
        <v>90</v>
      </c>
      <c r="G13" s="18">
        <f t="shared" si="3"/>
        <v>103.49999999999999</v>
      </c>
      <c r="H13" s="19" t="s">
        <v>97</v>
      </c>
      <c r="I13" s="19" t="s">
        <v>98</v>
      </c>
      <c r="J13" s="42" t="s">
        <v>33</v>
      </c>
      <c r="K13" s="40">
        <v>55</v>
      </c>
      <c r="L13" t="s">
        <v>84</v>
      </c>
    </row>
    <row r="14" spans="1:18" ht="60.75" thickBot="1">
      <c r="A14" s="18">
        <v>2004</v>
      </c>
      <c r="B14" s="18" t="s">
        <v>509</v>
      </c>
      <c r="C14" s="19" t="s">
        <v>795</v>
      </c>
      <c r="D14" s="18">
        <v>3</v>
      </c>
      <c r="E14" s="18">
        <v>950</v>
      </c>
      <c r="F14" s="18">
        <v>105</v>
      </c>
      <c r="G14" s="18">
        <f t="shared" si="3"/>
        <v>120.74999999999999</v>
      </c>
      <c r="H14" s="19" t="s">
        <v>105</v>
      </c>
      <c r="I14" s="19" t="s">
        <v>106</v>
      </c>
      <c r="J14" s="42">
        <v>1</v>
      </c>
      <c r="K14" s="41">
        <v>75</v>
      </c>
      <c r="L14" t="s">
        <v>84</v>
      </c>
    </row>
    <row r="15" spans="1:18" ht="45.75" thickBot="1">
      <c r="A15" s="18">
        <v>2000</v>
      </c>
      <c r="B15" s="18" t="s">
        <v>509</v>
      </c>
      <c r="C15" s="19"/>
      <c r="D15" s="18">
        <v>1</v>
      </c>
      <c r="E15" s="18">
        <v>1011</v>
      </c>
      <c r="F15" s="18">
        <v>70</v>
      </c>
      <c r="G15" s="18">
        <f t="shared" si="3"/>
        <v>80.5</v>
      </c>
      <c r="H15" s="19" t="s">
        <v>315</v>
      </c>
      <c r="I15" s="19" t="s">
        <v>316</v>
      </c>
      <c r="J15" s="42">
        <v>1</v>
      </c>
      <c r="K15" s="41">
        <v>65</v>
      </c>
      <c r="L15" t="s">
        <v>81</v>
      </c>
    </row>
    <row r="16" spans="1:18" ht="45.75" thickBot="1">
      <c r="A16" s="18">
        <v>1995</v>
      </c>
      <c r="B16" s="18" t="s">
        <v>504</v>
      </c>
      <c r="C16" s="19" t="s">
        <v>772</v>
      </c>
      <c r="D16" s="18">
        <v>2</v>
      </c>
      <c r="E16" s="18">
        <v>973</v>
      </c>
      <c r="F16" s="18">
        <v>85</v>
      </c>
      <c r="G16" s="18">
        <f t="shared" si="3"/>
        <v>97.749999999999986</v>
      </c>
      <c r="H16" s="19" t="s">
        <v>93</v>
      </c>
      <c r="I16" s="19" t="s">
        <v>94</v>
      </c>
      <c r="J16" s="42">
        <v>1</v>
      </c>
      <c r="K16" s="41">
        <v>50</v>
      </c>
      <c r="L16" t="s">
        <v>84</v>
      </c>
    </row>
    <row r="17" spans="1:12" ht="60.75" thickBot="1">
      <c r="A17" s="18">
        <v>1985</v>
      </c>
      <c r="B17" s="18" t="s">
        <v>509</v>
      </c>
      <c r="C17" s="19" t="s">
        <v>753</v>
      </c>
      <c r="D17" s="18">
        <v>3</v>
      </c>
      <c r="E17" s="18">
        <v>959</v>
      </c>
      <c r="F17" s="18">
        <v>100</v>
      </c>
      <c r="G17" s="18">
        <f t="shared" si="3"/>
        <v>114.99999999999999</v>
      </c>
      <c r="H17" s="19" t="s">
        <v>754</v>
      </c>
      <c r="I17" s="19" t="s">
        <v>436</v>
      </c>
      <c r="J17" s="42">
        <v>3</v>
      </c>
      <c r="K17" s="41">
        <v>100</v>
      </c>
      <c r="L17" t="s">
        <v>81</v>
      </c>
    </row>
    <row r="18" spans="1:12" ht="45.75" thickBot="1">
      <c r="A18" s="18">
        <v>1968</v>
      </c>
      <c r="B18" s="18" t="s">
        <v>511</v>
      </c>
      <c r="C18" s="19" t="s">
        <v>590</v>
      </c>
      <c r="D18" s="18">
        <v>2</v>
      </c>
      <c r="E18" s="18">
        <v>977</v>
      </c>
      <c r="F18" s="18" t="s">
        <v>77</v>
      </c>
      <c r="G18" s="18">
        <f t="shared" ref="G18:G58" si="4">IFERROR(+F18*1.15,0)</f>
        <v>0</v>
      </c>
      <c r="H18" s="19" t="s">
        <v>222</v>
      </c>
      <c r="I18" s="19" t="s">
        <v>223</v>
      </c>
      <c r="J18" s="42">
        <v>1</v>
      </c>
      <c r="K18" s="41">
        <v>70</v>
      </c>
      <c r="L18" t="s">
        <v>81</v>
      </c>
    </row>
    <row r="19" spans="1:12" ht="45.75" thickBot="1">
      <c r="A19" s="18">
        <v>1966</v>
      </c>
      <c r="B19" s="18" t="s">
        <v>502</v>
      </c>
      <c r="C19" s="19" t="s">
        <v>604</v>
      </c>
      <c r="D19" s="18">
        <v>2</v>
      </c>
      <c r="E19" s="18">
        <v>982</v>
      </c>
      <c r="F19" s="18" t="s">
        <v>77</v>
      </c>
      <c r="G19" s="18">
        <f t="shared" si="4"/>
        <v>0</v>
      </c>
      <c r="H19" s="19" t="s">
        <v>300</v>
      </c>
      <c r="I19" s="19" t="s">
        <v>301</v>
      </c>
      <c r="J19" s="42">
        <v>3</v>
      </c>
      <c r="K19">
        <v>90</v>
      </c>
      <c r="L19" t="s">
        <v>81</v>
      </c>
    </row>
    <row r="20" spans="1:12" ht="45.75" thickBot="1">
      <c r="A20" s="18">
        <v>1960</v>
      </c>
      <c r="B20" s="18" t="s">
        <v>509</v>
      </c>
      <c r="C20" s="19" t="s">
        <v>716</v>
      </c>
      <c r="D20" s="18">
        <v>2</v>
      </c>
      <c r="E20" s="18">
        <v>966</v>
      </c>
      <c r="F20" s="18">
        <v>95</v>
      </c>
      <c r="G20" s="18">
        <f t="shared" si="4"/>
        <v>109.24999999999999</v>
      </c>
      <c r="H20" s="19" t="s">
        <v>167</v>
      </c>
      <c r="I20" s="19" t="s">
        <v>168</v>
      </c>
      <c r="J20" s="42">
        <v>2</v>
      </c>
      <c r="K20">
        <v>85</v>
      </c>
      <c r="L20" t="s">
        <v>79</v>
      </c>
    </row>
    <row r="21" spans="1:12" ht="45.75" thickBot="1">
      <c r="A21" s="18">
        <v>1953</v>
      </c>
      <c r="B21" s="18" t="s">
        <v>511</v>
      </c>
      <c r="C21" s="19" t="s">
        <v>510</v>
      </c>
      <c r="D21" s="18">
        <v>1</v>
      </c>
      <c r="E21" s="18">
        <v>980</v>
      </c>
      <c r="F21" s="18">
        <v>75</v>
      </c>
      <c r="G21" s="18">
        <f t="shared" si="4"/>
        <v>86.25</v>
      </c>
      <c r="H21" s="19" t="s">
        <v>291</v>
      </c>
      <c r="I21" s="19" t="s">
        <v>292</v>
      </c>
      <c r="J21" s="42">
        <v>1</v>
      </c>
      <c r="K21">
        <v>65</v>
      </c>
      <c r="L21" t="s">
        <v>81</v>
      </c>
    </row>
    <row r="22" spans="1:12" ht="45.75" thickBot="1">
      <c r="A22" s="18">
        <v>1950</v>
      </c>
      <c r="B22" s="18" t="s">
        <v>511</v>
      </c>
      <c r="C22" s="19"/>
      <c r="D22" s="18">
        <v>1</v>
      </c>
      <c r="E22" s="18"/>
      <c r="F22" s="18">
        <v>70</v>
      </c>
      <c r="G22" s="18">
        <f t="shared" si="4"/>
        <v>80.5</v>
      </c>
      <c r="H22" s="19" t="s">
        <v>110</v>
      </c>
      <c r="I22" s="19" t="s">
        <v>111</v>
      </c>
      <c r="J22" s="42" t="s">
        <v>33</v>
      </c>
      <c r="K22">
        <v>60</v>
      </c>
      <c r="L22" t="s">
        <v>81</v>
      </c>
    </row>
    <row r="23" spans="1:12" ht="45.75" thickBot="1">
      <c r="A23" s="18">
        <v>1950</v>
      </c>
      <c r="B23" s="18" t="s">
        <v>509</v>
      </c>
      <c r="C23" s="19" t="s">
        <v>688</v>
      </c>
      <c r="D23" s="18">
        <v>3</v>
      </c>
      <c r="E23" s="18">
        <v>960</v>
      </c>
      <c r="F23" s="18">
        <v>105</v>
      </c>
      <c r="G23" s="18">
        <f t="shared" si="4"/>
        <v>120.74999999999999</v>
      </c>
      <c r="H23" s="19" t="s">
        <v>218</v>
      </c>
      <c r="I23" s="19" t="s">
        <v>219</v>
      </c>
      <c r="J23" s="42">
        <v>1</v>
      </c>
      <c r="K23">
        <v>75</v>
      </c>
      <c r="L23" t="s">
        <v>81</v>
      </c>
    </row>
    <row r="24" spans="1:12" ht="45.75" thickBot="1">
      <c r="A24" s="18">
        <v>1950</v>
      </c>
      <c r="B24" s="18" t="s">
        <v>511</v>
      </c>
      <c r="C24" s="19" t="s">
        <v>689</v>
      </c>
      <c r="D24" s="18">
        <v>4</v>
      </c>
      <c r="E24" s="18">
        <v>955</v>
      </c>
      <c r="F24" s="18">
        <v>115</v>
      </c>
      <c r="G24" s="18">
        <f t="shared" si="4"/>
        <v>132.25</v>
      </c>
      <c r="H24" s="19" t="s">
        <v>287</v>
      </c>
      <c r="I24" s="19" t="s">
        <v>288</v>
      </c>
      <c r="J24" s="42">
        <v>1</v>
      </c>
      <c r="K24">
        <v>70</v>
      </c>
      <c r="L24" t="s">
        <v>79</v>
      </c>
    </row>
    <row r="25" spans="1:12" ht="90.75" thickBot="1">
      <c r="A25" s="18">
        <v>1949</v>
      </c>
      <c r="B25" s="18" t="s">
        <v>504</v>
      </c>
      <c r="C25" s="19" t="s">
        <v>683</v>
      </c>
      <c r="D25" s="18">
        <v>4</v>
      </c>
      <c r="E25" s="18">
        <v>954</v>
      </c>
      <c r="F25" s="18">
        <v>115</v>
      </c>
      <c r="G25" s="18">
        <f t="shared" si="4"/>
        <v>132.25</v>
      </c>
      <c r="H25" s="19" t="s">
        <v>77</v>
      </c>
      <c r="I25" s="19" t="s">
        <v>78</v>
      </c>
      <c r="J25" s="42">
        <v>2</v>
      </c>
      <c r="K25">
        <v>85</v>
      </c>
      <c r="L25" t="s">
        <v>79</v>
      </c>
    </row>
    <row r="26" spans="1:12" ht="75.75" thickBot="1">
      <c r="A26" s="18">
        <v>1947</v>
      </c>
      <c r="B26" s="18" t="s">
        <v>509</v>
      </c>
      <c r="C26" s="19" t="s">
        <v>677</v>
      </c>
      <c r="D26" s="18">
        <v>4</v>
      </c>
      <c r="E26" s="18">
        <v>943</v>
      </c>
      <c r="F26" s="18">
        <v>115</v>
      </c>
      <c r="G26" s="18">
        <f t="shared" si="4"/>
        <v>132.25</v>
      </c>
      <c r="H26" s="19" t="s">
        <v>77</v>
      </c>
      <c r="I26" s="19" t="s">
        <v>286</v>
      </c>
      <c r="J26" s="42">
        <v>2</v>
      </c>
      <c r="K26">
        <v>85</v>
      </c>
      <c r="L26" t="s">
        <v>84</v>
      </c>
    </row>
    <row r="27" spans="1:12" ht="45.75" thickBot="1">
      <c r="A27" s="20">
        <v>1946</v>
      </c>
      <c r="B27" s="20" t="s">
        <v>511</v>
      </c>
      <c r="C27" s="21" t="s">
        <v>676</v>
      </c>
      <c r="D27" s="20">
        <v>1</v>
      </c>
      <c r="E27" s="20">
        <v>980</v>
      </c>
      <c r="F27" s="20">
        <v>75</v>
      </c>
      <c r="G27" s="18">
        <f t="shared" si="4"/>
        <v>86.25</v>
      </c>
      <c r="H27" s="21" t="s">
        <v>77</v>
      </c>
      <c r="I27" s="19" t="s">
        <v>80</v>
      </c>
      <c r="J27" s="42">
        <v>1</v>
      </c>
      <c r="K27">
        <v>75</v>
      </c>
      <c r="L27" t="s">
        <v>81</v>
      </c>
    </row>
    <row r="28" spans="1:12" ht="45.75" thickBot="1">
      <c r="A28" s="18">
        <v>1945</v>
      </c>
      <c r="B28" s="18" t="s">
        <v>502</v>
      </c>
      <c r="C28" s="19" t="s">
        <v>563</v>
      </c>
      <c r="D28" s="18">
        <v>1</v>
      </c>
      <c r="E28" s="18">
        <v>985</v>
      </c>
      <c r="F28" s="18">
        <v>70</v>
      </c>
      <c r="G28" s="18">
        <f t="shared" si="4"/>
        <v>80.5</v>
      </c>
      <c r="H28" s="21"/>
      <c r="I28" s="21" t="s">
        <v>251</v>
      </c>
      <c r="J28" s="42">
        <v>1</v>
      </c>
      <c r="K28">
        <v>70</v>
      </c>
      <c r="L28" t="s">
        <v>81</v>
      </c>
    </row>
    <row r="29" spans="1:12" ht="60.75" thickBot="1">
      <c r="A29" s="18">
        <v>1945</v>
      </c>
      <c r="B29" s="18" t="s">
        <v>509</v>
      </c>
      <c r="C29" s="19" t="s">
        <v>675</v>
      </c>
      <c r="D29" s="18">
        <v>4</v>
      </c>
      <c r="E29" s="18">
        <v>949</v>
      </c>
      <c r="F29" s="18">
        <v>115</v>
      </c>
      <c r="G29" s="18">
        <f t="shared" si="4"/>
        <v>132.25</v>
      </c>
      <c r="H29" s="19" t="s">
        <v>77</v>
      </c>
      <c r="I29" s="19" t="s">
        <v>150</v>
      </c>
      <c r="J29" s="42">
        <v>1</v>
      </c>
      <c r="K29">
        <v>70</v>
      </c>
      <c r="L29" t="s">
        <v>79</v>
      </c>
    </row>
    <row r="30" spans="1:12" ht="60.75" thickBot="1">
      <c r="A30" s="18">
        <v>1944</v>
      </c>
      <c r="B30" s="18" t="s">
        <v>511</v>
      </c>
      <c r="C30" s="19" t="s">
        <v>673</v>
      </c>
      <c r="D30" s="18">
        <v>3</v>
      </c>
      <c r="E30" s="18">
        <v>949</v>
      </c>
      <c r="F30" s="18">
        <v>105</v>
      </c>
      <c r="G30" s="18">
        <f t="shared" si="4"/>
        <v>120.74999999999999</v>
      </c>
      <c r="H30" s="19" t="s">
        <v>77</v>
      </c>
      <c r="I30" s="19" t="s">
        <v>82</v>
      </c>
      <c r="J30" s="42">
        <v>2</v>
      </c>
      <c r="K30">
        <v>90</v>
      </c>
      <c r="L30" t="s">
        <v>81</v>
      </c>
    </row>
    <row r="31" spans="1:12" ht="75.75" thickBot="1">
      <c r="A31" s="18">
        <v>1941</v>
      </c>
      <c r="B31" s="18" t="s">
        <v>511</v>
      </c>
      <c r="C31" s="19" t="s">
        <v>666</v>
      </c>
      <c r="D31" s="18">
        <v>2</v>
      </c>
      <c r="E31" s="18">
        <v>980</v>
      </c>
      <c r="F31" s="18">
        <v>85</v>
      </c>
      <c r="G31" s="18">
        <f t="shared" si="4"/>
        <v>97.749999999999986</v>
      </c>
      <c r="H31" s="19" t="s">
        <v>77</v>
      </c>
      <c r="I31" s="19" t="s">
        <v>206</v>
      </c>
      <c r="J31" s="42" t="s">
        <v>33</v>
      </c>
      <c r="K31">
        <v>60</v>
      </c>
      <c r="L31" t="s">
        <v>84</v>
      </c>
    </row>
    <row r="32" spans="1:12" ht="45.75" thickBot="1">
      <c r="A32" s="18">
        <v>1939</v>
      </c>
      <c r="B32" s="18" t="s">
        <v>504</v>
      </c>
      <c r="C32" s="19" t="s">
        <v>616</v>
      </c>
      <c r="D32" s="18">
        <v>1</v>
      </c>
      <c r="E32" s="18">
        <v>985</v>
      </c>
      <c r="F32" s="18">
        <v>65</v>
      </c>
      <c r="G32" s="18">
        <f t="shared" si="4"/>
        <v>74.75</v>
      </c>
      <c r="H32" s="19" t="s">
        <v>77</v>
      </c>
      <c r="I32" s="19" t="s">
        <v>83</v>
      </c>
      <c r="J32" s="42" t="s">
        <v>33</v>
      </c>
      <c r="K32">
        <v>50</v>
      </c>
      <c r="L32" t="s">
        <v>84</v>
      </c>
    </row>
    <row r="33" spans="1:12" ht="90.75" thickBot="1">
      <c r="A33" s="18">
        <v>1935</v>
      </c>
      <c r="B33" s="18" t="s">
        <v>509</v>
      </c>
      <c r="C33" s="19" t="s">
        <v>660</v>
      </c>
      <c r="D33" s="18">
        <v>5</v>
      </c>
      <c r="E33" s="18">
        <v>892</v>
      </c>
      <c r="F33" s="18">
        <v>160</v>
      </c>
      <c r="G33" s="18">
        <f t="shared" si="4"/>
        <v>184</v>
      </c>
      <c r="H33" s="19" t="s">
        <v>214</v>
      </c>
      <c r="I33" s="19" t="s">
        <v>215</v>
      </c>
      <c r="J33" s="42">
        <v>3</v>
      </c>
      <c r="K33">
        <v>105</v>
      </c>
      <c r="L33" t="s">
        <v>81</v>
      </c>
    </row>
    <row r="34" spans="1:12" ht="45.75" thickBot="1">
      <c r="A34" s="18">
        <v>1933</v>
      </c>
      <c r="B34" s="18" t="s">
        <v>509</v>
      </c>
      <c r="C34" s="19" t="s">
        <v>657</v>
      </c>
      <c r="D34" s="18">
        <v>3</v>
      </c>
      <c r="E34" s="18">
        <v>948</v>
      </c>
      <c r="F34" s="18">
        <v>110</v>
      </c>
      <c r="G34" s="18">
        <f t="shared" si="4"/>
        <v>126.49999999999999</v>
      </c>
      <c r="H34" s="19" t="s">
        <v>77</v>
      </c>
      <c r="I34" s="19" t="s">
        <v>85</v>
      </c>
      <c r="J34" s="42">
        <v>1</v>
      </c>
      <c r="K34">
        <v>65</v>
      </c>
      <c r="L34" t="s">
        <v>84</v>
      </c>
    </row>
    <row r="35" spans="1:12" ht="45.75" thickBot="1">
      <c r="A35" s="18">
        <v>1928</v>
      </c>
      <c r="B35" s="18" t="s">
        <v>504</v>
      </c>
      <c r="C35" s="19" t="s">
        <v>646</v>
      </c>
      <c r="D35" s="18">
        <v>2</v>
      </c>
      <c r="E35" s="18">
        <v>977</v>
      </c>
      <c r="F35" s="18">
        <v>85</v>
      </c>
      <c r="G35" s="18">
        <f t="shared" si="4"/>
        <v>97.749999999999986</v>
      </c>
      <c r="H35" s="19" t="s">
        <v>77</v>
      </c>
      <c r="I35" s="19" t="s">
        <v>151</v>
      </c>
      <c r="J35" s="42" t="s">
        <v>33</v>
      </c>
      <c r="K35">
        <v>45</v>
      </c>
      <c r="L35" t="s">
        <v>84</v>
      </c>
    </row>
    <row r="36" spans="1:12" ht="105.75" thickBot="1">
      <c r="A36" s="18">
        <v>1928</v>
      </c>
      <c r="B36" s="18" t="s">
        <v>509</v>
      </c>
      <c r="C36" s="19" t="s">
        <v>647</v>
      </c>
      <c r="D36" s="18">
        <v>4</v>
      </c>
      <c r="E36" s="18">
        <v>929</v>
      </c>
      <c r="F36" s="18">
        <v>125</v>
      </c>
      <c r="G36" s="18">
        <f t="shared" si="4"/>
        <v>143.75</v>
      </c>
      <c r="H36" s="19" t="s">
        <v>89</v>
      </c>
      <c r="I36" s="19" t="s">
        <v>90</v>
      </c>
      <c r="J36" s="42">
        <v>2</v>
      </c>
      <c r="K36">
        <v>85</v>
      </c>
      <c r="L36" t="s">
        <v>84</v>
      </c>
    </row>
    <row r="37" spans="1:12" ht="90.75" thickBot="1">
      <c r="A37" s="18">
        <v>1926</v>
      </c>
      <c r="B37" s="18" t="s">
        <v>509</v>
      </c>
      <c r="C37" s="19" t="s">
        <v>645</v>
      </c>
      <c r="D37" s="18">
        <v>4</v>
      </c>
      <c r="E37" s="18">
        <v>930</v>
      </c>
      <c r="F37" s="18">
        <v>125</v>
      </c>
      <c r="G37" s="18">
        <f t="shared" si="4"/>
        <v>143.75</v>
      </c>
      <c r="H37" s="19" t="s">
        <v>210</v>
      </c>
      <c r="I37" s="19" t="s">
        <v>211</v>
      </c>
      <c r="J37" s="42">
        <v>3</v>
      </c>
      <c r="K37">
        <v>105</v>
      </c>
      <c r="L37" t="s">
        <v>84</v>
      </c>
    </row>
    <row r="38" spans="1:12" ht="60.75" thickBot="1">
      <c r="A38" s="18">
        <v>1921</v>
      </c>
      <c r="B38" s="18" t="s">
        <v>511</v>
      </c>
      <c r="C38" s="19" t="s">
        <v>641</v>
      </c>
      <c r="D38" s="18">
        <v>3</v>
      </c>
      <c r="E38" s="18">
        <v>958</v>
      </c>
      <c r="F38" s="18">
        <v>100</v>
      </c>
      <c r="G38" s="18">
        <f t="shared" si="4"/>
        <v>114.99999999999999</v>
      </c>
      <c r="H38" s="19" t="s">
        <v>157</v>
      </c>
      <c r="I38" s="19" t="s">
        <v>158</v>
      </c>
      <c r="J38" s="42">
        <v>3</v>
      </c>
      <c r="K38">
        <v>100</v>
      </c>
      <c r="L38" t="s">
        <v>81</v>
      </c>
    </row>
    <row r="39" spans="1:12" ht="45.75" thickBot="1">
      <c r="A39" s="18">
        <v>1910</v>
      </c>
      <c r="B39" s="18" t="s">
        <v>511</v>
      </c>
      <c r="C39" s="19" t="s">
        <v>627</v>
      </c>
      <c r="D39" s="18">
        <v>2</v>
      </c>
      <c r="E39" s="18">
        <v>955</v>
      </c>
      <c r="F39" s="18">
        <v>95</v>
      </c>
      <c r="G39" s="18">
        <f t="shared" si="4"/>
        <v>109.24999999999999</v>
      </c>
      <c r="H39" s="19" t="s">
        <v>77</v>
      </c>
      <c r="I39" s="19" t="s">
        <v>86</v>
      </c>
      <c r="J39" s="42">
        <v>1</v>
      </c>
      <c r="K39">
        <v>70</v>
      </c>
      <c r="L39" t="s">
        <v>81</v>
      </c>
    </row>
    <row r="40" spans="1:12" ht="45.75" thickBot="1">
      <c r="A40" s="18">
        <v>1899</v>
      </c>
      <c r="B40" s="18" t="s">
        <v>504</v>
      </c>
      <c r="C40" s="19" t="s">
        <v>604</v>
      </c>
      <c r="D40" s="18">
        <v>2</v>
      </c>
      <c r="E40" s="18">
        <v>979</v>
      </c>
      <c r="F40" s="18">
        <v>85</v>
      </c>
      <c r="G40" s="18">
        <f t="shared" si="4"/>
        <v>97.749999999999986</v>
      </c>
      <c r="H40" s="19"/>
      <c r="I40" s="22" t="s">
        <v>270</v>
      </c>
      <c r="J40" s="42">
        <v>1</v>
      </c>
      <c r="K40">
        <v>65</v>
      </c>
      <c r="L40" t="s">
        <v>84</v>
      </c>
    </row>
    <row r="41" spans="1:12" ht="75.75" thickBot="1">
      <c r="A41" s="22">
        <v>1896</v>
      </c>
      <c r="B41" s="22" t="s">
        <v>509</v>
      </c>
      <c r="C41" s="19" t="s">
        <v>606</v>
      </c>
      <c r="D41" s="22">
        <v>3</v>
      </c>
      <c r="E41" s="22">
        <v>960</v>
      </c>
      <c r="F41" s="22">
        <v>110</v>
      </c>
      <c r="G41" s="18">
        <f t="shared" si="4"/>
        <v>126.49999999999999</v>
      </c>
      <c r="H41" s="22" t="s">
        <v>77</v>
      </c>
      <c r="I41" s="19" t="s">
        <v>267</v>
      </c>
      <c r="J41" s="42">
        <v>3</v>
      </c>
      <c r="K41">
        <v>110</v>
      </c>
      <c r="L41" t="s">
        <v>81</v>
      </c>
    </row>
    <row r="42" spans="1:12" ht="105.75" thickBot="1">
      <c r="A42" s="18">
        <v>1894</v>
      </c>
      <c r="B42" s="18" t="s">
        <v>511</v>
      </c>
      <c r="C42" s="19" t="s">
        <v>602</v>
      </c>
      <c r="D42" s="18">
        <v>3</v>
      </c>
      <c r="E42" s="18">
        <v>950</v>
      </c>
      <c r="F42" s="18">
        <v>105</v>
      </c>
      <c r="G42" s="18">
        <f t="shared" si="4"/>
        <v>120.74999999999999</v>
      </c>
      <c r="H42" s="19" t="s">
        <v>77</v>
      </c>
      <c r="I42" s="19" t="s">
        <v>152</v>
      </c>
      <c r="J42" s="42">
        <v>1</v>
      </c>
      <c r="K42">
        <v>75</v>
      </c>
      <c r="L42" t="s">
        <v>81</v>
      </c>
    </row>
    <row r="43" spans="1:12" ht="45.75" thickBot="1">
      <c r="A43" s="18">
        <v>1889</v>
      </c>
      <c r="B43" s="18" t="s">
        <v>502</v>
      </c>
      <c r="C43" s="19"/>
      <c r="D43" s="18">
        <v>1</v>
      </c>
      <c r="E43" s="18"/>
      <c r="F43" s="18">
        <v>65</v>
      </c>
      <c r="G43" s="18">
        <f t="shared" si="4"/>
        <v>74.75</v>
      </c>
      <c r="H43" s="19"/>
      <c r="I43" s="19" t="s">
        <v>125</v>
      </c>
      <c r="J43" s="42" t="s">
        <v>33</v>
      </c>
      <c r="K43">
        <v>45</v>
      </c>
      <c r="L43" t="s">
        <v>81</v>
      </c>
    </row>
    <row r="44" spans="1:12" ht="75.75" thickBot="1">
      <c r="A44" s="18">
        <v>1888</v>
      </c>
      <c r="B44" s="18" t="s">
        <v>504</v>
      </c>
      <c r="C44" s="19" t="s">
        <v>589</v>
      </c>
      <c r="D44" s="18">
        <v>3</v>
      </c>
      <c r="E44" s="18">
        <v>945</v>
      </c>
      <c r="F44" s="18">
        <v>110</v>
      </c>
      <c r="G44" s="18">
        <f t="shared" si="4"/>
        <v>126.49999999999999</v>
      </c>
      <c r="H44" s="19" t="s">
        <v>77</v>
      </c>
      <c r="I44" s="19" t="s">
        <v>265</v>
      </c>
      <c r="J44" s="42">
        <v>1</v>
      </c>
      <c r="K44">
        <v>70</v>
      </c>
      <c r="L44" t="s">
        <v>84</v>
      </c>
    </row>
    <row r="45" spans="1:12" ht="45.75" thickBot="1">
      <c r="A45" s="18">
        <v>1888</v>
      </c>
      <c r="B45" s="18" t="s">
        <v>511</v>
      </c>
      <c r="C45" s="19" t="s">
        <v>590</v>
      </c>
      <c r="D45" s="18">
        <v>2</v>
      </c>
      <c r="E45" s="18">
        <v>970</v>
      </c>
      <c r="F45" s="18">
        <v>95</v>
      </c>
      <c r="G45" s="18">
        <f t="shared" si="4"/>
        <v>109.24999999999999</v>
      </c>
      <c r="H45" s="19" t="s">
        <v>77</v>
      </c>
      <c r="I45" s="19" t="s">
        <v>266</v>
      </c>
      <c r="J45" s="42">
        <v>2</v>
      </c>
      <c r="K45">
        <v>95</v>
      </c>
      <c r="L45" t="s">
        <v>81</v>
      </c>
    </row>
    <row r="46" spans="1:12" ht="45.75" thickBot="1">
      <c r="A46" s="18">
        <v>1886</v>
      </c>
      <c r="B46" s="18" t="s">
        <v>544</v>
      </c>
      <c r="C46" s="19" t="s">
        <v>563</v>
      </c>
      <c r="D46" s="18">
        <v>1</v>
      </c>
      <c r="E46" s="18">
        <v>982</v>
      </c>
      <c r="F46" s="18">
        <v>70</v>
      </c>
      <c r="G46" s="18">
        <f t="shared" si="4"/>
        <v>80.5</v>
      </c>
      <c r="H46" s="19" t="s">
        <v>77</v>
      </c>
      <c r="I46" s="19" t="s">
        <v>153</v>
      </c>
      <c r="J46" s="42">
        <v>1</v>
      </c>
      <c r="K46">
        <v>70</v>
      </c>
      <c r="L46" t="s">
        <v>81</v>
      </c>
    </row>
    <row r="47" spans="1:12" ht="45.75" thickBot="1">
      <c r="A47" s="18">
        <v>1882</v>
      </c>
      <c r="B47" s="18" t="s">
        <v>511</v>
      </c>
      <c r="C47" s="19" t="s">
        <v>563</v>
      </c>
      <c r="D47" s="18">
        <v>1</v>
      </c>
      <c r="E47" s="18">
        <v>985</v>
      </c>
      <c r="F47" s="18">
        <v>70</v>
      </c>
      <c r="G47" s="18">
        <f t="shared" si="4"/>
        <v>80.5</v>
      </c>
      <c r="H47" s="19" t="s">
        <v>77</v>
      </c>
      <c r="I47" s="19" t="s">
        <v>262</v>
      </c>
      <c r="J47" s="42">
        <v>1</v>
      </c>
      <c r="K47">
        <v>70</v>
      </c>
      <c r="L47" t="s">
        <v>81</v>
      </c>
    </row>
    <row r="48" spans="1:12" ht="60.75" thickBot="1">
      <c r="A48" s="18">
        <v>1880</v>
      </c>
      <c r="B48" s="18" t="s">
        <v>504</v>
      </c>
      <c r="C48" s="19" t="s">
        <v>577</v>
      </c>
      <c r="D48" s="18">
        <v>2</v>
      </c>
      <c r="E48" s="18">
        <v>972</v>
      </c>
      <c r="F48" s="18">
        <v>90</v>
      </c>
      <c r="G48" s="18">
        <f t="shared" si="4"/>
        <v>103.49999999999999</v>
      </c>
      <c r="H48" s="19" t="s">
        <v>77</v>
      </c>
      <c r="I48" s="19" t="s">
        <v>154</v>
      </c>
      <c r="J48" s="42" t="s">
        <v>33</v>
      </c>
      <c r="K48">
        <v>60</v>
      </c>
      <c r="L48" t="s">
        <v>84</v>
      </c>
    </row>
    <row r="49" spans="1:12" ht="45.75" thickBot="1">
      <c r="A49" s="18">
        <v>1880</v>
      </c>
      <c r="B49" s="18" t="s">
        <v>511</v>
      </c>
      <c r="C49" s="19" t="s">
        <v>563</v>
      </c>
      <c r="D49" s="18">
        <v>1</v>
      </c>
      <c r="E49" s="18">
        <v>982</v>
      </c>
      <c r="F49" s="18">
        <v>70</v>
      </c>
      <c r="G49" s="18">
        <f t="shared" si="4"/>
        <v>80.5</v>
      </c>
      <c r="H49" s="19" t="s">
        <v>77</v>
      </c>
      <c r="I49" s="19" t="s">
        <v>207</v>
      </c>
      <c r="J49" s="42">
        <v>1</v>
      </c>
      <c r="K49">
        <v>70</v>
      </c>
      <c r="L49" t="s">
        <v>81</v>
      </c>
    </row>
    <row r="50" spans="1:12" ht="90.75" thickBot="1">
      <c r="A50" s="18">
        <v>1878</v>
      </c>
      <c r="B50" s="18" t="s">
        <v>509</v>
      </c>
      <c r="C50" s="19" t="s">
        <v>569</v>
      </c>
      <c r="D50" s="18">
        <v>2</v>
      </c>
      <c r="E50" s="18">
        <v>970</v>
      </c>
      <c r="F50" s="18">
        <v>90</v>
      </c>
      <c r="G50" s="18">
        <f t="shared" si="4"/>
        <v>103.49999999999999</v>
      </c>
      <c r="H50" s="19" t="s">
        <v>77</v>
      </c>
      <c r="I50" s="19" t="s">
        <v>155</v>
      </c>
      <c r="J50" s="42">
        <v>2</v>
      </c>
      <c r="K50">
        <v>90</v>
      </c>
      <c r="L50" t="s">
        <v>79</v>
      </c>
    </row>
    <row r="51" spans="1:12" ht="60.75" thickBot="1">
      <c r="A51" s="18">
        <v>1874</v>
      </c>
      <c r="B51" s="18" t="s">
        <v>509</v>
      </c>
      <c r="C51" s="19" t="s">
        <v>565</v>
      </c>
      <c r="D51" s="18">
        <v>1</v>
      </c>
      <c r="E51" s="18">
        <v>981</v>
      </c>
      <c r="F51" s="18">
        <v>80</v>
      </c>
      <c r="G51" s="18">
        <f t="shared" si="4"/>
        <v>92</v>
      </c>
      <c r="H51" s="19" t="s">
        <v>77</v>
      </c>
      <c r="I51" s="19" t="s">
        <v>259</v>
      </c>
      <c r="J51" s="42">
        <v>1</v>
      </c>
      <c r="K51">
        <v>80</v>
      </c>
      <c r="L51" t="s">
        <v>81</v>
      </c>
    </row>
    <row r="52" spans="1:12" ht="60.75" thickBot="1">
      <c r="A52" s="18">
        <v>1873</v>
      </c>
      <c r="B52" s="18" t="s">
        <v>511</v>
      </c>
      <c r="C52" s="19" t="s">
        <v>564</v>
      </c>
      <c r="D52" s="18">
        <v>3</v>
      </c>
      <c r="E52" s="18">
        <v>959</v>
      </c>
      <c r="F52" s="18">
        <v>100</v>
      </c>
      <c r="G52" s="18">
        <f t="shared" si="4"/>
        <v>114.99999999999999</v>
      </c>
      <c r="H52" s="19" t="s">
        <v>77</v>
      </c>
      <c r="I52" s="19" t="s">
        <v>208</v>
      </c>
      <c r="J52" s="42">
        <v>3</v>
      </c>
      <c r="K52">
        <v>100</v>
      </c>
      <c r="L52" t="s">
        <v>81</v>
      </c>
    </row>
    <row r="53" spans="1:12" ht="60.75" thickBot="1">
      <c r="A53" s="18">
        <v>1871</v>
      </c>
      <c r="B53" s="18" t="s">
        <v>504</v>
      </c>
      <c r="C53" s="19" t="s">
        <v>560</v>
      </c>
      <c r="D53" s="18">
        <v>3</v>
      </c>
      <c r="E53" s="18">
        <v>955</v>
      </c>
      <c r="F53" s="18">
        <v>100</v>
      </c>
      <c r="G53" s="18">
        <f t="shared" si="4"/>
        <v>114.99999999999999</v>
      </c>
      <c r="H53" s="19" t="s">
        <v>77</v>
      </c>
      <c r="I53" s="19" t="s">
        <v>156</v>
      </c>
      <c r="J53" s="42">
        <v>1</v>
      </c>
      <c r="K53">
        <v>70</v>
      </c>
      <c r="L53" t="s">
        <v>84</v>
      </c>
    </row>
    <row r="54" spans="1:12" ht="45.75" thickBot="1">
      <c r="A54" s="18">
        <v>1871</v>
      </c>
      <c r="B54" s="18" t="s">
        <v>504</v>
      </c>
      <c r="C54" s="19" t="s">
        <v>561</v>
      </c>
      <c r="D54" s="18">
        <v>2</v>
      </c>
      <c r="E54" s="18">
        <v>965</v>
      </c>
      <c r="F54" s="18">
        <v>90</v>
      </c>
      <c r="G54" s="18">
        <f t="shared" si="4"/>
        <v>103.49999999999999</v>
      </c>
      <c r="H54" s="19" t="s">
        <v>77</v>
      </c>
      <c r="I54" s="19" t="s">
        <v>209</v>
      </c>
      <c r="J54" s="42">
        <v>1</v>
      </c>
      <c r="K54">
        <v>70</v>
      </c>
      <c r="L54" t="s">
        <v>84</v>
      </c>
    </row>
    <row r="55" spans="1:12" ht="45.75" thickBot="1">
      <c r="A55" s="18">
        <v>1871</v>
      </c>
      <c r="B55" s="18" t="s">
        <v>509</v>
      </c>
      <c r="C55" s="19" t="s">
        <v>562</v>
      </c>
      <c r="D55" s="18">
        <v>1</v>
      </c>
      <c r="E55" s="18">
        <v>982</v>
      </c>
      <c r="F55" s="18">
        <v>70</v>
      </c>
      <c r="G55" s="18">
        <f t="shared" si="4"/>
        <v>80.5</v>
      </c>
      <c r="H55" s="19" t="s">
        <v>77</v>
      </c>
      <c r="I55" s="19" t="s">
        <v>258</v>
      </c>
      <c r="J55" s="42">
        <v>1</v>
      </c>
      <c r="K55">
        <v>70</v>
      </c>
      <c r="L55" t="s">
        <v>81</v>
      </c>
    </row>
    <row r="56" spans="1:12" ht="45.75" thickBot="1">
      <c r="A56" s="18">
        <v>1861</v>
      </c>
      <c r="B56" s="18" t="s">
        <v>504</v>
      </c>
      <c r="C56" s="19" t="s">
        <v>535</v>
      </c>
      <c r="D56" s="18">
        <v>1</v>
      </c>
      <c r="E56" s="18">
        <v>978</v>
      </c>
      <c r="F56" s="18">
        <v>70</v>
      </c>
      <c r="G56" s="18">
        <f t="shared" si="4"/>
        <v>80.5</v>
      </c>
      <c r="H56" s="19" t="s">
        <v>212</v>
      </c>
      <c r="I56" s="19" t="s">
        <v>213</v>
      </c>
      <c r="J56" s="42">
        <v>1</v>
      </c>
      <c r="K56">
        <v>75</v>
      </c>
      <c r="L56" t="s">
        <v>81</v>
      </c>
    </row>
    <row r="57" spans="1:12" ht="45.75" thickBot="1">
      <c r="A57" s="18">
        <v>1859</v>
      </c>
      <c r="B57" s="18" t="s">
        <v>511</v>
      </c>
      <c r="C57" s="19" t="s">
        <v>530</v>
      </c>
      <c r="D57" s="18">
        <v>1</v>
      </c>
      <c r="E57" s="18">
        <v>974</v>
      </c>
      <c r="F57" s="18">
        <v>80</v>
      </c>
      <c r="G57" s="18">
        <f t="shared" si="4"/>
        <v>92</v>
      </c>
      <c r="H57" s="19" t="s">
        <v>77</v>
      </c>
      <c r="I57" s="19" t="s">
        <v>87</v>
      </c>
      <c r="J57" s="42">
        <v>1</v>
      </c>
      <c r="K57">
        <v>80</v>
      </c>
      <c r="L57" t="s">
        <v>81</v>
      </c>
    </row>
    <row r="58" spans="1:12" ht="45.75" thickBot="1">
      <c r="A58" s="18">
        <v>1852</v>
      </c>
      <c r="B58" s="18" t="s">
        <v>509</v>
      </c>
      <c r="C58" s="19" t="s">
        <v>510</v>
      </c>
      <c r="D58" s="18">
        <v>1</v>
      </c>
      <c r="E58" s="18">
        <v>982</v>
      </c>
      <c r="F58" s="18">
        <v>70</v>
      </c>
      <c r="G58" s="18">
        <f t="shared" si="4"/>
        <v>80.5</v>
      </c>
      <c r="H58" s="19" t="s">
        <v>77</v>
      </c>
      <c r="I58" s="19" t="s">
        <v>88</v>
      </c>
      <c r="J58" s="42">
        <v>1</v>
      </c>
      <c r="K58">
        <v>70</v>
      </c>
      <c r="L58" t="s">
        <v>81</v>
      </c>
    </row>
  </sheetData>
  <autoFilter ref="A10:H10" xr:uid="{A82FC880-54D8-4ADB-8C78-FADB8A5FF6EB}">
    <sortState xmlns:xlrd2="http://schemas.microsoft.com/office/spreadsheetml/2017/richdata2" ref="A11:H58">
      <sortCondition descending="1" ref="A10"/>
    </sortState>
  </autoFilter>
  <mergeCells count="2">
    <mergeCell ref="A6:I7"/>
    <mergeCell ref="A9:I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237D1-5125-41C0-A4CA-9E0682DD21C0}">
  <sheetPr codeName="Sheet31"/>
  <dimension ref="A1"/>
  <sheetViews>
    <sheetView workbookViewId="0">
      <selection activeCell="J23" sqref="J23"/>
    </sheetView>
  </sheetViews>
  <sheetFormatPr defaultRowHeight="1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57727-093F-498D-B305-88623D88E8E0}">
  <sheetPr codeName="Sheet3">
    <tabColor theme="5"/>
  </sheetPr>
  <dimension ref="B2:GW317"/>
  <sheetViews>
    <sheetView showGridLines="0" workbookViewId="0">
      <pane xSplit="5" ySplit="5" topLeftCell="FG238" activePane="bottomRight" state="frozen"/>
      <selection pane="topRight" activeCell="F1" sqref="F1"/>
      <selection pane="bottomLeft" activeCell="A3" sqref="A3"/>
      <selection pane="bottomRight" activeCell="FT27" sqref="FT27:FT302"/>
    </sheetView>
  </sheetViews>
  <sheetFormatPr defaultRowHeight="15"/>
  <cols>
    <col min="1" max="3" width="1.140625" customWidth="1"/>
    <col min="4" max="4" width="11" customWidth="1"/>
    <col min="5" max="5" width="8.85546875" customWidth="1"/>
    <col min="6" max="23" width="10.85546875" hidden="1" customWidth="1"/>
    <col min="24" max="42" width="9.42578125" hidden="1" customWidth="1"/>
    <col min="43" max="106" width="0" hidden="1" customWidth="1"/>
    <col min="107" max="107" width="8.42578125" customWidth="1"/>
    <col min="177" max="177" width="1.140625" customWidth="1"/>
    <col min="183" max="183" width="16.140625" bestFit="1" customWidth="1"/>
    <col min="184" max="184" width="0.85546875" customWidth="1"/>
    <col min="195" max="195" width="1.85546875" customWidth="1"/>
  </cols>
  <sheetData>
    <row r="2" spans="2:205" ht="18.75">
      <c r="D2" s="144" t="s">
        <v>8</v>
      </c>
    </row>
    <row r="3" spans="2:205">
      <c r="D3" t="s">
        <v>37</v>
      </c>
      <c r="E3" s="143">
        <f>'Storm Event Summary'!G2</f>
        <v>100</v>
      </c>
    </row>
    <row r="4" spans="2:205">
      <c r="F4" s="161">
        <v>1</v>
      </c>
      <c r="G4" s="161">
        <f>F4+1</f>
        <v>2</v>
      </c>
      <c r="H4" s="161">
        <f t="shared" ref="H4:BS4" si="0">G4+1</f>
        <v>3</v>
      </c>
      <c r="I4" s="161">
        <f t="shared" si="0"/>
        <v>4</v>
      </c>
      <c r="J4" s="161">
        <f t="shared" si="0"/>
        <v>5</v>
      </c>
      <c r="K4" s="161">
        <f t="shared" si="0"/>
        <v>6</v>
      </c>
      <c r="L4" s="161">
        <f t="shared" si="0"/>
        <v>7</v>
      </c>
      <c r="M4" s="161">
        <f t="shared" si="0"/>
        <v>8</v>
      </c>
      <c r="N4" s="161">
        <f t="shared" si="0"/>
        <v>9</v>
      </c>
      <c r="O4" s="161">
        <f t="shared" si="0"/>
        <v>10</v>
      </c>
      <c r="P4" s="161">
        <f t="shared" si="0"/>
        <v>11</v>
      </c>
      <c r="Q4" s="161">
        <f t="shared" si="0"/>
        <v>12</v>
      </c>
      <c r="R4" s="161">
        <f t="shared" si="0"/>
        <v>13</v>
      </c>
      <c r="S4" s="161">
        <f t="shared" si="0"/>
        <v>14</v>
      </c>
      <c r="T4" s="161">
        <f t="shared" si="0"/>
        <v>15</v>
      </c>
      <c r="U4" s="161">
        <f t="shared" si="0"/>
        <v>16</v>
      </c>
      <c r="V4" s="161">
        <f t="shared" si="0"/>
        <v>17</v>
      </c>
      <c r="W4" s="161">
        <f t="shared" si="0"/>
        <v>18</v>
      </c>
      <c r="X4" s="161">
        <f t="shared" si="0"/>
        <v>19</v>
      </c>
      <c r="Y4" s="161">
        <f t="shared" si="0"/>
        <v>20</v>
      </c>
      <c r="Z4" s="161">
        <f t="shared" si="0"/>
        <v>21</v>
      </c>
      <c r="AA4" s="161">
        <f t="shared" si="0"/>
        <v>22</v>
      </c>
      <c r="AB4" s="161">
        <f t="shared" si="0"/>
        <v>23</v>
      </c>
      <c r="AC4" s="161">
        <f t="shared" si="0"/>
        <v>24</v>
      </c>
      <c r="AD4" s="161">
        <f t="shared" si="0"/>
        <v>25</v>
      </c>
      <c r="AE4" s="161">
        <f t="shared" si="0"/>
        <v>26</v>
      </c>
      <c r="AF4" s="161">
        <f t="shared" si="0"/>
        <v>27</v>
      </c>
      <c r="AG4" s="161">
        <f t="shared" si="0"/>
        <v>28</v>
      </c>
      <c r="AH4" s="161">
        <f t="shared" si="0"/>
        <v>29</v>
      </c>
      <c r="AI4" s="161">
        <f t="shared" si="0"/>
        <v>30</v>
      </c>
      <c r="AJ4" s="161">
        <f t="shared" si="0"/>
        <v>31</v>
      </c>
      <c r="AK4" s="161">
        <f t="shared" si="0"/>
        <v>32</v>
      </c>
      <c r="AL4" s="161">
        <f t="shared" si="0"/>
        <v>33</v>
      </c>
      <c r="AM4" s="161">
        <f t="shared" si="0"/>
        <v>34</v>
      </c>
      <c r="AN4" s="161">
        <f t="shared" si="0"/>
        <v>35</v>
      </c>
      <c r="AO4" s="161">
        <f t="shared" si="0"/>
        <v>36</v>
      </c>
      <c r="AP4" s="161">
        <f t="shared" si="0"/>
        <v>37</v>
      </c>
      <c r="AQ4" s="161">
        <f t="shared" si="0"/>
        <v>38</v>
      </c>
      <c r="AR4" s="161">
        <f t="shared" si="0"/>
        <v>39</v>
      </c>
      <c r="AS4" s="161">
        <f t="shared" si="0"/>
        <v>40</v>
      </c>
      <c r="AT4" s="161">
        <f t="shared" si="0"/>
        <v>41</v>
      </c>
      <c r="AU4" s="161">
        <f t="shared" si="0"/>
        <v>42</v>
      </c>
      <c r="AV4" s="161">
        <f t="shared" si="0"/>
        <v>43</v>
      </c>
      <c r="AW4" s="161">
        <f t="shared" si="0"/>
        <v>44</v>
      </c>
      <c r="AX4" s="161">
        <f t="shared" si="0"/>
        <v>45</v>
      </c>
      <c r="AY4" s="161">
        <f t="shared" si="0"/>
        <v>46</v>
      </c>
      <c r="AZ4" s="161">
        <f t="shared" si="0"/>
        <v>47</v>
      </c>
      <c r="BA4" s="161">
        <f t="shared" si="0"/>
        <v>48</v>
      </c>
      <c r="BB4" s="161">
        <f t="shared" si="0"/>
        <v>49</v>
      </c>
      <c r="BC4" s="161">
        <f t="shared" si="0"/>
        <v>50</v>
      </c>
      <c r="BD4" s="161">
        <f t="shared" si="0"/>
        <v>51</v>
      </c>
      <c r="BE4" s="161">
        <f t="shared" si="0"/>
        <v>52</v>
      </c>
      <c r="BF4" s="161">
        <f t="shared" si="0"/>
        <v>53</v>
      </c>
      <c r="BG4" s="161">
        <f t="shared" si="0"/>
        <v>54</v>
      </c>
      <c r="BH4" s="161">
        <f t="shared" si="0"/>
        <v>55</v>
      </c>
      <c r="BI4" s="161">
        <f t="shared" si="0"/>
        <v>56</v>
      </c>
      <c r="BJ4" s="161">
        <f t="shared" si="0"/>
        <v>57</v>
      </c>
      <c r="BK4" s="161">
        <f t="shared" si="0"/>
        <v>58</v>
      </c>
      <c r="BL4" s="161">
        <f t="shared" si="0"/>
        <v>59</v>
      </c>
      <c r="BM4" s="161">
        <f t="shared" si="0"/>
        <v>60</v>
      </c>
      <c r="BN4" s="161">
        <f t="shared" si="0"/>
        <v>61</v>
      </c>
      <c r="BO4" s="161">
        <f t="shared" si="0"/>
        <v>62</v>
      </c>
      <c r="BP4" s="161">
        <f t="shared" si="0"/>
        <v>63</v>
      </c>
      <c r="BQ4" s="161">
        <f t="shared" si="0"/>
        <v>64</v>
      </c>
      <c r="BR4" s="161">
        <f t="shared" si="0"/>
        <v>65</v>
      </c>
      <c r="BS4" s="161">
        <f t="shared" si="0"/>
        <v>66</v>
      </c>
      <c r="BT4" s="161">
        <f t="shared" ref="BT4:EE4" si="1">BS4+1</f>
        <v>67</v>
      </c>
      <c r="BU4" s="161">
        <f t="shared" si="1"/>
        <v>68</v>
      </c>
      <c r="BV4" s="161">
        <f t="shared" si="1"/>
        <v>69</v>
      </c>
      <c r="BW4" s="161">
        <f t="shared" si="1"/>
        <v>70</v>
      </c>
      <c r="BX4" s="161">
        <f t="shared" si="1"/>
        <v>71</v>
      </c>
      <c r="BY4" s="161">
        <f t="shared" si="1"/>
        <v>72</v>
      </c>
      <c r="BZ4" s="161">
        <f t="shared" si="1"/>
        <v>73</v>
      </c>
      <c r="CA4" s="161">
        <f t="shared" si="1"/>
        <v>74</v>
      </c>
      <c r="CB4" s="161">
        <f t="shared" si="1"/>
        <v>75</v>
      </c>
      <c r="CC4" s="161">
        <f t="shared" si="1"/>
        <v>76</v>
      </c>
      <c r="CD4" s="161">
        <f t="shared" si="1"/>
        <v>77</v>
      </c>
      <c r="CE4" s="161">
        <f t="shared" si="1"/>
        <v>78</v>
      </c>
      <c r="CF4" s="161">
        <f t="shared" si="1"/>
        <v>79</v>
      </c>
      <c r="CG4" s="161">
        <f t="shared" si="1"/>
        <v>80</v>
      </c>
      <c r="CH4" s="161">
        <f t="shared" si="1"/>
        <v>81</v>
      </c>
      <c r="CI4" s="161">
        <f t="shared" si="1"/>
        <v>82</v>
      </c>
      <c r="CJ4" s="161">
        <f t="shared" si="1"/>
        <v>83</v>
      </c>
      <c r="CK4" s="161">
        <f t="shared" si="1"/>
        <v>84</v>
      </c>
      <c r="CL4" s="161">
        <f t="shared" si="1"/>
        <v>85</v>
      </c>
      <c r="CM4" s="161">
        <f t="shared" si="1"/>
        <v>86</v>
      </c>
      <c r="CN4" s="161">
        <f t="shared" si="1"/>
        <v>87</v>
      </c>
      <c r="CO4" s="161">
        <f t="shared" si="1"/>
        <v>88</v>
      </c>
      <c r="CP4" s="161">
        <f t="shared" si="1"/>
        <v>89</v>
      </c>
      <c r="CQ4" s="161">
        <f t="shared" si="1"/>
        <v>90</v>
      </c>
      <c r="CR4" s="161">
        <f t="shared" si="1"/>
        <v>91</v>
      </c>
      <c r="CS4" s="161">
        <f t="shared" si="1"/>
        <v>92</v>
      </c>
      <c r="CT4" s="161">
        <f t="shared" si="1"/>
        <v>93</v>
      </c>
      <c r="CU4" s="161">
        <f t="shared" si="1"/>
        <v>94</v>
      </c>
      <c r="CV4" s="161">
        <f t="shared" si="1"/>
        <v>95</v>
      </c>
      <c r="CW4" s="161">
        <f t="shared" si="1"/>
        <v>96</v>
      </c>
      <c r="CX4" s="161">
        <f t="shared" si="1"/>
        <v>97</v>
      </c>
      <c r="CY4" s="161">
        <f t="shared" si="1"/>
        <v>98</v>
      </c>
      <c r="CZ4" s="161">
        <f t="shared" si="1"/>
        <v>99</v>
      </c>
      <c r="DA4" s="161">
        <f t="shared" si="1"/>
        <v>100</v>
      </c>
      <c r="DB4" s="161">
        <f t="shared" si="1"/>
        <v>101</v>
      </c>
      <c r="DC4" s="161">
        <f t="shared" si="1"/>
        <v>102</v>
      </c>
      <c r="DD4" s="161">
        <f t="shared" si="1"/>
        <v>103</v>
      </c>
      <c r="DE4" s="161">
        <f t="shared" si="1"/>
        <v>104</v>
      </c>
      <c r="DF4" s="161">
        <f t="shared" si="1"/>
        <v>105</v>
      </c>
      <c r="DG4" s="161">
        <f t="shared" si="1"/>
        <v>106</v>
      </c>
      <c r="DH4" s="161">
        <f t="shared" si="1"/>
        <v>107</v>
      </c>
      <c r="DI4" s="161">
        <f t="shared" si="1"/>
        <v>108</v>
      </c>
      <c r="DJ4" s="161">
        <f t="shared" si="1"/>
        <v>109</v>
      </c>
      <c r="DK4" s="161">
        <f t="shared" si="1"/>
        <v>110</v>
      </c>
      <c r="DL4" s="161">
        <f t="shared" si="1"/>
        <v>111</v>
      </c>
      <c r="DM4" s="161">
        <f t="shared" si="1"/>
        <v>112</v>
      </c>
      <c r="DN4" s="161">
        <f t="shared" si="1"/>
        <v>113</v>
      </c>
      <c r="DO4" s="161">
        <f t="shared" si="1"/>
        <v>114</v>
      </c>
      <c r="DP4" s="161">
        <f t="shared" si="1"/>
        <v>115</v>
      </c>
      <c r="DQ4" s="161">
        <f t="shared" si="1"/>
        <v>116</v>
      </c>
      <c r="DR4" s="161">
        <f t="shared" si="1"/>
        <v>117</v>
      </c>
      <c r="DS4" s="161">
        <f t="shared" si="1"/>
        <v>118</v>
      </c>
      <c r="DT4" s="161">
        <f t="shared" si="1"/>
        <v>119</v>
      </c>
      <c r="DU4" s="161">
        <f t="shared" si="1"/>
        <v>120</v>
      </c>
      <c r="DV4" s="161">
        <f t="shared" si="1"/>
        <v>121</v>
      </c>
      <c r="DW4" s="161">
        <f t="shared" si="1"/>
        <v>122</v>
      </c>
      <c r="DX4" s="161">
        <f t="shared" si="1"/>
        <v>123</v>
      </c>
      <c r="DY4" s="161">
        <f t="shared" si="1"/>
        <v>124</v>
      </c>
      <c r="DZ4" s="161">
        <f t="shared" si="1"/>
        <v>125</v>
      </c>
      <c r="EA4" s="161">
        <f t="shared" si="1"/>
        <v>126</v>
      </c>
      <c r="EB4" s="161">
        <f t="shared" si="1"/>
        <v>127</v>
      </c>
      <c r="EC4" s="161">
        <f t="shared" si="1"/>
        <v>128</v>
      </c>
      <c r="ED4" s="161">
        <f t="shared" si="1"/>
        <v>129</v>
      </c>
      <c r="EE4" s="161">
        <f t="shared" si="1"/>
        <v>130</v>
      </c>
      <c r="EF4" s="161">
        <f t="shared" ref="EF4:FT4" si="2">EE4+1</f>
        <v>131</v>
      </c>
      <c r="EG4" s="161">
        <f t="shared" si="2"/>
        <v>132</v>
      </c>
      <c r="EH4" s="161">
        <f t="shared" si="2"/>
        <v>133</v>
      </c>
      <c r="EI4" s="161">
        <f t="shared" si="2"/>
        <v>134</v>
      </c>
      <c r="EJ4" s="161">
        <f t="shared" si="2"/>
        <v>135</v>
      </c>
      <c r="EK4" s="161">
        <f t="shared" si="2"/>
        <v>136</v>
      </c>
      <c r="EL4" s="161">
        <f t="shared" si="2"/>
        <v>137</v>
      </c>
      <c r="EM4" s="161">
        <f t="shared" si="2"/>
        <v>138</v>
      </c>
      <c r="EN4" s="161">
        <f t="shared" si="2"/>
        <v>139</v>
      </c>
      <c r="EO4" s="161">
        <f t="shared" si="2"/>
        <v>140</v>
      </c>
      <c r="EP4" s="161">
        <f t="shared" si="2"/>
        <v>141</v>
      </c>
      <c r="EQ4" s="161">
        <f t="shared" si="2"/>
        <v>142</v>
      </c>
      <c r="ER4" s="161">
        <f t="shared" si="2"/>
        <v>143</v>
      </c>
      <c r="ES4" s="161">
        <f t="shared" si="2"/>
        <v>144</v>
      </c>
      <c r="ET4" s="161">
        <f t="shared" si="2"/>
        <v>145</v>
      </c>
      <c r="EU4" s="161">
        <f t="shared" si="2"/>
        <v>146</v>
      </c>
      <c r="EV4" s="161">
        <f t="shared" si="2"/>
        <v>147</v>
      </c>
      <c r="EW4" s="161">
        <f t="shared" si="2"/>
        <v>148</v>
      </c>
      <c r="EX4" s="161">
        <f t="shared" si="2"/>
        <v>149</v>
      </c>
      <c r="EY4" s="161">
        <f t="shared" si="2"/>
        <v>150</v>
      </c>
      <c r="EZ4" s="161">
        <f t="shared" si="2"/>
        <v>151</v>
      </c>
      <c r="FA4" s="161">
        <f t="shared" si="2"/>
        <v>152</v>
      </c>
      <c r="FB4" s="161">
        <f t="shared" si="2"/>
        <v>153</v>
      </c>
      <c r="FC4" s="161">
        <f t="shared" si="2"/>
        <v>154</v>
      </c>
      <c r="FD4" s="161">
        <f t="shared" si="2"/>
        <v>155</v>
      </c>
      <c r="FE4" s="161">
        <f t="shared" si="2"/>
        <v>156</v>
      </c>
      <c r="FF4" s="161">
        <f t="shared" si="2"/>
        <v>157</v>
      </c>
      <c r="FG4" s="161">
        <f t="shared" si="2"/>
        <v>158</v>
      </c>
      <c r="FH4" s="161">
        <f t="shared" si="2"/>
        <v>159</v>
      </c>
      <c r="FI4" s="161">
        <f t="shared" si="2"/>
        <v>160</v>
      </c>
      <c r="FJ4" s="161">
        <f t="shared" si="2"/>
        <v>161</v>
      </c>
      <c r="FK4" s="161">
        <f t="shared" si="2"/>
        <v>162</v>
      </c>
      <c r="FL4" s="161">
        <f t="shared" si="2"/>
        <v>163</v>
      </c>
      <c r="FM4" s="161">
        <f t="shared" si="2"/>
        <v>164</v>
      </c>
      <c r="FN4" s="161">
        <f t="shared" si="2"/>
        <v>165</v>
      </c>
      <c r="FO4" s="161">
        <f t="shared" si="2"/>
        <v>166</v>
      </c>
      <c r="FP4" s="161">
        <f t="shared" si="2"/>
        <v>167</v>
      </c>
      <c r="FQ4" s="161">
        <f t="shared" si="2"/>
        <v>168</v>
      </c>
      <c r="FR4" s="161">
        <f t="shared" si="2"/>
        <v>169</v>
      </c>
      <c r="FS4" s="161">
        <f t="shared" si="2"/>
        <v>170</v>
      </c>
      <c r="FT4" s="161">
        <f t="shared" si="2"/>
        <v>171</v>
      </c>
    </row>
    <row r="5" spans="2:205">
      <c r="D5" s="153" t="s">
        <v>38</v>
      </c>
      <c r="E5" s="153"/>
      <c r="F5" s="153">
        <v>1850</v>
      </c>
      <c r="G5" s="153">
        <f>F5+1</f>
        <v>1851</v>
      </c>
      <c r="H5" s="153">
        <f t="shared" ref="H5" si="3">G5+1</f>
        <v>1852</v>
      </c>
      <c r="I5" s="153">
        <f t="shared" ref="I5" si="4">H5+1</f>
        <v>1853</v>
      </c>
      <c r="J5" s="153">
        <f t="shared" ref="J5" si="5">I5+1</f>
        <v>1854</v>
      </c>
      <c r="K5" s="153">
        <f t="shared" ref="K5" si="6">J5+1</f>
        <v>1855</v>
      </c>
      <c r="L5" s="153">
        <f t="shared" ref="L5" si="7">K5+1</f>
        <v>1856</v>
      </c>
      <c r="M5" s="153">
        <f t="shared" ref="M5" si="8">L5+1</f>
        <v>1857</v>
      </c>
      <c r="N5" s="153">
        <f t="shared" ref="N5" si="9">M5+1</f>
        <v>1858</v>
      </c>
      <c r="O5" s="153">
        <f t="shared" ref="O5" si="10">N5+1</f>
        <v>1859</v>
      </c>
      <c r="P5" s="153">
        <f t="shared" ref="P5" si="11">O5+1</f>
        <v>1860</v>
      </c>
      <c r="Q5" s="153">
        <f t="shared" ref="Q5" si="12">P5+1</f>
        <v>1861</v>
      </c>
      <c r="R5" s="153">
        <f t="shared" ref="R5" si="13">Q5+1</f>
        <v>1862</v>
      </c>
      <c r="S5" s="153">
        <f t="shared" ref="S5" si="14">R5+1</f>
        <v>1863</v>
      </c>
      <c r="T5" s="153">
        <f t="shared" ref="T5" si="15">S5+1</f>
        <v>1864</v>
      </c>
      <c r="U5" s="153">
        <f t="shared" ref="U5" si="16">T5+1</f>
        <v>1865</v>
      </c>
      <c r="V5" s="153">
        <f t="shared" ref="V5" si="17">U5+1</f>
        <v>1866</v>
      </c>
      <c r="W5" s="153">
        <f t="shared" ref="W5" si="18">V5+1</f>
        <v>1867</v>
      </c>
      <c r="X5" s="153">
        <f t="shared" ref="X5" si="19">W5+1</f>
        <v>1868</v>
      </c>
      <c r="Y5" s="153">
        <f t="shared" ref="Y5" si="20">X5+1</f>
        <v>1869</v>
      </c>
      <c r="Z5" s="153">
        <f t="shared" ref="Z5" si="21">Y5+1</f>
        <v>1870</v>
      </c>
      <c r="AA5" s="153">
        <f t="shared" ref="AA5" si="22">Z5+1</f>
        <v>1871</v>
      </c>
      <c r="AB5" s="153">
        <f t="shared" ref="AB5" si="23">AA5+1</f>
        <v>1872</v>
      </c>
      <c r="AC5" s="153">
        <f t="shared" ref="AC5" si="24">AB5+1</f>
        <v>1873</v>
      </c>
      <c r="AD5" s="153">
        <f t="shared" ref="AD5" si="25">AC5+1</f>
        <v>1874</v>
      </c>
      <c r="AE5" s="153">
        <f t="shared" ref="AE5" si="26">AD5+1</f>
        <v>1875</v>
      </c>
      <c r="AF5" s="153">
        <f t="shared" ref="AF5" si="27">AE5+1</f>
        <v>1876</v>
      </c>
      <c r="AG5" s="153">
        <f t="shared" ref="AG5" si="28">AF5+1</f>
        <v>1877</v>
      </c>
      <c r="AH5" s="153">
        <f t="shared" ref="AH5" si="29">AG5+1</f>
        <v>1878</v>
      </c>
      <c r="AI5" s="153">
        <f t="shared" ref="AI5" si="30">AH5+1</f>
        <v>1879</v>
      </c>
      <c r="AJ5" s="153">
        <f t="shared" ref="AJ5" si="31">AI5+1</f>
        <v>1880</v>
      </c>
      <c r="AK5" s="153">
        <f t="shared" ref="AK5" si="32">AJ5+1</f>
        <v>1881</v>
      </c>
      <c r="AL5" s="153">
        <f t="shared" ref="AL5" si="33">AK5+1</f>
        <v>1882</v>
      </c>
      <c r="AM5" s="153">
        <f t="shared" ref="AM5" si="34">AL5+1</f>
        <v>1883</v>
      </c>
      <c r="AN5" s="153">
        <f t="shared" ref="AN5" si="35">AM5+1</f>
        <v>1884</v>
      </c>
      <c r="AO5" s="153">
        <f t="shared" ref="AO5" si="36">AN5+1</f>
        <v>1885</v>
      </c>
      <c r="AP5" s="153">
        <f t="shared" ref="AP5" si="37">AO5+1</f>
        <v>1886</v>
      </c>
      <c r="AQ5" s="153">
        <f t="shared" ref="AQ5" si="38">AP5+1</f>
        <v>1887</v>
      </c>
      <c r="AR5" s="153">
        <f t="shared" ref="AR5" si="39">AQ5+1</f>
        <v>1888</v>
      </c>
      <c r="AS5" s="153">
        <f t="shared" ref="AS5" si="40">AR5+1</f>
        <v>1889</v>
      </c>
      <c r="AT5" s="153">
        <f t="shared" ref="AT5" si="41">AS5+1</f>
        <v>1890</v>
      </c>
      <c r="AU5" s="153">
        <f t="shared" ref="AU5" si="42">AT5+1</f>
        <v>1891</v>
      </c>
      <c r="AV5" s="153">
        <f t="shared" ref="AV5" si="43">AU5+1</f>
        <v>1892</v>
      </c>
      <c r="AW5" s="153">
        <f t="shared" ref="AW5" si="44">AV5+1</f>
        <v>1893</v>
      </c>
      <c r="AX5" s="153">
        <f t="shared" ref="AX5" si="45">AW5+1</f>
        <v>1894</v>
      </c>
      <c r="AY5" s="153">
        <f t="shared" ref="AY5" si="46">AX5+1</f>
        <v>1895</v>
      </c>
      <c r="AZ5" s="153">
        <f t="shared" ref="AZ5" si="47">AY5+1</f>
        <v>1896</v>
      </c>
      <c r="BA5" s="153">
        <f t="shared" ref="BA5" si="48">AZ5+1</f>
        <v>1897</v>
      </c>
      <c r="BB5" s="153">
        <f t="shared" ref="BB5" si="49">BA5+1</f>
        <v>1898</v>
      </c>
      <c r="BC5" s="153">
        <f t="shared" ref="BC5" si="50">BB5+1</f>
        <v>1899</v>
      </c>
      <c r="BD5" s="153">
        <f t="shared" ref="BD5" si="51">BC5+1</f>
        <v>1900</v>
      </c>
      <c r="BE5" s="153">
        <f t="shared" ref="BE5" si="52">BD5+1</f>
        <v>1901</v>
      </c>
      <c r="BF5" s="153">
        <f t="shared" ref="BF5" si="53">BE5+1</f>
        <v>1902</v>
      </c>
      <c r="BG5" s="153">
        <f t="shared" ref="BG5" si="54">BF5+1</f>
        <v>1903</v>
      </c>
      <c r="BH5" s="153">
        <f t="shared" ref="BH5" si="55">BG5+1</f>
        <v>1904</v>
      </c>
      <c r="BI5" s="153">
        <f t="shared" ref="BI5" si="56">BH5+1</f>
        <v>1905</v>
      </c>
      <c r="BJ5" s="153">
        <f t="shared" ref="BJ5" si="57">BI5+1</f>
        <v>1906</v>
      </c>
      <c r="BK5" s="153">
        <f t="shared" ref="BK5" si="58">BJ5+1</f>
        <v>1907</v>
      </c>
      <c r="BL5" s="153">
        <f t="shared" ref="BL5" si="59">BK5+1</f>
        <v>1908</v>
      </c>
      <c r="BM5" s="153">
        <f t="shared" ref="BM5" si="60">BL5+1</f>
        <v>1909</v>
      </c>
      <c r="BN5" s="153">
        <f t="shared" ref="BN5" si="61">BM5+1</f>
        <v>1910</v>
      </c>
      <c r="BO5" s="153">
        <f t="shared" ref="BO5" si="62">BN5+1</f>
        <v>1911</v>
      </c>
      <c r="BP5" s="153">
        <f t="shared" ref="BP5" si="63">BO5+1</f>
        <v>1912</v>
      </c>
      <c r="BQ5" s="153">
        <f t="shared" ref="BQ5" si="64">BP5+1</f>
        <v>1913</v>
      </c>
      <c r="BR5" s="153">
        <f t="shared" ref="BR5" si="65">BQ5+1</f>
        <v>1914</v>
      </c>
      <c r="BS5" s="153">
        <f t="shared" ref="BS5" si="66">BR5+1</f>
        <v>1915</v>
      </c>
      <c r="BT5" s="153">
        <f t="shared" ref="BT5" si="67">BS5+1</f>
        <v>1916</v>
      </c>
      <c r="BU5" s="153">
        <f t="shared" ref="BU5" si="68">BT5+1</f>
        <v>1917</v>
      </c>
      <c r="BV5" s="153">
        <f t="shared" ref="BV5" si="69">BU5+1</f>
        <v>1918</v>
      </c>
      <c r="BW5" s="153">
        <f t="shared" ref="BW5" si="70">BV5+1</f>
        <v>1919</v>
      </c>
      <c r="BX5" s="153">
        <f t="shared" ref="BX5" si="71">BW5+1</f>
        <v>1920</v>
      </c>
      <c r="BY5" s="153">
        <f t="shared" ref="BY5" si="72">BX5+1</f>
        <v>1921</v>
      </c>
      <c r="BZ5" s="153">
        <f t="shared" ref="BZ5" si="73">BY5+1</f>
        <v>1922</v>
      </c>
      <c r="CA5" s="153">
        <f t="shared" ref="CA5" si="74">BZ5+1</f>
        <v>1923</v>
      </c>
      <c r="CB5" s="153">
        <f t="shared" ref="CB5" si="75">CA5+1</f>
        <v>1924</v>
      </c>
      <c r="CC5" s="153">
        <f t="shared" ref="CC5" si="76">CB5+1</f>
        <v>1925</v>
      </c>
      <c r="CD5" s="153">
        <f t="shared" ref="CD5" si="77">CC5+1</f>
        <v>1926</v>
      </c>
      <c r="CE5" s="153">
        <f t="shared" ref="CE5" si="78">CD5+1</f>
        <v>1927</v>
      </c>
      <c r="CF5" s="153">
        <f t="shared" ref="CF5" si="79">CE5+1</f>
        <v>1928</v>
      </c>
      <c r="CG5" s="153">
        <f t="shared" ref="CG5" si="80">CF5+1</f>
        <v>1929</v>
      </c>
      <c r="CH5" s="153">
        <f t="shared" ref="CH5" si="81">CG5+1</f>
        <v>1930</v>
      </c>
      <c r="CI5" s="153">
        <f t="shared" ref="CI5" si="82">CH5+1</f>
        <v>1931</v>
      </c>
      <c r="CJ5" s="153">
        <f t="shared" ref="CJ5" si="83">CI5+1</f>
        <v>1932</v>
      </c>
      <c r="CK5" s="153">
        <f t="shared" ref="CK5" si="84">CJ5+1</f>
        <v>1933</v>
      </c>
      <c r="CL5" s="153">
        <f t="shared" ref="CL5" si="85">CK5+1</f>
        <v>1934</v>
      </c>
      <c r="CM5" s="153">
        <f t="shared" ref="CM5" si="86">CL5+1</f>
        <v>1935</v>
      </c>
      <c r="CN5" s="153">
        <f t="shared" ref="CN5" si="87">CM5+1</f>
        <v>1936</v>
      </c>
      <c r="CO5" s="153">
        <f t="shared" ref="CO5" si="88">CN5+1</f>
        <v>1937</v>
      </c>
      <c r="CP5" s="153">
        <f t="shared" ref="CP5" si="89">CO5+1</f>
        <v>1938</v>
      </c>
      <c r="CQ5" s="153">
        <f t="shared" ref="CQ5" si="90">CP5+1</f>
        <v>1939</v>
      </c>
      <c r="CR5" s="153">
        <f t="shared" ref="CR5" si="91">CQ5+1</f>
        <v>1940</v>
      </c>
      <c r="CS5" s="153">
        <f t="shared" ref="CS5" si="92">CR5+1</f>
        <v>1941</v>
      </c>
      <c r="CT5" s="153">
        <f t="shared" ref="CT5" si="93">CS5+1</f>
        <v>1942</v>
      </c>
      <c r="CU5" s="153">
        <f t="shared" ref="CU5" si="94">CT5+1</f>
        <v>1943</v>
      </c>
      <c r="CV5" s="153">
        <f t="shared" ref="CV5" si="95">CU5+1</f>
        <v>1944</v>
      </c>
      <c r="CW5" s="153">
        <f t="shared" ref="CW5" si="96">CV5+1</f>
        <v>1945</v>
      </c>
      <c r="CX5" s="153">
        <f t="shared" ref="CX5" si="97">CW5+1</f>
        <v>1946</v>
      </c>
      <c r="CY5" s="153">
        <f t="shared" ref="CY5" si="98">CX5+1</f>
        <v>1947</v>
      </c>
      <c r="CZ5" s="153">
        <f t="shared" ref="CZ5" si="99">CY5+1</f>
        <v>1948</v>
      </c>
      <c r="DA5" s="153">
        <f t="shared" ref="DA5" si="100">CZ5+1</f>
        <v>1949</v>
      </c>
      <c r="DB5" s="153">
        <f t="shared" ref="DB5" si="101">DA5+1</f>
        <v>1950</v>
      </c>
      <c r="DC5" s="153">
        <f t="shared" ref="DC5" si="102">DB5+1</f>
        <v>1951</v>
      </c>
      <c r="DD5" s="153">
        <f t="shared" ref="DD5" si="103">DC5+1</f>
        <v>1952</v>
      </c>
      <c r="DE5" s="153">
        <f t="shared" ref="DE5" si="104">DD5+1</f>
        <v>1953</v>
      </c>
      <c r="DF5" s="153">
        <f t="shared" ref="DF5" si="105">DE5+1</f>
        <v>1954</v>
      </c>
      <c r="DG5" s="153">
        <f t="shared" ref="DG5" si="106">DF5+1</f>
        <v>1955</v>
      </c>
      <c r="DH5" s="153">
        <f t="shared" ref="DH5" si="107">DG5+1</f>
        <v>1956</v>
      </c>
      <c r="DI5" s="153">
        <f t="shared" ref="DI5" si="108">DH5+1</f>
        <v>1957</v>
      </c>
      <c r="DJ5" s="153">
        <f t="shared" ref="DJ5" si="109">DI5+1</f>
        <v>1958</v>
      </c>
      <c r="DK5" s="153">
        <f t="shared" ref="DK5" si="110">DJ5+1</f>
        <v>1959</v>
      </c>
      <c r="DL5" s="153">
        <f t="shared" ref="DL5" si="111">DK5+1</f>
        <v>1960</v>
      </c>
      <c r="DM5" s="153">
        <f t="shared" ref="DM5" si="112">DL5+1</f>
        <v>1961</v>
      </c>
      <c r="DN5" s="153">
        <f t="shared" ref="DN5" si="113">DM5+1</f>
        <v>1962</v>
      </c>
      <c r="DO5" s="153">
        <f t="shared" ref="DO5" si="114">DN5+1</f>
        <v>1963</v>
      </c>
      <c r="DP5" s="153">
        <f t="shared" ref="DP5" si="115">DO5+1</f>
        <v>1964</v>
      </c>
      <c r="DQ5" s="153">
        <f t="shared" ref="DQ5" si="116">DP5+1</f>
        <v>1965</v>
      </c>
      <c r="DR5" s="153">
        <f t="shared" ref="DR5" si="117">DQ5+1</f>
        <v>1966</v>
      </c>
      <c r="DS5" s="153">
        <f t="shared" ref="DS5" si="118">DR5+1</f>
        <v>1967</v>
      </c>
      <c r="DT5" s="153">
        <f t="shared" ref="DT5" si="119">DS5+1</f>
        <v>1968</v>
      </c>
      <c r="DU5" s="153">
        <f t="shared" ref="DU5" si="120">DT5+1</f>
        <v>1969</v>
      </c>
      <c r="DV5" s="153">
        <f t="shared" ref="DV5" si="121">DU5+1</f>
        <v>1970</v>
      </c>
      <c r="DW5" s="153">
        <f t="shared" ref="DW5" si="122">DV5+1</f>
        <v>1971</v>
      </c>
      <c r="DX5" s="153">
        <f t="shared" ref="DX5" si="123">DW5+1</f>
        <v>1972</v>
      </c>
      <c r="DY5" s="153">
        <f t="shared" ref="DY5" si="124">DX5+1</f>
        <v>1973</v>
      </c>
      <c r="DZ5" s="153">
        <f t="shared" ref="DZ5" si="125">DY5+1</f>
        <v>1974</v>
      </c>
      <c r="EA5" s="153">
        <f t="shared" ref="EA5" si="126">DZ5+1</f>
        <v>1975</v>
      </c>
      <c r="EB5" s="153">
        <f t="shared" ref="EB5" si="127">EA5+1</f>
        <v>1976</v>
      </c>
      <c r="EC5" s="153">
        <f t="shared" ref="EC5" si="128">EB5+1</f>
        <v>1977</v>
      </c>
      <c r="ED5" s="153">
        <f t="shared" ref="ED5" si="129">EC5+1</f>
        <v>1978</v>
      </c>
      <c r="EE5" s="153">
        <f t="shared" ref="EE5" si="130">ED5+1</f>
        <v>1979</v>
      </c>
      <c r="EF5" s="153">
        <f t="shared" ref="EF5" si="131">EE5+1</f>
        <v>1980</v>
      </c>
      <c r="EG5" s="153">
        <f t="shared" ref="EG5" si="132">EF5+1</f>
        <v>1981</v>
      </c>
      <c r="EH5" s="153">
        <f t="shared" ref="EH5" si="133">EG5+1</f>
        <v>1982</v>
      </c>
      <c r="EI5" s="153">
        <f t="shared" ref="EI5" si="134">EH5+1</f>
        <v>1983</v>
      </c>
      <c r="EJ5" s="153">
        <f t="shared" ref="EJ5" si="135">EI5+1</f>
        <v>1984</v>
      </c>
      <c r="EK5" s="153">
        <f t="shared" ref="EK5" si="136">EJ5+1</f>
        <v>1985</v>
      </c>
      <c r="EL5" s="153">
        <f t="shared" ref="EL5" si="137">EK5+1</f>
        <v>1986</v>
      </c>
      <c r="EM5" s="153">
        <f t="shared" ref="EM5" si="138">EL5+1</f>
        <v>1987</v>
      </c>
      <c r="EN5" s="153">
        <f t="shared" ref="EN5" si="139">EM5+1</f>
        <v>1988</v>
      </c>
      <c r="EO5" s="153">
        <f t="shared" ref="EO5" si="140">EN5+1</f>
        <v>1989</v>
      </c>
      <c r="EP5" s="153">
        <f t="shared" ref="EP5" si="141">EO5+1</f>
        <v>1990</v>
      </c>
      <c r="EQ5" s="153">
        <f t="shared" ref="EQ5" si="142">EP5+1</f>
        <v>1991</v>
      </c>
      <c r="ER5" s="153">
        <f t="shared" ref="ER5" si="143">EQ5+1</f>
        <v>1992</v>
      </c>
      <c r="ES5" s="153">
        <f t="shared" ref="ES5" si="144">ER5+1</f>
        <v>1993</v>
      </c>
      <c r="ET5" s="153">
        <f t="shared" ref="ET5" si="145">ES5+1</f>
        <v>1994</v>
      </c>
      <c r="EU5" s="153">
        <f t="shared" ref="EU5" si="146">ET5+1</f>
        <v>1995</v>
      </c>
      <c r="EV5" s="153">
        <f t="shared" ref="EV5" si="147">EU5+1</f>
        <v>1996</v>
      </c>
      <c r="EW5" s="153">
        <f t="shared" ref="EW5" si="148">EV5+1</f>
        <v>1997</v>
      </c>
      <c r="EX5" s="153">
        <f t="shared" ref="EX5" si="149">EW5+1</f>
        <v>1998</v>
      </c>
      <c r="EY5" s="153">
        <f t="shared" ref="EY5" si="150">EX5+1</f>
        <v>1999</v>
      </c>
      <c r="EZ5" s="153">
        <f t="shared" ref="EZ5" si="151">EY5+1</f>
        <v>2000</v>
      </c>
      <c r="FA5" s="153">
        <f t="shared" ref="FA5" si="152">EZ5+1</f>
        <v>2001</v>
      </c>
      <c r="FB5" s="153">
        <f t="shared" ref="FB5" si="153">FA5+1</f>
        <v>2002</v>
      </c>
      <c r="FC5" s="153">
        <f t="shared" ref="FC5" si="154">FB5+1</f>
        <v>2003</v>
      </c>
      <c r="FD5" s="153">
        <f t="shared" ref="FD5" si="155">FC5+1</f>
        <v>2004</v>
      </c>
      <c r="FE5" s="153">
        <f t="shared" ref="FE5" si="156">FD5+1</f>
        <v>2005</v>
      </c>
      <c r="FF5" s="153">
        <f t="shared" ref="FF5" si="157">FE5+1</f>
        <v>2006</v>
      </c>
      <c r="FG5" s="153">
        <f t="shared" ref="FG5" si="158">FF5+1</f>
        <v>2007</v>
      </c>
      <c r="FH5" s="153">
        <f t="shared" ref="FH5" si="159">FG5+1</f>
        <v>2008</v>
      </c>
      <c r="FI5" s="153">
        <f t="shared" ref="FI5" si="160">FH5+1</f>
        <v>2009</v>
      </c>
      <c r="FJ5" s="153">
        <f t="shared" ref="FJ5" si="161">FI5+1</f>
        <v>2010</v>
      </c>
      <c r="FK5" s="153">
        <f t="shared" ref="FK5" si="162">FJ5+1</f>
        <v>2011</v>
      </c>
      <c r="FL5" s="153">
        <f t="shared" ref="FL5" si="163">FK5+1</f>
        <v>2012</v>
      </c>
      <c r="FM5" s="153">
        <f t="shared" ref="FM5" si="164">FL5+1</f>
        <v>2013</v>
      </c>
      <c r="FN5" s="153">
        <f t="shared" ref="FN5" si="165">FM5+1</f>
        <v>2014</v>
      </c>
      <c r="FO5" s="153">
        <f t="shared" ref="FO5" si="166">FN5+1</f>
        <v>2015</v>
      </c>
      <c r="FP5" s="153">
        <f t="shared" ref="FP5" si="167">FO5+1</f>
        <v>2016</v>
      </c>
      <c r="FQ5" s="153">
        <f t="shared" ref="FQ5" si="168">FP5+1</f>
        <v>2017</v>
      </c>
      <c r="FR5" s="153">
        <f t="shared" ref="FR5" si="169">FQ5+1</f>
        <v>2018</v>
      </c>
      <c r="FS5" s="153">
        <f t="shared" ref="FS5" si="170">FR5+1</f>
        <v>2019</v>
      </c>
      <c r="FT5" s="153">
        <f t="shared" ref="FT5" si="171">FS5+1</f>
        <v>2020</v>
      </c>
      <c r="FV5" s="153" t="s">
        <v>25</v>
      </c>
      <c r="FW5" s="153" t="s">
        <v>3</v>
      </c>
      <c r="FX5" s="153" t="s">
        <v>4</v>
      </c>
      <c r="FY5" s="153" t="s">
        <v>5</v>
      </c>
      <c r="FZ5" s="153" t="s">
        <v>6</v>
      </c>
      <c r="GA5" s="153" t="s">
        <v>39</v>
      </c>
      <c r="GC5" s="202" t="s">
        <v>40</v>
      </c>
      <c r="GD5" s="202"/>
      <c r="GE5" s="202"/>
      <c r="GF5" s="202"/>
      <c r="GG5" s="202"/>
      <c r="GH5" s="202"/>
      <c r="GI5" s="202"/>
      <c r="GJ5" s="202"/>
      <c r="GK5" s="202"/>
      <c r="GL5" s="202"/>
      <c r="GN5" s="202" t="s">
        <v>41</v>
      </c>
      <c r="GO5" s="202"/>
      <c r="GP5" s="202"/>
      <c r="GQ5" s="202"/>
      <c r="GR5" s="202"/>
      <c r="GS5" s="202"/>
      <c r="GT5" s="202"/>
      <c r="GU5" s="202"/>
      <c r="GV5" s="202"/>
      <c r="GW5" s="202"/>
    </row>
    <row r="6" spans="2:205">
      <c r="DC6" t="str">
        <f>DC5-$E$3+1&amp;" - "&amp;DC5</f>
        <v>1852 - 1951</v>
      </c>
      <c r="DD6" t="str">
        <f t="shared" ref="DD6:FO6" si="172">DD5-$E$3+1&amp;" - "&amp;DD5</f>
        <v>1853 - 1952</v>
      </c>
      <c r="DE6" t="str">
        <f t="shared" si="172"/>
        <v>1854 - 1953</v>
      </c>
      <c r="DF6" t="str">
        <f t="shared" si="172"/>
        <v>1855 - 1954</v>
      </c>
      <c r="DG6" t="str">
        <f t="shared" si="172"/>
        <v>1856 - 1955</v>
      </c>
      <c r="DH6" t="str">
        <f t="shared" si="172"/>
        <v>1857 - 1956</v>
      </c>
      <c r="DI6" t="str">
        <f t="shared" si="172"/>
        <v>1858 - 1957</v>
      </c>
      <c r="DJ6" t="str">
        <f t="shared" si="172"/>
        <v>1859 - 1958</v>
      </c>
      <c r="DK6" t="str">
        <f t="shared" si="172"/>
        <v>1860 - 1959</v>
      </c>
      <c r="DL6" t="str">
        <f t="shared" si="172"/>
        <v>1861 - 1960</v>
      </c>
      <c r="DM6" t="str">
        <f t="shared" si="172"/>
        <v>1862 - 1961</v>
      </c>
      <c r="DN6" t="str">
        <f t="shared" si="172"/>
        <v>1863 - 1962</v>
      </c>
      <c r="DO6" t="str">
        <f t="shared" si="172"/>
        <v>1864 - 1963</v>
      </c>
      <c r="DP6" t="str">
        <f t="shared" si="172"/>
        <v>1865 - 1964</v>
      </c>
      <c r="DQ6" t="str">
        <f t="shared" si="172"/>
        <v>1866 - 1965</v>
      </c>
      <c r="DR6" t="str">
        <f t="shared" si="172"/>
        <v>1867 - 1966</v>
      </c>
      <c r="DS6" t="str">
        <f t="shared" si="172"/>
        <v>1868 - 1967</v>
      </c>
      <c r="DT6" t="str">
        <f t="shared" si="172"/>
        <v>1869 - 1968</v>
      </c>
      <c r="DU6" t="str">
        <f t="shared" si="172"/>
        <v>1870 - 1969</v>
      </c>
      <c r="DV6" t="str">
        <f t="shared" si="172"/>
        <v>1871 - 1970</v>
      </c>
      <c r="DW6" t="str">
        <f t="shared" si="172"/>
        <v>1872 - 1971</v>
      </c>
      <c r="DX6" t="str">
        <f t="shared" si="172"/>
        <v>1873 - 1972</v>
      </c>
      <c r="DY6" t="str">
        <f t="shared" si="172"/>
        <v>1874 - 1973</v>
      </c>
      <c r="DZ6" t="str">
        <f t="shared" si="172"/>
        <v>1875 - 1974</v>
      </c>
      <c r="EA6" t="str">
        <f t="shared" si="172"/>
        <v>1876 - 1975</v>
      </c>
      <c r="EB6" t="str">
        <f t="shared" si="172"/>
        <v>1877 - 1976</v>
      </c>
      <c r="EC6" t="str">
        <f t="shared" si="172"/>
        <v>1878 - 1977</v>
      </c>
      <c r="ED6" t="str">
        <f t="shared" si="172"/>
        <v>1879 - 1978</v>
      </c>
      <c r="EE6" t="str">
        <f t="shared" si="172"/>
        <v>1880 - 1979</v>
      </c>
      <c r="EF6" t="str">
        <f t="shared" si="172"/>
        <v>1881 - 1980</v>
      </c>
      <c r="EG6" t="str">
        <f t="shared" si="172"/>
        <v>1882 - 1981</v>
      </c>
      <c r="EH6" t="str">
        <f t="shared" si="172"/>
        <v>1883 - 1982</v>
      </c>
      <c r="EI6" t="str">
        <f t="shared" si="172"/>
        <v>1884 - 1983</v>
      </c>
      <c r="EJ6" t="str">
        <f t="shared" si="172"/>
        <v>1885 - 1984</v>
      </c>
      <c r="EK6" t="str">
        <f t="shared" si="172"/>
        <v>1886 - 1985</v>
      </c>
      <c r="EL6" t="str">
        <f t="shared" si="172"/>
        <v>1887 - 1986</v>
      </c>
      <c r="EM6" t="str">
        <f t="shared" si="172"/>
        <v>1888 - 1987</v>
      </c>
      <c r="EN6" t="str">
        <f t="shared" si="172"/>
        <v>1889 - 1988</v>
      </c>
      <c r="EO6" t="str">
        <f t="shared" si="172"/>
        <v>1890 - 1989</v>
      </c>
      <c r="EP6" t="str">
        <f t="shared" si="172"/>
        <v>1891 - 1990</v>
      </c>
      <c r="EQ6" t="str">
        <f t="shared" si="172"/>
        <v>1892 - 1991</v>
      </c>
      <c r="ER6" t="str">
        <f t="shared" si="172"/>
        <v>1893 - 1992</v>
      </c>
      <c r="ES6" t="str">
        <f t="shared" si="172"/>
        <v>1894 - 1993</v>
      </c>
      <c r="ET6" t="str">
        <f t="shared" si="172"/>
        <v>1895 - 1994</v>
      </c>
      <c r="EU6" t="str">
        <f t="shared" si="172"/>
        <v>1896 - 1995</v>
      </c>
      <c r="EV6" t="str">
        <f t="shared" si="172"/>
        <v>1897 - 1996</v>
      </c>
      <c r="EW6" t="str">
        <f t="shared" si="172"/>
        <v>1898 - 1997</v>
      </c>
      <c r="EX6" t="str">
        <f t="shared" si="172"/>
        <v>1899 - 1998</v>
      </c>
      <c r="EY6" t="str">
        <f t="shared" si="172"/>
        <v>1900 - 1999</v>
      </c>
      <c r="EZ6" t="str">
        <f t="shared" si="172"/>
        <v>1901 - 2000</v>
      </c>
      <c r="FA6" t="str">
        <f t="shared" si="172"/>
        <v>1902 - 2001</v>
      </c>
      <c r="FB6" t="str">
        <f t="shared" si="172"/>
        <v>1903 - 2002</v>
      </c>
      <c r="FC6" t="str">
        <f t="shared" si="172"/>
        <v>1904 - 2003</v>
      </c>
      <c r="FD6" t="str">
        <f t="shared" si="172"/>
        <v>1905 - 2004</v>
      </c>
      <c r="FE6" t="str">
        <f t="shared" si="172"/>
        <v>1906 - 2005</v>
      </c>
      <c r="FF6" t="str">
        <f t="shared" si="172"/>
        <v>1907 - 2006</v>
      </c>
      <c r="FG6" t="str">
        <f t="shared" si="172"/>
        <v>1908 - 2007</v>
      </c>
      <c r="FH6" t="str">
        <f t="shared" si="172"/>
        <v>1909 - 2008</v>
      </c>
      <c r="FI6" t="str">
        <f t="shared" si="172"/>
        <v>1910 - 2009</v>
      </c>
      <c r="FJ6" t="str">
        <f t="shared" si="172"/>
        <v>1911 - 2010</v>
      </c>
      <c r="FK6" t="str">
        <f t="shared" si="172"/>
        <v>1912 - 2011</v>
      </c>
      <c r="FL6" t="str">
        <f t="shared" si="172"/>
        <v>1913 - 2012</v>
      </c>
      <c r="FM6" t="str">
        <f t="shared" si="172"/>
        <v>1914 - 2013</v>
      </c>
      <c r="FN6" t="str">
        <f t="shared" si="172"/>
        <v>1915 - 2014</v>
      </c>
      <c r="FO6" t="str">
        <f t="shared" si="172"/>
        <v>1916 - 2015</v>
      </c>
      <c r="FP6" t="str">
        <f t="shared" ref="FP6:FT6" si="173">FP5-$E$3+1&amp;" - "&amp;FP5</f>
        <v>1917 - 2016</v>
      </c>
      <c r="FQ6" t="str">
        <f t="shared" si="173"/>
        <v>1918 - 2017</v>
      </c>
      <c r="FR6" t="str">
        <f t="shared" si="173"/>
        <v>1919 - 2018</v>
      </c>
      <c r="FS6" t="str">
        <f t="shared" si="173"/>
        <v>1920 - 2019</v>
      </c>
      <c r="FT6" t="str">
        <f t="shared" si="173"/>
        <v>1921 - 2020</v>
      </c>
    </row>
    <row r="7" spans="2:205">
      <c r="B7" s="134" t="s">
        <v>42</v>
      </c>
      <c r="D7" s="129" t="s">
        <v>43</v>
      </c>
      <c r="E7" s="130">
        <v>25</v>
      </c>
      <c r="F7" s="130" t="s">
        <v>23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V7" s="129"/>
      <c r="FW7" s="129"/>
      <c r="FX7" s="129"/>
      <c r="FY7" s="129"/>
      <c r="FZ7" s="134" t="s">
        <v>42</v>
      </c>
      <c r="GA7" s="134" t="s">
        <v>42</v>
      </c>
    </row>
    <row r="8" spans="2:205">
      <c r="B8" s="129"/>
    </row>
    <row r="9" spans="2:205">
      <c r="B9" s="129"/>
      <c r="D9" s="98" t="s">
        <v>44</v>
      </c>
    </row>
    <row r="10" spans="2:205">
      <c r="B10" s="129"/>
      <c r="D10" s="27" t="s">
        <v>28</v>
      </c>
      <c r="E10" s="161">
        <v>5</v>
      </c>
      <c r="F10">
        <f>COUNTIFS('150 TS and Hurricane DATA'!$I$5:$I$498,$E$7,'150 TS and Hurricane DATA'!$J$5:$J$498,$E10,'150 TS and Hurricane DATA'!$H$5:$H$498,F$5,'150 TS and Hurricane DATA'!$K$5:$K$498,$F$7)</f>
        <v>0</v>
      </c>
      <c r="G10">
        <f>COUNTIFS('150 TS and Hurricane DATA'!$I$5:$I$498,$E$7,'150 TS and Hurricane DATA'!$J$5:$J$498,$E10,'150 TS and Hurricane DATA'!$H$5:$H$498,G$5,'150 TS and Hurricane DATA'!$K$5:$K$498,$F$7)</f>
        <v>0</v>
      </c>
      <c r="H10">
        <f>COUNTIFS('150 TS and Hurricane DATA'!$I$5:$I$498,$E$7,'150 TS and Hurricane DATA'!$J$5:$J$498,$E10,'150 TS and Hurricane DATA'!$H$5:$H$498,H$5,'150 TS and Hurricane DATA'!$K$5:$K$498,$F$7)</f>
        <v>0</v>
      </c>
      <c r="I10">
        <f>COUNTIFS('150 TS and Hurricane DATA'!$I$5:$I$498,$E$7,'150 TS and Hurricane DATA'!$J$5:$J$498,$E10,'150 TS and Hurricane DATA'!$H$5:$H$498,I$5,'150 TS and Hurricane DATA'!$K$5:$K$498,$F$7)</f>
        <v>0</v>
      </c>
      <c r="J10">
        <f>COUNTIFS('150 TS and Hurricane DATA'!$I$5:$I$498,$E$7,'150 TS and Hurricane DATA'!$J$5:$J$498,$E10,'150 TS and Hurricane DATA'!$H$5:$H$498,J$5,'150 TS and Hurricane DATA'!$K$5:$K$498,$F$7)</f>
        <v>0</v>
      </c>
      <c r="K10">
        <f>COUNTIFS('150 TS and Hurricane DATA'!$I$5:$I$498,$E$7,'150 TS and Hurricane DATA'!$J$5:$J$498,$E10,'150 TS and Hurricane DATA'!$H$5:$H$498,K$5,'150 TS and Hurricane DATA'!$K$5:$K$498,$F$7)</f>
        <v>0</v>
      </c>
      <c r="L10">
        <f>COUNTIFS('150 TS and Hurricane DATA'!$I$5:$I$498,$E$7,'150 TS and Hurricane DATA'!$J$5:$J$498,$E10,'150 TS and Hurricane DATA'!$H$5:$H$498,L$5,'150 TS and Hurricane DATA'!$K$5:$K$498,$F$7)</f>
        <v>0</v>
      </c>
      <c r="M10">
        <f>COUNTIFS('150 TS and Hurricane DATA'!$I$5:$I$498,$E$7,'150 TS and Hurricane DATA'!$J$5:$J$498,$E10,'150 TS and Hurricane DATA'!$H$5:$H$498,M$5,'150 TS and Hurricane DATA'!$K$5:$K$498,$F$7)</f>
        <v>0</v>
      </c>
      <c r="N10">
        <f>COUNTIFS('150 TS and Hurricane DATA'!$I$5:$I$498,$E$7,'150 TS and Hurricane DATA'!$J$5:$J$498,$E10,'150 TS and Hurricane DATA'!$H$5:$H$498,N$5,'150 TS and Hurricane DATA'!$K$5:$K$498,$F$7)</f>
        <v>0</v>
      </c>
      <c r="O10">
        <f>COUNTIFS('150 TS and Hurricane DATA'!$I$5:$I$498,$E$7,'150 TS and Hurricane DATA'!$J$5:$J$498,$E10,'150 TS and Hurricane DATA'!$H$5:$H$498,O$5,'150 TS and Hurricane DATA'!$K$5:$K$498,$F$7)</f>
        <v>0</v>
      </c>
      <c r="P10">
        <f>COUNTIFS('150 TS and Hurricane DATA'!$I$5:$I$498,$E$7,'150 TS and Hurricane DATA'!$J$5:$J$498,$E10,'150 TS and Hurricane DATA'!$H$5:$H$498,P$5,'150 TS and Hurricane DATA'!$K$5:$K$498,$F$7)</f>
        <v>0</v>
      </c>
      <c r="Q10">
        <f>COUNTIFS('150 TS and Hurricane DATA'!$I$5:$I$498,$E$7,'150 TS and Hurricane DATA'!$J$5:$J$498,$E10,'150 TS and Hurricane DATA'!$H$5:$H$498,Q$5,'150 TS and Hurricane DATA'!$K$5:$K$498,$F$7)</f>
        <v>0</v>
      </c>
      <c r="R10">
        <f>COUNTIFS('150 TS and Hurricane DATA'!$I$5:$I$498,$E$7,'150 TS and Hurricane DATA'!$J$5:$J$498,$E10,'150 TS and Hurricane DATA'!$H$5:$H$498,R$5,'150 TS and Hurricane DATA'!$K$5:$K$498,$F$7)</f>
        <v>0</v>
      </c>
      <c r="S10">
        <f>COUNTIFS('150 TS and Hurricane DATA'!$I$5:$I$498,$E$7,'150 TS and Hurricane DATA'!$J$5:$J$498,$E10,'150 TS and Hurricane DATA'!$H$5:$H$498,S$5,'150 TS and Hurricane DATA'!$K$5:$K$498,$F$7)</f>
        <v>0</v>
      </c>
      <c r="T10">
        <f>COUNTIFS('150 TS and Hurricane DATA'!$I$5:$I$498,$E$7,'150 TS and Hurricane DATA'!$J$5:$J$498,$E10,'150 TS and Hurricane DATA'!$H$5:$H$498,T$5,'150 TS and Hurricane DATA'!$K$5:$K$498,$F$7)</f>
        <v>0</v>
      </c>
      <c r="U10">
        <f>COUNTIFS('150 TS and Hurricane DATA'!$I$5:$I$498,$E$7,'150 TS and Hurricane DATA'!$J$5:$J$498,$E10,'150 TS and Hurricane DATA'!$H$5:$H$498,U$5,'150 TS and Hurricane DATA'!$K$5:$K$498,$F$7)</f>
        <v>0</v>
      </c>
      <c r="V10">
        <f>COUNTIFS('150 TS and Hurricane DATA'!$I$5:$I$498,$E$7,'150 TS and Hurricane DATA'!$J$5:$J$498,$E10,'150 TS and Hurricane DATA'!$H$5:$H$498,V$5,'150 TS and Hurricane DATA'!$K$5:$K$498,$F$7)</f>
        <v>0</v>
      </c>
      <c r="W10">
        <f>COUNTIFS('150 TS and Hurricane DATA'!$I$5:$I$498,$E$7,'150 TS and Hurricane DATA'!$J$5:$J$498,$E10,'150 TS and Hurricane DATA'!$H$5:$H$498,W$5,'150 TS and Hurricane DATA'!$K$5:$K$498,$F$7)</f>
        <v>0</v>
      </c>
      <c r="X10">
        <f>COUNTIFS('150 TS and Hurricane DATA'!$I$5:$I$498,$E$7,'150 TS and Hurricane DATA'!$J$5:$J$498,$E10,'150 TS and Hurricane DATA'!$H$5:$H$498,X$5,'150 TS and Hurricane DATA'!$K$5:$K$498,$F$7)</f>
        <v>0</v>
      </c>
      <c r="Y10">
        <f>COUNTIFS('150 TS and Hurricane DATA'!$I$5:$I$498,$E$7,'150 TS and Hurricane DATA'!$J$5:$J$498,$E10,'150 TS and Hurricane DATA'!$H$5:$H$498,Y$5,'150 TS and Hurricane DATA'!$K$5:$K$498,$F$7)</f>
        <v>0</v>
      </c>
      <c r="Z10">
        <f>COUNTIFS('150 TS and Hurricane DATA'!$I$5:$I$498,$E$7,'150 TS and Hurricane DATA'!$J$5:$J$498,$E10,'150 TS and Hurricane DATA'!$H$5:$H$498,Z$5,'150 TS and Hurricane DATA'!$K$5:$K$498,$F$7)</f>
        <v>0</v>
      </c>
      <c r="AA10">
        <f>COUNTIFS('150 TS and Hurricane DATA'!$I$5:$I$498,$E$7,'150 TS and Hurricane DATA'!$J$5:$J$498,$E10,'150 TS and Hurricane DATA'!$H$5:$H$498,AA$5,'150 TS and Hurricane DATA'!$K$5:$K$498,$F$7)</f>
        <v>0</v>
      </c>
      <c r="AB10">
        <f>COUNTIFS('150 TS and Hurricane DATA'!$I$5:$I$498,$E$7,'150 TS and Hurricane DATA'!$J$5:$J$498,$E10,'150 TS and Hurricane DATA'!$H$5:$H$498,AB$5,'150 TS and Hurricane DATA'!$K$5:$K$498,$F$7)</f>
        <v>0</v>
      </c>
      <c r="AC10">
        <f>COUNTIFS('150 TS and Hurricane DATA'!$I$5:$I$498,$E$7,'150 TS and Hurricane DATA'!$J$5:$J$498,$E10,'150 TS and Hurricane DATA'!$H$5:$H$498,AC$5,'150 TS and Hurricane DATA'!$K$5:$K$498,$F$7)</f>
        <v>0</v>
      </c>
      <c r="AD10">
        <f>COUNTIFS('150 TS and Hurricane DATA'!$I$5:$I$498,$E$7,'150 TS and Hurricane DATA'!$J$5:$J$498,$E10,'150 TS and Hurricane DATA'!$H$5:$H$498,AD$5,'150 TS and Hurricane DATA'!$K$5:$K$498,$F$7)</f>
        <v>0</v>
      </c>
      <c r="AE10">
        <f>COUNTIFS('150 TS and Hurricane DATA'!$I$5:$I$498,$E$7,'150 TS and Hurricane DATA'!$J$5:$J$498,$E10,'150 TS and Hurricane DATA'!$H$5:$H$498,AE$5,'150 TS and Hurricane DATA'!$K$5:$K$498,$F$7)</f>
        <v>0</v>
      </c>
      <c r="AF10">
        <f>COUNTIFS('150 TS and Hurricane DATA'!$I$5:$I$498,$E$7,'150 TS and Hurricane DATA'!$J$5:$J$498,$E10,'150 TS and Hurricane DATA'!$H$5:$H$498,AF$5,'150 TS and Hurricane DATA'!$K$5:$K$498,$F$7)</f>
        <v>0</v>
      </c>
      <c r="AG10">
        <f>COUNTIFS('150 TS and Hurricane DATA'!$I$5:$I$498,$E$7,'150 TS and Hurricane DATA'!$J$5:$J$498,$E10,'150 TS and Hurricane DATA'!$H$5:$H$498,AG$5,'150 TS and Hurricane DATA'!$K$5:$K$498,$F$7)</f>
        <v>0</v>
      </c>
      <c r="AH10">
        <f>COUNTIFS('150 TS and Hurricane DATA'!$I$5:$I$498,$E$7,'150 TS and Hurricane DATA'!$J$5:$J$498,$E10,'150 TS and Hurricane DATA'!$H$5:$H$498,AH$5,'150 TS and Hurricane DATA'!$K$5:$K$498,$F$7)</f>
        <v>0</v>
      </c>
      <c r="AI10">
        <f>COUNTIFS('150 TS and Hurricane DATA'!$I$5:$I$498,$E$7,'150 TS and Hurricane DATA'!$J$5:$J$498,$E10,'150 TS and Hurricane DATA'!$H$5:$H$498,AI$5,'150 TS and Hurricane DATA'!$K$5:$K$498,$F$7)</f>
        <v>0</v>
      </c>
      <c r="AJ10">
        <f>COUNTIFS('150 TS and Hurricane DATA'!$I$5:$I$498,$E$7,'150 TS and Hurricane DATA'!$J$5:$J$498,$E10,'150 TS and Hurricane DATA'!$H$5:$H$498,AJ$5,'150 TS and Hurricane DATA'!$K$5:$K$498,$F$7)</f>
        <v>0</v>
      </c>
      <c r="AK10">
        <f>COUNTIFS('150 TS and Hurricane DATA'!$I$5:$I$498,$E$7,'150 TS and Hurricane DATA'!$J$5:$J$498,$E10,'150 TS and Hurricane DATA'!$H$5:$H$498,AK$5,'150 TS and Hurricane DATA'!$K$5:$K$498,$F$7)</f>
        <v>0</v>
      </c>
      <c r="AL10">
        <f>COUNTIFS('150 TS and Hurricane DATA'!$I$5:$I$498,$E$7,'150 TS and Hurricane DATA'!$J$5:$J$498,$E10,'150 TS and Hurricane DATA'!$H$5:$H$498,AL$5,'150 TS and Hurricane DATA'!$K$5:$K$498,$F$7)</f>
        <v>0</v>
      </c>
      <c r="AM10">
        <f>COUNTIFS('150 TS and Hurricane DATA'!$I$5:$I$498,$E$7,'150 TS and Hurricane DATA'!$J$5:$J$498,$E10,'150 TS and Hurricane DATA'!$H$5:$H$498,AM$5,'150 TS and Hurricane DATA'!$K$5:$K$498,$F$7)</f>
        <v>0</v>
      </c>
      <c r="AN10">
        <f>COUNTIFS('150 TS and Hurricane DATA'!$I$5:$I$498,$E$7,'150 TS and Hurricane DATA'!$J$5:$J$498,$E10,'150 TS and Hurricane DATA'!$H$5:$H$498,AN$5,'150 TS and Hurricane DATA'!$K$5:$K$498,$F$7)</f>
        <v>0</v>
      </c>
      <c r="AO10">
        <f>COUNTIFS('150 TS and Hurricane DATA'!$I$5:$I$498,$E$7,'150 TS and Hurricane DATA'!$J$5:$J$498,$E10,'150 TS and Hurricane DATA'!$H$5:$H$498,AO$5,'150 TS and Hurricane DATA'!$K$5:$K$498,$F$7)</f>
        <v>0</v>
      </c>
      <c r="AP10">
        <f>COUNTIFS('150 TS and Hurricane DATA'!$I$5:$I$498,$E$7,'150 TS and Hurricane DATA'!$J$5:$J$498,$E10,'150 TS and Hurricane DATA'!$H$5:$H$498,AP$5,'150 TS and Hurricane DATA'!$K$5:$K$498,$F$7)</f>
        <v>0</v>
      </c>
      <c r="AQ10">
        <f>COUNTIFS('150 TS and Hurricane DATA'!$I$5:$I$498,$E$7,'150 TS and Hurricane DATA'!$J$5:$J$498,$E10,'150 TS and Hurricane DATA'!$H$5:$H$498,AQ$5,'150 TS and Hurricane DATA'!$K$5:$K$498,$F$7)</f>
        <v>0</v>
      </c>
      <c r="AR10">
        <f>COUNTIFS('150 TS and Hurricane DATA'!$I$5:$I$498,$E$7,'150 TS and Hurricane DATA'!$J$5:$J$498,$E10,'150 TS and Hurricane DATA'!$H$5:$H$498,AR$5,'150 TS and Hurricane DATA'!$K$5:$K$498,$F$7)</f>
        <v>0</v>
      </c>
      <c r="AS10">
        <f>COUNTIFS('150 TS and Hurricane DATA'!$I$5:$I$498,$E$7,'150 TS and Hurricane DATA'!$J$5:$J$498,$E10,'150 TS and Hurricane DATA'!$H$5:$H$498,AS$5,'150 TS and Hurricane DATA'!$K$5:$K$498,$F$7)</f>
        <v>0</v>
      </c>
      <c r="AT10">
        <f>COUNTIFS('150 TS and Hurricane DATA'!$I$5:$I$498,$E$7,'150 TS and Hurricane DATA'!$J$5:$J$498,$E10,'150 TS and Hurricane DATA'!$H$5:$H$498,AT$5,'150 TS and Hurricane DATA'!$K$5:$K$498,$F$7)</f>
        <v>0</v>
      </c>
      <c r="AU10">
        <f>COUNTIFS('150 TS and Hurricane DATA'!$I$5:$I$498,$E$7,'150 TS and Hurricane DATA'!$J$5:$J$498,$E10,'150 TS and Hurricane DATA'!$H$5:$H$498,AU$5,'150 TS and Hurricane DATA'!$K$5:$K$498,$F$7)</f>
        <v>0</v>
      </c>
      <c r="AV10">
        <f>COUNTIFS('150 TS and Hurricane DATA'!$I$5:$I$498,$E$7,'150 TS and Hurricane DATA'!$J$5:$J$498,$E10,'150 TS and Hurricane DATA'!$H$5:$H$498,AV$5,'150 TS and Hurricane DATA'!$K$5:$K$498,$F$7)</f>
        <v>0</v>
      </c>
      <c r="AW10">
        <f>COUNTIFS('150 TS and Hurricane DATA'!$I$5:$I$498,$E$7,'150 TS and Hurricane DATA'!$J$5:$J$498,$E10,'150 TS and Hurricane DATA'!$H$5:$H$498,AW$5,'150 TS and Hurricane DATA'!$K$5:$K$498,$F$7)</f>
        <v>0</v>
      </c>
      <c r="AX10">
        <f>COUNTIFS('150 TS and Hurricane DATA'!$I$5:$I$498,$E$7,'150 TS and Hurricane DATA'!$J$5:$J$498,$E10,'150 TS and Hurricane DATA'!$H$5:$H$498,AX$5,'150 TS and Hurricane DATA'!$K$5:$K$498,$F$7)</f>
        <v>0</v>
      </c>
      <c r="AY10">
        <f>COUNTIFS('150 TS and Hurricane DATA'!$I$5:$I$498,$E$7,'150 TS and Hurricane DATA'!$J$5:$J$498,$E10,'150 TS and Hurricane DATA'!$H$5:$H$498,AY$5,'150 TS and Hurricane DATA'!$K$5:$K$498,$F$7)</f>
        <v>0</v>
      </c>
      <c r="AZ10">
        <f>COUNTIFS('150 TS and Hurricane DATA'!$I$5:$I$498,$E$7,'150 TS and Hurricane DATA'!$J$5:$J$498,$E10,'150 TS and Hurricane DATA'!$H$5:$H$498,AZ$5,'150 TS and Hurricane DATA'!$K$5:$K$498,$F$7)</f>
        <v>0</v>
      </c>
      <c r="BA10">
        <f>COUNTIFS('150 TS and Hurricane DATA'!$I$5:$I$498,$E$7,'150 TS and Hurricane DATA'!$J$5:$J$498,$E10,'150 TS and Hurricane DATA'!$H$5:$H$498,BA$5,'150 TS and Hurricane DATA'!$K$5:$K$498,$F$7)</f>
        <v>0</v>
      </c>
      <c r="BB10">
        <f>COUNTIFS('150 TS and Hurricane DATA'!$I$5:$I$498,$E$7,'150 TS and Hurricane DATA'!$J$5:$J$498,$E10,'150 TS and Hurricane DATA'!$H$5:$H$498,BB$5,'150 TS and Hurricane DATA'!$K$5:$K$498,$F$7)</f>
        <v>0</v>
      </c>
      <c r="BC10">
        <f>COUNTIFS('150 TS and Hurricane DATA'!$I$5:$I$498,$E$7,'150 TS and Hurricane DATA'!$J$5:$J$498,$E10,'150 TS and Hurricane DATA'!$H$5:$H$498,BC$5,'150 TS and Hurricane DATA'!$K$5:$K$498,$F$7)</f>
        <v>0</v>
      </c>
      <c r="BD10">
        <f>COUNTIFS('150 TS and Hurricane DATA'!$I$5:$I$498,$E$7,'150 TS and Hurricane DATA'!$J$5:$J$498,$E10,'150 TS and Hurricane DATA'!$H$5:$H$498,BD$5,'150 TS and Hurricane DATA'!$K$5:$K$498,$F$7)</f>
        <v>0</v>
      </c>
      <c r="BE10">
        <f>COUNTIFS('150 TS and Hurricane DATA'!$I$5:$I$498,$E$7,'150 TS and Hurricane DATA'!$J$5:$J$498,$E10,'150 TS and Hurricane DATA'!$H$5:$H$498,BE$5,'150 TS and Hurricane DATA'!$K$5:$K$498,$F$7)</f>
        <v>0</v>
      </c>
      <c r="BF10">
        <f>COUNTIFS('150 TS and Hurricane DATA'!$I$5:$I$498,$E$7,'150 TS and Hurricane DATA'!$J$5:$J$498,$E10,'150 TS and Hurricane DATA'!$H$5:$H$498,BF$5,'150 TS and Hurricane DATA'!$K$5:$K$498,$F$7)</f>
        <v>0</v>
      </c>
      <c r="BG10">
        <f>COUNTIFS('150 TS and Hurricane DATA'!$I$5:$I$498,$E$7,'150 TS and Hurricane DATA'!$J$5:$J$498,$E10,'150 TS and Hurricane DATA'!$H$5:$H$498,BG$5,'150 TS and Hurricane DATA'!$K$5:$K$498,$F$7)</f>
        <v>0</v>
      </c>
      <c r="BH10">
        <f>COUNTIFS('150 TS and Hurricane DATA'!$I$5:$I$498,$E$7,'150 TS and Hurricane DATA'!$J$5:$J$498,$E10,'150 TS and Hurricane DATA'!$H$5:$H$498,BH$5,'150 TS and Hurricane DATA'!$K$5:$K$498,$F$7)</f>
        <v>0</v>
      </c>
      <c r="BI10">
        <f>COUNTIFS('150 TS and Hurricane DATA'!$I$5:$I$498,$E$7,'150 TS and Hurricane DATA'!$J$5:$J$498,$E10,'150 TS and Hurricane DATA'!$H$5:$H$498,BI$5,'150 TS and Hurricane DATA'!$K$5:$K$498,$F$7)</f>
        <v>0</v>
      </c>
      <c r="BJ10">
        <f>COUNTIFS('150 TS and Hurricane DATA'!$I$5:$I$498,$E$7,'150 TS and Hurricane DATA'!$J$5:$J$498,$E10,'150 TS and Hurricane DATA'!$H$5:$H$498,BJ$5,'150 TS and Hurricane DATA'!$K$5:$K$498,$F$7)</f>
        <v>0</v>
      </c>
      <c r="BK10">
        <f>COUNTIFS('150 TS and Hurricane DATA'!$I$5:$I$498,$E$7,'150 TS and Hurricane DATA'!$J$5:$J$498,$E10,'150 TS and Hurricane DATA'!$H$5:$H$498,BK$5,'150 TS and Hurricane DATA'!$K$5:$K$498,$F$7)</f>
        <v>0</v>
      </c>
      <c r="BL10">
        <f>COUNTIFS('150 TS and Hurricane DATA'!$I$5:$I$498,$E$7,'150 TS and Hurricane DATA'!$J$5:$J$498,$E10,'150 TS and Hurricane DATA'!$H$5:$H$498,BL$5,'150 TS and Hurricane DATA'!$K$5:$K$498,$F$7)</f>
        <v>0</v>
      </c>
      <c r="BM10">
        <f>COUNTIFS('150 TS and Hurricane DATA'!$I$5:$I$498,$E$7,'150 TS and Hurricane DATA'!$J$5:$J$498,$E10,'150 TS and Hurricane DATA'!$H$5:$H$498,BM$5,'150 TS and Hurricane DATA'!$K$5:$K$498,$F$7)</f>
        <v>0</v>
      </c>
      <c r="BN10">
        <f>COUNTIFS('150 TS and Hurricane DATA'!$I$5:$I$498,$E$7,'150 TS and Hurricane DATA'!$J$5:$J$498,$E10,'150 TS and Hurricane DATA'!$H$5:$H$498,BN$5,'150 TS and Hurricane DATA'!$K$5:$K$498,$F$7)</f>
        <v>0</v>
      </c>
      <c r="BO10">
        <f>COUNTIFS('150 TS and Hurricane DATA'!$I$5:$I$498,$E$7,'150 TS and Hurricane DATA'!$J$5:$J$498,$E10,'150 TS and Hurricane DATA'!$H$5:$H$498,BO$5,'150 TS and Hurricane DATA'!$K$5:$K$498,$F$7)</f>
        <v>0</v>
      </c>
      <c r="BP10">
        <f>COUNTIFS('150 TS and Hurricane DATA'!$I$5:$I$498,$E$7,'150 TS and Hurricane DATA'!$J$5:$J$498,$E10,'150 TS and Hurricane DATA'!$H$5:$H$498,BP$5,'150 TS and Hurricane DATA'!$K$5:$K$498,$F$7)</f>
        <v>0</v>
      </c>
      <c r="BQ10">
        <f>COUNTIFS('150 TS and Hurricane DATA'!$I$5:$I$498,$E$7,'150 TS and Hurricane DATA'!$J$5:$J$498,$E10,'150 TS and Hurricane DATA'!$H$5:$H$498,BQ$5,'150 TS and Hurricane DATA'!$K$5:$K$498,$F$7)</f>
        <v>0</v>
      </c>
      <c r="BR10">
        <f>COUNTIFS('150 TS and Hurricane DATA'!$I$5:$I$498,$E$7,'150 TS and Hurricane DATA'!$J$5:$J$498,$E10,'150 TS and Hurricane DATA'!$H$5:$H$498,BR$5,'150 TS and Hurricane DATA'!$K$5:$K$498,$F$7)</f>
        <v>0</v>
      </c>
      <c r="BS10">
        <f>COUNTIFS('150 TS and Hurricane DATA'!$I$5:$I$498,$E$7,'150 TS and Hurricane DATA'!$J$5:$J$498,$E10,'150 TS and Hurricane DATA'!$H$5:$H$498,BS$5,'150 TS and Hurricane DATA'!$K$5:$K$498,$F$7)</f>
        <v>0</v>
      </c>
      <c r="BT10">
        <f>COUNTIFS('150 TS and Hurricane DATA'!$I$5:$I$498,$E$7,'150 TS and Hurricane DATA'!$J$5:$J$498,$E10,'150 TS and Hurricane DATA'!$H$5:$H$498,BT$5,'150 TS and Hurricane DATA'!$K$5:$K$498,$F$7)</f>
        <v>0</v>
      </c>
      <c r="BU10">
        <f>COUNTIFS('150 TS and Hurricane DATA'!$I$5:$I$498,$E$7,'150 TS and Hurricane DATA'!$J$5:$J$498,$E10,'150 TS and Hurricane DATA'!$H$5:$H$498,BU$5,'150 TS and Hurricane DATA'!$K$5:$K$498,$F$7)</f>
        <v>0</v>
      </c>
      <c r="BV10">
        <f>COUNTIFS('150 TS and Hurricane DATA'!$I$5:$I$498,$E$7,'150 TS and Hurricane DATA'!$J$5:$J$498,$E10,'150 TS and Hurricane DATA'!$H$5:$H$498,BV$5,'150 TS and Hurricane DATA'!$K$5:$K$498,$F$7)</f>
        <v>0</v>
      </c>
      <c r="BW10">
        <f>COUNTIFS('150 TS and Hurricane DATA'!$I$5:$I$498,$E$7,'150 TS and Hurricane DATA'!$J$5:$J$498,$E10,'150 TS and Hurricane DATA'!$H$5:$H$498,BW$5,'150 TS and Hurricane DATA'!$K$5:$K$498,$F$7)</f>
        <v>0</v>
      </c>
      <c r="BX10">
        <f>COUNTIFS('150 TS and Hurricane DATA'!$I$5:$I$498,$E$7,'150 TS and Hurricane DATA'!$J$5:$J$498,$E10,'150 TS and Hurricane DATA'!$H$5:$H$498,BX$5,'150 TS and Hurricane DATA'!$K$5:$K$498,$F$7)</f>
        <v>0</v>
      </c>
      <c r="BY10">
        <f>COUNTIFS('150 TS and Hurricane DATA'!$I$5:$I$498,$E$7,'150 TS and Hurricane DATA'!$J$5:$J$498,$E10,'150 TS and Hurricane DATA'!$H$5:$H$498,BY$5,'150 TS and Hurricane DATA'!$K$5:$K$498,$F$7)</f>
        <v>0</v>
      </c>
      <c r="BZ10">
        <f>COUNTIFS('150 TS and Hurricane DATA'!$I$5:$I$498,$E$7,'150 TS and Hurricane DATA'!$J$5:$J$498,$E10,'150 TS and Hurricane DATA'!$H$5:$H$498,BZ$5,'150 TS and Hurricane DATA'!$K$5:$K$498,$F$7)</f>
        <v>0</v>
      </c>
      <c r="CA10">
        <f>COUNTIFS('150 TS and Hurricane DATA'!$I$5:$I$498,$E$7,'150 TS and Hurricane DATA'!$J$5:$J$498,$E10,'150 TS and Hurricane DATA'!$H$5:$H$498,CA$5,'150 TS and Hurricane DATA'!$K$5:$K$498,$F$7)</f>
        <v>0</v>
      </c>
      <c r="CB10">
        <f>COUNTIFS('150 TS and Hurricane DATA'!$I$5:$I$498,$E$7,'150 TS and Hurricane DATA'!$J$5:$J$498,$E10,'150 TS and Hurricane DATA'!$H$5:$H$498,CB$5,'150 TS and Hurricane DATA'!$K$5:$K$498,$F$7)</f>
        <v>0</v>
      </c>
      <c r="CC10">
        <f>COUNTIFS('150 TS and Hurricane DATA'!$I$5:$I$498,$E$7,'150 TS and Hurricane DATA'!$J$5:$J$498,$E10,'150 TS and Hurricane DATA'!$H$5:$H$498,CC$5,'150 TS and Hurricane DATA'!$K$5:$K$498,$F$7)</f>
        <v>0</v>
      </c>
      <c r="CD10">
        <f>COUNTIFS('150 TS and Hurricane DATA'!$I$5:$I$498,$E$7,'150 TS and Hurricane DATA'!$J$5:$J$498,$E10,'150 TS and Hurricane DATA'!$H$5:$H$498,CD$5,'150 TS and Hurricane DATA'!$K$5:$K$498,$F$7)</f>
        <v>0</v>
      </c>
      <c r="CE10">
        <f>COUNTIFS('150 TS and Hurricane DATA'!$I$5:$I$498,$E$7,'150 TS and Hurricane DATA'!$J$5:$J$498,$E10,'150 TS and Hurricane DATA'!$H$5:$H$498,CE$5,'150 TS and Hurricane DATA'!$K$5:$K$498,$F$7)</f>
        <v>0</v>
      </c>
      <c r="CF10">
        <f>COUNTIFS('150 TS and Hurricane DATA'!$I$5:$I$498,$E$7,'150 TS and Hurricane DATA'!$J$5:$J$498,$E10,'150 TS and Hurricane DATA'!$H$5:$H$498,CF$5,'150 TS and Hurricane DATA'!$K$5:$K$498,$F$7)</f>
        <v>0</v>
      </c>
      <c r="CG10">
        <f>COUNTIFS('150 TS and Hurricane DATA'!$I$5:$I$498,$E$7,'150 TS and Hurricane DATA'!$J$5:$J$498,$E10,'150 TS and Hurricane DATA'!$H$5:$H$498,CG$5,'150 TS and Hurricane DATA'!$K$5:$K$498,$F$7)</f>
        <v>0</v>
      </c>
      <c r="CH10">
        <f>COUNTIFS('150 TS and Hurricane DATA'!$I$5:$I$498,$E$7,'150 TS and Hurricane DATA'!$J$5:$J$498,$E10,'150 TS and Hurricane DATA'!$H$5:$H$498,CH$5,'150 TS and Hurricane DATA'!$K$5:$K$498,$F$7)</f>
        <v>0</v>
      </c>
      <c r="CI10">
        <f>COUNTIFS('150 TS and Hurricane DATA'!$I$5:$I$498,$E$7,'150 TS and Hurricane DATA'!$J$5:$J$498,$E10,'150 TS and Hurricane DATA'!$H$5:$H$498,CI$5,'150 TS and Hurricane DATA'!$K$5:$K$498,$F$7)</f>
        <v>0</v>
      </c>
      <c r="CJ10">
        <f>COUNTIFS('150 TS and Hurricane DATA'!$I$5:$I$498,$E$7,'150 TS and Hurricane DATA'!$J$5:$J$498,$E10,'150 TS and Hurricane DATA'!$H$5:$H$498,CJ$5,'150 TS and Hurricane DATA'!$K$5:$K$498,$F$7)</f>
        <v>0</v>
      </c>
      <c r="CK10">
        <f>COUNTIFS('150 TS and Hurricane DATA'!$I$5:$I$498,$E$7,'150 TS and Hurricane DATA'!$J$5:$J$498,$E10,'150 TS and Hurricane DATA'!$H$5:$H$498,CK$5,'150 TS and Hurricane DATA'!$K$5:$K$498,$F$7)</f>
        <v>0</v>
      </c>
      <c r="CL10">
        <f>COUNTIFS('150 TS and Hurricane DATA'!$I$5:$I$498,$E$7,'150 TS and Hurricane DATA'!$J$5:$J$498,$E10,'150 TS and Hurricane DATA'!$H$5:$H$498,CL$5,'150 TS and Hurricane DATA'!$K$5:$K$498,$F$7)</f>
        <v>0</v>
      </c>
      <c r="CM10">
        <f>COUNTIFS('150 TS and Hurricane DATA'!$I$5:$I$498,$E$7,'150 TS and Hurricane DATA'!$J$5:$J$498,$E10,'150 TS and Hurricane DATA'!$H$5:$H$498,CM$5,'150 TS and Hurricane DATA'!$K$5:$K$498,$F$7)</f>
        <v>0</v>
      </c>
      <c r="CN10">
        <f>COUNTIFS('150 TS and Hurricane DATA'!$I$5:$I$498,$E$7,'150 TS and Hurricane DATA'!$J$5:$J$498,$E10,'150 TS and Hurricane DATA'!$H$5:$H$498,CN$5,'150 TS and Hurricane DATA'!$K$5:$K$498,$F$7)</f>
        <v>0</v>
      </c>
      <c r="CO10">
        <f>COUNTIFS('150 TS and Hurricane DATA'!$I$5:$I$498,$E$7,'150 TS and Hurricane DATA'!$J$5:$J$498,$E10,'150 TS and Hurricane DATA'!$H$5:$H$498,CO$5,'150 TS and Hurricane DATA'!$K$5:$K$498,$F$7)</f>
        <v>0</v>
      </c>
      <c r="CP10">
        <f>COUNTIFS('150 TS and Hurricane DATA'!$I$5:$I$498,$E$7,'150 TS and Hurricane DATA'!$J$5:$J$498,$E10,'150 TS and Hurricane DATA'!$H$5:$H$498,CP$5,'150 TS and Hurricane DATA'!$K$5:$K$498,$F$7)</f>
        <v>0</v>
      </c>
      <c r="CQ10">
        <f>COUNTIFS('150 TS and Hurricane DATA'!$I$5:$I$498,$E$7,'150 TS and Hurricane DATA'!$J$5:$J$498,$E10,'150 TS and Hurricane DATA'!$H$5:$H$498,CQ$5,'150 TS and Hurricane DATA'!$K$5:$K$498,$F$7)</f>
        <v>0</v>
      </c>
      <c r="CR10">
        <f>COUNTIFS('150 TS and Hurricane DATA'!$I$5:$I$498,$E$7,'150 TS and Hurricane DATA'!$J$5:$J$498,$E10,'150 TS and Hurricane DATA'!$H$5:$H$498,CR$5,'150 TS and Hurricane DATA'!$K$5:$K$498,$F$7)</f>
        <v>0</v>
      </c>
      <c r="CS10">
        <f>COUNTIFS('150 TS and Hurricane DATA'!$I$5:$I$498,$E$7,'150 TS and Hurricane DATA'!$J$5:$J$498,$E10,'150 TS and Hurricane DATA'!$H$5:$H$498,CS$5,'150 TS and Hurricane DATA'!$K$5:$K$498,$F$7)</f>
        <v>0</v>
      </c>
      <c r="CT10">
        <f>COUNTIFS('150 TS and Hurricane DATA'!$I$5:$I$498,$E$7,'150 TS and Hurricane DATA'!$J$5:$J$498,$E10,'150 TS and Hurricane DATA'!$H$5:$H$498,CT$5,'150 TS and Hurricane DATA'!$K$5:$K$498,$F$7)</f>
        <v>0</v>
      </c>
      <c r="CU10">
        <f>COUNTIFS('150 TS and Hurricane DATA'!$I$5:$I$498,$E$7,'150 TS and Hurricane DATA'!$J$5:$J$498,$E10,'150 TS and Hurricane DATA'!$H$5:$H$498,CU$5,'150 TS and Hurricane DATA'!$K$5:$K$498,$F$7)</f>
        <v>0</v>
      </c>
      <c r="CV10">
        <f>COUNTIFS('150 TS and Hurricane DATA'!$I$5:$I$498,$E$7,'150 TS and Hurricane DATA'!$J$5:$J$498,$E10,'150 TS and Hurricane DATA'!$H$5:$H$498,CV$5,'150 TS and Hurricane DATA'!$K$5:$K$498,$F$7)</f>
        <v>0</v>
      </c>
      <c r="CW10">
        <f>COUNTIFS('150 TS and Hurricane DATA'!$I$5:$I$498,$E$7,'150 TS and Hurricane DATA'!$J$5:$J$498,$E10,'150 TS and Hurricane DATA'!$H$5:$H$498,CW$5,'150 TS and Hurricane DATA'!$K$5:$K$498,$F$7)</f>
        <v>0</v>
      </c>
      <c r="CX10">
        <f>COUNTIFS('150 TS and Hurricane DATA'!$I$5:$I$498,$E$7,'150 TS and Hurricane DATA'!$J$5:$J$498,$E10,'150 TS and Hurricane DATA'!$H$5:$H$498,CX$5,'150 TS and Hurricane DATA'!$K$5:$K$498,$F$7)</f>
        <v>0</v>
      </c>
      <c r="CY10">
        <f>COUNTIFS('150 TS and Hurricane DATA'!$I$5:$I$498,$E$7,'150 TS and Hurricane DATA'!$J$5:$J$498,$E10,'150 TS and Hurricane DATA'!$H$5:$H$498,CY$5,'150 TS and Hurricane DATA'!$K$5:$K$498,$F$7)</f>
        <v>0</v>
      </c>
      <c r="CZ10">
        <f>COUNTIFS('150 TS and Hurricane DATA'!$I$5:$I$498,$E$7,'150 TS and Hurricane DATA'!$J$5:$J$498,$E10,'150 TS and Hurricane DATA'!$H$5:$H$498,CZ$5,'150 TS and Hurricane DATA'!$K$5:$K$498,$F$7)</f>
        <v>0</v>
      </c>
      <c r="DA10">
        <f>COUNTIFS('150 TS and Hurricane DATA'!$I$5:$I$498,$E$7,'150 TS and Hurricane DATA'!$J$5:$J$498,$E10,'150 TS and Hurricane DATA'!$H$5:$H$498,DA$5,'150 TS and Hurricane DATA'!$K$5:$K$498,$F$7)</f>
        <v>0</v>
      </c>
      <c r="DB10">
        <f>COUNTIFS('150 TS and Hurricane DATA'!$I$5:$I$498,$E$7,'150 TS and Hurricane DATA'!$J$5:$J$498,$E10,'150 TS and Hurricane DATA'!$H$5:$H$498,DB$5,'150 TS and Hurricane DATA'!$K$5:$K$498,$F$7)</f>
        <v>0</v>
      </c>
      <c r="DC10">
        <f>COUNTIFS('150 TS and Hurricane DATA'!$I$5:$I$498,$E$7,'150 TS and Hurricane DATA'!$J$5:$J$498,$E10,'150 TS and Hurricane DATA'!$H$5:$H$498,DC$5,'150 TS and Hurricane DATA'!$K$5:$K$498,$F$7)</f>
        <v>0</v>
      </c>
      <c r="DD10">
        <f>COUNTIFS('150 TS and Hurricane DATA'!$I$5:$I$498,$E$7,'150 TS and Hurricane DATA'!$J$5:$J$498,$E10,'150 TS and Hurricane DATA'!$H$5:$H$498,DD$5,'150 TS and Hurricane DATA'!$K$5:$K$498,$F$7)</f>
        <v>0</v>
      </c>
      <c r="DE10">
        <f>COUNTIFS('150 TS and Hurricane DATA'!$I$5:$I$498,$E$7,'150 TS and Hurricane DATA'!$J$5:$J$498,$E10,'150 TS and Hurricane DATA'!$H$5:$H$498,DE$5,'150 TS and Hurricane DATA'!$K$5:$K$498,$F$7)</f>
        <v>0</v>
      </c>
      <c r="DF10">
        <f>COUNTIFS('150 TS and Hurricane DATA'!$I$5:$I$498,$E$7,'150 TS and Hurricane DATA'!$J$5:$J$498,$E10,'150 TS and Hurricane DATA'!$H$5:$H$498,DF$5,'150 TS and Hurricane DATA'!$K$5:$K$498,$F$7)</f>
        <v>0</v>
      </c>
      <c r="DG10">
        <f>COUNTIFS('150 TS and Hurricane DATA'!$I$5:$I$498,$E$7,'150 TS and Hurricane DATA'!$J$5:$J$498,$E10,'150 TS and Hurricane DATA'!$H$5:$H$498,DG$5,'150 TS and Hurricane DATA'!$K$5:$K$498,$F$7)</f>
        <v>0</v>
      </c>
      <c r="DH10">
        <f>COUNTIFS('150 TS and Hurricane DATA'!$I$5:$I$498,$E$7,'150 TS and Hurricane DATA'!$J$5:$J$498,$E10,'150 TS and Hurricane DATA'!$H$5:$H$498,DH$5,'150 TS and Hurricane DATA'!$K$5:$K$498,$F$7)</f>
        <v>0</v>
      </c>
      <c r="DI10">
        <f>COUNTIFS('150 TS and Hurricane DATA'!$I$5:$I$498,$E$7,'150 TS and Hurricane DATA'!$J$5:$J$498,$E10,'150 TS and Hurricane DATA'!$H$5:$H$498,DI$5,'150 TS and Hurricane DATA'!$K$5:$K$498,$F$7)</f>
        <v>0</v>
      </c>
      <c r="DJ10">
        <f>COUNTIFS('150 TS and Hurricane DATA'!$I$5:$I$498,$E$7,'150 TS and Hurricane DATA'!$J$5:$J$498,$E10,'150 TS and Hurricane DATA'!$H$5:$H$498,DJ$5,'150 TS and Hurricane DATA'!$K$5:$K$498,$F$7)</f>
        <v>0</v>
      </c>
      <c r="DK10">
        <f>COUNTIFS('150 TS and Hurricane DATA'!$I$5:$I$498,$E$7,'150 TS and Hurricane DATA'!$J$5:$J$498,$E10,'150 TS and Hurricane DATA'!$H$5:$H$498,DK$5,'150 TS and Hurricane DATA'!$K$5:$K$498,$F$7)</f>
        <v>0</v>
      </c>
      <c r="DL10">
        <f>COUNTIFS('150 TS and Hurricane DATA'!$I$5:$I$498,$E$7,'150 TS and Hurricane DATA'!$J$5:$J$498,$E10,'150 TS and Hurricane DATA'!$H$5:$H$498,DL$5,'150 TS and Hurricane DATA'!$K$5:$K$498,$F$7)</f>
        <v>0</v>
      </c>
      <c r="DM10">
        <f>COUNTIFS('150 TS and Hurricane DATA'!$I$5:$I$498,$E$7,'150 TS and Hurricane DATA'!$J$5:$J$498,$E10,'150 TS and Hurricane DATA'!$H$5:$H$498,DM$5,'150 TS and Hurricane DATA'!$K$5:$K$498,$F$7)</f>
        <v>0</v>
      </c>
      <c r="DN10">
        <f>COUNTIFS('150 TS and Hurricane DATA'!$I$5:$I$498,$E$7,'150 TS and Hurricane DATA'!$J$5:$J$498,$E10,'150 TS and Hurricane DATA'!$H$5:$H$498,DN$5,'150 TS and Hurricane DATA'!$K$5:$K$498,$F$7)</f>
        <v>0</v>
      </c>
      <c r="DO10">
        <f>COUNTIFS('150 TS and Hurricane DATA'!$I$5:$I$498,$E$7,'150 TS and Hurricane DATA'!$J$5:$J$498,$E10,'150 TS and Hurricane DATA'!$H$5:$H$498,DO$5,'150 TS and Hurricane DATA'!$K$5:$K$498,$F$7)</f>
        <v>0</v>
      </c>
      <c r="DP10">
        <f>COUNTIFS('150 TS and Hurricane DATA'!$I$5:$I$498,$E$7,'150 TS and Hurricane DATA'!$J$5:$J$498,$E10,'150 TS and Hurricane DATA'!$H$5:$H$498,DP$5,'150 TS and Hurricane DATA'!$K$5:$K$498,$F$7)</f>
        <v>0</v>
      </c>
      <c r="DQ10">
        <f>COUNTIFS('150 TS and Hurricane DATA'!$I$5:$I$498,$E$7,'150 TS and Hurricane DATA'!$J$5:$J$498,$E10,'150 TS and Hurricane DATA'!$H$5:$H$498,DQ$5,'150 TS and Hurricane DATA'!$K$5:$K$498,$F$7)</f>
        <v>0</v>
      </c>
      <c r="DR10">
        <f>COUNTIFS('150 TS and Hurricane DATA'!$I$5:$I$498,$E$7,'150 TS and Hurricane DATA'!$J$5:$J$498,$E10,'150 TS and Hurricane DATA'!$H$5:$H$498,DR$5,'150 TS and Hurricane DATA'!$K$5:$K$498,$F$7)</f>
        <v>0</v>
      </c>
      <c r="DS10">
        <f>COUNTIFS('150 TS and Hurricane DATA'!$I$5:$I$498,$E$7,'150 TS and Hurricane DATA'!$J$5:$J$498,$E10,'150 TS and Hurricane DATA'!$H$5:$H$498,DS$5,'150 TS and Hurricane DATA'!$K$5:$K$498,$F$7)</f>
        <v>0</v>
      </c>
      <c r="DT10">
        <f>COUNTIFS('150 TS and Hurricane DATA'!$I$5:$I$498,$E$7,'150 TS and Hurricane DATA'!$J$5:$J$498,$E10,'150 TS and Hurricane DATA'!$H$5:$H$498,DT$5,'150 TS and Hurricane DATA'!$K$5:$K$498,$F$7)</f>
        <v>0</v>
      </c>
      <c r="DU10">
        <f>COUNTIFS('150 TS and Hurricane DATA'!$I$5:$I$498,$E$7,'150 TS and Hurricane DATA'!$J$5:$J$498,$E10,'150 TS and Hurricane DATA'!$H$5:$H$498,DU$5,'150 TS and Hurricane DATA'!$K$5:$K$498,$F$7)</f>
        <v>0</v>
      </c>
      <c r="DV10">
        <f>COUNTIFS('150 TS and Hurricane DATA'!$I$5:$I$498,$E$7,'150 TS and Hurricane DATA'!$J$5:$J$498,$E10,'150 TS and Hurricane DATA'!$H$5:$H$498,DV$5,'150 TS and Hurricane DATA'!$K$5:$K$498,$F$7)</f>
        <v>0</v>
      </c>
      <c r="DW10">
        <f>COUNTIFS('150 TS and Hurricane DATA'!$I$5:$I$498,$E$7,'150 TS and Hurricane DATA'!$J$5:$J$498,$E10,'150 TS and Hurricane DATA'!$H$5:$H$498,DW$5,'150 TS and Hurricane DATA'!$K$5:$K$498,$F$7)</f>
        <v>0</v>
      </c>
      <c r="DX10">
        <f>COUNTIFS('150 TS and Hurricane DATA'!$I$5:$I$498,$E$7,'150 TS and Hurricane DATA'!$J$5:$J$498,$E10,'150 TS and Hurricane DATA'!$H$5:$H$498,DX$5,'150 TS and Hurricane DATA'!$K$5:$K$498,$F$7)</f>
        <v>0</v>
      </c>
      <c r="DY10">
        <f>COUNTIFS('150 TS and Hurricane DATA'!$I$5:$I$498,$E$7,'150 TS and Hurricane DATA'!$J$5:$J$498,$E10,'150 TS and Hurricane DATA'!$H$5:$H$498,DY$5,'150 TS and Hurricane DATA'!$K$5:$K$498,$F$7)</f>
        <v>0</v>
      </c>
      <c r="DZ10">
        <f>COUNTIFS('150 TS and Hurricane DATA'!$I$5:$I$498,$E$7,'150 TS and Hurricane DATA'!$J$5:$J$498,$E10,'150 TS and Hurricane DATA'!$H$5:$H$498,DZ$5,'150 TS and Hurricane DATA'!$K$5:$K$498,$F$7)</f>
        <v>0</v>
      </c>
      <c r="EA10">
        <f>COUNTIFS('150 TS and Hurricane DATA'!$I$5:$I$498,$E$7,'150 TS and Hurricane DATA'!$J$5:$J$498,$E10,'150 TS and Hurricane DATA'!$H$5:$H$498,EA$5,'150 TS and Hurricane DATA'!$K$5:$K$498,$F$7)</f>
        <v>0</v>
      </c>
      <c r="EB10">
        <f>COUNTIFS('150 TS and Hurricane DATA'!$I$5:$I$498,$E$7,'150 TS and Hurricane DATA'!$J$5:$J$498,$E10,'150 TS and Hurricane DATA'!$H$5:$H$498,EB$5,'150 TS and Hurricane DATA'!$K$5:$K$498,$F$7)</f>
        <v>0</v>
      </c>
      <c r="EC10">
        <f>COUNTIFS('150 TS and Hurricane DATA'!$I$5:$I$498,$E$7,'150 TS and Hurricane DATA'!$J$5:$J$498,$E10,'150 TS and Hurricane DATA'!$H$5:$H$498,EC$5,'150 TS and Hurricane DATA'!$K$5:$K$498,$F$7)</f>
        <v>0</v>
      </c>
      <c r="ED10">
        <f>COUNTIFS('150 TS and Hurricane DATA'!$I$5:$I$498,$E$7,'150 TS and Hurricane DATA'!$J$5:$J$498,$E10,'150 TS and Hurricane DATA'!$H$5:$H$498,ED$5,'150 TS and Hurricane DATA'!$K$5:$K$498,$F$7)</f>
        <v>0</v>
      </c>
      <c r="EE10">
        <f>COUNTIFS('150 TS and Hurricane DATA'!$I$5:$I$498,$E$7,'150 TS and Hurricane DATA'!$J$5:$J$498,$E10,'150 TS and Hurricane DATA'!$H$5:$H$498,EE$5,'150 TS and Hurricane DATA'!$K$5:$K$498,$F$7)</f>
        <v>0</v>
      </c>
      <c r="EF10">
        <f>COUNTIFS('150 TS and Hurricane DATA'!$I$5:$I$498,$E$7,'150 TS and Hurricane DATA'!$J$5:$J$498,$E10,'150 TS and Hurricane DATA'!$H$5:$H$498,EF$5,'150 TS and Hurricane DATA'!$K$5:$K$498,$F$7)</f>
        <v>0</v>
      </c>
      <c r="EG10">
        <f>COUNTIFS('150 TS and Hurricane DATA'!$I$5:$I$498,$E$7,'150 TS and Hurricane DATA'!$J$5:$J$498,$E10,'150 TS and Hurricane DATA'!$H$5:$H$498,EG$5,'150 TS and Hurricane DATA'!$K$5:$K$498,$F$7)</f>
        <v>0</v>
      </c>
      <c r="EH10">
        <f>COUNTIFS('150 TS and Hurricane DATA'!$I$5:$I$498,$E$7,'150 TS and Hurricane DATA'!$J$5:$J$498,$E10,'150 TS and Hurricane DATA'!$H$5:$H$498,EH$5,'150 TS and Hurricane DATA'!$K$5:$K$498,$F$7)</f>
        <v>0</v>
      </c>
      <c r="EI10">
        <f>COUNTIFS('150 TS and Hurricane DATA'!$I$5:$I$498,$E$7,'150 TS and Hurricane DATA'!$J$5:$J$498,$E10,'150 TS and Hurricane DATA'!$H$5:$H$498,EI$5,'150 TS and Hurricane DATA'!$K$5:$K$498,$F$7)</f>
        <v>0</v>
      </c>
      <c r="EJ10">
        <f>COUNTIFS('150 TS and Hurricane DATA'!$I$5:$I$498,$E$7,'150 TS and Hurricane DATA'!$J$5:$J$498,$E10,'150 TS and Hurricane DATA'!$H$5:$H$498,EJ$5,'150 TS and Hurricane DATA'!$K$5:$K$498,$F$7)</f>
        <v>0</v>
      </c>
      <c r="EK10">
        <f>COUNTIFS('150 TS and Hurricane DATA'!$I$5:$I$498,$E$7,'150 TS and Hurricane DATA'!$J$5:$J$498,$E10,'150 TS and Hurricane DATA'!$H$5:$H$498,EK$5,'150 TS and Hurricane DATA'!$K$5:$K$498,$F$7)</f>
        <v>0</v>
      </c>
      <c r="EL10">
        <f>COUNTIFS('150 TS and Hurricane DATA'!$I$5:$I$498,$E$7,'150 TS and Hurricane DATA'!$J$5:$J$498,$E10,'150 TS and Hurricane DATA'!$H$5:$H$498,EL$5,'150 TS and Hurricane DATA'!$K$5:$K$498,$F$7)</f>
        <v>0</v>
      </c>
      <c r="EM10">
        <f>COUNTIFS('150 TS and Hurricane DATA'!$I$5:$I$498,$E$7,'150 TS and Hurricane DATA'!$J$5:$J$498,$E10,'150 TS and Hurricane DATA'!$H$5:$H$498,EM$5,'150 TS and Hurricane DATA'!$K$5:$K$498,$F$7)</f>
        <v>0</v>
      </c>
      <c r="EN10">
        <f>COUNTIFS('150 TS and Hurricane DATA'!$I$5:$I$498,$E$7,'150 TS and Hurricane DATA'!$J$5:$J$498,$E10,'150 TS and Hurricane DATA'!$H$5:$H$498,EN$5,'150 TS and Hurricane DATA'!$K$5:$K$498,$F$7)</f>
        <v>0</v>
      </c>
      <c r="EO10">
        <f>COUNTIFS('150 TS and Hurricane DATA'!$I$5:$I$498,$E$7,'150 TS and Hurricane DATA'!$J$5:$J$498,$E10,'150 TS and Hurricane DATA'!$H$5:$H$498,EO$5,'150 TS and Hurricane DATA'!$K$5:$K$498,$F$7)</f>
        <v>0</v>
      </c>
      <c r="EP10">
        <f>COUNTIFS('150 TS and Hurricane DATA'!$I$5:$I$498,$E$7,'150 TS and Hurricane DATA'!$J$5:$J$498,$E10,'150 TS and Hurricane DATA'!$H$5:$H$498,EP$5,'150 TS and Hurricane DATA'!$K$5:$K$498,$F$7)</f>
        <v>0</v>
      </c>
      <c r="EQ10">
        <f>COUNTIFS('150 TS and Hurricane DATA'!$I$5:$I$498,$E$7,'150 TS and Hurricane DATA'!$J$5:$J$498,$E10,'150 TS and Hurricane DATA'!$H$5:$H$498,EQ$5,'150 TS and Hurricane DATA'!$K$5:$K$498,$F$7)</f>
        <v>0</v>
      </c>
      <c r="ER10">
        <f>COUNTIFS('150 TS and Hurricane DATA'!$I$5:$I$498,$E$7,'150 TS and Hurricane DATA'!$J$5:$J$498,$E10,'150 TS and Hurricane DATA'!$H$5:$H$498,ER$5,'150 TS and Hurricane DATA'!$K$5:$K$498,$F$7)</f>
        <v>0</v>
      </c>
      <c r="ES10">
        <f>COUNTIFS('150 TS and Hurricane DATA'!$I$5:$I$498,$E$7,'150 TS and Hurricane DATA'!$J$5:$J$498,$E10,'150 TS and Hurricane DATA'!$H$5:$H$498,ES$5,'150 TS and Hurricane DATA'!$K$5:$K$498,$F$7)</f>
        <v>0</v>
      </c>
      <c r="ET10">
        <f>COUNTIFS('150 TS and Hurricane DATA'!$I$5:$I$498,$E$7,'150 TS and Hurricane DATA'!$J$5:$J$498,$E10,'150 TS and Hurricane DATA'!$H$5:$H$498,ET$5,'150 TS and Hurricane DATA'!$K$5:$K$498,$F$7)</f>
        <v>0</v>
      </c>
      <c r="EU10">
        <f>COUNTIFS('150 TS and Hurricane DATA'!$I$5:$I$498,$E$7,'150 TS and Hurricane DATA'!$J$5:$J$498,$E10,'150 TS and Hurricane DATA'!$H$5:$H$498,EU$5,'150 TS and Hurricane DATA'!$K$5:$K$498,$F$7)</f>
        <v>0</v>
      </c>
      <c r="EV10">
        <f>COUNTIFS('150 TS and Hurricane DATA'!$I$5:$I$498,$E$7,'150 TS and Hurricane DATA'!$J$5:$J$498,$E10,'150 TS and Hurricane DATA'!$H$5:$H$498,EV$5,'150 TS and Hurricane DATA'!$K$5:$K$498,$F$7)</f>
        <v>0</v>
      </c>
      <c r="EW10">
        <f>COUNTIFS('150 TS and Hurricane DATA'!$I$5:$I$498,$E$7,'150 TS and Hurricane DATA'!$J$5:$J$498,$E10,'150 TS and Hurricane DATA'!$H$5:$H$498,EW$5,'150 TS and Hurricane DATA'!$K$5:$K$498,$F$7)</f>
        <v>0</v>
      </c>
      <c r="EX10">
        <f>COUNTIFS('150 TS and Hurricane DATA'!$I$5:$I$498,$E$7,'150 TS and Hurricane DATA'!$J$5:$J$498,$E10,'150 TS and Hurricane DATA'!$H$5:$H$498,EX$5,'150 TS and Hurricane DATA'!$K$5:$K$498,$F$7)</f>
        <v>0</v>
      </c>
      <c r="EY10">
        <f>COUNTIFS('150 TS and Hurricane DATA'!$I$5:$I$498,$E$7,'150 TS and Hurricane DATA'!$J$5:$J$498,$E10,'150 TS and Hurricane DATA'!$H$5:$H$498,EY$5,'150 TS and Hurricane DATA'!$K$5:$K$498,$F$7)</f>
        <v>0</v>
      </c>
      <c r="EZ10">
        <f>COUNTIFS('150 TS and Hurricane DATA'!$I$5:$I$498,$E$7,'150 TS and Hurricane DATA'!$J$5:$J$498,$E10,'150 TS and Hurricane DATA'!$H$5:$H$498,EZ$5,'150 TS and Hurricane DATA'!$K$5:$K$498,$F$7)</f>
        <v>0</v>
      </c>
      <c r="FA10">
        <f>COUNTIFS('150 TS and Hurricane DATA'!$I$5:$I$498,$E$7,'150 TS and Hurricane DATA'!$J$5:$J$498,$E10,'150 TS and Hurricane DATA'!$H$5:$H$498,FA$5,'150 TS and Hurricane DATA'!$K$5:$K$498,$F$7)</f>
        <v>0</v>
      </c>
      <c r="FB10">
        <f>COUNTIFS('150 TS and Hurricane DATA'!$I$5:$I$498,$E$7,'150 TS and Hurricane DATA'!$J$5:$J$498,$E10,'150 TS and Hurricane DATA'!$H$5:$H$498,FB$5,'150 TS and Hurricane DATA'!$K$5:$K$498,$F$7)</f>
        <v>0</v>
      </c>
      <c r="FC10">
        <f>COUNTIFS('150 TS and Hurricane DATA'!$I$5:$I$498,$E$7,'150 TS and Hurricane DATA'!$J$5:$J$498,$E10,'150 TS and Hurricane DATA'!$H$5:$H$498,FC$5,'150 TS and Hurricane DATA'!$K$5:$K$498,$F$7)</f>
        <v>0</v>
      </c>
      <c r="FD10">
        <f>COUNTIFS('150 TS and Hurricane DATA'!$I$5:$I$498,$E$7,'150 TS and Hurricane DATA'!$J$5:$J$498,$E10,'150 TS and Hurricane DATA'!$H$5:$H$498,FD$5,'150 TS and Hurricane DATA'!$K$5:$K$498,$F$7)</f>
        <v>0</v>
      </c>
      <c r="FE10">
        <f>COUNTIFS('150 TS and Hurricane DATA'!$I$5:$I$498,$E$7,'150 TS and Hurricane DATA'!$J$5:$J$498,$E10,'150 TS and Hurricane DATA'!$H$5:$H$498,FE$5,'150 TS and Hurricane DATA'!$K$5:$K$498,$F$7)</f>
        <v>0</v>
      </c>
      <c r="FF10">
        <f>COUNTIFS('150 TS and Hurricane DATA'!$I$5:$I$498,$E$7,'150 TS and Hurricane DATA'!$J$5:$J$498,$E10,'150 TS and Hurricane DATA'!$H$5:$H$498,FF$5,'150 TS and Hurricane DATA'!$K$5:$K$498,$F$7)</f>
        <v>0</v>
      </c>
      <c r="FG10">
        <f>COUNTIFS('150 TS and Hurricane DATA'!$I$5:$I$498,$E$7,'150 TS and Hurricane DATA'!$J$5:$J$498,$E10,'150 TS and Hurricane DATA'!$H$5:$H$498,FG$5,'150 TS and Hurricane DATA'!$K$5:$K$498,$F$7)</f>
        <v>0</v>
      </c>
      <c r="FH10">
        <f>COUNTIFS('150 TS and Hurricane DATA'!$I$5:$I$498,$E$7,'150 TS and Hurricane DATA'!$J$5:$J$498,$E10,'150 TS and Hurricane DATA'!$H$5:$H$498,FH$5,'150 TS and Hurricane DATA'!$K$5:$K$498,$F$7)</f>
        <v>0</v>
      </c>
      <c r="FI10">
        <f>COUNTIFS('150 TS and Hurricane DATA'!$I$5:$I$498,$E$7,'150 TS and Hurricane DATA'!$J$5:$J$498,$E10,'150 TS and Hurricane DATA'!$H$5:$H$498,FI$5,'150 TS and Hurricane DATA'!$K$5:$K$498,$F$7)</f>
        <v>0</v>
      </c>
      <c r="FJ10">
        <f>COUNTIFS('150 TS and Hurricane DATA'!$I$5:$I$498,$E$7,'150 TS and Hurricane DATA'!$J$5:$J$498,$E10,'150 TS and Hurricane DATA'!$H$5:$H$498,FJ$5,'150 TS and Hurricane DATA'!$K$5:$K$498,$F$7)</f>
        <v>0</v>
      </c>
      <c r="FK10">
        <f>COUNTIFS('150 TS and Hurricane DATA'!$I$5:$I$498,$E$7,'150 TS and Hurricane DATA'!$J$5:$J$498,$E10,'150 TS and Hurricane DATA'!$H$5:$H$498,FK$5,'150 TS and Hurricane DATA'!$K$5:$K$498,$F$7)</f>
        <v>0</v>
      </c>
      <c r="FL10">
        <f>COUNTIFS('150 TS and Hurricane DATA'!$I$5:$I$498,$E$7,'150 TS and Hurricane DATA'!$J$5:$J$498,$E10,'150 TS and Hurricane DATA'!$H$5:$H$498,FL$5,'150 TS and Hurricane DATA'!$K$5:$K$498,$F$7)</f>
        <v>0</v>
      </c>
      <c r="FM10">
        <f>COUNTIFS('150 TS and Hurricane DATA'!$I$5:$I$498,$E$7,'150 TS and Hurricane DATA'!$J$5:$J$498,$E10,'150 TS and Hurricane DATA'!$H$5:$H$498,FM$5,'150 TS and Hurricane DATA'!$K$5:$K$498,$F$7)</f>
        <v>0</v>
      </c>
      <c r="FN10">
        <f>COUNTIFS('150 TS and Hurricane DATA'!$I$5:$I$498,$E$7,'150 TS and Hurricane DATA'!$J$5:$J$498,$E10,'150 TS and Hurricane DATA'!$H$5:$H$498,FN$5,'150 TS and Hurricane DATA'!$K$5:$K$498,$F$7)</f>
        <v>0</v>
      </c>
      <c r="FO10">
        <f>COUNTIFS('150 TS and Hurricane DATA'!$I$5:$I$498,$E$7,'150 TS and Hurricane DATA'!$J$5:$J$498,$E10,'150 TS and Hurricane DATA'!$H$5:$H$498,FO$5,'150 TS and Hurricane DATA'!$K$5:$K$498,$F$7)</f>
        <v>0</v>
      </c>
      <c r="FP10">
        <f>COUNTIFS('150 TS and Hurricane DATA'!$I$5:$I$498,$E$7,'150 TS and Hurricane DATA'!$J$5:$J$498,$E10,'150 TS and Hurricane DATA'!$H$5:$H$498,FP$5,'150 TS and Hurricane DATA'!$K$5:$K$498,$F$7)</f>
        <v>0</v>
      </c>
      <c r="FQ10">
        <f>COUNTIFS('150 TS and Hurricane DATA'!$I$5:$I$498,$E$7,'150 TS and Hurricane DATA'!$J$5:$J$498,$E10,'150 TS and Hurricane DATA'!$H$5:$H$498,FQ$5,'150 TS and Hurricane DATA'!$K$5:$K$498,$F$7)</f>
        <v>0</v>
      </c>
      <c r="FR10">
        <f>COUNTIFS('150 TS and Hurricane DATA'!$I$5:$I$498,$E$7,'150 TS and Hurricane DATA'!$J$5:$J$498,$E10,'150 TS and Hurricane DATA'!$H$5:$H$498,FR$5,'150 TS and Hurricane DATA'!$K$5:$K$498,$F$7)</f>
        <v>0</v>
      </c>
      <c r="FS10">
        <f>COUNTIFS('150 TS and Hurricane DATA'!$I$5:$I$498,$E$7,'150 TS and Hurricane DATA'!$J$5:$J$498,$E10,'150 TS and Hurricane DATA'!$H$5:$H$498,FS$5,'150 TS and Hurricane DATA'!$K$5:$K$498,$F$7)</f>
        <v>0</v>
      </c>
      <c r="FT10">
        <f>COUNTIFS('150 TS and Hurricane DATA'!$I$5:$I$498,$E$7,'150 TS and Hurricane DATA'!$J$5:$J$498,$E10,'150 TS and Hurricane DATA'!$H$5:$H$498,FT$5,'150 TS and Hurricane DATA'!$K$5:$K$498,$F$7)</f>
        <v>0</v>
      </c>
      <c r="FV10">
        <f>SUM(F10:FT10)</f>
        <v>0</v>
      </c>
    </row>
    <row r="11" spans="2:205">
      <c r="B11" s="129"/>
      <c r="D11" s="27" t="s">
        <v>29</v>
      </c>
      <c r="E11" s="161">
        <v>4</v>
      </c>
      <c r="F11">
        <f>COUNTIFS('150 TS and Hurricane DATA'!$I$5:$I$498,$E$7,'150 TS and Hurricane DATA'!$J$5:$J$498,$E11,'150 TS and Hurricane DATA'!$H$5:$H$498,F$5,'150 TS and Hurricane DATA'!$K$5:$K$498,$F$7)</f>
        <v>0</v>
      </c>
      <c r="G11">
        <f>COUNTIFS('150 TS and Hurricane DATA'!$I$5:$I$498,$E$7,'150 TS and Hurricane DATA'!$J$5:$J$498,$E11,'150 TS and Hurricane DATA'!$H$5:$H$498,G$5,'150 TS and Hurricane DATA'!$K$5:$K$498,$F$7)</f>
        <v>0</v>
      </c>
      <c r="H11">
        <f>COUNTIFS('150 TS and Hurricane DATA'!$I$5:$I$498,$E$7,'150 TS and Hurricane DATA'!$J$5:$J$498,$E11,'150 TS and Hurricane DATA'!$H$5:$H$498,H$5,'150 TS and Hurricane DATA'!$K$5:$K$498,$F$7)</f>
        <v>0</v>
      </c>
      <c r="I11">
        <f>COUNTIFS('150 TS and Hurricane DATA'!$I$5:$I$498,$E$7,'150 TS and Hurricane DATA'!$J$5:$J$498,$E11,'150 TS and Hurricane DATA'!$H$5:$H$498,I$5,'150 TS and Hurricane DATA'!$K$5:$K$498,$F$7)</f>
        <v>0</v>
      </c>
      <c r="J11">
        <f>COUNTIFS('150 TS and Hurricane DATA'!$I$5:$I$498,$E$7,'150 TS and Hurricane DATA'!$J$5:$J$498,$E11,'150 TS and Hurricane DATA'!$H$5:$H$498,J$5,'150 TS and Hurricane DATA'!$K$5:$K$498,$F$7)</f>
        <v>0</v>
      </c>
      <c r="K11">
        <f>COUNTIFS('150 TS and Hurricane DATA'!$I$5:$I$498,$E$7,'150 TS and Hurricane DATA'!$J$5:$J$498,$E11,'150 TS and Hurricane DATA'!$H$5:$H$498,K$5,'150 TS and Hurricane DATA'!$K$5:$K$498,$F$7)</f>
        <v>0</v>
      </c>
      <c r="L11">
        <f>COUNTIFS('150 TS and Hurricane DATA'!$I$5:$I$498,$E$7,'150 TS and Hurricane DATA'!$J$5:$J$498,$E11,'150 TS and Hurricane DATA'!$H$5:$H$498,L$5,'150 TS and Hurricane DATA'!$K$5:$K$498,$F$7)</f>
        <v>0</v>
      </c>
      <c r="M11">
        <f>COUNTIFS('150 TS and Hurricane DATA'!$I$5:$I$498,$E$7,'150 TS and Hurricane DATA'!$J$5:$J$498,$E11,'150 TS and Hurricane DATA'!$H$5:$H$498,M$5,'150 TS and Hurricane DATA'!$K$5:$K$498,$F$7)</f>
        <v>0</v>
      </c>
      <c r="N11">
        <f>COUNTIFS('150 TS and Hurricane DATA'!$I$5:$I$498,$E$7,'150 TS and Hurricane DATA'!$J$5:$J$498,$E11,'150 TS and Hurricane DATA'!$H$5:$H$498,N$5,'150 TS and Hurricane DATA'!$K$5:$K$498,$F$7)</f>
        <v>0</v>
      </c>
      <c r="O11">
        <f>COUNTIFS('150 TS and Hurricane DATA'!$I$5:$I$498,$E$7,'150 TS and Hurricane DATA'!$J$5:$J$498,$E11,'150 TS and Hurricane DATA'!$H$5:$H$498,O$5,'150 TS and Hurricane DATA'!$K$5:$K$498,$F$7)</f>
        <v>0</v>
      </c>
      <c r="P11">
        <f>COUNTIFS('150 TS and Hurricane DATA'!$I$5:$I$498,$E$7,'150 TS and Hurricane DATA'!$J$5:$J$498,$E11,'150 TS and Hurricane DATA'!$H$5:$H$498,P$5,'150 TS and Hurricane DATA'!$K$5:$K$498,$F$7)</f>
        <v>0</v>
      </c>
      <c r="Q11">
        <f>COUNTIFS('150 TS and Hurricane DATA'!$I$5:$I$498,$E$7,'150 TS and Hurricane DATA'!$J$5:$J$498,$E11,'150 TS and Hurricane DATA'!$H$5:$H$498,Q$5,'150 TS and Hurricane DATA'!$K$5:$K$498,$F$7)</f>
        <v>0</v>
      </c>
      <c r="R11">
        <f>COUNTIFS('150 TS and Hurricane DATA'!$I$5:$I$498,$E$7,'150 TS and Hurricane DATA'!$J$5:$J$498,$E11,'150 TS and Hurricane DATA'!$H$5:$H$498,R$5,'150 TS and Hurricane DATA'!$K$5:$K$498,$F$7)</f>
        <v>0</v>
      </c>
      <c r="S11">
        <f>COUNTIFS('150 TS and Hurricane DATA'!$I$5:$I$498,$E$7,'150 TS and Hurricane DATA'!$J$5:$J$498,$E11,'150 TS and Hurricane DATA'!$H$5:$H$498,S$5,'150 TS and Hurricane DATA'!$K$5:$K$498,$F$7)</f>
        <v>0</v>
      </c>
      <c r="T11">
        <f>COUNTIFS('150 TS and Hurricane DATA'!$I$5:$I$498,$E$7,'150 TS and Hurricane DATA'!$J$5:$J$498,$E11,'150 TS and Hurricane DATA'!$H$5:$H$498,T$5,'150 TS and Hurricane DATA'!$K$5:$K$498,$F$7)</f>
        <v>0</v>
      </c>
      <c r="U11">
        <f>COUNTIFS('150 TS and Hurricane DATA'!$I$5:$I$498,$E$7,'150 TS and Hurricane DATA'!$J$5:$J$498,$E11,'150 TS and Hurricane DATA'!$H$5:$H$498,U$5,'150 TS and Hurricane DATA'!$K$5:$K$498,$F$7)</f>
        <v>0</v>
      </c>
      <c r="V11">
        <f>COUNTIFS('150 TS and Hurricane DATA'!$I$5:$I$498,$E$7,'150 TS and Hurricane DATA'!$J$5:$J$498,$E11,'150 TS and Hurricane DATA'!$H$5:$H$498,V$5,'150 TS and Hurricane DATA'!$K$5:$K$498,$F$7)</f>
        <v>0</v>
      </c>
      <c r="W11">
        <f>COUNTIFS('150 TS and Hurricane DATA'!$I$5:$I$498,$E$7,'150 TS and Hurricane DATA'!$J$5:$J$498,$E11,'150 TS and Hurricane DATA'!$H$5:$H$498,W$5,'150 TS and Hurricane DATA'!$K$5:$K$498,$F$7)</f>
        <v>0</v>
      </c>
      <c r="X11">
        <f>COUNTIFS('150 TS and Hurricane DATA'!$I$5:$I$498,$E$7,'150 TS and Hurricane DATA'!$J$5:$J$498,$E11,'150 TS and Hurricane DATA'!$H$5:$H$498,X$5,'150 TS and Hurricane DATA'!$K$5:$K$498,$F$7)</f>
        <v>0</v>
      </c>
      <c r="Y11">
        <f>COUNTIFS('150 TS and Hurricane DATA'!$I$5:$I$498,$E$7,'150 TS and Hurricane DATA'!$J$5:$J$498,$E11,'150 TS and Hurricane DATA'!$H$5:$H$498,Y$5,'150 TS and Hurricane DATA'!$K$5:$K$498,$F$7)</f>
        <v>0</v>
      </c>
      <c r="Z11">
        <f>COUNTIFS('150 TS and Hurricane DATA'!$I$5:$I$498,$E$7,'150 TS and Hurricane DATA'!$J$5:$J$498,$E11,'150 TS and Hurricane DATA'!$H$5:$H$498,Z$5,'150 TS and Hurricane DATA'!$K$5:$K$498,$F$7)</f>
        <v>0</v>
      </c>
      <c r="AA11">
        <f>COUNTIFS('150 TS and Hurricane DATA'!$I$5:$I$498,$E$7,'150 TS and Hurricane DATA'!$J$5:$J$498,$E11,'150 TS and Hurricane DATA'!$H$5:$H$498,AA$5,'150 TS and Hurricane DATA'!$K$5:$K$498,$F$7)</f>
        <v>0</v>
      </c>
      <c r="AB11">
        <f>COUNTIFS('150 TS and Hurricane DATA'!$I$5:$I$498,$E$7,'150 TS and Hurricane DATA'!$J$5:$J$498,$E11,'150 TS and Hurricane DATA'!$H$5:$H$498,AB$5,'150 TS and Hurricane DATA'!$K$5:$K$498,$F$7)</f>
        <v>0</v>
      </c>
      <c r="AC11">
        <f>COUNTIFS('150 TS and Hurricane DATA'!$I$5:$I$498,$E$7,'150 TS and Hurricane DATA'!$J$5:$J$498,$E11,'150 TS and Hurricane DATA'!$H$5:$H$498,AC$5,'150 TS and Hurricane DATA'!$K$5:$K$498,$F$7)</f>
        <v>0</v>
      </c>
      <c r="AD11">
        <f>COUNTIFS('150 TS and Hurricane DATA'!$I$5:$I$498,$E$7,'150 TS and Hurricane DATA'!$J$5:$J$498,$E11,'150 TS and Hurricane DATA'!$H$5:$H$498,AD$5,'150 TS and Hurricane DATA'!$K$5:$K$498,$F$7)</f>
        <v>0</v>
      </c>
      <c r="AE11">
        <f>COUNTIFS('150 TS and Hurricane DATA'!$I$5:$I$498,$E$7,'150 TS and Hurricane DATA'!$J$5:$J$498,$E11,'150 TS and Hurricane DATA'!$H$5:$H$498,AE$5,'150 TS and Hurricane DATA'!$K$5:$K$498,$F$7)</f>
        <v>0</v>
      </c>
      <c r="AF11">
        <f>COUNTIFS('150 TS and Hurricane DATA'!$I$5:$I$498,$E$7,'150 TS and Hurricane DATA'!$J$5:$J$498,$E11,'150 TS and Hurricane DATA'!$H$5:$H$498,AF$5,'150 TS and Hurricane DATA'!$K$5:$K$498,$F$7)</f>
        <v>0</v>
      </c>
      <c r="AG11">
        <f>COUNTIFS('150 TS and Hurricane DATA'!$I$5:$I$498,$E$7,'150 TS and Hurricane DATA'!$J$5:$J$498,$E11,'150 TS and Hurricane DATA'!$H$5:$H$498,AG$5,'150 TS and Hurricane DATA'!$K$5:$K$498,$F$7)</f>
        <v>0</v>
      </c>
      <c r="AH11">
        <f>COUNTIFS('150 TS and Hurricane DATA'!$I$5:$I$498,$E$7,'150 TS and Hurricane DATA'!$J$5:$J$498,$E11,'150 TS and Hurricane DATA'!$H$5:$H$498,AH$5,'150 TS and Hurricane DATA'!$K$5:$K$498,$F$7)</f>
        <v>0</v>
      </c>
      <c r="AI11">
        <f>COUNTIFS('150 TS and Hurricane DATA'!$I$5:$I$498,$E$7,'150 TS and Hurricane DATA'!$J$5:$J$498,$E11,'150 TS and Hurricane DATA'!$H$5:$H$498,AI$5,'150 TS and Hurricane DATA'!$K$5:$K$498,$F$7)</f>
        <v>0</v>
      </c>
      <c r="AJ11">
        <f>COUNTIFS('150 TS and Hurricane DATA'!$I$5:$I$498,$E$7,'150 TS and Hurricane DATA'!$J$5:$J$498,$E11,'150 TS and Hurricane DATA'!$H$5:$H$498,AJ$5,'150 TS and Hurricane DATA'!$K$5:$K$498,$F$7)</f>
        <v>0</v>
      </c>
      <c r="AK11">
        <f>COUNTIFS('150 TS and Hurricane DATA'!$I$5:$I$498,$E$7,'150 TS and Hurricane DATA'!$J$5:$J$498,$E11,'150 TS and Hurricane DATA'!$H$5:$H$498,AK$5,'150 TS and Hurricane DATA'!$K$5:$K$498,$F$7)</f>
        <v>0</v>
      </c>
      <c r="AL11">
        <f>COUNTIFS('150 TS and Hurricane DATA'!$I$5:$I$498,$E$7,'150 TS and Hurricane DATA'!$J$5:$J$498,$E11,'150 TS and Hurricane DATA'!$H$5:$H$498,AL$5,'150 TS and Hurricane DATA'!$K$5:$K$498,$F$7)</f>
        <v>0</v>
      </c>
      <c r="AM11">
        <f>COUNTIFS('150 TS and Hurricane DATA'!$I$5:$I$498,$E$7,'150 TS and Hurricane DATA'!$J$5:$J$498,$E11,'150 TS and Hurricane DATA'!$H$5:$H$498,AM$5,'150 TS and Hurricane DATA'!$K$5:$K$498,$F$7)</f>
        <v>0</v>
      </c>
      <c r="AN11">
        <f>COUNTIFS('150 TS and Hurricane DATA'!$I$5:$I$498,$E$7,'150 TS and Hurricane DATA'!$J$5:$J$498,$E11,'150 TS and Hurricane DATA'!$H$5:$H$498,AN$5,'150 TS and Hurricane DATA'!$K$5:$K$498,$F$7)</f>
        <v>0</v>
      </c>
      <c r="AO11">
        <f>COUNTIFS('150 TS and Hurricane DATA'!$I$5:$I$498,$E$7,'150 TS and Hurricane DATA'!$J$5:$J$498,$E11,'150 TS and Hurricane DATA'!$H$5:$H$498,AO$5,'150 TS and Hurricane DATA'!$K$5:$K$498,$F$7)</f>
        <v>0</v>
      </c>
      <c r="AP11">
        <f>COUNTIFS('150 TS and Hurricane DATA'!$I$5:$I$498,$E$7,'150 TS and Hurricane DATA'!$J$5:$J$498,$E11,'150 TS and Hurricane DATA'!$H$5:$H$498,AP$5,'150 TS and Hurricane DATA'!$K$5:$K$498,$F$7)</f>
        <v>0</v>
      </c>
      <c r="AQ11">
        <f>COUNTIFS('150 TS and Hurricane DATA'!$I$5:$I$498,$E$7,'150 TS and Hurricane DATA'!$J$5:$J$498,$E11,'150 TS and Hurricane DATA'!$H$5:$H$498,AQ$5,'150 TS and Hurricane DATA'!$K$5:$K$498,$F$7)</f>
        <v>0</v>
      </c>
      <c r="AR11">
        <f>COUNTIFS('150 TS and Hurricane DATA'!$I$5:$I$498,$E$7,'150 TS and Hurricane DATA'!$J$5:$J$498,$E11,'150 TS and Hurricane DATA'!$H$5:$H$498,AR$5,'150 TS and Hurricane DATA'!$K$5:$K$498,$F$7)</f>
        <v>0</v>
      </c>
      <c r="AS11">
        <f>COUNTIFS('150 TS and Hurricane DATA'!$I$5:$I$498,$E$7,'150 TS and Hurricane DATA'!$J$5:$J$498,$E11,'150 TS and Hurricane DATA'!$H$5:$H$498,AS$5,'150 TS and Hurricane DATA'!$K$5:$K$498,$F$7)</f>
        <v>0</v>
      </c>
      <c r="AT11">
        <f>COUNTIFS('150 TS and Hurricane DATA'!$I$5:$I$498,$E$7,'150 TS and Hurricane DATA'!$J$5:$J$498,$E11,'150 TS and Hurricane DATA'!$H$5:$H$498,AT$5,'150 TS and Hurricane DATA'!$K$5:$K$498,$F$7)</f>
        <v>0</v>
      </c>
      <c r="AU11">
        <f>COUNTIFS('150 TS and Hurricane DATA'!$I$5:$I$498,$E$7,'150 TS and Hurricane DATA'!$J$5:$J$498,$E11,'150 TS and Hurricane DATA'!$H$5:$H$498,AU$5,'150 TS and Hurricane DATA'!$K$5:$K$498,$F$7)</f>
        <v>0</v>
      </c>
      <c r="AV11">
        <f>COUNTIFS('150 TS and Hurricane DATA'!$I$5:$I$498,$E$7,'150 TS and Hurricane DATA'!$J$5:$J$498,$E11,'150 TS and Hurricane DATA'!$H$5:$H$498,AV$5,'150 TS and Hurricane DATA'!$K$5:$K$498,$F$7)</f>
        <v>0</v>
      </c>
      <c r="AW11">
        <f>COUNTIFS('150 TS and Hurricane DATA'!$I$5:$I$498,$E$7,'150 TS and Hurricane DATA'!$J$5:$J$498,$E11,'150 TS and Hurricane DATA'!$H$5:$H$498,AW$5,'150 TS and Hurricane DATA'!$K$5:$K$498,$F$7)</f>
        <v>0</v>
      </c>
      <c r="AX11">
        <f>COUNTIFS('150 TS and Hurricane DATA'!$I$5:$I$498,$E$7,'150 TS and Hurricane DATA'!$J$5:$J$498,$E11,'150 TS and Hurricane DATA'!$H$5:$H$498,AX$5,'150 TS and Hurricane DATA'!$K$5:$K$498,$F$7)</f>
        <v>0</v>
      </c>
      <c r="AY11">
        <f>COUNTIFS('150 TS and Hurricane DATA'!$I$5:$I$498,$E$7,'150 TS and Hurricane DATA'!$J$5:$J$498,$E11,'150 TS and Hurricane DATA'!$H$5:$H$498,AY$5,'150 TS and Hurricane DATA'!$K$5:$K$498,$F$7)</f>
        <v>0</v>
      </c>
      <c r="AZ11">
        <f>COUNTIFS('150 TS and Hurricane DATA'!$I$5:$I$498,$E$7,'150 TS and Hurricane DATA'!$J$5:$J$498,$E11,'150 TS and Hurricane DATA'!$H$5:$H$498,AZ$5,'150 TS and Hurricane DATA'!$K$5:$K$498,$F$7)</f>
        <v>0</v>
      </c>
      <c r="BA11">
        <f>COUNTIFS('150 TS and Hurricane DATA'!$I$5:$I$498,$E$7,'150 TS and Hurricane DATA'!$J$5:$J$498,$E11,'150 TS and Hurricane DATA'!$H$5:$H$498,BA$5,'150 TS and Hurricane DATA'!$K$5:$K$498,$F$7)</f>
        <v>0</v>
      </c>
      <c r="BB11">
        <f>COUNTIFS('150 TS and Hurricane DATA'!$I$5:$I$498,$E$7,'150 TS and Hurricane DATA'!$J$5:$J$498,$E11,'150 TS and Hurricane DATA'!$H$5:$H$498,BB$5,'150 TS and Hurricane DATA'!$K$5:$K$498,$F$7)</f>
        <v>0</v>
      </c>
      <c r="BC11">
        <f>COUNTIFS('150 TS and Hurricane DATA'!$I$5:$I$498,$E$7,'150 TS and Hurricane DATA'!$J$5:$J$498,$E11,'150 TS and Hurricane DATA'!$H$5:$H$498,BC$5,'150 TS and Hurricane DATA'!$K$5:$K$498,$F$7)</f>
        <v>0</v>
      </c>
      <c r="BD11">
        <f>COUNTIFS('150 TS and Hurricane DATA'!$I$5:$I$498,$E$7,'150 TS and Hurricane DATA'!$J$5:$J$498,$E11,'150 TS and Hurricane DATA'!$H$5:$H$498,BD$5,'150 TS and Hurricane DATA'!$K$5:$K$498,$F$7)</f>
        <v>0</v>
      </c>
      <c r="BE11">
        <f>COUNTIFS('150 TS and Hurricane DATA'!$I$5:$I$498,$E$7,'150 TS and Hurricane DATA'!$J$5:$J$498,$E11,'150 TS and Hurricane DATA'!$H$5:$H$498,BE$5,'150 TS and Hurricane DATA'!$K$5:$K$498,$F$7)</f>
        <v>0</v>
      </c>
      <c r="BF11">
        <f>COUNTIFS('150 TS and Hurricane DATA'!$I$5:$I$498,$E$7,'150 TS and Hurricane DATA'!$J$5:$J$498,$E11,'150 TS and Hurricane DATA'!$H$5:$H$498,BF$5,'150 TS and Hurricane DATA'!$K$5:$K$498,$F$7)</f>
        <v>0</v>
      </c>
      <c r="BG11">
        <f>COUNTIFS('150 TS and Hurricane DATA'!$I$5:$I$498,$E$7,'150 TS and Hurricane DATA'!$J$5:$J$498,$E11,'150 TS and Hurricane DATA'!$H$5:$H$498,BG$5,'150 TS and Hurricane DATA'!$K$5:$K$498,$F$7)</f>
        <v>0</v>
      </c>
      <c r="BH11">
        <f>COUNTIFS('150 TS and Hurricane DATA'!$I$5:$I$498,$E$7,'150 TS and Hurricane DATA'!$J$5:$J$498,$E11,'150 TS and Hurricane DATA'!$H$5:$H$498,BH$5,'150 TS and Hurricane DATA'!$K$5:$K$498,$F$7)</f>
        <v>0</v>
      </c>
      <c r="BI11">
        <f>COUNTIFS('150 TS and Hurricane DATA'!$I$5:$I$498,$E$7,'150 TS and Hurricane DATA'!$J$5:$J$498,$E11,'150 TS and Hurricane DATA'!$H$5:$H$498,BI$5,'150 TS and Hurricane DATA'!$K$5:$K$498,$F$7)</f>
        <v>0</v>
      </c>
      <c r="BJ11">
        <f>COUNTIFS('150 TS and Hurricane DATA'!$I$5:$I$498,$E$7,'150 TS and Hurricane DATA'!$J$5:$J$498,$E11,'150 TS and Hurricane DATA'!$H$5:$H$498,BJ$5,'150 TS and Hurricane DATA'!$K$5:$K$498,$F$7)</f>
        <v>0</v>
      </c>
      <c r="BK11">
        <f>COUNTIFS('150 TS and Hurricane DATA'!$I$5:$I$498,$E$7,'150 TS and Hurricane DATA'!$J$5:$J$498,$E11,'150 TS and Hurricane DATA'!$H$5:$H$498,BK$5,'150 TS and Hurricane DATA'!$K$5:$K$498,$F$7)</f>
        <v>0</v>
      </c>
      <c r="BL11">
        <f>COUNTIFS('150 TS and Hurricane DATA'!$I$5:$I$498,$E$7,'150 TS and Hurricane DATA'!$J$5:$J$498,$E11,'150 TS and Hurricane DATA'!$H$5:$H$498,BL$5,'150 TS and Hurricane DATA'!$K$5:$K$498,$F$7)</f>
        <v>0</v>
      </c>
      <c r="BM11">
        <f>COUNTIFS('150 TS and Hurricane DATA'!$I$5:$I$498,$E$7,'150 TS and Hurricane DATA'!$J$5:$J$498,$E11,'150 TS and Hurricane DATA'!$H$5:$H$498,BM$5,'150 TS and Hurricane DATA'!$K$5:$K$498,$F$7)</f>
        <v>0</v>
      </c>
      <c r="BN11">
        <f>COUNTIFS('150 TS and Hurricane DATA'!$I$5:$I$498,$E$7,'150 TS and Hurricane DATA'!$J$5:$J$498,$E11,'150 TS and Hurricane DATA'!$H$5:$H$498,BN$5,'150 TS and Hurricane DATA'!$K$5:$K$498,$F$7)</f>
        <v>0</v>
      </c>
      <c r="BO11">
        <f>COUNTIFS('150 TS and Hurricane DATA'!$I$5:$I$498,$E$7,'150 TS and Hurricane DATA'!$J$5:$J$498,$E11,'150 TS and Hurricane DATA'!$H$5:$H$498,BO$5,'150 TS and Hurricane DATA'!$K$5:$K$498,$F$7)</f>
        <v>0</v>
      </c>
      <c r="BP11">
        <f>COUNTIFS('150 TS and Hurricane DATA'!$I$5:$I$498,$E$7,'150 TS and Hurricane DATA'!$J$5:$J$498,$E11,'150 TS and Hurricane DATA'!$H$5:$H$498,BP$5,'150 TS and Hurricane DATA'!$K$5:$K$498,$F$7)</f>
        <v>0</v>
      </c>
      <c r="BQ11">
        <f>COUNTIFS('150 TS and Hurricane DATA'!$I$5:$I$498,$E$7,'150 TS and Hurricane DATA'!$J$5:$J$498,$E11,'150 TS and Hurricane DATA'!$H$5:$H$498,BQ$5,'150 TS and Hurricane DATA'!$K$5:$K$498,$F$7)</f>
        <v>0</v>
      </c>
      <c r="BR11">
        <f>COUNTIFS('150 TS and Hurricane DATA'!$I$5:$I$498,$E$7,'150 TS and Hurricane DATA'!$J$5:$J$498,$E11,'150 TS and Hurricane DATA'!$H$5:$H$498,BR$5,'150 TS and Hurricane DATA'!$K$5:$K$498,$F$7)</f>
        <v>0</v>
      </c>
      <c r="BS11">
        <f>COUNTIFS('150 TS and Hurricane DATA'!$I$5:$I$498,$E$7,'150 TS and Hurricane DATA'!$J$5:$J$498,$E11,'150 TS and Hurricane DATA'!$H$5:$H$498,BS$5,'150 TS and Hurricane DATA'!$K$5:$K$498,$F$7)</f>
        <v>0</v>
      </c>
      <c r="BT11">
        <f>COUNTIFS('150 TS and Hurricane DATA'!$I$5:$I$498,$E$7,'150 TS and Hurricane DATA'!$J$5:$J$498,$E11,'150 TS and Hurricane DATA'!$H$5:$H$498,BT$5,'150 TS and Hurricane DATA'!$K$5:$K$498,$F$7)</f>
        <v>0</v>
      </c>
      <c r="BU11">
        <f>COUNTIFS('150 TS and Hurricane DATA'!$I$5:$I$498,$E$7,'150 TS and Hurricane DATA'!$J$5:$J$498,$E11,'150 TS and Hurricane DATA'!$H$5:$H$498,BU$5,'150 TS and Hurricane DATA'!$K$5:$K$498,$F$7)</f>
        <v>0</v>
      </c>
      <c r="BV11">
        <f>COUNTIFS('150 TS and Hurricane DATA'!$I$5:$I$498,$E$7,'150 TS and Hurricane DATA'!$J$5:$J$498,$E11,'150 TS and Hurricane DATA'!$H$5:$H$498,BV$5,'150 TS and Hurricane DATA'!$K$5:$K$498,$F$7)</f>
        <v>0</v>
      </c>
      <c r="BW11">
        <f>COUNTIFS('150 TS and Hurricane DATA'!$I$5:$I$498,$E$7,'150 TS and Hurricane DATA'!$J$5:$J$498,$E11,'150 TS and Hurricane DATA'!$H$5:$H$498,BW$5,'150 TS and Hurricane DATA'!$K$5:$K$498,$F$7)</f>
        <v>0</v>
      </c>
      <c r="BX11">
        <f>COUNTIFS('150 TS and Hurricane DATA'!$I$5:$I$498,$E$7,'150 TS and Hurricane DATA'!$J$5:$J$498,$E11,'150 TS and Hurricane DATA'!$H$5:$H$498,BX$5,'150 TS and Hurricane DATA'!$K$5:$K$498,$F$7)</f>
        <v>0</v>
      </c>
      <c r="BY11">
        <f>COUNTIFS('150 TS and Hurricane DATA'!$I$5:$I$498,$E$7,'150 TS and Hurricane DATA'!$J$5:$J$498,$E11,'150 TS and Hurricane DATA'!$H$5:$H$498,BY$5,'150 TS and Hurricane DATA'!$K$5:$K$498,$F$7)</f>
        <v>0</v>
      </c>
      <c r="BZ11">
        <f>COUNTIFS('150 TS and Hurricane DATA'!$I$5:$I$498,$E$7,'150 TS and Hurricane DATA'!$J$5:$J$498,$E11,'150 TS and Hurricane DATA'!$H$5:$H$498,BZ$5,'150 TS and Hurricane DATA'!$K$5:$K$498,$F$7)</f>
        <v>0</v>
      </c>
      <c r="CA11">
        <f>COUNTIFS('150 TS and Hurricane DATA'!$I$5:$I$498,$E$7,'150 TS and Hurricane DATA'!$J$5:$J$498,$E11,'150 TS and Hurricane DATA'!$H$5:$H$498,CA$5,'150 TS and Hurricane DATA'!$K$5:$K$498,$F$7)</f>
        <v>0</v>
      </c>
      <c r="CB11">
        <f>COUNTIFS('150 TS and Hurricane DATA'!$I$5:$I$498,$E$7,'150 TS and Hurricane DATA'!$J$5:$J$498,$E11,'150 TS and Hurricane DATA'!$H$5:$H$498,CB$5,'150 TS and Hurricane DATA'!$K$5:$K$498,$F$7)</f>
        <v>0</v>
      </c>
      <c r="CC11">
        <f>COUNTIFS('150 TS and Hurricane DATA'!$I$5:$I$498,$E$7,'150 TS and Hurricane DATA'!$J$5:$J$498,$E11,'150 TS and Hurricane DATA'!$H$5:$H$498,CC$5,'150 TS and Hurricane DATA'!$K$5:$K$498,$F$7)</f>
        <v>0</v>
      </c>
      <c r="CD11">
        <f>COUNTIFS('150 TS and Hurricane DATA'!$I$5:$I$498,$E$7,'150 TS and Hurricane DATA'!$J$5:$J$498,$E11,'150 TS and Hurricane DATA'!$H$5:$H$498,CD$5,'150 TS and Hurricane DATA'!$K$5:$K$498,$F$7)</f>
        <v>0</v>
      </c>
      <c r="CE11">
        <f>COUNTIFS('150 TS and Hurricane DATA'!$I$5:$I$498,$E$7,'150 TS and Hurricane DATA'!$J$5:$J$498,$E11,'150 TS and Hurricane DATA'!$H$5:$H$498,CE$5,'150 TS and Hurricane DATA'!$K$5:$K$498,$F$7)</f>
        <v>0</v>
      </c>
      <c r="CF11">
        <f>COUNTIFS('150 TS and Hurricane DATA'!$I$5:$I$498,$E$7,'150 TS and Hurricane DATA'!$J$5:$J$498,$E11,'150 TS and Hurricane DATA'!$H$5:$H$498,CF$5,'150 TS and Hurricane DATA'!$K$5:$K$498,$F$7)</f>
        <v>0</v>
      </c>
      <c r="CG11">
        <f>COUNTIFS('150 TS and Hurricane DATA'!$I$5:$I$498,$E$7,'150 TS and Hurricane DATA'!$J$5:$J$498,$E11,'150 TS and Hurricane DATA'!$H$5:$H$498,CG$5,'150 TS and Hurricane DATA'!$K$5:$K$498,$F$7)</f>
        <v>0</v>
      </c>
      <c r="CH11">
        <f>COUNTIFS('150 TS and Hurricane DATA'!$I$5:$I$498,$E$7,'150 TS and Hurricane DATA'!$J$5:$J$498,$E11,'150 TS and Hurricane DATA'!$H$5:$H$498,CH$5,'150 TS and Hurricane DATA'!$K$5:$K$498,$F$7)</f>
        <v>0</v>
      </c>
      <c r="CI11">
        <f>COUNTIFS('150 TS and Hurricane DATA'!$I$5:$I$498,$E$7,'150 TS and Hurricane DATA'!$J$5:$J$498,$E11,'150 TS and Hurricane DATA'!$H$5:$H$498,CI$5,'150 TS and Hurricane DATA'!$K$5:$K$498,$F$7)</f>
        <v>0</v>
      </c>
      <c r="CJ11">
        <f>COUNTIFS('150 TS and Hurricane DATA'!$I$5:$I$498,$E$7,'150 TS and Hurricane DATA'!$J$5:$J$498,$E11,'150 TS and Hurricane DATA'!$H$5:$H$498,CJ$5,'150 TS and Hurricane DATA'!$K$5:$K$498,$F$7)</f>
        <v>0</v>
      </c>
      <c r="CK11">
        <f>COUNTIFS('150 TS and Hurricane DATA'!$I$5:$I$498,$E$7,'150 TS and Hurricane DATA'!$J$5:$J$498,$E11,'150 TS and Hurricane DATA'!$H$5:$H$498,CK$5,'150 TS and Hurricane DATA'!$K$5:$K$498,$F$7)</f>
        <v>0</v>
      </c>
      <c r="CL11">
        <f>COUNTIFS('150 TS and Hurricane DATA'!$I$5:$I$498,$E$7,'150 TS and Hurricane DATA'!$J$5:$J$498,$E11,'150 TS and Hurricane DATA'!$H$5:$H$498,CL$5,'150 TS and Hurricane DATA'!$K$5:$K$498,$F$7)</f>
        <v>0</v>
      </c>
      <c r="CM11">
        <f>COUNTIFS('150 TS and Hurricane DATA'!$I$5:$I$498,$E$7,'150 TS and Hurricane DATA'!$J$5:$J$498,$E11,'150 TS and Hurricane DATA'!$H$5:$H$498,CM$5,'150 TS and Hurricane DATA'!$K$5:$K$498,$F$7)</f>
        <v>0</v>
      </c>
      <c r="CN11">
        <f>COUNTIFS('150 TS and Hurricane DATA'!$I$5:$I$498,$E$7,'150 TS and Hurricane DATA'!$J$5:$J$498,$E11,'150 TS and Hurricane DATA'!$H$5:$H$498,CN$5,'150 TS and Hurricane DATA'!$K$5:$K$498,$F$7)</f>
        <v>0</v>
      </c>
      <c r="CO11">
        <f>COUNTIFS('150 TS and Hurricane DATA'!$I$5:$I$498,$E$7,'150 TS and Hurricane DATA'!$J$5:$J$498,$E11,'150 TS and Hurricane DATA'!$H$5:$H$498,CO$5,'150 TS and Hurricane DATA'!$K$5:$K$498,$F$7)</f>
        <v>0</v>
      </c>
      <c r="CP11">
        <f>COUNTIFS('150 TS and Hurricane DATA'!$I$5:$I$498,$E$7,'150 TS and Hurricane DATA'!$J$5:$J$498,$E11,'150 TS and Hurricane DATA'!$H$5:$H$498,CP$5,'150 TS and Hurricane DATA'!$K$5:$K$498,$F$7)</f>
        <v>0</v>
      </c>
      <c r="CQ11">
        <f>COUNTIFS('150 TS and Hurricane DATA'!$I$5:$I$498,$E$7,'150 TS and Hurricane DATA'!$J$5:$J$498,$E11,'150 TS and Hurricane DATA'!$H$5:$H$498,CQ$5,'150 TS and Hurricane DATA'!$K$5:$K$498,$F$7)</f>
        <v>0</v>
      </c>
      <c r="CR11">
        <f>COUNTIFS('150 TS and Hurricane DATA'!$I$5:$I$498,$E$7,'150 TS and Hurricane DATA'!$J$5:$J$498,$E11,'150 TS and Hurricane DATA'!$H$5:$H$498,CR$5,'150 TS and Hurricane DATA'!$K$5:$K$498,$F$7)</f>
        <v>0</v>
      </c>
      <c r="CS11">
        <f>COUNTIFS('150 TS and Hurricane DATA'!$I$5:$I$498,$E$7,'150 TS and Hurricane DATA'!$J$5:$J$498,$E11,'150 TS and Hurricane DATA'!$H$5:$H$498,CS$5,'150 TS and Hurricane DATA'!$K$5:$K$498,$F$7)</f>
        <v>0</v>
      </c>
      <c r="CT11">
        <f>COUNTIFS('150 TS and Hurricane DATA'!$I$5:$I$498,$E$7,'150 TS and Hurricane DATA'!$J$5:$J$498,$E11,'150 TS and Hurricane DATA'!$H$5:$H$498,CT$5,'150 TS and Hurricane DATA'!$K$5:$K$498,$F$7)</f>
        <v>0</v>
      </c>
      <c r="CU11">
        <f>COUNTIFS('150 TS and Hurricane DATA'!$I$5:$I$498,$E$7,'150 TS and Hurricane DATA'!$J$5:$J$498,$E11,'150 TS and Hurricane DATA'!$H$5:$H$498,CU$5,'150 TS and Hurricane DATA'!$K$5:$K$498,$F$7)</f>
        <v>0</v>
      </c>
      <c r="CV11">
        <f>COUNTIFS('150 TS and Hurricane DATA'!$I$5:$I$498,$E$7,'150 TS and Hurricane DATA'!$J$5:$J$498,$E11,'150 TS and Hurricane DATA'!$H$5:$H$498,CV$5,'150 TS and Hurricane DATA'!$K$5:$K$498,$F$7)</f>
        <v>0</v>
      </c>
      <c r="CW11">
        <f>COUNTIFS('150 TS and Hurricane DATA'!$I$5:$I$498,$E$7,'150 TS and Hurricane DATA'!$J$5:$J$498,$E11,'150 TS and Hurricane DATA'!$H$5:$H$498,CW$5,'150 TS and Hurricane DATA'!$K$5:$K$498,$F$7)</f>
        <v>0</v>
      </c>
      <c r="CX11">
        <f>COUNTIFS('150 TS and Hurricane DATA'!$I$5:$I$498,$E$7,'150 TS and Hurricane DATA'!$J$5:$J$498,$E11,'150 TS and Hurricane DATA'!$H$5:$H$498,CX$5,'150 TS and Hurricane DATA'!$K$5:$K$498,$F$7)</f>
        <v>0</v>
      </c>
      <c r="CY11">
        <f>COUNTIFS('150 TS and Hurricane DATA'!$I$5:$I$498,$E$7,'150 TS and Hurricane DATA'!$J$5:$J$498,$E11,'150 TS and Hurricane DATA'!$H$5:$H$498,CY$5,'150 TS and Hurricane DATA'!$K$5:$K$498,$F$7)</f>
        <v>0</v>
      </c>
      <c r="CZ11">
        <f>COUNTIFS('150 TS and Hurricane DATA'!$I$5:$I$498,$E$7,'150 TS and Hurricane DATA'!$J$5:$J$498,$E11,'150 TS and Hurricane DATA'!$H$5:$H$498,CZ$5,'150 TS and Hurricane DATA'!$K$5:$K$498,$F$7)</f>
        <v>0</v>
      </c>
      <c r="DA11">
        <f>COUNTIFS('150 TS and Hurricane DATA'!$I$5:$I$498,$E$7,'150 TS and Hurricane DATA'!$J$5:$J$498,$E11,'150 TS and Hurricane DATA'!$H$5:$H$498,DA$5,'150 TS and Hurricane DATA'!$K$5:$K$498,$F$7)</f>
        <v>0</v>
      </c>
      <c r="DB11">
        <f>COUNTIFS('150 TS and Hurricane DATA'!$I$5:$I$498,$E$7,'150 TS and Hurricane DATA'!$J$5:$J$498,$E11,'150 TS and Hurricane DATA'!$H$5:$H$498,DB$5,'150 TS and Hurricane DATA'!$K$5:$K$498,$F$7)</f>
        <v>0</v>
      </c>
      <c r="DC11">
        <f>COUNTIFS('150 TS and Hurricane DATA'!$I$5:$I$498,$E$7,'150 TS and Hurricane DATA'!$J$5:$J$498,$E11,'150 TS and Hurricane DATA'!$H$5:$H$498,DC$5,'150 TS and Hurricane DATA'!$K$5:$K$498,$F$7)</f>
        <v>0</v>
      </c>
      <c r="DD11">
        <f>COUNTIFS('150 TS and Hurricane DATA'!$I$5:$I$498,$E$7,'150 TS and Hurricane DATA'!$J$5:$J$498,$E11,'150 TS and Hurricane DATA'!$H$5:$H$498,DD$5,'150 TS and Hurricane DATA'!$K$5:$K$498,$F$7)</f>
        <v>0</v>
      </c>
      <c r="DE11">
        <f>COUNTIFS('150 TS and Hurricane DATA'!$I$5:$I$498,$E$7,'150 TS and Hurricane DATA'!$J$5:$J$498,$E11,'150 TS and Hurricane DATA'!$H$5:$H$498,DE$5,'150 TS and Hurricane DATA'!$K$5:$K$498,$F$7)</f>
        <v>0</v>
      </c>
      <c r="DF11">
        <f>COUNTIFS('150 TS and Hurricane DATA'!$I$5:$I$498,$E$7,'150 TS and Hurricane DATA'!$J$5:$J$498,$E11,'150 TS and Hurricane DATA'!$H$5:$H$498,DF$5,'150 TS and Hurricane DATA'!$K$5:$K$498,$F$7)</f>
        <v>0</v>
      </c>
      <c r="DG11">
        <f>COUNTIFS('150 TS and Hurricane DATA'!$I$5:$I$498,$E$7,'150 TS and Hurricane DATA'!$J$5:$J$498,$E11,'150 TS and Hurricane DATA'!$H$5:$H$498,DG$5,'150 TS and Hurricane DATA'!$K$5:$K$498,$F$7)</f>
        <v>0</v>
      </c>
      <c r="DH11">
        <f>COUNTIFS('150 TS and Hurricane DATA'!$I$5:$I$498,$E$7,'150 TS and Hurricane DATA'!$J$5:$J$498,$E11,'150 TS and Hurricane DATA'!$H$5:$H$498,DH$5,'150 TS and Hurricane DATA'!$K$5:$K$498,$F$7)</f>
        <v>0</v>
      </c>
      <c r="DI11">
        <f>COUNTIFS('150 TS and Hurricane DATA'!$I$5:$I$498,$E$7,'150 TS and Hurricane DATA'!$J$5:$J$498,$E11,'150 TS and Hurricane DATA'!$H$5:$H$498,DI$5,'150 TS and Hurricane DATA'!$K$5:$K$498,$F$7)</f>
        <v>0</v>
      </c>
      <c r="DJ11">
        <f>COUNTIFS('150 TS and Hurricane DATA'!$I$5:$I$498,$E$7,'150 TS and Hurricane DATA'!$J$5:$J$498,$E11,'150 TS and Hurricane DATA'!$H$5:$H$498,DJ$5,'150 TS and Hurricane DATA'!$K$5:$K$498,$F$7)</f>
        <v>0</v>
      </c>
      <c r="DK11">
        <f>COUNTIFS('150 TS and Hurricane DATA'!$I$5:$I$498,$E$7,'150 TS and Hurricane DATA'!$J$5:$J$498,$E11,'150 TS and Hurricane DATA'!$H$5:$H$498,DK$5,'150 TS and Hurricane DATA'!$K$5:$K$498,$F$7)</f>
        <v>0</v>
      </c>
      <c r="DL11">
        <f>COUNTIFS('150 TS and Hurricane DATA'!$I$5:$I$498,$E$7,'150 TS and Hurricane DATA'!$J$5:$J$498,$E11,'150 TS and Hurricane DATA'!$H$5:$H$498,DL$5,'150 TS and Hurricane DATA'!$K$5:$K$498,$F$7)</f>
        <v>0</v>
      </c>
      <c r="DM11">
        <f>COUNTIFS('150 TS and Hurricane DATA'!$I$5:$I$498,$E$7,'150 TS and Hurricane DATA'!$J$5:$J$498,$E11,'150 TS and Hurricane DATA'!$H$5:$H$498,DM$5,'150 TS and Hurricane DATA'!$K$5:$K$498,$F$7)</f>
        <v>0</v>
      </c>
      <c r="DN11">
        <f>COUNTIFS('150 TS and Hurricane DATA'!$I$5:$I$498,$E$7,'150 TS and Hurricane DATA'!$J$5:$J$498,$E11,'150 TS and Hurricane DATA'!$H$5:$H$498,DN$5,'150 TS and Hurricane DATA'!$K$5:$K$498,$F$7)</f>
        <v>0</v>
      </c>
      <c r="DO11">
        <f>COUNTIFS('150 TS and Hurricane DATA'!$I$5:$I$498,$E$7,'150 TS and Hurricane DATA'!$J$5:$J$498,$E11,'150 TS and Hurricane DATA'!$H$5:$H$498,DO$5,'150 TS and Hurricane DATA'!$K$5:$K$498,$F$7)</f>
        <v>0</v>
      </c>
      <c r="DP11">
        <f>COUNTIFS('150 TS and Hurricane DATA'!$I$5:$I$498,$E$7,'150 TS and Hurricane DATA'!$J$5:$J$498,$E11,'150 TS and Hurricane DATA'!$H$5:$H$498,DP$5,'150 TS and Hurricane DATA'!$K$5:$K$498,$F$7)</f>
        <v>0</v>
      </c>
      <c r="DQ11">
        <f>COUNTIFS('150 TS and Hurricane DATA'!$I$5:$I$498,$E$7,'150 TS and Hurricane DATA'!$J$5:$J$498,$E11,'150 TS and Hurricane DATA'!$H$5:$H$498,DQ$5,'150 TS and Hurricane DATA'!$K$5:$K$498,$F$7)</f>
        <v>0</v>
      </c>
      <c r="DR11">
        <f>COUNTIFS('150 TS and Hurricane DATA'!$I$5:$I$498,$E$7,'150 TS and Hurricane DATA'!$J$5:$J$498,$E11,'150 TS and Hurricane DATA'!$H$5:$H$498,DR$5,'150 TS and Hurricane DATA'!$K$5:$K$498,$F$7)</f>
        <v>0</v>
      </c>
      <c r="DS11">
        <f>COUNTIFS('150 TS and Hurricane DATA'!$I$5:$I$498,$E$7,'150 TS and Hurricane DATA'!$J$5:$J$498,$E11,'150 TS and Hurricane DATA'!$H$5:$H$498,DS$5,'150 TS and Hurricane DATA'!$K$5:$K$498,$F$7)</f>
        <v>0</v>
      </c>
      <c r="DT11">
        <f>COUNTIFS('150 TS and Hurricane DATA'!$I$5:$I$498,$E$7,'150 TS and Hurricane DATA'!$J$5:$J$498,$E11,'150 TS and Hurricane DATA'!$H$5:$H$498,DT$5,'150 TS and Hurricane DATA'!$K$5:$K$498,$F$7)</f>
        <v>0</v>
      </c>
      <c r="DU11">
        <f>COUNTIFS('150 TS and Hurricane DATA'!$I$5:$I$498,$E$7,'150 TS and Hurricane DATA'!$J$5:$J$498,$E11,'150 TS and Hurricane DATA'!$H$5:$H$498,DU$5,'150 TS and Hurricane DATA'!$K$5:$K$498,$F$7)</f>
        <v>0</v>
      </c>
      <c r="DV11">
        <f>COUNTIFS('150 TS and Hurricane DATA'!$I$5:$I$498,$E$7,'150 TS and Hurricane DATA'!$J$5:$J$498,$E11,'150 TS and Hurricane DATA'!$H$5:$H$498,DV$5,'150 TS and Hurricane DATA'!$K$5:$K$498,$F$7)</f>
        <v>0</v>
      </c>
      <c r="DW11">
        <f>COUNTIFS('150 TS and Hurricane DATA'!$I$5:$I$498,$E$7,'150 TS and Hurricane DATA'!$J$5:$J$498,$E11,'150 TS and Hurricane DATA'!$H$5:$H$498,DW$5,'150 TS and Hurricane DATA'!$K$5:$K$498,$F$7)</f>
        <v>0</v>
      </c>
      <c r="DX11">
        <f>COUNTIFS('150 TS and Hurricane DATA'!$I$5:$I$498,$E$7,'150 TS and Hurricane DATA'!$J$5:$J$498,$E11,'150 TS and Hurricane DATA'!$H$5:$H$498,DX$5,'150 TS and Hurricane DATA'!$K$5:$K$498,$F$7)</f>
        <v>0</v>
      </c>
      <c r="DY11">
        <f>COUNTIFS('150 TS and Hurricane DATA'!$I$5:$I$498,$E$7,'150 TS and Hurricane DATA'!$J$5:$J$498,$E11,'150 TS and Hurricane DATA'!$H$5:$H$498,DY$5,'150 TS and Hurricane DATA'!$K$5:$K$498,$F$7)</f>
        <v>0</v>
      </c>
      <c r="DZ11">
        <f>COUNTIFS('150 TS and Hurricane DATA'!$I$5:$I$498,$E$7,'150 TS and Hurricane DATA'!$J$5:$J$498,$E11,'150 TS and Hurricane DATA'!$H$5:$H$498,DZ$5,'150 TS and Hurricane DATA'!$K$5:$K$498,$F$7)</f>
        <v>0</v>
      </c>
      <c r="EA11">
        <f>COUNTIFS('150 TS and Hurricane DATA'!$I$5:$I$498,$E$7,'150 TS and Hurricane DATA'!$J$5:$J$498,$E11,'150 TS and Hurricane DATA'!$H$5:$H$498,EA$5,'150 TS and Hurricane DATA'!$K$5:$K$498,$F$7)</f>
        <v>0</v>
      </c>
      <c r="EB11">
        <f>COUNTIFS('150 TS and Hurricane DATA'!$I$5:$I$498,$E$7,'150 TS and Hurricane DATA'!$J$5:$J$498,$E11,'150 TS and Hurricane DATA'!$H$5:$H$498,EB$5,'150 TS and Hurricane DATA'!$K$5:$K$498,$F$7)</f>
        <v>0</v>
      </c>
      <c r="EC11">
        <f>COUNTIFS('150 TS and Hurricane DATA'!$I$5:$I$498,$E$7,'150 TS and Hurricane DATA'!$J$5:$J$498,$E11,'150 TS and Hurricane DATA'!$H$5:$H$498,EC$5,'150 TS and Hurricane DATA'!$K$5:$K$498,$F$7)</f>
        <v>0</v>
      </c>
      <c r="ED11">
        <f>COUNTIFS('150 TS and Hurricane DATA'!$I$5:$I$498,$E$7,'150 TS and Hurricane DATA'!$J$5:$J$498,$E11,'150 TS and Hurricane DATA'!$H$5:$H$498,ED$5,'150 TS and Hurricane DATA'!$K$5:$K$498,$F$7)</f>
        <v>0</v>
      </c>
      <c r="EE11">
        <f>COUNTIFS('150 TS and Hurricane DATA'!$I$5:$I$498,$E$7,'150 TS and Hurricane DATA'!$J$5:$J$498,$E11,'150 TS and Hurricane DATA'!$H$5:$H$498,EE$5,'150 TS and Hurricane DATA'!$K$5:$K$498,$F$7)</f>
        <v>0</v>
      </c>
      <c r="EF11">
        <f>COUNTIFS('150 TS and Hurricane DATA'!$I$5:$I$498,$E$7,'150 TS and Hurricane DATA'!$J$5:$J$498,$E11,'150 TS and Hurricane DATA'!$H$5:$H$498,EF$5,'150 TS and Hurricane DATA'!$K$5:$K$498,$F$7)</f>
        <v>0</v>
      </c>
      <c r="EG11">
        <f>COUNTIFS('150 TS and Hurricane DATA'!$I$5:$I$498,$E$7,'150 TS and Hurricane DATA'!$J$5:$J$498,$E11,'150 TS and Hurricane DATA'!$H$5:$H$498,EG$5,'150 TS and Hurricane DATA'!$K$5:$K$498,$F$7)</f>
        <v>0</v>
      </c>
      <c r="EH11">
        <f>COUNTIFS('150 TS and Hurricane DATA'!$I$5:$I$498,$E$7,'150 TS and Hurricane DATA'!$J$5:$J$498,$E11,'150 TS and Hurricane DATA'!$H$5:$H$498,EH$5,'150 TS and Hurricane DATA'!$K$5:$K$498,$F$7)</f>
        <v>0</v>
      </c>
      <c r="EI11">
        <f>COUNTIFS('150 TS and Hurricane DATA'!$I$5:$I$498,$E$7,'150 TS and Hurricane DATA'!$J$5:$J$498,$E11,'150 TS and Hurricane DATA'!$H$5:$H$498,EI$5,'150 TS and Hurricane DATA'!$K$5:$K$498,$F$7)</f>
        <v>0</v>
      </c>
      <c r="EJ11">
        <f>COUNTIFS('150 TS and Hurricane DATA'!$I$5:$I$498,$E$7,'150 TS and Hurricane DATA'!$J$5:$J$498,$E11,'150 TS and Hurricane DATA'!$H$5:$H$498,EJ$5,'150 TS and Hurricane DATA'!$K$5:$K$498,$F$7)</f>
        <v>0</v>
      </c>
      <c r="EK11">
        <f>COUNTIFS('150 TS and Hurricane DATA'!$I$5:$I$498,$E$7,'150 TS and Hurricane DATA'!$J$5:$J$498,$E11,'150 TS and Hurricane DATA'!$H$5:$H$498,EK$5,'150 TS and Hurricane DATA'!$K$5:$K$498,$F$7)</f>
        <v>0</v>
      </c>
      <c r="EL11">
        <f>COUNTIFS('150 TS and Hurricane DATA'!$I$5:$I$498,$E$7,'150 TS and Hurricane DATA'!$J$5:$J$498,$E11,'150 TS and Hurricane DATA'!$H$5:$H$498,EL$5,'150 TS and Hurricane DATA'!$K$5:$K$498,$F$7)</f>
        <v>0</v>
      </c>
      <c r="EM11">
        <f>COUNTIFS('150 TS and Hurricane DATA'!$I$5:$I$498,$E$7,'150 TS and Hurricane DATA'!$J$5:$J$498,$E11,'150 TS and Hurricane DATA'!$H$5:$H$498,EM$5,'150 TS and Hurricane DATA'!$K$5:$K$498,$F$7)</f>
        <v>0</v>
      </c>
      <c r="EN11">
        <f>COUNTIFS('150 TS and Hurricane DATA'!$I$5:$I$498,$E$7,'150 TS and Hurricane DATA'!$J$5:$J$498,$E11,'150 TS and Hurricane DATA'!$H$5:$H$498,EN$5,'150 TS and Hurricane DATA'!$K$5:$K$498,$F$7)</f>
        <v>0</v>
      </c>
      <c r="EO11">
        <f>COUNTIFS('150 TS and Hurricane DATA'!$I$5:$I$498,$E$7,'150 TS and Hurricane DATA'!$J$5:$J$498,$E11,'150 TS and Hurricane DATA'!$H$5:$H$498,EO$5,'150 TS and Hurricane DATA'!$K$5:$K$498,$F$7)</f>
        <v>0</v>
      </c>
      <c r="EP11">
        <f>COUNTIFS('150 TS and Hurricane DATA'!$I$5:$I$498,$E$7,'150 TS and Hurricane DATA'!$J$5:$J$498,$E11,'150 TS and Hurricane DATA'!$H$5:$H$498,EP$5,'150 TS and Hurricane DATA'!$K$5:$K$498,$F$7)</f>
        <v>0</v>
      </c>
      <c r="EQ11">
        <f>COUNTIFS('150 TS and Hurricane DATA'!$I$5:$I$498,$E$7,'150 TS and Hurricane DATA'!$J$5:$J$498,$E11,'150 TS and Hurricane DATA'!$H$5:$H$498,EQ$5,'150 TS and Hurricane DATA'!$K$5:$K$498,$F$7)</f>
        <v>0</v>
      </c>
      <c r="ER11">
        <f>COUNTIFS('150 TS and Hurricane DATA'!$I$5:$I$498,$E$7,'150 TS and Hurricane DATA'!$J$5:$J$498,$E11,'150 TS and Hurricane DATA'!$H$5:$H$498,ER$5,'150 TS and Hurricane DATA'!$K$5:$K$498,$F$7)</f>
        <v>0</v>
      </c>
      <c r="ES11">
        <f>COUNTIFS('150 TS and Hurricane DATA'!$I$5:$I$498,$E$7,'150 TS and Hurricane DATA'!$J$5:$J$498,$E11,'150 TS and Hurricane DATA'!$H$5:$H$498,ES$5,'150 TS and Hurricane DATA'!$K$5:$K$498,$F$7)</f>
        <v>0</v>
      </c>
      <c r="ET11">
        <f>COUNTIFS('150 TS and Hurricane DATA'!$I$5:$I$498,$E$7,'150 TS and Hurricane DATA'!$J$5:$J$498,$E11,'150 TS and Hurricane DATA'!$H$5:$H$498,ET$5,'150 TS and Hurricane DATA'!$K$5:$K$498,$F$7)</f>
        <v>0</v>
      </c>
      <c r="EU11">
        <f>COUNTIFS('150 TS and Hurricane DATA'!$I$5:$I$498,$E$7,'150 TS and Hurricane DATA'!$J$5:$J$498,$E11,'150 TS and Hurricane DATA'!$H$5:$H$498,EU$5,'150 TS and Hurricane DATA'!$K$5:$K$498,$F$7)</f>
        <v>0</v>
      </c>
      <c r="EV11">
        <f>COUNTIFS('150 TS and Hurricane DATA'!$I$5:$I$498,$E$7,'150 TS and Hurricane DATA'!$J$5:$J$498,$E11,'150 TS and Hurricane DATA'!$H$5:$H$498,EV$5,'150 TS and Hurricane DATA'!$K$5:$K$498,$F$7)</f>
        <v>0</v>
      </c>
      <c r="EW11">
        <f>COUNTIFS('150 TS and Hurricane DATA'!$I$5:$I$498,$E$7,'150 TS and Hurricane DATA'!$J$5:$J$498,$E11,'150 TS and Hurricane DATA'!$H$5:$H$498,EW$5,'150 TS and Hurricane DATA'!$K$5:$K$498,$F$7)</f>
        <v>0</v>
      </c>
      <c r="EX11">
        <f>COUNTIFS('150 TS and Hurricane DATA'!$I$5:$I$498,$E$7,'150 TS and Hurricane DATA'!$J$5:$J$498,$E11,'150 TS and Hurricane DATA'!$H$5:$H$498,EX$5,'150 TS and Hurricane DATA'!$K$5:$K$498,$F$7)</f>
        <v>0</v>
      </c>
      <c r="EY11">
        <f>COUNTIFS('150 TS and Hurricane DATA'!$I$5:$I$498,$E$7,'150 TS and Hurricane DATA'!$J$5:$J$498,$E11,'150 TS and Hurricane DATA'!$H$5:$H$498,EY$5,'150 TS and Hurricane DATA'!$K$5:$K$498,$F$7)</f>
        <v>0</v>
      </c>
      <c r="EZ11">
        <f>COUNTIFS('150 TS and Hurricane DATA'!$I$5:$I$498,$E$7,'150 TS and Hurricane DATA'!$J$5:$J$498,$E11,'150 TS and Hurricane DATA'!$H$5:$H$498,EZ$5,'150 TS and Hurricane DATA'!$K$5:$K$498,$F$7)</f>
        <v>0</v>
      </c>
      <c r="FA11">
        <f>COUNTIFS('150 TS and Hurricane DATA'!$I$5:$I$498,$E$7,'150 TS and Hurricane DATA'!$J$5:$J$498,$E11,'150 TS and Hurricane DATA'!$H$5:$H$498,FA$5,'150 TS and Hurricane DATA'!$K$5:$K$498,$F$7)</f>
        <v>0</v>
      </c>
      <c r="FB11">
        <f>COUNTIFS('150 TS and Hurricane DATA'!$I$5:$I$498,$E$7,'150 TS and Hurricane DATA'!$J$5:$J$498,$E11,'150 TS and Hurricane DATA'!$H$5:$H$498,FB$5,'150 TS and Hurricane DATA'!$K$5:$K$498,$F$7)</f>
        <v>0</v>
      </c>
      <c r="FC11">
        <f>COUNTIFS('150 TS and Hurricane DATA'!$I$5:$I$498,$E$7,'150 TS and Hurricane DATA'!$J$5:$J$498,$E11,'150 TS and Hurricane DATA'!$H$5:$H$498,FC$5,'150 TS and Hurricane DATA'!$K$5:$K$498,$F$7)</f>
        <v>0</v>
      </c>
      <c r="FD11">
        <f>COUNTIFS('150 TS and Hurricane DATA'!$I$5:$I$498,$E$7,'150 TS and Hurricane DATA'!$J$5:$J$498,$E11,'150 TS and Hurricane DATA'!$H$5:$H$498,FD$5,'150 TS and Hurricane DATA'!$K$5:$K$498,$F$7)</f>
        <v>0</v>
      </c>
      <c r="FE11">
        <f>COUNTIFS('150 TS and Hurricane DATA'!$I$5:$I$498,$E$7,'150 TS and Hurricane DATA'!$J$5:$J$498,$E11,'150 TS and Hurricane DATA'!$H$5:$H$498,FE$5,'150 TS and Hurricane DATA'!$K$5:$K$498,$F$7)</f>
        <v>0</v>
      </c>
      <c r="FF11">
        <f>COUNTIFS('150 TS and Hurricane DATA'!$I$5:$I$498,$E$7,'150 TS and Hurricane DATA'!$J$5:$J$498,$E11,'150 TS and Hurricane DATA'!$H$5:$H$498,FF$5,'150 TS and Hurricane DATA'!$K$5:$K$498,$F$7)</f>
        <v>0</v>
      </c>
      <c r="FG11">
        <f>COUNTIFS('150 TS and Hurricane DATA'!$I$5:$I$498,$E$7,'150 TS and Hurricane DATA'!$J$5:$J$498,$E11,'150 TS and Hurricane DATA'!$H$5:$H$498,FG$5,'150 TS and Hurricane DATA'!$K$5:$K$498,$F$7)</f>
        <v>0</v>
      </c>
      <c r="FH11">
        <f>COUNTIFS('150 TS and Hurricane DATA'!$I$5:$I$498,$E$7,'150 TS and Hurricane DATA'!$J$5:$J$498,$E11,'150 TS and Hurricane DATA'!$H$5:$H$498,FH$5,'150 TS and Hurricane DATA'!$K$5:$K$498,$F$7)</f>
        <v>0</v>
      </c>
      <c r="FI11">
        <f>COUNTIFS('150 TS and Hurricane DATA'!$I$5:$I$498,$E$7,'150 TS and Hurricane DATA'!$J$5:$J$498,$E11,'150 TS and Hurricane DATA'!$H$5:$H$498,FI$5,'150 TS and Hurricane DATA'!$K$5:$K$498,$F$7)</f>
        <v>0</v>
      </c>
      <c r="FJ11">
        <f>COUNTIFS('150 TS and Hurricane DATA'!$I$5:$I$498,$E$7,'150 TS and Hurricane DATA'!$J$5:$J$498,$E11,'150 TS and Hurricane DATA'!$H$5:$H$498,FJ$5,'150 TS and Hurricane DATA'!$K$5:$K$498,$F$7)</f>
        <v>0</v>
      </c>
      <c r="FK11">
        <f>COUNTIFS('150 TS and Hurricane DATA'!$I$5:$I$498,$E$7,'150 TS and Hurricane DATA'!$J$5:$J$498,$E11,'150 TS and Hurricane DATA'!$H$5:$H$498,FK$5,'150 TS and Hurricane DATA'!$K$5:$K$498,$F$7)</f>
        <v>0</v>
      </c>
      <c r="FL11">
        <f>COUNTIFS('150 TS and Hurricane DATA'!$I$5:$I$498,$E$7,'150 TS and Hurricane DATA'!$J$5:$J$498,$E11,'150 TS and Hurricane DATA'!$H$5:$H$498,FL$5,'150 TS and Hurricane DATA'!$K$5:$K$498,$F$7)</f>
        <v>0</v>
      </c>
      <c r="FM11">
        <f>COUNTIFS('150 TS and Hurricane DATA'!$I$5:$I$498,$E$7,'150 TS and Hurricane DATA'!$J$5:$J$498,$E11,'150 TS and Hurricane DATA'!$H$5:$H$498,FM$5,'150 TS and Hurricane DATA'!$K$5:$K$498,$F$7)</f>
        <v>0</v>
      </c>
      <c r="FN11">
        <f>COUNTIFS('150 TS and Hurricane DATA'!$I$5:$I$498,$E$7,'150 TS and Hurricane DATA'!$J$5:$J$498,$E11,'150 TS and Hurricane DATA'!$H$5:$H$498,FN$5,'150 TS and Hurricane DATA'!$K$5:$K$498,$F$7)</f>
        <v>0</v>
      </c>
      <c r="FO11">
        <f>COUNTIFS('150 TS and Hurricane DATA'!$I$5:$I$498,$E$7,'150 TS and Hurricane DATA'!$J$5:$J$498,$E11,'150 TS and Hurricane DATA'!$H$5:$H$498,FO$5,'150 TS and Hurricane DATA'!$K$5:$K$498,$F$7)</f>
        <v>0</v>
      </c>
      <c r="FP11">
        <f>COUNTIFS('150 TS and Hurricane DATA'!$I$5:$I$498,$E$7,'150 TS and Hurricane DATA'!$J$5:$J$498,$E11,'150 TS and Hurricane DATA'!$H$5:$H$498,FP$5,'150 TS and Hurricane DATA'!$K$5:$K$498,$F$7)</f>
        <v>0</v>
      </c>
      <c r="FQ11">
        <f>COUNTIFS('150 TS and Hurricane DATA'!$I$5:$I$498,$E$7,'150 TS and Hurricane DATA'!$J$5:$J$498,$E11,'150 TS and Hurricane DATA'!$H$5:$H$498,FQ$5,'150 TS and Hurricane DATA'!$K$5:$K$498,$F$7)</f>
        <v>0</v>
      </c>
      <c r="FR11">
        <f>COUNTIFS('150 TS and Hurricane DATA'!$I$5:$I$498,$E$7,'150 TS and Hurricane DATA'!$J$5:$J$498,$E11,'150 TS and Hurricane DATA'!$H$5:$H$498,FR$5,'150 TS and Hurricane DATA'!$K$5:$K$498,$F$7)</f>
        <v>0</v>
      </c>
      <c r="FS11">
        <f>COUNTIFS('150 TS and Hurricane DATA'!$I$5:$I$498,$E$7,'150 TS and Hurricane DATA'!$J$5:$J$498,$E11,'150 TS and Hurricane DATA'!$H$5:$H$498,FS$5,'150 TS and Hurricane DATA'!$K$5:$K$498,$F$7)</f>
        <v>0</v>
      </c>
      <c r="FT11">
        <f>COUNTIFS('150 TS and Hurricane DATA'!$I$5:$I$498,$E$7,'150 TS and Hurricane DATA'!$J$5:$J$498,$E11,'150 TS and Hurricane DATA'!$H$5:$H$498,FT$5,'150 TS and Hurricane DATA'!$K$5:$K$498,$F$7)</f>
        <v>0</v>
      </c>
      <c r="FV11">
        <f t="shared" ref="FV11:FV16" si="174">SUM(F11:FT11)</f>
        <v>0</v>
      </c>
    </row>
    <row r="12" spans="2:205">
      <c r="B12" s="129"/>
      <c r="D12" s="27" t="s">
        <v>30</v>
      </c>
      <c r="E12" s="161">
        <v>3</v>
      </c>
      <c r="F12">
        <f>COUNTIFS('150 TS and Hurricane DATA'!$I$5:$I$498,$E$7,'150 TS and Hurricane DATA'!$J$5:$J$498,$E12,'150 TS and Hurricane DATA'!$H$5:$H$498,F$5,'150 TS and Hurricane DATA'!$K$5:$K$498,$F$7)</f>
        <v>0</v>
      </c>
      <c r="G12">
        <f>COUNTIFS('150 TS and Hurricane DATA'!$I$5:$I$498,$E$7,'150 TS and Hurricane DATA'!$J$5:$J$498,$E12,'150 TS and Hurricane DATA'!$H$5:$H$498,G$5,'150 TS and Hurricane DATA'!$K$5:$K$498,$F$7)</f>
        <v>0</v>
      </c>
      <c r="H12">
        <f>COUNTIFS('150 TS and Hurricane DATA'!$I$5:$I$498,$E$7,'150 TS and Hurricane DATA'!$J$5:$J$498,$E12,'150 TS and Hurricane DATA'!$H$5:$H$498,H$5,'150 TS and Hurricane DATA'!$K$5:$K$498,$F$7)</f>
        <v>0</v>
      </c>
      <c r="I12">
        <f>COUNTIFS('150 TS and Hurricane DATA'!$I$5:$I$498,$E$7,'150 TS and Hurricane DATA'!$J$5:$J$498,$E12,'150 TS and Hurricane DATA'!$H$5:$H$498,I$5,'150 TS and Hurricane DATA'!$K$5:$K$498,$F$7)</f>
        <v>0</v>
      </c>
      <c r="J12">
        <f>COUNTIFS('150 TS and Hurricane DATA'!$I$5:$I$498,$E$7,'150 TS and Hurricane DATA'!$J$5:$J$498,$E12,'150 TS and Hurricane DATA'!$H$5:$H$498,J$5,'150 TS and Hurricane DATA'!$K$5:$K$498,$F$7)</f>
        <v>0</v>
      </c>
      <c r="K12">
        <f>COUNTIFS('150 TS and Hurricane DATA'!$I$5:$I$498,$E$7,'150 TS and Hurricane DATA'!$J$5:$J$498,$E12,'150 TS and Hurricane DATA'!$H$5:$H$498,K$5,'150 TS and Hurricane DATA'!$K$5:$K$498,$F$7)</f>
        <v>0</v>
      </c>
      <c r="L12">
        <f>COUNTIFS('150 TS and Hurricane DATA'!$I$5:$I$498,$E$7,'150 TS and Hurricane DATA'!$J$5:$J$498,$E12,'150 TS and Hurricane DATA'!$H$5:$H$498,L$5,'150 TS and Hurricane DATA'!$K$5:$K$498,$F$7)</f>
        <v>0</v>
      </c>
      <c r="M12">
        <f>COUNTIFS('150 TS and Hurricane DATA'!$I$5:$I$498,$E$7,'150 TS and Hurricane DATA'!$J$5:$J$498,$E12,'150 TS and Hurricane DATA'!$H$5:$H$498,M$5,'150 TS and Hurricane DATA'!$K$5:$K$498,$F$7)</f>
        <v>0</v>
      </c>
      <c r="N12">
        <f>COUNTIFS('150 TS and Hurricane DATA'!$I$5:$I$498,$E$7,'150 TS and Hurricane DATA'!$J$5:$J$498,$E12,'150 TS and Hurricane DATA'!$H$5:$H$498,N$5,'150 TS and Hurricane DATA'!$K$5:$K$498,$F$7)</f>
        <v>0</v>
      </c>
      <c r="O12">
        <f>COUNTIFS('150 TS and Hurricane DATA'!$I$5:$I$498,$E$7,'150 TS and Hurricane DATA'!$J$5:$J$498,$E12,'150 TS and Hurricane DATA'!$H$5:$H$498,O$5,'150 TS and Hurricane DATA'!$K$5:$K$498,$F$7)</f>
        <v>0</v>
      </c>
      <c r="P12">
        <f>COUNTIFS('150 TS and Hurricane DATA'!$I$5:$I$498,$E$7,'150 TS and Hurricane DATA'!$J$5:$J$498,$E12,'150 TS and Hurricane DATA'!$H$5:$H$498,P$5,'150 TS and Hurricane DATA'!$K$5:$K$498,$F$7)</f>
        <v>0</v>
      </c>
      <c r="Q12">
        <f>COUNTIFS('150 TS and Hurricane DATA'!$I$5:$I$498,$E$7,'150 TS and Hurricane DATA'!$J$5:$J$498,$E12,'150 TS and Hurricane DATA'!$H$5:$H$498,Q$5,'150 TS and Hurricane DATA'!$K$5:$K$498,$F$7)</f>
        <v>0</v>
      </c>
      <c r="R12">
        <f>COUNTIFS('150 TS and Hurricane DATA'!$I$5:$I$498,$E$7,'150 TS and Hurricane DATA'!$J$5:$J$498,$E12,'150 TS and Hurricane DATA'!$H$5:$H$498,R$5,'150 TS and Hurricane DATA'!$K$5:$K$498,$F$7)</f>
        <v>0</v>
      </c>
      <c r="S12">
        <f>COUNTIFS('150 TS and Hurricane DATA'!$I$5:$I$498,$E$7,'150 TS and Hurricane DATA'!$J$5:$J$498,$E12,'150 TS and Hurricane DATA'!$H$5:$H$498,S$5,'150 TS and Hurricane DATA'!$K$5:$K$498,$F$7)</f>
        <v>0</v>
      </c>
      <c r="T12">
        <f>COUNTIFS('150 TS and Hurricane DATA'!$I$5:$I$498,$E$7,'150 TS and Hurricane DATA'!$J$5:$J$498,$E12,'150 TS and Hurricane DATA'!$H$5:$H$498,T$5,'150 TS and Hurricane DATA'!$K$5:$K$498,$F$7)</f>
        <v>0</v>
      </c>
      <c r="U12">
        <f>COUNTIFS('150 TS and Hurricane DATA'!$I$5:$I$498,$E$7,'150 TS and Hurricane DATA'!$J$5:$J$498,$E12,'150 TS and Hurricane DATA'!$H$5:$H$498,U$5,'150 TS and Hurricane DATA'!$K$5:$K$498,$F$7)</f>
        <v>0</v>
      </c>
      <c r="V12">
        <f>COUNTIFS('150 TS and Hurricane DATA'!$I$5:$I$498,$E$7,'150 TS and Hurricane DATA'!$J$5:$J$498,$E12,'150 TS and Hurricane DATA'!$H$5:$H$498,V$5,'150 TS and Hurricane DATA'!$K$5:$K$498,$F$7)</f>
        <v>0</v>
      </c>
      <c r="W12">
        <f>COUNTIFS('150 TS and Hurricane DATA'!$I$5:$I$498,$E$7,'150 TS and Hurricane DATA'!$J$5:$J$498,$E12,'150 TS and Hurricane DATA'!$H$5:$H$498,W$5,'150 TS and Hurricane DATA'!$K$5:$K$498,$F$7)</f>
        <v>0</v>
      </c>
      <c r="X12">
        <f>COUNTIFS('150 TS and Hurricane DATA'!$I$5:$I$498,$E$7,'150 TS and Hurricane DATA'!$J$5:$J$498,$E12,'150 TS and Hurricane DATA'!$H$5:$H$498,X$5,'150 TS and Hurricane DATA'!$K$5:$K$498,$F$7)</f>
        <v>0</v>
      </c>
      <c r="Y12">
        <f>COUNTIFS('150 TS and Hurricane DATA'!$I$5:$I$498,$E$7,'150 TS and Hurricane DATA'!$J$5:$J$498,$E12,'150 TS and Hurricane DATA'!$H$5:$H$498,Y$5,'150 TS and Hurricane DATA'!$K$5:$K$498,$F$7)</f>
        <v>0</v>
      </c>
      <c r="Z12">
        <f>COUNTIFS('150 TS and Hurricane DATA'!$I$5:$I$498,$E$7,'150 TS and Hurricane DATA'!$J$5:$J$498,$E12,'150 TS and Hurricane DATA'!$H$5:$H$498,Z$5,'150 TS and Hurricane DATA'!$K$5:$K$498,$F$7)</f>
        <v>0</v>
      </c>
      <c r="AA12">
        <f>COUNTIFS('150 TS and Hurricane DATA'!$I$5:$I$498,$E$7,'150 TS and Hurricane DATA'!$J$5:$J$498,$E12,'150 TS and Hurricane DATA'!$H$5:$H$498,AA$5,'150 TS and Hurricane DATA'!$K$5:$K$498,$F$7)</f>
        <v>0</v>
      </c>
      <c r="AB12">
        <f>COUNTIFS('150 TS and Hurricane DATA'!$I$5:$I$498,$E$7,'150 TS and Hurricane DATA'!$J$5:$J$498,$E12,'150 TS and Hurricane DATA'!$H$5:$H$498,AB$5,'150 TS and Hurricane DATA'!$K$5:$K$498,$F$7)</f>
        <v>0</v>
      </c>
      <c r="AC12">
        <f>COUNTIFS('150 TS and Hurricane DATA'!$I$5:$I$498,$E$7,'150 TS and Hurricane DATA'!$J$5:$J$498,$E12,'150 TS and Hurricane DATA'!$H$5:$H$498,AC$5,'150 TS and Hurricane DATA'!$K$5:$K$498,$F$7)</f>
        <v>0</v>
      </c>
      <c r="AD12">
        <f>COUNTIFS('150 TS and Hurricane DATA'!$I$5:$I$498,$E$7,'150 TS and Hurricane DATA'!$J$5:$J$498,$E12,'150 TS and Hurricane DATA'!$H$5:$H$498,AD$5,'150 TS and Hurricane DATA'!$K$5:$K$498,$F$7)</f>
        <v>0</v>
      </c>
      <c r="AE12">
        <f>COUNTIFS('150 TS and Hurricane DATA'!$I$5:$I$498,$E$7,'150 TS and Hurricane DATA'!$J$5:$J$498,$E12,'150 TS and Hurricane DATA'!$H$5:$H$498,AE$5,'150 TS and Hurricane DATA'!$K$5:$K$498,$F$7)</f>
        <v>0</v>
      </c>
      <c r="AF12">
        <f>COUNTIFS('150 TS and Hurricane DATA'!$I$5:$I$498,$E$7,'150 TS and Hurricane DATA'!$J$5:$J$498,$E12,'150 TS and Hurricane DATA'!$H$5:$H$498,AF$5,'150 TS and Hurricane DATA'!$K$5:$K$498,$F$7)</f>
        <v>0</v>
      </c>
      <c r="AG12">
        <f>COUNTIFS('150 TS and Hurricane DATA'!$I$5:$I$498,$E$7,'150 TS and Hurricane DATA'!$J$5:$J$498,$E12,'150 TS and Hurricane DATA'!$H$5:$H$498,AG$5,'150 TS and Hurricane DATA'!$K$5:$K$498,$F$7)</f>
        <v>0</v>
      </c>
      <c r="AH12">
        <f>COUNTIFS('150 TS and Hurricane DATA'!$I$5:$I$498,$E$7,'150 TS and Hurricane DATA'!$J$5:$J$498,$E12,'150 TS and Hurricane DATA'!$H$5:$H$498,AH$5,'150 TS and Hurricane DATA'!$K$5:$K$498,$F$7)</f>
        <v>0</v>
      </c>
      <c r="AI12">
        <f>COUNTIFS('150 TS and Hurricane DATA'!$I$5:$I$498,$E$7,'150 TS and Hurricane DATA'!$J$5:$J$498,$E12,'150 TS and Hurricane DATA'!$H$5:$H$498,AI$5,'150 TS and Hurricane DATA'!$K$5:$K$498,$F$7)</f>
        <v>0</v>
      </c>
      <c r="AJ12">
        <f>COUNTIFS('150 TS and Hurricane DATA'!$I$5:$I$498,$E$7,'150 TS and Hurricane DATA'!$J$5:$J$498,$E12,'150 TS and Hurricane DATA'!$H$5:$H$498,AJ$5,'150 TS and Hurricane DATA'!$K$5:$K$498,$F$7)</f>
        <v>0</v>
      </c>
      <c r="AK12">
        <f>COUNTIFS('150 TS and Hurricane DATA'!$I$5:$I$498,$E$7,'150 TS and Hurricane DATA'!$J$5:$J$498,$E12,'150 TS and Hurricane DATA'!$H$5:$H$498,AK$5,'150 TS and Hurricane DATA'!$K$5:$K$498,$F$7)</f>
        <v>0</v>
      </c>
      <c r="AL12">
        <f>COUNTIFS('150 TS and Hurricane DATA'!$I$5:$I$498,$E$7,'150 TS and Hurricane DATA'!$J$5:$J$498,$E12,'150 TS and Hurricane DATA'!$H$5:$H$498,AL$5,'150 TS and Hurricane DATA'!$K$5:$K$498,$F$7)</f>
        <v>0</v>
      </c>
      <c r="AM12">
        <f>COUNTIFS('150 TS and Hurricane DATA'!$I$5:$I$498,$E$7,'150 TS and Hurricane DATA'!$J$5:$J$498,$E12,'150 TS and Hurricane DATA'!$H$5:$H$498,AM$5,'150 TS and Hurricane DATA'!$K$5:$K$498,$F$7)</f>
        <v>0</v>
      </c>
      <c r="AN12">
        <f>COUNTIFS('150 TS and Hurricane DATA'!$I$5:$I$498,$E$7,'150 TS and Hurricane DATA'!$J$5:$J$498,$E12,'150 TS and Hurricane DATA'!$H$5:$H$498,AN$5,'150 TS and Hurricane DATA'!$K$5:$K$498,$F$7)</f>
        <v>0</v>
      </c>
      <c r="AO12">
        <f>COUNTIFS('150 TS and Hurricane DATA'!$I$5:$I$498,$E$7,'150 TS and Hurricane DATA'!$J$5:$J$498,$E12,'150 TS and Hurricane DATA'!$H$5:$H$498,AO$5,'150 TS and Hurricane DATA'!$K$5:$K$498,$F$7)</f>
        <v>0</v>
      </c>
      <c r="AP12">
        <f>COUNTIFS('150 TS and Hurricane DATA'!$I$5:$I$498,$E$7,'150 TS and Hurricane DATA'!$J$5:$J$498,$E12,'150 TS and Hurricane DATA'!$H$5:$H$498,AP$5,'150 TS and Hurricane DATA'!$K$5:$K$498,$F$7)</f>
        <v>0</v>
      </c>
      <c r="AQ12">
        <f>COUNTIFS('150 TS and Hurricane DATA'!$I$5:$I$498,$E$7,'150 TS and Hurricane DATA'!$J$5:$J$498,$E12,'150 TS and Hurricane DATA'!$H$5:$H$498,AQ$5,'150 TS and Hurricane DATA'!$K$5:$K$498,$F$7)</f>
        <v>0</v>
      </c>
      <c r="AR12">
        <f>COUNTIFS('150 TS and Hurricane DATA'!$I$5:$I$498,$E$7,'150 TS and Hurricane DATA'!$J$5:$J$498,$E12,'150 TS and Hurricane DATA'!$H$5:$H$498,AR$5,'150 TS and Hurricane DATA'!$K$5:$K$498,$F$7)</f>
        <v>0</v>
      </c>
      <c r="AS12">
        <f>COUNTIFS('150 TS and Hurricane DATA'!$I$5:$I$498,$E$7,'150 TS and Hurricane DATA'!$J$5:$J$498,$E12,'150 TS and Hurricane DATA'!$H$5:$H$498,AS$5,'150 TS and Hurricane DATA'!$K$5:$K$498,$F$7)</f>
        <v>0</v>
      </c>
      <c r="AT12">
        <f>COUNTIFS('150 TS and Hurricane DATA'!$I$5:$I$498,$E$7,'150 TS and Hurricane DATA'!$J$5:$J$498,$E12,'150 TS and Hurricane DATA'!$H$5:$H$498,AT$5,'150 TS and Hurricane DATA'!$K$5:$K$498,$F$7)</f>
        <v>0</v>
      </c>
      <c r="AU12">
        <f>COUNTIFS('150 TS and Hurricane DATA'!$I$5:$I$498,$E$7,'150 TS and Hurricane DATA'!$J$5:$J$498,$E12,'150 TS and Hurricane DATA'!$H$5:$H$498,AU$5,'150 TS and Hurricane DATA'!$K$5:$K$498,$F$7)</f>
        <v>0</v>
      </c>
      <c r="AV12">
        <f>COUNTIFS('150 TS and Hurricane DATA'!$I$5:$I$498,$E$7,'150 TS and Hurricane DATA'!$J$5:$J$498,$E12,'150 TS and Hurricane DATA'!$H$5:$H$498,AV$5,'150 TS and Hurricane DATA'!$K$5:$K$498,$F$7)</f>
        <v>0</v>
      </c>
      <c r="AW12">
        <f>COUNTIFS('150 TS and Hurricane DATA'!$I$5:$I$498,$E$7,'150 TS and Hurricane DATA'!$J$5:$J$498,$E12,'150 TS and Hurricane DATA'!$H$5:$H$498,AW$5,'150 TS and Hurricane DATA'!$K$5:$K$498,$F$7)</f>
        <v>0</v>
      </c>
      <c r="AX12">
        <f>COUNTIFS('150 TS and Hurricane DATA'!$I$5:$I$498,$E$7,'150 TS and Hurricane DATA'!$J$5:$J$498,$E12,'150 TS and Hurricane DATA'!$H$5:$H$498,AX$5,'150 TS and Hurricane DATA'!$K$5:$K$498,$F$7)</f>
        <v>0</v>
      </c>
      <c r="AY12">
        <f>COUNTIFS('150 TS and Hurricane DATA'!$I$5:$I$498,$E$7,'150 TS and Hurricane DATA'!$J$5:$J$498,$E12,'150 TS and Hurricane DATA'!$H$5:$H$498,AY$5,'150 TS and Hurricane DATA'!$K$5:$K$498,$F$7)</f>
        <v>0</v>
      </c>
      <c r="AZ12">
        <f>COUNTIFS('150 TS and Hurricane DATA'!$I$5:$I$498,$E$7,'150 TS and Hurricane DATA'!$J$5:$J$498,$E12,'150 TS and Hurricane DATA'!$H$5:$H$498,AZ$5,'150 TS and Hurricane DATA'!$K$5:$K$498,$F$7)</f>
        <v>0</v>
      </c>
      <c r="BA12">
        <f>COUNTIFS('150 TS and Hurricane DATA'!$I$5:$I$498,$E$7,'150 TS and Hurricane DATA'!$J$5:$J$498,$E12,'150 TS and Hurricane DATA'!$H$5:$H$498,BA$5,'150 TS and Hurricane DATA'!$K$5:$K$498,$F$7)</f>
        <v>0</v>
      </c>
      <c r="BB12">
        <f>COUNTIFS('150 TS and Hurricane DATA'!$I$5:$I$498,$E$7,'150 TS and Hurricane DATA'!$J$5:$J$498,$E12,'150 TS and Hurricane DATA'!$H$5:$H$498,BB$5,'150 TS and Hurricane DATA'!$K$5:$K$498,$F$7)</f>
        <v>0</v>
      </c>
      <c r="BC12">
        <f>COUNTIFS('150 TS and Hurricane DATA'!$I$5:$I$498,$E$7,'150 TS and Hurricane DATA'!$J$5:$J$498,$E12,'150 TS and Hurricane DATA'!$H$5:$H$498,BC$5,'150 TS and Hurricane DATA'!$K$5:$K$498,$F$7)</f>
        <v>0</v>
      </c>
      <c r="BD12">
        <f>COUNTIFS('150 TS and Hurricane DATA'!$I$5:$I$498,$E$7,'150 TS and Hurricane DATA'!$J$5:$J$498,$E12,'150 TS and Hurricane DATA'!$H$5:$H$498,BD$5,'150 TS and Hurricane DATA'!$K$5:$K$498,$F$7)</f>
        <v>0</v>
      </c>
      <c r="BE12">
        <f>COUNTIFS('150 TS and Hurricane DATA'!$I$5:$I$498,$E$7,'150 TS and Hurricane DATA'!$J$5:$J$498,$E12,'150 TS and Hurricane DATA'!$H$5:$H$498,BE$5,'150 TS and Hurricane DATA'!$K$5:$K$498,$F$7)</f>
        <v>0</v>
      </c>
      <c r="BF12">
        <f>COUNTIFS('150 TS and Hurricane DATA'!$I$5:$I$498,$E$7,'150 TS and Hurricane DATA'!$J$5:$J$498,$E12,'150 TS and Hurricane DATA'!$H$5:$H$498,BF$5,'150 TS and Hurricane DATA'!$K$5:$K$498,$F$7)</f>
        <v>0</v>
      </c>
      <c r="BG12">
        <f>COUNTIFS('150 TS and Hurricane DATA'!$I$5:$I$498,$E$7,'150 TS and Hurricane DATA'!$J$5:$J$498,$E12,'150 TS and Hurricane DATA'!$H$5:$H$498,BG$5,'150 TS and Hurricane DATA'!$K$5:$K$498,$F$7)</f>
        <v>0</v>
      </c>
      <c r="BH12">
        <f>COUNTIFS('150 TS and Hurricane DATA'!$I$5:$I$498,$E$7,'150 TS and Hurricane DATA'!$J$5:$J$498,$E12,'150 TS and Hurricane DATA'!$H$5:$H$498,BH$5,'150 TS and Hurricane DATA'!$K$5:$K$498,$F$7)</f>
        <v>0</v>
      </c>
      <c r="BI12">
        <f>COUNTIFS('150 TS and Hurricane DATA'!$I$5:$I$498,$E$7,'150 TS and Hurricane DATA'!$J$5:$J$498,$E12,'150 TS and Hurricane DATA'!$H$5:$H$498,BI$5,'150 TS and Hurricane DATA'!$K$5:$K$498,$F$7)</f>
        <v>0</v>
      </c>
      <c r="BJ12">
        <f>COUNTIFS('150 TS and Hurricane DATA'!$I$5:$I$498,$E$7,'150 TS and Hurricane DATA'!$J$5:$J$498,$E12,'150 TS and Hurricane DATA'!$H$5:$H$498,BJ$5,'150 TS and Hurricane DATA'!$K$5:$K$498,$F$7)</f>
        <v>0</v>
      </c>
      <c r="BK12">
        <f>COUNTIFS('150 TS and Hurricane DATA'!$I$5:$I$498,$E$7,'150 TS and Hurricane DATA'!$J$5:$J$498,$E12,'150 TS and Hurricane DATA'!$H$5:$H$498,BK$5,'150 TS and Hurricane DATA'!$K$5:$K$498,$F$7)</f>
        <v>0</v>
      </c>
      <c r="BL12">
        <f>COUNTIFS('150 TS and Hurricane DATA'!$I$5:$I$498,$E$7,'150 TS and Hurricane DATA'!$J$5:$J$498,$E12,'150 TS and Hurricane DATA'!$H$5:$H$498,BL$5,'150 TS and Hurricane DATA'!$K$5:$K$498,$F$7)</f>
        <v>0</v>
      </c>
      <c r="BM12">
        <f>COUNTIFS('150 TS and Hurricane DATA'!$I$5:$I$498,$E$7,'150 TS and Hurricane DATA'!$J$5:$J$498,$E12,'150 TS and Hurricane DATA'!$H$5:$H$498,BM$5,'150 TS and Hurricane DATA'!$K$5:$K$498,$F$7)</f>
        <v>0</v>
      </c>
      <c r="BN12">
        <f>COUNTIFS('150 TS and Hurricane DATA'!$I$5:$I$498,$E$7,'150 TS and Hurricane DATA'!$J$5:$J$498,$E12,'150 TS and Hurricane DATA'!$H$5:$H$498,BN$5,'150 TS and Hurricane DATA'!$K$5:$K$498,$F$7)</f>
        <v>0</v>
      </c>
      <c r="BO12">
        <f>COUNTIFS('150 TS and Hurricane DATA'!$I$5:$I$498,$E$7,'150 TS and Hurricane DATA'!$J$5:$J$498,$E12,'150 TS and Hurricane DATA'!$H$5:$H$498,BO$5,'150 TS and Hurricane DATA'!$K$5:$K$498,$F$7)</f>
        <v>0</v>
      </c>
      <c r="BP12">
        <f>COUNTIFS('150 TS and Hurricane DATA'!$I$5:$I$498,$E$7,'150 TS and Hurricane DATA'!$J$5:$J$498,$E12,'150 TS and Hurricane DATA'!$H$5:$H$498,BP$5,'150 TS and Hurricane DATA'!$K$5:$K$498,$F$7)</f>
        <v>0</v>
      </c>
      <c r="BQ12">
        <f>COUNTIFS('150 TS and Hurricane DATA'!$I$5:$I$498,$E$7,'150 TS and Hurricane DATA'!$J$5:$J$498,$E12,'150 TS and Hurricane DATA'!$H$5:$H$498,BQ$5,'150 TS and Hurricane DATA'!$K$5:$K$498,$F$7)</f>
        <v>0</v>
      </c>
      <c r="BR12">
        <f>COUNTIFS('150 TS and Hurricane DATA'!$I$5:$I$498,$E$7,'150 TS and Hurricane DATA'!$J$5:$J$498,$E12,'150 TS and Hurricane DATA'!$H$5:$H$498,BR$5,'150 TS and Hurricane DATA'!$K$5:$K$498,$F$7)</f>
        <v>0</v>
      </c>
      <c r="BS12">
        <f>COUNTIFS('150 TS and Hurricane DATA'!$I$5:$I$498,$E$7,'150 TS and Hurricane DATA'!$J$5:$J$498,$E12,'150 TS and Hurricane DATA'!$H$5:$H$498,BS$5,'150 TS and Hurricane DATA'!$K$5:$K$498,$F$7)</f>
        <v>0</v>
      </c>
      <c r="BT12">
        <f>COUNTIFS('150 TS and Hurricane DATA'!$I$5:$I$498,$E$7,'150 TS and Hurricane DATA'!$J$5:$J$498,$E12,'150 TS and Hurricane DATA'!$H$5:$H$498,BT$5,'150 TS and Hurricane DATA'!$K$5:$K$498,$F$7)</f>
        <v>0</v>
      </c>
      <c r="BU12">
        <f>COUNTIFS('150 TS and Hurricane DATA'!$I$5:$I$498,$E$7,'150 TS and Hurricane DATA'!$J$5:$J$498,$E12,'150 TS and Hurricane DATA'!$H$5:$H$498,BU$5,'150 TS and Hurricane DATA'!$K$5:$K$498,$F$7)</f>
        <v>0</v>
      </c>
      <c r="BV12">
        <f>COUNTIFS('150 TS and Hurricane DATA'!$I$5:$I$498,$E$7,'150 TS and Hurricane DATA'!$J$5:$J$498,$E12,'150 TS and Hurricane DATA'!$H$5:$H$498,BV$5,'150 TS and Hurricane DATA'!$K$5:$K$498,$F$7)</f>
        <v>0</v>
      </c>
      <c r="BW12">
        <f>COUNTIFS('150 TS and Hurricane DATA'!$I$5:$I$498,$E$7,'150 TS and Hurricane DATA'!$J$5:$J$498,$E12,'150 TS and Hurricane DATA'!$H$5:$H$498,BW$5,'150 TS and Hurricane DATA'!$K$5:$K$498,$F$7)</f>
        <v>0</v>
      </c>
      <c r="BX12">
        <f>COUNTIFS('150 TS and Hurricane DATA'!$I$5:$I$498,$E$7,'150 TS and Hurricane DATA'!$J$5:$J$498,$E12,'150 TS and Hurricane DATA'!$H$5:$H$498,BX$5,'150 TS and Hurricane DATA'!$K$5:$K$498,$F$7)</f>
        <v>0</v>
      </c>
      <c r="BY12">
        <f>COUNTIFS('150 TS and Hurricane DATA'!$I$5:$I$498,$E$7,'150 TS and Hurricane DATA'!$J$5:$J$498,$E12,'150 TS and Hurricane DATA'!$H$5:$H$498,BY$5,'150 TS and Hurricane DATA'!$K$5:$K$498,$F$7)</f>
        <v>0</v>
      </c>
      <c r="BZ12">
        <f>COUNTIFS('150 TS and Hurricane DATA'!$I$5:$I$498,$E$7,'150 TS and Hurricane DATA'!$J$5:$J$498,$E12,'150 TS and Hurricane DATA'!$H$5:$H$498,BZ$5,'150 TS and Hurricane DATA'!$K$5:$K$498,$F$7)</f>
        <v>0</v>
      </c>
      <c r="CA12">
        <f>COUNTIFS('150 TS and Hurricane DATA'!$I$5:$I$498,$E$7,'150 TS and Hurricane DATA'!$J$5:$J$498,$E12,'150 TS and Hurricane DATA'!$H$5:$H$498,CA$5,'150 TS and Hurricane DATA'!$K$5:$K$498,$F$7)</f>
        <v>0</v>
      </c>
      <c r="CB12">
        <f>COUNTIFS('150 TS and Hurricane DATA'!$I$5:$I$498,$E$7,'150 TS and Hurricane DATA'!$J$5:$J$498,$E12,'150 TS and Hurricane DATA'!$H$5:$H$498,CB$5,'150 TS and Hurricane DATA'!$K$5:$K$498,$F$7)</f>
        <v>0</v>
      </c>
      <c r="CC12">
        <f>COUNTIFS('150 TS and Hurricane DATA'!$I$5:$I$498,$E$7,'150 TS and Hurricane DATA'!$J$5:$J$498,$E12,'150 TS and Hurricane DATA'!$H$5:$H$498,CC$5,'150 TS and Hurricane DATA'!$K$5:$K$498,$F$7)</f>
        <v>0</v>
      </c>
      <c r="CD12">
        <f>COUNTIFS('150 TS and Hurricane DATA'!$I$5:$I$498,$E$7,'150 TS and Hurricane DATA'!$J$5:$J$498,$E12,'150 TS and Hurricane DATA'!$H$5:$H$498,CD$5,'150 TS and Hurricane DATA'!$K$5:$K$498,$F$7)</f>
        <v>0</v>
      </c>
      <c r="CE12">
        <f>COUNTIFS('150 TS and Hurricane DATA'!$I$5:$I$498,$E$7,'150 TS and Hurricane DATA'!$J$5:$J$498,$E12,'150 TS and Hurricane DATA'!$H$5:$H$498,CE$5,'150 TS and Hurricane DATA'!$K$5:$K$498,$F$7)</f>
        <v>0</v>
      </c>
      <c r="CF12">
        <f>COUNTIFS('150 TS and Hurricane DATA'!$I$5:$I$498,$E$7,'150 TS and Hurricane DATA'!$J$5:$J$498,$E12,'150 TS and Hurricane DATA'!$H$5:$H$498,CF$5,'150 TS and Hurricane DATA'!$K$5:$K$498,$F$7)</f>
        <v>0</v>
      </c>
      <c r="CG12">
        <f>COUNTIFS('150 TS and Hurricane DATA'!$I$5:$I$498,$E$7,'150 TS and Hurricane DATA'!$J$5:$J$498,$E12,'150 TS and Hurricane DATA'!$H$5:$H$498,CG$5,'150 TS and Hurricane DATA'!$K$5:$K$498,$F$7)</f>
        <v>0</v>
      </c>
      <c r="CH12">
        <f>COUNTIFS('150 TS and Hurricane DATA'!$I$5:$I$498,$E$7,'150 TS and Hurricane DATA'!$J$5:$J$498,$E12,'150 TS and Hurricane DATA'!$H$5:$H$498,CH$5,'150 TS and Hurricane DATA'!$K$5:$K$498,$F$7)</f>
        <v>0</v>
      </c>
      <c r="CI12">
        <f>COUNTIFS('150 TS and Hurricane DATA'!$I$5:$I$498,$E$7,'150 TS and Hurricane DATA'!$J$5:$J$498,$E12,'150 TS and Hurricane DATA'!$H$5:$H$498,CI$5,'150 TS and Hurricane DATA'!$K$5:$K$498,$F$7)</f>
        <v>0</v>
      </c>
      <c r="CJ12">
        <f>COUNTIFS('150 TS and Hurricane DATA'!$I$5:$I$498,$E$7,'150 TS and Hurricane DATA'!$J$5:$J$498,$E12,'150 TS and Hurricane DATA'!$H$5:$H$498,CJ$5,'150 TS and Hurricane DATA'!$K$5:$K$498,$F$7)</f>
        <v>0</v>
      </c>
      <c r="CK12">
        <f>COUNTIFS('150 TS and Hurricane DATA'!$I$5:$I$498,$E$7,'150 TS and Hurricane DATA'!$J$5:$J$498,$E12,'150 TS and Hurricane DATA'!$H$5:$H$498,CK$5,'150 TS and Hurricane DATA'!$K$5:$K$498,$F$7)</f>
        <v>0</v>
      </c>
      <c r="CL12">
        <f>COUNTIFS('150 TS and Hurricane DATA'!$I$5:$I$498,$E$7,'150 TS and Hurricane DATA'!$J$5:$J$498,$E12,'150 TS and Hurricane DATA'!$H$5:$H$498,CL$5,'150 TS and Hurricane DATA'!$K$5:$K$498,$F$7)</f>
        <v>0</v>
      </c>
      <c r="CM12">
        <f>COUNTIFS('150 TS and Hurricane DATA'!$I$5:$I$498,$E$7,'150 TS and Hurricane DATA'!$J$5:$J$498,$E12,'150 TS and Hurricane DATA'!$H$5:$H$498,CM$5,'150 TS and Hurricane DATA'!$K$5:$K$498,$F$7)</f>
        <v>0</v>
      </c>
      <c r="CN12">
        <f>COUNTIFS('150 TS and Hurricane DATA'!$I$5:$I$498,$E$7,'150 TS and Hurricane DATA'!$J$5:$J$498,$E12,'150 TS and Hurricane DATA'!$H$5:$H$498,CN$5,'150 TS and Hurricane DATA'!$K$5:$K$498,$F$7)</f>
        <v>0</v>
      </c>
      <c r="CO12">
        <f>COUNTIFS('150 TS and Hurricane DATA'!$I$5:$I$498,$E$7,'150 TS and Hurricane DATA'!$J$5:$J$498,$E12,'150 TS and Hurricane DATA'!$H$5:$H$498,CO$5,'150 TS and Hurricane DATA'!$K$5:$K$498,$F$7)</f>
        <v>0</v>
      </c>
      <c r="CP12">
        <f>COUNTIFS('150 TS and Hurricane DATA'!$I$5:$I$498,$E$7,'150 TS and Hurricane DATA'!$J$5:$J$498,$E12,'150 TS and Hurricane DATA'!$H$5:$H$498,CP$5,'150 TS and Hurricane DATA'!$K$5:$K$498,$F$7)</f>
        <v>0</v>
      </c>
      <c r="CQ12">
        <f>COUNTIFS('150 TS and Hurricane DATA'!$I$5:$I$498,$E$7,'150 TS and Hurricane DATA'!$J$5:$J$498,$E12,'150 TS and Hurricane DATA'!$H$5:$H$498,CQ$5,'150 TS and Hurricane DATA'!$K$5:$K$498,$F$7)</f>
        <v>0</v>
      </c>
      <c r="CR12">
        <f>COUNTIFS('150 TS and Hurricane DATA'!$I$5:$I$498,$E$7,'150 TS and Hurricane DATA'!$J$5:$J$498,$E12,'150 TS and Hurricane DATA'!$H$5:$H$498,CR$5,'150 TS and Hurricane DATA'!$K$5:$K$498,$F$7)</f>
        <v>0</v>
      </c>
      <c r="CS12">
        <f>COUNTIFS('150 TS and Hurricane DATA'!$I$5:$I$498,$E$7,'150 TS and Hurricane DATA'!$J$5:$J$498,$E12,'150 TS and Hurricane DATA'!$H$5:$H$498,CS$5,'150 TS and Hurricane DATA'!$K$5:$K$498,$F$7)</f>
        <v>0</v>
      </c>
      <c r="CT12">
        <f>COUNTIFS('150 TS and Hurricane DATA'!$I$5:$I$498,$E$7,'150 TS and Hurricane DATA'!$J$5:$J$498,$E12,'150 TS and Hurricane DATA'!$H$5:$H$498,CT$5,'150 TS and Hurricane DATA'!$K$5:$K$498,$F$7)</f>
        <v>0</v>
      </c>
      <c r="CU12">
        <f>COUNTIFS('150 TS and Hurricane DATA'!$I$5:$I$498,$E$7,'150 TS and Hurricane DATA'!$J$5:$J$498,$E12,'150 TS and Hurricane DATA'!$H$5:$H$498,CU$5,'150 TS and Hurricane DATA'!$K$5:$K$498,$F$7)</f>
        <v>0</v>
      </c>
      <c r="CV12">
        <f>COUNTIFS('150 TS and Hurricane DATA'!$I$5:$I$498,$E$7,'150 TS and Hurricane DATA'!$J$5:$J$498,$E12,'150 TS and Hurricane DATA'!$H$5:$H$498,CV$5,'150 TS and Hurricane DATA'!$K$5:$K$498,$F$7)</f>
        <v>0</v>
      </c>
      <c r="CW12">
        <f>COUNTIFS('150 TS and Hurricane DATA'!$I$5:$I$498,$E$7,'150 TS and Hurricane DATA'!$J$5:$J$498,$E12,'150 TS and Hurricane DATA'!$H$5:$H$498,CW$5,'150 TS and Hurricane DATA'!$K$5:$K$498,$F$7)</f>
        <v>0</v>
      </c>
      <c r="CX12">
        <f>COUNTIFS('150 TS and Hurricane DATA'!$I$5:$I$498,$E$7,'150 TS and Hurricane DATA'!$J$5:$J$498,$E12,'150 TS and Hurricane DATA'!$H$5:$H$498,CX$5,'150 TS and Hurricane DATA'!$K$5:$K$498,$F$7)</f>
        <v>0</v>
      </c>
      <c r="CY12">
        <f>COUNTIFS('150 TS and Hurricane DATA'!$I$5:$I$498,$E$7,'150 TS and Hurricane DATA'!$J$5:$J$498,$E12,'150 TS and Hurricane DATA'!$H$5:$H$498,CY$5,'150 TS and Hurricane DATA'!$K$5:$K$498,$F$7)</f>
        <v>0</v>
      </c>
      <c r="CZ12">
        <f>COUNTIFS('150 TS and Hurricane DATA'!$I$5:$I$498,$E$7,'150 TS and Hurricane DATA'!$J$5:$J$498,$E12,'150 TS and Hurricane DATA'!$H$5:$H$498,CZ$5,'150 TS and Hurricane DATA'!$K$5:$K$498,$F$7)</f>
        <v>0</v>
      </c>
      <c r="DA12">
        <f>COUNTIFS('150 TS and Hurricane DATA'!$I$5:$I$498,$E$7,'150 TS and Hurricane DATA'!$J$5:$J$498,$E12,'150 TS and Hurricane DATA'!$H$5:$H$498,DA$5,'150 TS and Hurricane DATA'!$K$5:$K$498,$F$7)</f>
        <v>0</v>
      </c>
      <c r="DB12">
        <f>COUNTIFS('150 TS and Hurricane DATA'!$I$5:$I$498,$E$7,'150 TS and Hurricane DATA'!$J$5:$J$498,$E12,'150 TS and Hurricane DATA'!$H$5:$H$498,DB$5,'150 TS and Hurricane DATA'!$K$5:$K$498,$F$7)</f>
        <v>0</v>
      </c>
      <c r="DC12">
        <f>COUNTIFS('150 TS and Hurricane DATA'!$I$5:$I$498,$E$7,'150 TS and Hurricane DATA'!$J$5:$J$498,$E12,'150 TS and Hurricane DATA'!$H$5:$H$498,DC$5,'150 TS and Hurricane DATA'!$K$5:$K$498,$F$7)</f>
        <v>0</v>
      </c>
      <c r="DD12">
        <f>COUNTIFS('150 TS and Hurricane DATA'!$I$5:$I$498,$E$7,'150 TS and Hurricane DATA'!$J$5:$J$498,$E12,'150 TS and Hurricane DATA'!$H$5:$H$498,DD$5,'150 TS and Hurricane DATA'!$K$5:$K$498,$F$7)</f>
        <v>0</v>
      </c>
      <c r="DE12">
        <f>COUNTIFS('150 TS and Hurricane DATA'!$I$5:$I$498,$E$7,'150 TS and Hurricane DATA'!$J$5:$J$498,$E12,'150 TS and Hurricane DATA'!$H$5:$H$498,DE$5,'150 TS and Hurricane DATA'!$K$5:$K$498,$F$7)</f>
        <v>0</v>
      </c>
      <c r="DF12">
        <f>COUNTIFS('150 TS and Hurricane DATA'!$I$5:$I$498,$E$7,'150 TS and Hurricane DATA'!$J$5:$J$498,$E12,'150 TS and Hurricane DATA'!$H$5:$H$498,DF$5,'150 TS and Hurricane DATA'!$K$5:$K$498,$F$7)</f>
        <v>0</v>
      </c>
      <c r="DG12">
        <f>COUNTIFS('150 TS and Hurricane DATA'!$I$5:$I$498,$E$7,'150 TS and Hurricane DATA'!$J$5:$J$498,$E12,'150 TS and Hurricane DATA'!$H$5:$H$498,DG$5,'150 TS and Hurricane DATA'!$K$5:$K$498,$F$7)</f>
        <v>0</v>
      </c>
      <c r="DH12">
        <f>COUNTIFS('150 TS and Hurricane DATA'!$I$5:$I$498,$E$7,'150 TS and Hurricane DATA'!$J$5:$J$498,$E12,'150 TS and Hurricane DATA'!$H$5:$H$498,DH$5,'150 TS and Hurricane DATA'!$K$5:$K$498,$F$7)</f>
        <v>0</v>
      </c>
      <c r="DI12">
        <f>COUNTIFS('150 TS and Hurricane DATA'!$I$5:$I$498,$E$7,'150 TS and Hurricane DATA'!$J$5:$J$498,$E12,'150 TS and Hurricane DATA'!$H$5:$H$498,DI$5,'150 TS and Hurricane DATA'!$K$5:$K$498,$F$7)</f>
        <v>0</v>
      </c>
      <c r="DJ12">
        <f>COUNTIFS('150 TS and Hurricane DATA'!$I$5:$I$498,$E$7,'150 TS and Hurricane DATA'!$J$5:$J$498,$E12,'150 TS and Hurricane DATA'!$H$5:$H$498,DJ$5,'150 TS and Hurricane DATA'!$K$5:$K$498,$F$7)</f>
        <v>0</v>
      </c>
      <c r="DK12">
        <f>COUNTIFS('150 TS and Hurricane DATA'!$I$5:$I$498,$E$7,'150 TS and Hurricane DATA'!$J$5:$J$498,$E12,'150 TS and Hurricane DATA'!$H$5:$H$498,DK$5,'150 TS and Hurricane DATA'!$K$5:$K$498,$F$7)</f>
        <v>0</v>
      </c>
      <c r="DL12">
        <f>COUNTIFS('150 TS and Hurricane DATA'!$I$5:$I$498,$E$7,'150 TS and Hurricane DATA'!$J$5:$J$498,$E12,'150 TS and Hurricane DATA'!$H$5:$H$498,DL$5,'150 TS and Hurricane DATA'!$K$5:$K$498,$F$7)</f>
        <v>0</v>
      </c>
      <c r="DM12">
        <f>COUNTIFS('150 TS and Hurricane DATA'!$I$5:$I$498,$E$7,'150 TS and Hurricane DATA'!$J$5:$J$498,$E12,'150 TS and Hurricane DATA'!$H$5:$H$498,DM$5,'150 TS and Hurricane DATA'!$K$5:$K$498,$F$7)</f>
        <v>0</v>
      </c>
      <c r="DN12">
        <f>COUNTIFS('150 TS and Hurricane DATA'!$I$5:$I$498,$E$7,'150 TS and Hurricane DATA'!$J$5:$J$498,$E12,'150 TS and Hurricane DATA'!$H$5:$H$498,DN$5,'150 TS and Hurricane DATA'!$K$5:$K$498,$F$7)</f>
        <v>0</v>
      </c>
      <c r="DO12">
        <f>COUNTIFS('150 TS and Hurricane DATA'!$I$5:$I$498,$E$7,'150 TS and Hurricane DATA'!$J$5:$J$498,$E12,'150 TS and Hurricane DATA'!$H$5:$H$498,DO$5,'150 TS and Hurricane DATA'!$K$5:$K$498,$F$7)</f>
        <v>0</v>
      </c>
      <c r="DP12">
        <f>COUNTIFS('150 TS and Hurricane DATA'!$I$5:$I$498,$E$7,'150 TS and Hurricane DATA'!$J$5:$J$498,$E12,'150 TS and Hurricane DATA'!$H$5:$H$498,DP$5,'150 TS and Hurricane DATA'!$K$5:$K$498,$F$7)</f>
        <v>0</v>
      </c>
      <c r="DQ12">
        <f>COUNTIFS('150 TS and Hurricane DATA'!$I$5:$I$498,$E$7,'150 TS and Hurricane DATA'!$J$5:$J$498,$E12,'150 TS and Hurricane DATA'!$H$5:$H$498,DQ$5,'150 TS and Hurricane DATA'!$K$5:$K$498,$F$7)</f>
        <v>0</v>
      </c>
      <c r="DR12">
        <f>COUNTIFS('150 TS and Hurricane DATA'!$I$5:$I$498,$E$7,'150 TS and Hurricane DATA'!$J$5:$J$498,$E12,'150 TS and Hurricane DATA'!$H$5:$H$498,DR$5,'150 TS and Hurricane DATA'!$K$5:$K$498,$F$7)</f>
        <v>0</v>
      </c>
      <c r="DS12">
        <f>COUNTIFS('150 TS and Hurricane DATA'!$I$5:$I$498,$E$7,'150 TS and Hurricane DATA'!$J$5:$J$498,$E12,'150 TS and Hurricane DATA'!$H$5:$H$498,DS$5,'150 TS and Hurricane DATA'!$K$5:$K$498,$F$7)</f>
        <v>0</v>
      </c>
      <c r="DT12">
        <f>COUNTIFS('150 TS and Hurricane DATA'!$I$5:$I$498,$E$7,'150 TS and Hurricane DATA'!$J$5:$J$498,$E12,'150 TS and Hurricane DATA'!$H$5:$H$498,DT$5,'150 TS and Hurricane DATA'!$K$5:$K$498,$F$7)</f>
        <v>0</v>
      </c>
      <c r="DU12">
        <f>COUNTIFS('150 TS and Hurricane DATA'!$I$5:$I$498,$E$7,'150 TS and Hurricane DATA'!$J$5:$J$498,$E12,'150 TS and Hurricane DATA'!$H$5:$H$498,DU$5,'150 TS and Hurricane DATA'!$K$5:$K$498,$F$7)</f>
        <v>0</v>
      </c>
      <c r="DV12">
        <f>COUNTIFS('150 TS and Hurricane DATA'!$I$5:$I$498,$E$7,'150 TS and Hurricane DATA'!$J$5:$J$498,$E12,'150 TS and Hurricane DATA'!$H$5:$H$498,DV$5,'150 TS and Hurricane DATA'!$K$5:$K$498,$F$7)</f>
        <v>0</v>
      </c>
      <c r="DW12">
        <f>COUNTIFS('150 TS and Hurricane DATA'!$I$5:$I$498,$E$7,'150 TS and Hurricane DATA'!$J$5:$J$498,$E12,'150 TS and Hurricane DATA'!$H$5:$H$498,DW$5,'150 TS and Hurricane DATA'!$K$5:$K$498,$F$7)</f>
        <v>0</v>
      </c>
      <c r="DX12">
        <f>COUNTIFS('150 TS and Hurricane DATA'!$I$5:$I$498,$E$7,'150 TS and Hurricane DATA'!$J$5:$J$498,$E12,'150 TS and Hurricane DATA'!$H$5:$H$498,DX$5,'150 TS and Hurricane DATA'!$K$5:$K$498,$F$7)</f>
        <v>0</v>
      </c>
      <c r="DY12">
        <f>COUNTIFS('150 TS and Hurricane DATA'!$I$5:$I$498,$E$7,'150 TS and Hurricane DATA'!$J$5:$J$498,$E12,'150 TS and Hurricane DATA'!$H$5:$H$498,DY$5,'150 TS and Hurricane DATA'!$K$5:$K$498,$F$7)</f>
        <v>0</v>
      </c>
      <c r="DZ12">
        <f>COUNTIFS('150 TS and Hurricane DATA'!$I$5:$I$498,$E$7,'150 TS and Hurricane DATA'!$J$5:$J$498,$E12,'150 TS and Hurricane DATA'!$H$5:$H$498,DZ$5,'150 TS and Hurricane DATA'!$K$5:$K$498,$F$7)</f>
        <v>0</v>
      </c>
      <c r="EA12">
        <f>COUNTIFS('150 TS and Hurricane DATA'!$I$5:$I$498,$E$7,'150 TS and Hurricane DATA'!$J$5:$J$498,$E12,'150 TS and Hurricane DATA'!$H$5:$H$498,EA$5,'150 TS and Hurricane DATA'!$K$5:$K$498,$F$7)</f>
        <v>0</v>
      </c>
      <c r="EB12">
        <f>COUNTIFS('150 TS and Hurricane DATA'!$I$5:$I$498,$E$7,'150 TS and Hurricane DATA'!$J$5:$J$498,$E12,'150 TS and Hurricane DATA'!$H$5:$H$498,EB$5,'150 TS and Hurricane DATA'!$K$5:$K$498,$F$7)</f>
        <v>0</v>
      </c>
      <c r="EC12">
        <f>COUNTIFS('150 TS and Hurricane DATA'!$I$5:$I$498,$E$7,'150 TS and Hurricane DATA'!$J$5:$J$498,$E12,'150 TS and Hurricane DATA'!$H$5:$H$498,EC$5,'150 TS and Hurricane DATA'!$K$5:$K$498,$F$7)</f>
        <v>0</v>
      </c>
      <c r="ED12">
        <f>COUNTIFS('150 TS and Hurricane DATA'!$I$5:$I$498,$E$7,'150 TS and Hurricane DATA'!$J$5:$J$498,$E12,'150 TS and Hurricane DATA'!$H$5:$H$498,ED$5,'150 TS and Hurricane DATA'!$K$5:$K$498,$F$7)</f>
        <v>0</v>
      </c>
      <c r="EE12">
        <f>COUNTIFS('150 TS and Hurricane DATA'!$I$5:$I$498,$E$7,'150 TS and Hurricane DATA'!$J$5:$J$498,$E12,'150 TS and Hurricane DATA'!$H$5:$H$498,EE$5,'150 TS and Hurricane DATA'!$K$5:$K$498,$F$7)</f>
        <v>0</v>
      </c>
      <c r="EF12">
        <f>COUNTIFS('150 TS and Hurricane DATA'!$I$5:$I$498,$E$7,'150 TS and Hurricane DATA'!$J$5:$J$498,$E12,'150 TS and Hurricane DATA'!$H$5:$H$498,EF$5,'150 TS and Hurricane DATA'!$K$5:$K$498,$F$7)</f>
        <v>0</v>
      </c>
      <c r="EG12">
        <f>COUNTIFS('150 TS and Hurricane DATA'!$I$5:$I$498,$E$7,'150 TS and Hurricane DATA'!$J$5:$J$498,$E12,'150 TS and Hurricane DATA'!$H$5:$H$498,EG$5,'150 TS and Hurricane DATA'!$K$5:$K$498,$F$7)</f>
        <v>0</v>
      </c>
      <c r="EH12">
        <f>COUNTIFS('150 TS and Hurricane DATA'!$I$5:$I$498,$E$7,'150 TS and Hurricane DATA'!$J$5:$J$498,$E12,'150 TS and Hurricane DATA'!$H$5:$H$498,EH$5,'150 TS and Hurricane DATA'!$K$5:$K$498,$F$7)</f>
        <v>0</v>
      </c>
      <c r="EI12">
        <f>COUNTIFS('150 TS and Hurricane DATA'!$I$5:$I$498,$E$7,'150 TS and Hurricane DATA'!$J$5:$J$498,$E12,'150 TS and Hurricane DATA'!$H$5:$H$498,EI$5,'150 TS and Hurricane DATA'!$K$5:$K$498,$F$7)</f>
        <v>0</v>
      </c>
      <c r="EJ12">
        <f>COUNTIFS('150 TS and Hurricane DATA'!$I$5:$I$498,$E$7,'150 TS and Hurricane DATA'!$J$5:$J$498,$E12,'150 TS and Hurricane DATA'!$H$5:$H$498,EJ$5,'150 TS and Hurricane DATA'!$K$5:$K$498,$F$7)</f>
        <v>0</v>
      </c>
      <c r="EK12">
        <f>COUNTIFS('150 TS and Hurricane DATA'!$I$5:$I$498,$E$7,'150 TS and Hurricane DATA'!$J$5:$J$498,$E12,'150 TS and Hurricane DATA'!$H$5:$H$498,EK$5,'150 TS and Hurricane DATA'!$K$5:$K$498,$F$7)</f>
        <v>0</v>
      </c>
      <c r="EL12">
        <f>COUNTIFS('150 TS and Hurricane DATA'!$I$5:$I$498,$E$7,'150 TS and Hurricane DATA'!$J$5:$J$498,$E12,'150 TS and Hurricane DATA'!$H$5:$H$498,EL$5,'150 TS and Hurricane DATA'!$K$5:$K$498,$F$7)</f>
        <v>0</v>
      </c>
      <c r="EM12">
        <f>COUNTIFS('150 TS and Hurricane DATA'!$I$5:$I$498,$E$7,'150 TS and Hurricane DATA'!$J$5:$J$498,$E12,'150 TS and Hurricane DATA'!$H$5:$H$498,EM$5,'150 TS and Hurricane DATA'!$K$5:$K$498,$F$7)</f>
        <v>0</v>
      </c>
      <c r="EN12">
        <f>COUNTIFS('150 TS and Hurricane DATA'!$I$5:$I$498,$E$7,'150 TS and Hurricane DATA'!$J$5:$J$498,$E12,'150 TS and Hurricane DATA'!$H$5:$H$498,EN$5,'150 TS and Hurricane DATA'!$K$5:$K$498,$F$7)</f>
        <v>0</v>
      </c>
      <c r="EO12">
        <f>COUNTIFS('150 TS and Hurricane DATA'!$I$5:$I$498,$E$7,'150 TS and Hurricane DATA'!$J$5:$J$498,$E12,'150 TS and Hurricane DATA'!$H$5:$H$498,EO$5,'150 TS and Hurricane DATA'!$K$5:$K$498,$F$7)</f>
        <v>0</v>
      </c>
      <c r="EP12">
        <f>COUNTIFS('150 TS and Hurricane DATA'!$I$5:$I$498,$E$7,'150 TS and Hurricane DATA'!$J$5:$J$498,$E12,'150 TS and Hurricane DATA'!$H$5:$H$498,EP$5,'150 TS and Hurricane DATA'!$K$5:$K$498,$F$7)</f>
        <v>0</v>
      </c>
      <c r="EQ12">
        <f>COUNTIFS('150 TS and Hurricane DATA'!$I$5:$I$498,$E$7,'150 TS and Hurricane DATA'!$J$5:$J$498,$E12,'150 TS and Hurricane DATA'!$H$5:$H$498,EQ$5,'150 TS and Hurricane DATA'!$K$5:$K$498,$F$7)</f>
        <v>0</v>
      </c>
      <c r="ER12">
        <f>COUNTIFS('150 TS and Hurricane DATA'!$I$5:$I$498,$E$7,'150 TS and Hurricane DATA'!$J$5:$J$498,$E12,'150 TS and Hurricane DATA'!$H$5:$H$498,ER$5,'150 TS and Hurricane DATA'!$K$5:$K$498,$F$7)</f>
        <v>0</v>
      </c>
      <c r="ES12">
        <f>COUNTIFS('150 TS and Hurricane DATA'!$I$5:$I$498,$E$7,'150 TS and Hurricane DATA'!$J$5:$J$498,$E12,'150 TS and Hurricane DATA'!$H$5:$H$498,ES$5,'150 TS and Hurricane DATA'!$K$5:$K$498,$F$7)</f>
        <v>0</v>
      </c>
      <c r="ET12">
        <f>COUNTIFS('150 TS and Hurricane DATA'!$I$5:$I$498,$E$7,'150 TS and Hurricane DATA'!$J$5:$J$498,$E12,'150 TS and Hurricane DATA'!$H$5:$H$498,ET$5,'150 TS and Hurricane DATA'!$K$5:$K$498,$F$7)</f>
        <v>0</v>
      </c>
      <c r="EU12">
        <f>COUNTIFS('150 TS and Hurricane DATA'!$I$5:$I$498,$E$7,'150 TS and Hurricane DATA'!$J$5:$J$498,$E12,'150 TS and Hurricane DATA'!$H$5:$H$498,EU$5,'150 TS and Hurricane DATA'!$K$5:$K$498,$F$7)</f>
        <v>0</v>
      </c>
      <c r="EV12">
        <f>COUNTIFS('150 TS and Hurricane DATA'!$I$5:$I$498,$E$7,'150 TS and Hurricane DATA'!$J$5:$J$498,$E12,'150 TS and Hurricane DATA'!$H$5:$H$498,EV$5,'150 TS and Hurricane DATA'!$K$5:$K$498,$F$7)</f>
        <v>0</v>
      </c>
      <c r="EW12">
        <f>COUNTIFS('150 TS and Hurricane DATA'!$I$5:$I$498,$E$7,'150 TS and Hurricane DATA'!$J$5:$J$498,$E12,'150 TS and Hurricane DATA'!$H$5:$H$498,EW$5,'150 TS and Hurricane DATA'!$K$5:$K$498,$F$7)</f>
        <v>0</v>
      </c>
      <c r="EX12">
        <f>COUNTIFS('150 TS and Hurricane DATA'!$I$5:$I$498,$E$7,'150 TS and Hurricane DATA'!$J$5:$J$498,$E12,'150 TS and Hurricane DATA'!$H$5:$H$498,EX$5,'150 TS and Hurricane DATA'!$K$5:$K$498,$F$7)</f>
        <v>0</v>
      </c>
      <c r="EY12">
        <f>COUNTIFS('150 TS and Hurricane DATA'!$I$5:$I$498,$E$7,'150 TS and Hurricane DATA'!$J$5:$J$498,$E12,'150 TS and Hurricane DATA'!$H$5:$H$498,EY$5,'150 TS and Hurricane DATA'!$K$5:$K$498,$F$7)</f>
        <v>0</v>
      </c>
      <c r="EZ12">
        <f>COUNTIFS('150 TS and Hurricane DATA'!$I$5:$I$498,$E$7,'150 TS and Hurricane DATA'!$J$5:$J$498,$E12,'150 TS and Hurricane DATA'!$H$5:$H$498,EZ$5,'150 TS and Hurricane DATA'!$K$5:$K$498,$F$7)</f>
        <v>0</v>
      </c>
      <c r="FA12">
        <f>COUNTIFS('150 TS and Hurricane DATA'!$I$5:$I$498,$E$7,'150 TS and Hurricane DATA'!$J$5:$J$498,$E12,'150 TS and Hurricane DATA'!$H$5:$H$498,FA$5,'150 TS and Hurricane DATA'!$K$5:$K$498,$F$7)</f>
        <v>0</v>
      </c>
      <c r="FB12">
        <f>COUNTIFS('150 TS and Hurricane DATA'!$I$5:$I$498,$E$7,'150 TS and Hurricane DATA'!$J$5:$J$498,$E12,'150 TS and Hurricane DATA'!$H$5:$H$498,FB$5,'150 TS and Hurricane DATA'!$K$5:$K$498,$F$7)</f>
        <v>0</v>
      </c>
      <c r="FC12">
        <f>COUNTIFS('150 TS and Hurricane DATA'!$I$5:$I$498,$E$7,'150 TS and Hurricane DATA'!$J$5:$J$498,$E12,'150 TS and Hurricane DATA'!$H$5:$H$498,FC$5,'150 TS and Hurricane DATA'!$K$5:$K$498,$F$7)</f>
        <v>0</v>
      </c>
      <c r="FD12">
        <f>COUNTIFS('150 TS and Hurricane DATA'!$I$5:$I$498,$E$7,'150 TS and Hurricane DATA'!$J$5:$J$498,$E12,'150 TS and Hurricane DATA'!$H$5:$H$498,FD$5,'150 TS and Hurricane DATA'!$K$5:$K$498,$F$7)</f>
        <v>0</v>
      </c>
      <c r="FE12">
        <f>COUNTIFS('150 TS and Hurricane DATA'!$I$5:$I$498,$E$7,'150 TS and Hurricane DATA'!$J$5:$J$498,$E12,'150 TS and Hurricane DATA'!$H$5:$H$498,FE$5,'150 TS and Hurricane DATA'!$K$5:$K$498,$F$7)</f>
        <v>0</v>
      </c>
      <c r="FF12">
        <f>COUNTIFS('150 TS and Hurricane DATA'!$I$5:$I$498,$E$7,'150 TS and Hurricane DATA'!$J$5:$J$498,$E12,'150 TS and Hurricane DATA'!$H$5:$H$498,FF$5,'150 TS and Hurricane DATA'!$K$5:$K$498,$F$7)</f>
        <v>0</v>
      </c>
      <c r="FG12">
        <f>COUNTIFS('150 TS and Hurricane DATA'!$I$5:$I$498,$E$7,'150 TS and Hurricane DATA'!$J$5:$J$498,$E12,'150 TS and Hurricane DATA'!$H$5:$H$498,FG$5,'150 TS and Hurricane DATA'!$K$5:$K$498,$F$7)</f>
        <v>0</v>
      </c>
      <c r="FH12">
        <f>COUNTIFS('150 TS and Hurricane DATA'!$I$5:$I$498,$E$7,'150 TS and Hurricane DATA'!$J$5:$J$498,$E12,'150 TS and Hurricane DATA'!$H$5:$H$498,FH$5,'150 TS and Hurricane DATA'!$K$5:$K$498,$F$7)</f>
        <v>0</v>
      </c>
      <c r="FI12">
        <f>COUNTIFS('150 TS and Hurricane DATA'!$I$5:$I$498,$E$7,'150 TS and Hurricane DATA'!$J$5:$J$498,$E12,'150 TS and Hurricane DATA'!$H$5:$H$498,FI$5,'150 TS and Hurricane DATA'!$K$5:$K$498,$F$7)</f>
        <v>0</v>
      </c>
      <c r="FJ12">
        <f>COUNTIFS('150 TS and Hurricane DATA'!$I$5:$I$498,$E$7,'150 TS and Hurricane DATA'!$J$5:$J$498,$E12,'150 TS and Hurricane DATA'!$H$5:$H$498,FJ$5,'150 TS and Hurricane DATA'!$K$5:$K$498,$F$7)</f>
        <v>0</v>
      </c>
      <c r="FK12">
        <f>COUNTIFS('150 TS and Hurricane DATA'!$I$5:$I$498,$E$7,'150 TS and Hurricane DATA'!$J$5:$J$498,$E12,'150 TS and Hurricane DATA'!$H$5:$H$498,FK$5,'150 TS and Hurricane DATA'!$K$5:$K$498,$F$7)</f>
        <v>0</v>
      </c>
      <c r="FL12">
        <f>COUNTIFS('150 TS and Hurricane DATA'!$I$5:$I$498,$E$7,'150 TS and Hurricane DATA'!$J$5:$J$498,$E12,'150 TS and Hurricane DATA'!$H$5:$H$498,FL$5,'150 TS and Hurricane DATA'!$K$5:$K$498,$F$7)</f>
        <v>0</v>
      </c>
      <c r="FM12">
        <f>COUNTIFS('150 TS and Hurricane DATA'!$I$5:$I$498,$E$7,'150 TS and Hurricane DATA'!$J$5:$J$498,$E12,'150 TS and Hurricane DATA'!$H$5:$H$498,FM$5,'150 TS and Hurricane DATA'!$K$5:$K$498,$F$7)</f>
        <v>0</v>
      </c>
      <c r="FN12">
        <f>COUNTIFS('150 TS and Hurricane DATA'!$I$5:$I$498,$E$7,'150 TS and Hurricane DATA'!$J$5:$J$498,$E12,'150 TS and Hurricane DATA'!$H$5:$H$498,FN$5,'150 TS and Hurricane DATA'!$K$5:$K$498,$F$7)</f>
        <v>0</v>
      </c>
      <c r="FO12">
        <f>COUNTIFS('150 TS and Hurricane DATA'!$I$5:$I$498,$E$7,'150 TS and Hurricane DATA'!$J$5:$J$498,$E12,'150 TS and Hurricane DATA'!$H$5:$H$498,FO$5,'150 TS and Hurricane DATA'!$K$5:$K$498,$F$7)</f>
        <v>0</v>
      </c>
      <c r="FP12">
        <f>COUNTIFS('150 TS and Hurricane DATA'!$I$5:$I$498,$E$7,'150 TS and Hurricane DATA'!$J$5:$J$498,$E12,'150 TS and Hurricane DATA'!$H$5:$H$498,FP$5,'150 TS and Hurricane DATA'!$K$5:$K$498,$F$7)</f>
        <v>0</v>
      </c>
      <c r="FQ12">
        <f>COUNTIFS('150 TS and Hurricane DATA'!$I$5:$I$498,$E$7,'150 TS and Hurricane DATA'!$J$5:$J$498,$E12,'150 TS and Hurricane DATA'!$H$5:$H$498,FQ$5,'150 TS and Hurricane DATA'!$K$5:$K$498,$F$7)</f>
        <v>0</v>
      </c>
      <c r="FR12">
        <f>COUNTIFS('150 TS and Hurricane DATA'!$I$5:$I$498,$E$7,'150 TS and Hurricane DATA'!$J$5:$J$498,$E12,'150 TS and Hurricane DATA'!$H$5:$H$498,FR$5,'150 TS and Hurricane DATA'!$K$5:$K$498,$F$7)</f>
        <v>0</v>
      </c>
      <c r="FS12">
        <f>COUNTIFS('150 TS and Hurricane DATA'!$I$5:$I$498,$E$7,'150 TS and Hurricane DATA'!$J$5:$J$498,$E12,'150 TS and Hurricane DATA'!$H$5:$H$498,FS$5,'150 TS and Hurricane DATA'!$K$5:$K$498,$F$7)</f>
        <v>0</v>
      </c>
      <c r="FT12">
        <f>COUNTIFS('150 TS and Hurricane DATA'!$I$5:$I$498,$E$7,'150 TS and Hurricane DATA'!$J$5:$J$498,$E12,'150 TS and Hurricane DATA'!$H$5:$H$498,FT$5,'150 TS and Hurricane DATA'!$K$5:$K$498,$F$7)</f>
        <v>0</v>
      </c>
      <c r="FV12">
        <f t="shared" si="174"/>
        <v>0</v>
      </c>
    </row>
    <row r="13" spans="2:205">
      <c r="B13" s="129"/>
      <c r="D13" s="27" t="s">
        <v>31</v>
      </c>
      <c r="E13" s="161">
        <v>2</v>
      </c>
      <c r="F13">
        <f>COUNTIFS('150 TS and Hurricane DATA'!$I$5:$I$498,$E$7,'150 TS and Hurricane DATA'!$J$5:$J$498,$E13,'150 TS and Hurricane DATA'!$H$5:$H$498,F$5,'150 TS and Hurricane DATA'!$K$5:$K$498,$F$7)</f>
        <v>0</v>
      </c>
      <c r="G13">
        <f>COUNTIFS('150 TS and Hurricane DATA'!$I$5:$I$498,$E$7,'150 TS and Hurricane DATA'!$J$5:$J$498,$E13,'150 TS and Hurricane DATA'!$H$5:$H$498,G$5,'150 TS and Hurricane DATA'!$K$5:$K$498,$F$7)</f>
        <v>0</v>
      </c>
      <c r="H13">
        <f>COUNTIFS('150 TS and Hurricane DATA'!$I$5:$I$498,$E$7,'150 TS and Hurricane DATA'!$J$5:$J$498,$E13,'150 TS and Hurricane DATA'!$H$5:$H$498,H$5,'150 TS and Hurricane DATA'!$K$5:$K$498,$F$7)</f>
        <v>0</v>
      </c>
      <c r="I13">
        <f>COUNTIFS('150 TS and Hurricane DATA'!$I$5:$I$498,$E$7,'150 TS and Hurricane DATA'!$J$5:$J$498,$E13,'150 TS and Hurricane DATA'!$H$5:$H$498,I$5,'150 TS and Hurricane DATA'!$K$5:$K$498,$F$7)</f>
        <v>0</v>
      </c>
      <c r="J13">
        <f>COUNTIFS('150 TS and Hurricane DATA'!$I$5:$I$498,$E$7,'150 TS and Hurricane DATA'!$J$5:$J$498,$E13,'150 TS and Hurricane DATA'!$H$5:$H$498,J$5,'150 TS and Hurricane DATA'!$K$5:$K$498,$F$7)</f>
        <v>0</v>
      </c>
      <c r="K13">
        <f>COUNTIFS('150 TS and Hurricane DATA'!$I$5:$I$498,$E$7,'150 TS and Hurricane DATA'!$J$5:$J$498,$E13,'150 TS and Hurricane DATA'!$H$5:$H$498,K$5,'150 TS and Hurricane DATA'!$K$5:$K$498,$F$7)</f>
        <v>0</v>
      </c>
      <c r="L13">
        <f>COUNTIFS('150 TS and Hurricane DATA'!$I$5:$I$498,$E$7,'150 TS and Hurricane DATA'!$J$5:$J$498,$E13,'150 TS and Hurricane DATA'!$H$5:$H$498,L$5,'150 TS and Hurricane DATA'!$K$5:$K$498,$F$7)</f>
        <v>0</v>
      </c>
      <c r="M13">
        <f>COUNTIFS('150 TS and Hurricane DATA'!$I$5:$I$498,$E$7,'150 TS and Hurricane DATA'!$J$5:$J$498,$E13,'150 TS and Hurricane DATA'!$H$5:$H$498,M$5,'150 TS and Hurricane DATA'!$K$5:$K$498,$F$7)</f>
        <v>0</v>
      </c>
      <c r="N13">
        <f>COUNTIFS('150 TS and Hurricane DATA'!$I$5:$I$498,$E$7,'150 TS and Hurricane DATA'!$J$5:$J$498,$E13,'150 TS and Hurricane DATA'!$H$5:$H$498,N$5,'150 TS and Hurricane DATA'!$K$5:$K$498,$F$7)</f>
        <v>0</v>
      </c>
      <c r="O13">
        <f>COUNTIFS('150 TS and Hurricane DATA'!$I$5:$I$498,$E$7,'150 TS and Hurricane DATA'!$J$5:$J$498,$E13,'150 TS and Hurricane DATA'!$H$5:$H$498,O$5,'150 TS and Hurricane DATA'!$K$5:$K$498,$F$7)</f>
        <v>0</v>
      </c>
      <c r="P13">
        <f>COUNTIFS('150 TS and Hurricane DATA'!$I$5:$I$498,$E$7,'150 TS and Hurricane DATA'!$J$5:$J$498,$E13,'150 TS and Hurricane DATA'!$H$5:$H$498,P$5,'150 TS and Hurricane DATA'!$K$5:$K$498,$F$7)</f>
        <v>0</v>
      </c>
      <c r="Q13">
        <f>COUNTIFS('150 TS and Hurricane DATA'!$I$5:$I$498,$E$7,'150 TS and Hurricane DATA'!$J$5:$J$498,$E13,'150 TS and Hurricane DATA'!$H$5:$H$498,Q$5,'150 TS and Hurricane DATA'!$K$5:$K$498,$F$7)</f>
        <v>0</v>
      </c>
      <c r="R13">
        <f>COUNTIFS('150 TS and Hurricane DATA'!$I$5:$I$498,$E$7,'150 TS and Hurricane DATA'!$J$5:$J$498,$E13,'150 TS and Hurricane DATA'!$H$5:$H$498,R$5,'150 TS and Hurricane DATA'!$K$5:$K$498,$F$7)</f>
        <v>0</v>
      </c>
      <c r="S13">
        <f>COUNTIFS('150 TS and Hurricane DATA'!$I$5:$I$498,$E$7,'150 TS and Hurricane DATA'!$J$5:$J$498,$E13,'150 TS and Hurricane DATA'!$H$5:$H$498,S$5,'150 TS and Hurricane DATA'!$K$5:$K$498,$F$7)</f>
        <v>0</v>
      </c>
      <c r="T13">
        <f>COUNTIFS('150 TS and Hurricane DATA'!$I$5:$I$498,$E$7,'150 TS and Hurricane DATA'!$J$5:$J$498,$E13,'150 TS and Hurricane DATA'!$H$5:$H$498,T$5,'150 TS and Hurricane DATA'!$K$5:$K$498,$F$7)</f>
        <v>0</v>
      </c>
      <c r="U13">
        <f>COUNTIFS('150 TS and Hurricane DATA'!$I$5:$I$498,$E$7,'150 TS and Hurricane DATA'!$J$5:$J$498,$E13,'150 TS and Hurricane DATA'!$H$5:$H$498,U$5,'150 TS and Hurricane DATA'!$K$5:$K$498,$F$7)</f>
        <v>0</v>
      </c>
      <c r="V13">
        <f>COUNTIFS('150 TS and Hurricane DATA'!$I$5:$I$498,$E$7,'150 TS and Hurricane DATA'!$J$5:$J$498,$E13,'150 TS and Hurricane DATA'!$H$5:$H$498,V$5,'150 TS and Hurricane DATA'!$K$5:$K$498,$F$7)</f>
        <v>0</v>
      </c>
      <c r="W13">
        <f>COUNTIFS('150 TS and Hurricane DATA'!$I$5:$I$498,$E$7,'150 TS and Hurricane DATA'!$J$5:$J$498,$E13,'150 TS and Hurricane DATA'!$H$5:$H$498,W$5,'150 TS and Hurricane DATA'!$K$5:$K$498,$F$7)</f>
        <v>0</v>
      </c>
      <c r="X13">
        <f>COUNTIFS('150 TS and Hurricane DATA'!$I$5:$I$498,$E$7,'150 TS and Hurricane DATA'!$J$5:$J$498,$E13,'150 TS and Hurricane DATA'!$H$5:$H$498,X$5,'150 TS and Hurricane DATA'!$K$5:$K$498,$F$7)</f>
        <v>0</v>
      </c>
      <c r="Y13">
        <f>COUNTIFS('150 TS and Hurricane DATA'!$I$5:$I$498,$E$7,'150 TS and Hurricane DATA'!$J$5:$J$498,$E13,'150 TS and Hurricane DATA'!$H$5:$H$498,Y$5,'150 TS and Hurricane DATA'!$K$5:$K$498,$F$7)</f>
        <v>0</v>
      </c>
      <c r="Z13">
        <f>COUNTIFS('150 TS and Hurricane DATA'!$I$5:$I$498,$E$7,'150 TS and Hurricane DATA'!$J$5:$J$498,$E13,'150 TS and Hurricane DATA'!$H$5:$H$498,Z$5,'150 TS and Hurricane DATA'!$K$5:$K$498,$F$7)</f>
        <v>0</v>
      </c>
      <c r="AA13">
        <f>COUNTIFS('150 TS and Hurricane DATA'!$I$5:$I$498,$E$7,'150 TS and Hurricane DATA'!$J$5:$J$498,$E13,'150 TS and Hurricane DATA'!$H$5:$H$498,AA$5,'150 TS and Hurricane DATA'!$K$5:$K$498,$F$7)</f>
        <v>0</v>
      </c>
      <c r="AB13">
        <f>COUNTIFS('150 TS and Hurricane DATA'!$I$5:$I$498,$E$7,'150 TS and Hurricane DATA'!$J$5:$J$498,$E13,'150 TS and Hurricane DATA'!$H$5:$H$498,AB$5,'150 TS and Hurricane DATA'!$K$5:$K$498,$F$7)</f>
        <v>0</v>
      </c>
      <c r="AC13">
        <f>COUNTIFS('150 TS and Hurricane DATA'!$I$5:$I$498,$E$7,'150 TS and Hurricane DATA'!$J$5:$J$498,$E13,'150 TS and Hurricane DATA'!$H$5:$H$498,AC$5,'150 TS and Hurricane DATA'!$K$5:$K$498,$F$7)</f>
        <v>0</v>
      </c>
      <c r="AD13">
        <f>COUNTIFS('150 TS and Hurricane DATA'!$I$5:$I$498,$E$7,'150 TS and Hurricane DATA'!$J$5:$J$498,$E13,'150 TS and Hurricane DATA'!$H$5:$H$498,AD$5,'150 TS and Hurricane DATA'!$K$5:$K$498,$F$7)</f>
        <v>0</v>
      </c>
      <c r="AE13">
        <f>COUNTIFS('150 TS and Hurricane DATA'!$I$5:$I$498,$E$7,'150 TS and Hurricane DATA'!$J$5:$J$498,$E13,'150 TS and Hurricane DATA'!$H$5:$H$498,AE$5,'150 TS and Hurricane DATA'!$K$5:$K$498,$F$7)</f>
        <v>0</v>
      </c>
      <c r="AF13">
        <f>COUNTIFS('150 TS and Hurricane DATA'!$I$5:$I$498,$E$7,'150 TS and Hurricane DATA'!$J$5:$J$498,$E13,'150 TS and Hurricane DATA'!$H$5:$H$498,AF$5,'150 TS and Hurricane DATA'!$K$5:$K$498,$F$7)</f>
        <v>0</v>
      </c>
      <c r="AG13">
        <f>COUNTIFS('150 TS and Hurricane DATA'!$I$5:$I$498,$E$7,'150 TS and Hurricane DATA'!$J$5:$J$498,$E13,'150 TS and Hurricane DATA'!$H$5:$H$498,AG$5,'150 TS and Hurricane DATA'!$K$5:$K$498,$F$7)</f>
        <v>0</v>
      </c>
      <c r="AH13">
        <f>COUNTIFS('150 TS and Hurricane DATA'!$I$5:$I$498,$E$7,'150 TS and Hurricane DATA'!$J$5:$J$498,$E13,'150 TS and Hurricane DATA'!$H$5:$H$498,AH$5,'150 TS and Hurricane DATA'!$K$5:$K$498,$F$7)</f>
        <v>0</v>
      </c>
      <c r="AI13">
        <f>COUNTIFS('150 TS and Hurricane DATA'!$I$5:$I$498,$E$7,'150 TS and Hurricane DATA'!$J$5:$J$498,$E13,'150 TS and Hurricane DATA'!$H$5:$H$498,AI$5,'150 TS and Hurricane DATA'!$K$5:$K$498,$F$7)</f>
        <v>0</v>
      </c>
      <c r="AJ13">
        <f>COUNTIFS('150 TS and Hurricane DATA'!$I$5:$I$498,$E$7,'150 TS and Hurricane DATA'!$J$5:$J$498,$E13,'150 TS and Hurricane DATA'!$H$5:$H$498,AJ$5,'150 TS and Hurricane DATA'!$K$5:$K$498,$F$7)</f>
        <v>0</v>
      </c>
      <c r="AK13">
        <f>COUNTIFS('150 TS and Hurricane DATA'!$I$5:$I$498,$E$7,'150 TS and Hurricane DATA'!$J$5:$J$498,$E13,'150 TS and Hurricane DATA'!$H$5:$H$498,AK$5,'150 TS and Hurricane DATA'!$K$5:$K$498,$F$7)</f>
        <v>0</v>
      </c>
      <c r="AL13">
        <f>COUNTIFS('150 TS and Hurricane DATA'!$I$5:$I$498,$E$7,'150 TS and Hurricane DATA'!$J$5:$J$498,$E13,'150 TS and Hurricane DATA'!$H$5:$H$498,AL$5,'150 TS and Hurricane DATA'!$K$5:$K$498,$F$7)</f>
        <v>0</v>
      </c>
      <c r="AM13">
        <f>COUNTIFS('150 TS and Hurricane DATA'!$I$5:$I$498,$E$7,'150 TS and Hurricane DATA'!$J$5:$J$498,$E13,'150 TS and Hurricane DATA'!$H$5:$H$498,AM$5,'150 TS and Hurricane DATA'!$K$5:$K$498,$F$7)</f>
        <v>0</v>
      </c>
      <c r="AN13">
        <f>COUNTIFS('150 TS and Hurricane DATA'!$I$5:$I$498,$E$7,'150 TS and Hurricane DATA'!$J$5:$J$498,$E13,'150 TS and Hurricane DATA'!$H$5:$H$498,AN$5,'150 TS and Hurricane DATA'!$K$5:$K$498,$F$7)</f>
        <v>0</v>
      </c>
      <c r="AO13">
        <f>COUNTIFS('150 TS and Hurricane DATA'!$I$5:$I$498,$E$7,'150 TS and Hurricane DATA'!$J$5:$J$498,$E13,'150 TS and Hurricane DATA'!$H$5:$H$498,AO$5,'150 TS and Hurricane DATA'!$K$5:$K$498,$F$7)</f>
        <v>0</v>
      </c>
      <c r="AP13">
        <f>COUNTIFS('150 TS and Hurricane DATA'!$I$5:$I$498,$E$7,'150 TS and Hurricane DATA'!$J$5:$J$498,$E13,'150 TS and Hurricane DATA'!$H$5:$H$498,AP$5,'150 TS and Hurricane DATA'!$K$5:$K$498,$F$7)</f>
        <v>0</v>
      </c>
      <c r="AQ13">
        <f>COUNTIFS('150 TS and Hurricane DATA'!$I$5:$I$498,$E$7,'150 TS and Hurricane DATA'!$J$5:$J$498,$E13,'150 TS and Hurricane DATA'!$H$5:$H$498,AQ$5,'150 TS and Hurricane DATA'!$K$5:$K$498,$F$7)</f>
        <v>0</v>
      </c>
      <c r="AR13">
        <f>COUNTIFS('150 TS and Hurricane DATA'!$I$5:$I$498,$E$7,'150 TS and Hurricane DATA'!$J$5:$J$498,$E13,'150 TS and Hurricane DATA'!$H$5:$H$498,AR$5,'150 TS and Hurricane DATA'!$K$5:$K$498,$F$7)</f>
        <v>0</v>
      </c>
      <c r="AS13">
        <f>COUNTIFS('150 TS and Hurricane DATA'!$I$5:$I$498,$E$7,'150 TS and Hurricane DATA'!$J$5:$J$498,$E13,'150 TS and Hurricane DATA'!$H$5:$H$498,AS$5,'150 TS and Hurricane DATA'!$K$5:$K$498,$F$7)</f>
        <v>0</v>
      </c>
      <c r="AT13">
        <f>COUNTIFS('150 TS and Hurricane DATA'!$I$5:$I$498,$E$7,'150 TS and Hurricane DATA'!$J$5:$J$498,$E13,'150 TS and Hurricane DATA'!$H$5:$H$498,AT$5,'150 TS and Hurricane DATA'!$K$5:$K$498,$F$7)</f>
        <v>0</v>
      </c>
      <c r="AU13">
        <f>COUNTIFS('150 TS and Hurricane DATA'!$I$5:$I$498,$E$7,'150 TS and Hurricane DATA'!$J$5:$J$498,$E13,'150 TS and Hurricane DATA'!$H$5:$H$498,AU$5,'150 TS and Hurricane DATA'!$K$5:$K$498,$F$7)</f>
        <v>0</v>
      </c>
      <c r="AV13">
        <f>COUNTIFS('150 TS and Hurricane DATA'!$I$5:$I$498,$E$7,'150 TS and Hurricane DATA'!$J$5:$J$498,$E13,'150 TS and Hurricane DATA'!$H$5:$H$498,AV$5,'150 TS and Hurricane DATA'!$K$5:$K$498,$F$7)</f>
        <v>0</v>
      </c>
      <c r="AW13">
        <f>COUNTIFS('150 TS and Hurricane DATA'!$I$5:$I$498,$E$7,'150 TS and Hurricane DATA'!$J$5:$J$498,$E13,'150 TS and Hurricane DATA'!$H$5:$H$498,AW$5,'150 TS and Hurricane DATA'!$K$5:$K$498,$F$7)</f>
        <v>0</v>
      </c>
      <c r="AX13">
        <f>COUNTIFS('150 TS and Hurricane DATA'!$I$5:$I$498,$E$7,'150 TS and Hurricane DATA'!$J$5:$J$498,$E13,'150 TS and Hurricane DATA'!$H$5:$H$498,AX$5,'150 TS and Hurricane DATA'!$K$5:$K$498,$F$7)</f>
        <v>0</v>
      </c>
      <c r="AY13">
        <f>COUNTIFS('150 TS and Hurricane DATA'!$I$5:$I$498,$E$7,'150 TS and Hurricane DATA'!$J$5:$J$498,$E13,'150 TS and Hurricane DATA'!$H$5:$H$498,AY$5,'150 TS and Hurricane DATA'!$K$5:$K$498,$F$7)</f>
        <v>0</v>
      </c>
      <c r="AZ13">
        <f>COUNTIFS('150 TS and Hurricane DATA'!$I$5:$I$498,$E$7,'150 TS and Hurricane DATA'!$J$5:$J$498,$E13,'150 TS and Hurricane DATA'!$H$5:$H$498,AZ$5,'150 TS and Hurricane DATA'!$K$5:$K$498,$F$7)</f>
        <v>0</v>
      </c>
      <c r="BA13">
        <f>COUNTIFS('150 TS and Hurricane DATA'!$I$5:$I$498,$E$7,'150 TS and Hurricane DATA'!$J$5:$J$498,$E13,'150 TS and Hurricane DATA'!$H$5:$H$498,BA$5,'150 TS and Hurricane DATA'!$K$5:$K$498,$F$7)</f>
        <v>0</v>
      </c>
      <c r="BB13">
        <f>COUNTIFS('150 TS and Hurricane DATA'!$I$5:$I$498,$E$7,'150 TS and Hurricane DATA'!$J$5:$J$498,$E13,'150 TS and Hurricane DATA'!$H$5:$H$498,BB$5,'150 TS and Hurricane DATA'!$K$5:$K$498,$F$7)</f>
        <v>0</v>
      </c>
      <c r="BC13">
        <f>COUNTIFS('150 TS and Hurricane DATA'!$I$5:$I$498,$E$7,'150 TS and Hurricane DATA'!$J$5:$J$498,$E13,'150 TS and Hurricane DATA'!$H$5:$H$498,BC$5,'150 TS and Hurricane DATA'!$K$5:$K$498,$F$7)</f>
        <v>0</v>
      </c>
      <c r="BD13">
        <f>COUNTIFS('150 TS and Hurricane DATA'!$I$5:$I$498,$E$7,'150 TS and Hurricane DATA'!$J$5:$J$498,$E13,'150 TS and Hurricane DATA'!$H$5:$H$498,BD$5,'150 TS and Hurricane DATA'!$K$5:$K$498,$F$7)</f>
        <v>0</v>
      </c>
      <c r="BE13">
        <f>COUNTIFS('150 TS and Hurricane DATA'!$I$5:$I$498,$E$7,'150 TS and Hurricane DATA'!$J$5:$J$498,$E13,'150 TS and Hurricane DATA'!$H$5:$H$498,BE$5,'150 TS and Hurricane DATA'!$K$5:$K$498,$F$7)</f>
        <v>0</v>
      </c>
      <c r="BF13">
        <f>COUNTIFS('150 TS and Hurricane DATA'!$I$5:$I$498,$E$7,'150 TS and Hurricane DATA'!$J$5:$J$498,$E13,'150 TS and Hurricane DATA'!$H$5:$H$498,BF$5,'150 TS and Hurricane DATA'!$K$5:$K$498,$F$7)</f>
        <v>0</v>
      </c>
      <c r="BG13">
        <f>COUNTIFS('150 TS and Hurricane DATA'!$I$5:$I$498,$E$7,'150 TS and Hurricane DATA'!$J$5:$J$498,$E13,'150 TS and Hurricane DATA'!$H$5:$H$498,BG$5,'150 TS and Hurricane DATA'!$K$5:$K$498,$F$7)</f>
        <v>0</v>
      </c>
      <c r="BH13">
        <f>COUNTIFS('150 TS and Hurricane DATA'!$I$5:$I$498,$E$7,'150 TS and Hurricane DATA'!$J$5:$J$498,$E13,'150 TS and Hurricane DATA'!$H$5:$H$498,BH$5,'150 TS and Hurricane DATA'!$K$5:$K$498,$F$7)</f>
        <v>0</v>
      </c>
      <c r="BI13">
        <f>COUNTIFS('150 TS and Hurricane DATA'!$I$5:$I$498,$E$7,'150 TS and Hurricane DATA'!$J$5:$J$498,$E13,'150 TS and Hurricane DATA'!$H$5:$H$498,BI$5,'150 TS and Hurricane DATA'!$K$5:$K$498,$F$7)</f>
        <v>0</v>
      </c>
      <c r="BJ13">
        <f>COUNTIFS('150 TS and Hurricane DATA'!$I$5:$I$498,$E$7,'150 TS and Hurricane DATA'!$J$5:$J$498,$E13,'150 TS and Hurricane DATA'!$H$5:$H$498,BJ$5,'150 TS and Hurricane DATA'!$K$5:$K$498,$F$7)</f>
        <v>0</v>
      </c>
      <c r="BK13">
        <f>COUNTIFS('150 TS and Hurricane DATA'!$I$5:$I$498,$E$7,'150 TS and Hurricane DATA'!$J$5:$J$498,$E13,'150 TS and Hurricane DATA'!$H$5:$H$498,BK$5,'150 TS and Hurricane DATA'!$K$5:$K$498,$F$7)</f>
        <v>0</v>
      </c>
      <c r="BL13">
        <f>COUNTIFS('150 TS and Hurricane DATA'!$I$5:$I$498,$E$7,'150 TS and Hurricane DATA'!$J$5:$J$498,$E13,'150 TS and Hurricane DATA'!$H$5:$H$498,BL$5,'150 TS and Hurricane DATA'!$K$5:$K$498,$F$7)</f>
        <v>0</v>
      </c>
      <c r="BM13">
        <f>COUNTIFS('150 TS and Hurricane DATA'!$I$5:$I$498,$E$7,'150 TS and Hurricane DATA'!$J$5:$J$498,$E13,'150 TS and Hurricane DATA'!$H$5:$H$498,BM$5,'150 TS and Hurricane DATA'!$K$5:$K$498,$F$7)</f>
        <v>0</v>
      </c>
      <c r="BN13">
        <f>COUNTIFS('150 TS and Hurricane DATA'!$I$5:$I$498,$E$7,'150 TS and Hurricane DATA'!$J$5:$J$498,$E13,'150 TS and Hurricane DATA'!$H$5:$H$498,BN$5,'150 TS and Hurricane DATA'!$K$5:$K$498,$F$7)</f>
        <v>0</v>
      </c>
      <c r="BO13">
        <f>COUNTIFS('150 TS and Hurricane DATA'!$I$5:$I$498,$E$7,'150 TS and Hurricane DATA'!$J$5:$J$498,$E13,'150 TS and Hurricane DATA'!$H$5:$H$498,BO$5,'150 TS and Hurricane DATA'!$K$5:$K$498,$F$7)</f>
        <v>0</v>
      </c>
      <c r="BP13">
        <f>COUNTIFS('150 TS and Hurricane DATA'!$I$5:$I$498,$E$7,'150 TS and Hurricane DATA'!$J$5:$J$498,$E13,'150 TS and Hurricane DATA'!$H$5:$H$498,BP$5,'150 TS and Hurricane DATA'!$K$5:$K$498,$F$7)</f>
        <v>0</v>
      </c>
      <c r="BQ13">
        <f>COUNTIFS('150 TS and Hurricane DATA'!$I$5:$I$498,$E$7,'150 TS and Hurricane DATA'!$J$5:$J$498,$E13,'150 TS and Hurricane DATA'!$H$5:$H$498,BQ$5,'150 TS and Hurricane DATA'!$K$5:$K$498,$F$7)</f>
        <v>0</v>
      </c>
      <c r="BR13">
        <f>COUNTIFS('150 TS and Hurricane DATA'!$I$5:$I$498,$E$7,'150 TS and Hurricane DATA'!$J$5:$J$498,$E13,'150 TS and Hurricane DATA'!$H$5:$H$498,BR$5,'150 TS and Hurricane DATA'!$K$5:$K$498,$F$7)</f>
        <v>0</v>
      </c>
      <c r="BS13">
        <f>COUNTIFS('150 TS and Hurricane DATA'!$I$5:$I$498,$E$7,'150 TS and Hurricane DATA'!$J$5:$J$498,$E13,'150 TS and Hurricane DATA'!$H$5:$H$498,BS$5,'150 TS and Hurricane DATA'!$K$5:$K$498,$F$7)</f>
        <v>0</v>
      </c>
      <c r="BT13">
        <f>COUNTIFS('150 TS and Hurricane DATA'!$I$5:$I$498,$E$7,'150 TS and Hurricane DATA'!$J$5:$J$498,$E13,'150 TS and Hurricane DATA'!$H$5:$H$498,BT$5,'150 TS and Hurricane DATA'!$K$5:$K$498,$F$7)</f>
        <v>0</v>
      </c>
      <c r="BU13">
        <f>COUNTIFS('150 TS and Hurricane DATA'!$I$5:$I$498,$E$7,'150 TS and Hurricane DATA'!$J$5:$J$498,$E13,'150 TS and Hurricane DATA'!$H$5:$H$498,BU$5,'150 TS and Hurricane DATA'!$K$5:$K$498,$F$7)</f>
        <v>0</v>
      </c>
      <c r="BV13">
        <f>COUNTIFS('150 TS and Hurricane DATA'!$I$5:$I$498,$E$7,'150 TS and Hurricane DATA'!$J$5:$J$498,$E13,'150 TS and Hurricane DATA'!$H$5:$H$498,BV$5,'150 TS and Hurricane DATA'!$K$5:$K$498,$F$7)</f>
        <v>0</v>
      </c>
      <c r="BW13">
        <f>COUNTIFS('150 TS and Hurricane DATA'!$I$5:$I$498,$E$7,'150 TS and Hurricane DATA'!$J$5:$J$498,$E13,'150 TS and Hurricane DATA'!$H$5:$H$498,BW$5,'150 TS and Hurricane DATA'!$K$5:$K$498,$F$7)</f>
        <v>0</v>
      </c>
      <c r="BX13">
        <f>COUNTIFS('150 TS and Hurricane DATA'!$I$5:$I$498,$E$7,'150 TS and Hurricane DATA'!$J$5:$J$498,$E13,'150 TS and Hurricane DATA'!$H$5:$H$498,BX$5,'150 TS and Hurricane DATA'!$K$5:$K$498,$F$7)</f>
        <v>0</v>
      </c>
      <c r="BY13">
        <f>COUNTIFS('150 TS and Hurricane DATA'!$I$5:$I$498,$E$7,'150 TS and Hurricane DATA'!$J$5:$J$498,$E13,'150 TS and Hurricane DATA'!$H$5:$H$498,BY$5,'150 TS and Hurricane DATA'!$K$5:$K$498,$F$7)</f>
        <v>0</v>
      </c>
      <c r="BZ13">
        <f>COUNTIFS('150 TS and Hurricane DATA'!$I$5:$I$498,$E$7,'150 TS and Hurricane DATA'!$J$5:$J$498,$E13,'150 TS and Hurricane DATA'!$H$5:$H$498,BZ$5,'150 TS and Hurricane DATA'!$K$5:$K$498,$F$7)</f>
        <v>0</v>
      </c>
      <c r="CA13">
        <f>COUNTIFS('150 TS and Hurricane DATA'!$I$5:$I$498,$E$7,'150 TS and Hurricane DATA'!$J$5:$J$498,$E13,'150 TS and Hurricane DATA'!$H$5:$H$498,CA$5,'150 TS and Hurricane DATA'!$K$5:$K$498,$F$7)</f>
        <v>0</v>
      </c>
      <c r="CB13">
        <f>COUNTIFS('150 TS and Hurricane DATA'!$I$5:$I$498,$E$7,'150 TS and Hurricane DATA'!$J$5:$J$498,$E13,'150 TS and Hurricane DATA'!$H$5:$H$498,CB$5,'150 TS and Hurricane DATA'!$K$5:$K$498,$F$7)</f>
        <v>0</v>
      </c>
      <c r="CC13">
        <f>COUNTIFS('150 TS and Hurricane DATA'!$I$5:$I$498,$E$7,'150 TS and Hurricane DATA'!$J$5:$J$498,$E13,'150 TS and Hurricane DATA'!$H$5:$H$498,CC$5,'150 TS and Hurricane DATA'!$K$5:$K$498,$F$7)</f>
        <v>0</v>
      </c>
      <c r="CD13">
        <f>COUNTIFS('150 TS and Hurricane DATA'!$I$5:$I$498,$E$7,'150 TS and Hurricane DATA'!$J$5:$J$498,$E13,'150 TS and Hurricane DATA'!$H$5:$H$498,CD$5,'150 TS and Hurricane DATA'!$K$5:$K$498,$F$7)</f>
        <v>0</v>
      </c>
      <c r="CE13">
        <f>COUNTIFS('150 TS and Hurricane DATA'!$I$5:$I$498,$E$7,'150 TS and Hurricane DATA'!$J$5:$J$498,$E13,'150 TS and Hurricane DATA'!$H$5:$H$498,CE$5,'150 TS and Hurricane DATA'!$K$5:$K$498,$F$7)</f>
        <v>0</v>
      </c>
      <c r="CF13">
        <f>COUNTIFS('150 TS and Hurricane DATA'!$I$5:$I$498,$E$7,'150 TS and Hurricane DATA'!$J$5:$J$498,$E13,'150 TS and Hurricane DATA'!$H$5:$H$498,CF$5,'150 TS and Hurricane DATA'!$K$5:$K$498,$F$7)</f>
        <v>0</v>
      </c>
      <c r="CG13">
        <f>COUNTIFS('150 TS and Hurricane DATA'!$I$5:$I$498,$E$7,'150 TS and Hurricane DATA'!$J$5:$J$498,$E13,'150 TS and Hurricane DATA'!$H$5:$H$498,CG$5,'150 TS and Hurricane DATA'!$K$5:$K$498,$F$7)</f>
        <v>0</v>
      </c>
      <c r="CH13">
        <f>COUNTIFS('150 TS and Hurricane DATA'!$I$5:$I$498,$E$7,'150 TS and Hurricane DATA'!$J$5:$J$498,$E13,'150 TS and Hurricane DATA'!$H$5:$H$498,CH$5,'150 TS and Hurricane DATA'!$K$5:$K$498,$F$7)</f>
        <v>0</v>
      </c>
      <c r="CI13">
        <f>COUNTIFS('150 TS and Hurricane DATA'!$I$5:$I$498,$E$7,'150 TS and Hurricane DATA'!$J$5:$J$498,$E13,'150 TS and Hurricane DATA'!$H$5:$H$498,CI$5,'150 TS and Hurricane DATA'!$K$5:$K$498,$F$7)</f>
        <v>0</v>
      </c>
      <c r="CJ13">
        <f>COUNTIFS('150 TS and Hurricane DATA'!$I$5:$I$498,$E$7,'150 TS and Hurricane DATA'!$J$5:$J$498,$E13,'150 TS and Hurricane DATA'!$H$5:$H$498,CJ$5,'150 TS and Hurricane DATA'!$K$5:$K$498,$F$7)</f>
        <v>0</v>
      </c>
      <c r="CK13">
        <f>COUNTIFS('150 TS and Hurricane DATA'!$I$5:$I$498,$E$7,'150 TS and Hurricane DATA'!$J$5:$J$498,$E13,'150 TS and Hurricane DATA'!$H$5:$H$498,CK$5,'150 TS and Hurricane DATA'!$K$5:$K$498,$F$7)</f>
        <v>0</v>
      </c>
      <c r="CL13">
        <f>COUNTIFS('150 TS and Hurricane DATA'!$I$5:$I$498,$E$7,'150 TS and Hurricane DATA'!$J$5:$J$498,$E13,'150 TS and Hurricane DATA'!$H$5:$H$498,CL$5,'150 TS and Hurricane DATA'!$K$5:$K$498,$F$7)</f>
        <v>0</v>
      </c>
      <c r="CM13">
        <f>COUNTIFS('150 TS and Hurricane DATA'!$I$5:$I$498,$E$7,'150 TS and Hurricane DATA'!$J$5:$J$498,$E13,'150 TS and Hurricane DATA'!$H$5:$H$498,CM$5,'150 TS and Hurricane DATA'!$K$5:$K$498,$F$7)</f>
        <v>0</v>
      </c>
      <c r="CN13">
        <f>COUNTIFS('150 TS and Hurricane DATA'!$I$5:$I$498,$E$7,'150 TS and Hurricane DATA'!$J$5:$J$498,$E13,'150 TS and Hurricane DATA'!$H$5:$H$498,CN$5,'150 TS and Hurricane DATA'!$K$5:$K$498,$F$7)</f>
        <v>0</v>
      </c>
      <c r="CO13">
        <f>COUNTIFS('150 TS and Hurricane DATA'!$I$5:$I$498,$E$7,'150 TS and Hurricane DATA'!$J$5:$J$498,$E13,'150 TS and Hurricane DATA'!$H$5:$H$498,CO$5,'150 TS and Hurricane DATA'!$K$5:$K$498,$F$7)</f>
        <v>0</v>
      </c>
      <c r="CP13">
        <f>COUNTIFS('150 TS and Hurricane DATA'!$I$5:$I$498,$E$7,'150 TS and Hurricane DATA'!$J$5:$J$498,$E13,'150 TS and Hurricane DATA'!$H$5:$H$498,CP$5,'150 TS and Hurricane DATA'!$K$5:$K$498,$F$7)</f>
        <v>0</v>
      </c>
      <c r="CQ13">
        <f>COUNTIFS('150 TS and Hurricane DATA'!$I$5:$I$498,$E$7,'150 TS and Hurricane DATA'!$J$5:$J$498,$E13,'150 TS and Hurricane DATA'!$H$5:$H$498,CQ$5,'150 TS and Hurricane DATA'!$K$5:$K$498,$F$7)</f>
        <v>0</v>
      </c>
      <c r="CR13">
        <f>COUNTIFS('150 TS and Hurricane DATA'!$I$5:$I$498,$E$7,'150 TS and Hurricane DATA'!$J$5:$J$498,$E13,'150 TS and Hurricane DATA'!$H$5:$H$498,CR$5,'150 TS and Hurricane DATA'!$K$5:$K$498,$F$7)</f>
        <v>0</v>
      </c>
      <c r="CS13">
        <f>COUNTIFS('150 TS and Hurricane DATA'!$I$5:$I$498,$E$7,'150 TS and Hurricane DATA'!$J$5:$J$498,$E13,'150 TS and Hurricane DATA'!$H$5:$H$498,CS$5,'150 TS and Hurricane DATA'!$K$5:$K$498,$F$7)</f>
        <v>0</v>
      </c>
      <c r="CT13">
        <f>COUNTIFS('150 TS and Hurricane DATA'!$I$5:$I$498,$E$7,'150 TS and Hurricane DATA'!$J$5:$J$498,$E13,'150 TS and Hurricane DATA'!$H$5:$H$498,CT$5,'150 TS and Hurricane DATA'!$K$5:$K$498,$F$7)</f>
        <v>0</v>
      </c>
      <c r="CU13">
        <f>COUNTIFS('150 TS and Hurricane DATA'!$I$5:$I$498,$E$7,'150 TS and Hurricane DATA'!$J$5:$J$498,$E13,'150 TS and Hurricane DATA'!$H$5:$H$498,CU$5,'150 TS and Hurricane DATA'!$K$5:$K$498,$F$7)</f>
        <v>0</v>
      </c>
      <c r="CV13">
        <f>COUNTIFS('150 TS and Hurricane DATA'!$I$5:$I$498,$E$7,'150 TS and Hurricane DATA'!$J$5:$J$498,$E13,'150 TS and Hurricane DATA'!$H$5:$H$498,CV$5,'150 TS and Hurricane DATA'!$K$5:$K$498,$F$7)</f>
        <v>1</v>
      </c>
      <c r="CW13">
        <f>COUNTIFS('150 TS and Hurricane DATA'!$I$5:$I$498,$E$7,'150 TS and Hurricane DATA'!$J$5:$J$498,$E13,'150 TS and Hurricane DATA'!$H$5:$H$498,CW$5,'150 TS and Hurricane DATA'!$K$5:$K$498,$F$7)</f>
        <v>0</v>
      </c>
      <c r="CX13">
        <f>COUNTIFS('150 TS and Hurricane DATA'!$I$5:$I$498,$E$7,'150 TS and Hurricane DATA'!$J$5:$J$498,$E13,'150 TS and Hurricane DATA'!$H$5:$H$498,CX$5,'150 TS and Hurricane DATA'!$K$5:$K$498,$F$7)</f>
        <v>0</v>
      </c>
      <c r="CY13">
        <f>COUNTIFS('150 TS and Hurricane DATA'!$I$5:$I$498,$E$7,'150 TS and Hurricane DATA'!$J$5:$J$498,$E13,'150 TS and Hurricane DATA'!$H$5:$H$498,CY$5,'150 TS and Hurricane DATA'!$K$5:$K$498,$F$7)</f>
        <v>0</v>
      </c>
      <c r="CZ13">
        <f>COUNTIFS('150 TS and Hurricane DATA'!$I$5:$I$498,$E$7,'150 TS and Hurricane DATA'!$J$5:$J$498,$E13,'150 TS and Hurricane DATA'!$H$5:$H$498,CZ$5,'150 TS and Hurricane DATA'!$K$5:$K$498,$F$7)</f>
        <v>0</v>
      </c>
      <c r="DA13">
        <f>COUNTIFS('150 TS and Hurricane DATA'!$I$5:$I$498,$E$7,'150 TS and Hurricane DATA'!$J$5:$J$498,$E13,'150 TS and Hurricane DATA'!$H$5:$H$498,DA$5,'150 TS and Hurricane DATA'!$K$5:$K$498,$F$7)</f>
        <v>0</v>
      </c>
      <c r="DB13">
        <f>COUNTIFS('150 TS and Hurricane DATA'!$I$5:$I$498,$E$7,'150 TS and Hurricane DATA'!$J$5:$J$498,$E13,'150 TS and Hurricane DATA'!$H$5:$H$498,DB$5,'150 TS and Hurricane DATA'!$K$5:$K$498,$F$7)</f>
        <v>0</v>
      </c>
      <c r="DC13">
        <f>COUNTIFS('150 TS and Hurricane DATA'!$I$5:$I$498,$E$7,'150 TS and Hurricane DATA'!$J$5:$J$498,$E13,'150 TS and Hurricane DATA'!$H$5:$H$498,DC$5,'150 TS and Hurricane DATA'!$K$5:$K$498,$F$7)</f>
        <v>0</v>
      </c>
      <c r="DD13">
        <f>COUNTIFS('150 TS and Hurricane DATA'!$I$5:$I$498,$E$7,'150 TS and Hurricane DATA'!$J$5:$J$498,$E13,'150 TS and Hurricane DATA'!$H$5:$H$498,DD$5,'150 TS and Hurricane DATA'!$K$5:$K$498,$F$7)</f>
        <v>0</v>
      </c>
      <c r="DE13">
        <f>COUNTIFS('150 TS and Hurricane DATA'!$I$5:$I$498,$E$7,'150 TS and Hurricane DATA'!$J$5:$J$498,$E13,'150 TS and Hurricane DATA'!$H$5:$H$498,DE$5,'150 TS and Hurricane DATA'!$K$5:$K$498,$F$7)</f>
        <v>0</v>
      </c>
      <c r="DF13">
        <f>COUNTIFS('150 TS and Hurricane DATA'!$I$5:$I$498,$E$7,'150 TS and Hurricane DATA'!$J$5:$J$498,$E13,'150 TS and Hurricane DATA'!$H$5:$H$498,DF$5,'150 TS and Hurricane DATA'!$K$5:$K$498,$F$7)</f>
        <v>0</v>
      </c>
      <c r="DG13">
        <f>COUNTIFS('150 TS and Hurricane DATA'!$I$5:$I$498,$E$7,'150 TS and Hurricane DATA'!$J$5:$J$498,$E13,'150 TS and Hurricane DATA'!$H$5:$H$498,DG$5,'150 TS and Hurricane DATA'!$K$5:$K$498,$F$7)</f>
        <v>0</v>
      </c>
      <c r="DH13">
        <f>COUNTIFS('150 TS and Hurricane DATA'!$I$5:$I$498,$E$7,'150 TS and Hurricane DATA'!$J$5:$J$498,$E13,'150 TS and Hurricane DATA'!$H$5:$H$498,DH$5,'150 TS and Hurricane DATA'!$K$5:$K$498,$F$7)</f>
        <v>0</v>
      </c>
      <c r="DI13">
        <f>COUNTIFS('150 TS and Hurricane DATA'!$I$5:$I$498,$E$7,'150 TS and Hurricane DATA'!$J$5:$J$498,$E13,'150 TS and Hurricane DATA'!$H$5:$H$498,DI$5,'150 TS and Hurricane DATA'!$K$5:$K$498,$F$7)</f>
        <v>0</v>
      </c>
      <c r="DJ13">
        <f>COUNTIFS('150 TS and Hurricane DATA'!$I$5:$I$498,$E$7,'150 TS and Hurricane DATA'!$J$5:$J$498,$E13,'150 TS and Hurricane DATA'!$H$5:$H$498,DJ$5,'150 TS and Hurricane DATA'!$K$5:$K$498,$F$7)</f>
        <v>0</v>
      </c>
      <c r="DK13">
        <f>COUNTIFS('150 TS and Hurricane DATA'!$I$5:$I$498,$E$7,'150 TS and Hurricane DATA'!$J$5:$J$498,$E13,'150 TS and Hurricane DATA'!$H$5:$H$498,DK$5,'150 TS and Hurricane DATA'!$K$5:$K$498,$F$7)</f>
        <v>0</v>
      </c>
      <c r="DL13">
        <f>COUNTIFS('150 TS and Hurricane DATA'!$I$5:$I$498,$E$7,'150 TS and Hurricane DATA'!$J$5:$J$498,$E13,'150 TS and Hurricane DATA'!$H$5:$H$498,DL$5,'150 TS and Hurricane DATA'!$K$5:$K$498,$F$7)</f>
        <v>0</v>
      </c>
      <c r="DM13">
        <f>COUNTIFS('150 TS and Hurricane DATA'!$I$5:$I$498,$E$7,'150 TS and Hurricane DATA'!$J$5:$J$498,$E13,'150 TS and Hurricane DATA'!$H$5:$H$498,DM$5,'150 TS and Hurricane DATA'!$K$5:$K$498,$F$7)</f>
        <v>0</v>
      </c>
      <c r="DN13">
        <f>COUNTIFS('150 TS and Hurricane DATA'!$I$5:$I$498,$E$7,'150 TS and Hurricane DATA'!$J$5:$J$498,$E13,'150 TS and Hurricane DATA'!$H$5:$H$498,DN$5,'150 TS and Hurricane DATA'!$K$5:$K$498,$F$7)</f>
        <v>0</v>
      </c>
      <c r="DO13">
        <f>COUNTIFS('150 TS and Hurricane DATA'!$I$5:$I$498,$E$7,'150 TS and Hurricane DATA'!$J$5:$J$498,$E13,'150 TS and Hurricane DATA'!$H$5:$H$498,DO$5,'150 TS and Hurricane DATA'!$K$5:$K$498,$F$7)</f>
        <v>0</v>
      </c>
      <c r="DP13">
        <f>COUNTIFS('150 TS and Hurricane DATA'!$I$5:$I$498,$E$7,'150 TS and Hurricane DATA'!$J$5:$J$498,$E13,'150 TS and Hurricane DATA'!$H$5:$H$498,DP$5,'150 TS and Hurricane DATA'!$K$5:$K$498,$F$7)</f>
        <v>0</v>
      </c>
      <c r="DQ13">
        <f>COUNTIFS('150 TS and Hurricane DATA'!$I$5:$I$498,$E$7,'150 TS and Hurricane DATA'!$J$5:$J$498,$E13,'150 TS and Hurricane DATA'!$H$5:$H$498,DQ$5,'150 TS and Hurricane DATA'!$K$5:$K$498,$F$7)</f>
        <v>0</v>
      </c>
      <c r="DR13">
        <f>COUNTIFS('150 TS and Hurricane DATA'!$I$5:$I$498,$E$7,'150 TS and Hurricane DATA'!$J$5:$J$498,$E13,'150 TS and Hurricane DATA'!$H$5:$H$498,DR$5,'150 TS and Hurricane DATA'!$K$5:$K$498,$F$7)</f>
        <v>0</v>
      </c>
      <c r="DS13">
        <f>COUNTIFS('150 TS and Hurricane DATA'!$I$5:$I$498,$E$7,'150 TS and Hurricane DATA'!$J$5:$J$498,$E13,'150 TS and Hurricane DATA'!$H$5:$H$498,DS$5,'150 TS and Hurricane DATA'!$K$5:$K$498,$F$7)</f>
        <v>0</v>
      </c>
      <c r="DT13">
        <f>COUNTIFS('150 TS and Hurricane DATA'!$I$5:$I$498,$E$7,'150 TS and Hurricane DATA'!$J$5:$J$498,$E13,'150 TS and Hurricane DATA'!$H$5:$H$498,DT$5,'150 TS and Hurricane DATA'!$K$5:$K$498,$F$7)</f>
        <v>0</v>
      </c>
      <c r="DU13">
        <f>COUNTIFS('150 TS and Hurricane DATA'!$I$5:$I$498,$E$7,'150 TS and Hurricane DATA'!$J$5:$J$498,$E13,'150 TS and Hurricane DATA'!$H$5:$H$498,DU$5,'150 TS and Hurricane DATA'!$K$5:$K$498,$F$7)</f>
        <v>0</v>
      </c>
      <c r="DV13">
        <f>COUNTIFS('150 TS and Hurricane DATA'!$I$5:$I$498,$E$7,'150 TS and Hurricane DATA'!$J$5:$J$498,$E13,'150 TS and Hurricane DATA'!$H$5:$H$498,DV$5,'150 TS and Hurricane DATA'!$K$5:$K$498,$F$7)</f>
        <v>0</v>
      </c>
      <c r="DW13">
        <f>COUNTIFS('150 TS and Hurricane DATA'!$I$5:$I$498,$E$7,'150 TS and Hurricane DATA'!$J$5:$J$498,$E13,'150 TS and Hurricane DATA'!$H$5:$H$498,DW$5,'150 TS and Hurricane DATA'!$K$5:$K$498,$F$7)</f>
        <v>0</v>
      </c>
      <c r="DX13">
        <f>COUNTIFS('150 TS and Hurricane DATA'!$I$5:$I$498,$E$7,'150 TS and Hurricane DATA'!$J$5:$J$498,$E13,'150 TS and Hurricane DATA'!$H$5:$H$498,DX$5,'150 TS and Hurricane DATA'!$K$5:$K$498,$F$7)</f>
        <v>0</v>
      </c>
      <c r="DY13">
        <f>COUNTIFS('150 TS and Hurricane DATA'!$I$5:$I$498,$E$7,'150 TS and Hurricane DATA'!$J$5:$J$498,$E13,'150 TS and Hurricane DATA'!$H$5:$H$498,DY$5,'150 TS and Hurricane DATA'!$K$5:$K$498,$F$7)</f>
        <v>0</v>
      </c>
      <c r="DZ13">
        <f>COUNTIFS('150 TS and Hurricane DATA'!$I$5:$I$498,$E$7,'150 TS and Hurricane DATA'!$J$5:$J$498,$E13,'150 TS and Hurricane DATA'!$H$5:$H$498,DZ$5,'150 TS and Hurricane DATA'!$K$5:$K$498,$F$7)</f>
        <v>0</v>
      </c>
      <c r="EA13">
        <f>COUNTIFS('150 TS and Hurricane DATA'!$I$5:$I$498,$E$7,'150 TS and Hurricane DATA'!$J$5:$J$498,$E13,'150 TS and Hurricane DATA'!$H$5:$H$498,EA$5,'150 TS and Hurricane DATA'!$K$5:$K$498,$F$7)</f>
        <v>0</v>
      </c>
      <c r="EB13">
        <f>COUNTIFS('150 TS and Hurricane DATA'!$I$5:$I$498,$E$7,'150 TS and Hurricane DATA'!$J$5:$J$498,$E13,'150 TS and Hurricane DATA'!$H$5:$H$498,EB$5,'150 TS and Hurricane DATA'!$K$5:$K$498,$F$7)</f>
        <v>0</v>
      </c>
      <c r="EC13">
        <f>COUNTIFS('150 TS and Hurricane DATA'!$I$5:$I$498,$E$7,'150 TS and Hurricane DATA'!$J$5:$J$498,$E13,'150 TS and Hurricane DATA'!$H$5:$H$498,EC$5,'150 TS and Hurricane DATA'!$K$5:$K$498,$F$7)</f>
        <v>0</v>
      </c>
      <c r="ED13">
        <f>COUNTIFS('150 TS and Hurricane DATA'!$I$5:$I$498,$E$7,'150 TS and Hurricane DATA'!$J$5:$J$498,$E13,'150 TS and Hurricane DATA'!$H$5:$H$498,ED$5,'150 TS and Hurricane DATA'!$K$5:$K$498,$F$7)</f>
        <v>0</v>
      </c>
      <c r="EE13">
        <f>COUNTIFS('150 TS and Hurricane DATA'!$I$5:$I$498,$E$7,'150 TS and Hurricane DATA'!$J$5:$J$498,$E13,'150 TS and Hurricane DATA'!$H$5:$H$498,EE$5,'150 TS and Hurricane DATA'!$K$5:$K$498,$F$7)</f>
        <v>0</v>
      </c>
      <c r="EF13">
        <f>COUNTIFS('150 TS and Hurricane DATA'!$I$5:$I$498,$E$7,'150 TS and Hurricane DATA'!$J$5:$J$498,$E13,'150 TS and Hurricane DATA'!$H$5:$H$498,EF$5,'150 TS and Hurricane DATA'!$K$5:$K$498,$F$7)</f>
        <v>0</v>
      </c>
      <c r="EG13">
        <f>COUNTIFS('150 TS and Hurricane DATA'!$I$5:$I$498,$E$7,'150 TS and Hurricane DATA'!$J$5:$J$498,$E13,'150 TS and Hurricane DATA'!$H$5:$H$498,EG$5,'150 TS and Hurricane DATA'!$K$5:$K$498,$F$7)</f>
        <v>0</v>
      </c>
      <c r="EH13">
        <f>COUNTIFS('150 TS and Hurricane DATA'!$I$5:$I$498,$E$7,'150 TS and Hurricane DATA'!$J$5:$J$498,$E13,'150 TS and Hurricane DATA'!$H$5:$H$498,EH$5,'150 TS and Hurricane DATA'!$K$5:$K$498,$F$7)</f>
        <v>0</v>
      </c>
      <c r="EI13">
        <f>COUNTIFS('150 TS and Hurricane DATA'!$I$5:$I$498,$E$7,'150 TS and Hurricane DATA'!$J$5:$J$498,$E13,'150 TS and Hurricane DATA'!$H$5:$H$498,EI$5,'150 TS and Hurricane DATA'!$K$5:$K$498,$F$7)</f>
        <v>0</v>
      </c>
      <c r="EJ13">
        <f>COUNTIFS('150 TS and Hurricane DATA'!$I$5:$I$498,$E$7,'150 TS and Hurricane DATA'!$J$5:$J$498,$E13,'150 TS and Hurricane DATA'!$H$5:$H$498,EJ$5,'150 TS and Hurricane DATA'!$K$5:$K$498,$F$7)</f>
        <v>0</v>
      </c>
      <c r="EK13">
        <f>COUNTIFS('150 TS and Hurricane DATA'!$I$5:$I$498,$E$7,'150 TS and Hurricane DATA'!$J$5:$J$498,$E13,'150 TS and Hurricane DATA'!$H$5:$H$498,EK$5,'150 TS and Hurricane DATA'!$K$5:$K$498,$F$7)</f>
        <v>0</v>
      </c>
      <c r="EL13">
        <f>COUNTIFS('150 TS and Hurricane DATA'!$I$5:$I$498,$E$7,'150 TS and Hurricane DATA'!$J$5:$J$498,$E13,'150 TS and Hurricane DATA'!$H$5:$H$498,EL$5,'150 TS and Hurricane DATA'!$K$5:$K$498,$F$7)</f>
        <v>0</v>
      </c>
      <c r="EM13">
        <f>COUNTIFS('150 TS and Hurricane DATA'!$I$5:$I$498,$E$7,'150 TS and Hurricane DATA'!$J$5:$J$498,$E13,'150 TS and Hurricane DATA'!$H$5:$H$498,EM$5,'150 TS and Hurricane DATA'!$K$5:$K$498,$F$7)</f>
        <v>0</v>
      </c>
      <c r="EN13">
        <f>COUNTIFS('150 TS and Hurricane DATA'!$I$5:$I$498,$E$7,'150 TS and Hurricane DATA'!$J$5:$J$498,$E13,'150 TS and Hurricane DATA'!$H$5:$H$498,EN$5,'150 TS and Hurricane DATA'!$K$5:$K$498,$F$7)</f>
        <v>0</v>
      </c>
      <c r="EO13">
        <f>COUNTIFS('150 TS and Hurricane DATA'!$I$5:$I$498,$E$7,'150 TS and Hurricane DATA'!$J$5:$J$498,$E13,'150 TS and Hurricane DATA'!$H$5:$H$498,EO$5,'150 TS and Hurricane DATA'!$K$5:$K$498,$F$7)</f>
        <v>0</v>
      </c>
      <c r="EP13">
        <f>COUNTIFS('150 TS and Hurricane DATA'!$I$5:$I$498,$E$7,'150 TS and Hurricane DATA'!$J$5:$J$498,$E13,'150 TS and Hurricane DATA'!$H$5:$H$498,EP$5,'150 TS and Hurricane DATA'!$K$5:$K$498,$F$7)</f>
        <v>0</v>
      </c>
      <c r="EQ13">
        <f>COUNTIFS('150 TS and Hurricane DATA'!$I$5:$I$498,$E$7,'150 TS and Hurricane DATA'!$J$5:$J$498,$E13,'150 TS and Hurricane DATA'!$H$5:$H$498,EQ$5,'150 TS and Hurricane DATA'!$K$5:$K$498,$F$7)</f>
        <v>0</v>
      </c>
      <c r="ER13">
        <f>COUNTIFS('150 TS and Hurricane DATA'!$I$5:$I$498,$E$7,'150 TS and Hurricane DATA'!$J$5:$J$498,$E13,'150 TS and Hurricane DATA'!$H$5:$H$498,ER$5,'150 TS and Hurricane DATA'!$K$5:$K$498,$F$7)</f>
        <v>0</v>
      </c>
      <c r="ES13">
        <f>COUNTIFS('150 TS and Hurricane DATA'!$I$5:$I$498,$E$7,'150 TS and Hurricane DATA'!$J$5:$J$498,$E13,'150 TS and Hurricane DATA'!$H$5:$H$498,ES$5,'150 TS and Hurricane DATA'!$K$5:$K$498,$F$7)</f>
        <v>0</v>
      </c>
      <c r="ET13">
        <f>COUNTIFS('150 TS and Hurricane DATA'!$I$5:$I$498,$E$7,'150 TS and Hurricane DATA'!$J$5:$J$498,$E13,'150 TS and Hurricane DATA'!$H$5:$H$498,ET$5,'150 TS and Hurricane DATA'!$K$5:$K$498,$F$7)</f>
        <v>0</v>
      </c>
      <c r="EU13">
        <f>COUNTIFS('150 TS and Hurricane DATA'!$I$5:$I$498,$E$7,'150 TS and Hurricane DATA'!$J$5:$J$498,$E13,'150 TS and Hurricane DATA'!$H$5:$H$498,EU$5,'150 TS and Hurricane DATA'!$K$5:$K$498,$F$7)</f>
        <v>0</v>
      </c>
      <c r="EV13">
        <f>COUNTIFS('150 TS and Hurricane DATA'!$I$5:$I$498,$E$7,'150 TS and Hurricane DATA'!$J$5:$J$498,$E13,'150 TS and Hurricane DATA'!$H$5:$H$498,EV$5,'150 TS and Hurricane DATA'!$K$5:$K$498,$F$7)</f>
        <v>0</v>
      </c>
      <c r="EW13">
        <f>COUNTIFS('150 TS and Hurricane DATA'!$I$5:$I$498,$E$7,'150 TS and Hurricane DATA'!$J$5:$J$498,$E13,'150 TS and Hurricane DATA'!$H$5:$H$498,EW$5,'150 TS and Hurricane DATA'!$K$5:$K$498,$F$7)</f>
        <v>0</v>
      </c>
      <c r="EX13">
        <f>COUNTIFS('150 TS and Hurricane DATA'!$I$5:$I$498,$E$7,'150 TS and Hurricane DATA'!$J$5:$J$498,$E13,'150 TS and Hurricane DATA'!$H$5:$H$498,EX$5,'150 TS and Hurricane DATA'!$K$5:$K$498,$F$7)</f>
        <v>0</v>
      </c>
      <c r="EY13">
        <f>COUNTIFS('150 TS and Hurricane DATA'!$I$5:$I$498,$E$7,'150 TS and Hurricane DATA'!$J$5:$J$498,$E13,'150 TS and Hurricane DATA'!$H$5:$H$498,EY$5,'150 TS and Hurricane DATA'!$K$5:$K$498,$F$7)</f>
        <v>0</v>
      </c>
      <c r="EZ13">
        <f>COUNTIFS('150 TS and Hurricane DATA'!$I$5:$I$498,$E$7,'150 TS and Hurricane DATA'!$J$5:$J$498,$E13,'150 TS and Hurricane DATA'!$H$5:$H$498,EZ$5,'150 TS and Hurricane DATA'!$K$5:$K$498,$F$7)</f>
        <v>0</v>
      </c>
      <c r="FA13">
        <f>COUNTIFS('150 TS and Hurricane DATA'!$I$5:$I$498,$E$7,'150 TS and Hurricane DATA'!$J$5:$J$498,$E13,'150 TS and Hurricane DATA'!$H$5:$H$498,FA$5,'150 TS and Hurricane DATA'!$K$5:$K$498,$F$7)</f>
        <v>0</v>
      </c>
      <c r="FB13">
        <f>COUNTIFS('150 TS and Hurricane DATA'!$I$5:$I$498,$E$7,'150 TS and Hurricane DATA'!$J$5:$J$498,$E13,'150 TS and Hurricane DATA'!$H$5:$H$498,FB$5,'150 TS and Hurricane DATA'!$K$5:$K$498,$F$7)</f>
        <v>0</v>
      </c>
      <c r="FC13">
        <f>COUNTIFS('150 TS and Hurricane DATA'!$I$5:$I$498,$E$7,'150 TS and Hurricane DATA'!$J$5:$J$498,$E13,'150 TS and Hurricane DATA'!$H$5:$H$498,FC$5,'150 TS and Hurricane DATA'!$K$5:$K$498,$F$7)</f>
        <v>0</v>
      </c>
      <c r="FD13">
        <f>COUNTIFS('150 TS and Hurricane DATA'!$I$5:$I$498,$E$7,'150 TS and Hurricane DATA'!$J$5:$J$498,$E13,'150 TS and Hurricane DATA'!$H$5:$H$498,FD$5,'150 TS and Hurricane DATA'!$K$5:$K$498,$F$7)</f>
        <v>0</v>
      </c>
      <c r="FE13">
        <f>COUNTIFS('150 TS and Hurricane DATA'!$I$5:$I$498,$E$7,'150 TS and Hurricane DATA'!$J$5:$J$498,$E13,'150 TS and Hurricane DATA'!$H$5:$H$498,FE$5,'150 TS and Hurricane DATA'!$K$5:$K$498,$F$7)</f>
        <v>0</v>
      </c>
      <c r="FF13">
        <f>COUNTIFS('150 TS and Hurricane DATA'!$I$5:$I$498,$E$7,'150 TS and Hurricane DATA'!$J$5:$J$498,$E13,'150 TS and Hurricane DATA'!$H$5:$H$498,FF$5,'150 TS and Hurricane DATA'!$K$5:$K$498,$F$7)</f>
        <v>0</v>
      </c>
      <c r="FG13">
        <f>COUNTIFS('150 TS and Hurricane DATA'!$I$5:$I$498,$E$7,'150 TS and Hurricane DATA'!$J$5:$J$498,$E13,'150 TS and Hurricane DATA'!$H$5:$H$498,FG$5,'150 TS and Hurricane DATA'!$K$5:$K$498,$F$7)</f>
        <v>0</v>
      </c>
      <c r="FH13">
        <f>COUNTIFS('150 TS and Hurricane DATA'!$I$5:$I$498,$E$7,'150 TS and Hurricane DATA'!$J$5:$J$498,$E13,'150 TS and Hurricane DATA'!$H$5:$H$498,FH$5,'150 TS and Hurricane DATA'!$K$5:$K$498,$F$7)</f>
        <v>0</v>
      </c>
      <c r="FI13">
        <f>COUNTIFS('150 TS and Hurricane DATA'!$I$5:$I$498,$E$7,'150 TS and Hurricane DATA'!$J$5:$J$498,$E13,'150 TS and Hurricane DATA'!$H$5:$H$498,FI$5,'150 TS and Hurricane DATA'!$K$5:$K$498,$F$7)</f>
        <v>0</v>
      </c>
      <c r="FJ13">
        <f>COUNTIFS('150 TS and Hurricane DATA'!$I$5:$I$498,$E$7,'150 TS and Hurricane DATA'!$J$5:$J$498,$E13,'150 TS and Hurricane DATA'!$H$5:$H$498,FJ$5,'150 TS and Hurricane DATA'!$K$5:$K$498,$F$7)</f>
        <v>0</v>
      </c>
      <c r="FK13">
        <f>COUNTIFS('150 TS and Hurricane DATA'!$I$5:$I$498,$E$7,'150 TS and Hurricane DATA'!$J$5:$J$498,$E13,'150 TS and Hurricane DATA'!$H$5:$H$498,FK$5,'150 TS and Hurricane DATA'!$K$5:$K$498,$F$7)</f>
        <v>0</v>
      </c>
      <c r="FL13">
        <f>COUNTIFS('150 TS and Hurricane DATA'!$I$5:$I$498,$E$7,'150 TS and Hurricane DATA'!$J$5:$J$498,$E13,'150 TS and Hurricane DATA'!$H$5:$H$498,FL$5,'150 TS and Hurricane DATA'!$K$5:$K$498,$F$7)</f>
        <v>0</v>
      </c>
      <c r="FM13">
        <f>COUNTIFS('150 TS and Hurricane DATA'!$I$5:$I$498,$E$7,'150 TS and Hurricane DATA'!$J$5:$J$498,$E13,'150 TS and Hurricane DATA'!$H$5:$H$498,FM$5,'150 TS and Hurricane DATA'!$K$5:$K$498,$F$7)</f>
        <v>0</v>
      </c>
      <c r="FN13">
        <f>COUNTIFS('150 TS and Hurricane DATA'!$I$5:$I$498,$E$7,'150 TS and Hurricane DATA'!$J$5:$J$498,$E13,'150 TS and Hurricane DATA'!$H$5:$H$498,FN$5,'150 TS and Hurricane DATA'!$K$5:$K$498,$F$7)</f>
        <v>0</v>
      </c>
      <c r="FO13">
        <f>COUNTIFS('150 TS and Hurricane DATA'!$I$5:$I$498,$E$7,'150 TS and Hurricane DATA'!$J$5:$J$498,$E13,'150 TS and Hurricane DATA'!$H$5:$H$498,FO$5,'150 TS and Hurricane DATA'!$K$5:$K$498,$F$7)</f>
        <v>0</v>
      </c>
      <c r="FP13">
        <f>COUNTIFS('150 TS and Hurricane DATA'!$I$5:$I$498,$E$7,'150 TS and Hurricane DATA'!$J$5:$J$498,$E13,'150 TS and Hurricane DATA'!$H$5:$H$498,FP$5,'150 TS and Hurricane DATA'!$K$5:$K$498,$F$7)</f>
        <v>0</v>
      </c>
      <c r="FQ13">
        <f>COUNTIFS('150 TS and Hurricane DATA'!$I$5:$I$498,$E$7,'150 TS and Hurricane DATA'!$J$5:$J$498,$E13,'150 TS and Hurricane DATA'!$H$5:$H$498,FQ$5,'150 TS and Hurricane DATA'!$K$5:$K$498,$F$7)</f>
        <v>0</v>
      </c>
      <c r="FR13">
        <f>COUNTIFS('150 TS and Hurricane DATA'!$I$5:$I$498,$E$7,'150 TS and Hurricane DATA'!$J$5:$J$498,$E13,'150 TS and Hurricane DATA'!$H$5:$H$498,FR$5,'150 TS and Hurricane DATA'!$K$5:$K$498,$F$7)</f>
        <v>0</v>
      </c>
      <c r="FS13">
        <f>COUNTIFS('150 TS and Hurricane DATA'!$I$5:$I$498,$E$7,'150 TS and Hurricane DATA'!$J$5:$J$498,$E13,'150 TS and Hurricane DATA'!$H$5:$H$498,FS$5,'150 TS and Hurricane DATA'!$K$5:$K$498,$F$7)</f>
        <v>0</v>
      </c>
      <c r="FT13">
        <f>COUNTIFS('150 TS and Hurricane DATA'!$I$5:$I$498,$E$7,'150 TS and Hurricane DATA'!$J$5:$J$498,$E13,'150 TS and Hurricane DATA'!$H$5:$H$498,FT$5,'150 TS and Hurricane DATA'!$K$5:$K$498,$F$7)</f>
        <v>0</v>
      </c>
      <c r="FV13">
        <f t="shared" si="174"/>
        <v>1</v>
      </c>
    </row>
    <row r="14" spans="2:205">
      <c r="B14" s="129"/>
      <c r="D14" s="27" t="s">
        <v>32</v>
      </c>
      <c r="E14" s="161">
        <v>1</v>
      </c>
      <c r="F14">
        <f>COUNTIFS('150 TS and Hurricane DATA'!$I$5:$I$498,$E$7,'150 TS and Hurricane DATA'!$J$5:$J$498,$E14,'150 TS and Hurricane DATA'!$H$5:$H$498,F$5,'150 TS and Hurricane DATA'!$K$5:$K$498,$F$7)</f>
        <v>0</v>
      </c>
      <c r="G14">
        <f>COUNTIFS('150 TS and Hurricane DATA'!$I$5:$I$498,$E$7,'150 TS and Hurricane DATA'!$J$5:$J$498,$E14,'150 TS and Hurricane DATA'!$H$5:$H$498,G$5,'150 TS and Hurricane DATA'!$K$5:$K$498,$F$7)</f>
        <v>0</v>
      </c>
      <c r="H14">
        <f>COUNTIFS('150 TS and Hurricane DATA'!$I$5:$I$498,$E$7,'150 TS and Hurricane DATA'!$J$5:$J$498,$E14,'150 TS and Hurricane DATA'!$H$5:$H$498,H$5,'150 TS and Hurricane DATA'!$K$5:$K$498,$F$7)</f>
        <v>1</v>
      </c>
      <c r="I14">
        <f>COUNTIFS('150 TS and Hurricane DATA'!$I$5:$I$498,$E$7,'150 TS and Hurricane DATA'!$J$5:$J$498,$E14,'150 TS and Hurricane DATA'!$H$5:$H$498,I$5,'150 TS and Hurricane DATA'!$K$5:$K$498,$F$7)</f>
        <v>0</v>
      </c>
      <c r="J14">
        <f>COUNTIFS('150 TS and Hurricane DATA'!$I$5:$I$498,$E$7,'150 TS and Hurricane DATA'!$J$5:$J$498,$E14,'150 TS and Hurricane DATA'!$H$5:$H$498,J$5,'150 TS and Hurricane DATA'!$K$5:$K$498,$F$7)</f>
        <v>0</v>
      </c>
      <c r="K14">
        <f>COUNTIFS('150 TS and Hurricane DATA'!$I$5:$I$498,$E$7,'150 TS and Hurricane DATA'!$J$5:$J$498,$E14,'150 TS and Hurricane DATA'!$H$5:$H$498,K$5,'150 TS and Hurricane DATA'!$K$5:$K$498,$F$7)</f>
        <v>0</v>
      </c>
      <c r="L14">
        <f>COUNTIFS('150 TS and Hurricane DATA'!$I$5:$I$498,$E$7,'150 TS and Hurricane DATA'!$J$5:$J$498,$E14,'150 TS and Hurricane DATA'!$H$5:$H$498,L$5,'150 TS and Hurricane DATA'!$K$5:$K$498,$F$7)</f>
        <v>0</v>
      </c>
      <c r="M14">
        <f>COUNTIFS('150 TS and Hurricane DATA'!$I$5:$I$498,$E$7,'150 TS and Hurricane DATA'!$J$5:$J$498,$E14,'150 TS and Hurricane DATA'!$H$5:$H$498,M$5,'150 TS and Hurricane DATA'!$K$5:$K$498,$F$7)</f>
        <v>0</v>
      </c>
      <c r="N14">
        <f>COUNTIFS('150 TS and Hurricane DATA'!$I$5:$I$498,$E$7,'150 TS and Hurricane DATA'!$J$5:$J$498,$E14,'150 TS and Hurricane DATA'!$H$5:$H$498,N$5,'150 TS and Hurricane DATA'!$K$5:$K$498,$F$7)</f>
        <v>0</v>
      </c>
      <c r="O14">
        <f>COUNTIFS('150 TS and Hurricane DATA'!$I$5:$I$498,$E$7,'150 TS and Hurricane DATA'!$J$5:$J$498,$E14,'150 TS and Hurricane DATA'!$H$5:$H$498,O$5,'150 TS and Hurricane DATA'!$K$5:$K$498,$F$7)</f>
        <v>1</v>
      </c>
      <c r="P14">
        <f>COUNTIFS('150 TS and Hurricane DATA'!$I$5:$I$498,$E$7,'150 TS and Hurricane DATA'!$J$5:$J$498,$E14,'150 TS and Hurricane DATA'!$H$5:$H$498,P$5,'150 TS and Hurricane DATA'!$K$5:$K$498,$F$7)</f>
        <v>0</v>
      </c>
      <c r="Q14">
        <f>COUNTIFS('150 TS and Hurricane DATA'!$I$5:$I$498,$E$7,'150 TS and Hurricane DATA'!$J$5:$J$498,$E14,'150 TS and Hurricane DATA'!$H$5:$H$498,Q$5,'150 TS and Hurricane DATA'!$K$5:$K$498,$F$7)</f>
        <v>0</v>
      </c>
      <c r="R14">
        <f>COUNTIFS('150 TS and Hurricane DATA'!$I$5:$I$498,$E$7,'150 TS and Hurricane DATA'!$J$5:$J$498,$E14,'150 TS and Hurricane DATA'!$H$5:$H$498,R$5,'150 TS and Hurricane DATA'!$K$5:$K$498,$F$7)</f>
        <v>0</v>
      </c>
      <c r="S14">
        <f>COUNTIFS('150 TS and Hurricane DATA'!$I$5:$I$498,$E$7,'150 TS and Hurricane DATA'!$J$5:$J$498,$E14,'150 TS and Hurricane DATA'!$H$5:$H$498,S$5,'150 TS and Hurricane DATA'!$K$5:$K$498,$F$7)</f>
        <v>0</v>
      </c>
      <c r="T14">
        <f>COUNTIFS('150 TS and Hurricane DATA'!$I$5:$I$498,$E$7,'150 TS and Hurricane DATA'!$J$5:$J$498,$E14,'150 TS and Hurricane DATA'!$H$5:$H$498,T$5,'150 TS and Hurricane DATA'!$K$5:$K$498,$F$7)</f>
        <v>0</v>
      </c>
      <c r="U14">
        <f>COUNTIFS('150 TS and Hurricane DATA'!$I$5:$I$498,$E$7,'150 TS and Hurricane DATA'!$J$5:$J$498,$E14,'150 TS and Hurricane DATA'!$H$5:$H$498,U$5,'150 TS and Hurricane DATA'!$K$5:$K$498,$F$7)</f>
        <v>0</v>
      </c>
      <c r="V14">
        <f>COUNTIFS('150 TS and Hurricane DATA'!$I$5:$I$498,$E$7,'150 TS and Hurricane DATA'!$J$5:$J$498,$E14,'150 TS and Hurricane DATA'!$H$5:$H$498,V$5,'150 TS and Hurricane DATA'!$K$5:$K$498,$F$7)</f>
        <v>0</v>
      </c>
      <c r="W14">
        <f>COUNTIFS('150 TS and Hurricane DATA'!$I$5:$I$498,$E$7,'150 TS and Hurricane DATA'!$J$5:$J$498,$E14,'150 TS and Hurricane DATA'!$H$5:$H$498,W$5,'150 TS and Hurricane DATA'!$K$5:$K$498,$F$7)</f>
        <v>0</v>
      </c>
      <c r="X14">
        <f>COUNTIFS('150 TS and Hurricane DATA'!$I$5:$I$498,$E$7,'150 TS and Hurricane DATA'!$J$5:$J$498,$E14,'150 TS and Hurricane DATA'!$H$5:$H$498,X$5,'150 TS and Hurricane DATA'!$K$5:$K$498,$F$7)</f>
        <v>0</v>
      </c>
      <c r="Y14">
        <f>COUNTIFS('150 TS and Hurricane DATA'!$I$5:$I$498,$E$7,'150 TS and Hurricane DATA'!$J$5:$J$498,$E14,'150 TS and Hurricane DATA'!$H$5:$H$498,Y$5,'150 TS and Hurricane DATA'!$K$5:$K$498,$F$7)</f>
        <v>0</v>
      </c>
      <c r="Z14">
        <f>COUNTIFS('150 TS and Hurricane DATA'!$I$5:$I$498,$E$7,'150 TS and Hurricane DATA'!$J$5:$J$498,$E14,'150 TS and Hurricane DATA'!$H$5:$H$498,Z$5,'150 TS and Hurricane DATA'!$K$5:$K$498,$F$7)</f>
        <v>0</v>
      </c>
      <c r="AA14">
        <f>COUNTIFS('150 TS and Hurricane DATA'!$I$5:$I$498,$E$7,'150 TS and Hurricane DATA'!$J$5:$J$498,$E14,'150 TS and Hurricane DATA'!$H$5:$H$498,AA$5,'150 TS and Hurricane DATA'!$K$5:$K$498,$F$7)</f>
        <v>0</v>
      </c>
      <c r="AB14">
        <f>COUNTIFS('150 TS and Hurricane DATA'!$I$5:$I$498,$E$7,'150 TS and Hurricane DATA'!$J$5:$J$498,$E14,'150 TS and Hurricane DATA'!$H$5:$H$498,AB$5,'150 TS and Hurricane DATA'!$K$5:$K$498,$F$7)</f>
        <v>0</v>
      </c>
      <c r="AC14">
        <f>COUNTIFS('150 TS and Hurricane DATA'!$I$5:$I$498,$E$7,'150 TS and Hurricane DATA'!$J$5:$J$498,$E14,'150 TS and Hurricane DATA'!$H$5:$H$498,AC$5,'150 TS and Hurricane DATA'!$K$5:$K$498,$F$7)</f>
        <v>0</v>
      </c>
      <c r="AD14">
        <f>COUNTIFS('150 TS and Hurricane DATA'!$I$5:$I$498,$E$7,'150 TS and Hurricane DATA'!$J$5:$J$498,$E14,'150 TS and Hurricane DATA'!$H$5:$H$498,AD$5,'150 TS and Hurricane DATA'!$K$5:$K$498,$F$7)</f>
        <v>0</v>
      </c>
      <c r="AE14">
        <f>COUNTIFS('150 TS and Hurricane DATA'!$I$5:$I$498,$E$7,'150 TS and Hurricane DATA'!$J$5:$J$498,$E14,'150 TS and Hurricane DATA'!$H$5:$H$498,AE$5,'150 TS and Hurricane DATA'!$K$5:$K$498,$F$7)</f>
        <v>0</v>
      </c>
      <c r="AF14">
        <f>COUNTIFS('150 TS and Hurricane DATA'!$I$5:$I$498,$E$7,'150 TS and Hurricane DATA'!$J$5:$J$498,$E14,'150 TS and Hurricane DATA'!$H$5:$H$498,AF$5,'150 TS and Hurricane DATA'!$K$5:$K$498,$F$7)</f>
        <v>0</v>
      </c>
      <c r="AG14">
        <f>COUNTIFS('150 TS and Hurricane DATA'!$I$5:$I$498,$E$7,'150 TS and Hurricane DATA'!$J$5:$J$498,$E14,'150 TS and Hurricane DATA'!$H$5:$H$498,AG$5,'150 TS and Hurricane DATA'!$K$5:$K$498,$F$7)</f>
        <v>0</v>
      </c>
      <c r="AH14">
        <f>COUNTIFS('150 TS and Hurricane DATA'!$I$5:$I$498,$E$7,'150 TS and Hurricane DATA'!$J$5:$J$498,$E14,'150 TS and Hurricane DATA'!$H$5:$H$498,AH$5,'150 TS and Hurricane DATA'!$K$5:$K$498,$F$7)</f>
        <v>0</v>
      </c>
      <c r="AI14">
        <f>COUNTIFS('150 TS and Hurricane DATA'!$I$5:$I$498,$E$7,'150 TS and Hurricane DATA'!$J$5:$J$498,$E14,'150 TS and Hurricane DATA'!$H$5:$H$498,AI$5,'150 TS and Hurricane DATA'!$K$5:$K$498,$F$7)</f>
        <v>0</v>
      </c>
      <c r="AJ14">
        <f>COUNTIFS('150 TS and Hurricane DATA'!$I$5:$I$498,$E$7,'150 TS and Hurricane DATA'!$J$5:$J$498,$E14,'150 TS and Hurricane DATA'!$H$5:$H$498,AJ$5,'150 TS and Hurricane DATA'!$K$5:$K$498,$F$7)</f>
        <v>0</v>
      </c>
      <c r="AK14">
        <f>COUNTIFS('150 TS and Hurricane DATA'!$I$5:$I$498,$E$7,'150 TS and Hurricane DATA'!$J$5:$J$498,$E14,'150 TS and Hurricane DATA'!$H$5:$H$498,AK$5,'150 TS and Hurricane DATA'!$K$5:$K$498,$F$7)</f>
        <v>0</v>
      </c>
      <c r="AL14">
        <f>COUNTIFS('150 TS and Hurricane DATA'!$I$5:$I$498,$E$7,'150 TS and Hurricane DATA'!$J$5:$J$498,$E14,'150 TS and Hurricane DATA'!$H$5:$H$498,AL$5,'150 TS and Hurricane DATA'!$K$5:$K$498,$F$7)</f>
        <v>0</v>
      </c>
      <c r="AM14">
        <f>COUNTIFS('150 TS and Hurricane DATA'!$I$5:$I$498,$E$7,'150 TS and Hurricane DATA'!$J$5:$J$498,$E14,'150 TS and Hurricane DATA'!$H$5:$H$498,AM$5,'150 TS and Hurricane DATA'!$K$5:$K$498,$F$7)</f>
        <v>0</v>
      </c>
      <c r="AN14">
        <f>COUNTIFS('150 TS and Hurricane DATA'!$I$5:$I$498,$E$7,'150 TS and Hurricane DATA'!$J$5:$J$498,$E14,'150 TS and Hurricane DATA'!$H$5:$H$498,AN$5,'150 TS and Hurricane DATA'!$K$5:$K$498,$F$7)</f>
        <v>0</v>
      </c>
      <c r="AO14">
        <f>COUNTIFS('150 TS and Hurricane DATA'!$I$5:$I$498,$E$7,'150 TS and Hurricane DATA'!$J$5:$J$498,$E14,'150 TS and Hurricane DATA'!$H$5:$H$498,AO$5,'150 TS and Hurricane DATA'!$K$5:$K$498,$F$7)</f>
        <v>0</v>
      </c>
      <c r="AP14">
        <f>COUNTIFS('150 TS and Hurricane DATA'!$I$5:$I$498,$E$7,'150 TS and Hurricane DATA'!$J$5:$J$498,$E14,'150 TS and Hurricane DATA'!$H$5:$H$498,AP$5,'150 TS and Hurricane DATA'!$K$5:$K$498,$F$7)</f>
        <v>0</v>
      </c>
      <c r="AQ14">
        <f>COUNTIFS('150 TS and Hurricane DATA'!$I$5:$I$498,$E$7,'150 TS and Hurricane DATA'!$J$5:$J$498,$E14,'150 TS and Hurricane DATA'!$H$5:$H$498,AQ$5,'150 TS and Hurricane DATA'!$K$5:$K$498,$F$7)</f>
        <v>0</v>
      </c>
      <c r="AR14">
        <f>COUNTIFS('150 TS and Hurricane DATA'!$I$5:$I$498,$E$7,'150 TS and Hurricane DATA'!$J$5:$J$498,$E14,'150 TS and Hurricane DATA'!$H$5:$H$498,AR$5,'150 TS and Hurricane DATA'!$K$5:$K$498,$F$7)</f>
        <v>0</v>
      </c>
      <c r="AS14">
        <f>COUNTIFS('150 TS and Hurricane DATA'!$I$5:$I$498,$E$7,'150 TS and Hurricane DATA'!$J$5:$J$498,$E14,'150 TS and Hurricane DATA'!$H$5:$H$498,AS$5,'150 TS and Hurricane DATA'!$K$5:$K$498,$F$7)</f>
        <v>0</v>
      </c>
      <c r="AT14">
        <f>COUNTIFS('150 TS and Hurricane DATA'!$I$5:$I$498,$E$7,'150 TS and Hurricane DATA'!$J$5:$J$498,$E14,'150 TS and Hurricane DATA'!$H$5:$H$498,AT$5,'150 TS and Hurricane DATA'!$K$5:$K$498,$F$7)</f>
        <v>0</v>
      </c>
      <c r="AU14">
        <f>COUNTIFS('150 TS and Hurricane DATA'!$I$5:$I$498,$E$7,'150 TS and Hurricane DATA'!$J$5:$J$498,$E14,'150 TS and Hurricane DATA'!$H$5:$H$498,AU$5,'150 TS and Hurricane DATA'!$K$5:$K$498,$F$7)</f>
        <v>0</v>
      </c>
      <c r="AV14">
        <f>COUNTIFS('150 TS and Hurricane DATA'!$I$5:$I$498,$E$7,'150 TS and Hurricane DATA'!$J$5:$J$498,$E14,'150 TS and Hurricane DATA'!$H$5:$H$498,AV$5,'150 TS and Hurricane DATA'!$K$5:$K$498,$F$7)</f>
        <v>0</v>
      </c>
      <c r="AW14">
        <f>COUNTIFS('150 TS and Hurricane DATA'!$I$5:$I$498,$E$7,'150 TS and Hurricane DATA'!$J$5:$J$498,$E14,'150 TS and Hurricane DATA'!$H$5:$H$498,AW$5,'150 TS and Hurricane DATA'!$K$5:$K$498,$F$7)</f>
        <v>0</v>
      </c>
      <c r="AX14">
        <f>COUNTIFS('150 TS and Hurricane DATA'!$I$5:$I$498,$E$7,'150 TS and Hurricane DATA'!$J$5:$J$498,$E14,'150 TS and Hurricane DATA'!$H$5:$H$498,AX$5,'150 TS and Hurricane DATA'!$K$5:$K$498,$F$7)</f>
        <v>0</v>
      </c>
      <c r="AY14">
        <f>COUNTIFS('150 TS and Hurricane DATA'!$I$5:$I$498,$E$7,'150 TS and Hurricane DATA'!$J$5:$J$498,$E14,'150 TS and Hurricane DATA'!$H$5:$H$498,AY$5,'150 TS and Hurricane DATA'!$K$5:$K$498,$F$7)</f>
        <v>0</v>
      </c>
      <c r="AZ14">
        <f>COUNTIFS('150 TS and Hurricane DATA'!$I$5:$I$498,$E$7,'150 TS and Hurricane DATA'!$J$5:$J$498,$E14,'150 TS and Hurricane DATA'!$H$5:$H$498,AZ$5,'150 TS and Hurricane DATA'!$K$5:$K$498,$F$7)</f>
        <v>0</v>
      </c>
      <c r="BA14">
        <f>COUNTIFS('150 TS and Hurricane DATA'!$I$5:$I$498,$E$7,'150 TS and Hurricane DATA'!$J$5:$J$498,$E14,'150 TS and Hurricane DATA'!$H$5:$H$498,BA$5,'150 TS and Hurricane DATA'!$K$5:$K$498,$F$7)</f>
        <v>0</v>
      </c>
      <c r="BB14">
        <f>COUNTIFS('150 TS and Hurricane DATA'!$I$5:$I$498,$E$7,'150 TS and Hurricane DATA'!$J$5:$J$498,$E14,'150 TS and Hurricane DATA'!$H$5:$H$498,BB$5,'150 TS and Hurricane DATA'!$K$5:$K$498,$F$7)</f>
        <v>0</v>
      </c>
      <c r="BC14">
        <f>COUNTIFS('150 TS and Hurricane DATA'!$I$5:$I$498,$E$7,'150 TS and Hurricane DATA'!$J$5:$J$498,$E14,'150 TS and Hurricane DATA'!$H$5:$H$498,BC$5,'150 TS and Hurricane DATA'!$K$5:$K$498,$F$7)</f>
        <v>0</v>
      </c>
      <c r="BD14">
        <f>COUNTIFS('150 TS and Hurricane DATA'!$I$5:$I$498,$E$7,'150 TS and Hurricane DATA'!$J$5:$J$498,$E14,'150 TS and Hurricane DATA'!$H$5:$H$498,BD$5,'150 TS and Hurricane DATA'!$K$5:$K$498,$F$7)</f>
        <v>0</v>
      </c>
      <c r="BE14">
        <f>COUNTIFS('150 TS and Hurricane DATA'!$I$5:$I$498,$E$7,'150 TS and Hurricane DATA'!$J$5:$J$498,$E14,'150 TS and Hurricane DATA'!$H$5:$H$498,BE$5,'150 TS and Hurricane DATA'!$K$5:$K$498,$F$7)</f>
        <v>0</v>
      </c>
      <c r="BF14">
        <f>COUNTIFS('150 TS and Hurricane DATA'!$I$5:$I$498,$E$7,'150 TS and Hurricane DATA'!$J$5:$J$498,$E14,'150 TS and Hurricane DATA'!$H$5:$H$498,BF$5,'150 TS and Hurricane DATA'!$K$5:$K$498,$F$7)</f>
        <v>0</v>
      </c>
      <c r="BG14">
        <f>COUNTIFS('150 TS and Hurricane DATA'!$I$5:$I$498,$E$7,'150 TS and Hurricane DATA'!$J$5:$J$498,$E14,'150 TS and Hurricane DATA'!$H$5:$H$498,BG$5,'150 TS and Hurricane DATA'!$K$5:$K$498,$F$7)</f>
        <v>0</v>
      </c>
      <c r="BH14">
        <f>COUNTIFS('150 TS and Hurricane DATA'!$I$5:$I$498,$E$7,'150 TS and Hurricane DATA'!$J$5:$J$498,$E14,'150 TS and Hurricane DATA'!$H$5:$H$498,BH$5,'150 TS and Hurricane DATA'!$K$5:$K$498,$F$7)</f>
        <v>0</v>
      </c>
      <c r="BI14">
        <f>COUNTIFS('150 TS and Hurricane DATA'!$I$5:$I$498,$E$7,'150 TS and Hurricane DATA'!$J$5:$J$498,$E14,'150 TS and Hurricane DATA'!$H$5:$H$498,BI$5,'150 TS and Hurricane DATA'!$K$5:$K$498,$F$7)</f>
        <v>0</v>
      </c>
      <c r="BJ14">
        <f>COUNTIFS('150 TS and Hurricane DATA'!$I$5:$I$498,$E$7,'150 TS and Hurricane DATA'!$J$5:$J$498,$E14,'150 TS and Hurricane DATA'!$H$5:$H$498,BJ$5,'150 TS and Hurricane DATA'!$K$5:$K$498,$F$7)</f>
        <v>0</v>
      </c>
      <c r="BK14">
        <f>COUNTIFS('150 TS and Hurricane DATA'!$I$5:$I$498,$E$7,'150 TS and Hurricane DATA'!$J$5:$J$498,$E14,'150 TS and Hurricane DATA'!$H$5:$H$498,BK$5,'150 TS and Hurricane DATA'!$K$5:$K$498,$F$7)</f>
        <v>0</v>
      </c>
      <c r="BL14">
        <f>COUNTIFS('150 TS and Hurricane DATA'!$I$5:$I$498,$E$7,'150 TS and Hurricane DATA'!$J$5:$J$498,$E14,'150 TS and Hurricane DATA'!$H$5:$H$498,BL$5,'150 TS and Hurricane DATA'!$K$5:$K$498,$F$7)</f>
        <v>0</v>
      </c>
      <c r="BM14">
        <f>COUNTIFS('150 TS and Hurricane DATA'!$I$5:$I$498,$E$7,'150 TS and Hurricane DATA'!$J$5:$J$498,$E14,'150 TS and Hurricane DATA'!$H$5:$H$498,BM$5,'150 TS and Hurricane DATA'!$K$5:$K$498,$F$7)</f>
        <v>0</v>
      </c>
      <c r="BN14">
        <f>COUNTIFS('150 TS and Hurricane DATA'!$I$5:$I$498,$E$7,'150 TS and Hurricane DATA'!$J$5:$J$498,$E14,'150 TS and Hurricane DATA'!$H$5:$H$498,BN$5,'150 TS and Hurricane DATA'!$K$5:$K$498,$F$7)</f>
        <v>1</v>
      </c>
      <c r="BO14">
        <f>COUNTIFS('150 TS and Hurricane DATA'!$I$5:$I$498,$E$7,'150 TS and Hurricane DATA'!$J$5:$J$498,$E14,'150 TS and Hurricane DATA'!$H$5:$H$498,BO$5,'150 TS and Hurricane DATA'!$K$5:$K$498,$F$7)</f>
        <v>0</v>
      </c>
      <c r="BP14">
        <f>COUNTIFS('150 TS and Hurricane DATA'!$I$5:$I$498,$E$7,'150 TS and Hurricane DATA'!$J$5:$J$498,$E14,'150 TS and Hurricane DATA'!$H$5:$H$498,BP$5,'150 TS and Hurricane DATA'!$K$5:$K$498,$F$7)</f>
        <v>0</v>
      </c>
      <c r="BQ14">
        <f>COUNTIFS('150 TS and Hurricane DATA'!$I$5:$I$498,$E$7,'150 TS and Hurricane DATA'!$J$5:$J$498,$E14,'150 TS and Hurricane DATA'!$H$5:$H$498,BQ$5,'150 TS and Hurricane DATA'!$K$5:$K$498,$F$7)</f>
        <v>0</v>
      </c>
      <c r="BR14">
        <f>COUNTIFS('150 TS and Hurricane DATA'!$I$5:$I$498,$E$7,'150 TS and Hurricane DATA'!$J$5:$J$498,$E14,'150 TS and Hurricane DATA'!$H$5:$H$498,BR$5,'150 TS and Hurricane DATA'!$K$5:$K$498,$F$7)</f>
        <v>0</v>
      </c>
      <c r="BS14">
        <f>COUNTIFS('150 TS and Hurricane DATA'!$I$5:$I$498,$E$7,'150 TS and Hurricane DATA'!$J$5:$J$498,$E14,'150 TS and Hurricane DATA'!$H$5:$H$498,BS$5,'150 TS and Hurricane DATA'!$K$5:$K$498,$F$7)</f>
        <v>0</v>
      </c>
      <c r="BT14">
        <f>COUNTIFS('150 TS and Hurricane DATA'!$I$5:$I$498,$E$7,'150 TS and Hurricane DATA'!$J$5:$J$498,$E14,'150 TS and Hurricane DATA'!$H$5:$H$498,BT$5,'150 TS and Hurricane DATA'!$K$5:$K$498,$F$7)</f>
        <v>0</v>
      </c>
      <c r="BU14">
        <f>COUNTIFS('150 TS and Hurricane DATA'!$I$5:$I$498,$E$7,'150 TS and Hurricane DATA'!$J$5:$J$498,$E14,'150 TS and Hurricane DATA'!$H$5:$H$498,BU$5,'150 TS and Hurricane DATA'!$K$5:$K$498,$F$7)</f>
        <v>0</v>
      </c>
      <c r="BV14">
        <f>COUNTIFS('150 TS and Hurricane DATA'!$I$5:$I$498,$E$7,'150 TS and Hurricane DATA'!$J$5:$J$498,$E14,'150 TS and Hurricane DATA'!$H$5:$H$498,BV$5,'150 TS and Hurricane DATA'!$K$5:$K$498,$F$7)</f>
        <v>0</v>
      </c>
      <c r="BW14">
        <f>COUNTIFS('150 TS and Hurricane DATA'!$I$5:$I$498,$E$7,'150 TS and Hurricane DATA'!$J$5:$J$498,$E14,'150 TS and Hurricane DATA'!$H$5:$H$498,BW$5,'150 TS and Hurricane DATA'!$K$5:$K$498,$F$7)</f>
        <v>0</v>
      </c>
      <c r="BX14">
        <f>COUNTIFS('150 TS and Hurricane DATA'!$I$5:$I$498,$E$7,'150 TS and Hurricane DATA'!$J$5:$J$498,$E14,'150 TS and Hurricane DATA'!$H$5:$H$498,BX$5,'150 TS and Hurricane DATA'!$K$5:$K$498,$F$7)</f>
        <v>0</v>
      </c>
      <c r="BY14">
        <f>COUNTIFS('150 TS and Hurricane DATA'!$I$5:$I$498,$E$7,'150 TS and Hurricane DATA'!$J$5:$J$498,$E14,'150 TS and Hurricane DATA'!$H$5:$H$498,BY$5,'150 TS and Hurricane DATA'!$K$5:$K$498,$F$7)</f>
        <v>0</v>
      </c>
      <c r="BZ14">
        <f>COUNTIFS('150 TS and Hurricane DATA'!$I$5:$I$498,$E$7,'150 TS and Hurricane DATA'!$J$5:$J$498,$E14,'150 TS and Hurricane DATA'!$H$5:$H$498,BZ$5,'150 TS and Hurricane DATA'!$K$5:$K$498,$F$7)</f>
        <v>0</v>
      </c>
      <c r="CA14">
        <f>COUNTIFS('150 TS and Hurricane DATA'!$I$5:$I$498,$E$7,'150 TS and Hurricane DATA'!$J$5:$J$498,$E14,'150 TS and Hurricane DATA'!$H$5:$H$498,CA$5,'150 TS and Hurricane DATA'!$K$5:$K$498,$F$7)</f>
        <v>0</v>
      </c>
      <c r="CB14">
        <f>COUNTIFS('150 TS and Hurricane DATA'!$I$5:$I$498,$E$7,'150 TS and Hurricane DATA'!$J$5:$J$498,$E14,'150 TS and Hurricane DATA'!$H$5:$H$498,CB$5,'150 TS and Hurricane DATA'!$K$5:$K$498,$F$7)</f>
        <v>0</v>
      </c>
      <c r="CC14">
        <f>COUNTIFS('150 TS and Hurricane DATA'!$I$5:$I$498,$E$7,'150 TS and Hurricane DATA'!$J$5:$J$498,$E14,'150 TS and Hurricane DATA'!$H$5:$H$498,CC$5,'150 TS and Hurricane DATA'!$K$5:$K$498,$F$7)</f>
        <v>0</v>
      </c>
      <c r="CD14">
        <f>COUNTIFS('150 TS and Hurricane DATA'!$I$5:$I$498,$E$7,'150 TS and Hurricane DATA'!$J$5:$J$498,$E14,'150 TS and Hurricane DATA'!$H$5:$H$498,CD$5,'150 TS and Hurricane DATA'!$K$5:$K$498,$F$7)</f>
        <v>0</v>
      </c>
      <c r="CE14">
        <f>COUNTIFS('150 TS and Hurricane DATA'!$I$5:$I$498,$E$7,'150 TS and Hurricane DATA'!$J$5:$J$498,$E14,'150 TS and Hurricane DATA'!$H$5:$H$498,CE$5,'150 TS and Hurricane DATA'!$K$5:$K$498,$F$7)</f>
        <v>0</v>
      </c>
      <c r="CF14">
        <f>COUNTIFS('150 TS and Hurricane DATA'!$I$5:$I$498,$E$7,'150 TS and Hurricane DATA'!$J$5:$J$498,$E14,'150 TS and Hurricane DATA'!$H$5:$H$498,CF$5,'150 TS and Hurricane DATA'!$K$5:$K$498,$F$7)</f>
        <v>0</v>
      </c>
      <c r="CG14">
        <f>COUNTIFS('150 TS and Hurricane DATA'!$I$5:$I$498,$E$7,'150 TS and Hurricane DATA'!$J$5:$J$498,$E14,'150 TS and Hurricane DATA'!$H$5:$H$498,CG$5,'150 TS and Hurricane DATA'!$K$5:$K$498,$F$7)</f>
        <v>0</v>
      </c>
      <c r="CH14">
        <f>COUNTIFS('150 TS and Hurricane DATA'!$I$5:$I$498,$E$7,'150 TS and Hurricane DATA'!$J$5:$J$498,$E14,'150 TS and Hurricane DATA'!$H$5:$H$498,CH$5,'150 TS and Hurricane DATA'!$K$5:$K$498,$F$7)</f>
        <v>0</v>
      </c>
      <c r="CI14">
        <f>COUNTIFS('150 TS and Hurricane DATA'!$I$5:$I$498,$E$7,'150 TS and Hurricane DATA'!$J$5:$J$498,$E14,'150 TS and Hurricane DATA'!$H$5:$H$498,CI$5,'150 TS and Hurricane DATA'!$K$5:$K$498,$F$7)</f>
        <v>0</v>
      </c>
      <c r="CJ14">
        <f>COUNTIFS('150 TS and Hurricane DATA'!$I$5:$I$498,$E$7,'150 TS and Hurricane DATA'!$J$5:$J$498,$E14,'150 TS and Hurricane DATA'!$H$5:$H$498,CJ$5,'150 TS and Hurricane DATA'!$K$5:$K$498,$F$7)</f>
        <v>0</v>
      </c>
      <c r="CK14">
        <f>COUNTIFS('150 TS and Hurricane DATA'!$I$5:$I$498,$E$7,'150 TS and Hurricane DATA'!$J$5:$J$498,$E14,'150 TS and Hurricane DATA'!$H$5:$H$498,CK$5,'150 TS and Hurricane DATA'!$K$5:$K$498,$F$7)</f>
        <v>0</v>
      </c>
      <c r="CL14">
        <f>COUNTIFS('150 TS and Hurricane DATA'!$I$5:$I$498,$E$7,'150 TS and Hurricane DATA'!$J$5:$J$498,$E14,'150 TS and Hurricane DATA'!$H$5:$H$498,CL$5,'150 TS and Hurricane DATA'!$K$5:$K$498,$F$7)</f>
        <v>0</v>
      </c>
      <c r="CM14">
        <f>COUNTIFS('150 TS and Hurricane DATA'!$I$5:$I$498,$E$7,'150 TS and Hurricane DATA'!$J$5:$J$498,$E14,'150 TS and Hurricane DATA'!$H$5:$H$498,CM$5,'150 TS and Hurricane DATA'!$K$5:$K$498,$F$7)</f>
        <v>0</v>
      </c>
      <c r="CN14">
        <f>COUNTIFS('150 TS and Hurricane DATA'!$I$5:$I$498,$E$7,'150 TS and Hurricane DATA'!$J$5:$J$498,$E14,'150 TS and Hurricane DATA'!$H$5:$H$498,CN$5,'150 TS and Hurricane DATA'!$K$5:$K$498,$F$7)</f>
        <v>0</v>
      </c>
      <c r="CO14">
        <f>COUNTIFS('150 TS and Hurricane DATA'!$I$5:$I$498,$E$7,'150 TS and Hurricane DATA'!$J$5:$J$498,$E14,'150 TS and Hurricane DATA'!$H$5:$H$498,CO$5,'150 TS and Hurricane DATA'!$K$5:$K$498,$F$7)</f>
        <v>0</v>
      </c>
      <c r="CP14">
        <f>COUNTIFS('150 TS and Hurricane DATA'!$I$5:$I$498,$E$7,'150 TS and Hurricane DATA'!$J$5:$J$498,$E14,'150 TS and Hurricane DATA'!$H$5:$H$498,CP$5,'150 TS and Hurricane DATA'!$K$5:$K$498,$F$7)</f>
        <v>0</v>
      </c>
      <c r="CQ14">
        <f>COUNTIFS('150 TS and Hurricane DATA'!$I$5:$I$498,$E$7,'150 TS and Hurricane DATA'!$J$5:$J$498,$E14,'150 TS and Hurricane DATA'!$H$5:$H$498,CQ$5,'150 TS and Hurricane DATA'!$K$5:$K$498,$F$7)</f>
        <v>0</v>
      </c>
      <c r="CR14">
        <f>COUNTIFS('150 TS and Hurricane DATA'!$I$5:$I$498,$E$7,'150 TS and Hurricane DATA'!$J$5:$J$498,$E14,'150 TS and Hurricane DATA'!$H$5:$H$498,CR$5,'150 TS and Hurricane DATA'!$K$5:$K$498,$F$7)</f>
        <v>0</v>
      </c>
      <c r="CS14">
        <f>COUNTIFS('150 TS and Hurricane DATA'!$I$5:$I$498,$E$7,'150 TS and Hurricane DATA'!$J$5:$J$498,$E14,'150 TS and Hurricane DATA'!$H$5:$H$498,CS$5,'150 TS and Hurricane DATA'!$K$5:$K$498,$F$7)</f>
        <v>0</v>
      </c>
      <c r="CT14">
        <f>COUNTIFS('150 TS and Hurricane DATA'!$I$5:$I$498,$E$7,'150 TS and Hurricane DATA'!$J$5:$J$498,$E14,'150 TS and Hurricane DATA'!$H$5:$H$498,CT$5,'150 TS and Hurricane DATA'!$K$5:$K$498,$F$7)</f>
        <v>0</v>
      </c>
      <c r="CU14">
        <f>COUNTIFS('150 TS and Hurricane DATA'!$I$5:$I$498,$E$7,'150 TS and Hurricane DATA'!$J$5:$J$498,$E14,'150 TS and Hurricane DATA'!$H$5:$H$498,CU$5,'150 TS and Hurricane DATA'!$K$5:$K$498,$F$7)</f>
        <v>0</v>
      </c>
      <c r="CV14">
        <f>COUNTIFS('150 TS and Hurricane DATA'!$I$5:$I$498,$E$7,'150 TS and Hurricane DATA'!$J$5:$J$498,$E14,'150 TS and Hurricane DATA'!$H$5:$H$498,CV$5,'150 TS and Hurricane DATA'!$K$5:$K$498,$F$7)</f>
        <v>0</v>
      </c>
      <c r="CW14">
        <f>COUNTIFS('150 TS and Hurricane DATA'!$I$5:$I$498,$E$7,'150 TS and Hurricane DATA'!$J$5:$J$498,$E14,'150 TS and Hurricane DATA'!$H$5:$H$498,CW$5,'150 TS and Hurricane DATA'!$K$5:$K$498,$F$7)</f>
        <v>0</v>
      </c>
      <c r="CX14">
        <f>COUNTIFS('150 TS and Hurricane DATA'!$I$5:$I$498,$E$7,'150 TS and Hurricane DATA'!$J$5:$J$498,$E14,'150 TS and Hurricane DATA'!$H$5:$H$498,CX$5,'150 TS and Hurricane DATA'!$K$5:$K$498,$F$7)</f>
        <v>1</v>
      </c>
      <c r="CY14">
        <f>COUNTIFS('150 TS and Hurricane DATA'!$I$5:$I$498,$E$7,'150 TS and Hurricane DATA'!$J$5:$J$498,$E14,'150 TS and Hurricane DATA'!$H$5:$H$498,CY$5,'150 TS and Hurricane DATA'!$K$5:$K$498,$F$7)</f>
        <v>0</v>
      </c>
      <c r="CZ14">
        <f>COUNTIFS('150 TS and Hurricane DATA'!$I$5:$I$498,$E$7,'150 TS and Hurricane DATA'!$J$5:$J$498,$E14,'150 TS and Hurricane DATA'!$H$5:$H$498,CZ$5,'150 TS and Hurricane DATA'!$K$5:$K$498,$F$7)</f>
        <v>0</v>
      </c>
      <c r="DA14">
        <f>COUNTIFS('150 TS and Hurricane DATA'!$I$5:$I$498,$E$7,'150 TS and Hurricane DATA'!$J$5:$J$498,$E14,'150 TS and Hurricane DATA'!$H$5:$H$498,DA$5,'150 TS and Hurricane DATA'!$K$5:$K$498,$F$7)</f>
        <v>0</v>
      </c>
      <c r="DB14">
        <f>COUNTIFS('150 TS and Hurricane DATA'!$I$5:$I$498,$E$7,'150 TS and Hurricane DATA'!$J$5:$J$498,$E14,'150 TS and Hurricane DATA'!$H$5:$H$498,DB$5,'150 TS and Hurricane DATA'!$K$5:$K$498,$F$7)</f>
        <v>0</v>
      </c>
      <c r="DC14">
        <f>COUNTIFS('150 TS and Hurricane DATA'!$I$5:$I$498,$E$7,'150 TS and Hurricane DATA'!$J$5:$J$498,$E14,'150 TS and Hurricane DATA'!$H$5:$H$498,DC$5,'150 TS and Hurricane DATA'!$K$5:$K$498,$F$7)</f>
        <v>0</v>
      </c>
      <c r="DD14">
        <f>COUNTIFS('150 TS and Hurricane DATA'!$I$5:$I$498,$E$7,'150 TS and Hurricane DATA'!$J$5:$J$498,$E14,'150 TS and Hurricane DATA'!$H$5:$H$498,DD$5,'150 TS and Hurricane DATA'!$K$5:$K$498,$F$7)</f>
        <v>0</v>
      </c>
      <c r="DE14">
        <f>COUNTIFS('150 TS and Hurricane DATA'!$I$5:$I$498,$E$7,'150 TS and Hurricane DATA'!$J$5:$J$498,$E14,'150 TS and Hurricane DATA'!$H$5:$H$498,DE$5,'150 TS and Hurricane DATA'!$K$5:$K$498,$F$7)</f>
        <v>0</v>
      </c>
      <c r="DF14">
        <f>COUNTIFS('150 TS and Hurricane DATA'!$I$5:$I$498,$E$7,'150 TS and Hurricane DATA'!$J$5:$J$498,$E14,'150 TS and Hurricane DATA'!$H$5:$H$498,DF$5,'150 TS and Hurricane DATA'!$K$5:$K$498,$F$7)</f>
        <v>0</v>
      </c>
      <c r="DG14">
        <f>COUNTIFS('150 TS and Hurricane DATA'!$I$5:$I$498,$E$7,'150 TS and Hurricane DATA'!$J$5:$J$498,$E14,'150 TS and Hurricane DATA'!$H$5:$H$498,DG$5,'150 TS and Hurricane DATA'!$K$5:$K$498,$F$7)</f>
        <v>0</v>
      </c>
      <c r="DH14">
        <f>COUNTIFS('150 TS and Hurricane DATA'!$I$5:$I$498,$E$7,'150 TS and Hurricane DATA'!$J$5:$J$498,$E14,'150 TS and Hurricane DATA'!$H$5:$H$498,DH$5,'150 TS and Hurricane DATA'!$K$5:$K$498,$F$7)</f>
        <v>0</v>
      </c>
      <c r="DI14">
        <f>COUNTIFS('150 TS and Hurricane DATA'!$I$5:$I$498,$E$7,'150 TS and Hurricane DATA'!$J$5:$J$498,$E14,'150 TS and Hurricane DATA'!$H$5:$H$498,DI$5,'150 TS and Hurricane DATA'!$K$5:$K$498,$F$7)</f>
        <v>0</v>
      </c>
      <c r="DJ14">
        <f>COUNTIFS('150 TS and Hurricane DATA'!$I$5:$I$498,$E$7,'150 TS and Hurricane DATA'!$J$5:$J$498,$E14,'150 TS and Hurricane DATA'!$H$5:$H$498,DJ$5,'150 TS and Hurricane DATA'!$K$5:$K$498,$F$7)</f>
        <v>0</v>
      </c>
      <c r="DK14">
        <f>COUNTIFS('150 TS and Hurricane DATA'!$I$5:$I$498,$E$7,'150 TS and Hurricane DATA'!$J$5:$J$498,$E14,'150 TS and Hurricane DATA'!$H$5:$H$498,DK$5,'150 TS and Hurricane DATA'!$K$5:$K$498,$F$7)</f>
        <v>0</v>
      </c>
      <c r="DL14">
        <f>COUNTIFS('150 TS and Hurricane DATA'!$I$5:$I$498,$E$7,'150 TS and Hurricane DATA'!$J$5:$J$498,$E14,'150 TS and Hurricane DATA'!$H$5:$H$498,DL$5,'150 TS and Hurricane DATA'!$K$5:$K$498,$F$7)</f>
        <v>0</v>
      </c>
      <c r="DM14">
        <f>COUNTIFS('150 TS and Hurricane DATA'!$I$5:$I$498,$E$7,'150 TS and Hurricane DATA'!$J$5:$J$498,$E14,'150 TS and Hurricane DATA'!$H$5:$H$498,DM$5,'150 TS and Hurricane DATA'!$K$5:$K$498,$F$7)</f>
        <v>0</v>
      </c>
      <c r="DN14">
        <f>COUNTIFS('150 TS and Hurricane DATA'!$I$5:$I$498,$E$7,'150 TS and Hurricane DATA'!$J$5:$J$498,$E14,'150 TS and Hurricane DATA'!$H$5:$H$498,DN$5,'150 TS and Hurricane DATA'!$K$5:$K$498,$F$7)</f>
        <v>0</v>
      </c>
      <c r="DO14">
        <f>COUNTIFS('150 TS and Hurricane DATA'!$I$5:$I$498,$E$7,'150 TS and Hurricane DATA'!$J$5:$J$498,$E14,'150 TS and Hurricane DATA'!$H$5:$H$498,DO$5,'150 TS and Hurricane DATA'!$K$5:$K$498,$F$7)</f>
        <v>0</v>
      </c>
      <c r="DP14">
        <f>COUNTIFS('150 TS and Hurricane DATA'!$I$5:$I$498,$E$7,'150 TS and Hurricane DATA'!$J$5:$J$498,$E14,'150 TS and Hurricane DATA'!$H$5:$H$498,DP$5,'150 TS and Hurricane DATA'!$K$5:$K$498,$F$7)</f>
        <v>0</v>
      </c>
      <c r="DQ14">
        <f>COUNTIFS('150 TS and Hurricane DATA'!$I$5:$I$498,$E$7,'150 TS and Hurricane DATA'!$J$5:$J$498,$E14,'150 TS and Hurricane DATA'!$H$5:$H$498,DQ$5,'150 TS and Hurricane DATA'!$K$5:$K$498,$F$7)</f>
        <v>0</v>
      </c>
      <c r="DR14">
        <f>COUNTIFS('150 TS and Hurricane DATA'!$I$5:$I$498,$E$7,'150 TS and Hurricane DATA'!$J$5:$J$498,$E14,'150 TS and Hurricane DATA'!$H$5:$H$498,DR$5,'150 TS and Hurricane DATA'!$K$5:$K$498,$F$7)</f>
        <v>0</v>
      </c>
      <c r="DS14">
        <f>COUNTIFS('150 TS and Hurricane DATA'!$I$5:$I$498,$E$7,'150 TS and Hurricane DATA'!$J$5:$J$498,$E14,'150 TS and Hurricane DATA'!$H$5:$H$498,DS$5,'150 TS and Hurricane DATA'!$K$5:$K$498,$F$7)</f>
        <v>0</v>
      </c>
      <c r="DT14">
        <f>COUNTIFS('150 TS and Hurricane DATA'!$I$5:$I$498,$E$7,'150 TS and Hurricane DATA'!$J$5:$J$498,$E14,'150 TS and Hurricane DATA'!$H$5:$H$498,DT$5,'150 TS and Hurricane DATA'!$K$5:$K$498,$F$7)</f>
        <v>0</v>
      </c>
      <c r="DU14">
        <f>COUNTIFS('150 TS and Hurricane DATA'!$I$5:$I$498,$E$7,'150 TS and Hurricane DATA'!$J$5:$J$498,$E14,'150 TS and Hurricane DATA'!$H$5:$H$498,DU$5,'150 TS and Hurricane DATA'!$K$5:$K$498,$F$7)</f>
        <v>0</v>
      </c>
      <c r="DV14">
        <f>COUNTIFS('150 TS and Hurricane DATA'!$I$5:$I$498,$E$7,'150 TS and Hurricane DATA'!$J$5:$J$498,$E14,'150 TS and Hurricane DATA'!$H$5:$H$498,DV$5,'150 TS and Hurricane DATA'!$K$5:$K$498,$F$7)</f>
        <v>0</v>
      </c>
      <c r="DW14">
        <f>COUNTIFS('150 TS and Hurricane DATA'!$I$5:$I$498,$E$7,'150 TS and Hurricane DATA'!$J$5:$J$498,$E14,'150 TS and Hurricane DATA'!$H$5:$H$498,DW$5,'150 TS and Hurricane DATA'!$K$5:$K$498,$F$7)</f>
        <v>0</v>
      </c>
      <c r="DX14">
        <f>COUNTIFS('150 TS and Hurricane DATA'!$I$5:$I$498,$E$7,'150 TS and Hurricane DATA'!$J$5:$J$498,$E14,'150 TS and Hurricane DATA'!$H$5:$H$498,DX$5,'150 TS and Hurricane DATA'!$K$5:$K$498,$F$7)</f>
        <v>0</v>
      </c>
      <c r="DY14">
        <f>COUNTIFS('150 TS and Hurricane DATA'!$I$5:$I$498,$E$7,'150 TS and Hurricane DATA'!$J$5:$J$498,$E14,'150 TS and Hurricane DATA'!$H$5:$H$498,DY$5,'150 TS and Hurricane DATA'!$K$5:$K$498,$F$7)</f>
        <v>0</v>
      </c>
      <c r="DZ14">
        <f>COUNTIFS('150 TS and Hurricane DATA'!$I$5:$I$498,$E$7,'150 TS and Hurricane DATA'!$J$5:$J$498,$E14,'150 TS and Hurricane DATA'!$H$5:$H$498,DZ$5,'150 TS and Hurricane DATA'!$K$5:$K$498,$F$7)</f>
        <v>0</v>
      </c>
      <c r="EA14">
        <f>COUNTIFS('150 TS and Hurricane DATA'!$I$5:$I$498,$E$7,'150 TS and Hurricane DATA'!$J$5:$J$498,$E14,'150 TS and Hurricane DATA'!$H$5:$H$498,EA$5,'150 TS and Hurricane DATA'!$K$5:$K$498,$F$7)</f>
        <v>0</v>
      </c>
      <c r="EB14">
        <f>COUNTIFS('150 TS and Hurricane DATA'!$I$5:$I$498,$E$7,'150 TS and Hurricane DATA'!$J$5:$J$498,$E14,'150 TS and Hurricane DATA'!$H$5:$H$498,EB$5,'150 TS and Hurricane DATA'!$K$5:$K$498,$F$7)</f>
        <v>0</v>
      </c>
      <c r="EC14">
        <f>COUNTIFS('150 TS and Hurricane DATA'!$I$5:$I$498,$E$7,'150 TS and Hurricane DATA'!$J$5:$J$498,$E14,'150 TS and Hurricane DATA'!$H$5:$H$498,EC$5,'150 TS and Hurricane DATA'!$K$5:$K$498,$F$7)</f>
        <v>0</v>
      </c>
      <c r="ED14">
        <f>COUNTIFS('150 TS and Hurricane DATA'!$I$5:$I$498,$E$7,'150 TS and Hurricane DATA'!$J$5:$J$498,$E14,'150 TS and Hurricane DATA'!$H$5:$H$498,ED$5,'150 TS and Hurricane DATA'!$K$5:$K$498,$F$7)</f>
        <v>0</v>
      </c>
      <c r="EE14">
        <f>COUNTIFS('150 TS and Hurricane DATA'!$I$5:$I$498,$E$7,'150 TS and Hurricane DATA'!$J$5:$J$498,$E14,'150 TS and Hurricane DATA'!$H$5:$H$498,EE$5,'150 TS and Hurricane DATA'!$K$5:$K$498,$F$7)</f>
        <v>0</v>
      </c>
      <c r="EF14">
        <f>COUNTIFS('150 TS and Hurricane DATA'!$I$5:$I$498,$E$7,'150 TS and Hurricane DATA'!$J$5:$J$498,$E14,'150 TS and Hurricane DATA'!$H$5:$H$498,EF$5,'150 TS and Hurricane DATA'!$K$5:$K$498,$F$7)</f>
        <v>0</v>
      </c>
      <c r="EG14">
        <f>COUNTIFS('150 TS and Hurricane DATA'!$I$5:$I$498,$E$7,'150 TS and Hurricane DATA'!$J$5:$J$498,$E14,'150 TS and Hurricane DATA'!$H$5:$H$498,EG$5,'150 TS and Hurricane DATA'!$K$5:$K$498,$F$7)</f>
        <v>0</v>
      </c>
      <c r="EH14">
        <f>COUNTIFS('150 TS and Hurricane DATA'!$I$5:$I$498,$E$7,'150 TS and Hurricane DATA'!$J$5:$J$498,$E14,'150 TS and Hurricane DATA'!$H$5:$H$498,EH$5,'150 TS and Hurricane DATA'!$K$5:$K$498,$F$7)</f>
        <v>0</v>
      </c>
      <c r="EI14">
        <f>COUNTIFS('150 TS and Hurricane DATA'!$I$5:$I$498,$E$7,'150 TS and Hurricane DATA'!$J$5:$J$498,$E14,'150 TS and Hurricane DATA'!$H$5:$H$498,EI$5,'150 TS and Hurricane DATA'!$K$5:$K$498,$F$7)</f>
        <v>0</v>
      </c>
      <c r="EJ14">
        <f>COUNTIFS('150 TS and Hurricane DATA'!$I$5:$I$498,$E$7,'150 TS and Hurricane DATA'!$J$5:$J$498,$E14,'150 TS and Hurricane DATA'!$H$5:$H$498,EJ$5,'150 TS and Hurricane DATA'!$K$5:$K$498,$F$7)</f>
        <v>0</v>
      </c>
      <c r="EK14">
        <f>COUNTIFS('150 TS and Hurricane DATA'!$I$5:$I$498,$E$7,'150 TS and Hurricane DATA'!$J$5:$J$498,$E14,'150 TS and Hurricane DATA'!$H$5:$H$498,EK$5,'150 TS and Hurricane DATA'!$K$5:$K$498,$F$7)</f>
        <v>0</v>
      </c>
      <c r="EL14">
        <f>COUNTIFS('150 TS and Hurricane DATA'!$I$5:$I$498,$E$7,'150 TS and Hurricane DATA'!$J$5:$J$498,$E14,'150 TS and Hurricane DATA'!$H$5:$H$498,EL$5,'150 TS and Hurricane DATA'!$K$5:$K$498,$F$7)</f>
        <v>0</v>
      </c>
      <c r="EM14">
        <f>COUNTIFS('150 TS and Hurricane DATA'!$I$5:$I$498,$E$7,'150 TS and Hurricane DATA'!$J$5:$J$498,$E14,'150 TS and Hurricane DATA'!$H$5:$H$498,EM$5,'150 TS and Hurricane DATA'!$K$5:$K$498,$F$7)</f>
        <v>0</v>
      </c>
      <c r="EN14">
        <f>COUNTIFS('150 TS and Hurricane DATA'!$I$5:$I$498,$E$7,'150 TS and Hurricane DATA'!$J$5:$J$498,$E14,'150 TS and Hurricane DATA'!$H$5:$H$498,EN$5,'150 TS and Hurricane DATA'!$K$5:$K$498,$F$7)</f>
        <v>0</v>
      </c>
      <c r="EO14">
        <f>COUNTIFS('150 TS and Hurricane DATA'!$I$5:$I$498,$E$7,'150 TS and Hurricane DATA'!$J$5:$J$498,$E14,'150 TS and Hurricane DATA'!$H$5:$H$498,EO$5,'150 TS and Hurricane DATA'!$K$5:$K$498,$F$7)</f>
        <v>0</v>
      </c>
      <c r="EP14">
        <f>COUNTIFS('150 TS and Hurricane DATA'!$I$5:$I$498,$E$7,'150 TS and Hurricane DATA'!$J$5:$J$498,$E14,'150 TS and Hurricane DATA'!$H$5:$H$498,EP$5,'150 TS and Hurricane DATA'!$K$5:$K$498,$F$7)</f>
        <v>0</v>
      </c>
      <c r="EQ14">
        <f>COUNTIFS('150 TS and Hurricane DATA'!$I$5:$I$498,$E$7,'150 TS and Hurricane DATA'!$J$5:$J$498,$E14,'150 TS and Hurricane DATA'!$H$5:$H$498,EQ$5,'150 TS and Hurricane DATA'!$K$5:$K$498,$F$7)</f>
        <v>0</v>
      </c>
      <c r="ER14">
        <f>COUNTIFS('150 TS and Hurricane DATA'!$I$5:$I$498,$E$7,'150 TS and Hurricane DATA'!$J$5:$J$498,$E14,'150 TS and Hurricane DATA'!$H$5:$H$498,ER$5,'150 TS and Hurricane DATA'!$K$5:$K$498,$F$7)</f>
        <v>0</v>
      </c>
      <c r="ES14">
        <f>COUNTIFS('150 TS and Hurricane DATA'!$I$5:$I$498,$E$7,'150 TS and Hurricane DATA'!$J$5:$J$498,$E14,'150 TS and Hurricane DATA'!$H$5:$H$498,ES$5,'150 TS and Hurricane DATA'!$K$5:$K$498,$F$7)</f>
        <v>0</v>
      </c>
      <c r="ET14">
        <f>COUNTIFS('150 TS and Hurricane DATA'!$I$5:$I$498,$E$7,'150 TS and Hurricane DATA'!$J$5:$J$498,$E14,'150 TS and Hurricane DATA'!$H$5:$H$498,ET$5,'150 TS and Hurricane DATA'!$K$5:$K$498,$F$7)</f>
        <v>0</v>
      </c>
      <c r="EU14">
        <f>COUNTIFS('150 TS and Hurricane DATA'!$I$5:$I$498,$E$7,'150 TS and Hurricane DATA'!$J$5:$J$498,$E14,'150 TS and Hurricane DATA'!$H$5:$H$498,EU$5,'150 TS and Hurricane DATA'!$K$5:$K$498,$F$7)</f>
        <v>0</v>
      </c>
      <c r="EV14">
        <f>COUNTIFS('150 TS and Hurricane DATA'!$I$5:$I$498,$E$7,'150 TS and Hurricane DATA'!$J$5:$J$498,$E14,'150 TS and Hurricane DATA'!$H$5:$H$498,EV$5,'150 TS and Hurricane DATA'!$K$5:$K$498,$F$7)</f>
        <v>0</v>
      </c>
      <c r="EW14">
        <f>COUNTIFS('150 TS and Hurricane DATA'!$I$5:$I$498,$E$7,'150 TS and Hurricane DATA'!$J$5:$J$498,$E14,'150 TS and Hurricane DATA'!$H$5:$H$498,EW$5,'150 TS and Hurricane DATA'!$K$5:$K$498,$F$7)</f>
        <v>0</v>
      </c>
      <c r="EX14">
        <f>COUNTIFS('150 TS and Hurricane DATA'!$I$5:$I$498,$E$7,'150 TS and Hurricane DATA'!$J$5:$J$498,$E14,'150 TS and Hurricane DATA'!$H$5:$H$498,EX$5,'150 TS and Hurricane DATA'!$K$5:$K$498,$F$7)</f>
        <v>0</v>
      </c>
      <c r="EY14">
        <f>COUNTIFS('150 TS and Hurricane DATA'!$I$5:$I$498,$E$7,'150 TS and Hurricane DATA'!$J$5:$J$498,$E14,'150 TS and Hurricane DATA'!$H$5:$H$498,EY$5,'150 TS and Hurricane DATA'!$K$5:$K$498,$F$7)</f>
        <v>0</v>
      </c>
      <c r="EZ14">
        <f>COUNTIFS('150 TS and Hurricane DATA'!$I$5:$I$498,$E$7,'150 TS and Hurricane DATA'!$J$5:$J$498,$E14,'150 TS and Hurricane DATA'!$H$5:$H$498,EZ$5,'150 TS and Hurricane DATA'!$K$5:$K$498,$F$7)</f>
        <v>0</v>
      </c>
      <c r="FA14">
        <f>COUNTIFS('150 TS and Hurricane DATA'!$I$5:$I$498,$E$7,'150 TS and Hurricane DATA'!$J$5:$J$498,$E14,'150 TS and Hurricane DATA'!$H$5:$H$498,FA$5,'150 TS and Hurricane DATA'!$K$5:$K$498,$F$7)</f>
        <v>0</v>
      </c>
      <c r="FB14">
        <f>COUNTIFS('150 TS and Hurricane DATA'!$I$5:$I$498,$E$7,'150 TS and Hurricane DATA'!$J$5:$J$498,$E14,'150 TS and Hurricane DATA'!$H$5:$H$498,FB$5,'150 TS and Hurricane DATA'!$K$5:$K$498,$F$7)</f>
        <v>0</v>
      </c>
      <c r="FC14">
        <f>COUNTIFS('150 TS and Hurricane DATA'!$I$5:$I$498,$E$7,'150 TS and Hurricane DATA'!$J$5:$J$498,$E14,'150 TS and Hurricane DATA'!$H$5:$H$498,FC$5,'150 TS and Hurricane DATA'!$K$5:$K$498,$F$7)</f>
        <v>0</v>
      </c>
      <c r="FD14">
        <f>COUNTIFS('150 TS and Hurricane DATA'!$I$5:$I$498,$E$7,'150 TS and Hurricane DATA'!$J$5:$J$498,$E14,'150 TS and Hurricane DATA'!$H$5:$H$498,FD$5,'150 TS and Hurricane DATA'!$K$5:$K$498,$F$7)</f>
        <v>0</v>
      </c>
      <c r="FE14">
        <f>COUNTIFS('150 TS and Hurricane DATA'!$I$5:$I$498,$E$7,'150 TS and Hurricane DATA'!$J$5:$J$498,$E14,'150 TS and Hurricane DATA'!$H$5:$H$498,FE$5,'150 TS and Hurricane DATA'!$K$5:$K$498,$F$7)</f>
        <v>0</v>
      </c>
      <c r="FF14">
        <f>COUNTIFS('150 TS and Hurricane DATA'!$I$5:$I$498,$E$7,'150 TS and Hurricane DATA'!$J$5:$J$498,$E14,'150 TS and Hurricane DATA'!$H$5:$H$498,FF$5,'150 TS and Hurricane DATA'!$K$5:$K$498,$F$7)</f>
        <v>0</v>
      </c>
      <c r="FG14">
        <f>COUNTIFS('150 TS and Hurricane DATA'!$I$5:$I$498,$E$7,'150 TS and Hurricane DATA'!$J$5:$J$498,$E14,'150 TS and Hurricane DATA'!$H$5:$H$498,FG$5,'150 TS and Hurricane DATA'!$K$5:$K$498,$F$7)</f>
        <v>0</v>
      </c>
      <c r="FH14">
        <f>COUNTIFS('150 TS and Hurricane DATA'!$I$5:$I$498,$E$7,'150 TS and Hurricane DATA'!$J$5:$J$498,$E14,'150 TS and Hurricane DATA'!$H$5:$H$498,FH$5,'150 TS and Hurricane DATA'!$K$5:$K$498,$F$7)</f>
        <v>0</v>
      </c>
      <c r="FI14">
        <f>COUNTIFS('150 TS and Hurricane DATA'!$I$5:$I$498,$E$7,'150 TS and Hurricane DATA'!$J$5:$J$498,$E14,'150 TS and Hurricane DATA'!$H$5:$H$498,FI$5,'150 TS and Hurricane DATA'!$K$5:$K$498,$F$7)</f>
        <v>0</v>
      </c>
      <c r="FJ14">
        <f>COUNTIFS('150 TS and Hurricane DATA'!$I$5:$I$498,$E$7,'150 TS and Hurricane DATA'!$J$5:$J$498,$E14,'150 TS and Hurricane DATA'!$H$5:$H$498,FJ$5,'150 TS and Hurricane DATA'!$K$5:$K$498,$F$7)</f>
        <v>0</v>
      </c>
      <c r="FK14">
        <f>COUNTIFS('150 TS and Hurricane DATA'!$I$5:$I$498,$E$7,'150 TS and Hurricane DATA'!$J$5:$J$498,$E14,'150 TS and Hurricane DATA'!$H$5:$H$498,FK$5,'150 TS and Hurricane DATA'!$K$5:$K$498,$F$7)</f>
        <v>0</v>
      </c>
      <c r="FL14">
        <f>COUNTIFS('150 TS and Hurricane DATA'!$I$5:$I$498,$E$7,'150 TS and Hurricane DATA'!$J$5:$J$498,$E14,'150 TS and Hurricane DATA'!$H$5:$H$498,FL$5,'150 TS and Hurricane DATA'!$K$5:$K$498,$F$7)</f>
        <v>0</v>
      </c>
      <c r="FM14">
        <f>COUNTIFS('150 TS and Hurricane DATA'!$I$5:$I$498,$E$7,'150 TS and Hurricane DATA'!$J$5:$J$498,$E14,'150 TS and Hurricane DATA'!$H$5:$H$498,FM$5,'150 TS and Hurricane DATA'!$K$5:$K$498,$F$7)</f>
        <v>0</v>
      </c>
      <c r="FN14">
        <f>COUNTIFS('150 TS and Hurricane DATA'!$I$5:$I$498,$E$7,'150 TS and Hurricane DATA'!$J$5:$J$498,$E14,'150 TS and Hurricane DATA'!$H$5:$H$498,FN$5,'150 TS and Hurricane DATA'!$K$5:$K$498,$F$7)</f>
        <v>0</v>
      </c>
      <c r="FO14">
        <f>COUNTIFS('150 TS and Hurricane DATA'!$I$5:$I$498,$E$7,'150 TS and Hurricane DATA'!$J$5:$J$498,$E14,'150 TS and Hurricane DATA'!$H$5:$H$498,FO$5,'150 TS and Hurricane DATA'!$K$5:$K$498,$F$7)</f>
        <v>0</v>
      </c>
      <c r="FP14">
        <f>COUNTIFS('150 TS and Hurricane DATA'!$I$5:$I$498,$E$7,'150 TS and Hurricane DATA'!$J$5:$J$498,$E14,'150 TS and Hurricane DATA'!$H$5:$H$498,FP$5,'150 TS and Hurricane DATA'!$K$5:$K$498,$F$7)</f>
        <v>0</v>
      </c>
      <c r="FQ14">
        <f>COUNTIFS('150 TS and Hurricane DATA'!$I$5:$I$498,$E$7,'150 TS and Hurricane DATA'!$J$5:$J$498,$E14,'150 TS and Hurricane DATA'!$H$5:$H$498,FQ$5,'150 TS and Hurricane DATA'!$K$5:$K$498,$F$7)</f>
        <v>0</v>
      </c>
      <c r="FR14">
        <f>COUNTIFS('150 TS and Hurricane DATA'!$I$5:$I$498,$E$7,'150 TS and Hurricane DATA'!$J$5:$J$498,$E14,'150 TS and Hurricane DATA'!$H$5:$H$498,FR$5,'150 TS and Hurricane DATA'!$K$5:$K$498,$F$7)</f>
        <v>0</v>
      </c>
      <c r="FS14">
        <f>COUNTIFS('150 TS and Hurricane DATA'!$I$5:$I$498,$E$7,'150 TS and Hurricane DATA'!$J$5:$J$498,$E14,'150 TS and Hurricane DATA'!$H$5:$H$498,FS$5,'150 TS and Hurricane DATA'!$K$5:$K$498,$F$7)</f>
        <v>0</v>
      </c>
      <c r="FT14">
        <f>COUNTIFS('150 TS and Hurricane DATA'!$I$5:$I$498,$E$7,'150 TS and Hurricane DATA'!$J$5:$J$498,$E14,'150 TS and Hurricane DATA'!$H$5:$H$498,FT$5,'150 TS and Hurricane DATA'!$K$5:$K$498,$F$7)</f>
        <v>0</v>
      </c>
      <c r="FV14">
        <f t="shared" si="174"/>
        <v>4</v>
      </c>
    </row>
    <row r="15" spans="2:205">
      <c r="B15" s="129"/>
      <c r="D15" s="27" t="s">
        <v>33</v>
      </c>
      <c r="E15" s="161" t="s">
        <v>33</v>
      </c>
      <c r="F15">
        <f>COUNTIFS('150 TS and Hurricane DATA'!$I$5:$I$498,$E$7,'150 TS and Hurricane DATA'!$J$5:$J$498,$E15,'150 TS and Hurricane DATA'!$H$5:$H$498,F$5,'150 TS and Hurricane DATA'!$K$5:$K$498,$F$7)</f>
        <v>0</v>
      </c>
      <c r="G15">
        <f>COUNTIFS('150 TS and Hurricane DATA'!$I$5:$I$498,$E$7,'150 TS and Hurricane DATA'!$J$5:$J$498,$E15,'150 TS and Hurricane DATA'!$H$5:$H$498,G$5,'150 TS and Hurricane DATA'!$K$5:$K$498,$F$7)</f>
        <v>0</v>
      </c>
      <c r="H15">
        <f>COUNTIFS('150 TS and Hurricane DATA'!$I$5:$I$498,$E$7,'150 TS and Hurricane DATA'!$J$5:$J$498,$E15,'150 TS and Hurricane DATA'!$H$5:$H$498,H$5,'150 TS and Hurricane DATA'!$K$5:$K$498,$F$7)</f>
        <v>0</v>
      </c>
      <c r="I15">
        <f>COUNTIFS('150 TS and Hurricane DATA'!$I$5:$I$498,$E$7,'150 TS and Hurricane DATA'!$J$5:$J$498,$E15,'150 TS and Hurricane DATA'!$H$5:$H$498,I$5,'150 TS and Hurricane DATA'!$K$5:$K$498,$F$7)</f>
        <v>0</v>
      </c>
      <c r="J15">
        <f>COUNTIFS('150 TS and Hurricane DATA'!$I$5:$I$498,$E$7,'150 TS and Hurricane DATA'!$J$5:$J$498,$E15,'150 TS and Hurricane DATA'!$H$5:$H$498,J$5,'150 TS and Hurricane DATA'!$K$5:$K$498,$F$7)</f>
        <v>0</v>
      </c>
      <c r="K15">
        <f>COUNTIFS('150 TS and Hurricane DATA'!$I$5:$I$498,$E$7,'150 TS and Hurricane DATA'!$J$5:$J$498,$E15,'150 TS and Hurricane DATA'!$H$5:$H$498,K$5,'150 TS and Hurricane DATA'!$K$5:$K$498,$F$7)</f>
        <v>0</v>
      </c>
      <c r="L15">
        <f>COUNTIFS('150 TS and Hurricane DATA'!$I$5:$I$498,$E$7,'150 TS and Hurricane DATA'!$J$5:$J$498,$E15,'150 TS and Hurricane DATA'!$H$5:$H$498,L$5,'150 TS and Hurricane DATA'!$K$5:$K$498,$F$7)</f>
        <v>0</v>
      </c>
      <c r="M15">
        <f>COUNTIFS('150 TS and Hurricane DATA'!$I$5:$I$498,$E$7,'150 TS and Hurricane DATA'!$J$5:$J$498,$E15,'150 TS and Hurricane DATA'!$H$5:$H$498,M$5,'150 TS and Hurricane DATA'!$K$5:$K$498,$F$7)</f>
        <v>0</v>
      </c>
      <c r="N15">
        <f>COUNTIFS('150 TS and Hurricane DATA'!$I$5:$I$498,$E$7,'150 TS and Hurricane DATA'!$J$5:$J$498,$E15,'150 TS and Hurricane DATA'!$H$5:$H$498,N$5,'150 TS and Hurricane DATA'!$K$5:$K$498,$F$7)</f>
        <v>1</v>
      </c>
      <c r="O15">
        <f>COUNTIFS('150 TS and Hurricane DATA'!$I$5:$I$498,$E$7,'150 TS and Hurricane DATA'!$J$5:$J$498,$E15,'150 TS and Hurricane DATA'!$H$5:$H$498,O$5,'150 TS and Hurricane DATA'!$K$5:$K$498,$F$7)</f>
        <v>0</v>
      </c>
      <c r="P15">
        <f>COUNTIFS('150 TS and Hurricane DATA'!$I$5:$I$498,$E$7,'150 TS and Hurricane DATA'!$J$5:$J$498,$E15,'150 TS and Hurricane DATA'!$H$5:$H$498,P$5,'150 TS and Hurricane DATA'!$K$5:$K$498,$F$7)</f>
        <v>0</v>
      </c>
      <c r="Q15">
        <f>COUNTIFS('150 TS and Hurricane DATA'!$I$5:$I$498,$E$7,'150 TS and Hurricane DATA'!$J$5:$J$498,$E15,'150 TS and Hurricane DATA'!$H$5:$H$498,Q$5,'150 TS and Hurricane DATA'!$K$5:$K$498,$F$7)</f>
        <v>0</v>
      </c>
      <c r="R15">
        <f>COUNTIFS('150 TS and Hurricane DATA'!$I$5:$I$498,$E$7,'150 TS and Hurricane DATA'!$J$5:$J$498,$E15,'150 TS and Hurricane DATA'!$H$5:$H$498,R$5,'150 TS and Hurricane DATA'!$K$5:$K$498,$F$7)</f>
        <v>0</v>
      </c>
      <c r="S15">
        <f>COUNTIFS('150 TS and Hurricane DATA'!$I$5:$I$498,$E$7,'150 TS and Hurricane DATA'!$J$5:$J$498,$E15,'150 TS and Hurricane DATA'!$H$5:$H$498,S$5,'150 TS and Hurricane DATA'!$K$5:$K$498,$F$7)</f>
        <v>0</v>
      </c>
      <c r="T15">
        <f>COUNTIFS('150 TS and Hurricane DATA'!$I$5:$I$498,$E$7,'150 TS and Hurricane DATA'!$J$5:$J$498,$E15,'150 TS and Hurricane DATA'!$H$5:$H$498,T$5,'150 TS and Hurricane DATA'!$K$5:$K$498,$F$7)</f>
        <v>0</v>
      </c>
      <c r="U15">
        <f>COUNTIFS('150 TS and Hurricane DATA'!$I$5:$I$498,$E$7,'150 TS and Hurricane DATA'!$J$5:$J$498,$E15,'150 TS and Hurricane DATA'!$H$5:$H$498,U$5,'150 TS and Hurricane DATA'!$K$5:$K$498,$F$7)</f>
        <v>0</v>
      </c>
      <c r="V15">
        <f>COUNTIFS('150 TS and Hurricane DATA'!$I$5:$I$498,$E$7,'150 TS and Hurricane DATA'!$J$5:$J$498,$E15,'150 TS and Hurricane DATA'!$H$5:$H$498,V$5,'150 TS and Hurricane DATA'!$K$5:$K$498,$F$7)</f>
        <v>0</v>
      </c>
      <c r="W15">
        <f>COUNTIFS('150 TS and Hurricane DATA'!$I$5:$I$498,$E$7,'150 TS and Hurricane DATA'!$J$5:$J$498,$E15,'150 TS and Hurricane DATA'!$H$5:$H$498,W$5,'150 TS and Hurricane DATA'!$K$5:$K$498,$F$7)</f>
        <v>0</v>
      </c>
      <c r="X15">
        <f>COUNTIFS('150 TS and Hurricane DATA'!$I$5:$I$498,$E$7,'150 TS and Hurricane DATA'!$J$5:$J$498,$E15,'150 TS and Hurricane DATA'!$H$5:$H$498,X$5,'150 TS and Hurricane DATA'!$K$5:$K$498,$F$7)</f>
        <v>0</v>
      </c>
      <c r="Y15">
        <f>COUNTIFS('150 TS and Hurricane DATA'!$I$5:$I$498,$E$7,'150 TS and Hurricane DATA'!$J$5:$J$498,$E15,'150 TS and Hurricane DATA'!$H$5:$H$498,Y$5,'150 TS and Hurricane DATA'!$K$5:$K$498,$F$7)</f>
        <v>0</v>
      </c>
      <c r="Z15">
        <f>COUNTIFS('150 TS and Hurricane DATA'!$I$5:$I$498,$E$7,'150 TS and Hurricane DATA'!$J$5:$J$498,$E15,'150 TS and Hurricane DATA'!$H$5:$H$498,Z$5,'150 TS and Hurricane DATA'!$K$5:$K$498,$F$7)</f>
        <v>0</v>
      </c>
      <c r="AA15">
        <f>COUNTIFS('150 TS and Hurricane DATA'!$I$5:$I$498,$E$7,'150 TS and Hurricane DATA'!$J$5:$J$498,$E15,'150 TS and Hurricane DATA'!$H$5:$H$498,AA$5,'150 TS and Hurricane DATA'!$K$5:$K$498,$F$7)</f>
        <v>0</v>
      </c>
      <c r="AB15">
        <f>COUNTIFS('150 TS and Hurricane DATA'!$I$5:$I$498,$E$7,'150 TS and Hurricane DATA'!$J$5:$J$498,$E15,'150 TS and Hurricane DATA'!$H$5:$H$498,AB$5,'150 TS and Hurricane DATA'!$K$5:$K$498,$F$7)</f>
        <v>1</v>
      </c>
      <c r="AC15">
        <f>COUNTIFS('150 TS and Hurricane DATA'!$I$5:$I$498,$E$7,'150 TS and Hurricane DATA'!$J$5:$J$498,$E15,'150 TS and Hurricane DATA'!$H$5:$H$498,AC$5,'150 TS and Hurricane DATA'!$K$5:$K$498,$F$7)</f>
        <v>1</v>
      </c>
      <c r="AD15">
        <f>COUNTIFS('150 TS and Hurricane DATA'!$I$5:$I$498,$E$7,'150 TS and Hurricane DATA'!$J$5:$J$498,$E15,'150 TS and Hurricane DATA'!$H$5:$H$498,AD$5,'150 TS and Hurricane DATA'!$K$5:$K$498,$F$7)</f>
        <v>0</v>
      </c>
      <c r="AE15">
        <f>COUNTIFS('150 TS and Hurricane DATA'!$I$5:$I$498,$E$7,'150 TS and Hurricane DATA'!$J$5:$J$498,$E15,'150 TS and Hurricane DATA'!$H$5:$H$498,AE$5,'150 TS and Hurricane DATA'!$K$5:$K$498,$F$7)</f>
        <v>0</v>
      </c>
      <c r="AF15">
        <f>COUNTIFS('150 TS and Hurricane DATA'!$I$5:$I$498,$E$7,'150 TS and Hurricane DATA'!$J$5:$J$498,$E15,'150 TS and Hurricane DATA'!$H$5:$H$498,AF$5,'150 TS and Hurricane DATA'!$K$5:$K$498,$F$7)</f>
        <v>0</v>
      </c>
      <c r="AG15">
        <f>COUNTIFS('150 TS and Hurricane DATA'!$I$5:$I$498,$E$7,'150 TS and Hurricane DATA'!$J$5:$J$498,$E15,'150 TS and Hurricane DATA'!$H$5:$H$498,AG$5,'150 TS and Hurricane DATA'!$K$5:$K$498,$F$7)</f>
        <v>0</v>
      </c>
      <c r="AH15">
        <f>COUNTIFS('150 TS and Hurricane DATA'!$I$5:$I$498,$E$7,'150 TS and Hurricane DATA'!$J$5:$J$498,$E15,'150 TS and Hurricane DATA'!$H$5:$H$498,AH$5,'150 TS and Hurricane DATA'!$K$5:$K$498,$F$7)</f>
        <v>0</v>
      </c>
      <c r="AI15">
        <f>COUNTIFS('150 TS and Hurricane DATA'!$I$5:$I$498,$E$7,'150 TS and Hurricane DATA'!$J$5:$J$498,$E15,'150 TS and Hurricane DATA'!$H$5:$H$498,AI$5,'150 TS and Hurricane DATA'!$K$5:$K$498,$F$7)</f>
        <v>0</v>
      </c>
      <c r="AJ15">
        <f>COUNTIFS('150 TS and Hurricane DATA'!$I$5:$I$498,$E$7,'150 TS and Hurricane DATA'!$J$5:$J$498,$E15,'150 TS and Hurricane DATA'!$H$5:$H$498,AJ$5,'150 TS and Hurricane DATA'!$K$5:$K$498,$F$7)</f>
        <v>0</v>
      </c>
      <c r="AK15">
        <f>COUNTIFS('150 TS and Hurricane DATA'!$I$5:$I$498,$E$7,'150 TS and Hurricane DATA'!$J$5:$J$498,$E15,'150 TS and Hurricane DATA'!$H$5:$H$498,AK$5,'150 TS and Hurricane DATA'!$K$5:$K$498,$F$7)</f>
        <v>0</v>
      </c>
      <c r="AL15">
        <f>COUNTIFS('150 TS and Hurricane DATA'!$I$5:$I$498,$E$7,'150 TS and Hurricane DATA'!$J$5:$J$498,$E15,'150 TS and Hurricane DATA'!$H$5:$H$498,AL$5,'150 TS and Hurricane DATA'!$K$5:$K$498,$F$7)</f>
        <v>0</v>
      </c>
      <c r="AM15">
        <f>COUNTIFS('150 TS and Hurricane DATA'!$I$5:$I$498,$E$7,'150 TS and Hurricane DATA'!$J$5:$J$498,$E15,'150 TS and Hurricane DATA'!$H$5:$H$498,AM$5,'150 TS and Hurricane DATA'!$K$5:$K$498,$F$7)</f>
        <v>0</v>
      </c>
      <c r="AN15">
        <f>COUNTIFS('150 TS and Hurricane DATA'!$I$5:$I$498,$E$7,'150 TS and Hurricane DATA'!$J$5:$J$498,$E15,'150 TS and Hurricane DATA'!$H$5:$H$498,AN$5,'150 TS and Hurricane DATA'!$K$5:$K$498,$F$7)</f>
        <v>0</v>
      </c>
      <c r="AO15">
        <f>COUNTIFS('150 TS and Hurricane DATA'!$I$5:$I$498,$E$7,'150 TS and Hurricane DATA'!$J$5:$J$498,$E15,'150 TS and Hurricane DATA'!$H$5:$H$498,AO$5,'150 TS and Hurricane DATA'!$K$5:$K$498,$F$7)</f>
        <v>0</v>
      </c>
      <c r="AP15">
        <f>COUNTIFS('150 TS and Hurricane DATA'!$I$5:$I$498,$E$7,'150 TS and Hurricane DATA'!$J$5:$J$498,$E15,'150 TS and Hurricane DATA'!$H$5:$H$498,AP$5,'150 TS and Hurricane DATA'!$K$5:$K$498,$F$7)</f>
        <v>0</v>
      </c>
      <c r="AQ15">
        <f>COUNTIFS('150 TS and Hurricane DATA'!$I$5:$I$498,$E$7,'150 TS and Hurricane DATA'!$J$5:$J$498,$E15,'150 TS and Hurricane DATA'!$H$5:$H$498,AQ$5,'150 TS and Hurricane DATA'!$K$5:$K$498,$F$7)</f>
        <v>0</v>
      </c>
      <c r="AR15">
        <f>COUNTIFS('150 TS and Hurricane DATA'!$I$5:$I$498,$E$7,'150 TS and Hurricane DATA'!$J$5:$J$498,$E15,'150 TS and Hurricane DATA'!$H$5:$H$498,AR$5,'150 TS and Hurricane DATA'!$K$5:$K$498,$F$7)</f>
        <v>0</v>
      </c>
      <c r="AS15">
        <f>COUNTIFS('150 TS and Hurricane DATA'!$I$5:$I$498,$E$7,'150 TS and Hurricane DATA'!$J$5:$J$498,$E15,'150 TS and Hurricane DATA'!$H$5:$H$498,AS$5,'150 TS and Hurricane DATA'!$K$5:$K$498,$F$7)</f>
        <v>1</v>
      </c>
      <c r="AT15">
        <f>COUNTIFS('150 TS and Hurricane DATA'!$I$5:$I$498,$E$7,'150 TS and Hurricane DATA'!$J$5:$J$498,$E15,'150 TS and Hurricane DATA'!$H$5:$H$498,AT$5,'150 TS and Hurricane DATA'!$K$5:$K$498,$F$7)</f>
        <v>0</v>
      </c>
      <c r="AU15">
        <f>COUNTIFS('150 TS and Hurricane DATA'!$I$5:$I$498,$E$7,'150 TS and Hurricane DATA'!$J$5:$J$498,$E15,'150 TS and Hurricane DATA'!$H$5:$H$498,AU$5,'150 TS and Hurricane DATA'!$K$5:$K$498,$F$7)</f>
        <v>0</v>
      </c>
      <c r="AV15">
        <f>COUNTIFS('150 TS and Hurricane DATA'!$I$5:$I$498,$E$7,'150 TS and Hurricane DATA'!$J$5:$J$498,$E15,'150 TS and Hurricane DATA'!$H$5:$H$498,AV$5,'150 TS and Hurricane DATA'!$K$5:$K$498,$F$7)</f>
        <v>1</v>
      </c>
      <c r="AW15">
        <f>COUNTIFS('150 TS and Hurricane DATA'!$I$5:$I$498,$E$7,'150 TS and Hurricane DATA'!$J$5:$J$498,$E15,'150 TS and Hurricane DATA'!$H$5:$H$498,AW$5,'150 TS and Hurricane DATA'!$K$5:$K$498,$F$7)</f>
        <v>0</v>
      </c>
      <c r="AX15">
        <f>COUNTIFS('150 TS and Hurricane DATA'!$I$5:$I$498,$E$7,'150 TS and Hurricane DATA'!$J$5:$J$498,$E15,'150 TS and Hurricane DATA'!$H$5:$H$498,AX$5,'150 TS and Hurricane DATA'!$K$5:$K$498,$F$7)</f>
        <v>0</v>
      </c>
      <c r="AY15">
        <f>COUNTIFS('150 TS and Hurricane DATA'!$I$5:$I$498,$E$7,'150 TS and Hurricane DATA'!$J$5:$J$498,$E15,'150 TS and Hurricane DATA'!$H$5:$H$498,AY$5,'150 TS and Hurricane DATA'!$K$5:$K$498,$F$7)</f>
        <v>0</v>
      </c>
      <c r="AZ15">
        <f>COUNTIFS('150 TS and Hurricane DATA'!$I$5:$I$498,$E$7,'150 TS and Hurricane DATA'!$J$5:$J$498,$E15,'150 TS and Hurricane DATA'!$H$5:$H$498,AZ$5,'150 TS and Hurricane DATA'!$K$5:$K$498,$F$7)</f>
        <v>0</v>
      </c>
      <c r="BA15">
        <f>COUNTIFS('150 TS and Hurricane DATA'!$I$5:$I$498,$E$7,'150 TS and Hurricane DATA'!$J$5:$J$498,$E15,'150 TS and Hurricane DATA'!$H$5:$H$498,BA$5,'150 TS and Hurricane DATA'!$K$5:$K$498,$F$7)</f>
        <v>0</v>
      </c>
      <c r="BB15">
        <f>COUNTIFS('150 TS and Hurricane DATA'!$I$5:$I$498,$E$7,'150 TS and Hurricane DATA'!$J$5:$J$498,$E15,'150 TS and Hurricane DATA'!$H$5:$H$498,BB$5,'150 TS and Hurricane DATA'!$K$5:$K$498,$F$7)</f>
        <v>0</v>
      </c>
      <c r="BC15">
        <f>COUNTIFS('150 TS and Hurricane DATA'!$I$5:$I$498,$E$7,'150 TS and Hurricane DATA'!$J$5:$J$498,$E15,'150 TS and Hurricane DATA'!$H$5:$H$498,BC$5,'150 TS and Hurricane DATA'!$K$5:$K$498,$F$7)</f>
        <v>1</v>
      </c>
      <c r="BD15">
        <f>COUNTIFS('150 TS and Hurricane DATA'!$I$5:$I$498,$E$7,'150 TS and Hurricane DATA'!$J$5:$J$498,$E15,'150 TS and Hurricane DATA'!$H$5:$H$498,BD$5,'150 TS and Hurricane DATA'!$K$5:$K$498,$F$7)</f>
        <v>0</v>
      </c>
      <c r="BE15">
        <f>COUNTIFS('150 TS and Hurricane DATA'!$I$5:$I$498,$E$7,'150 TS and Hurricane DATA'!$J$5:$J$498,$E15,'150 TS and Hurricane DATA'!$H$5:$H$498,BE$5,'150 TS and Hurricane DATA'!$K$5:$K$498,$F$7)</f>
        <v>0</v>
      </c>
      <c r="BF15">
        <f>COUNTIFS('150 TS and Hurricane DATA'!$I$5:$I$498,$E$7,'150 TS and Hurricane DATA'!$J$5:$J$498,$E15,'150 TS and Hurricane DATA'!$H$5:$H$498,BF$5,'150 TS and Hurricane DATA'!$K$5:$K$498,$F$7)</f>
        <v>0</v>
      </c>
      <c r="BG15">
        <f>COUNTIFS('150 TS and Hurricane DATA'!$I$5:$I$498,$E$7,'150 TS and Hurricane DATA'!$J$5:$J$498,$E15,'150 TS and Hurricane DATA'!$H$5:$H$498,BG$5,'150 TS and Hurricane DATA'!$K$5:$K$498,$F$7)</f>
        <v>0</v>
      </c>
      <c r="BH15">
        <f>COUNTIFS('150 TS and Hurricane DATA'!$I$5:$I$498,$E$7,'150 TS and Hurricane DATA'!$J$5:$J$498,$E15,'150 TS and Hurricane DATA'!$H$5:$H$498,BH$5,'150 TS and Hurricane DATA'!$K$5:$K$498,$F$7)</f>
        <v>0</v>
      </c>
      <c r="BI15">
        <f>COUNTIFS('150 TS and Hurricane DATA'!$I$5:$I$498,$E$7,'150 TS and Hurricane DATA'!$J$5:$J$498,$E15,'150 TS and Hurricane DATA'!$H$5:$H$498,BI$5,'150 TS and Hurricane DATA'!$K$5:$K$498,$F$7)</f>
        <v>0</v>
      </c>
      <c r="BJ15">
        <f>COUNTIFS('150 TS and Hurricane DATA'!$I$5:$I$498,$E$7,'150 TS and Hurricane DATA'!$J$5:$J$498,$E15,'150 TS and Hurricane DATA'!$H$5:$H$498,BJ$5,'150 TS and Hurricane DATA'!$K$5:$K$498,$F$7)</f>
        <v>0</v>
      </c>
      <c r="BK15">
        <f>COUNTIFS('150 TS and Hurricane DATA'!$I$5:$I$498,$E$7,'150 TS and Hurricane DATA'!$J$5:$J$498,$E15,'150 TS and Hurricane DATA'!$H$5:$H$498,BK$5,'150 TS and Hurricane DATA'!$K$5:$K$498,$F$7)</f>
        <v>0</v>
      </c>
      <c r="BL15">
        <f>COUNTIFS('150 TS and Hurricane DATA'!$I$5:$I$498,$E$7,'150 TS and Hurricane DATA'!$J$5:$J$498,$E15,'150 TS and Hurricane DATA'!$H$5:$H$498,BL$5,'150 TS and Hurricane DATA'!$K$5:$K$498,$F$7)</f>
        <v>0</v>
      </c>
      <c r="BM15">
        <f>COUNTIFS('150 TS and Hurricane DATA'!$I$5:$I$498,$E$7,'150 TS and Hurricane DATA'!$J$5:$J$498,$E15,'150 TS and Hurricane DATA'!$H$5:$H$498,BM$5,'150 TS and Hurricane DATA'!$K$5:$K$498,$F$7)</f>
        <v>0</v>
      </c>
      <c r="BN15">
        <f>COUNTIFS('150 TS and Hurricane DATA'!$I$5:$I$498,$E$7,'150 TS and Hurricane DATA'!$J$5:$J$498,$E15,'150 TS and Hurricane DATA'!$H$5:$H$498,BN$5,'150 TS and Hurricane DATA'!$K$5:$K$498,$F$7)</f>
        <v>0</v>
      </c>
      <c r="BO15">
        <f>COUNTIFS('150 TS and Hurricane DATA'!$I$5:$I$498,$E$7,'150 TS and Hurricane DATA'!$J$5:$J$498,$E15,'150 TS and Hurricane DATA'!$H$5:$H$498,BO$5,'150 TS and Hurricane DATA'!$K$5:$K$498,$F$7)</f>
        <v>0</v>
      </c>
      <c r="BP15">
        <f>COUNTIFS('150 TS and Hurricane DATA'!$I$5:$I$498,$E$7,'150 TS and Hurricane DATA'!$J$5:$J$498,$E15,'150 TS and Hurricane DATA'!$H$5:$H$498,BP$5,'150 TS and Hurricane DATA'!$K$5:$K$498,$F$7)</f>
        <v>0</v>
      </c>
      <c r="BQ15">
        <f>COUNTIFS('150 TS and Hurricane DATA'!$I$5:$I$498,$E$7,'150 TS and Hurricane DATA'!$J$5:$J$498,$E15,'150 TS and Hurricane DATA'!$H$5:$H$498,BQ$5,'150 TS and Hurricane DATA'!$K$5:$K$498,$F$7)</f>
        <v>0</v>
      </c>
      <c r="BR15">
        <f>COUNTIFS('150 TS and Hurricane DATA'!$I$5:$I$498,$E$7,'150 TS and Hurricane DATA'!$J$5:$J$498,$E15,'150 TS and Hurricane DATA'!$H$5:$H$498,BR$5,'150 TS and Hurricane DATA'!$K$5:$K$498,$F$7)</f>
        <v>0</v>
      </c>
      <c r="BS15">
        <f>COUNTIFS('150 TS and Hurricane DATA'!$I$5:$I$498,$E$7,'150 TS and Hurricane DATA'!$J$5:$J$498,$E15,'150 TS and Hurricane DATA'!$H$5:$H$498,BS$5,'150 TS and Hurricane DATA'!$K$5:$K$498,$F$7)</f>
        <v>0</v>
      </c>
      <c r="BT15">
        <f>COUNTIFS('150 TS and Hurricane DATA'!$I$5:$I$498,$E$7,'150 TS and Hurricane DATA'!$J$5:$J$498,$E15,'150 TS and Hurricane DATA'!$H$5:$H$498,BT$5,'150 TS and Hurricane DATA'!$K$5:$K$498,$F$7)</f>
        <v>0</v>
      </c>
      <c r="BU15">
        <f>COUNTIFS('150 TS and Hurricane DATA'!$I$5:$I$498,$E$7,'150 TS and Hurricane DATA'!$J$5:$J$498,$E15,'150 TS and Hurricane DATA'!$H$5:$H$498,BU$5,'150 TS and Hurricane DATA'!$K$5:$K$498,$F$7)</f>
        <v>0</v>
      </c>
      <c r="BV15">
        <f>COUNTIFS('150 TS and Hurricane DATA'!$I$5:$I$498,$E$7,'150 TS and Hurricane DATA'!$J$5:$J$498,$E15,'150 TS and Hurricane DATA'!$H$5:$H$498,BV$5,'150 TS and Hurricane DATA'!$K$5:$K$498,$F$7)</f>
        <v>0</v>
      </c>
      <c r="BW15">
        <f>COUNTIFS('150 TS and Hurricane DATA'!$I$5:$I$498,$E$7,'150 TS and Hurricane DATA'!$J$5:$J$498,$E15,'150 TS and Hurricane DATA'!$H$5:$H$498,BW$5,'150 TS and Hurricane DATA'!$K$5:$K$498,$F$7)</f>
        <v>0</v>
      </c>
      <c r="BX15">
        <f>COUNTIFS('150 TS and Hurricane DATA'!$I$5:$I$498,$E$7,'150 TS and Hurricane DATA'!$J$5:$J$498,$E15,'150 TS and Hurricane DATA'!$H$5:$H$498,BX$5,'150 TS and Hurricane DATA'!$K$5:$K$498,$F$7)</f>
        <v>0</v>
      </c>
      <c r="BY15">
        <f>COUNTIFS('150 TS and Hurricane DATA'!$I$5:$I$498,$E$7,'150 TS and Hurricane DATA'!$J$5:$J$498,$E15,'150 TS and Hurricane DATA'!$H$5:$H$498,BY$5,'150 TS and Hurricane DATA'!$K$5:$K$498,$F$7)</f>
        <v>0</v>
      </c>
      <c r="BZ15">
        <f>COUNTIFS('150 TS and Hurricane DATA'!$I$5:$I$498,$E$7,'150 TS and Hurricane DATA'!$J$5:$J$498,$E15,'150 TS and Hurricane DATA'!$H$5:$H$498,BZ$5,'150 TS and Hurricane DATA'!$K$5:$K$498,$F$7)</f>
        <v>0</v>
      </c>
      <c r="CA15">
        <f>COUNTIFS('150 TS and Hurricane DATA'!$I$5:$I$498,$E$7,'150 TS and Hurricane DATA'!$J$5:$J$498,$E15,'150 TS and Hurricane DATA'!$H$5:$H$498,CA$5,'150 TS and Hurricane DATA'!$K$5:$K$498,$F$7)</f>
        <v>0</v>
      </c>
      <c r="CB15">
        <f>COUNTIFS('150 TS and Hurricane DATA'!$I$5:$I$498,$E$7,'150 TS and Hurricane DATA'!$J$5:$J$498,$E15,'150 TS and Hurricane DATA'!$H$5:$H$498,CB$5,'150 TS and Hurricane DATA'!$K$5:$K$498,$F$7)</f>
        <v>0</v>
      </c>
      <c r="CC15">
        <f>COUNTIFS('150 TS and Hurricane DATA'!$I$5:$I$498,$E$7,'150 TS and Hurricane DATA'!$J$5:$J$498,$E15,'150 TS and Hurricane DATA'!$H$5:$H$498,CC$5,'150 TS and Hurricane DATA'!$K$5:$K$498,$F$7)</f>
        <v>0</v>
      </c>
      <c r="CD15">
        <f>COUNTIFS('150 TS and Hurricane DATA'!$I$5:$I$498,$E$7,'150 TS and Hurricane DATA'!$J$5:$J$498,$E15,'150 TS and Hurricane DATA'!$H$5:$H$498,CD$5,'150 TS and Hurricane DATA'!$K$5:$K$498,$F$7)</f>
        <v>0</v>
      </c>
      <c r="CE15">
        <f>COUNTIFS('150 TS and Hurricane DATA'!$I$5:$I$498,$E$7,'150 TS and Hurricane DATA'!$J$5:$J$498,$E15,'150 TS and Hurricane DATA'!$H$5:$H$498,CE$5,'150 TS and Hurricane DATA'!$K$5:$K$498,$F$7)</f>
        <v>0</v>
      </c>
      <c r="CF15">
        <f>COUNTIFS('150 TS and Hurricane DATA'!$I$5:$I$498,$E$7,'150 TS and Hurricane DATA'!$J$5:$J$498,$E15,'150 TS and Hurricane DATA'!$H$5:$H$498,CF$5,'150 TS and Hurricane DATA'!$K$5:$K$498,$F$7)</f>
        <v>0</v>
      </c>
      <c r="CG15">
        <f>COUNTIFS('150 TS and Hurricane DATA'!$I$5:$I$498,$E$7,'150 TS and Hurricane DATA'!$J$5:$J$498,$E15,'150 TS and Hurricane DATA'!$H$5:$H$498,CG$5,'150 TS and Hurricane DATA'!$K$5:$K$498,$F$7)</f>
        <v>0</v>
      </c>
      <c r="CH15">
        <f>COUNTIFS('150 TS and Hurricane DATA'!$I$5:$I$498,$E$7,'150 TS and Hurricane DATA'!$J$5:$J$498,$E15,'150 TS and Hurricane DATA'!$H$5:$H$498,CH$5,'150 TS and Hurricane DATA'!$K$5:$K$498,$F$7)</f>
        <v>1</v>
      </c>
      <c r="CI15">
        <f>COUNTIFS('150 TS and Hurricane DATA'!$I$5:$I$498,$E$7,'150 TS and Hurricane DATA'!$J$5:$J$498,$E15,'150 TS and Hurricane DATA'!$H$5:$H$498,CI$5,'150 TS and Hurricane DATA'!$K$5:$K$498,$F$7)</f>
        <v>0</v>
      </c>
      <c r="CJ15">
        <f>COUNTIFS('150 TS and Hurricane DATA'!$I$5:$I$498,$E$7,'150 TS and Hurricane DATA'!$J$5:$J$498,$E15,'150 TS and Hurricane DATA'!$H$5:$H$498,CJ$5,'150 TS and Hurricane DATA'!$K$5:$K$498,$F$7)</f>
        <v>0</v>
      </c>
      <c r="CK15">
        <f>COUNTIFS('150 TS and Hurricane DATA'!$I$5:$I$498,$E$7,'150 TS and Hurricane DATA'!$J$5:$J$498,$E15,'150 TS and Hurricane DATA'!$H$5:$H$498,CK$5,'150 TS and Hurricane DATA'!$K$5:$K$498,$F$7)</f>
        <v>0</v>
      </c>
      <c r="CL15">
        <f>COUNTIFS('150 TS and Hurricane DATA'!$I$5:$I$498,$E$7,'150 TS and Hurricane DATA'!$J$5:$J$498,$E15,'150 TS and Hurricane DATA'!$H$5:$H$498,CL$5,'150 TS and Hurricane DATA'!$K$5:$K$498,$F$7)</f>
        <v>0</v>
      </c>
      <c r="CM15">
        <f>COUNTIFS('150 TS and Hurricane DATA'!$I$5:$I$498,$E$7,'150 TS and Hurricane DATA'!$J$5:$J$498,$E15,'150 TS and Hurricane DATA'!$H$5:$H$498,CM$5,'150 TS and Hurricane DATA'!$K$5:$K$498,$F$7)</f>
        <v>0</v>
      </c>
      <c r="CN15">
        <f>COUNTIFS('150 TS and Hurricane DATA'!$I$5:$I$498,$E$7,'150 TS and Hurricane DATA'!$J$5:$J$498,$E15,'150 TS and Hurricane DATA'!$H$5:$H$498,CN$5,'150 TS and Hurricane DATA'!$K$5:$K$498,$F$7)</f>
        <v>0</v>
      </c>
      <c r="CO15">
        <f>COUNTIFS('150 TS and Hurricane DATA'!$I$5:$I$498,$E$7,'150 TS and Hurricane DATA'!$J$5:$J$498,$E15,'150 TS and Hurricane DATA'!$H$5:$H$498,CO$5,'150 TS and Hurricane DATA'!$K$5:$K$498,$F$7)</f>
        <v>0</v>
      </c>
      <c r="CP15">
        <f>COUNTIFS('150 TS and Hurricane DATA'!$I$5:$I$498,$E$7,'150 TS and Hurricane DATA'!$J$5:$J$498,$E15,'150 TS and Hurricane DATA'!$H$5:$H$498,CP$5,'150 TS and Hurricane DATA'!$K$5:$K$498,$F$7)</f>
        <v>0</v>
      </c>
      <c r="CQ15">
        <f>COUNTIFS('150 TS and Hurricane DATA'!$I$5:$I$498,$E$7,'150 TS and Hurricane DATA'!$J$5:$J$498,$E15,'150 TS and Hurricane DATA'!$H$5:$H$498,CQ$5,'150 TS and Hurricane DATA'!$K$5:$K$498,$F$7)</f>
        <v>0</v>
      </c>
      <c r="CR15">
        <f>COUNTIFS('150 TS and Hurricane DATA'!$I$5:$I$498,$E$7,'150 TS and Hurricane DATA'!$J$5:$J$498,$E15,'150 TS and Hurricane DATA'!$H$5:$H$498,CR$5,'150 TS and Hurricane DATA'!$K$5:$K$498,$F$7)</f>
        <v>0</v>
      </c>
      <c r="CS15">
        <f>COUNTIFS('150 TS and Hurricane DATA'!$I$5:$I$498,$E$7,'150 TS and Hurricane DATA'!$J$5:$J$498,$E15,'150 TS and Hurricane DATA'!$H$5:$H$498,CS$5,'150 TS and Hurricane DATA'!$K$5:$K$498,$F$7)</f>
        <v>0</v>
      </c>
      <c r="CT15">
        <f>COUNTIFS('150 TS and Hurricane DATA'!$I$5:$I$498,$E$7,'150 TS and Hurricane DATA'!$J$5:$J$498,$E15,'150 TS and Hurricane DATA'!$H$5:$H$498,CT$5,'150 TS and Hurricane DATA'!$K$5:$K$498,$F$7)</f>
        <v>0</v>
      </c>
      <c r="CU15">
        <f>COUNTIFS('150 TS and Hurricane DATA'!$I$5:$I$498,$E$7,'150 TS and Hurricane DATA'!$J$5:$J$498,$E15,'150 TS and Hurricane DATA'!$H$5:$H$498,CU$5,'150 TS and Hurricane DATA'!$K$5:$K$498,$F$7)</f>
        <v>0</v>
      </c>
      <c r="CV15">
        <f>COUNTIFS('150 TS and Hurricane DATA'!$I$5:$I$498,$E$7,'150 TS and Hurricane DATA'!$J$5:$J$498,$E15,'150 TS and Hurricane DATA'!$H$5:$H$498,CV$5,'150 TS and Hurricane DATA'!$K$5:$K$498,$F$7)</f>
        <v>0</v>
      </c>
      <c r="CW15">
        <f>COUNTIFS('150 TS and Hurricane DATA'!$I$5:$I$498,$E$7,'150 TS and Hurricane DATA'!$J$5:$J$498,$E15,'150 TS and Hurricane DATA'!$H$5:$H$498,CW$5,'150 TS and Hurricane DATA'!$K$5:$K$498,$F$7)</f>
        <v>0</v>
      </c>
      <c r="CX15">
        <f>COUNTIFS('150 TS and Hurricane DATA'!$I$5:$I$498,$E$7,'150 TS and Hurricane DATA'!$J$5:$J$498,$E15,'150 TS and Hurricane DATA'!$H$5:$H$498,CX$5,'150 TS and Hurricane DATA'!$K$5:$K$498,$F$7)</f>
        <v>0</v>
      </c>
      <c r="CY15">
        <f>COUNTIFS('150 TS and Hurricane DATA'!$I$5:$I$498,$E$7,'150 TS and Hurricane DATA'!$J$5:$J$498,$E15,'150 TS and Hurricane DATA'!$H$5:$H$498,CY$5,'150 TS and Hurricane DATA'!$K$5:$K$498,$F$7)</f>
        <v>0</v>
      </c>
      <c r="CZ15">
        <f>COUNTIFS('150 TS and Hurricane DATA'!$I$5:$I$498,$E$7,'150 TS and Hurricane DATA'!$J$5:$J$498,$E15,'150 TS and Hurricane DATA'!$H$5:$H$498,CZ$5,'150 TS and Hurricane DATA'!$K$5:$K$498,$F$7)</f>
        <v>0</v>
      </c>
      <c r="DA15">
        <f>COUNTIFS('150 TS and Hurricane DATA'!$I$5:$I$498,$E$7,'150 TS and Hurricane DATA'!$J$5:$J$498,$E15,'150 TS and Hurricane DATA'!$H$5:$H$498,DA$5,'150 TS and Hurricane DATA'!$K$5:$K$498,$F$7)</f>
        <v>0</v>
      </c>
      <c r="DB15">
        <f>COUNTIFS('150 TS and Hurricane DATA'!$I$5:$I$498,$E$7,'150 TS and Hurricane DATA'!$J$5:$J$498,$E15,'150 TS and Hurricane DATA'!$H$5:$H$498,DB$5,'150 TS and Hurricane DATA'!$K$5:$K$498,$F$7)</f>
        <v>1</v>
      </c>
      <c r="DC15">
        <f>COUNTIFS('150 TS and Hurricane DATA'!$I$5:$I$498,$E$7,'150 TS and Hurricane DATA'!$J$5:$J$498,$E15,'150 TS and Hurricane DATA'!$H$5:$H$498,DC$5,'150 TS and Hurricane DATA'!$K$5:$K$498,$F$7)</f>
        <v>0</v>
      </c>
      <c r="DD15">
        <f>COUNTIFS('150 TS and Hurricane DATA'!$I$5:$I$498,$E$7,'150 TS and Hurricane DATA'!$J$5:$J$498,$E15,'150 TS and Hurricane DATA'!$H$5:$H$498,DD$5,'150 TS and Hurricane DATA'!$K$5:$K$498,$F$7)</f>
        <v>0</v>
      </c>
      <c r="DE15">
        <f>COUNTIFS('150 TS and Hurricane DATA'!$I$5:$I$498,$E$7,'150 TS and Hurricane DATA'!$J$5:$J$498,$E15,'150 TS and Hurricane DATA'!$H$5:$H$498,DE$5,'150 TS and Hurricane DATA'!$K$5:$K$498,$F$7)</f>
        <v>0</v>
      </c>
      <c r="DF15">
        <f>COUNTIFS('150 TS and Hurricane DATA'!$I$5:$I$498,$E$7,'150 TS and Hurricane DATA'!$J$5:$J$498,$E15,'150 TS and Hurricane DATA'!$H$5:$H$498,DF$5,'150 TS and Hurricane DATA'!$K$5:$K$498,$F$7)</f>
        <v>0</v>
      </c>
      <c r="DG15">
        <f>COUNTIFS('150 TS and Hurricane DATA'!$I$5:$I$498,$E$7,'150 TS and Hurricane DATA'!$J$5:$J$498,$E15,'150 TS and Hurricane DATA'!$H$5:$H$498,DG$5,'150 TS and Hurricane DATA'!$K$5:$K$498,$F$7)</f>
        <v>0</v>
      </c>
      <c r="DH15">
        <f>COUNTIFS('150 TS and Hurricane DATA'!$I$5:$I$498,$E$7,'150 TS and Hurricane DATA'!$J$5:$J$498,$E15,'150 TS and Hurricane DATA'!$H$5:$H$498,DH$5,'150 TS and Hurricane DATA'!$K$5:$K$498,$F$7)</f>
        <v>0</v>
      </c>
      <c r="DI15">
        <f>COUNTIFS('150 TS and Hurricane DATA'!$I$5:$I$498,$E$7,'150 TS and Hurricane DATA'!$J$5:$J$498,$E15,'150 TS and Hurricane DATA'!$H$5:$H$498,DI$5,'150 TS and Hurricane DATA'!$K$5:$K$498,$F$7)</f>
        <v>0</v>
      </c>
      <c r="DJ15">
        <f>COUNTIFS('150 TS and Hurricane DATA'!$I$5:$I$498,$E$7,'150 TS and Hurricane DATA'!$J$5:$J$498,$E15,'150 TS and Hurricane DATA'!$H$5:$H$498,DJ$5,'150 TS and Hurricane DATA'!$K$5:$K$498,$F$7)</f>
        <v>0</v>
      </c>
      <c r="DK15">
        <f>COUNTIFS('150 TS and Hurricane DATA'!$I$5:$I$498,$E$7,'150 TS and Hurricane DATA'!$J$5:$J$498,$E15,'150 TS and Hurricane DATA'!$H$5:$H$498,DK$5,'150 TS and Hurricane DATA'!$K$5:$K$498,$F$7)</f>
        <v>1</v>
      </c>
      <c r="DL15">
        <f>COUNTIFS('150 TS and Hurricane DATA'!$I$5:$I$498,$E$7,'150 TS and Hurricane DATA'!$J$5:$J$498,$E15,'150 TS and Hurricane DATA'!$H$5:$H$498,DL$5,'150 TS and Hurricane DATA'!$K$5:$K$498,$F$7)</f>
        <v>0</v>
      </c>
      <c r="DM15">
        <f>COUNTIFS('150 TS and Hurricane DATA'!$I$5:$I$498,$E$7,'150 TS and Hurricane DATA'!$J$5:$J$498,$E15,'150 TS and Hurricane DATA'!$H$5:$H$498,DM$5,'150 TS and Hurricane DATA'!$K$5:$K$498,$F$7)</f>
        <v>0</v>
      </c>
      <c r="DN15">
        <f>COUNTIFS('150 TS and Hurricane DATA'!$I$5:$I$498,$E$7,'150 TS and Hurricane DATA'!$J$5:$J$498,$E15,'150 TS and Hurricane DATA'!$H$5:$H$498,DN$5,'150 TS and Hurricane DATA'!$K$5:$K$498,$F$7)</f>
        <v>0</v>
      </c>
      <c r="DO15">
        <f>COUNTIFS('150 TS and Hurricane DATA'!$I$5:$I$498,$E$7,'150 TS and Hurricane DATA'!$J$5:$J$498,$E15,'150 TS and Hurricane DATA'!$H$5:$H$498,DO$5,'150 TS and Hurricane DATA'!$K$5:$K$498,$F$7)</f>
        <v>0</v>
      </c>
      <c r="DP15">
        <f>COUNTIFS('150 TS and Hurricane DATA'!$I$5:$I$498,$E$7,'150 TS and Hurricane DATA'!$J$5:$J$498,$E15,'150 TS and Hurricane DATA'!$H$5:$H$498,DP$5,'150 TS and Hurricane DATA'!$K$5:$K$498,$F$7)</f>
        <v>0</v>
      </c>
      <c r="DQ15">
        <f>COUNTIFS('150 TS and Hurricane DATA'!$I$5:$I$498,$E$7,'150 TS and Hurricane DATA'!$J$5:$J$498,$E15,'150 TS and Hurricane DATA'!$H$5:$H$498,DQ$5,'150 TS and Hurricane DATA'!$K$5:$K$498,$F$7)</f>
        <v>0</v>
      </c>
      <c r="DR15">
        <f>COUNTIFS('150 TS and Hurricane DATA'!$I$5:$I$498,$E$7,'150 TS and Hurricane DATA'!$J$5:$J$498,$E15,'150 TS and Hurricane DATA'!$H$5:$H$498,DR$5,'150 TS and Hurricane DATA'!$K$5:$K$498,$F$7)</f>
        <v>0</v>
      </c>
      <c r="DS15">
        <f>COUNTIFS('150 TS and Hurricane DATA'!$I$5:$I$498,$E$7,'150 TS and Hurricane DATA'!$J$5:$J$498,$E15,'150 TS and Hurricane DATA'!$H$5:$H$498,DS$5,'150 TS and Hurricane DATA'!$K$5:$K$498,$F$7)</f>
        <v>0</v>
      </c>
      <c r="DT15">
        <f>COUNTIFS('150 TS and Hurricane DATA'!$I$5:$I$498,$E$7,'150 TS and Hurricane DATA'!$J$5:$J$498,$E15,'150 TS and Hurricane DATA'!$H$5:$H$498,DT$5,'150 TS and Hurricane DATA'!$K$5:$K$498,$F$7)</f>
        <v>0</v>
      </c>
      <c r="DU15">
        <f>COUNTIFS('150 TS and Hurricane DATA'!$I$5:$I$498,$E$7,'150 TS and Hurricane DATA'!$J$5:$J$498,$E15,'150 TS and Hurricane DATA'!$H$5:$H$498,DU$5,'150 TS and Hurricane DATA'!$K$5:$K$498,$F$7)</f>
        <v>0</v>
      </c>
      <c r="DV15">
        <f>COUNTIFS('150 TS and Hurricane DATA'!$I$5:$I$498,$E$7,'150 TS and Hurricane DATA'!$J$5:$J$498,$E15,'150 TS and Hurricane DATA'!$H$5:$H$498,DV$5,'150 TS and Hurricane DATA'!$K$5:$K$498,$F$7)</f>
        <v>0</v>
      </c>
      <c r="DW15">
        <f>COUNTIFS('150 TS and Hurricane DATA'!$I$5:$I$498,$E$7,'150 TS and Hurricane DATA'!$J$5:$J$498,$E15,'150 TS and Hurricane DATA'!$H$5:$H$498,DW$5,'150 TS and Hurricane DATA'!$K$5:$K$498,$F$7)</f>
        <v>0</v>
      </c>
      <c r="DX15">
        <f>COUNTIFS('150 TS and Hurricane DATA'!$I$5:$I$498,$E$7,'150 TS and Hurricane DATA'!$J$5:$J$498,$E15,'150 TS and Hurricane DATA'!$H$5:$H$498,DX$5,'150 TS and Hurricane DATA'!$K$5:$K$498,$F$7)</f>
        <v>0</v>
      </c>
      <c r="DY15">
        <f>COUNTIFS('150 TS and Hurricane DATA'!$I$5:$I$498,$E$7,'150 TS and Hurricane DATA'!$J$5:$J$498,$E15,'150 TS and Hurricane DATA'!$H$5:$H$498,DY$5,'150 TS and Hurricane DATA'!$K$5:$K$498,$F$7)</f>
        <v>0</v>
      </c>
      <c r="DZ15">
        <f>COUNTIFS('150 TS and Hurricane DATA'!$I$5:$I$498,$E$7,'150 TS and Hurricane DATA'!$J$5:$J$498,$E15,'150 TS and Hurricane DATA'!$H$5:$H$498,DZ$5,'150 TS and Hurricane DATA'!$K$5:$K$498,$F$7)</f>
        <v>1</v>
      </c>
      <c r="EA15">
        <f>COUNTIFS('150 TS and Hurricane DATA'!$I$5:$I$498,$E$7,'150 TS and Hurricane DATA'!$J$5:$J$498,$E15,'150 TS and Hurricane DATA'!$H$5:$H$498,EA$5,'150 TS and Hurricane DATA'!$K$5:$K$498,$F$7)</f>
        <v>0</v>
      </c>
      <c r="EB15">
        <f>COUNTIFS('150 TS and Hurricane DATA'!$I$5:$I$498,$E$7,'150 TS and Hurricane DATA'!$J$5:$J$498,$E15,'150 TS and Hurricane DATA'!$H$5:$H$498,EB$5,'150 TS and Hurricane DATA'!$K$5:$K$498,$F$7)</f>
        <v>0</v>
      </c>
      <c r="EC15">
        <f>COUNTIFS('150 TS and Hurricane DATA'!$I$5:$I$498,$E$7,'150 TS and Hurricane DATA'!$J$5:$J$498,$E15,'150 TS and Hurricane DATA'!$H$5:$H$498,EC$5,'150 TS and Hurricane DATA'!$K$5:$K$498,$F$7)</f>
        <v>0</v>
      </c>
      <c r="ED15">
        <f>COUNTIFS('150 TS and Hurricane DATA'!$I$5:$I$498,$E$7,'150 TS and Hurricane DATA'!$J$5:$J$498,$E15,'150 TS and Hurricane DATA'!$H$5:$H$498,ED$5,'150 TS and Hurricane DATA'!$K$5:$K$498,$F$7)</f>
        <v>0</v>
      </c>
      <c r="EE15">
        <f>COUNTIFS('150 TS and Hurricane DATA'!$I$5:$I$498,$E$7,'150 TS and Hurricane DATA'!$J$5:$J$498,$E15,'150 TS and Hurricane DATA'!$H$5:$H$498,EE$5,'150 TS and Hurricane DATA'!$K$5:$K$498,$F$7)</f>
        <v>0</v>
      </c>
      <c r="EF15">
        <f>COUNTIFS('150 TS and Hurricane DATA'!$I$5:$I$498,$E$7,'150 TS and Hurricane DATA'!$J$5:$J$498,$E15,'150 TS and Hurricane DATA'!$H$5:$H$498,EF$5,'150 TS and Hurricane DATA'!$K$5:$K$498,$F$7)</f>
        <v>0</v>
      </c>
      <c r="EG15">
        <f>COUNTIFS('150 TS and Hurricane DATA'!$I$5:$I$498,$E$7,'150 TS and Hurricane DATA'!$J$5:$J$498,$E15,'150 TS and Hurricane DATA'!$H$5:$H$498,EG$5,'150 TS and Hurricane DATA'!$K$5:$K$498,$F$7)</f>
        <v>0</v>
      </c>
      <c r="EH15">
        <f>COUNTIFS('150 TS and Hurricane DATA'!$I$5:$I$498,$E$7,'150 TS and Hurricane DATA'!$J$5:$J$498,$E15,'150 TS and Hurricane DATA'!$H$5:$H$498,EH$5,'150 TS and Hurricane DATA'!$K$5:$K$498,$F$7)</f>
        <v>0</v>
      </c>
      <c r="EI15">
        <f>COUNTIFS('150 TS and Hurricane DATA'!$I$5:$I$498,$E$7,'150 TS and Hurricane DATA'!$J$5:$J$498,$E15,'150 TS and Hurricane DATA'!$H$5:$H$498,EI$5,'150 TS and Hurricane DATA'!$K$5:$K$498,$F$7)</f>
        <v>0</v>
      </c>
      <c r="EJ15">
        <f>COUNTIFS('150 TS and Hurricane DATA'!$I$5:$I$498,$E$7,'150 TS and Hurricane DATA'!$J$5:$J$498,$E15,'150 TS and Hurricane DATA'!$H$5:$H$498,EJ$5,'150 TS and Hurricane DATA'!$K$5:$K$498,$F$7)</f>
        <v>0</v>
      </c>
      <c r="EK15">
        <f>COUNTIFS('150 TS and Hurricane DATA'!$I$5:$I$498,$E$7,'150 TS and Hurricane DATA'!$J$5:$J$498,$E15,'150 TS and Hurricane DATA'!$H$5:$H$498,EK$5,'150 TS and Hurricane DATA'!$K$5:$K$498,$F$7)</f>
        <v>0</v>
      </c>
      <c r="EL15">
        <f>COUNTIFS('150 TS and Hurricane DATA'!$I$5:$I$498,$E$7,'150 TS and Hurricane DATA'!$J$5:$J$498,$E15,'150 TS and Hurricane DATA'!$H$5:$H$498,EL$5,'150 TS and Hurricane DATA'!$K$5:$K$498,$F$7)</f>
        <v>0</v>
      </c>
      <c r="EM15">
        <f>COUNTIFS('150 TS and Hurricane DATA'!$I$5:$I$498,$E$7,'150 TS and Hurricane DATA'!$J$5:$J$498,$E15,'150 TS and Hurricane DATA'!$H$5:$H$498,EM$5,'150 TS and Hurricane DATA'!$K$5:$K$498,$F$7)</f>
        <v>0</v>
      </c>
      <c r="EN15">
        <f>COUNTIFS('150 TS and Hurricane DATA'!$I$5:$I$498,$E$7,'150 TS and Hurricane DATA'!$J$5:$J$498,$E15,'150 TS and Hurricane DATA'!$H$5:$H$498,EN$5,'150 TS and Hurricane DATA'!$K$5:$K$498,$F$7)</f>
        <v>0</v>
      </c>
      <c r="EO15">
        <f>COUNTIFS('150 TS and Hurricane DATA'!$I$5:$I$498,$E$7,'150 TS and Hurricane DATA'!$J$5:$J$498,$E15,'150 TS and Hurricane DATA'!$H$5:$H$498,EO$5,'150 TS and Hurricane DATA'!$K$5:$K$498,$F$7)</f>
        <v>0</v>
      </c>
      <c r="EP15">
        <f>COUNTIFS('150 TS and Hurricane DATA'!$I$5:$I$498,$E$7,'150 TS and Hurricane DATA'!$J$5:$J$498,$E15,'150 TS and Hurricane DATA'!$H$5:$H$498,EP$5,'150 TS and Hurricane DATA'!$K$5:$K$498,$F$7)</f>
        <v>0</v>
      </c>
      <c r="EQ15">
        <f>COUNTIFS('150 TS and Hurricane DATA'!$I$5:$I$498,$E$7,'150 TS and Hurricane DATA'!$J$5:$J$498,$E15,'150 TS and Hurricane DATA'!$H$5:$H$498,EQ$5,'150 TS and Hurricane DATA'!$K$5:$K$498,$F$7)</f>
        <v>0</v>
      </c>
      <c r="ER15">
        <f>COUNTIFS('150 TS and Hurricane DATA'!$I$5:$I$498,$E$7,'150 TS and Hurricane DATA'!$J$5:$J$498,$E15,'150 TS and Hurricane DATA'!$H$5:$H$498,ER$5,'150 TS and Hurricane DATA'!$K$5:$K$498,$F$7)</f>
        <v>0</v>
      </c>
      <c r="ES15">
        <f>COUNTIFS('150 TS and Hurricane DATA'!$I$5:$I$498,$E$7,'150 TS and Hurricane DATA'!$J$5:$J$498,$E15,'150 TS and Hurricane DATA'!$H$5:$H$498,ES$5,'150 TS and Hurricane DATA'!$K$5:$K$498,$F$7)</f>
        <v>0</v>
      </c>
      <c r="ET15">
        <f>COUNTIFS('150 TS and Hurricane DATA'!$I$5:$I$498,$E$7,'150 TS and Hurricane DATA'!$J$5:$J$498,$E15,'150 TS and Hurricane DATA'!$H$5:$H$498,ET$5,'150 TS and Hurricane DATA'!$K$5:$K$498,$F$7)</f>
        <v>0</v>
      </c>
      <c r="EU15">
        <f>COUNTIFS('150 TS and Hurricane DATA'!$I$5:$I$498,$E$7,'150 TS and Hurricane DATA'!$J$5:$J$498,$E15,'150 TS and Hurricane DATA'!$H$5:$H$498,EU$5,'150 TS and Hurricane DATA'!$K$5:$K$498,$F$7)</f>
        <v>0</v>
      </c>
      <c r="EV15">
        <f>COUNTIFS('150 TS and Hurricane DATA'!$I$5:$I$498,$E$7,'150 TS and Hurricane DATA'!$J$5:$J$498,$E15,'150 TS and Hurricane DATA'!$H$5:$H$498,EV$5,'150 TS and Hurricane DATA'!$K$5:$K$498,$F$7)</f>
        <v>0</v>
      </c>
      <c r="EW15">
        <f>COUNTIFS('150 TS and Hurricane DATA'!$I$5:$I$498,$E$7,'150 TS and Hurricane DATA'!$J$5:$J$498,$E15,'150 TS and Hurricane DATA'!$H$5:$H$498,EW$5,'150 TS and Hurricane DATA'!$K$5:$K$498,$F$7)</f>
        <v>0</v>
      </c>
      <c r="EX15">
        <f>COUNTIFS('150 TS and Hurricane DATA'!$I$5:$I$498,$E$7,'150 TS and Hurricane DATA'!$J$5:$J$498,$E15,'150 TS and Hurricane DATA'!$H$5:$H$498,EX$5,'150 TS and Hurricane DATA'!$K$5:$K$498,$F$7)</f>
        <v>0</v>
      </c>
      <c r="EY15">
        <f>COUNTIFS('150 TS and Hurricane DATA'!$I$5:$I$498,$E$7,'150 TS and Hurricane DATA'!$J$5:$J$498,$E15,'150 TS and Hurricane DATA'!$H$5:$H$498,EY$5,'150 TS and Hurricane DATA'!$K$5:$K$498,$F$7)</f>
        <v>0</v>
      </c>
      <c r="EZ15">
        <f>COUNTIFS('150 TS and Hurricane DATA'!$I$5:$I$498,$E$7,'150 TS and Hurricane DATA'!$J$5:$J$498,$E15,'150 TS and Hurricane DATA'!$H$5:$H$498,EZ$5,'150 TS and Hurricane DATA'!$K$5:$K$498,$F$7)</f>
        <v>0</v>
      </c>
      <c r="FA15">
        <f>COUNTIFS('150 TS and Hurricane DATA'!$I$5:$I$498,$E$7,'150 TS and Hurricane DATA'!$J$5:$J$498,$E15,'150 TS and Hurricane DATA'!$H$5:$H$498,FA$5,'150 TS and Hurricane DATA'!$K$5:$K$498,$F$7)</f>
        <v>1</v>
      </c>
      <c r="FB15">
        <f>COUNTIFS('150 TS and Hurricane DATA'!$I$5:$I$498,$E$7,'150 TS and Hurricane DATA'!$J$5:$J$498,$E15,'150 TS and Hurricane DATA'!$H$5:$H$498,FB$5,'150 TS and Hurricane DATA'!$K$5:$K$498,$F$7)</f>
        <v>0</v>
      </c>
      <c r="FC15">
        <f>COUNTIFS('150 TS and Hurricane DATA'!$I$5:$I$498,$E$7,'150 TS and Hurricane DATA'!$J$5:$J$498,$E15,'150 TS and Hurricane DATA'!$H$5:$H$498,FC$5,'150 TS and Hurricane DATA'!$K$5:$K$498,$F$7)</f>
        <v>0</v>
      </c>
      <c r="FD15">
        <f>COUNTIFS('150 TS and Hurricane DATA'!$I$5:$I$498,$E$7,'150 TS and Hurricane DATA'!$J$5:$J$498,$E15,'150 TS and Hurricane DATA'!$H$5:$H$498,FD$5,'150 TS and Hurricane DATA'!$K$5:$K$498,$F$7)</f>
        <v>0</v>
      </c>
      <c r="FE15">
        <f>COUNTIFS('150 TS and Hurricane DATA'!$I$5:$I$498,$E$7,'150 TS and Hurricane DATA'!$J$5:$J$498,$E15,'150 TS and Hurricane DATA'!$H$5:$H$498,FE$5,'150 TS and Hurricane DATA'!$K$5:$K$498,$F$7)</f>
        <v>0</v>
      </c>
      <c r="FF15">
        <f>COUNTIFS('150 TS and Hurricane DATA'!$I$5:$I$498,$E$7,'150 TS and Hurricane DATA'!$J$5:$J$498,$E15,'150 TS and Hurricane DATA'!$H$5:$H$498,FF$5,'150 TS and Hurricane DATA'!$K$5:$K$498,$F$7)</f>
        <v>0</v>
      </c>
      <c r="FG15">
        <f>COUNTIFS('150 TS and Hurricane DATA'!$I$5:$I$498,$E$7,'150 TS and Hurricane DATA'!$J$5:$J$498,$E15,'150 TS and Hurricane DATA'!$H$5:$H$498,FG$5,'150 TS and Hurricane DATA'!$K$5:$K$498,$F$7)</f>
        <v>0</v>
      </c>
      <c r="FH15">
        <f>COUNTIFS('150 TS and Hurricane DATA'!$I$5:$I$498,$E$7,'150 TS and Hurricane DATA'!$J$5:$J$498,$E15,'150 TS and Hurricane DATA'!$H$5:$H$498,FH$5,'150 TS and Hurricane DATA'!$K$5:$K$498,$F$7)</f>
        <v>0</v>
      </c>
      <c r="FI15">
        <f>COUNTIFS('150 TS and Hurricane DATA'!$I$5:$I$498,$E$7,'150 TS and Hurricane DATA'!$J$5:$J$498,$E15,'150 TS and Hurricane DATA'!$H$5:$H$498,FI$5,'150 TS and Hurricane DATA'!$K$5:$K$498,$F$7)</f>
        <v>0</v>
      </c>
      <c r="FJ15">
        <f>COUNTIFS('150 TS and Hurricane DATA'!$I$5:$I$498,$E$7,'150 TS and Hurricane DATA'!$J$5:$J$498,$E15,'150 TS and Hurricane DATA'!$H$5:$H$498,FJ$5,'150 TS and Hurricane DATA'!$K$5:$K$498,$F$7)</f>
        <v>0</v>
      </c>
      <c r="FK15">
        <f>COUNTIFS('150 TS and Hurricane DATA'!$I$5:$I$498,$E$7,'150 TS and Hurricane DATA'!$J$5:$J$498,$E15,'150 TS and Hurricane DATA'!$H$5:$H$498,FK$5,'150 TS and Hurricane DATA'!$K$5:$K$498,$F$7)</f>
        <v>0</v>
      </c>
      <c r="FL15">
        <f>COUNTIFS('150 TS and Hurricane DATA'!$I$5:$I$498,$E$7,'150 TS and Hurricane DATA'!$J$5:$J$498,$E15,'150 TS and Hurricane DATA'!$H$5:$H$498,FL$5,'150 TS and Hurricane DATA'!$K$5:$K$498,$F$7)</f>
        <v>0</v>
      </c>
      <c r="FM15">
        <f>COUNTIFS('150 TS and Hurricane DATA'!$I$5:$I$498,$E$7,'150 TS and Hurricane DATA'!$J$5:$J$498,$E15,'150 TS and Hurricane DATA'!$H$5:$H$498,FM$5,'150 TS and Hurricane DATA'!$K$5:$K$498,$F$7)</f>
        <v>0</v>
      </c>
      <c r="FN15">
        <f>COUNTIFS('150 TS and Hurricane DATA'!$I$5:$I$498,$E$7,'150 TS and Hurricane DATA'!$J$5:$J$498,$E15,'150 TS and Hurricane DATA'!$H$5:$H$498,FN$5,'150 TS and Hurricane DATA'!$K$5:$K$498,$F$7)</f>
        <v>0</v>
      </c>
      <c r="FO15">
        <f>COUNTIFS('150 TS and Hurricane DATA'!$I$5:$I$498,$E$7,'150 TS and Hurricane DATA'!$J$5:$J$498,$E15,'150 TS and Hurricane DATA'!$H$5:$H$498,FO$5,'150 TS and Hurricane DATA'!$K$5:$K$498,$F$7)</f>
        <v>0</v>
      </c>
      <c r="FP15">
        <f>COUNTIFS('150 TS and Hurricane DATA'!$I$5:$I$498,$E$7,'150 TS and Hurricane DATA'!$J$5:$J$498,$E15,'150 TS and Hurricane DATA'!$H$5:$H$498,FP$5,'150 TS and Hurricane DATA'!$K$5:$K$498,$F$7)</f>
        <v>0</v>
      </c>
      <c r="FQ15">
        <f>COUNTIFS('150 TS and Hurricane DATA'!$I$5:$I$498,$E$7,'150 TS and Hurricane DATA'!$J$5:$J$498,$E15,'150 TS and Hurricane DATA'!$H$5:$H$498,FQ$5,'150 TS and Hurricane DATA'!$K$5:$K$498,$F$7)</f>
        <v>0</v>
      </c>
      <c r="FR15">
        <f>COUNTIFS('150 TS and Hurricane DATA'!$I$5:$I$498,$E$7,'150 TS and Hurricane DATA'!$J$5:$J$498,$E15,'150 TS and Hurricane DATA'!$H$5:$H$498,FR$5,'150 TS and Hurricane DATA'!$K$5:$K$498,$F$7)</f>
        <v>0</v>
      </c>
      <c r="FS15">
        <f>COUNTIFS('150 TS and Hurricane DATA'!$I$5:$I$498,$E$7,'150 TS and Hurricane DATA'!$J$5:$J$498,$E15,'150 TS and Hurricane DATA'!$H$5:$H$498,FS$5,'150 TS and Hurricane DATA'!$K$5:$K$498,$F$7)</f>
        <v>0</v>
      </c>
      <c r="FT15">
        <f>COUNTIFS('150 TS and Hurricane DATA'!$I$5:$I$498,$E$7,'150 TS and Hurricane DATA'!$J$5:$J$498,$E15,'150 TS and Hurricane DATA'!$H$5:$H$498,FT$5,'150 TS and Hurricane DATA'!$K$5:$K$498,$F$7)</f>
        <v>0</v>
      </c>
      <c r="FV15">
        <f t="shared" si="174"/>
        <v>11</v>
      </c>
    </row>
    <row r="16" spans="2:205">
      <c r="B16" s="129"/>
      <c r="D16" s="27" t="s">
        <v>34</v>
      </c>
      <c r="E16" s="161" t="s">
        <v>34</v>
      </c>
      <c r="F16">
        <f>COUNTIFS('150 TS and Hurricane DATA'!$I$5:$I$498,$E$7,'150 TS and Hurricane DATA'!$J$5:$J$498,$E16,'150 TS and Hurricane DATA'!$H$5:$H$498,F$5,'150 TS and Hurricane DATA'!$K$5:$K$498,$F$7)</f>
        <v>0</v>
      </c>
      <c r="G16">
        <f>COUNTIFS('150 TS and Hurricane DATA'!$I$5:$I$498,$E$7,'150 TS and Hurricane DATA'!$J$5:$J$498,$E16,'150 TS and Hurricane DATA'!$H$5:$H$498,G$5,'150 TS and Hurricane DATA'!$K$5:$K$498,$F$7)</f>
        <v>0</v>
      </c>
      <c r="H16">
        <f>COUNTIFS('150 TS and Hurricane DATA'!$I$5:$I$498,$E$7,'150 TS and Hurricane DATA'!$J$5:$J$498,$E16,'150 TS and Hurricane DATA'!$H$5:$H$498,H$5,'150 TS and Hurricane DATA'!$K$5:$K$498,$F$7)</f>
        <v>0</v>
      </c>
      <c r="I16">
        <f>COUNTIFS('150 TS and Hurricane DATA'!$I$5:$I$498,$E$7,'150 TS and Hurricane DATA'!$J$5:$J$498,$E16,'150 TS and Hurricane DATA'!$H$5:$H$498,I$5,'150 TS and Hurricane DATA'!$K$5:$K$498,$F$7)</f>
        <v>0</v>
      </c>
      <c r="J16">
        <f>COUNTIFS('150 TS and Hurricane DATA'!$I$5:$I$498,$E$7,'150 TS and Hurricane DATA'!$J$5:$J$498,$E16,'150 TS and Hurricane DATA'!$H$5:$H$498,J$5,'150 TS and Hurricane DATA'!$K$5:$K$498,$F$7)</f>
        <v>0</v>
      </c>
      <c r="K16">
        <f>COUNTIFS('150 TS and Hurricane DATA'!$I$5:$I$498,$E$7,'150 TS and Hurricane DATA'!$J$5:$J$498,$E16,'150 TS and Hurricane DATA'!$H$5:$H$498,K$5,'150 TS and Hurricane DATA'!$K$5:$K$498,$F$7)</f>
        <v>0</v>
      </c>
      <c r="L16">
        <f>COUNTIFS('150 TS and Hurricane DATA'!$I$5:$I$498,$E$7,'150 TS and Hurricane DATA'!$J$5:$J$498,$E16,'150 TS and Hurricane DATA'!$H$5:$H$498,L$5,'150 TS and Hurricane DATA'!$K$5:$K$498,$F$7)</f>
        <v>0</v>
      </c>
      <c r="M16">
        <f>COUNTIFS('150 TS and Hurricane DATA'!$I$5:$I$498,$E$7,'150 TS and Hurricane DATA'!$J$5:$J$498,$E16,'150 TS and Hurricane DATA'!$H$5:$H$498,M$5,'150 TS and Hurricane DATA'!$K$5:$K$498,$F$7)</f>
        <v>0</v>
      </c>
      <c r="N16">
        <f>COUNTIFS('150 TS and Hurricane DATA'!$I$5:$I$498,$E$7,'150 TS and Hurricane DATA'!$J$5:$J$498,$E16,'150 TS and Hurricane DATA'!$H$5:$H$498,N$5,'150 TS and Hurricane DATA'!$K$5:$K$498,$F$7)</f>
        <v>0</v>
      </c>
      <c r="O16">
        <f>COUNTIFS('150 TS and Hurricane DATA'!$I$5:$I$498,$E$7,'150 TS and Hurricane DATA'!$J$5:$J$498,$E16,'150 TS and Hurricane DATA'!$H$5:$H$498,O$5,'150 TS and Hurricane DATA'!$K$5:$K$498,$F$7)</f>
        <v>0</v>
      </c>
      <c r="P16">
        <f>COUNTIFS('150 TS and Hurricane DATA'!$I$5:$I$498,$E$7,'150 TS and Hurricane DATA'!$J$5:$J$498,$E16,'150 TS and Hurricane DATA'!$H$5:$H$498,P$5,'150 TS and Hurricane DATA'!$K$5:$K$498,$F$7)</f>
        <v>0</v>
      </c>
      <c r="Q16">
        <f>COUNTIFS('150 TS and Hurricane DATA'!$I$5:$I$498,$E$7,'150 TS and Hurricane DATA'!$J$5:$J$498,$E16,'150 TS and Hurricane DATA'!$H$5:$H$498,Q$5,'150 TS and Hurricane DATA'!$K$5:$K$498,$F$7)</f>
        <v>0</v>
      </c>
      <c r="R16">
        <f>COUNTIFS('150 TS and Hurricane DATA'!$I$5:$I$498,$E$7,'150 TS and Hurricane DATA'!$J$5:$J$498,$E16,'150 TS and Hurricane DATA'!$H$5:$H$498,R$5,'150 TS and Hurricane DATA'!$K$5:$K$498,$F$7)</f>
        <v>0</v>
      </c>
      <c r="S16">
        <f>COUNTIFS('150 TS and Hurricane DATA'!$I$5:$I$498,$E$7,'150 TS and Hurricane DATA'!$J$5:$J$498,$E16,'150 TS and Hurricane DATA'!$H$5:$H$498,S$5,'150 TS and Hurricane DATA'!$K$5:$K$498,$F$7)</f>
        <v>0</v>
      </c>
      <c r="T16">
        <f>COUNTIFS('150 TS and Hurricane DATA'!$I$5:$I$498,$E$7,'150 TS and Hurricane DATA'!$J$5:$J$498,$E16,'150 TS and Hurricane DATA'!$H$5:$H$498,T$5,'150 TS and Hurricane DATA'!$K$5:$K$498,$F$7)</f>
        <v>0</v>
      </c>
      <c r="U16">
        <f>COUNTIFS('150 TS and Hurricane DATA'!$I$5:$I$498,$E$7,'150 TS and Hurricane DATA'!$J$5:$J$498,$E16,'150 TS and Hurricane DATA'!$H$5:$H$498,U$5,'150 TS and Hurricane DATA'!$K$5:$K$498,$F$7)</f>
        <v>0</v>
      </c>
      <c r="V16">
        <f>COUNTIFS('150 TS and Hurricane DATA'!$I$5:$I$498,$E$7,'150 TS and Hurricane DATA'!$J$5:$J$498,$E16,'150 TS and Hurricane DATA'!$H$5:$H$498,V$5,'150 TS and Hurricane DATA'!$K$5:$K$498,$F$7)</f>
        <v>0</v>
      </c>
      <c r="W16">
        <f>COUNTIFS('150 TS and Hurricane DATA'!$I$5:$I$498,$E$7,'150 TS and Hurricane DATA'!$J$5:$J$498,$E16,'150 TS and Hurricane DATA'!$H$5:$H$498,W$5,'150 TS and Hurricane DATA'!$K$5:$K$498,$F$7)</f>
        <v>0</v>
      </c>
      <c r="X16">
        <f>COUNTIFS('150 TS and Hurricane DATA'!$I$5:$I$498,$E$7,'150 TS and Hurricane DATA'!$J$5:$J$498,$E16,'150 TS and Hurricane DATA'!$H$5:$H$498,X$5,'150 TS and Hurricane DATA'!$K$5:$K$498,$F$7)</f>
        <v>0</v>
      </c>
      <c r="Y16">
        <f>COUNTIFS('150 TS and Hurricane DATA'!$I$5:$I$498,$E$7,'150 TS and Hurricane DATA'!$J$5:$J$498,$E16,'150 TS and Hurricane DATA'!$H$5:$H$498,Y$5,'150 TS and Hurricane DATA'!$K$5:$K$498,$F$7)</f>
        <v>0</v>
      </c>
      <c r="Z16">
        <f>COUNTIFS('150 TS and Hurricane DATA'!$I$5:$I$498,$E$7,'150 TS and Hurricane DATA'!$J$5:$J$498,$E16,'150 TS and Hurricane DATA'!$H$5:$H$498,Z$5,'150 TS and Hurricane DATA'!$K$5:$K$498,$F$7)</f>
        <v>0</v>
      </c>
      <c r="AA16">
        <f>COUNTIFS('150 TS and Hurricane DATA'!$I$5:$I$498,$E$7,'150 TS and Hurricane DATA'!$J$5:$J$498,$E16,'150 TS and Hurricane DATA'!$H$5:$H$498,AA$5,'150 TS and Hurricane DATA'!$K$5:$K$498,$F$7)</f>
        <v>0</v>
      </c>
      <c r="AB16">
        <f>COUNTIFS('150 TS and Hurricane DATA'!$I$5:$I$498,$E$7,'150 TS and Hurricane DATA'!$J$5:$J$498,$E16,'150 TS and Hurricane DATA'!$H$5:$H$498,AB$5,'150 TS and Hurricane DATA'!$K$5:$K$498,$F$7)</f>
        <v>0</v>
      </c>
      <c r="AC16">
        <f>COUNTIFS('150 TS and Hurricane DATA'!$I$5:$I$498,$E$7,'150 TS and Hurricane DATA'!$J$5:$J$498,$E16,'150 TS and Hurricane DATA'!$H$5:$H$498,AC$5,'150 TS and Hurricane DATA'!$K$5:$K$498,$F$7)</f>
        <v>0</v>
      </c>
      <c r="AD16">
        <f>COUNTIFS('150 TS and Hurricane DATA'!$I$5:$I$498,$E$7,'150 TS and Hurricane DATA'!$J$5:$J$498,$E16,'150 TS and Hurricane DATA'!$H$5:$H$498,AD$5,'150 TS and Hurricane DATA'!$K$5:$K$498,$F$7)</f>
        <v>0</v>
      </c>
      <c r="AE16">
        <f>COUNTIFS('150 TS and Hurricane DATA'!$I$5:$I$498,$E$7,'150 TS and Hurricane DATA'!$J$5:$J$498,$E16,'150 TS and Hurricane DATA'!$H$5:$H$498,AE$5,'150 TS and Hurricane DATA'!$K$5:$K$498,$F$7)</f>
        <v>0</v>
      </c>
      <c r="AF16">
        <f>COUNTIFS('150 TS and Hurricane DATA'!$I$5:$I$498,$E$7,'150 TS and Hurricane DATA'!$J$5:$J$498,$E16,'150 TS and Hurricane DATA'!$H$5:$H$498,AF$5,'150 TS and Hurricane DATA'!$K$5:$K$498,$F$7)</f>
        <v>0</v>
      </c>
      <c r="AG16">
        <f>COUNTIFS('150 TS and Hurricane DATA'!$I$5:$I$498,$E$7,'150 TS and Hurricane DATA'!$J$5:$J$498,$E16,'150 TS and Hurricane DATA'!$H$5:$H$498,AG$5,'150 TS and Hurricane DATA'!$K$5:$K$498,$F$7)</f>
        <v>0</v>
      </c>
      <c r="AH16">
        <f>COUNTIFS('150 TS and Hurricane DATA'!$I$5:$I$498,$E$7,'150 TS and Hurricane DATA'!$J$5:$J$498,$E16,'150 TS and Hurricane DATA'!$H$5:$H$498,AH$5,'150 TS and Hurricane DATA'!$K$5:$K$498,$F$7)</f>
        <v>0</v>
      </c>
      <c r="AI16">
        <f>COUNTIFS('150 TS and Hurricane DATA'!$I$5:$I$498,$E$7,'150 TS and Hurricane DATA'!$J$5:$J$498,$E16,'150 TS and Hurricane DATA'!$H$5:$H$498,AI$5,'150 TS and Hurricane DATA'!$K$5:$K$498,$F$7)</f>
        <v>0</v>
      </c>
      <c r="AJ16">
        <f>COUNTIFS('150 TS and Hurricane DATA'!$I$5:$I$498,$E$7,'150 TS and Hurricane DATA'!$J$5:$J$498,$E16,'150 TS and Hurricane DATA'!$H$5:$H$498,AJ$5,'150 TS and Hurricane DATA'!$K$5:$K$498,$F$7)</f>
        <v>0</v>
      </c>
      <c r="AK16">
        <f>COUNTIFS('150 TS and Hurricane DATA'!$I$5:$I$498,$E$7,'150 TS and Hurricane DATA'!$J$5:$J$498,$E16,'150 TS and Hurricane DATA'!$H$5:$H$498,AK$5,'150 TS and Hurricane DATA'!$K$5:$K$498,$F$7)</f>
        <v>0</v>
      </c>
      <c r="AL16">
        <f>COUNTIFS('150 TS and Hurricane DATA'!$I$5:$I$498,$E$7,'150 TS and Hurricane DATA'!$J$5:$J$498,$E16,'150 TS and Hurricane DATA'!$H$5:$H$498,AL$5,'150 TS and Hurricane DATA'!$K$5:$K$498,$F$7)</f>
        <v>0</v>
      </c>
      <c r="AM16">
        <f>COUNTIFS('150 TS and Hurricane DATA'!$I$5:$I$498,$E$7,'150 TS and Hurricane DATA'!$J$5:$J$498,$E16,'150 TS and Hurricane DATA'!$H$5:$H$498,AM$5,'150 TS and Hurricane DATA'!$K$5:$K$498,$F$7)</f>
        <v>0</v>
      </c>
      <c r="AN16">
        <f>COUNTIFS('150 TS and Hurricane DATA'!$I$5:$I$498,$E$7,'150 TS and Hurricane DATA'!$J$5:$J$498,$E16,'150 TS and Hurricane DATA'!$H$5:$H$498,AN$5,'150 TS and Hurricane DATA'!$K$5:$K$498,$F$7)</f>
        <v>0</v>
      </c>
      <c r="AO16">
        <f>COUNTIFS('150 TS and Hurricane DATA'!$I$5:$I$498,$E$7,'150 TS and Hurricane DATA'!$J$5:$J$498,$E16,'150 TS and Hurricane DATA'!$H$5:$H$498,AO$5,'150 TS and Hurricane DATA'!$K$5:$K$498,$F$7)</f>
        <v>0</v>
      </c>
      <c r="AP16">
        <f>COUNTIFS('150 TS and Hurricane DATA'!$I$5:$I$498,$E$7,'150 TS and Hurricane DATA'!$J$5:$J$498,$E16,'150 TS and Hurricane DATA'!$H$5:$H$498,AP$5,'150 TS and Hurricane DATA'!$K$5:$K$498,$F$7)</f>
        <v>0</v>
      </c>
      <c r="AQ16">
        <f>COUNTIFS('150 TS and Hurricane DATA'!$I$5:$I$498,$E$7,'150 TS and Hurricane DATA'!$J$5:$J$498,$E16,'150 TS and Hurricane DATA'!$H$5:$H$498,AQ$5,'150 TS and Hurricane DATA'!$K$5:$K$498,$F$7)</f>
        <v>0</v>
      </c>
      <c r="AR16">
        <f>COUNTIFS('150 TS and Hurricane DATA'!$I$5:$I$498,$E$7,'150 TS and Hurricane DATA'!$J$5:$J$498,$E16,'150 TS and Hurricane DATA'!$H$5:$H$498,AR$5,'150 TS and Hurricane DATA'!$K$5:$K$498,$F$7)</f>
        <v>0</v>
      </c>
      <c r="AS16">
        <f>COUNTIFS('150 TS and Hurricane DATA'!$I$5:$I$498,$E$7,'150 TS and Hurricane DATA'!$J$5:$J$498,$E16,'150 TS and Hurricane DATA'!$H$5:$H$498,AS$5,'150 TS and Hurricane DATA'!$K$5:$K$498,$F$7)</f>
        <v>1</v>
      </c>
      <c r="AT16">
        <f>COUNTIFS('150 TS and Hurricane DATA'!$I$5:$I$498,$E$7,'150 TS and Hurricane DATA'!$J$5:$J$498,$E16,'150 TS and Hurricane DATA'!$H$5:$H$498,AT$5,'150 TS and Hurricane DATA'!$K$5:$K$498,$F$7)</f>
        <v>0</v>
      </c>
      <c r="AU16">
        <f>COUNTIFS('150 TS and Hurricane DATA'!$I$5:$I$498,$E$7,'150 TS and Hurricane DATA'!$J$5:$J$498,$E16,'150 TS and Hurricane DATA'!$H$5:$H$498,AU$5,'150 TS and Hurricane DATA'!$K$5:$K$498,$F$7)</f>
        <v>0</v>
      </c>
      <c r="AV16">
        <f>COUNTIFS('150 TS and Hurricane DATA'!$I$5:$I$498,$E$7,'150 TS and Hurricane DATA'!$J$5:$J$498,$E16,'150 TS and Hurricane DATA'!$H$5:$H$498,AV$5,'150 TS and Hurricane DATA'!$K$5:$K$498,$F$7)</f>
        <v>0</v>
      </c>
      <c r="AW16">
        <f>COUNTIFS('150 TS and Hurricane DATA'!$I$5:$I$498,$E$7,'150 TS and Hurricane DATA'!$J$5:$J$498,$E16,'150 TS and Hurricane DATA'!$H$5:$H$498,AW$5,'150 TS and Hurricane DATA'!$K$5:$K$498,$F$7)</f>
        <v>0</v>
      </c>
      <c r="AX16">
        <f>COUNTIFS('150 TS and Hurricane DATA'!$I$5:$I$498,$E$7,'150 TS and Hurricane DATA'!$J$5:$J$498,$E16,'150 TS and Hurricane DATA'!$H$5:$H$498,AX$5,'150 TS and Hurricane DATA'!$K$5:$K$498,$F$7)</f>
        <v>0</v>
      </c>
      <c r="AY16">
        <f>COUNTIFS('150 TS and Hurricane DATA'!$I$5:$I$498,$E$7,'150 TS and Hurricane DATA'!$J$5:$J$498,$E16,'150 TS and Hurricane DATA'!$H$5:$H$498,AY$5,'150 TS and Hurricane DATA'!$K$5:$K$498,$F$7)</f>
        <v>0</v>
      </c>
      <c r="AZ16">
        <f>COUNTIFS('150 TS and Hurricane DATA'!$I$5:$I$498,$E$7,'150 TS and Hurricane DATA'!$J$5:$J$498,$E16,'150 TS and Hurricane DATA'!$H$5:$H$498,AZ$5,'150 TS and Hurricane DATA'!$K$5:$K$498,$F$7)</f>
        <v>0</v>
      </c>
      <c r="BA16">
        <f>COUNTIFS('150 TS and Hurricane DATA'!$I$5:$I$498,$E$7,'150 TS and Hurricane DATA'!$J$5:$J$498,$E16,'150 TS and Hurricane DATA'!$H$5:$H$498,BA$5,'150 TS and Hurricane DATA'!$K$5:$K$498,$F$7)</f>
        <v>0</v>
      </c>
      <c r="BB16">
        <f>COUNTIFS('150 TS and Hurricane DATA'!$I$5:$I$498,$E$7,'150 TS and Hurricane DATA'!$J$5:$J$498,$E16,'150 TS and Hurricane DATA'!$H$5:$H$498,BB$5,'150 TS and Hurricane DATA'!$K$5:$K$498,$F$7)</f>
        <v>0</v>
      </c>
      <c r="BC16">
        <f>COUNTIFS('150 TS and Hurricane DATA'!$I$5:$I$498,$E$7,'150 TS and Hurricane DATA'!$J$5:$J$498,$E16,'150 TS and Hurricane DATA'!$H$5:$H$498,BC$5,'150 TS and Hurricane DATA'!$K$5:$K$498,$F$7)</f>
        <v>0</v>
      </c>
      <c r="BD16">
        <f>COUNTIFS('150 TS and Hurricane DATA'!$I$5:$I$498,$E$7,'150 TS and Hurricane DATA'!$J$5:$J$498,$E16,'150 TS and Hurricane DATA'!$H$5:$H$498,BD$5,'150 TS and Hurricane DATA'!$K$5:$K$498,$F$7)</f>
        <v>0</v>
      </c>
      <c r="BE16">
        <f>COUNTIFS('150 TS and Hurricane DATA'!$I$5:$I$498,$E$7,'150 TS and Hurricane DATA'!$J$5:$J$498,$E16,'150 TS and Hurricane DATA'!$H$5:$H$498,BE$5,'150 TS and Hurricane DATA'!$K$5:$K$498,$F$7)</f>
        <v>0</v>
      </c>
      <c r="BF16">
        <f>COUNTIFS('150 TS and Hurricane DATA'!$I$5:$I$498,$E$7,'150 TS and Hurricane DATA'!$J$5:$J$498,$E16,'150 TS and Hurricane DATA'!$H$5:$H$498,BF$5,'150 TS and Hurricane DATA'!$K$5:$K$498,$F$7)</f>
        <v>0</v>
      </c>
      <c r="BG16">
        <f>COUNTIFS('150 TS and Hurricane DATA'!$I$5:$I$498,$E$7,'150 TS and Hurricane DATA'!$J$5:$J$498,$E16,'150 TS and Hurricane DATA'!$H$5:$H$498,BG$5,'150 TS and Hurricane DATA'!$K$5:$K$498,$F$7)</f>
        <v>0</v>
      </c>
      <c r="BH16">
        <f>COUNTIFS('150 TS and Hurricane DATA'!$I$5:$I$498,$E$7,'150 TS and Hurricane DATA'!$J$5:$J$498,$E16,'150 TS and Hurricane DATA'!$H$5:$H$498,BH$5,'150 TS and Hurricane DATA'!$K$5:$K$498,$F$7)</f>
        <v>0</v>
      </c>
      <c r="BI16">
        <f>COUNTIFS('150 TS and Hurricane DATA'!$I$5:$I$498,$E$7,'150 TS and Hurricane DATA'!$J$5:$J$498,$E16,'150 TS and Hurricane DATA'!$H$5:$H$498,BI$5,'150 TS and Hurricane DATA'!$K$5:$K$498,$F$7)</f>
        <v>0</v>
      </c>
      <c r="BJ16">
        <f>COUNTIFS('150 TS and Hurricane DATA'!$I$5:$I$498,$E$7,'150 TS and Hurricane DATA'!$J$5:$J$498,$E16,'150 TS and Hurricane DATA'!$H$5:$H$498,BJ$5,'150 TS and Hurricane DATA'!$K$5:$K$498,$F$7)</f>
        <v>0</v>
      </c>
      <c r="BK16">
        <f>COUNTIFS('150 TS and Hurricane DATA'!$I$5:$I$498,$E$7,'150 TS and Hurricane DATA'!$J$5:$J$498,$E16,'150 TS and Hurricane DATA'!$H$5:$H$498,BK$5,'150 TS and Hurricane DATA'!$K$5:$K$498,$F$7)</f>
        <v>0</v>
      </c>
      <c r="BL16">
        <f>COUNTIFS('150 TS and Hurricane DATA'!$I$5:$I$498,$E$7,'150 TS and Hurricane DATA'!$J$5:$J$498,$E16,'150 TS and Hurricane DATA'!$H$5:$H$498,BL$5,'150 TS and Hurricane DATA'!$K$5:$K$498,$F$7)</f>
        <v>0</v>
      </c>
      <c r="BM16">
        <f>COUNTIFS('150 TS and Hurricane DATA'!$I$5:$I$498,$E$7,'150 TS and Hurricane DATA'!$J$5:$J$498,$E16,'150 TS and Hurricane DATA'!$H$5:$H$498,BM$5,'150 TS and Hurricane DATA'!$K$5:$K$498,$F$7)</f>
        <v>0</v>
      </c>
      <c r="BN16">
        <f>COUNTIFS('150 TS and Hurricane DATA'!$I$5:$I$498,$E$7,'150 TS and Hurricane DATA'!$J$5:$J$498,$E16,'150 TS and Hurricane DATA'!$H$5:$H$498,BN$5,'150 TS and Hurricane DATA'!$K$5:$K$498,$F$7)</f>
        <v>0</v>
      </c>
      <c r="BO16">
        <f>COUNTIFS('150 TS and Hurricane DATA'!$I$5:$I$498,$E$7,'150 TS and Hurricane DATA'!$J$5:$J$498,$E16,'150 TS and Hurricane DATA'!$H$5:$H$498,BO$5,'150 TS and Hurricane DATA'!$K$5:$K$498,$F$7)</f>
        <v>0</v>
      </c>
      <c r="BP16">
        <f>COUNTIFS('150 TS and Hurricane DATA'!$I$5:$I$498,$E$7,'150 TS and Hurricane DATA'!$J$5:$J$498,$E16,'150 TS and Hurricane DATA'!$H$5:$H$498,BP$5,'150 TS and Hurricane DATA'!$K$5:$K$498,$F$7)</f>
        <v>0</v>
      </c>
      <c r="BQ16">
        <f>COUNTIFS('150 TS and Hurricane DATA'!$I$5:$I$498,$E$7,'150 TS and Hurricane DATA'!$J$5:$J$498,$E16,'150 TS and Hurricane DATA'!$H$5:$H$498,BQ$5,'150 TS and Hurricane DATA'!$K$5:$K$498,$F$7)</f>
        <v>0</v>
      </c>
      <c r="BR16">
        <f>COUNTIFS('150 TS and Hurricane DATA'!$I$5:$I$498,$E$7,'150 TS and Hurricane DATA'!$J$5:$J$498,$E16,'150 TS and Hurricane DATA'!$H$5:$H$498,BR$5,'150 TS and Hurricane DATA'!$K$5:$K$498,$F$7)</f>
        <v>0</v>
      </c>
      <c r="BS16">
        <f>COUNTIFS('150 TS and Hurricane DATA'!$I$5:$I$498,$E$7,'150 TS and Hurricane DATA'!$J$5:$J$498,$E16,'150 TS and Hurricane DATA'!$H$5:$H$498,BS$5,'150 TS and Hurricane DATA'!$K$5:$K$498,$F$7)</f>
        <v>0</v>
      </c>
      <c r="BT16">
        <f>COUNTIFS('150 TS and Hurricane DATA'!$I$5:$I$498,$E$7,'150 TS and Hurricane DATA'!$J$5:$J$498,$E16,'150 TS and Hurricane DATA'!$H$5:$H$498,BT$5,'150 TS and Hurricane DATA'!$K$5:$K$498,$F$7)</f>
        <v>0</v>
      </c>
      <c r="BU16">
        <f>COUNTIFS('150 TS and Hurricane DATA'!$I$5:$I$498,$E$7,'150 TS and Hurricane DATA'!$J$5:$J$498,$E16,'150 TS and Hurricane DATA'!$H$5:$H$498,BU$5,'150 TS and Hurricane DATA'!$K$5:$K$498,$F$7)</f>
        <v>0</v>
      </c>
      <c r="BV16">
        <f>COUNTIFS('150 TS and Hurricane DATA'!$I$5:$I$498,$E$7,'150 TS and Hurricane DATA'!$J$5:$J$498,$E16,'150 TS and Hurricane DATA'!$H$5:$H$498,BV$5,'150 TS and Hurricane DATA'!$K$5:$K$498,$F$7)</f>
        <v>0</v>
      </c>
      <c r="BW16">
        <f>COUNTIFS('150 TS and Hurricane DATA'!$I$5:$I$498,$E$7,'150 TS and Hurricane DATA'!$J$5:$J$498,$E16,'150 TS and Hurricane DATA'!$H$5:$H$498,BW$5,'150 TS and Hurricane DATA'!$K$5:$K$498,$F$7)</f>
        <v>0</v>
      </c>
      <c r="BX16">
        <f>COUNTIFS('150 TS and Hurricane DATA'!$I$5:$I$498,$E$7,'150 TS and Hurricane DATA'!$J$5:$J$498,$E16,'150 TS and Hurricane DATA'!$H$5:$H$498,BX$5,'150 TS and Hurricane DATA'!$K$5:$K$498,$F$7)</f>
        <v>0</v>
      </c>
      <c r="BY16">
        <f>COUNTIFS('150 TS and Hurricane DATA'!$I$5:$I$498,$E$7,'150 TS and Hurricane DATA'!$J$5:$J$498,$E16,'150 TS and Hurricane DATA'!$H$5:$H$498,BY$5,'150 TS and Hurricane DATA'!$K$5:$K$498,$F$7)</f>
        <v>0</v>
      </c>
      <c r="BZ16">
        <f>COUNTIFS('150 TS and Hurricane DATA'!$I$5:$I$498,$E$7,'150 TS and Hurricane DATA'!$J$5:$J$498,$E16,'150 TS and Hurricane DATA'!$H$5:$H$498,BZ$5,'150 TS and Hurricane DATA'!$K$5:$K$498,$F$7)</f>
        <v>0</v>
      </c>
      <c r="CA16">
        <f>COUNTIFS('150 TS and Hurricane DATA'!$I$5:$I$498,$E$7,'150 TS and Hurricane DATA'!$J$5:$J$498,$E16,'150 TS and Hurricane DATA'!$H$5:$H$498,CA$5,'150 TS and Hurricane DATA'!$K$5:$K$498,$F$7)</f>
        <v>0</v>
      </c>
      <c r="CB16">
        <f>COUNTIFS('150 TS and Hurricane DATA'!$I$5:$I$498,$E$7,'150 TS and Hurricane DATA'!$J$5:$J$498,$E16,'150 TS and Hurricane DATA'!$H$5:$H$498,CB$5,'150 TS and Hurricane DATA'!$K$5:$K$498,$F$7)</f>
        <v>0</v>
      </c>
      <c r="CC16">
        <f>COUNTIFS('150 TS and Hurricane DATA'!$I$5:$I$498,$E$7,'150 TS and Hurricane DATA'!$J$5:$J$498,$E16,'150 TS and Hurricane DATA'!$H$5:$H$498,CC$5,'150 TS and Hurricane DATA'!$K$5:$K$498,$F$7)</f>
        <v>0</v>
      </c>
      <c r="CD16">
        <f>COUNTIFS('150 TS and Hurricane DATA'!$I$5:$I$498,$E$7,'150 TS and Hurricane DATA'!$J$5:$J$498,$E16,'150 TS and Hurricane DATA'!$H$5:$H$498,CD$5,'150 TS and Hurricane DATA'!$K$5:$K$498,$F$7)</f>
        <v>0</v>
      </c>
      <c r="CE16">
        <f>COUNTIFS('150 TS and Hurricane DATA'!$I$5:$I$498,$E$7,'150 TS and Hurricane DATA'!$J$5:$J$498,$E16,'150 TS and Hurricane DATA'!$H$5:$H$498,CE$5,'150 TS and Hurricane DATA'!$K$5:$K$498,$F$7)</f>
        <v>0</v>
      </c>
      <c r="CF16">
        <f>COUNTIFS('150 TS and Hurricane DATA'!$I$5:$I$498,$E$7,'150 TS and Hurricane DATA'!$J$5:$J$498,$E16,'150 TS and Hurricane DATA'!$H$5:$H$498,CF$5,'150 TS and Hurricane DATA'!$K$5:$K$498,$F$7)</f>
        <v>0</v>
      </c>
      <c r="CG16">
        <f>COUNTIFS('150 TS and Hurricane DATA'!$I$5:$I$498,$E$7,'150 TS and Hurricane DATA'!$J$5:$J$498,$E16,'150 TS and Hurricane DATA'!$H$5:$H$498,CG$5,'150 TS and Hurricane DATA'!$K$5:$K$498,$F$7)</f>
        <v>0</v>
      </c>
      <c r="CH16">
        <f>COUNTIFS('150 TS and Hurricane DATA'!$I$5:$I$498,$E$7,'150 TS and Hurricane DATA'!$J$5:$J$498,$E16,'150 TS and Hurricane DATA'!$H$5:$H$498,CH$5,'150 TS and Hurricane DATA'!$K$5:$K$498,$F$7)</f>
        <v>0</v>
      </c>
      <c r="CI16">
        <f>COUNTIFS('150 TS and Hurricane DATA'!$I$5:$I$498,$E$7,'150 TS and Hurricane DATA'!$J$5:$J$498,$E16,'150 TS and Hurricane DATA'!$H$5:$H$498,CI$5,'150 TS and Hurricane DATA'!$K$5:$K$498,$F$7)</f>
        <v>0</v>
      </c>
      <c r="CJ16">
        <f>COUNTIFS('150 TS and Hurricane DATA'!$I$5:$I$498,$E$7,'150 TS and Hurricane DATA'!$J$5:$J$498,$E16,'150 TS and Hurricane DATA'!$H$5:$H$498,CJ$5,'150 TS and Hurricane DATA'!$K$5:$K$498,$F$7)</f>
        <v>0</v>
      </c>
      <c r="CK16">
        <f>COUNTIFS('150 TS and Hurricane DATA'!$I$5:$I$498,$E$7,'150 TS and Hurricane DATA'!$J$5:$J$498,$E16,'150 TS and Hurricane DATA'!$H$5:$H$498,CK$5,'150 TS and Hurricane DATA'!$K$5:$K$498,$F$7)</f>
        <v>0</v>
      </c>
      <c r="CL16">
        <f>COUNTIFS('150 TS and Hurricane DATA'!$I$5:$I$498,$E$7,'150 TS and Hurricane DATA'!$J$5:$J$498,$E16,'150 TS and Hurricane DATA'!$H$5:$H$498,CL$5,'150 TS and Hurricane DATA'!$K$5:$K$498,$F$7)</f>
        <v>0</v>
      </c>
      <c r="CM16">
        <f>COUNTIFS('150 TS and Hurricane DATA'!$I$5:$I$498,$E$7,'150 TS and Hurricane DATA'!$J$5:$J$498,$E16,'150 TS and Hurricane DATA'!$H$5:$H$498,CM$5,'150 TS and Hurricane DATA'!$K$5:$K$498,$F$7)</f>
        <v>0</v>
      </c>
      <c r="CN16">
        <f>COUNTIFS('150 TS and Hurricane DATA'!$I$5:$I$498,$E$7,'150 TS and Hurricane DATA'!$J$5:$J$498,$E16,'150 TS and Hurricane DATA'!$H$5:$H$498,CN$5,'150 TS and Hurricane DATA'!$K$5:$K$498,$F$7)</f>
        <v>0</v>
      </c>
      <c r="CO16">
        <f>COUNTIFS('150 TS and Hurricane DATA'!$I$5:$I$498,$E$7,'150 TS and Hurricane DATA'!$J$5:$J$498,$E16,'150 TS and Hurricane DATA'!$H$5:$H$498,CO$5,'150 TS and Hurricane DATA'!$K$5:$K$498,$F$7)</f>
        <v>0</v>
      </c>
      <c r="CP16">
        <f>COUNTIFS('150 TS and Hurricane DATA'!$I$5:$I$498,$E$7,'150 TS and Hurricane DATA'!$J$5:$J$498,$E16,'150 TS and Hurricane DATA'!$H$5:$H$498,CP$5,'150 TS and Hurricane DATA'!$K$5:$K$498,$F$7)</f>
        <v>0</v>
      </c>
      <c r="CQ16">
        <f>COUNTIFS('150 TS and Hurricane DATA'!$I$5:$I$498,$E$7,'150 TS and Hurricane DATA'!$J$5:$J$498,$E16,'150 TS and Hurricane DATA'!$H$5:$H$498,CQ$5,'150 TS and Hurricane DATA'!$K$5:$K$498,$F$7)</f>
        <v>0</v>
      </c>
      <c r="CR16">
        <f>COUNTIFS('150 TS and Hurricane DATA'!$I$5:$I$498,$E$7,'150 TS and Hurricane DATA'!$J$5:$J$498,$E16,'150 TS and Hurricane DATA'!$H$5:$H$498,CR$5,'150 TS and Hurricane DATA'!$K$5:$K$498,$F$7)</f>
        <v>0</v>
      </c>
      <c r="CS16">
        <f>COUNTIFS('150 TS and Hurricane DATA'!$I$5:$I$498,$E$7,'150 TS and Hurricane DATA'!$J$5:$J$498,$E16,'150 TS and Hurricane DATA'!$H$5:$H$498,CS$5,'150 TS and Hurricane DATA'!$K$5:$K$498,$F$7)</f>
        <v>0</v>
      </c>
      <c r="CT16">
        <f>COUNTIFS('150 TS and Hurricane DATA'!$I$5:$I$498,$E$7,'150 TS and Hurricane DATA'!$J$5:$J$498,$E16,'150 TS and Hurricane DATA'!$H$5:$H$498,CT$5,'150 TS and Hurricane DATA'!$K$5:$K$498,$F$7)</f>
        <v>0</v>
      </c>
      <c r="CU16">
        <f>COUNTIFS('150 TS and Hurricane DATA'!$I$5:$I$498,$E$7,'150 TS and Hurricane DATA'!$J$5:$J$498,$E16,'150 TS and Hurricane DATA'!$H$5:$H$498,CU$5,'150 TS and Hurricane DATA'!$K$5:$K$498,$F$7)</f>
        <v>0</v>
      </c>
      <c r="CV16">
        <f>COUNTIFS('150 TS and Hurricane DATA'!$I$5:$I$498,$E$7,'150 TS and Hurricane DATA'!$J$5:$J$498,$E16,'150 TS and Hurricane DATA'!$H$5:$H$498,CV$5,'150 TS and Hurricane DATA'!$K$5:$K$498,$F$7)</f>
        <v>0</v>
      </c>
      <c r="CW16">
        <f>COUNTIFS('150 TS and Hurricane DATA'!$I$5:$I$498,$E$7,'150 TS and Hurricane DATA'!$J$5:$J$498,$E16,'150 TS and Hurricane DATA'!$H$5:$H$498,CW$5,'150 TS and Hurricane DATA'!$K$5:$K$498,$F$7)</f>
        <v>0</v>
      </c>
      <c r="CX16">
        <f>COUNTIFS('150 TS and Hurricane DATA'!$I$5:$I$498,$E$7,'150 TS and Hurricane DATA'!$J$5:$J$498,$E16,'150 TS and Hurricane DATA'!$H$5:$H$498,CX$5,'150 TS and Hurricane DATA'!$K$5:$K$498,$F$7)</f>
        <v>0</v>
      </c>
      <c r="CY16">
        <f>COUNTIFS('150 TS and Hurricane DATA'!$I$5:$I$498,$E$7,'150 TS and Hurricane DATA'!$J$5:$J$498,$E16,'150 TS and Hurricane DATA'!$H$5:$H$498,CY$5,'150 TS and Hurricane DATA'!$K$5:$K$498,$F$7)</f>
        <v>0</v>
      </c>
      <c r="CZ16">
        <f>COUNTIFS('150 TS and Hurricane DATA'!$I$5:$I$498,$E$7,'150 TS and Hurricane DATA'!$J$5:$J$498,$E16,'150 TS and Hurricane DATA'!$H$5:$H$498,CZ$5,'150 TS and Hurricane DATA'!$K$5:$K$498,$F$7)</f>
        <v>0</v>
      </c>
      <c r="DA16">
        <f>COUNTIFS('150 TS and Hurricane DATA'!$I$5:$I$498,$E$7,'150 TS and Hurricane DATA'!$J$5:$J$498,$E16,'150 TS and Hurricane DATA'!$H$5:$H$498,DA$5,'150 TS and Hurricane DATA'!$K$5:$K$498,$F$7)</f>
        <v>0</v>
      </c>
      <c r="DB16">
        <f>COUNTIFS('150 TS and Hurricane DATA'!$I$5:$I$498,$E$7,'150 TS and Hurricane DATA'!$J$5:$J$498,$E16,'150 TS and Hurricane DATA'!$H$5:$H$498,DB$5,'150 TS and Hurricane DATA'!$K$5:$K$498,$F$7)</f>
        <v>0</v>
      </c>
      <c r="DC16">
        <f>COUNTIFS('150 TS and Hurricane DATA'!$I$5:$I$498,$E$7,'150 TS and Hurricane DATA'!$J$5:$J$498,$E16,'150 TS and Hurricane DATA'!$H$5:$H$498,DC$5,'150 TS and Hurricane DATA'!$K$5:$K$498,$F$7)</f>
        <v>0</v>
      </c>
      <c r="DD16">
        <f>COUNTIFS('150 TS and Hurricane DATA'!$I$5:$I$498,$E$7,'150 TS and Hurricane DATA'!$J$5:$J$498,$E16,'150 TS and Hurricane DATA'!$H$5:$H$498,DD$5,'150 TS and Hurricane DATA'!$K$5:$K$498,$F$7)</f>
        <v>0</v>
      </c>
      <c r="DE16">
        <f>COUNTIFS('150 TS and Hurricane DATA'!$I$5:$I$498,$E$7,'150 TS and Hurricane DATA'!$J$5:$J$498,$E16,'150 TS and Hurricane DATA'!$H$5:$H$498,DE$5,'150 TS and Hurricane DATA'!$K$5:$K$498,$F$7)</f>
        <v>0</v>
      </c>
      <c r="DF16">
        <f>COUNTIFS('150 TS and Hurricane DATA'!$I$5:$I$498,$E$7,'150 TS and Hurricane DATA'!$J$5:$J$498,$E16,'150 TS and Hurricane DATA'!$H$5:$H$498,DF$5,'150 TS and Hurricane DATA'!$K$5:$K$498,$F$7)</f>
        <v>0</v>
      </c>
      <c r="DG16">
        <f>COUNTIFS('150 TS and Hurricane DATA'!$I$5:$I$498,$E$7,'150 TS and Hurricane DATA'!$J$5:$J$498,$E16,'150 TS and Hurricane DATA'!$H$5:$H$498,DG$5,'150 TS and Hurricane DATA'!$K$5:$K$498,$F$7)</f>
        <v>0</v>
      </c>
      <c r="DH16">
        <f>COUNTIFS('150 TS and Hurricane DATA'!$I$5:$I$498,$E$7,'150 TS and Hurricane DATA'!$J$5:$J$498,$E16,'150 TS and Hurricane DATA'!$H$5:$H$498,DH$5,'150 TS and Hurricane DATA'!$K$5:$K$498,$F$7)</f>
        <v>0</v>
      </c>
      <c r="DI16">
        <f>COUNTIFS('150 TS and Hurricane DATA'!$I$5:$I$498,$E$7,'150 TS and Hurricane DATA'!$J$5:$J$498,$E16,'150 TS and Hurricane DATA'!$H$5:$H$498,DI$5,'150 TS and Hurricane DATA'!$K$5:$K$498,$F$7)</f>
        <v>0</v>
      </c>
      <c r="DJ16">
        <f>COUNTIFS('150 TS and Hurricane DATA'!$I$5:$I$498,$E$7,'150 TS and Hurricane DATA'!$J$5:$J$498,$E16,'150 TS and Hurricane DATA'!$H$5:$H$498,DJ$5,'150 TS and Hurricane DATA'!$K$5:$K$498,$F$7)</f>
        <v>0</v>
      </c>
      <c r="DK16">
        <f>COUNTIFS('150 TS and Hurricane DATA'!$I$5:$I$498,$E$7,'150 TS and Hurricane DATA'!$J$5:$J$498,$E16,'150 TS and Hurricane DATA'!$H$5:$H$498,DK$5,'150 TS and Hurricane DATA'!$K$5:$K$498,$F$7)</f>
        <v>0</v>
      </c>
      <c r="DL16">
        <f>COUNTIFS('150 TS and Hurricane DATA'!$I$5:$I$498,$E$7,'150 TS and Hurricane DATA'!$J$5:$J$498,$E16,'150 TS and Hurricane DATA'!$H$5:$H$498,DL$5,'150 TS and Hurricane DATA'!$K$5:$K$498,$F$7)</f>
        <v>0</v>
      </c>
      <c r="DM16">
        <f>COUNTIFS('150 TS and Hurricane DATA'!$I$5:$I$498,$E$7,'150 TS and Hurricane DATA'!$J$5:$J$498,$E16,'150 TS and Hurricane DATA'!$H$5:$H$498,DM$5,'150 TS and Hurricane DATA'!$K$5:$K$498,$F$7)</f>
        <v>0</v>
      </c>
      <c r="DN16">
        <f>COUNTIFS('150 TS and Hurricane DATA'!$I$5:$I$498,$E$7,'150 TS and Hurricane DATA'!$J$5:$J$498,$E16,'150 TS and Hurricane DATA'!$H$5:$H$498,DN$5,'150 TS and Hurricane DATA'!$K$5:$K$498,$F$7)</f>
        <v>0</v>
      </c>
      <c r="DO16">
        <f>COUNTIFS('150 TS and Hurricane DATA'!$I$5:$I$498,$E$7,'150 TS and Hurricane DATA'!$J$5:$J$498,$E16,'150 TS and Hurricane DATA'!$H$5:$H$498,DO$5,'150 TS and Hurricane DATA'!$K$5:$K$498,$F$7)</f>
        <v>0</v>
      </c>
      <c r="DP16">
        <f>COUNTIFS('150 TS and Hurricane DATA'!$I$5:$I$498,$E$7,'150 TS and Hurricane DATA'!$J$5:$J$498,$E16,'150 TS and Hurricane DATA'!$H$5:$H$498,DP$5,'150 TS and Hurricane DATA'!$K$5:$K$498,$F$7)</f>
        <v>0</v>
      </c>
      <c r="DQ16">
        <f>COUNTIFS('150 TS and Hurricane DATA'!$I$5:$I$498,$E$7,'150 TS and Hurricane DATA'!$J$5:$J$498,$E16,'150 TS and Hurricane DATA'!$H$5:$H$498,DQ$5,'150 TS and Hurricane DATA'!$K$5:$K$498,$F$7)</f>
        <v>0</v>
      </c>
      <c r="DR16">
        <f>COUNTIFS('150 TS and Hurricane DATA'!$I$5:$I$498,$E$7,'150 TS and Hurricane DATA'!$J$5:$J$498,$E16,'150 TS and Hurricane DATA'!$H$5:$H$498,DR$5,'150 TS and Hurricane DATA'!$K$5:$K$498,$F$7)</f>
        <v>0</v>
      </c>
      <c r="DS16">
        <f>COUNTIFS('150 TS and Hurricane DATA'!$I$5:$I$498,$E$7,'150 TS and Hurricane DATA'!$J$5:$J$498,$E16,'150 TS and Hurricane DATA'!$H$5:$H$498,DS$5,'150 TS and Hurricane DATA'!$K$5:$K$498,$F$7)</f>
        <v>0</v>
      </c>
      <c r="DT16">
        <f>COUNTIFS('150 TS and Hurricane DATA'!$I$5:$I$498,$E$7,'150 TS and Hurricane DATA'!$J$5:$J$498,$E16,'150 TS and Hurricane DATA'!$H$5:$H$498,DT$5,'150 TS and Hurricane DATA'!$K$5:$K$498,$F$7)</f>
        <v>1</v>
      </c>
      <c r="DU16">
        <f>COUNTIFS('150 TS and Hurricane DATA'!$I$5:$I$498,$E$7,'150 TS and Hurricane DATA'!$J$5:$J$498,$E16,'150 TS and Hurricane DATA'!$H$5:$H$498,DU$5,'150 TS and Hurricane DATA'!$K$5:$K$498,$F$7)</f>
        <v>0</v>
      </c>
      <c r="DV16">
        <f>COUNTIFS('150 TS and Hurricane DATA'!$I$5:$I$498,$E$7,'150 TS and Hurricane DATA'!$J$5:$J$498,$E16,'150 TS and Hurricane DATA'!$H$5:$H$498,DV$5,'150 TS and Hurricane DATA'!$K$5:$K$498,$F$7)</f>
        <v>0</v>
      </c>
      <c r="DW16">
        <f>COUNTIFS('150 TS and Hurricane DATA'!$I$5:$I$498,$E$7,'150 TS and Hurricane DATA'!$J$5:$J$498,$E16,'150 TS and Hurricane DATA'!$H$5:$H$498,DW$5,'150 TS and Hurricane DATA'!$K$5:$K$498,$F$7)</f>
        <v>1</v>
      </c>
      <c r="DX16">
        <f>COUNTIFS('150 TS and Hurricane DATA'!$I$5:$I$498,$E$7,'150 TS and Hurricane DATA'!$J$5:$J$498,$E16,'150 TS and Hurricane DATA'!$H$5:$H$498,DX$5,'150 TS and Hurricane DATA'!$K$5:$K$498,$F$7)</f>
        <v>0</v>
      </c>
      <c r="DY16">
        <f>COUNTIFS('150 TS and Hurricane DATA'!$I$5:$I$498,$E$7,'150 TS and Hurricane DATA'!$J$5:$J$498,$E16,'150 TS and Hurricane DATA'!$H$5:$H$498,DY$5,'150 TS and Hurricane DATA'!$K$5:$K$498,$F$7)</f>
        <v>0</v>
      </c>
      <c r="DZ16">
        <f>COUNTIFS('150 TS and Hurricane DATA'!$I$5:$I$498,$E$7,'150 TS and Hurricane DATA'!$J$5:$J$498,$E16,'150 TS and Hurricane DATA'!$H$5:$H$498,DZ$5,'150 TS and Hurricane DATA'!$K$5:$K$498,$F$7)</f>
        <v>0</v>
      </c>
      <c r="EA16">
        <f>COUNTIFS('150 TS and Hurricane DATA'!$I$5:$I$498,$E$7,'150 TS and Hurricane DATA'!$J$5:$J$498,$E16,'150 TS and Hurricane DATA'!$H$5:$H$498,EA$5,'150 TS and Hurricane DATA'!$K$5:$K$498,$F$7)</f>
        <v>0</v>
      </c>
      <c r="EB16">
        <f>COUNTIFS('150 TS and Hurricane DATA'!$I$5:$I$498,$E$7,'150 TS and Hurricane DATA'!$J$5:$J$498,$E16,'150 TS and Hurricane DATA'!$H$5:$H$498,EB$5,'150 TS and Hurricane DATA'!$K$5:$K$498,$F$7)</f>
        <v>0</v>
      </c>
      <c r="EC16">
        <f>COUNTIFS('150 TS and Hurricane DATA'!$I$5:$I$498,$E$7,'150 TS and Hurricane DATA'!$J$5:$J$498,$E16,'150 TS and Hurricane DATA'!$H$5:$H$498,EC$5,'150 TS and Hurricane DATA'!$K$5:$K$498,$F$7)</f>
        <v>0</v>
      </c>
      <c r="ED16">
        <f>COUNTIFS('150 TS and Hurricane DATA'!$I$5:$I$498,$E$7,'150 TS and Hurricane DATA'!$J$5:$J$498,$E16,'150 TS and Hurricane DATA'!$H$5:$H$498,ED$5,'150 TS and Hurricane DATA'!$K$5:$K$498,$F$7)</f>
        <v>0</v>
      </c>
      <c r="EE16">
        <f>COUNTIFS('150 TS and Hurricane DATA'!$I$5:$I$498,$E$7,'150 TS and Hurricane DATA'!$J$5:$J$498,$E16,'150 TS and Hurricane DATA'!$H$5:$H$498,EE$5,'150 TS and Hurricane DATA'!$K$5:$K$498,$F$7)</f>
        <v>0</v>
      </c>
      <c r="EF16">
        <f>COUNTIFS('150 TS and Hurricane DATA'!$I$5:$I$498,$E$7,'150 TS and Hurricane DATA'!$J$5:$J$498,$E16,'150 TS and Hurricane DATA'!$H$5:$H$498,EF$5,'150 TS and Hurricane DATA'!$K$5:$K$498,$F$7)</f>
        <v>0</v>
      </c>
      <c r="EG16">
        <f>COUNTIFS('150 TS and Hurricane DATA'!$I$5:$I$498,$E$7,'150 TS and Hurricane DATA'!$J$5:$J$498,$E16,'150 TS and Hurricane DATA'!$H$5:$H$498,EG$5,'150 TS and Hurricane DATA'!$K$5:$K$498,$F$7)</f>
        <v>0</v>
      </c>
      <c r="EH16">
        <f>COUNTIFS('150 TS and Hurricane DATA'!$I$5:$I$498,$E$7,'150 TS and Hurricane DATA'!$J$5:$J$498,$E16,'150 TS and Hurricane DATA'!$H$5:$H$498,EH$5,'150 TS and Hurricane DATA'!$K$5:$K$498,$F$7)</f>
        <v>0</v>
      </c>
      <c r="EI16">
        <f>COUNTIFS('150 TS and Hurricane DATA'!$I$5:$I$498,$E$7,'150 TS and Hurricane DATA'!$J$5:$J$498,$E16,'150 TS and Hurricane DATA'!$H$5:$H$498,EI$5,'150 TS and Hurricane DATA'!$K$5:$K$498,$F$7)</f>
        <v>0</v>
      </c>
      <c r="EJ16">
        <f>COUNTIFS('150 TS and Hurricane DATA'!$I$5:$I$498,$E$7,'150 TS and Hurricane DATA'!$J$5:$J$498,$E16,'150 TS and Hurricane DATA'!$H$5:$H$498,EJ$5,'150 TS and Hurricane DATA'!$K$5:$K$498,$F$7)</f>
        <v>0</v>
      </c>
      <c r="EK16">
        <f>COUNTIFS('150 TS and Hurricane DATA'!$I$5:$I$498,$E$7,'150 TS and Hurricane DATA'!$J$5:$J$498,$E16,'150 TS and Hurricane DATA'!$H$5:$H$498,EK$5,'150 TS and Hurricane DATA'!$K$5:$K$498,$F$7)</f>
        <v>0</v>
      </c>
      <c r="EL16">
        <f>COUNTIFS('150 TS and Hurricane DATA'!$I$5:$I$498,$E$7,'150 TS and Hurricane DATA'!$J$5:$J$498,$E16,'150 TS and Hurricane DATA'!$H$5:$H$498,EL$5,'150 TS and Hurricane DATA'!$K$5:$K$498,$F$7)</f>
        <v>0</v>
      </c>
      <c r="EM16">
        <f>COUNTIFS('150 TS and Hurricane DATA'!$I$5:$I$498,$E$7,'150 TS and Hurricane DATA'!$J$5:$J$498,$E16,'150 TS and Hurricane DATA'!$H$5:$H$498,EM$5,'150 TS and Hurricane DATA'!$K$5:$K$498,$F$7)</f>
        <v>1</v>
      </c>
      <c r="EN16">
        <f>COUNTIFS('150 TS and Hurricane DATA'!$I$5:$I$498,$E$7,'150 TS and Hurricane DATA'!$J$5:$J$498,$E16,'150 TS and Hurricane DATA'!$H$5:$H$498,EN$5,'150 TS and Hurricane DATA'!$K$5:$K$498,$F$7)</f>
        <v>0</v>
      </c>
      <c r="EO16">
        <f>COUNTIFS('150 TS and Hurricane DATA'!$I$5:$I$498,$E$7,'150 TS and Hurricane DATA'!$J$5:$J$498,$E16,'150 TS and Hurricane DATA'!$H$5:$H$498,EO$5,'150 TS and Hurricane DATA'!$K$5:$K$498,$F$7)</f>
        <v>0</v>
      </c>
      <c r="EP16">
        <f>COUNTIFS('150 TS and Hurricane DATA'!$I$5:$I$498,$E$7,'150 TS and Hurricane DATA'!$J$5:$J$498,$E16,'150 TS and Hurricane DATA'!$H$5:$H$498,EP$5,'150 TS and Hurricane DATA'!$K$5:$K$498,$F$7)</f>
        <v>0</v>
      </c>
      <c r="EQ16">
        <f>COUNTIFS('150 TS and Hurricane DATA'!$I$5:$I$498,$E$7,'150 TS and Hurricane DATA'!$J$5:$J$498,$E16,'150 TS and Hurricane DATA'!$H$5:$H$498,EQ$5,'150 TS and Hurricane DATA'!$K$5:$K$498,$F$7)</f>
        <v>0</v>
      </c>
      <c r="ER16">
        <f>COUNTIFS('150 TS and Hurricane DATA'!$I$5:$I$498,$E$7,'150 TS and Hurricane DATA'!$J$5:$J$498,$E16,'150 TS and Hurricane DATA'!$H$5:$H$498,ER$5,'150 TS and Hurricane DATA'!$K$5:$K$498,$F$7)</f>
        <v>0</v>
      </c>
      <c r="ES16">
        <f>COUNTIFS('150 TS and Hurricane DATA'!$I$5:$I$498,$E$7,'150 TS and Hurricane DATA'!$J$5:$J$498,$E16,'150 TS and Hurricane DATA'!$H$5:$H$498,ES$5,'150 TS and Hurricane DATA'!$K$5:$K$498,$F$7)</f>
        <v>0</v>
      </c>
      <c r="ET16">
        <f>COUNTIFS('150 TS and Hurricane DATA'!$I$5:$I$498,$E$7,'150 TS and Hurricane DATA'!$J$5:$J$498,$E16,'150 TS and Hurricane DATA'!$H$5:$H$498,ET$5,'150 TS and Hurricane DATA'!$K$5:$K$498,$F$7)</f>
        <v>0</v>
      </c>
      <c r="EU16">
        <f>COUNTIFS('150 TS and Hurricane DATA'!$I$5:$I$498,$E$7,'150 TS and Hurricane DATA'!$J$5:$J$498,$E16,'150 TS and Hurricane DATA'!$H$5:$H$498,EU$5,'150 TS and Hurricane DATA'!$K$5:$K$498,$F$7)</f>
        <v>0</v>
      </c>
      <c r="EV16">
        <f>COUNTIFS('150 TS and Hurricane DATA'!$I$5:$I$498,$E$7,'150 TS and Hurricane DATA'!$J$5:$J$498,$E16,'150 TS and Hurricane DATA'!$H$5:$H$498,EV$5,'150 TS and Hurricane DATA'!$K$5:$K$498,$F$7)</f>
        <v>0</v>
      </c>
      <c r="EW16">
        <f>COUNTIFS('150 TS and Hurricane DATA'!$I$5:$I$498,$E$7,'150 TS and Hurricane DATA'!$J$5:$J$498,$E16,'150 TS and Hurricane DATA'!$H$5:$H$498,EW$5,'150 TS and Hurricane DATA'!$K$5:$K$498,$F$7)</f>
        <v>0</v>
      </c>
      <c r="EX16">
        <f>COUNTIFS('150 TS and Hurricane DATA'!$I$5:$I$498,$E$7,'150 TS and Hurricane DATA'!$J$5:$J$498,$E16,'150 TS and Hurricane DATA'!$H$5:$H$498,EX$5,'150 TS and Hurricane DATA'!$K$5:$K$498,$F$7)</f>
        <v>0</v>
      </c>
      <c r="EY16">
        <f>COUNTIFS('150 TS and Hurricane DATA'!$I$5:$I$498,$E$7,'150 TS and Hurricane DATA'!$J$5:$J$498,$E16,'150 TS and Hurricane DATA'!$H$5:$H$498,EY$5,'150 TS and Hurricane DATA'!$K$5:$K$498,$F$7)</f>
        <v>0</v>
      </c>
      <c r="EZ16">
        <f>COUNTIFS('150 TS and Hurricane DATA'!$I$5:$I$498,$E$7,'150 TS and Hurricane DATA'!$J$5:$J$498,$E16,'150 TS and Hurricane DATA'!$H$5:$H$498,EZ$5,'150 TS and Hurricane DATA'!$K$5:$K$498,$F$7)</f>
        <v>0</v>
      </c>
      <c r="FA16">
        <f>COUNTIFS('150 TS and Hurricane DATA'!$I$5:$I$498,$E$7,'150 TS and Hurricane DATA'!$J$5:$J$498,$E16,'150 TS and Hurricane DATA'!$H$5:$H$498,FA$5,'150 TS and Hurricane DATA'!$K$5:$K$498,$F$7)</f>
        <v>0</v>
      </c>
      <c r="FB16">
        <f>COUNTIFS('150 TS and Hurricane DATA'!$I$5:$I$498,$E$7,'150 TS and Hurricane DATA'!$J$5:$J$498,$E16,'150 TS and Hurricane DATA'!$H$5:$H$498,FB$5,'150 TS and Hurricane DATA'!$K$5:$K$498,$F$7)</f>
        <v>0</v>
      </c>
      <c r="FC16">
        <f>COUNTIFS('150 TS and Hurricane DATA'!$I$5:$I$498,$E$7,'150 TS and Hurricane DATA'!$J$5:$J$498,$E16,'150 TS and Hurricane DATA'!$H$5:$H$498,FC$5,'150 TS and Hurricane DATA'!$K$5:$K$498,$F$7)</f>
        <v>1</v>
      </c>
      <c r="FD16">
        <f>COUNTIFS('150 TS and Hurricane DATA'!$I$5:$I$498,$E$7,'150 TS and Hurricane DATA'!$J$5:$J$498,$E16,'150 TS and Hurricane DATA'!$H$5:$H$498,FD$5,'150 TS and Hurricane DATA'!$K$5:$K$498,$F$7)</f>
        <v>0</v>
      </c>
      <c r="FE16">
        <f>COUNTIFS('150 TS and Hurricane DATA'!$I$5:$I$498,$E$7,'150 TS and Hurricane DATA'!$J$5:$J$498,$E16,'150 TS and Hurricane DATA'!$H$5:$H$498,FE$5,'150 TS and Hurricane DATA'!$K$5:$K$498,$F$7)</f>
        <v>0</v>
      </c>
      <c r="FF16">
        <f>COUNTIFS('150 TS and Hurricane DATA'!$I$5:$I$498,$E$7,'150 TS and Hurricane DATA'!$J$5:$J$498,$E16,'150 TS and Hurricane DATA'!$H$5:$H$498,FF$5,'150 TS and Hurricane DATA'!$K$5:$K$498,$F$7)</f>
        <v>0</v>
      </c>
      <c r="FG16">
        <f>COUNTIFS('150 TS and Hurricane DATA'!$I$5:$I$498,$E$7,'150 TS and Hurricane DATA'!$J$5:$J$498,$E16,'150 TS and Hurricane DATA'!$H$5:$H$498,FG$5,'150 TS and Hurricane DATA'!$K$5:$K$498,$F$7)</f>
        <v>1</v>
      </c>
      <c r="FH16">
        <f>COUNTIFS('150 TS and Hurricane DATA'!$I$5:$I$498,$E$7,'150 TS and Hurricane DATA'!$J$5:$J$498,$E16,'150 TS and Hurricane DATA'!$H$5:$H$498,FH$5,'150 TS and Hurricane DATA'!$K$5:$K$498,$F$7)</f>
        <v>0</v>
      </c>
      <c r="FI16">
        <f>COUNTIFS('150 TS and Hurricane DATA'!$I$5:$I$498,$E$7,'150 TS and Hurricane DATA'!$J$5:$J$498,$E16,'150 TS and Hurricane DATA'!$H$5:$H$498,FI$5,'150 TS and Hurricane DATA'!$K$5:$K$498,$F$7)</f>
        <v>0</v>
      </c>
      <c r="FJ16">
        <f>COUNTIFS('150 TS and Hurricane DATA'!$I$5:$I$498,$E$7,'150 TS and Hurricane DATA'!$J$5:$J$498,$E16,'150 TS and Hurricane DATA'!$H$5:$H$498,FJ$5,'150 TS and Hurricane DATA'!$K$5:$K$498,$F$7)</f>
        <v>0</v>
      </c>
      <c r="FK16">
        <f>COUNTIFS('150 TS and Hurricane DATA'!$I$5:$I$498,$E$7,'150 TS and Hurricane DATA'!$J$5:$J$498,$E16,'150 TS and Hurricane DATA'!$H$5:$H$498,FK$5,'150 TS and Hurricane DATA'!$K$5:$K$498,$F$7)</f>
        <v>0</v>
      </c>
      <c r="FL16">
        <f>COUNTIFS('150 TS and Hurricane DATA'!$I$5:$I$498,$E$7,'150 TS and Hurricane DATA'!$J$5:$J$498,$E16,'150 TS and Hurricane DATA'!$H$5:$H$498,FL$5,'150 TS and Hurricane DATA'!$K$5:$K$498,$F$7)</f>
        <v>0</v>
      </c>
      <c r="FM16">
        <f>COUNTIFS('150 TS and Hurricane DATA'!$I$5:$I$498,$E$7,'150 TS and Hurricane DATA'!$J$5:$J$498,$E16,'150 TS and Hurricane DATA'!$H$5:$H$498,FM$5,'150 TS and Hurricane DATA'!$K$5:$K$498,$F$7)</f>
        <v>0</v>
      </c>
      <c r="FN16">
        <f>COUNTIFS('150 TS and Hurricane DATA'!$I$5:$I$498,$E$7,'150 TS and Hurricane DATA'!$J$5:$J$498,$E16,'150 TS and Hurricane DATA'!$H$5:$H$498,FN$5,'150 TS and Hurricane DATA'!$K$5:$K$498,$F$7)</f>
        <v>0</v>
      </c>
      <c r="FO16">
        <f>COUNTIFS('150 TS and Hurricane DATA'!$I$5:$I$498,$E$7,'150 TS and Hurricane DATA'!$J$5:$J$498,$E16,'150 TS and Hurricane DATA'!$H$5:$H$498,FO$5,'150 TS and Hurricane DATA'!$K$5:$K$498,$F$7)</f>
        <v>0</v>
      </c>
      <c r="FP16">
        <f>COUNTIFS('150 TS and Hurricane DATA'!$I$5:$I$498,$E$7,'150 TS and Hurricane DATA'!$J$5:$J$498,$E16,'150 TS and Hurricane DATA'!$H$5:$H$498,FP$5,'150 TS and Hurricane DATA'!$K$5:$K$498,$F$7)</f>
        <v>0</v>
      </c>
      <c r="FQ16">
        <f>COUNTIFS('150 TS and Hurricane DATA'!$I$5:$I$498,$E$7,'150 TS and Hurricane DATA'!$J$5:$J$498,$E16,'150 TS and Hurricane DATA'!$H$5:$H$498,FQ$5,'150 TS and Hurricane DATA'!$K$5:$K$498,$F$7)</f>
        <v>0</v>
      </c>
      <c r="FR16">
        <f>COUNTIFS('150 TS and Hurricane DATA'!$I$5:$I$498,$E$7,'150 TS and Hurricane DATA'!$J$5:$J$498,$E16,'150 TS and Hurricane DATA'!$H$5:$H$498,FR$5,'150 TS and Hurricane DATA'!$K$5:$K$498,$F$7)</f>
        <v>0</v>
      </c>
      <c r="FS16">
        <f>COUNTIFS('150 TS and Hurricane DATA'!$I$5:$I$498,$E$7,'150 TS and Hurricane DATA'!$J$5:$J$498,$E16,'150 TS and Hurricane DATA'!$H$5:$H$498,FS$5,'150 TS and Hurricane DATA'!$K$5:$K$498,$F$7)</f>
        <v>0</v>
      </c>
      <c r="FT16">
        <f>COUNTIFS('150 TS and Hurricane DATA'!$I$5:$I$498,$E$7,'150 TS and Hurricane DATA'!$J$5:$J$498,$E16,'150 TS and Hurricane DATA'!$H$5:$H$498,FT$5,'150 TS and Hurricane DATA'!$K$5:$K$498,$F$7)</f>
        <v>0</v>
      </c>
      <c r="FV16">
        <f t="shared" si="174"/>
        <v>6</v>
      </c>
    </row>
    <row r="17" spans="2:183" ht="15.75" thickBot="1">
      <c r="B17" s="129"/>
      <c r="D17" s="105" t="s">
        <v>25</v>
      </c>
      <c r="E17" s="106"/>
      <c r="F17" s="106">
        <f>SUM(F10:F16)</f>
        <v>0</v>
      </c>
      <c r="G17" s="106">
        <f t="shared" ref="G17:BR17" si="175">SUM(G10:G16)</f>
        <v>0</v>
      </c>
      <c r="H17" s="106">
        <f t="shared" si="175"/>
        <v>1</v>
      </c>
      <c r="I17" s="106">
        <f t="shared" si="175"/>
        <v>0</v>
      </c>
      <c r="J17" s="106">
        <f t="shared" si="175"/>
        <v>0</v>
      </c>
      <c r="K17" s="106">
        <f t="shared" si="175"/>
        <v>0</v>
      </c>
      <c r="L17" s="106">
        <f t="shared" si="175"/>
        <v>0</v>
      </c>
      <c r="M17" s="106">
        <f t="shared" si="175"/>
        <v>0</v>
      </c>
      <c r="N17" s="106">
        <f t="shared" si="175"/>
        <v>1</v>
      </c>
      <c r="O17" s="106">
        <f t="shared" si="175"/>
        <v>1</v>
      </c>
      <c r="P17" s="106">
        <f t="shared" si="175"/>
        <v>0</v>
      </c>
      <c r="Q17" s="106">
        <f t="shared" si="175"/>
        <v>0</v>
      </c>
      <c r="R17" s="106">
        <f t="shared" si="175"/>
        <v>0</v>
      </c>
      <c r="S17" s="106">
        <f t="shared" si="175"/>
        <v>0</v>
      </c>
      <c r="T17" s="106">
        <f t="shared" si="175"/>
        <v>0</v>
      </c>
      <c r="U17" s="106">
        <f t="shared" si="175"/>
        <v>0</v>
      </c>
      <c r="V17" s="106">
        <f t="shared" si="175"/>
        <v>0</v>
      </c>
      <c r="W17" s="106">
        <f t="shared" si="175"/>
        <v>0</v>
      </c>
      <c r="X17" s="106">
        <f t="shared" si="175"/>
        <v>0</v>
      </c>
      <c r="Y17" s="106">
        <f t="shared" si="175"/>
        <v>0</v>
      </c>
      <c r="Z17" s="106">
        <f t="shared" si="175"/>
        <v>0</v>
      </c>
      <c r="AA17" s="106">
        <f t="shared" si="175"/>
        <v>0</v>
      </c>
      <c r="AB17" s="106">
        <f t="shared" si="175"/>
        <v>1</v>
      </c>
      <c r="AC17" s="106">
        <f t="shared" si="175"/>
        <v>1</v>
      </c>
      <c r="AD17" s="106">
        <f t="shared" si="175"/>
        <v>0</v>
      </c>
      <c r="AE17" s="106">
        <f t="shared" si="175"/>
        <v>0</v>
      </c>
      <c r="AF17" s="106">
        <f t="shared" si="175"/>
        <v>0</v>
      </c>
      <c r="AG17" s="106">
        <f t="shared" si="175"/>
        <v>0</v>
      </c>
      <c r="AH17" s="106">
        <f t="shared" si="175"/>
        <v>0</v>
      </c>
      <c r="AI17" s="106">
        <f t="shared" si="175"/>
        <v>0</v>
      </c>
      <c r="AJ17" s="106">
        <f t="shared" si="175"/>
        <v>0</v>
      </c>
      <c r="AK17" s="106">
        <f t="shared" si="175"/>
        <v>0</v>
      </c>
      <c r="AL17" s="106">
        <f t="shared" si="175"/>
        <v>0</v>
      </c>
      <c r="AM17" s="106">
        <f t="shared" si="175"/>
        <v>0</v>
      </c>
      <c r="AN17" s="106">
        <f t="shared" si="175"/>
        <v>0</v>
      </c>
      <c r="AO17" s="106">
        <f t="shared" si="175"/>
        <v>0</v>
      </c>
      <c r="AP17" s="106">
        <f t="shared" si="175"/>
        <v>0</v>
      </c>
      <c r="AQ17" s="106">
        <f t="shared" si="175"/>
        <v>0</v>
      </c>
      <c r="AR17" s="106">
        <f t="shared" si="175"/>
        <v>0</v>
      </c>
      <c r="AS17" s="106">
        <f t="shared" si="175"/>
        <v>2</v>
      </c>
      <c r="AT17" s="106">
        <f t="shared" si="175"/>
        <v>0</v>
      </c>
      <c r="AU17" s="106">
        <f t="shared" si="175"/>
        <v>0</v>
      </c>
      <c r="AV17" s="106">
        <f t="shared" si="175"/>
        <v>1</v>
      </c>
      <c r="AW17" s="106">
        <f t="shared" si="175"/>
        <v>0</v>
      </c>
      <c r="AX17" s="106">
        <f t="shared" si="175"/>
        <v>0</v>
      </c>
      <c r="AY17" s="106">
        <f t="shared" si="175"/>
        <v>0</v>
      </c>
      <c r="AZ17" s="106">
        <f t="shared" si="175"/>
        <v>0</v>
      </c>
      <c r="BA17" s="106">
        <f t="shared" si="175"/>
        <v>0</v>
      </c>
      <c r="BB17" s="106">
        <f t="shared" si="175"/>
        <v>0</v>
      </c>
      <c r="BC17" s="106">
        <f t="shared" si="175"/>
        <v>1</v>
      </c>
      <c r="BD17" s="106">
        <f t="shared" si="175"/>
        <v>0</v>
      </c>
      <c r="BE17" s="106">
        <f t="shared" si="175"/>
        <v>0</v>
      </c>
      <c r="BF17" s="106">
        <f t="shared" si="175"/>
        <v>0</v>
      </c>
      <c r="BG17" s="106">
        <f t="shared" si="175"/>
        <v>0</v>
      </c>
      <c r="BH17" s="106">
        <f t="shared" si="175"/>
        <v>0</v>
      </c>
      <c r="BI17" s="106">
        <f t="shared" si="175"/>
        <v>0</v>
      </c>
      <c r="BJ17" s="106">
        <f t="shared" si="175"/>
        <v>0</v>
      </c>
      <c r="BK17" s="106">
        <f t="shared" si="175"/>
        <v>0</v>
      </c>
      <c r="BL17" s="106">
        <f t="shared" si="175"/>
        <v>0</v>
      </c>
      <c r="BM17" s="106">
        <f t="shared" si="175"/>
        <v>0</v>
      </c>
      <c r="BN17" s="106">
        <f t="shared" si="175"/>
        <v>1</v>
      </c>
      <c r="BO17" s="106">
        <f t="shared" si="175"/>
        <v>0</v>
      </c>
      <c r="BP17" s="106">
        <f t="shared" si="175"/>
        <v>0</v>
      </c>
      <c r="BQ17" s="106">
        <f t="shared" si="175"/>
        <v>0</v>
      </c>
      <c r="BR17" s="106">
        <f t="shared" si="175"/>
        <v>0</v>
      </c>
      <c r="BS17" s="106">
        <f t="shared" ref="BS17:ED17" si="176">SUM(BS10:BS16)</f>
        <v>0</v>
      </c>
      <c r="BT17" s="106">
        <f t="shared" si="176"/>
        <v>0</v>
      </c>
      <c r="BU17" s="106">
        <f t="shared" si="176"/>
        <v>0</v>
      </c>
      <c r="BV17" s="106">
        <f t="shared" si="176"/>
        <v>0</v>
      </c>
      <c r="BW17" s="106">
        <f t="shared" si="176"/>
        <v>0</v>
      </c>
      <c r="BX17" s="106">
        <f t="shared" si="176"/>
        <v>0</v>
      </c>
      <c r="BY17" s="106">
        <f t="shared" si="176"/>
        <v>0</v>
      </c>
      <c r="BZ17" s="106">
        <f t="shared" si="176"/>
        <v>0</v>
      </c>
      <c r="CA17" s="106">
        <f t="shared" si="176"/>
        <v>0</v>
      </c>
      <c r="CB17" s="106">
        <f t="shared" si="176"/>
        <v>0</v>
      </c>
      <c r="CC17" s="106">
        <f t="shared" si="176"/>
        <v>0</v>
      </c>
      <c r="CD17" s="106">
        <f t="shared" si="176"/>
        <v>0</v>
      </c>
      <c r="CE17" s="106">
        <f t="shared" si="176"/>
        <v>0</v>
      </c>
      <c r="CF17" s="106">
        <f t="shared" si="176"/>
        <v>0</v>
      </c>
      <c r="CG17" s="106">
        <f t="shared" si="176"/>
        <v>0</v>
      </c>
      <c r="CH17" s="106">
        <f t="shared" si="176"/>
        <v>1</v>
      </c>
      <c r="CI17" s="106">
        <f t="shared" si="176"/>
        <v>0</v>
      </c>
      <c r="CJ17" s="106">
        <f t="shared" si="176"/>
        <v>0</v>
      </c>
      <c r="CK17" s="106">
        <f t="shared" si="176"/>
        <v>0</v>
      </c>
      <c r="CL17" s="106">
        <f t="shared" si="176"/>
        <v>0</v>
      </c>
      <c r="CM17" s="106">
        <f t="shared" si="176"/>
        <v>0</v>
      </c>
      <c r="CN17" s="106">
        <f t="shared" si="176"/>
        <v>0</v>
      </c>
      <c r="CO17" s="106">
        <f t="shared" si="176"/>
        <v>0</v>
      </c>
      <c r="CP17" s="106">
        <f t="shared" si="176"/>
        <v>0</v>
      </c>
      <c r="CQ17" s="106">
        <f t="shared" si="176"/>
        <v>0</v>
      </c>
      <c r="CR17" s="106">
        <f t="shared" si="176"/>
        <v>0</v>
      </c>
      <c r="CS17" s="106">
        <f t="shared" si="176"/>
        <v>0</v>
      </c>
      <c r="CT17" s="106">
        <f t="shared" si="176"/>
        <v>0</v>
      </c>
      <c r="CU17" s="106">
        <f t="shared" si="176"/>
        <v>0</v>
      </c>
      <c r="CV17" s="106">
        <f t="shared" si="176"/>
        <v>1</v>
      </c>
      <c r="CW17" s="106">
        <f t="shared" si="176"/>
        <v>0</v>
      </c>
      <c r="CX17" s="106">
        <f t="shared" si="176"/>
        <v>1</v>
      </c>
      <c r="CY17" s="106">
        <f t="shared" si="176"/>
        <v>0</v>
      </c>
      <c r="CZ17" s="106">
        <f t="shared" si="176"/>
        <v>0</v>
      </c>
      <c r="DA17" s="106">
        <f t="shared" si="176"/>
        <v>0</v>
      </c>
      <c r="DB17" s="106">
        <f t="shared" si="176"/>
        <v>1</v>
      </c>
      <c r="DC17" s="106">
        <f t="shared" si="176"/>
        <v>0</v>
      </c>
      <c r="DD17" s="106">
        <f t="shared" si="176"/>
        <v>0</v>
      </c>
      <c r="DE17" s="106">
        <f t="shared" si="176"/>
        <v>0</v>
      </c>
      <c r="DF17" s="106">
        <f t="shared" si="176"/>
        <v>0</v>
      </c>
      <c r="DG17" s="106">
        <f t="shared" si="176"/>
        <v>0</v>
      </c>
      <c r="DH17" s="106">
        <f t="shared" si="176"/>
        <v>0</v>
      </c>
      <c r="DI17" s="106">
        <f t="shared" si="176"/>
        <v>0</v>
      </c>
      <c r="DJ17" s="106">
        <f t="shared" si="176"/>
        <v>0</v>
      </c>
      <c r="DK17" s="106">
        <f t="shared" si="176"/>
        <v>1</v>
      </c>
      <c r="DL17" s="106">
        <f t="shared" si="176"/>
        <v>0</v>
      </c>
      <c r="DM17" s="106">
        <f t="shared" si="176"/>
        <v>0</v>
      </c>
      <c r="DN17" s="106">
        <f t="shared" si="176"/>
        <v>0</v>
      </c>
      <c r="DO17" s="106">
        <f t="shared" si="176"/>
        <v>0</v>
      </c>
      <c r="DP17" s="106">
        <f t="shared" si="176"/>
        <v>0</v>
      </c>
      <c r="DQ17" s="106">
        <f t="shared" si="176"/>
        <v>0</v>
      </c>
      <c r="DR17" s="106">
        <f t="shared" si="176"/>
        <v>0</v>
      </c>
      <c r="DS17" s="106">
        <f t="shared" si="176"/>
        <v>0</v>
      </c>
      <c r="DT17" s="106">
        <f t="shared" si="176"/>
        <v>1</v>
      </c>
      <c r="DU17" s="106">
        <f t="shared" si="176"/>
        <v>0</v>
      </c>
      <c r="DV17" s="106">
        <f t="shared" si="176"/>
        <v>0</v>
      </c>
      <c r="DW17" s="106">
        <f t="shared" si="176"/>
        <v>1</v>
      </c>
      <c r="DX17" s="106">
        <f t="shared" si="176"/>
        <v>0</v>
      </c>
      <c r="DY17" s="106">
        <f t="shared" si="176"/>
        <v>0</v>
      </c>
      <c r="DZ17" s="106">
        <f t="shared" si="176"/>
        <v>1</v>
      </c>
      <c r="EA17" s="106">
        <f t="shared" si="176"/>
        <v>0</v>
      </c>
      <c r="EB17" s="106">
        <f t="shared" si="176"/>
        <v>0</v>
      </c>
      <c r="EC17" s="106">
        <f t="shared" si="176"/>
        <v>0</v>
      </c>
      <c r="ED17" s="106">
        <f t="shared" si="176"/>
        <v>0</v>
      </c>
      <c r="EE17" s="106">
        <f t="shared" ref="EE17:FV17" si="177">SUM(EE10:EE16)</f>
        <v>0</v>
      </c>
      <c r="EF17" s="106">
        <f t="shared" si="177"/>
        <v>0</v>
      </c>
      <c r="EG17" s="106">
        <f t="shared" si="177"/>
        <v>0</v>
      </c>
      <c r="EH17" s="106">
        <f t="shared" si="177"/>
        <v>0</v>
      </c>
      <c r="EI17" s="106">
        <f t="shared" si="177"/>
        <v>0</v>
      </c>
      <c r="EJ17" s="106">
        <f t="shared" si="177"/>
        <v>0</v>
      </c>
      <c r="EK17" s="106">
        <f t="shared" si="177"/>
        <v>0</v>
      </c>
      <c r="EL17" s="106">
        <f t="shared" si="177"/>
        <v>0</v>
      </c>
      <c r="EM17" s="106">
        <f t="shared" si="177"/>
        <v>1</v>
      </c>
      <c r="EN17" s="106">
        <f t="shared" si="177"/>
        <v>0</v>
      </c>
      <c r="EO17" s="106">
        <f t="shared" si="177"/>
        <v>0</v>
      </c>
      <c r="EP17" s="106">
        <f t="shared" si="177"/>
        <v>0</v>
      </c>
      <c r="EQ17" s="106">
        <f t="shared" si="177"/>
        <v>0</v>
      </c>
      <c r="ER17" s="106">
        <f t="shared" si="177"/>
        <v>0</v>
      </c>
      <c r="ES17" s="106">
        <f t="shared" si="177"/>
        <v>0</v>
      </c>
      <c r="ET17" s="106">
        <f t="shared" si="177"/>
        <v>0</v>
      </c>
      <c r="EU17" s="106">
        <f t="shared" si="177"/>
        <v>0</v>
      </c>
      <c r="EV17" s="106">
        <f t="shared" si="177"/>
        <v>0</v>
      </c>
      <c r="EW17" s="106">
        <f t="shared" si="177"/>
        <v>0</v>
      </c>
      <c r="EX17" s="106">
        <f t="shared" si="177"/>
        <v>0</v>
      </c>
      <c r="EY17" s="106">
        <f t="shared" si="177"/>
        <v>0</v>
      </c>
      <c r="EZ17" s="106">
        <f t="shared" si="177"/>
        <v>0</v>
      </c>
      <c r="FA17" s="106">
        <f t="shared" si="177"/>
        <v>1</v>
      </c>
      <c r="FB17" s="106">
        <f t="shared" si="177"/>
        <v>0</v>
      </c>
      <c r="FC17" s="106">
        <f t="shared" si="177"/>
        <v>1</v>
      </c>
      <c r="FD17" s="106">
        <f t="shared" si="177"/>
        <v>0</v>
      </c>
      <c r="FE17" s="106">
        <f t="shared" ref="FE17" si="178">SUM(FE10:FE16)</f>
        <v>0</v>
      </c>
      <c r="FF17" s="106">
        <f t="shared" ref="FF17" si="179">SUM(FF10:FF16)</f>
        <v>0</v>
      </c>
      <c r="FG17" s="106">
        <f t="shared" ref="FG17" si="180">SUM(FG10:FG16)</f>
        <v>1</v>
      </c>
      <c r="FH17" s="106">
        <f t="shared" ref="FH17" si="181">SUM(FH10:FH16)</f>
        <v>0</v>
      </c>
      <c r="FI17" s="106">
        <f t="shared" ref="FI17" si="182">SUM(FI10:FI16)</f>
        <v>0</v>
      </c>
      <c r="FJ17" s="106">
        <f t="shared" ref="FJ17" si="183">SUM(FJ10:FJ16)</f>
        <v>0</v>
      </c>
      <c r="FK17" s="106">
        <f t="shared" ref="FK17" si="184">SUM(FK10:FK16)</f>
        <v>0</v>
      </c>
      <c r="FL17" s="106">
        <f t="shared" ref="FL17" si="185">SUM(FL10:FL16)</f>
        <v>0</v>
      </c>
      <c r="FM17" s="106">
        <f t="shared" ref="FM17" si="186">SUM(FM10:FM16)</f>
        <v>0</v>
      </c>
      <c r="FN17" s="106">
        <f t="shared" ref="FN17" si="187">SUM(FN10:FN16)</f>
        <v>0</v>
      </c>
      <c r="FO17" s="106">
        <f t="shared" ref="FO17" si="188">SUM(FO10:FO16)</f>
        <v>0</v>
      </c>
      <c r="FP17" s="106">
        <f t="shared" ref="FP17" si="189">SUM(FP10:FP16)</f>
        <v>0</v>
      </c>
      <c r="FQ17" s="106">
        <f t="shared" ref="FQ17" si="190">SUM(FQ10:FQ16)</f>
        <v>0</v>
      </c>
      <c r="FR17" s="106">
        <f t="shared" ref="FR17" si="191">SUM(FR10:FR16)</f>
        <v>0</v>
      </c>
      <c r="FS17" s="106">
        <f t="shared" ref="FS17" si="192">SUM(FS10:FS16)</f>
        <v>0</v>
      </c>
      <c r="FT17" s="106">
        <f t="shared" ref="FT17" si="193">SUM(FT10:FT16)</f>
        <v>0</v>
      </c>
      <c r="FV17" s="106">
        <f t="shared" si="177"/>
        <v>22</v>
      </c>
    </row>
    <row r="18" spans="2:183" ht="15.75" thickTop="1">
      <c r="B18" s="129"/>
    </row>
    <row r="19" spans="2:183">
      <c r="B19" s="129"/>
      <c r="D19" s="98" t="s">
        <v>45</v>
      </c>
    </row>
    <row r="20" spans="2:183">
      <c r="B20" s="129"/>
      <c r="D20" t="s">
        <v>46</v>
      </c>
      <c r="F20">
        <f>SUM(F10:F12)</f>
        <v>0</v>
      </c>
      <c r="G20">
        <f t="shared" ref="G20:BR20" si="194">SUM(G10:G12)</f>
        <v>0</v>
      </c>
      <c r="H20">
        <f t="shared" si="194"/>
        <v>0</v>
      </c>
      <c r="I20">
        <f t="shared" si="194"/>
        <v>0</v>
      </c>
      <c r="J20">
        <f t="shared" si="194"/>
        <v>0</v>
      </c>
      <c r="K20">
        <f t="shared" si="194"/>
        <v>0</v>
      </c>
      <c r="L20">
        <f t="shared" si="194"/>
        <v>0</v>
      </c>
      <c r="M20">
        <f t="shared" si="194"/>
        <v>0</v>
      </c>
      <c r="N20">
        <f t="shared" si="194"/>
        <v>0</v>
      </c>
      <c r="O20">
        <f t="shared" si="194"/>
        <v>0</v>
      </c>
      <c r="P20">
        <f t="shared" si="194"/>
        <v>0</v>
      </c>
      <c r="Q20">
        <f t="shared" si="194"/>
        <v>0</v>
      </c>
      <c r="R20">
        <f t="shared" si="194"/>
        <v>0</v>
      </c>
      <c r="S20">
        <f t="shared" si="194"/>
        <v>0</v>
      </c>
      <c r="T20">
        <f t="shared" si="194"/>
        <v>0</v>
      </c>
      <c r="U20">
        <f t="shared" si="194"/>
        <v>0</v>
      </c>
      <c r="V20">
        <f t="shared" si="194"/>
        <v>0</v>
      </c>
      <c r="W20">
        <f t="shared" si="194"/>
        <v>0</v>
      </c>
      <c r="X20">
        <f t="shared" si="194"/>
        <v>0</v>
      </c>
      <c r="Y20">
        <f t="shared" si="194"/>
        <v>0</v>
      </c>
      <c r="Z20">
        <f t="shared" si="194"/>
        <v>0</v>
      </c>
      <c r="AA20">
        <f t="shared" si="194"/>
        <v>0</v>
      </c>
      <c r="AB20">
        <f t="shared" si="194"/>
        <v>0</v>
      </c>
      <c r="AC20">
        <f t="shared" si="194"/>
        <v>0</v>
      </c>
      <c r="AD20">
        <f t="shared" si="194"/>
        <v>0</v>
      </c>
      <c r="AE20">
        <f t="shared" si="194"/>
        <v>0</v>
      </c>
      <c r="AF20">
        <f t="shared" si="194"/>
        <v>0</v>
      </c>
      <c r="AG20">
        <f t="shared" si="194"/>
        <v>0</v>
      </c>
      <c r="AH20">
        <f t="shared" si="194"/>
        <v>0</v>
      </c>
      <c r="AI20">
        <f t="shared" si="194"/>
        <v>0</v>
      </c>
      <c r="AJ20">
        <f t="shared" si="194"/>
        <v>0</v>
      </c>
      <c r="AK20">
        <f t="shared" si="194"/>
        <v>0</v>
      </c>
      <c r="AL20">
        <f t="shared" si="194"/>
        <v>0</v>
      </c>
      <c r="AM20">
        <f t="shared" si="194"/>
        <v>0</v>
      </c>
      <c r="AN20">
        <f t="shared" si="194"/>
        <v>0</v>
      </c>
      <c r="AO20">
        <f t="shared" si="194"/>
        <v>0</v>
      </c>
      <c r="AP20">
        <f t="shared" si="194"/>
        <v>0</v>
      </c>
      <c r="AQ20">
        <f t="shared" si="194"/>
        <v>0</v>
      </c>
      <c r="AR20">
        <f t="shared" si="194"/>
        <v>0</v>
      </c>
      <c r="AS20">
        <f t="shared" si="194"/>
        <v>0</v>
      </c>
      <c r="AT20">
        <f t="shared" si="194"/>
        <v>0</v>
      </c>
      <c r="AU20">
        <f t="shared" si="194"/>
        <v>0</v>
      </c>
      <c r="AV20">
        <f t="shared" si="194"/>
        <v>0</v>
      </c>
      <c r="AW20">
        <f t="shared" si="194"/>
        <v>0</v>
      </c>
      <c r="AX20">
        <f t="shared" si="194"/>
        <v>0</v>
      </c>
      <c r="AY20">
        <f t="shared" si="194"/>
        <v>0</v>
      </c>
      <c r="AZ20">
        <f t="shared" si="194"/>
        <v>0</v>
      </c>
      <c r="BA20">
        <f t="shared" si="194"/>
        <v>0</v>
      </c>
      <c r="BB20">
        <f t="shared" si="194"/>
        <v>0</v>
      </c>
      <c r="BC20">
        <f t="shared" si="194"/>
        <v>0</v>
      </c>
      <c r="BD20">
        <f t="shared" si="194"/>
        <v>0</v>
      </c>
      <c r="BE20">
        <f t="shared" si="194"/>
        <v>0</v>
      </c>
      <c r="BF20">
        <f t="shared" si="194"/>
        <v>0</v>
      </c>
      <c r="BG20">
        <f t="shared" si="194"/>
        <v>0</v>
      </c>
      <c r="BH20">
        <f t="shared" si="194"/>
        <v>0</v>
      </c>
      <c r="BI20">
        <f t="shared" si="194"/>
        <v>0</v>
      </c>
      <c r="BJ20">
        <f t="shared" si="194"/>
        <v>0</v>
      </c>
      <c r="BK20">
        <f t="shared" si="194"/>
        <v>0</v>
      </c>
      <c r="BL20">
        <f t="shared" si="194"/>
        <v>0</v>
      </c>
      <c r="BM20">
        <f t="shared" si="194"/>
        <v>0</v>
      </c>
      <c r="BN20">
        <f t="shared" si="194"/>
        <v>0</v>
      </c>
      <c r="BO20">
        <f t="shared" si="194"/>
        <v>0</v>
      </c>
      <c r="BP20">
        <f t="shared" si="194"/>
        <v>0</v>
      </c>
      <c r="BQ20">
        <f t="shared" si="194"/>
        <v>0</v>
      </c>
      <c r="BR20">
        <f t="shared" si="194"/>
        <v>0</v>
      </c>
      <c r="BS20">
        <f t="shared" ref="BS20:ED20" si="195">SUM(BS10:BS12)</f>
        <v>0</v>
      </c>
      <c r="BT20">
        <f t="shared" si="195"/>
        <v>0</v>
      </c>
      <c r="BU20">
        <f t="shared" si="195"/>
        <v>0</v>
      </c>
      <c r="BV20">
        <f t="shared" si="195"/>
        <v>0</v>
      </c>
      <c r="BW20">
        <f t="shared" si="195"/>
        <v>0</v>
      </c>
      <c r="BX20">
        <f t="shared" si="195"/>
        <v>0</v>
      </c>
      <c r="BY20">
        <f t="shared" si="195"/>
        <v>0</v>
      </c>
      <c r="BZ20">
        <f t="shared" si="195"/>
        <v>0</v>
      </c>
      <c r="CA20">
        <f t="shared" si="195"/>
        <v>0</v>
      </c>
      <c r="CB20">
        <f t="shared" si="195"/>
        <v>0</v>
      </c>
      <c r="CC20">
        <f t="shared" si="195"/>
        <v>0</v>
      </c>
      <c r="CD20">
        <f t="shared" si="195"/>
        <v>0</v>
      </c>
      <c r="CE20">
        <f t="shared" si="195"/>
        <v>0</v>
      </c>
      <c r="CF20">
        <f t="shared" si="195"/>
        <v>0</v>
      </c>
      <c r="CG20">
        <f t="shared" si="195"/>
        <v>0</v>
      </c>
      <c r="CH20">
        <f t="shared" si="195"/>
        <v>0</v>
      </c>
      <c r="CI20">
        <f t="shared" si="195"/>
        <v>0</v>
      </c>
      <c r="CJ20">
        <f t="shared" si="195"/>
        <v>0</v>
      </c>
      <c r="CK20">
        <f t="shared" si="195"/>
        <v>0</v>
      </c>
      <c r="CL20">
        <f t="shared" si="195"/>
        <v>0</v>
      </c>
      <c r="CM20">
        <f t="shared" si="195"/>
        <v>0</v>
      </c>
      <c r="CN20">
        <f t="shared" si="195"/>
        <v>0</v>
      </c>
      <c r="CO20">
        <f t="shared" si="195"/>
        <v>0</v>
      </c>
      <c r="CP20">
        <f t="shared" si="195"/>
        <v>0</v>
      </c>
      <c r="CQ20">
        <f t="shared" si="195"/>
        <v>0</v>
      </c>
      <c r="CR20">
        <f t="shared" si="195"/>
        <v>0</v>
      </c>
      <c r="CS20">
        <f t="shared" si="195"/>
        <v>0</v>
      </c>
      <c r="CT20">
        <f t="shared" si="195"/>
        <v>0</v>
      </c>
      <c r="CU20">
        <f t="shared" si="195"/>
        <v>0</v>
      </c>
      <c r="CV20">
        <f t="shared" si="195"/>
        <v>0</v>
      </c>
      <c r="CW20">
        <f t="shared" si="195"/>
        <v>0</v>
      </c>
      <c r="CX20">
        <f t="shared" si="195"/>
        <v>0</v>
      </c>
      <c r="CY20">
        <f t="shared" si="195"/>
        <v>0</v>
      </c>
      <c r="CZ20">
        <f t="shared" si="195"/>
        <v>0</v>
      </c>
      <c r="DA20">
        <f t="shared" si="195"/>
        <v>0</v>
      </c>
      <c r="DB20">
        <f t="shared" si="195"/>
        <v>0</v>
      </c>
      <c r="DC20">
        <f t="shared" si="195"/>
        <v>0</v>
      </c>
      <c r="DD20">
        <f t="shared" si="195"/>
        <v>0</v>
      </c>
      <c r="DE20">
        <f t="shared" si="195"/>
        <v>0</v>
      </c>
      <c r="DF20">
        <f t="shared" si="195"/>
        <v>0</v>
      </c>
      <c r="DG20">
        <f t="shared" si="195"/>
        <v>0</v>
      </c>
      <c r="DH20">
        <f t="shared" si="195"/>
        <v>0</v>
      </c>
      <c r="DI20">
        <f t="shared" si="195"/>
        <v>0</v>
      </c>
      <c r="DJ20">
        <f t="shared" si="195"/>
        <v>0</v>
      </c>
      <c r="DK20">
        <f t="shared" si="195"/>
        <v>0</v>
      </c>
      <c r="DL20">
        <f t="shared" si="195"/>
        <v>0</v>
      </c>
      <c r="DM20">
        <f t="shared" si="195"/>
        <v>0</v>
      </c>
      <c r="DN20">
        <f t="shared" si="195"/>
        <v>0</v>
      </c>
      <c r="DO20">
        <f t="shared" si="195"/>
        <v>0</v>
      </c>
      <c r="DP20">
        <f t="shared" si="195"/>
        <v>0</v>
      </c>
      <c r="DQ20">
        <f t="shared" si="195"/>
        <v>0</v>
      </c>
      <c r="DR20">
        <f t="shared" si="195"/>
        <v>0</v>
      </c>
      <c r="DS20">
        <f t="shared" si="195"/>
        <v>0</v>
      </c>
      <c r="DT20">
        <f t="shared" si="195"/>
        <v>0</v>
      </c>
      <c r="DU20">
        <f t="shared" si="195"/>
        <v>0</v>
      </c>
      <c r="DV20">
        <f t="shared" si="195"/>
        <v>0</v>
      </c>
      <c r="DW20">
        <f t="shared" si="195"/>
        <v>0</v>
      </c>
      <c r="DX20">
        <f t="shared" si="195"/>
        <v>0</v>
      </c>
      <c r="DY20">
        <f t="shared" si="195"/>
        <v>0</v>
      </c>
      <c r="DZ20">
        <f t="shared" si="195"/>
        <v>0</v>
      </c>
      <c r="EA20">
        <f t="shared" si="195"/>
        <v>0</v>
      </c>
      <c r="EB20">
        <f t="shared" si="195"/>
        <v>0</v>
      </c>
      <c r="EC20">
        <f t="shared" si="195"/>
        <v>0</v>
      </c>
      <c r="ED20">
        <f t="shared" si="195"/>
        <v>0</v>
      </c>
      <c r="EE20">
        <f t="shared" ref="EE20:FT20" si="196">SUM(EE10:EE12)</f>
        <v>0</v>
      </c>
      <c r="EF20">
        <f t="shared" si="196"/>
        <v>0</v>
      </c>
      <c r="EG20">
        <f t="shared" si="196"/>
        <v>0</v>
      </c>
      <c r="EH20">
        <f t="shared" si="196"/>
        <v>0</v>
      </c>
      <c r="EI20">
        <f t="shared" si="196"/>
        <v>0</v>
      </c>
      <c r="EJ20">
        <f t="shared" si="196"/>
        <v>0</v>
      </c>
      <c r="EK20">
        <f t="shared" si="196"/>
        <v>0</v>
      </c>
      <c r="EL20">
        <f t="shared" si="196"/>
        <v>0</v>
      </c>
      <c r="EM20">
        <f t="shared" si="196"/>
        <v>0</v>
      </c>
      <c r="EN20">
        <f t="shared" si="196"/>
        <v>0</v>
      </c>
      <c r="EO20">
        <f t="shared" si="196"/>
        <v>0</v>
      </c>
      <c r="EP20">
        <f t="shared" si="196"/>
        <v>0</v>
      </c>
      <c r="EQ20">
        <f t="shared" si="196"/>
        <v>0</v>
      </c>
      <c r="ER20">
        <f t="shared" si="196"/>
        <v>0</v>
      </c>
      <c r="ES20">
        <f t="shared" si="196"/>
        <v>0</v>
      </c>
      <c r="ET20">
        <f t="shared" si="196"/>
        <v>0</v>
      </c>
      <c r="EU20">
        <f t="shared" si="196"/>
        <v>0</v>
      </c>
      <c r="EV20">
        <f t="shared" si="196"/>
        <v>0</v>
      </c>
      <c r="EW20">
        <f t="shared" si="196"/>
        <v>0</v>
      </c>
      <c r="EX20">
        <f t="shared" si="196"/>
        <v>0</v>
      </c>
      <c r="EY20">
        <f t="shared" si="196"/>
        <v>0</v>
      </c>
      <c r="EZ20">
        <f t="shared" si="196"/>
        <v>0</v>
      </c>
      <c r="FA20">
        <f t="shared" si="196"/>
        <v>0</v>
      </c>
      <c r="FB20">
        <f t="shared" si="196"/>
        <v>0</v>
      </c>
      <c r="FC20">
        <f t="shared" si="196"/>
        <v>0</v>
      </c>
      <c r="FD20">
        <f t="shared" si="196"/>
        <v>0</v>
      </c>
      <c r="FE20">
        <f t="shared" si="196"/>
        <v>0</v>
      </c>
      <c r="FF20">
        <f t="shared" si="196"/>
        <v>0</v>
      </c>
      <c r="FG20">
        <f t="shared" si="196"/>
        <v>0</v>
      </c>
      <c r="FH20">
        <f t="shared" si="196"/>
        <v>0</v>
      </c>
      <c r="FI20">
        <f t="shared" si="196"/>
        <v>0</v>
      </c>
      <c r="FJ20">
        <f t="shared" si="196"/>
        <v>0</v>
      </c>
      <c r="FK20">
        <f t="shared" si="196"/>
        <v>0</v>
      </c>
      <c r="FL20">
        <f t="shared" si="196"/>
        <v>0</v>
      </c>
      <c r="FM20">
        <f t="shared" si="196"/>
        <v>0</v>
      </c>
      <c r="FN20">
        <f t="shared" si="196"/>
        <v>0</v>
      </c>
      <c r="FO20">
        <f t="shared" si="196"/>
        <v>0</v>
      </c>
      <c r="FP20">
        <f t="shared" si="196"/>
        <v>0</v>
      </c>
      <c r="FQ20">
        <f t="shared" si="196"/>
        <v>0</v>
      </c>
      <c r="FR20">
        <f t="shared" si="196"/>
        <v>0</v>
      </c>
      <c r="FS20">
        <f t="shared" si="196"/>
        <v>0</v>
      </c>
      <c r="FT20">
        <f t="shared" si="196"/>
        <v>0</v>
      </c>
      <c r="FV20">
        <f t="shared" ref="FV20:FV23" si="197">SUM(F20:FT20)</f>
        <v>0</v>
      </c>
    </row>
    <row r="21" spans="2:183">
      <c r="B21" s="129"/>
      <c r="D21" t="s">
        <v>47</v>
      </c>
      <c r="F21">
        <f>SUM(F13:F14)</f>
        <v>0</v>
      </c>
      <c r="G21">
        <f t="shared" ref="G21:BR21" si="198">SUM(G13:G14)</f>
        <v>0</v>
      </c>
      <c r="H21">
        <f t="shared" si="198"/>
        <v>1</v>
      </c>
      <c r="I21">
        <f t="shared" si="198"/>
        <v>0</v>
      </c>
      <c r="J21">
        <f t="shared" si="198"/>
        <v>0</v>
      </c>
      <c r="K21">
        <f t="shared" si="198"/>
        <v>0</v>
      </c>
      <c r="L21">
        <f t="shared" si="198"/>
        <v>0</v>
      </c>
      <c r="M21">
        <f t="shared" si="198"/>
        <v>0</v>
      </c>
      <c r="N21">
        <f t="shared" si="198"/>
        <v>0</v>
      </c>
      <c r="O21">
        <f t="shared" si="198"/>
        <v>1</v>
      </c>
      <c r="P21">
        <f t="shared" si="198"/>
        <v>0</v>
      </c>
      <c r="Q21">
        <f t="shared" si="198"/>
        <v>0</v>
      </c>
      <c r="R21">
        <f t="shared" si="198"/>
        <v>0</v>
      </c>
      <c r="S21">
        <f t="shared" si="198"/>
        <v>0</v>
      </c>
      <c r="T21">
        <f t="shared" si="198"/>
        <v>0</v>
      </c>
      <c r="U21">
        <f t="shared" si="198"/>
        <v>0</v>
      </c>
      <c r="V21">
        <f t="shared" si="198"/>
        <v>0</v>
      </c>
      <c r="W21">
        <f t="shared" si="198"/>
        <v>0</v>
      </c>
      <c r="X21">
        <f t="shared" si="198"/>
        <v>0</v>
      </c>
      <c r="Y21">
        <f t="shared" si="198"/>
        <v>0</v>
      </c>
      <c r="Z21">
        <f t="shared" si="198"/>
        <v>0</v>
      </c>
      <c r="AA21">
        <f t="shared" si="198"/>
        <v>0</v>
      </c>
      <c r="AB21">
        <f t="shared" si="198"/>
        <v>0</v>
      </c>
      <c r="AC21">
        <f t="shared" si="198"/>
        <v>0</v>
      </c>
      <c r="AD21">
        <f t="shared" si="198"/>
        <v>0</v>
      </c>
      <c r="AE21">
        <f t="shared" si="198"/>
        <v>0</v>
      </c>
      <c r="AF21">
        <f t="shared" si="198"/>
        <v>0</v>
      </c>
      <c r="AG21">
        <f t="shared" si="198"/>
        <v>0</v>
      </c>
      <c r="AH21">
        <f t="shared" si="198"/>
        <v>0</v>
      </c>
      <c r="AI21">
        <f t="shared" si="198"/>
        <v>0</v>
      </c>
      <c r="AJ21">
        <f t="shared" si="198"/>
        <v>0</v>
      </c>
      <c r="AK21">
        <f t="shared" si="198"/>
        <v>0</v>
      </c>
      <c r="AL21">
        <f t="shared" si="198"/>
        <v>0</v>
      </c>
      <c r="AM21">
        <f t="shared" si="198"/>
        <v>0</v>
      </c>
      <c r="AN21">
        <f t="shared" si="198"/>
        <v>0</v>
      </c>
      <c r="AO21">
        <f t="shared" si="198"/>
        <v>0</v>
      </c>
      <c r="AP21">
        <f t="shared" si="198"/>
        <v>0</v>
      </c>
      <c r="AQ21">
        <f t="shared" si="198"/>
        <v>0</v>
      </c>
      <c r="AR21">
        <f t="shared" si="198"/>
        <v>0</v>
      </c>
      <c r="AS21">
        <f t="shared" si="198"/>
        <v>0</v>
      </c>
      <c r="AT21">
        <f t="shared" si="198"/>
        <v>0</v>
      </c>
      <c r="AU21">
        <f t="shared" si="198"/>
        <v>0</v>
      </c>
      <c r="AV21">
        <f t="shared" si="198"/>
        <v>0</v>
      </c>
      <c r="AW21">
        <f t="shared" si="198"/>
        <v>0</v>
      </c>
      <c r="AX21">
        <f t="shared" si="198"/>
        <v>0</v>
      </c>
      <c r="AY21">
        <f t="shared" si="198"/>
        <v>0</v>
      </c>
      <c r="AZ21">
        <f t="shared" si="198"/>
        <v>0</v>
      </c>
      <c r="BA21">
        <f t="shared" si="198"/>
        <v>0</v>
      </c>
      <c r="BB21">
        <f t="shared" si="198"/>
        <v>0</v>
      </c>
      <c r="BC21">
        <f t="shared" si="198"/>
        <v>0</v>
      </c>
      <c r="BD21">
        <f t="shared" si="198"/>
        <v>0</v>
      </c>
      <c r="BE21">
        <f t="shared" si="198"/>
        <v>0</v>
      </c>
      <c r="BF21">
        <f t="shared" si="198"/>
        <v>0</v>
      </c>
      <c r="BG21">
        <f t="shared" si="198"/>
        <v>0</v>
      </c>
      <c r="BH21">
        <f t="shared" si="198"/>
        <v>0</v>
      </c>
      <c r="BI21">
        <f t="shared" si="198"/>
        <v>0</v>
      </c>
      <c r="BJ21">
        <f t="shared" si="198"/>
        <v>0</v>
      </c>
      <c r="BK21">
        <f t="shared" si="198"/>
        <v>0</v>
      </c>
      <c r="BL21">
        <f t="shared" si="198"/>
        <v>0</v>
      </c>
      <c r="BM21">
        <f t="shared" si="198"/>
        <v>0</v>
      </c>
      <c r="BN21">
        <f t="shared" si="198"/>
        <v>1</v>
      </c>
      <c r="BO21">
        <f t="shared" si="198"/>
        <v>0</v>
      </c>
      <c r="BP21">
        <f t="shared" si="198"/>
        <v>0</v>
      </c>
      <c r="BQ21">
        <f t="shared" si="198"/>
        <v>0</v>
      </c>
      <c r="BR21">
        <f t="shared" si="198"/>
        <v>0</v>
      </c>
      <c r="BS21">
        <f t="shared" ref="BS21:ED21" si="199">SUM(BS13:BS14)</f>
        <v>0</v>
      </c>
      <c r="BT21">
        <f t="shared" si="199"/>
        <v>0</v>
      </c>
      <c r="BU21">
        <f t="shared" si="199"/>
        <v>0</v>
      </c>
      <c r="BV21">
        <f t="shared" si="199"/>
        <v>0</v>
      </c>
      <c r="BW21">
        <f t="shared" si="199"/>
        <v>0</v>
      </c>
      <c r="BX21">
        <f t="shared" si="199"/>
        <v>0</v>
      </c>
      <c r="BY21">
        <f t="shared" si="199"/>
        <v>0</v>
      </c>
      <c r="BZ21">
        <f t="shared" si="199"/>
        <v>0</v>
      </c>
      <c r="CA21">
        <f t="shared" si="199"/>
        <v>0</v>
      </c>
      <c r="CB21">
        <f t="shared" si="199"/>
        <v>0</v>
      </c>
      <c r="CC21">
        <f t="shared" si="199"/>
        <v>0</v>
      </c>
      <c r="CD21">
        <f t="shared" si="199"/>
        <v>0</v>
      </c>
      <c r="CE21">
        <f t="shared" si="199"/>
        <v>0</v>
      </c>
      <c r="CF21">
        <f t="shared" si="199"/>
        <v>0</v>
      </c>
      <c r="CG21">
        <f t="shared" si="199"/>
        <v>0</v>
      </c>
      <c r="CH21">
        <f t="shared" si="199"/>
        <v>0</v>
      </c>
      <c r="CI21">
        <f t="shared" si="199"/>
        <v>0</v>
      </c>
      <c r="CJ21">
        <f t="shared" si="199"/>
        <v>0</v>
      </c>
      <c r="CK21">
        <f t="shared" si="199"/>
        <v>0</v>
      </c>
      <c r="CL21">
        <f t="shared" si="199"/>
        <v>0</v>
      </c>
      <c r="CM21">
        <f t="shared" si="199"/>
        <v>0</v>
      </c>
      <c r="CN21">
        <f t="shared" si="199"/>
        <v>0</v>
      </c>
      <c r="CO21">
        <f t="shared" si="199"/>
        <v>0</v>
      </c>
      <c r="CP21">
        <f t="shared" si="199"/>
        <v>0</v>
      </c>
      <c r="CQ21">
        <f t="shared" si="199"/>
        <v>0</v>
      </c>
      <c r="CR21">
        <f t="shared" si="199"/>
        <v>0</v>
      </c>
      <c r="CS21">
        <f t="shared" si="199"/>
        <v>0</v>
      </c>
      <c r="CT21">
        <f t="shared" si="199"/>
        <v>0</v>
      </c>
      <c r="CU21">
        <f t="shared" si="199"/>
        <v>0</v>
      </c>
      <c r="CV21">
        <f t="shared" si="199"/>
        <v>1</v>
      </c>
      <c r="CW21">
        <f t="shared" si="199"/>
        <v>0</v>
      </c>
      <c r="CX21">
        <f t="shared" si="199"/>
        <v>1</v>
      </c>
      <c r="CY21">
        <f t="shared" si="199"/>
        <v>0</v>
      </c>
      <c r="CZ21">
        <f t="shared" si="199"/>
        <v>0</v>
      </c>
      <c r="DA21">
        <f t="shared" si="199"/>
        <v>0</v>
      </c>
      <c r="DB21">
        <f t="shared" si="199"/>
        <v>0</v>
      </c>
      <c r="DC21">
        <f t="shared" si="199"/>
        <v>0</v>
      </c>
      <c r="DD21">
        <f t="shared" si="199"/>
        <v>0</v>
      </c>
      <c r="DE21">
        <f t="shared" si="199"/>
        <v>0</v>
      </c>
      <c r="DF21">
        <f t="shared" si="199"/>
        <v>0</v>
      </c>
      <c r="DG21">
        <f t="shared" si="199"/>
        <v>0</v>
      </c>
      <c r="DH21">
        <f t="shared" si="199"/>
        <v>0</v>
      </c>
      <c r="DI21">
        <f t="shared" si="199"/>
        <v>0</v>
      </c>
      <c r="DJ21">
        <f t="shared" si="199"/>
        <v>0</v>
      </c>
      <c r="DK21">
        <f t="shared" si="199"/>
        <v>0</v>
      </c>
      <c r="DL21">
        <f t="shared" si="199"/>
        <v>0</v>
      </c>
      <c r="DM21">
        <f t="shared" si="199"/>
        <v>0</v>
      </c>
      <c r="DN21">
        <f t="shared" si="199"/>
        <v>0</v>
      </c>
      <c r="DO21">
        <f t="shared" si="199"/>
        <v>0</v>
      </c>
      <c r="DP21">
        <f t="shared" si="199"/>
        <v>0</v>
      </c>
      <c r="DQ21">
        <f t="shared" si="199"/>
        <v>0</v>
      </c>
      <c r="DR21">
        <f t="shared" si="199"/>
        <v>0</v>
      </c>
      <c r="DS21">
        <f t="shared" si="199"/>
        <v>0</v>
      </c>
      <c r="DT21">
        <f t="shared" si="199"/>
        <v>0</v>
      </c>
      <c r="DU21">
        <f t="shared" si="199"/>
        <v>0</v>
      </c>
      <c r="DV21">
        <f t="shared" si="199"/>
        <v>0</v>
      </c>
      <c r="DW21">
        <f t="shared" si="199"/>
        <v>0</v>
      </c>
      <c r="DX21">
        <f t="shared" si="199"/>
        <v>0</v>
      </c>
      <c r="DY21">
        <f t="shared" si="199"/>
        <v>0</v>
      </c>
      <c r="DZ21">
        <f t="shared" si="199"/>
        <v>0</v>
      </c>
      <c r="EA21">
        <f t="shared" si="199"/>
        <v>0</v>
      </c>
      <c r="EB21">
        <f t="shared" si="199"/>
        <v>0</v>
      </c>
      <c r="EC21">
        <f t="shared" si="199"/>
        <v>0</v>
      </c>
      <c r="ED21">
        <f t="shared" si="199"/>
        <v>0</v>
      </c>
      <c r="EE21">
        <f t="shared" ref="EE21:FT21" si="200">SUM(EE13:EE14)</f>
        <v>0</v>
      </c>
      <c r="EF21">
        <f t="shared" si="200"/>
        <v>0</v>
      </c>
      <c r="EG21">
        <f t="shared" si="200"/>
        <v>0</v>
      </c>
      <c r="EH21">
        <f t="shared" si="200"/>
        <v>0</v>
      </c>
      <c r="EI21">
        <f t="shared" si="200"/>
        <v>0</v>
      </c>
      <c r="EJ21">
        <f t="shared" si="200"/>
        <v>0</v>
      </c>
      <c r="EK21">
        <f t="shared" si="200"/>
        <v>0</v>
      </c>
      <c r="EL21">
        <f t="shared" si="200"/>
        <v>0</v>
      </c>
      <c r="EM21">
        <f t="shared" si="200"/>
        <v>0</v>
      </c>
      <c r="EN21">
        <f t="shared" si="200"/>
        <v>0</v>
      </c>
      <c r="EO21">
        <f t="shared" si="200"/>
        <v>0</v>
      </c>
      <c r="EP21">
        <f t="shared" si="200"/>
        <v>0</v>
      </c>
      <c r="EQ21">
        <f t="shared" si="200"/>
        <v>0</v>
      </c>
      <c r="ER21">
        <f t="shared" si="200"/>
        <v>0</v>
      </c>
      <c r="ES21">
        <f t="shared" si="200"/>
        <v>0</v>
      </c>
      <c r="ET21">
        <f t="shared" si="200"/>
        <v>0</v>
      </c>
      <c r="EU21">
        <f t="shared" si="200"/>
        <v>0</v>
      </c>
      <c r="EV21">
        <f t="shared" si="200"/>
        <v>0</v>
      </c>
      <c r="EW21">
        <f t="shared" si="200"/>
        <v>0</v>
      </c>
      <c r="EX21">
        <f t="shared" si="200"/>
        <v>0</v>
      </c>
      <c r="EY21">
        <f t="shared" si="200"/>
        <v>0</v>
      </c>
      <c r="EZ21">
        <f t="shared" si="200"/>
        <v>0</v>
      </c>
      <c r="FA21">
        <f t="shared" si="200"/>
        <v>0</v>
      </c>
      <c r="FB21">
        <f t="shared" si="200"/>
        <v>0</v>
      </c>
      <c r="FC21">
        <f t="shared" si="200"/>
        <v>0</v>
      </c>
      <c r="FD21">
        <f t="shared" si="200"/>
        <v>0</v>
      </c>
      <c r="FE21">
        <f t="shared" si="200"/>
        <v>0</v>
      </c>
      <c r="FF21">
        <f t="shared" si="200"/>
        <v>0</v>
      </c>
      <c r="FG21">
        <f t="shared" si="200"/>
        <v>0</v>
      </c>
      <c r="FH21">
        <f t="shared" si="200"/>
        <v>0</v>
      </c>
      <c r="FI21">
        <f t="shared" si="200"/>
        <v>0</v>
      </c>
      <c r="FJ21">
        <f t="shared" si="200"/>
        <v>0</v>
      </c>
      <c r="FK21">
        <f t="shared" si="200"/>
        <v>0</v>
      </c>
      <c r="FL21">
        <f t="shared" si="200"/>
        <v>0</v>
      </c>
      <c r="FM21">
        <f t="shared" si="200"/>
        <v>0</v>
      </c>
      <c r="FN21">
        <f t="shared" si="200"/>
        <v>0</v>
      </c>
      <c r="FO21">
        <f t="shared" si="200"/>
        <v>0</v>
      </c>
      <c r="FP21">
        <f t="shared" si="200"/>
        <v>0</v>
      </c>
      <c r="FQ21">
        <f t="shared" si="200"/>
        <v>0</v>
      </c>
      <c r="FR21">
        <f t="shared" si="200"/>
        <v>0</v>
      </c>
      <c r="FS21">
        <f t="shared" si="200"/>
        <v>0</v>
      </c>
      <c r="FT21">
        <f t="shared" si="200"/>
        <v>0</v>
      </c>
      <c r="FV21">
        <f t="shared" si="197"/>
        <v>5</v>
      </c>
    </row>
    <row r="22" spans="2:183">
      <c r="B22" s="129"/>
      <c r="D22" t="s">
        <v>33</v>
      </c>
      <c r="F22">
        <f>F15</f>
        <v>0</v>
      </c>
      <c r="G22">
        <f t="shared" ref="G22:BR22" si="201">G15</f>
        <v>0</v>
      </c>
      <c r="H22">
        <f t="shared" si="201"/>
        <v>0</v>
      </c>
      <c r="I22">
        <f t="shared" si="201"/>
        <v>0</v>
      </c>
      <c r="J22">
        <f t="shared" si="201"/>
        <v>0</v>
      </c>
      <c r="K22">
        <f t="shared" si="201"/>
        <v>0</v>
      </c>
      <c r="L22">
        <f t="shared" si="201"/>
        <v>0</v>
      </c>
      <c r="M22">
        <f t="shared" si="201"/>
        <v>0</v>
      </c>
      <c r="N22">
        <f t="shared" si="201"/>
        <v>1</v>
      </c>
      <c r="O22">
        <f t="shared" si="201"/>
        <v>0</v>
      </c>
      <c r="P22">
        <f t="shared" si="201"/>
        <v>0</v>
      </c>
      <c r="Q22">
        <f t="shared" si="201"/>
        <v>0</v>
      </c>
      <c r="R22">
        <f t="shared" si="201"/>
        <v>0</v>
      </c>
      <c r="S22">
        <f t="shared" si="201"/>
        <v>0</v>
      </c>
      <c r="T22">
        <f t="shared" si="201"/>
        <v>0</v>
      </c>
      <c r="U22">
        <f t="shared" si="201"/>
        <v>0</v>
      </c>
      <c r="V22">
        <f t="shared" si="201"/>
        <v>0</v>
      </c>
      <c r="W22">
        <f t="shared" si="201"/>
        <v>0</v>
      </c>
      <c r="X22">
        <f t="shared" si="201"/>
        <v>0</v>
      </c>
      <c r="Y22">
        <f t="shared" si="201"/>
        <v>0</v>
      </c>
      <c r="Z22">
        <f t="shared" si="201"/>
        <v>0</v>
      </c>
      <c r="AA22">
        <f t="shared" si="201"/>
        <v>0</v>
      </c>
      <c r="AB22">
        <f t="shared" si="201"/>
        <v>1</v>
      </c>
      <c r="AC22">
        <f t="shared" si="201"/>
        <v>1</v>
      </c>
      <c r="AD22">
        <f t="shared" si="201"/>
        <v>0</v>
      </c>
      <c r="AE22">
        <f t="shared" si="201"/>
        <v>0</v>
      </c>
      <c r="AF22">
        <f t="shared" si="201"/>
        <v>0</v>
      </c>
      <c r="AG22">
        <f t="shared" si="201"/>
        <v>0</v>
      </c>
      <c r="AH22">
        <f t="shared" si="201"/>
        <v>0</v>
      </c>
      <c r="AI22">
        <f t="shared" si="201"/>
        <v>0</v>
      </c>
      <c r="AJ22">
        <f t="shared" si="201"/>
        <v>0</v>
      </c>
      <c r="AK22">
        <f t="shared" si="201"/>
        <v>0</v>
      </c>
      <c r="AL22">
        <f t="shared" si="201"/>
        <v>0</v>
      </c>
      <c r="AM22">
        <f t="shared" si="201"/>
        <v>0</v>
      </c>
      <c r="AN22">
        <f t="shared" si="201"/>
        <v>0</v>
      </c>
      <c r="AO22">
        <f t="shared" si="201"/>
        <v>0</v>
      </c>
      <c r="AP22">
        <f t="shared" si="201"/>
        <v>0</v>
      </c>
      <c r="AQ22">
        <f t="shared" si="201"/>
        <v>0</v>
      </c>
      <c r="AR22">
        <f t="shared" si="201"/>
        <v>0</v>
      </c>
      <c r="AS22">
        <f t="shared" si="201"/>
        <v>1</v>
      </c>
      <c r="AT22">
        <f t="shared" si="201"/>
        <v>0</v>
      </c>
      <c r="AU22">
        <f t="shared" si="201"/>
        <v>0</v>
      </c>
      <c r="AV22">
        <f t="shared" si="201"/>
        <v>1</v>
      </c>
      <c r="AW22">
        <f t="shared" si="201"/>
        <v>0</v>
      </c>
      <c r="AX22">
        <f t="shared" si="201"/>
        <v>0</v>
      </c>
      <c r="AY22">
        <f t="shared" si="201"/>
        <v>0</v>
      </c>
      <c r="AZ22">
        <f t="shared" si="201"/>
        <v>0</v>
      </c>
      <c r="BA22">
        <f t="shared" si="201"/>
        <v>0</v>
      </c>
      <c r="BB22">
        <f t="shared" si="201"/>
        <v>0</v>
      </c>
      <c r="BC22">
        <f t="shared" si="201"/>
        <v>1</v>
      </c>
      <c r="BD22">
        <f t="shared" si="201"/>
        <v>0</v>
      </c>
      <c r="BE22">
        <f t="shared" si="201"/>
        <v>0</v>
      </c>
      <c r="BF22">
        <f t="shared" si="201"/>
        <v>0</v>
      </c>
      <c r="BG22">
        <f t="shared" si="201"/>
        <v>0</v>
      </c>
      <c r="BH22">
        <f t="shared" si="201"/>
        <v>0</v>
      </c>
      <c r="BI22">
        <f t="shared" si="201"/>
        <v>0</v>
      </c>
      <c r="BJ22">
        <f t="shared" si="201"/>
        <v>0</v>
      </c>
      <c r="BK22">
        <f t="shared" si="201"/>
        <v>0</v>
      </c>
      <c r="BL22">
        <f t="shared" si="201"/>
        <v>0</v>
      </c>
      <c r="BM22">
        <f t="shared" si="201"/>
        <v>0</v>
      </c>
      <c r="BN22">
        <f t="shared" si="201"/>
        <v>0</v>
      </c>
      <c r="BO22">
        <f t="shared" si="201"/>
        <v>0</v>
      </c>
      <c r="BP22">
        <f t="shared" si="201"/>
        <v>0</v>
      </c>
      <c r="BQ22">
        <f t="shared" si="201"/>
        <v>0</v>
      </c>
      <c r="BR22">
        <f t="shared" si="201"/>
        <v>0</v>
      </c>
      <c r="BS22">
        <f t="shared" ref="BS22:ED22" si="202">BS15</f>
        <v>0</v>
      </c>
      <c r="BT22">
        <f t="shared" si="202"/>
        <v>0</v>
      </c>
      <c r="BU22">
        <f t="shared" si="202"/>
        <v>0</v>
      </c>
      <c r="BV22">
        <f t="shared" si="202"/>
        <v>0</v>
      </c>
      <c r="BW22">
        <f t="shared" si="202"/>
        <v>0</v>
      </c>
      <c r="BX22">
        <f t="shared" si="202"/>
        <v>0</v>
      </c>
      <c r="BY22">
        <f t="shared" si="202"/>
        <v>0</v>
      </c>
      <c r="BZ22">
        <f t="shared" si="202"/>
        <v>0</v>
      </c>
      <c r="CA22">
        <f t="shared" si="202"/>
        <v>0</v>
      </c>
      <c r="CB22">
        <f t="shared" si="202"/>
        <v>0</v>
      </c>
      <c r="CC22">
        <f t="shared" si="202"/>
        <v>0</v>
      </c>
      <c r="CD22">
        <f t="shared" si="202"/>
        <v>0</v>
      </c>
      <c r="CE22">
        <f t="shared" si="202"/>
        <v>0</v>
      </c>
      <c r="CF22">
        <f t="shared" si="202"/>
        <v>0</v>
      </c>
      <c r="CG22">
        <f t="shared" si="202"/>
        <v>0</v>
      </c>
      <c r="CH22">
        <f t="shared" si="202"/>
        <v>1</v>
      </c>
      <c r="CI22">
        <f t="shared" si="202"/>
        <v>0</v>
      </c>
      <c r="CJ22">
        <f t="shared" si="202"/>
        <v>0</v>
      </c>
      <c r="CK22">
        <f t="shared" si="202"/>
        <v>0</v>
      </c>
      <c r="CL22">
        <f t="shared" si="202"/>
        <v>0</v>
      </c>
      <c r="CM22">
        <f t="shared" si="202"/>
        <v>0</v>
      </c>
      <c r="CN22">
        <f t="shared" si="202"/>
        <v>0</v>
      </c>
      <c r="CO22">
        <f t="shared" si="202"/>
        <v>0</v>
      </c>
      <c r="CP22">
        <f t="shared" si="202"/>
        <v>0</v>
      </c>
      <c r="CQ22">
        <f t="shared" si="202"/>
        <v>0</v>
      </c>
      <c r="CR22">
        <f t="shared" si="202"/>
        <v>0</v>
      </c>
      <c r="CS22">
        <f t="shared" si="202"/>
        <v>0</v>
      </c>
      <c r="CT22">
        <f t="shared" si="202"/>
        <v>0</v>
      </c>
      <c r="CU22">
        <f t="shared" si="202"/>
        <v>0</v>
      </c>
      <c r="CV22">
        <f t="shared" si="202"/>
        <v>0</v>
      </c>
      <c r="CW22">
        <f t="shared" si="202"/>
        <v>0</v>
      </c>
      <c r="CX22">
        <f t="shared" si="202"/>
        <v>0</v>
      </c>
      <c r="CY22">
        <f t="shared" si="202"/>
        <v>0</v>
      </c>
      <c r="CZ22">
        <f t="shared" si="202"/>
        <v>0</v>
      </c>
      <c r="DA22">
        <f t="shared" si="202"/>
        <v>0</v>
      </c>
      <c r="DB22">
        <f t="shared" si="202"/>
        <v>1</v>
      </c>
      <c r="DC22">
        <f t="shared" si="202"/>
        <v>0</v>
      </c>
      <c r="DD22">
        <f t="shared" si="202"/>
        <v>0</v>
      </c>
      <c r="DE22">
        <f t="shared" si="202"/>
        <v>0</v>
      </c>
      <c r="DF22">
        <f t="shared" si="202"/>
        <v>0</v>
      </c>
      <c r="DG22">
        <f t="shared" si="202"/>
        <v>0</v>
      </c>
      <c r="DH22">
        <f t="shared" si="202"/>
        <v>0</v>
      </c>
      <c r="DI22">
        <f t="shared" si="202"/>
        <v>0</v>
      </c>
      <c r="DJ22">
        <f t="shared" si="202"/>
        <v>0</v>
      </c>
      <c r="DK22">
        <f t="shared" si="202"/>
        <v>1</v>
      </c>
      <c r="DL22">
        <f t="shared" si="202"/>
        <v>0</v>
      </c>
      <c r="DM22">
        <f t="shared" si="202"/>
        <v>0</v>
      </c>
      <c r="DN22">
        <f t="shared" si="202"/>
        <v>0</v>
      </c>
      <c r="DO22">
        <f t="shared" si="202"/>
        <v>0</v>
      </c>
      <c r="DP22">
        <f t="shared" si="202"/>
        <v>0</v>
      </c>
      <c r="DQ22">
        <f t="shared" si="202"/>
        <v>0</v>
      </c>
      <c r="DR22">
        <f t="shared" si="202"/>
        <v>0</v>
      </c>
      <c r="DS22">
        <f t="shared" si="202"/>
        <v>0</v>
      </c>
      <c r="DT22">
        <f t="shared" si="202"/>
        <v>0</v>
      </c>
      <c r="DU22">
        <f t="shared" si="202"/>
        <v>0</v>
      </c>
      <c r="DV22">
        <f t="shared" si="202"/>
        <v>0</v>
      </c>
      <c r="DW22">
        <f t="shared" si="202"/>
        <v>0</v>
      </c>
      <c r="DX22">
        <f t="shared" si="202"/>
        <v>0</v>
      </c>
      <c r="DY22">
        <f t="shared" si="202"/>
        <v>0</v>
      </c>
      <c r="DZ22">
        <f t="shared" si="202"/>
        <v>1</v>
      </c>
      <c r="EA22">
        <f t="shared" si="202"/>
        <v>0</v>
      </c>
      <c r="EB22">
        <f t="shared" si="202"/>
        <v>0</v>
      </c>
      <c r="EC22">
        <f t="shared" si="202"/>
        <v>0</v>
      </c>
      <c r="ED22">
        <f t="shared" si="202"/>
        <v>0</v>
      </c>
      <c r="EE22">
        <f t="shared" ref="EE22:FT22" si="203">EE15</f>
        <v>0</v>
      </c>
      <c r="EF22">
        <f t="shared" si="203"/>
        <v>0</v>
      </c>
      <c r="EG22">
        <f t="shared" si="203"/>
        <v>0</v>
      </c>
      <c r="EH22">
        <f t="shared" si="203"/>
        <v>0</v>
      </c>
      <c r="EI22">
        <f t="shared" si="203"/>
        <v>0</v>
      </c>
      <c r="EJ22">
        <f t="shared" si="203"/>
        <v>0</v>
      </c>
      <c r="EK22">
        <f t="shared" si="203"/>
        <v>0</v>
      </c>
      <c r="EL22">
        <f t="shared" si="203"/>
        <v>0</v>
      </c>
      <c r="EM22">
        <f t="shared" si="203"/>
        <v>0</v>
      </c>
      <c r="EN22">
        <f t="shared" si="203"/>
        <v>0</v>
      </c>
      <c r="EO22">
        <f t="shared" si="203"/>
        <v>0</v>
      </c>
      <c r="EP22">
        <f t="shared" si="203"/>
        <v>0</v>
      </c>
      <c r="EQ22">
        <f t="shared" si="203"/>
        <v>0</v>
      </c>
      <c r="ER22">
        <f t="shared" si="203"/>
        <v>0</v>
      </c>
      <c r="ES22">
        <f t="shared" si="203"/>
        <v>0</v>
      </c>
      <c r="ET22">
        <f t="shared" si="203"/>
        <v>0</v>
      </c>
      <c r="EU22">
        <f t="shared" si="203"/>
        <v>0</v>
      </c>
      <c r="EV22">
        <f t="shared" si="203"/>
        <v>0</v>
      </c>
      <c r="EW22">
        <f t="shared" si="203"/>
        <v>0</v>
      </c>
      <c r="EX22">
        <f t="shared" si="203"/>
        <v>0</v>
      </c>
      <c r="EY22">
        <f t="shared" si="203"/>
        <v>0</v>
      </c>
      <c r="EZ22">
        <f t="shared" si="203"/>
        <v>0</v>
      </c>
      <c r="FA22">
        <f t="shared" si="203"/>
        <v>1</v>
      </c>
      <c r="FB22">
        <f t="shared" si="203"/>
        <v>0</v>
      </c>
      <c r="FC22">
        <f t="shared" si="203"/>
        <v>0</v>
      </c>
      <c r="FD22">
        <f t="shared" si="203"/>
        <v>0</v>
      </c>
      <c r="FE22">
        <f t="shared" si="203"/>
        <v>0</v>
      </c>
      <c r="FF22">
        <f t="shared" si="203"/>
        <v>0</v>
      </c>
      <c r="FG22">
        <f t="shared" si="203"/>
        <v>0</v>
      </c>
      <c r="FH22">
        <f t="shared" si="203"/>
        <v>0</v>
      </c>
      <c r="FI22">
        <f t="shared" si="203"/>
        <v>0</v>
      </c>
      <c r="FJ22">
        <f t="shared" si="203"/>
        <v>0</v>
      </c>
      <c r="FK22">
        <f t="shared" si="203"/>
        <v>0</v>
      </c>
      <c r="FL22">
        <f t="shared" si="203"/>
        <v>0</v>
      </c>
      <c r="FM22">
        <f t="shared" si="203"/>
        <v>0</v>
      </c>
      <c r="FN22">
        <f t="shared" si="203"/>
        <v>0</v>
      </c>
      <c r="FO22">
        <f t="shared" si="203"/>
        <v>0</v>
      </c>
      <c r="FP22">
        <f t="shared" si="203"/>
        <v>0</v>
      </c>
      <c r="FQ22">
        <f t="shared" si="203"/>
        <v>0</v>
      </c>
      <c r="FR22">
        <f t="shared" si="203"/>
        <v>0</v>
      </c>
      <c r="FS22">
        <f t="shared" si="203"/>
        <v>0</v>
      </c>
      <c r="FT22">
        <f t="shared" si="203"/>
        <v>0</v>
      </c>
      <c r="FV22">
        <f t="shared" si="197"/>
        <v>11</v>
      </c>
    </row>
    <row r="23" spans="2:183">
      <c r="B23" s="129"/>
      <c r="D23" t="s">
        <v>34</v>
      </c>
      <c r="F23">
        <f>F16</f>
        <v>0</v>
      </c>
      <c r="G23">
        <f t="shared" ref="G23:BR23" si="204">G16</f>
        <v>0</v>
      </c>
      <c r="H23">
        <f t="shared" si="204"/>
        <v>0</v>
      </c>
      <c r="I23">
        <f t="shared" si="204"/>
        <v>0</v>
      </c>
      <c r="J23">
        <f t="shared" si="204"/>
        <v>0</v>
      </c>
      <c r="K23">
        <f t="shared" si="204"/>
        <v>0</v>
      </c>
      <c r="L23">
        <f t="shared" si="204"/>
        <v>0</v>
      </c>
      <c r="M23">
        <f t="shared" si="204"/>
        <v>0</v>
      </c>
      <c r="N23">
        <f t="shared" si="204"/>
        <v>0</v>
      </c>
      <c r="O23">
        <f t="shared" si="204"/>
        <v>0</v>
      </c>
      <c r="P23">
        <f t="shared" si="204"/>
        <v>0</v>
      </c>
      <c r="Q23">
        <f t="shared" si="204"/>
        <v>0</v>
      </c>
      <c r="R23">
        <f t="shared" si="204"/>
        <v>0</v>
      </c>
      <c r="S23">
        <f t="shared" si="204"/>
        <v>0</v>
      </c>
      <c r="T23">
        <f t="shared" si="204"/>
        <v>0</v>
      </c>
      <c r="U23">
        <f t="shared" si="204"/>
        <v>0</v>
      </c>
      <c r="V23">
        <f t="shared" si="204"/>
        <v>0</v>
      </c>
      <c r="W23">
        <f t="shared" si="204"/>
        <v>0</v>
      </c>
      <c r="X23">
        <f t="shared" si="204"/>
        <v>0</v>
      </c>
      <c r="Y23">
        <f t="shared" si="204"/>
        <v>0</v>
      </c>
      <c r="Z23">
        <f t="shared" si="204"/>
        <v>0</v>
      </c>
      <c r="AA23">
        <f t="shared" si="204"/>
        <v>0</v>
      </c>
      <c r="AB23">
        <f t="shared" si="204"/>
        <v>0</v>
      </c>
      <c r="AC23">
        <f t="shared" si="204"/>
        <v>0</v>
      </c>
      <c r="AD23">
        <f t="shared" si="204"/>
        <v>0</v>
      </c>
      <c r="AE23">
        <f t="shared" si="204"/>
        <v>0</v>
      </c>
      <c r="AF23">
        <f t="shared" si="204"/>
        <v>0</v>
      </c>
      <c r="AG23">
        <f t="shared" si="204"/>
        <v>0</v>
      </c>
      <c r="AH23">
        <f t="shared" si="204"/>
        <v>0</v>
      </c>
      <c r="AI23">
        <f t="shared" si="204"/>
        <v>0</v>
      </c>
      <c r="AJ23">
        <f t="shared" si="204"/>
        <v>0</v>
      </c>
      <c r="AK23">
        <f t="shared" si="204"/>
        <v>0</v>
      </c>
      <c r="AL23">
        <f t="shared" si="204"/>
        <v>0</v>
      </c>
      <c r="AM23">
        <f t="shared" si="204"/>
        <v>0</v>
      </c>
      <c r="AN23">
        <f t="shared" si="204"/>
        <v>0</v>
      </c>
      <c r="AO23">
        <f t="shared" si="204"/>
        <v>0</v>
      </c>
      <c r="AP23">
        <f t="shared" si="204"/>
        <v>0</v>
      </c>
      <c r="AQ23">
        <f t="shared" si="204"/>
        <v>0</v>
      </c>
      <c r="AR23">
        <f t="shared" si="204"/>
        <v>0</v>
      </c>
      <c r="AS23">
        <f t="shared" si="204"/>
        <v>1</v>
      </c>
      <c r="AT23">
        <f t="shared" si="204"/>
        <v>0</v>
      </c>
      <c r="AU23">
        <f t="shared" si="204"/>
        <v>0</v>
      </c>
      <c r="AV23">
        <f t="shared" si="204"/>
        <v>0</v>
      </c>
      <c r="AW23">
        <f t="shared" si="204"/>
        <v>0</v>
      </c>
      <c r="AX23">
        <f t="shared" si="204"/>
        <v>0</v>
      </c>
      <c r="AY23">
        <f t="shared" si="204"/>
        <v>0</v>
      </c>
      <c r="AZ23">
        <f t="shared" si="204"/>
        <v>0</v>
      </c>
      <c r="BA23">
        <f t="shared" si="204"/>
        <v>0</v>
      </c>
      <c r="BB23">
        <f t="shared" si="204"/>
        <v>0</v>
      </c>
      <c r="BC23">
        <f t="shared" si="204"/>
        <v>0</v>
      </c>
      <c r="BD23">
        <f t="shared" si="204"/>
        <v>0</v>
      </c>
      <c r="BE23">
        <f t="shared" si="204"/>
        <v>0</v>
      </c>
      <c r="BF23">
        <f t="shared" si="204"/>
        <v>0</v>
      </c>
      <c r="BG23">
        <f t="shared" si="204"/>
        <v>0</v>
      </c>
      <c r="BH23">
        <f t="shared" si="204"/>
        <v>0</v>
      </c>
      <c r="BI23">
        <f t="shared" si="204"/>
        <v>0</v>
      </c>
      <c r="BJ23">
        <f t="shared" si="204"/>
        <v>0</v>
      </c>
      <c r="BK23">
        <f t="shared" si="204"/>
        <v>0</v>
      </c>
      <c r="BL23">
        <f t="shared" si="204"/>
        <v>0</v>
      </c>
      <c r="BM23">
        <f t="shared" si="204"/>
        <v>0</v>
      </c>
      <c r="BN23">
        <f t="shared" si="204"/>
        <v>0</v>
      </c>
      <c r="BO23">
        <f t="shared" si="204"/>
        <v>0</v>
      </c>
      <c r="BP23">
        <f t="shared" si="204"/>
        <v>0</v>
      </c>
      <c r="BQ23">
        <f t="shared" si="204"/>
        <v>0</v>
      </c>
      <c r="BR23">
        <f t="shared" si="204"/>
        <v>0</v>
      </c>
      <c r="BS23">
        <f t="shared" ref="BS23:ED23" si="205">BS16</f>
        <v>0</v>
      </c>
      <c r="BT23">
        <f t="shared" si="205"/>
        <v>0</v>
      </c>
      <c r="BU23">
        <f t="shared" si="205"/>
        <v>0</v>
      </c>
      <c r="BV23">
        <f t="shared" si="205"/>
        <v>0</v>
      </c>
      <c r="BW23">
        <f t="shared" si="205"/>
        <v>0</v>
      </c>
      <c r="BX23">
        <f t="shared" si="205"/>
        <v>0</v>
      </c>
      <c r="BY23">
        <f t="shared" si="205"/>
        <v>0</v>
      </c>
      <c r="BZ23">
        <f t="shared" si="205"/>
        <v>0</v>
      </c>
      <c r="CA23">
        <f t="shared" si="205"/>
        <v>0</v>
      </c>
      <c r="CB23">
        <f t="shared" si="205"/>
        <v>0</v>
      </c>
      <c r="CC23">
        <f t="shared" si="205"/>
        <v>0</v>
      </c>
      <c r="CD23">
        <f t="shared" si="205"/>
        <v>0</v>
      </c>
      <c r="CE23">
        <f t="shared" si="205"/>
        <v>0</v>
      </c>
      <c r="CF23">
        <f t="shared" si="205"/>
        <v>0</v>
      </c>
      <c r="CG23">
        <f t="shared" si="205"/>
        <v>0</v>
      </c>
      <c r="CH23">
        <f t="shared" si="205"/>
        <v>0</v>
      </c>
      <c r="CI23">
        <f t="shared" si="205"/>
        <v>0</v>
      </c>
      <c r="CJ23">
        <f t="shared" si="205"/>
        <v>0</v>
      </c>
      <c r="CK23">
        <f t="shared" si="205"/>
        <v>0</v>
      </c>
      <c r="CL23">
        <f t="shared" si="205"/>
        <v>0</v>
      </c>
      <c r="CM23">
        <f t="shared" si="205"/>
        <v>0</v>
      </c>
      <c r="CN23">
        <f t="shared" si="205"/>
        <v>0</v>
      </c>
      <c r="CO23">
        <f t="shared" si="205"/>
        <v>0</v>
      </c>
      <c r="CP23">
        <f t="shared" si="205"/>
        <v>0</v>
      </c>
      <c r="CQ23">
        <f t="shared" si="205"/>
        <v>0</v>
      </c>
      <c r="CR23">
        <f t="shared" si="205"/>
        <v>0</v>
      </c>
      <c r="CS23">
        <f t="shared" si="205"/>
        <v>0</v>
      </c>
      <c r="CT23">
        <f t="shared" si="205"/>
        <v>0</v>
      </c>
      <c r="CU23">
        <f t="shared" si="205"/>
        <v>0</v>
      </c>
      <c r="CV23">
        <f t="shared" si="205"/>
        <v>0</v>
      </c>
      <c r="CW23">
        <f t="shared" si="205"/>
        <v>0</v>
      </c>
      <c r="CX23">
        <f t="shared" si="205"/>
        <v>0</v>
      </c>
      <c r="CY23">
        <f t="shared" si="205"/>
        <v>0</v>
      </c>
      <c r="CZ23">
        <f t="shared" si="205"/>
        <v>0</v>
      </c>
      <c r="DA23">
        <f t="shared" si="205"/>
        <v>0</v>
      </c>
      <c r="DB23">
        <f t="shared" si="205"/>
        <v>0</v>
      </c>
      <c r="DC23">
        <f t="shared" si="205"/>
        <v>0</v>
      </c>
      <c r="DD23">
        <f t="shared" si="205"/>
        <v>0</v>
      </c>
      <c r="DE23">
        <f t="shared" si="205"/>
        <v>0</v>
      </c>
      <c r="DF23">
        <f t="shared" si="205"/>
        <v>0</v>
      </c>
      <c r="DG23">
        <f t="shared" si="205"/>
        <v>0</v>
      </c>
      <c r="DH23">
        <f t="shared" si="205"/>
        <v>0</v>
      </c>
      <c r="DI23">
        <f t="shared" si="205"/>
        <v>0</v>
      </c>
      <c r="DJ23">
        <f t="shared" si="205"/>
        <v>0</v>
      </c>
      <c r="DK23">
        <f t="shared" si="205"/>
        <v>0</v>
      </c>
      <c r="DL23">
        <f t="shared" si="205"/>
        <v>0</v>
      </c>
      <c r="DM23">
        <f t="shared" si="205"/>
        <v>0</v>
      </c>
      <c r="DN23">
        <f t="shared" si="205"/>
        <v>0</v>
      </c>
      <c r="DO23">
        <f t="shared" si="205"/>
        <v>0</v>
      </c>
      <c r="DP23">
        <f t="shared" si="205"/>
        <v>0</v>
      </c>
      <c r="DQ23">
        <f t="shared" si="205"/>
        <v>0</v>
      </c>
      <c r="DR23">
        <f t="shared" si="205"/>
        <v>0</v>
      </c>
      <c r="DS23">
        <f t="shared" si="205"/>
        <v>0</v>
      </c>
      <c r="DT23">
        <f t="shared" si="205"/>
        <v>1</v>
      </c>
      <c r="DU23">
        <f t="shared" si="205"/>
        <v>0</v>
      </c>
      <c r="DV23">
        <f t="shared" si="205"/>
        <v>0</v>
      </c>
      <c r="DW23">
        <f t="shared" si="205"/>
        <v>1</v>
      </c>
      <c r="DX23">
        <f t="shared" si="205"/>
        <v>0</v>
      </c>
      <c r="DY23">
        <f t="shared" si="205"/>
        <v>0</v>
      </c>
      <c r="DZ23">
        <f t="shared" si="205"/>
        <v>0</v>
      </c>
      <c r="EA23">
        <f t="shared" si="205"/>
        <v>0</v>
      </c>
      <c r="EB23">
        <f t="shared" si="205"/>
        <v>0</v>
      </c>
      <c r="EC23">
        <f t="shared" si="205"/>
        <v>0</v>
      </c>
      <c r="ED23">
        <f t="shared" si="205"/>
        <v>0</v>
      </c>
      <c r="EE23">
        <f t="shared" ref="EE23:FT23" si="206">EE16</f>
        <v>0</v>
      </c>
      <c r="EF23">
        <f t="shared" si="206"/>
        <v>0</v>
      </c>
      <c r="EG23">
        <f t="shared" si="206"/>
        <v>0</v>
      </c>
      <c r="EH23">
        <f t="shared" si="206"/>
        <v>0</v>
      </c>
      <c r="EI23">
        <f t="shared" si="206"/>
        <v>0</v>
      </c>
      <c r="EJ23">
        <f t="shared" si="206"/>
        <v>0</v>
      </c>
      <c r="EK23">
        <f t="shared" si="206"/>
        <v>0</v>
      </c>
      <c r="EL23">
        <f t="shared" si="206"/>
        <v>0</v>
      </c>
      <c r="EM23">
        <f t="shared" si="206"/>
        <v>1</v>
      </c>
      <c r="EN23">
        <f t="shared" si="206"/>
        <v>0</v>
      </c>
      <c r="EO23">
        <f t="shared" si="206"/>
        <v>0</v>
      </c>
      <c r="EP23">
        <f t="shared" si="206"/>
        <v>0</v>
      </c>
      <c r="EQ23">
        <f t="shared" si="206"/>
        <v>0</v>
      </c>
      <c r="ER23">
        <f t="shared" si="206"/>
        <v>0</v>
      </c>
      <c r="ES23">
        <f t="shared" si="206"/>
        <v>0</v>
      </c>
      <c r="ET23">
        <f t="shared" si="206"/>
        <v>0</v>
      </c>
      <c r="EU23">
        <f t="shared" si="206"/>
        <v>0</v>
      </c>
      <c r="EV23">
        <f t="shared" si="206"/>
        <v>0</v>
      </c>
      <c r="EW23">
        <f t="shared" si="206"/>
        <v>0</v>
      </c>
      <c r="EX23">
        <f t="shared" si="206"/>
        <v>0</v>
      </c>
      <c r="EY23">
        <f t="shared" si="206"/>
        <v>0</v>
      </c>
      <c r="EZ23">
        <f t="shared" si="206"/>
        <v>0</v>
      </c>
      <c r="FA23">
        <f t="shared" si="206"/>
        <v>0</v>
      </c>
      <c r="FB23">
        <f t="shared" si="206"/>
        <v>0</v>
      </c>
      <c r="FC23">
        <f t="shared" si="206"/>
        <v>1</v>
      </c>
      <c r="FD23">
        <f t="shared" si="206"/>
        <v>0</v>
      </c>
      <c r="FE23">
        <f t="shared" si="206"/>
        <v>0</v>
      </c>
      <c r="FF23">
        <f t="shared" si="206"/>
        <v>0</v>
      </c>
      <c r="FG23">
        <f t="shared" si="206"/>
        <v>1</v>
      </c>
      <c r="FH23">
        <f t="shared" si="206"/>
        <v>0</v>
      </c>
      <c r="FI23">
        <f t="shared" si="206"/>
        <v>0</v>
      </c>
      <c r="FJ23">
        <f t="shared" si="206"/>
        <v>0</v>
      </c>
      <c r="FK23">
        <f t="shared" si="206"/>
        <v>0</v>
      </c>
      <c r="FL23">
        <f t="shared" si="206"/>
        <v>0</v>
      </c>
      <c r="FM23">
        <f t="shared" si="206"/>
        <v>0</v>
      </c>
      <c r="FN23">
        <f t="shared" si="206"/>
        <v>0</v>
      </c>
      <c r="FO23">
        <f t="shared" si="206"/>
        <v>0</v>
      </c>
      <c r="FP23">
        <f t="shared" si="206"/>
        <v>0</v>
      </c>
      <c r="FQ23">
        <f t="shared" si="206"/>
        <v>0</v>
      </c>
      <c r="FR23">
        <f t="shared" si="206"/>
        <v>0</v>
      </c>
      <c r="FS23">
        <f t="shared" si="206"/>
        <v>0</v>
      </c>
      <c r="FT23">
        <f t="shared" si="206"/>
        <v>0</v>
      </c>
      <c r="FV23">
        <f t="shared" si="197"/>
        <v>6</v>
      </c>
    </row>
    <row r="24" spans="2:183" ht="15.75" thickBot="1">
      <c r="B24" s="129"/>
      <c r="D24" s="105" t="s">
        <v>25</v>
      </c>
      <c r="E24" s="106"/>
      <c r="F24" s="106">
        <f>SUM(F20:F23)</f>
        <v>0</v>
      </c>
      <c r="G24" s="106">
        <f t="shared" ref="G24:BR24" si="207">SUM(G20:G23)</f>
        <v>0</v>
      </c>
      <c r="H24" s="106">
        <f t="shared" si="207"/>
        <v>1</v>
      </c>
      <c r="I24" s="106">
        <f t="shared" si="207"/>
        <v>0</v>
      </c>
      <c r="J24" s="106">
        <f t="shared" si="207"/>
        <v>0</v>
      </c>
      <c r="K24" s="106">
        <f t="shared" si="207"/>
        <v>0</v>
      </c>
      <c r="L24" s="106">
        <f t="shared" si="207"/>
        <v>0</v>
      </c>
      <c r="M24" s="106">
        <f t="shared" si="207"/>
        <v>0</v>
      </c>
      <c r="N24" s="106">
        <f t="shared" si="207"/>
        <v>1</v>
      </c>
      <c r="O24" s="106">
        <f t="shared" si="207"/>
        <v>1</v>
      </c>
      <c r="P24" s="106">
        <f t="shared" si="207"/>
        <v>0</v>
      </c>
      <c r="Q24" s="106">
        <f t="shared" si="207"/>
        <v>0</v>
      </c>
      <c r="R24" s="106">
        <f t="shared" si="207"/>
        <v>0</v>
      </c>
      <c r="S24" s="106">
        <f t="shared" si="207"/>
        <v>0</v>
      </c>
      <c r="T24" s="106">
        <f t="shared" si="207"/>
        <v>0</v>
      </c>
      <c r="U24" s="106">
        <f t="shared" si="207"/>
        <v>0</v>
      </c>
      <c r="V24" s="106">
        <f t="shared" si="207"/>
        <v>0</v>
      </c>
      <c r="W24" s="106">
        <f t="shared" si="207"/>
        <v>0</v>
      </c>
      <c r="X24" s="106">
        <f t="shared" si="207"/>
        <v>0</v>
      </c>
      <c r="Y24" s="106">
        <f t="shared" si="207"/>
        <v>0</v>
      </c>
      <c r="Z24" s="106">
        <f t="shared" si="207"/>
        <v>0</v>
      </c>
      <c r="AA24" s="106">
        <f t="shared" si="207"/>
        <v>0</v>
      </c>
      <c r="AB24" s="106">
        <f t="shared" si="207"/>
        <v>1</v>
      </c>
      <c r="AC24" s="106">
        <f t="shared" si="207"/>
        <v>1</v>
      </c>
      <c r="AD24" s="106">
        <f t="shared" si="207"/>
        <v>0</v>
      </c>
      <c r="AE24" s="106">
        <f t="shared" si="207"/>
        <v>0</v>
      </c>
      <c r="AF24" s="106">
        <f t="shared" si="207"/>
        <v>0</v>
      </c>
      <c r="AG24" s="106">
        <f t="shared" si="207"/>
        <v>0</v>
      </c>
      <c r="AH24" s="106">
        <f t="shared" si="207"/>
        <v>0</v>
      </c>
      <c r="AI24" s="106">
        <f t="shared" si="207"/>
        <v>0</v>
      </c>
      <c r="AJ24" s="106">
        <f t="shared" si="207"/>
        <v>0</v>
      </c>
      <c r="AK24" s="106">
        <f t="shared" si="207"/>
        <v>0</v>
      </c>
      <c r="AL24" s="106">
        <f t="shared" si="207"/>
        <v>0</v>
      </c>
      <c r="AM24" s="106">
        <f t="shared" si="207"/>
        <v>0</v>
      </c>
      <c r="AN24" s="106">
        <f t="shared" si="207"/>
        <v>0</v>
      </c>
      <c r="AO24" s="106">
        <f t="shared" si="207"/>
        <v>0</v>
      </c>
      <c r="AP24" s="106">
        <f t="shared" si="207"/>
        <v>0</v>
      </c>
      <c r="AQ24" s="106">
        <f t="shared" si="207"/>
        <v>0</v>
      </c>
      <c r="AR24" s="106">
        <f t="shared" si="207"/>
        <v>0</v>
      </c>
      <c r="AS24" s="106">
        <f t="shared" si="207"/>
        <v>2</v>
      </c>
      <c r="AT24" s="106">
        <f t="shared" si="207"/>
        <v>0</v>
      </c>
      <c r="AU24" s="106">
        <f t="shared" si="207"/>
        <v>0</v>
      </c>
      <c r="AV24" s="106">
        <f t="shared" si="207"/>
        <v>1</v>
      </c>
      <c r="AW24" s="106">
        <f t="shared" si="207"/>
        <v>0</v>
      </c>
      <c r="AX24" s="106">
        <f t="shared" si="207"/>
        <v>0</v>
      </c>
      <c r="AY24" s="106">
        <f t="shared" si="207"/>
        <v>0</v>
      </c>
      <c r="AZ24" s="106">
        <f t="shared" si="207"/>
        <v>0</v>
      </c>
      <c r="BA24" s="106">
        <f t="shared" si="207"/>
        <v>0</v>
      </c>
      <c r="BB24" s="106">
        <f t="shared" si="207"/>
        <v>0</v>
      </c>
      <c r="BC24" s="106">
        <f t="shared" si="207"/>
        <v>1</v>
      </c>
      <c r="BD24" s="106">
        <f t="shared" si="207"/>
        <v>0</v>
      </c>
      <c r="BE24" s="106">
        <f t="shared" si="207"/>
        <v>0</v>
      </c>
      <c r="BF24" s="106">
        <f t="shared" si="207"/>
        <v>0</v>
      </c>
      <c r="BG24" s="106">
        <f t="shared" si="207"/>
        <v>0</v>
      </c>
      <c r="BH24" s="106">
        <f t="shared" si="207"/>
        <v>0</v>
      </c>
      <c r="BI24" s="106">
        <f t="shared" si="207"/>
        <v>0</v>
      </c>
      <c r="BJ24" s="106">
        <f t="shared" si="207"/>
        <v>0</v>
      </c>
      <c r="BK24" s="106">
        <f t="shared" si="207"/>
        <v>0</v>
      </c>
      <c r="BL24" s="106">
        <f t="shared" si="207"/>
        <v>0</v>
      </c>
      <c r="BM24" s="106">
        <f t="shared" si="207"/>
        <v>0</v>
      </c>
      <c r="BN24" s="106">
        <f t="shared" si="207"/>
        <v>1</v>
      </c>
      <c r="BO24" s="106">
        <f t="shared" si="207"/>
        <v>0</v>
      </c>
      <c r="BP24" s="106">
        <f t="shared" si="207"/>
        <v>0</v>
      </c>
      <c r="BQ24" s="106">
        <f t="shared" si="207"/>
        <v>0</v>
      </c>
      <c r="BR24" s="106">
        <f t="shared" si="207"/>
        <v>0</v>
      </c>
      <c r="BS24" s="106">
        <f t="shared" ref="BS24:ED24" si="208">SUM(BS20:BS23)</f>
        <v>0</v>
      </c>
      <c r="BT24" s="106">
        <f t="shared" si="208"/>
        <v>0</v>
      </c>
      <c r="BU24" s="106">
        <f t="shared" si="208"/>
        <v>0</v>
      </c>
      <c r="BV24" s="106">
        <f t="shared" si="208"/>
        <v>0</v>
      </c>
      <c r="BW24" s="106">
        <f t="shared" si="208"/>
        <v>0</v>
      </c>
      <c r="BX24" s="106">
        <f t="shared" si="208"/>
        <v>0</v>
      </c>
      <c r="BY24" s="106">
        <f t="shared" si="208"/>
        <v>0</v>
      </c>
      <c r="BZ24" s="106">
        <f t="shared" si="208"/>
        <v>0</v>
      </c>
      <c r="CA24" s="106">
        <f t="shared" si="208"/>
        <v>0</v>
      </c>
      <c r="CB24" s="106">
        <f t="shared" si="208"/>
        <v>0</v>
      </c>
      <c r="CC24" s="106">
        <f t="shared" si="208"/>
        <v>0</v>
      </c>
      <c r="CD24" s="106">
        <f t="shared" si="208"/>
        <v>0</v>
      </c>
      <c r="CE24" s="106">
        <f t="shared" si="208"/>
        <v>0</v>
      </c>
      <c r="CF24" s="106">
        <f t="shared" si="208"/>
        <v>0</v>
      </c>
      <c r="CG24" s="106">
        <f t="shared" si="208"/>
        <v>0</v>
      </c>
      <c r="CH24" s="106">
        <f t="shared" si="208"/>
        <v>1</v>
      </c>
      <c r="CI24" s="106">
        <f t="shared" si="208"/>
        <v>0</v>
      </c>
      <c r="CJ24" s="106">
        <f t="shared" si="208"/>
        <v>0</v>
      </c>
      <c r="CK24" s="106">
        <f t="shared" si="208"/>
        <v>0</v>
      </c>
      <c r="CL24" s="106">
        <f t="shared" si="208"/>
        <v>0</v>
      </c>
      <c r="CM24" s="106">
        <f t="shared" si="208"/>
        <v>0</v>
      </c>
      <c r="CN24" s="106">
        <f t="shared" si="208"/>
        <v>0</v>
      </c>
      <c r="CO24" s="106">
        <f t="shared" si="208"/>
        <v>0</v>
      </c>
      <c r="CP24" s="106">
        <f t="shared" si="208"/>
        <v>0</v>
      </c>
      <c r="CQ24" s="106">
        <f t="shared" si="208"/>
        <v>0</v>
      </c>
      <c r="CR24" s="106">
        <f t="shared" si="208"/>
        <v>0</v>
      </c>
      <c r="CS24" s="106">
        <f t="shared" si="208"/>
        <v>0</v>
      </c>
      <c r="CT24" s="106">
        <f t="shared" si="208"/>
        <v>0</v>
      </c>
      <c r="CU24" s="106">
        <f t="shared" si="208"/>
        <v>0</v>
      </c>
      <c r="CV24" s="106">
        <f t="shared" si="208"/>
        <v>1</v>
      </c>
      <c r="CW24" s="106">
        <f t="shared" si="208"/>
        <v>0</v>
      </c>
      <c r="CX24" s="106">
        <f t="shared" si="208"/>
        <v>1</v>
      </c>
      <c r="CY24" s="106">
        <f t="shared" si="208"/>
        <v>0</v>
      </c>
      <c r="CZ24" s="106">
        <f t="shared" si="208"/>
        <v>0</v>
      </c>
      <c r="DA24" s="106">
        <f t="shared" si="208"/>
        <v>0</v>
      </c>
      <c r="DB24" s="106">
        <f t="shared" si="208"/>
        <v>1</v>
      </c>
      <c r="DC24" s="106">
        <f t="shared" si="208"/>
        <v>0</v>
      </c>
      <c r="DD24" s="106">
        <f t="shared" si="208"/>
        <v>0</v>
      </c>
      <c r="DE24" s="106">
        <f t="shared" si="208"/>
        <v>0</v>
      </c>
      <c r="DF24" s="106">
        <f t="shared" si="208"/>
        <v>0</v>
      </c>
      <c r="DG24" s="106">
        <f t="shared" si="208"/>
        <v>0</v>
      </c>
      <c r="DH24" s="106">
        <f t="shared" si="208"/>
        <v>0</v>
      </c>
      <c r="DI24" s="106">
        <f t="shared" si="208"/>
        <v>0</v>
      </c>
      <c r="DJ24" s="106">
        <f t="shared" si="208"/>
        <v>0</v>
      </c>
      <c r="DK24" s="106">
        <f t="shared" si="208"/>
        <v>1</v>
      </c>
      <c r="DL24" s="106">
        <f t="shared" si="208"/>
        <v>0</v>
      </c>
      <c r="DM24" s="106">
        <f t="shared" si="208"/>
        <v>0</v>
      </c>
      <c r="DN24" s="106">
        <f t="shared" si="208"/>
        <v>0</v>
      </c>
      <c r="DO24" s="106">
        <f t="shared" si="208"/>
        <v>0</v>
      </c>
      <c r="DP24" s="106">
        <f t="shared" si="208"/>
        <v>0</v>
      </c>
      <c r="DQ24" s="106">
        <f t="shared" si="208"/>
        <v>0</v>
      </c>
      <c r="DR24" s="106">
        <f t="shared" si="208"/>
        <v>0</v>
      </c>
      <c r="DS24" s="106">
        <f t="shared" si="208"/>
        <v>0</v>
      </c>
      <c r="DT24" s="106">
        <f t="shared" si="208"/>
        <v>1</v>
      </c>
      <c r="DU24" s="106">
        <f t="shared" si="208"/>
        <v>0</v>
      </c>
      <c r="DV24" s="106">
        <f t="shared" si="208"/>
        <v>0</v>
      </c>
      <c r="DW24" s="106">
        <f t="shared" si="208"/>
        <v>1</v>
      </c>
      <c r="DX24" s="106">
        <f t="shared" si="208"/>
        <v>0</v>
      </c>
      <c r="DY24" s="106">
        <f t="shared" si="208"/>
        <v>0</v>
      </c>
      <c r="DZ24" s="106">
        <f t="shared" si="208"/>
        <v>1</v>
      </c>
      <c r="EA24" s="106">
        <f t="shared" si="208"/>
        <v>0</v>
      </c>
      <c r="EB24" s="106">
        <f t="shared" si="208"/>
        <v>0</v>
      </c>
      <c r="EC24" s="106">
        <f t="shared" si="208"/>
        <v>0</v>
      </c>
      <c r="ED24" s="106">
        <f t="shared" si="208"/>
        <v>0</v>
      </c>
      <c r="EE24" s="106">
        <f t="shared" ref="EE24:FV24" si="209">SUM(EE20:EE23)</f>
        <v>0</v>
      </c>
      <c r="EF24" s="106">
        <f t="shared" si="209"/>
        <v>0</v>
      </c>
      <c r="EG24" s="106">
        <f t="shared" si="209"/>
        <v>0</v>
      </c>
      <c r="EH24" s="106">
        <f t="shared" si="209"/>
        <v>0</v>
      </c>
      <c r="EI24" s="106">
        <f t="shared" si="209"/>
        <v>0</v>
      </c>
      <c r="EJ24" s="106">
        <f t="shared" si="209"/>
        <v>0</v>
      </c>
      <c r="EK24" s="106">
        <f t="shared" si="209"/>
        <v>0</v>
      </c>
      <c r="EL24" s="106">
        <f t="shared" si="209"/>
        <v>0</v>
      </c>
      <c r="EM24" s="106">
        <f t="shared" si="209"/>
        <v>1</v>
      </c>
      <c r="EN24" s="106">
        <f t="shared" si="209"/>
        <v>0</v>
      </c>
      <c r="EO24" s="106">
        <f t="shared" si="209"/>
        <v>0</v>
      </c>
      <c r="EP24" s="106">
        <f t="shared" si="209"/>
        <v>0</v>
      </c>
      <c r="EQ24" s="106">
        <f t="shared" si="209"/>
        <v>0</v>
      </c>
      <c r="ER24" s="106">
        <f t="shared" si="209"/>
        <v>0</v>
      </c>
      <c r="ES24" s="106">
        <f t="shared" si="209"/>
        <v>0</v>
      </c>
      <c r="ET24" s="106">
        <f t="shared" si="209"/>
        <v>0</v>
      </c>
      <c r="EU24" s="106">
        <f t="shared" si="209"/>
        <v>0</v>
      </c>
      <c r="EV24" s="106">
        <f t="shared" si="209"/>
        <v>0</v>
      </c>
      <c r="EW24" s="106">
        <f t="shared" si="209"/>
        <v>0</v>
      </c>
      <c r="EX24" s="106">
        <f t="shared" si="209"/>
        <v>0</v>
      </c>
      <c r="EY24" s="106">
        <f t="shared" si="209"/>
        <v>0</v>
      </c>
      <c r="EZ24" s="106">
        <f t="shared" si="209"/>
        <v>0</v>
      </c>
      <c r="FA24" s="106">
        <f t="shared" si="209"/>
        <v>1</v>
      </c>
      <c r="FB24" s="106">
        <f t="shared" si="209"/>
        <v>0</v>
      </c>
      <c r="FC24" s="106">
        <f t="shared" si="209"/>
        <v>1</v>
      </c>
      <c r="FD24" s="106">
        <f t="shared" si="209"/>
        <v>0</v>
      </c>
      <c r="FE24" s="106">
        <f t="shared" si="209"/>
        <v>0</v>
      </c>
      <c r="FF24" s="106">
        <f t="shared" si="209"/>
        <v>0</v>
      </c>
      <c r="FG24" s="106">
        <f t="shared" si="209"/>
        <v>1</v>
      </c>
      <c r="FH24" s="106">
        <f t="shared" si="209"/>
        <v>0</v>
      </c>
      <c r="FI24" s="106">
        <f t="shared" si="209"/>
        <v>0</v>
      </c>
      <c r="FJ24" s="106">
        <f t="shared" si="209"/>
        <v>0</v>
      </c>
      <c r="FK24" s="106">
        <f t="shared" si="209"/>
        <v>0</v>
      </c>
      <c r="FL24" s="106">
        <f t="shared" si="209"/>
        <v>0</v>
      </c>
      <c r="FM24" s="106">
        <f t="shared" si="209"/>
        <v>0</v>
      </c>
      <c r="FN24" s="106">
        <f t="shared" si="209"/>
        <v>0</v>
      </c>
      <c r="FO24" s="106">
        <f t="shared" si="209"/>
        <v>0</v>
      </c>
      <c r="FP24" s="106">
        <f t="shared" si="209"/>
        <v>0</v>
      </c>
      <c r="FQ24" s="106">
        <f t="shared" si="209"/>
        <v>0</v>
      </c>
      <c r="FR24" s="106">
        <f t="shared" si="209"/>
        <v>0</v>
      </c>
      <c r="FS24" s="106">
        <f t="shared" si="209"/>
        <v>0</v>
      </c>
      <c r="FT24" s="106">
        <f t="shared" si="209"/>
        <v>0</v>
      </c>
      <c r="FV24" s="106">
        <f t="shared" si="209"/>
        <v>22</v>
      </c>
    </row>
    <row r="25" spans="2:183" ht="15.75" thickTop="1">
      <c r="B25" s="129"/>
    </row>
    <row r="26" spans="2:183">
      <c r="B26" s="129"/>
      <c r="D26" s="98" t="s">
        <v>48</v>
      </c>
    </row>
    <row r="27" spans="2:183">
      <c r="B27" s="129"/>
      <c r="D27" t="s">
        <v>46</v>
      </c>
      <c r="F27" s="145" t="str">
        <f t="shared" ref="F27:BQ27" si="210">IF(F$4&lt;$E$3,"",SUMIFS($F20:$FS20,$F$5:$FS$5,"&lt;="&amp;F$5,$F$5:$FS$5,"&gt;"&amp;(F$5-$E$3)))</f>
        <v/>
      </c>
      <c r="G27" s="145" t="str">
        <f t="shared" si="210"/>
        <v/>
      </c>
      <c r="H27" s="145" t="str">
        <f t="shared" si="210"/>
        <v/>
      </c>
      <c r="I27" s="145" t="str">
        <f t="shared" si="210"/>
        <v/>
      </c>
      <c r="J27" s="145" t="str">
        <f t="shared" si="210"/>
        <v/>
      </c>
      <c r="K27" s="145" t="str">
        <f t="shared" si="210"/>
        <v/>
      </c>
      <c r="L27" s="145" t="str">
        <f t="shared" si="210"/>
        <v/>
      </c>
      <c r="M27" s="145" t="str">
        <f t="shared" si="210"/>
        <v/>
      </c>
      <c r="N27" s="145" t="str">
        <f t="shared" si="210"/>
        <v/>
      </c>
      <c r="O27" s="145" t="str">
        <f t="shared" si="210"/>
        <v/>
      </c>
      <c r="P27" s="145" t="str">
        <f t="shared" si="210"/>
        <v/>
      </c>
      <c r="Q27" s="145" t="str">
        <f t="shared" si="210"/>
        <v/>
      </c>
      <c r="R27" s="145" t="str">
        <f t="shared" si="210"/>
        <v/>
      </c>
      <c r="S27" s="145" t="str">
        <f t="shared" si="210"/>
        <v/>
      </c>
      <c r="T27" s="145" t="str">
        <f t="shared" si="210"/>
        <v/>
      </c>
      <c r="U27" s="145" t="str">
        <f t="shared" si="210"/>
        <v/>
      </c>
      <c r="V27" s="145" t="str">
        <f t="shared" si="210"/>
        <v/>
      </c>
      <c r="W27" s="145" t="str">
        <f t="shared" si="210"/>
        <v/>
      </c>
      <c r="X27" s="145" t="str">
        <f t="shared" si="210"/>
        <v/>
      </c>
      <c r="Y27" s="145" t="str">
        <f t="shared" si="210"/>
        <v/>
      </c>
      <c r="Z27" s="145" t="str">
        <f t="shared" si="210"/>
        <v/>
      </c>
      <c r="AA27" s="145" t="str">
        <f t="shared" si="210"/>
        <v/>
      </c>
      <c r="AB27" s="145" t="str">
        <f t="shared" si="210"/>
        <v/>
      </c>
      <c r="AC27" s="145" t="str">
        <f t="shared" si="210"/>
        <v/>
      </c>
      <c r="AD27" s="145" t="str">
        <f t="shared" si="210"/>
        <v/>
      </c>
      <c r="AE27" s="145" t="str">
        <f t="shared" si="210"/>
        <v/>
      </c>
      <c r="AF27" s="145" t="str">
        <f t="shared" si="210"/>
        <v/>
      </c>
      <c r="AG27" s="145" t="str">
        <f t="shared" si="210"/>
        <v/>
      </c>
      <c r="AH27" s="145" t="str">
        <f t="shared" si="210"/>
        <v/>
      </c>
      <c r="AI27" s="145" t="str">
        <f t="shared" si="210"/>
        <v/>
      </c>
      <c r="AJ27" s="145" t="str">
        <f t="shared" si="210"/>
        <v/>
      </c>
      <c r="AK27" s="145" t="str">
        <f t="shared" si="210"/>
        <v/>
      </c>
      <c r="AL27" s="145" t="str">
        <f t="shared" si="210"/>
        <v/>
      </c>
      <c r="AM27" s="145" t="str">
        <f t="shared" si="210"/>
        <v/>
      </c>
      <c r="AN27" s="145" t="str">
        <f t="shared" si="210"/>
        <v/>
      </c>
      <c r="AO27" s="145" t="str">
        <f t="shared" si="210"/>
        <v/>
      </c>
      <c r="AP27" s="145" t="str">
        <f t="shared" si="210"/>
        <v/>
      </c>
      <c r="AQ27" s="145" t="str">
        <f t="shared" si="210"/>
        <v/>
      </c>
      <c r="AR27" s="145" t="str">
        <f t="shared" si="210"/>
        <v/>
      </c>
      <c r="AS27" s="145" t="str">
        <f t="shared" si="210"/>
        <v/>
      </c>
      <c r="AT27" s="145" t="str">
        <f t="shared" si="210"/>
        <v/>
      </c>
      <c r="AU27" s="145" t="str">
        <f t="shared" si="210"/>
        <v/>
      </c>
      <c r="AV27" s="145" t="str">
        <f t="shared" si="210"/>
        <v/>
      </c>
      <c r="AW27" s="145" t="str">
        <f t="shared" si="210"/>
        <v/>
      </c>
      <c r="AX27" s="145" t="str">
        <f t="shared" si="210"/>
        <v/>
      </c>
      <c r="AY27" s="145" t="str">
        <f t="shared" si="210"/>
        <v/>
      </c>
      <c r="AZ27" s="145" t="str">
        <f t="shared" si="210"/>
        <v/>
      </c>
      <c r="BA27" s="145" t="str">
        <f t="shared" si="210"/>
        <v/>
      </c>
      <c r="BB27" s="145" t="str">
        <f t="shared" si="210"/>
        <v/>
      </c>
      <c r="BC27" s="145" t="str">
        <f t="shared" si="210"/>
        <v/>
      </c>
      <c r="BD27" s="145" t="str">
        <f t="shared" si="210"/>
        <v/>
      </c>
      <c r="BE27" s="145" t="str">
        <f t="shared" si="210"/>
        <v/>
      </c>
      <c r="BF27" s="145" t="str">
        <f t="shared" si="210"/>
        <v/>
      </c>
      <c r="BG27" s="145" t="str">
        <f t="shared" si="210"/>
        <v/>
      </c>
      <c r="BH27" s="145" t="str">
        <f t="shared" si="210"/>
        <v/>
      </c>
      <c r="BI27" s="145" t="str">
        <f t="shared" si="210"/>
        <v/>
      </c>
      <c r="BJ27" s="145" t="str">
        <f t="shared" si="210"/>
        <v/>
      </c>
      <c r="BK27" s="145" t="str">
        <f t="shared" si="210"/>
        <v/>
      </c>
      <c r="BL27" s="145" t="str">
        <f t="shared" si="210"/>
        <v/>
      </c>
      <c r="BM27" s="145" t="str">
        <f t="shared" si="210"/>
        <v/>
      </c>
      <c r="BN27" s="145" t="str">
        <f t="shared" si="210"/>
        <v/>
      </c>
      <c r="BO27" s="145" t="str">
        <f t="shared" si="210"/>
        <v/>
      </c>
      <c r="BP27" s="145" t="str">
        <f t="shared" si="210"/>
        <v/>
      </c>
      <c r="BQ27" s="145" t="str">
        <f t="shared" si="210"/>
        <v/>
      </c>
      <c r="BR27" s="145" t="str">
        <f t="shared" ref="BR27:CZ27" si="211">IF(BR$4&lt;$E$3,"",SUMIFS($F20:$FS20,$F$5:$FS$5,"&lt;="&amp;BR$5,$F$5:$FS$5,"&gt;"&amp;(BR$5-$E$3)))</f>
        <v/>
      </c>
      <c r="BS27" s="145" t="str">
        <f t="shared" si="211"/>
        <v/>
      </c>
      <c r="BT27" s="145" t="str">
        <f t="shared" si="211"/>
        <v/>
      </c>
      <c r="BU27" s="145" t="str">
        <f t="shared" si="211"/>
        <v/>
      </c>
      <c r="BV27" s="145" t="str">
        <f t="shared" si="211"/>
        <v/>
      </c>
      <c r="BW27" s="145" t="str">
        <f t="shared" si="211"/>
        <v/>
      </c>
      <c r="BX27" s="145" t="str">
        <f t="shared" si="211"/>
        <v/>
      </c>
      <c r="BY27" s="145" t="str">
        <f t="shared" si="211"/>
        <v/>
      </c>
      <c r="BZ27" s="145" t="str">
        <f t="shared" si="211"/>
        <v/>
      </c>
      <c r="CA27" s="145" t="str">
        <f t="shared" si="211"/>
        <v/>
      </c>
      <c r="CB27" s="145" t="str">
        <f t="shared" si="211"/>
        <v/>
      </c>
      <c r="CC27" s="145" t="str">
        <f t="shared" si="211"/>
        <v/>
      </c>
      <c r="CD27" s="145" t="str">
        <f t="shared" si="211"/>
        <v/>
      </c>
      <c r="CE27" s="145" t="str">
        <f t="shared" si="211"/>
        <v/>
      </c>
      <c r="CF27" s="145" t="str">
        <f t="shared" si="211"/>
        <v/>
      </c>
      <c r="CG27" s="145" t="str">
        <f t="shared" si="211"/>
        <v/>
      </c>
      <c r="CH27" s="145" t="str">
        <f t="shared" si="211"/>
        <v/>
      </c>
      <c r="CI27" s="145" t="str">
        <f t="shared" si="211"/>
        <v/>
      </c>
      <c r="CJ27" s="145" t="str">
        <f t="shared" si="211"/>
        <v/>
      </c>
      <c r="CK27" s="145" t="str">
        <f t="shared" si="211"/>
        <v/>
      </c>
      <c r="CL27" s="145" t="str">
        <f t="shared" si="211"/>
        <v/>
      </c>
      <c r="CM27" s="145" t="str">
        <f t="shared" si="211"/>
        <v/>
      </c>
      <c r="CN27" s="145" t="str">
        <f t="shared" si="211"/>
        <v/>
      </c>
      <c r="CO27" s="145" t="str">
        <f t="shared" si="211"/>
        <v/>
      </c>
      <c r="CP27" s="145" t="str">
        <f t="shared" si="211"/>
        <v/>
      </c>
      <c r="CQ27" s="145" t="str">
        <f t="shared" si="211"/>
        <v/>
      </c>
      <c r="CR27" s="145" t="str">
        <f t="shared" si="211"/>
        <v/>
      </c>
      <c r="CS27" s="145" t="str">
        <f t="shared" si="211"/>
        <v/>
      </c>
      <c r="CT27" s="145" t="str">
        <f t="shared" si="211"/>
        <v/>
      </c>
      <c r="CU27" s="145" t="str">
        <f t="shared" si="211"/>
        <v/>
      </c>
      <c r="CV27" s="145" t="str">
        <f t="shared" si="211"/>
        <v/>
      </c>
      <c r="CW27" s="145" t="str">
        <f t="shared" si="211"/>
        <v/>
      </c>
      <c r="CX27" s="145" t="str">
        <f t="shared" si="211"/>
        <v/>
      </c>
      <c r="CY27" s="145" t="str">
        <f t="shared" si="211"/>
        <v/>
      </c>
      <c r="CZ27" s="145" t="str">
        <f t="shared" si="211"/>
        <v/>
      </c>
      <c r="DA27" s="145">
        <f>IF(DA$4&lt;$E$3,"",SUMIFS($F20:$FS20,$F$5:$FS$5,"&lt;="&amp;DA$5,$F$5:$FS$5,"&gt;"&amp;(DA$5-$E$3)))</f>
        <v>0</v>
      </c>
      <c r="DB27" s="145">
        <f t="shared" ref="DB27:FM27" si="212">IF(DB$4&lt;$E$3,"",SUMIFS($F20:$FS20,$F$5:$FS$5,"&lt;="&amp;DB$5,$F$5:$FS$5,"&gt;"&amp;(DB$5-$E$3)))</f>
        <v>0</v>
      </c>
      <c r="DC27" s="145">
        <f t="shared" si="212"/>
        <v>0</v>
      </c>
      <c r="DD27" s="145">
        <f t="shared" si="212"/>
        <v>0</v>
      </c>
      <c r="DE27" s="145">
        <f t="shared" si="212"/>
        <v>0</v>
      </c>
      <c r="DF27" s="145">
        <f t="shared" si="212"/>
        <v>0</v>
      </c>
      <c r="DG27" s="145">
        <f t="shared" si="212"/>
        <v>0</v>
      </c>
      <c r="DH27" s="145">
        <f t="shared" si="212"/>
        <v>0</v>
      </c>
      <c r="DI27" s="145">
        <f t="shared" si="212"/>
        <v>0</v>
      </c>
      <c r="DJ27" s="145">
        <f t="shared" si="212"/>
        <v>0</v>
      </c>
      <c r="DK27" s="145">
        <f t="shared" si="212"/>
        <v>0</v>
      </c>
      <c r="DL27" s="145">
        <f t="shared" si="212"/>
        <v>0</v>
      </c>
      <c r="DM27" s="145">
        <f t="shared" si="212"/>
        <v>0</v>
      </c>
      <c r="DN27" s="145">
        <f t="shared" si="212"/>
        <v>0</v>
      </c>
      <c r="DO27" s="145">
        <f t="shared" si="212"/>
        <v>0</v>
      </c>
      <c r="DP27" s="145">
        <f t="shared" si="212"/>
        <v>0</v>
      </c>
      <c r="DQ27" s="145">
        <f t="shared" si="212"/>
        <v>0</v>
      </c>
      <c r="DR27" s="145">
        <f t="shared" si="212"/>
        <v>0</v>
      </c>
      <c r="DS27" s="145">
        <f t="shared" si="212"/>
        <v>0</v>
      </c>
      <c r="DT27" s="145">
        <f t="shared" si="212"/>
        <v>0</v>
      </c>
      <c r="DU27" s="145">
        <f t="shared" si="212"/>
        <v>0</v>
      </c>
      <c r="DV27" s="145">
        <f t="shared" si="212"/>
        <v>0</v>
      </c>
      <c r="DW27" s="145">
        <f t="shared" si="212"/>
        <v>0</v>
      </c>
      <c r="DX27" s="145">
        <f t="shared" si="212"/>
        <v>0</v>
      </c>
      <c r="DY27" s="145">
        <f t="shared" si="212"/>
        <v>0</v>
      </c>
      <c r="DZ27" s="145">
        <f t="shared" si="212"/>
        <v>0</v>
      </c>
      <c r="EA27" s="145">
        <f t="shared" si="212"/>
        <v>0</v>
      </c>
      <c r="EB27" s="145">
        <f t="shared" si="212"/>
        <v>0</v>
      </c>
      <c r="EC27" s="145">
        <f t="shared" si="212"/>
        <v>0</v>
      </c>
      <c r="ED27" s="145">
        <f t="shared" si="212"/>
        <v>0</v>
      </c>
      <c r="EE27" s="145">
        <f t="shared" si="212"/>
        <v>0</v>
      </c>
      <c r="EF27" s="145">
        <f t="shared" si="212"/>
        <v>0</v>
      </c>
      <c r="EG27" s="145">
        <f t="shared" si="212"/>
        <v>0</v>
      </c>
      <c r="EH27" s="145">
        <f t="shared" si="212"/>
        <v>0</v>
      </c>
      <c r="EI27" s="145">
        <f t="shared" si="212"/>
        <v>0</v>
      </c>
      <c r="EJ27" s="145">
        <f t="shared" si="212"/>
        <v>0</v>
      </c>
      <c r="EK27" s="145">
        <f t="shared" si="212"/>
        <v>0</v>
      </c>
      <c r="EL27" s="145">
        <f t="shared" si="212"/>
        <v>0</v>
      </c>
      <c r="EM27" s="145">
        <f t="shared" si="212"/>
        <v>0</v>
      </c>
      <c r="EN27" s="145">
        <f t="shared" si="212"/>
        <v>0</v>
      </c>
      <c r="EO27" s="145">
        <f t="shared" si="212"/>
        <v>0</v>
      </c>
      <c r="EP27" s="145">
        <f t="shared" si="212"/>
        <v>0</v>
      </c>
      <c r="EQ27" s="145">
        <f t="shared" si="212"/>
        <v>0</v>
      </c>
      <c r="ER27" s="145">
        <f t="shared" si="212"/>
        <v>0</v>
      </c>
      <c r="ES27" s="145">
        <f t="shared" si="212"/>
        <v>0</v>
      </c>
      <c r="ET27" s="145">
        <f t="shared" si="212"/>
        <v>0</v>
      </c>
      <c r="EU27" s="145">
        <f t="shared" si="212"/>
        <v>0</v>
      </c>
      <c r="EV27" s="145">
        <f t="shared" si="212"/>
        <v>0</v>
      </c>
      <c r="EW27" s="145">
        <f t="shared" si="212"/>
        <v>0</v>
      </c>
      <c r="EX27" s="145">
        <f t="shared" si="212"/>
        <v>0</v>
      </c>
      <c r="EY27" s="145">
        <f t="shared" si="212"/>
        <v>0</v>
      </c>
      <c r="EZ27" s="145">
        <f t="shared" si="212"/>
        <v>0</v>
      </c>
      <c r="FA27" s="145">
        <f t="shared" si="212"/>
        <v>0</v>
      </c>
      <c r="FB27" s="145">
        <f t="shared" si="212"/>
        <v>0</v>
      </c>
      <c r="FC27" s="145">
        <f t="shared" si="212"/>
        <v>0</v>
      </c>
      <c r="FD27" s="145">
        <f t="shared" si="212"/>
        <v>0</v>
      </c>
      <c r="FE27" s="145">
        <f t="shared" si="212"/>
        <v>0</v>
      </c>
      <c r="FF27" s="145">
        <f t="shared" si="212"/>
        <v>0</v>
      </c>
      <c r="FG27" s="145">
        <f t="shared" si="212"/>
        <v>0</v>
      </c>
      <c r="FH27" s="145">
        <f t="shared" si="212"/>
        <v>0</v>
      </c>
      <c r="FI27" s="145">
        <f t="shared" si="212"/>
        <v>0</v>
      </c>
      <c r="FJ27" s="145">
        <f t="shared" si="212"/>
        <v>0</v>
      </c>
      <c r="FK27" s="145">
        <f t="shared" si="212"/>
        <v>0</v>
      </c>
      <c r="FL27" s="145">
        <f t="shared" si="212"/>
        <v>0</v>
      </c>
      <c r="FM27" s="145">
        <f t="shared" si="212"/>
        <v>0</v>
      </c>
      <c r="FN27" s="145">
        <f t="shared" ref="FN27:FS27" si="213">IF(FN$4&lt;$E$3,"",SUMIFS($F20:$FS20,$F$5:$FS$5,"&lt;="&amp;FN$5,$F$5:$FS$5,"&gt;"&amp;(FN$5-$E$3)))</f>
        <v>0</v>
      </c>
      <c r="FO27" s="145">
        <f t="shared" si="213"/>
        <v>0</v>
      </c>
      <c r="FP27" s="145">
        <f t="shared" si="213"/>
        <v>0</v>
      </c>
      <c r="FQ27" s="145">
        <f t="shared" si="213"/>
        <v>0</v>
      </c>
      <c r="FR27" s="145">
        <f t="shared" si="213"/>
        <v>0</v>
      </c>
      <c r="FS27" s="145">
        <f t="shared" si="213"/>
        <v>0</v>
      </c>
      <c r="FT27" s="145">
        <f>IF(FT$4&lt;$E$3,"",SUMIFS($F20:$FT20,$F$5:$FT$5,"&lt;="&amp;FT$5,$F$5:$FT$5,"&gt;"&amp;(FT$5-$E$3)))</f>
        <v>0</v>
      </c>
      <c r="FW27" s="145">
        <f>FS27</f>
        <v>0</v>
      </c>
      <c r="FX27" s="145">
        <f>MIN(F27:FS27)</f>
        <v>0</v>
      </c>
      <c r="FY27" s="145">
        <f>MAX(F27:FS27)</f>
        <v>0</v>
      </c>
      <c r="FZ27" s="145">
        <f>AVERAGE(F27:FS27)</f>
        <v>0</v>
      </c>
      <c r="GA27" s="145">
        <f>AVERAGE(EP27:FS27)</f>
        <v>0</v>
      </c>
    </row>
    <row r="28" spans="2:183">
      <c r="B28" s="129"/>
      <c r="D28" t="s">
        <v>47</v>
      </c>
      <c r="F28" s="145" t="str">
        <f t="shared" ref="F28:BQ28" si="214">IF(F$4&lt;$E$3,"",SUMIFS($F21:$FS21,$F$5:$FS$5,"&lt;="&amp;F$5,$F$5:$FS$5,"&gt;"&amp;(F$5-$E$3)))</f>
        <v/>
      </c>
      <c r="G28" s="145" t="str">
        <f t="shared" si="214"/>
        <v/>
      </c>
      <c r="H28" s="145" t="str">
        <f t="shared" si="214"/>
        <v/>
      </c>
      <c r="I28" s="145" t="str">
        <f t="shared" si="214"/>
        <v/>
      </c>
      <c r="J28" s="145" t="str">
        <f t="shared" si="214"/>
        <v/>
      </c>
      <c r="K28" s="145" t="str">
        <f t="shared" si="214"/>
        <v/>
      </c>
      <c r="L28" s="145" t="str">
        <f t="shared" si="214"/>
        <v/>
      </c>
      <c r="M28" s="145" t="str">
        <f t="shared" si="214"/>
        <v/>
      </c>
      <c r="N28" s="145" t="str">
        <f t="shared" si="214"/>
        <v/>
      </c>
      <c r="O28" s="145" t="str">
        <f t="shared" si="214"/>
        <v/>
      </c>
      <c r="P28" s="145" t="str">
        <f t="shared" si="214"/>
        <v/>
      </c>
      <c r="Q28" s="145" t="str">
        <f t="shared" si="214"/>
        <v/>
      </c>
      <c r="R28" s="145" t="str">
        <f t="shared" si="214"/>
        <v/>
      </c>
      <c r="S28" s="145" t="str">
        <f t="shared" si="214"/>
        <v/>
      </c>
      <c r="T28" s="145" t="str">
        <f t="shared" si="214"/>
        <v/>
      </c>
      <c r="U28" s="145" t="str">
        <f t="shared" si="214"/>
        <v/>
      </c>
      <c r="V28" s="145" t="str">
        <f t="shared" si="214"/>
        <v/>
      </c>
      <c r="W28" s="145" t="str">
        <f t="shared" si="214"/>
        <v/>
      </c>
      <c r="X28" s="145" t="str">
        <f t="shared" si="214"/>
        <v/>
      </c>
      <c r="Y28" s="145" t="str">
        <f t="shared" si="214"/>
        <v/>
      </c>
      <c r="Z28" s="145" t="str">
        <f t="shared" si="214"/>
        <v/>
      </c>
      <c r="AA28" s="145" t="str">
        <f t="shared" si="214"/>
        <v/>
      </c>
      <c r="AB28" s="145" t="str">
        <f t="shared" si="214"/>
        <v/>
      </c>
      <c r="AC28" s="145" t="str">
        <f t="shared" si="214"/>
        <v/>
      </c>
      <c r="AD28" s="145" t="str">
        <f t="shared" si="214"/>
        <v/>
      </c>
      <c r="AE28" s="145" t="str">
        <f t="shared" si="214"/>
        <v/>
      </c>
      <c r="AF28" s="145" t="str">
        <f t="shared" si="214"/>
        <v/>
      </c>
      <c r="AG28" s="145" t="str">
        <f t="shared" si="214"/>
        <v/>
      </c>
      <c r="AH28" s="145" t="str">
        <f t="shared" si="214"/>
        <v/>
      </c>
      <c r="AI28" s="145" t="str">
        <f t="shared" si="214"/>
        <v/>
      </c>
      <c r="AJ28" s="145" t="str">
        <f t="shared" si="214"/>
        <v/>
      </c>
      <c r="AK28" s="145" t="str">
        <f t="shared" si="214"/>
        <v/>
      </c>
      <c r="AL28" s="145" t="str">
        <f t="shared" si="214"/>
        <v/>
      </c>
      <c r="AM28" s="145" t="str">
        <f t="shared" si="214"/>
        <v/>
      </c>
      <c r="AN28" s="145" t="str">
        <f t="shared" si="214"/>
        <v/>
      </c>
      <c r="AO28" s="145" t="str">
        <f t="shared" si="214"/>
        <v/>
      </c>
      <c r="AP28" s="145" t="str">
        <f t="shared" si="214"/>
        <v/>
      </c>
      <c r="AQ28" s="145" t="str">
        <f t="shared" si="214"/>
        <v/>
      </c>
      <c r="AR28" s="145" t="str">
        <f t="shared" si="214"/>
        <v/>
      </c>
      <c r="AS28" s="145" t="str">
        <f t="shared" si="214"/>
        <v/>
      </c>
      <c r="AT28" s="145" t="str">
        <f t="shared" si="214"/>
        <v/>
      </c>
      <c r="AU28" s="145" t="str">
        <f t="shared" si="214"/>
        <v/>
      </c>
      <c r="AV28" s="145" t="str">
        <f t="shared" si="214"/>
        <v/>
      </c>
      <c r="AW28" s="145" t="str">
        <f t="shared" si="214"/>
        <v/>
      </c>
      <c r="AX28" s="145" t="str">
        <f t="shared" si="214"/>
        <v/>
      </c>
      <c r="AY28" s="145" t="str">
        <f t="shared" si="214"/>
        <v/>
      </c>
      <c r="AZ28" s="145" t="str">
        <f t="shared" si="214"/>
        <v/>
      </c>
      <c r="BA28" s="145" t="str">
        <f t="shared" si="214"/>
        <v/>
      </c>
      <c r="BB28" s="145" t="str">
        <f t="shared" si="214"/>
        <v/>
      </c>
      <c r="BC28" s="145" t="str">
        <f t="shared" si="214"/>
        <v/>
      </c>
      <c r="BD28" s="145" t="str">
        <f t="shared" si="214"/>
        <v/>
      </c>
      <c r="BE28" s="145" t="str">
        <f t="shared" si="214"/>
        <v/>
      </c>
      <c r="BF28" s="145" t="str">
        <f t="shared" si="214"/>
        <v/>
      </c>
      <c r="BG28" s="145" t="str">
        <f t="shared" si="214"/>
        <v/>
      </c>
      <c r="BH28" s="145" t="str">
        <f t="shared" si="214"/>
        <v/>
      </c>
      <c r="BI28" s="145" t="str">
        <f t="shared" si="214"/>
        <v/>
      </c>
      <c r="BJ28" s="145" t="str">
        <f t="shared" si="214"/>
        <v/>
      </c>
      <c r="BK28" s="145" t="str">
        <f t="shared" si="214"/>
        <v/>
      </c>
      <c r="BL28" s="145" t="str">
        <f t="shared" si="214"/>
        <v/>
      </c>
      <c r="BM28" s="145" t="str">
        <f t="shared" si="214"/>
        <v/>
      </c>
      <c r="BN28" s="145" t="str">
        <f t="shared" si="214"/>
        <v/>
      </c>
      <c r="BO28" s="145" t="str">
        <f t="shared" si="214"/>
        <v/>
      </c>
      <c r="BP28" s="145" t="str">
        <f t="shared" si="214"/>
        <v/>
      </c>
      <c r="BQ28" s="145" t="str">
        <f t="shared" si="214"/>
        <v/>
      </c>
      <c r="BR28" s="145" t="str">
        <f t="shared" ref="BR28:CZ28" si="215">IF(BR$4&lt;$E$3,"",SUMIFS($F21:$FS21,$F$5:$FS$5,"&lt;="&amp;BR$5,$F$5:$FS$5,"&gt;"&amp;(BR$5-$E$3)))</f>
        <v/>
      </c>
      <c r="BS28" s="145" t="str">
        <f t="shared" si="215"/>
        <v/>
      </c>
      <c r="BT28" s="145" t="str">
        <f t="shared" si="215"/>
        <v/>
      </c>
      <c r="BU28" s="145" t="str">
        <f t="shared" si="215"/>
        <v/>
      </c>
      <c r="BV28" s="145" t="str">
        <f t="shared" si="215"/>
        <v/>
      </c>
      <c r="BW28" s="145" t="str">
        <f t="shared" si="215"/>
        <v/>
      </c>
      <c r="BX28" s="145" t="str">
        <f t="shared" si="215"/>
        <v/>
      </c>
      <c r="BY28" s="145" t="str">
        <f t="shared" si="215"/>
        <v/>
      </c>
      <c r="BZ28" s="145" t="str">
        <f t="shared" si="215"/>
        <v/>
      </c>
      <c r="CA28" s="145" t="str">
        <f t="shared" si="215"/>
        <v/>
      </c>
      <c r="CB28" s="145" t="str">
        <f t="shared" si="215"/>
        <v/>
      </c>
      <c r="CC28" s="145" t="str">
        <f t="shared" si="215"/>
        <v/>
      </c>
      <c r="CD28" s="145" t="str">
        <f t="shared" si="215"/>
        <v/>
      </c>
      <c r="CE28" s="145" t="str">
        <f t="shared" si="215"/>
        <v/>
      </c>
      <c r="CF28" s="145" t="str">
        <f t="shared" si="215"/>
        <v/>
      </c>
      <c r="CG28" s="145" t="str">
        <f t="shared" si="215"/>
        <v/>
      </c>
      <c r="CH28" s="145" t="str">
        <f t="shared" si="215"/>
        <v/>
      </c>
      <c r="CI28" s="145" t="str">
        <f t="shared" si="215"/>
        <v/>
      </c>
      <c r="CJ28" s="145" t="str">
        <f t="shared" si="215"/>
        <v/>
      </c>
      <c r="CK28" s="145" t="str">
        <f t="shared" si="215"/>
        <v/>
      </c>
      <c r="CL28" s="145" t="str">
        <f t="shared" si="215"/>
        <v/>
      </c>
      <c r="CM28" s="145" t="str">
        <f t="shared" si="215"/>
        <v/>
      </c>
      <c r="CN28" s="145" t="str">
        <f t="shared" si="215"/>
        <v/>
      </c>
      <c r="CO28" s="145" t="str">
        <f t="shared" si="215"/>
        <v/>
      </c>
      <c r="CP28" s="145" t="str">
        <f t="shared" si="215"/>
        <v/>
      </c>
      <c r="CQ28" s="145" t="str">
        <f t="shared" si="215"/>
        <v/>
      </c>
      <c r="CR28" s="145" t="str">
        <f t="shared" si="215"/>
        <v/>
      </c>
      <c r="CS28" s="145" t="str">
        <f t="shared" si="215"/>
        <v/>
      </c>
      <c r="CT28" s="145" t="str">
        <f t="shared" si="215"/>
        <v/>
      </c>
      <c r="CU28" s="145" t="str">
        <f t="shared" si="215"/>
        <v/>
      </c>
      <c r="CV28" s="145" t="str">
        <f t="shared" si="215"/>
        <v/>
      </c>
      <c r="CW28" s="145" t="str">
        <f t="shared" si="215"/>
        <v/>
      </c>
      <c r="CX28" s="145" t="str">
        <f t="shared" si="215"/>
        <v/>
      </c>
      <c r="CY28" s="145" t="str">
        <f t="shared" si="215"/>
        <v/>
      </c>
      <c r="CZ28" s="145" t="str">
        <f t="shared" si="215"/>
        <v/>
      </c>
      <c r="DA28" s="145">
        <f>IF(DA$4&lt;$E$3,"",SUMIFS($F21:$FS21,$F$5:$FS$5,"&lt;="&amp;DA$5,$F$5:$FS$5,"&gt;"&amp;(DA$5-$E$3)))</f>
        <v>5</v>
      </c>
      <c r="DB28" s="145">
        <f t="shared" ref="DB28:FM28" si="216">IF(DB$4&lt;$E$3,"",SUMIFS($F21:$FS21,$F$5:$FS$5,"&lt;="&amp;DB$5,$F$5:$FS$5,"&gt;"&amp;(DB$5-$E$3)))</f>
        <v>5</v>
      </c>
      <c r="DC28" s="145">
        <f t="shared" si="216"/>
        <v>5</v>
      </c>
      <c r="DD28" s="145">
        <f t="shared" si="216"/>
        <v>4</v>
      </c>
      <c r="DE28" s="145">
        <f t="shared" si="216"/>
        <v>4</v>
      </c>
      <c r="DF28" s="145">
        <f t="shared" si="216"/>
        <v>4</v>
      </c>
      <c r="DG28" s="145">
        <f t="shared" si="216"/>
        <v>4</v>
      </c>
      <c r="DH28" s="145">
        <f t="shared" si="216"/>
        <v>4</v>
      </c>
      <c r="DI28" s="145">
        <f t="shared" si="216"/>
        <v>4</v>
      </c>
      <c r="DJ28" s="145">
        <f t="shared" si="216"/>
        <v>4</v>
      </c>
      <c r="DK28" s="145">
        <f t="shared" si="216"/>
        <v>3</v>
      </c>
      <c r="DL28" s="145">
        <f t="shared" si="216"/>
        <v>3</v>
      </c>
      <c r="DM28" s="145">
        <f t="shared" si="216"/>
        <v>3</v>
      </c>
      <c r="DN28" s="145">
        <f t="shared" si="216"/>
        <v>3</v>
      </c>
      <c r="DO28" s="145">
        <f t="shared" si="216"/>
        <v>3</v>
      </c>
      <c r="DP28" s="145">
        <f t="shared" si="216"/>
        <v>3</v>
      </c>
      <c r="DQ28" s="145">
        <f t="shared" si="216"/>
        <v>3</v>
      </c>
      <c r="DR28" s="145">
        <f t="shared" si="216"/>
        <v>3</v>
      </c>
      <c r="DS28" s="145">
        <f t="shared" si="216"/>
        <v>3</v>
      </c>
      <c r="DT28" s="145">
        <f t="shared" si="216"/>
        <v>3</v>
      </c>
      <c r="DU28" s="145">
        <f t="shared" si="216"/>
        <v>3</v>
      </c>
      <c r="DV28" s="145">
        <f t="shared" si="216"/>
        <v>3</v>
      </c>
      <c r="DW28" s="145">
        <f t="shared" si="216"/>
        <v>3</v>
      </c>
      <c r="DX28" s="145">
        <f t="shared" si="216"/>
        <v>3</v>
      </c>
      <c r="DY28" s="145">
        <f t="shared" si="216"/>
        <v>3</v>
      </c>
      <c r="DZ28" s="145">
        <f t="shared" si="216"/>
        <v>3</v>
      </c>
      <c r="EA28" s="145">
        <f t="shared" si="216"/>
        <v>3</v>
      </c>
      <c r="EB28" s="145">
        <f t="shared" si="216"/>
        <v>3</v>
      </c>
      <c r="EC28" s="145">
        <f t="shared" si="216"/>
        <v>3</v>
      </c>
      <c r="ED28" s="145">
        <f t="shared" si="216"/>
        <v>3</v>
      </c>
      <c r="EE28" s="145">
        <f t="shared" si="216"/>
        <v>3</v>
      </c>
      <c r="EF28" s="145">
        <f t="shared" si="216"/>
        <v>3</v>
      </c>
      <c r="EG28" s="145">
        <f t="shared" si="216"/>
        <v>3</v>
      </c>
      <c r="EH28" s="145">
        <f t="shared" si="216"/>
        <v>3</v>
      </c>
      <c r="EI28" s="145">
        <f t="shared" si="216"/>
        <v>3</v>
      </c>
      <c r="EJ28" s="145">
        <f t="shared" si="216"/>
        <v>3</v>
      </c>
      <c r="EK28" s="145">
        <f t="shared" si="216"/>
        <v>3</v>
      </c>
      <c r="EL28" s="145">
        <f t="shared" si="216"/>
        <v>3</v>
      </c>
      <c r="EM28" s="145">
        <f t="shared" si="216"/>
        <v>3</v>
      </c>
      <c r="EN28" s="145">
        <f t="shared" si="216"/>
        <v>3</v>
      </c>
      <c r="EO28" s="145">
        <f t="shared" si="216"/>
        <v>3</v>
      </c>
      <c r="EP28" s="145">
        <f t="shared" si="216"/>
        <v>3</v>
      </c>
      <c r="EQ28" s="145">
        <f t="shared" si="216"/>
        <v>3</v>
      </c>
      <c r="ER28" s="145">
        <f t="shared" si="216"/>
        <v>3</v>
      </c>
      <c r="ES28" s="145">
        <f t="shared" si="216"/>
        <v>3</v>
      </c>
      <c r="ET28" s="145">
        <f t="shared" si="216"/>
        <v>3</v>
      </c>
      <c r="EU28" s="145">
        <f t="shared" si="216"/>
        <v>3</v>
      </c>
      <c r="EV28" s="145">
        <f t="shared" si="216"/>
        <v>3</v>
      </c>
      <c r="EW28" s="145">
        <f t="shared" si="216"/>
        <v>3</v>
      </c>
      <c r="EX28" s="145">
        <f t="shared" si="216"/>
        <v>3</v>
      </c>
      <c r="EY28" s="145">
        <f t="shared" si="216"/>
        <v>3</v>
      </c>
      <c r="EZ28" s="145">
        <f t="shared" si="216"/>
        <v>3</v>
      </c>
      <c r="FA28" s="145">
        <f t="shared" si="216"/>
        <v>3</v>
      </c>
      <c r="FB28" s="145">
        <f t="shared" si="216"/>
        <v>3</v>
      </c>
      <c r="FC28" s="145">
        <f t="shared" si="216"/>
        <v>3</v>
      </c>
      <c r="FD28" s="145">
        <f t="shared" si="216"/>
        <v>3</v>
      </c>
      <c r="FE28" s="145">
        <f t="shared" si="216"/>
        <v>3</v>
      </c>
      <c r="FF28" s="145">
        <f t="shared" si="216"/>
        <v>3</v>
      </c>
      <c r="FG28" s="145">
        <f t="shared" si="216"/>
        <v>3</v>
      </c>
      <c r="FH28" s="145">
        <f t="shared" si="216"/>
        <v>3</v>
      </c>
      <c r="FI28" s="145">
        <f t="shared" si="216"/>
        <v>3</v>
      </c>
      <c r="FJ28" s="145">
        <f t="shared" si="216"/>
        <v>2</v>
      </c>
      <c r="FK28" s="145">
        <f t="shared" si="216"/>
        <v>2</v>
      </c>
      <c r="FL28" s="145">
        <f t="shared" si="216"/>
        <v>2</v>
      </c>
      <c r="FM28" s="145">
        <f t="shared" si="216"/>
        <v>2</v>
      </c>
      <c r="FN28" s="145">
        <f t="shared" ref="FN28:FS28" si="217">IF(FN$4&lt;$E$3,"",SUMIFS($F21:$FS21,$F$5:$FS$5,"&lt;="&amp;FN$5,$F$5:$FS$5,"&gt;"&amp;(FN$5-$E$3)))</f>
        <v>2</v>
      </c>
      <c r="FO28" s="145">
        <f t="shared" si="217"/>
        <v>2</v>
      </c>
      <c r="FP28" s="145">
        <f t="shared" si="217"/>
        <v>2</v>
      </c>
      <c r="FQ28" s="145">
        <f t="shared" si="217"/>
        <v>2</v>
      </c>
      <c r="FR28" s="145">
        <f t="shared" si="217"/>
        <v>2</v>
      </c>
      <c r="FS28" s="145">
        <f t="shared" si="217"/>
        <v>2</v>
      </c>
      <c r="FT28" s="145">
        <f>IF(FT$4&lt;$E$3,"",SUMIFS($F21:$FT21,$F$5:$FT$5,"&lt;="&amp;FT$5,$F$5:$FT$5,"&gt;"&amp;(FT$5-$E$3)))</f>
        <v>2</v>
      </c>
      <c r="FW28" s="145">
        <f t="shared" ref="FW28:FW31" si="218">FS28</f>
        <v>2</v>
      </c>
      <c r="FX28" s="145">
        <f>MIN(F28:FS28)</f>
        <v>2</v>
      </c>
      <c r="FY28" s="145">
        <f>MAX(F28:FS28)</f>
        <v>5</v>
      </c>
      <c r="FZ28" s="145">
        <f>AVERAGE(F28:FS28)</f>
        <v>3.0422535211267605</v>
      </c>
      <c r="GA28" s="145">
        <f>AVERAGE(EP28:FS28)</f>
        <v>2.6666666666666665</v>
      </c>
    </row>
    <row r="29" spans="2:183">
      <c r="B29" s="129"/>
      <c r="D29" t="s">
        <v>33</v>
      </c>
      <c r="F29" s="145" t="str">
        <f t="shared" ref="F29:BQ29" si="219">IF(F$4&lt;$E$3,"",SUMIFS($F22:$FS22,$F$5:$FS$5,"&lt;="&amp;F$5,$F$5:$FS$5,"&gt;"&amp;(F$5-$E$3)))</f>
        <v/>
      </c>
      <c r="G29" s="145" t="str">
        <f t="shared" si="219"/>
        <v/>
      </c>
      <c r="H29" s="145" t="str">
        <f t="shared" si="219"/>
        <v/>
      </c>
      <c r="I29" s="145" t="str">
        <f t="shared" si="219"/>
        <v/>
      </c>
      <c r="J29" s="145" t="str">
        <f t="shared" si="219"/>
        <v/>
      </c>
      <c r="K29" s="145" t="str">
        <f t="shared" si="219"/>
        <v/>
      </c>
      <c r="L29" s="145" t="str">
        <f t="shared" si="219"/>
        <v/>
      </c>
      <c r="M29" s="145" t="str">
        <f t="shared" si="219"/>
        <v/>
      </c>
      <c r="N29" s="145" t="str">
        <f t="shared" si="219"/>
        <v/>
      </c>
      <c r="O29" s="145" t="str">
        <f t="shared" si="219"/>
        <v/>
      </c>
      <c r="P29" s="145" t="str">
        <f t="shared" si="219"/>
        <v/>
      </c>
      <c r="Q29" s="145" t="str">
        <f t="shared" si="219"/>
        <v/>
      </c>
      <c r="R29" s="145" t="str">
        <f t="shared" si="219"/>
        <v/>
      </c>
      <c r="S29" s="145" t="str">
        <f t="shared" si="219"/>
        <v/>
      </c>
      <c r="T29" s="145" t="str">
        <f t="shared" si="219"/>
        <v/>
      </c>
      <c r="U29" s="145" t="str">
        <f t="shared" si="219"/>
        <v/>
      </c>
      <c r="V29" s="145" t="str">
        <f t="shared" si="219"/>
        <v/>
      </c>
      <c r="W29" s="145" t="str">
        <f t="shared" si="219"/>
        <v/>
      </c>
      <c r="X29" s="145" t="str">
        <f t="shared" si="219"/>
        <v/>
      </c>
      <c r="Y29" s="145" t="str">
        <f t="shared" si="219"/>
        <v/>
      </c>
      <c r="Z29" s="145" t="str">
        <f t="shared" si="219"/>
        <v/>
      </c>
      <c r="AA29" s="145" t="str">
        <f t="shared" si="219"/>
        <v/>
      </c>
      <c r="AB29" s="145" t="str">
        <f t="shared" si="219"/>
        <v/>
      </c>
      <c r="AC29" s="145" t="str">
        <f t="shared" si="219"/>
        <v/>
      </c>
      <c r="AD29" s="145" t="str">
        <f t="shared" si="219"/>
        <v/>
      </c>
      <c r="AE29" s="145" t="str">
        <f t="shared" si="219"/>
        <v/>
      </c>
      <c r="AF29" s="145" t="str">
        <f t="shared" si="219"/>
        <v/>
      </c>
      <c r="AG29" s="145" t="str">
        <f t="shared" si="219"/>
        <v/>
      </c>
      <c r="AH29" s="145" t="str">
        <f t="shared" si="219"/>
        <v/>
      </c>
      <c r="AI29" s="145" t="str">
        <f t="shared" si="219"/>
        <v/>
      </c>
      <c r="AJ29" s="145" t="str">
        <f t="shared" si="219"/>
        <v/>
      </c>
      <c r="AK29" s="145" t="str">
        <f t="shared" si="219"/>
        <v/>
      </c>
      <c r="AL29" s="145" t="str">
        <f t="shared" si="219"/>
        <v/>
      </c>
      <c r="AM29" s="145" t="str">
        <f t="shared" si="219"/>
        <v/>
      </c>
      <c r="AN29" s="145" t="str">
        <f t="shared" si="219"/>
        <v/>
      </c>
      <c r="AO29" s="145" t="str">
        <f t="shared" si="219"/>
        <v/>
      </c>
      <c r="AP29" s="145" t="str">
        <f t="shared" si="219"/>
        <v/>
      </c>
      <c r="AQ29" s="145" t="str">
        <f t="shared" si="219"/>
        <v/>
      </c>
      <c r="AR29" s="145" t="str">
        <f t="shared" si="219"/>
        <v/>
      </c>
      <c r="AS29" s="145" t="str">
        <f t="shared" si="219"/>
        <v/>
      </c>
      <c r="AT29" s="145" t="str">
        <f t="shared" si="219"/>
        <v/>
      </c>
      <c r="AU29" s="145" t="str">
        <f t="shared" si="219"/>
        <v/>
      </c>
      <c r="AV29" s="145" t="str">
        <f t="shared" si="219"/>
        <v/>
      </c>
      <c r="AW29" s="145" t="str">
        <f t="shared" si="219"/>
        <v/>
      </c>
      <c r="AX29" s="145" t="str">
        <f t="shared" si="219"/>
        <v/>
      </c>
      <c r="AY29" s="145" t="str">
        <f t="shared" si="219"/>
        <v/>
      </c>
      <c r="AZ29" s="145" t="str">
        <f t="shared" si="219"/>
        <v/>
      </c>
      <c r="BA29" s="145" t="str">
        <f t="shared" si="219"/>
        <v/>
      </c>
      <c r="BB29" s="145" t="str">
        <f t="shared" si="219"/>
        <v/>
      </c>
      <c r="BC29" s="145" t="str">
        <f t="shared" si="219"/>
        <v/>
      </c>
      <c r="BD29" s="145" t="str">
        <f t="shared" si="219"/>
        <v/>
      </c>
      <c r="BE29" s="145" t="str">
        <f t="shared" si="219"/>
        <v/>
      </c>
      <c r="BF29" s="145" t="str">
        <f t="shared" si="219"/>
        <v/>
      </c>
      <c r="BG29" s="145" t="str">
        <f t="shared" si="219"/>
        <v/>
      </c>
      <c r="BH29" s="145" t="str">
        <f t="shared" si="219"/>
        <v/>
      </c>
      <c r="BI29" s="145" t="str">
        <f t="shared" si="219"/>
        <v/>
      </c>
      <c r="BJ29" s="145" t="str">
        <f t="shared" si="219"/>
        <v/>
      </c>
      <c r="BK29" s="145" t="str">
        <f t="shared" si="219"/>
        <v/>
      </c>
      <c r="BL29" s="145" t="str">
        <f t="shared" si="219"/>
        <v/>
      </c>
      <c r="BM29" s="145" t="str">
        <f t="shared" si="219"/>
        <v/>
      </c>
      <c r="BN29" s="145" t="str">
        <f t="shared" si="219"/>
        <v/>
      </c>
      <c r="BO29" s="145" t="str">
        <f t="shared" si="219"/>
        <v/>
      </c>
      <c r="BP29" s="145" t="str">
        <f t="shared" si="219"/>
        <v/>
      </c>
      <c r="BQ29" s="145" t="str">
        <f t="shared" si="219"/>
        <v/>
      </c>
      <c r="BR29" s="145" t="str">
        <f t="shared" ref="BR29:CZ29" si="220">IF(BR$4&lt;$E$3,"",SUMIFS($F22:$FS22,$F$5:$FS$5,"&lt;="&amp;BR$5,$F$5:$FS$5,"&gt;"&amp;(BR$5-$E$3)))</f>
        <v/>
      </c>
      <c r="BS29" s="145" t="str">
        <f t="shared" si="220"/>
        <v/>
      </c>
      <c r="BT29" s="145" t="str">
        <f t="shared" si="220"/>
        <v/>
      </c>
      <c r="BU29" s="145" t="str">
        <f t="shared" si="220"/>
        <v/>
      </c>
      <c r="BV29" s="145" t="str">
        <f t="shared" si="220"/>
        <v/>
      </c>
      <c r="BW29" s="145" t="str">
        <f t="shared" si="220"/>
        <v/>
      </c>
      <c r="BX29" s="145" t="str">
        <f t="shared" si="220"/>
        <v/>
      </c>
      <c r="BY29" s="145" t="str">
        <f t="shared" si="220"/>
        <v/>
      </c>
      <c r="BZ29" s="145" t="str">
        <f t="shared" si="220"/>
        <v/>
      </c>
      <c r="CA29" s="145" t="str">
        <f t="shared" si="220"/>
        <v/>
      </c>
      <c r="CB29" s="145" t="str">
        <f t="shared" si="220"/>
        <v/>
      </c>
      <c r="CC29" s="145" t="str">
        <f t="shared" si="220"/>
        <v/>
      </c>
      <c r="CD29" s="145" t="str">
        <f t="shared" si="220"/>
        <v/>
      </c>
      <c r="CE29" s="145" t="str">
        <f t="shared" si="220"/>
        <v/>
      </c>
      <c r="CF29" s="145" t="str">
        <f t="shared" si="220"/>
        <v/>
      </c>
      <c r="CG29" s="145" t="str">
        <f t="shared" si="220"/>
        <v/>
      </c>
      <c r="CH29" s="145" t="str">
        <f t="shared" si="220"/>
        <v/>
      </c>
      <c r="CI29" s="145" t="str">
        <f t="shared" si="220"/>
        <v/>
      </c>
      <c r="CJ29" s="145" t="str">
        <f t="shared" si="220"/>
        <v/>
      </c>
      <c r="CK29" s="145" t="str">
        <f t="shared" si="220"/>
        <v/>
      </c>
      <c r="CL29" s="145" t="str">
        <f t="shared" si="220"/>
        <v/>
      </c>
      <c r="CM29" s="145" t="str">
        <f t="shared" si="220"/>
        <v/>
      </c>
      <c r="CN29" s="145" t="str">
        <f t="shared" si="220"/>
        <v/>
      </c>
      <c r="CO29" s="145" t="str">
        <f t="shared" si="220"/>
        <v/>
      </c>
      <c r="CP29" s="145" t="str">
        <f t="shared" si="220"/>
        <v/>
      </c>
      <c r="CQ29" s="145" t="str">
        <f t="shared" si="220"/>
        <v/>
      </c>
      <c r="CR29" s="145" t="str">
        <f t="shared" si="220"/>
        <v/>
      </c>
      <c r="CS29" s="145" t="str">
        <f t="shared" si="220"/>
        <v/>
      </c>
      <c r="CT29" s="145" t="str">
        <f t="shared" si="220"/>
        <v/>
      </c>
      <c r="CU29" s="145" t="str">
        <f t="shared" si="220"/>
        <v/>
      </c>
      <c r="CV29" s="145" t="str">
        <f t="shared" si="220"/>
        <v/>
      </c>
      <c r="CW29" s="145" t="str">
        <f t="shared" si="220"/>
        <v/>
      </c>
      <c r="CX29" s="145" t="str">
        <f t="shared" si="220"/>
        <v/>
      </c>
      <c r="CY29" s="145" t="str">
        <f t="shared" si="220"/>
        <v/>
      </c>
      <c r="CZ29" s="145" t="str">
        <f t="shared" si="220"/>
        <v/>
      </c>
      <c r="DA29" s="145">
        <f>IF(DA$4&lt;$E$3,"",SUMIFS($F22:$FS22,$F$5:$FS$5,"&lt;="&amp;DA$5,$F$5:$FS$5,"&gt;"&amp;(DA$5-$E$3)))</f>
        <v>7</v>
      </c>
      <c r="DB29" s="145">
        <f t="shared" ref="DB29:FM29" si="221">IF(DB$4&lt;$E$3,"",SUMIFS($F22:$FS22,$F$5:$FS$5,"&lt;="&amp;DB$5,$F$5:$FS$5,"&gt;"&amp;(DB$5-$E$3)))</f>
        <v>8</v>
      </c>
      <c r="DC29" s="145">
        <f t="shared" si="221"/>
        <v>8</v>
      </c>
      <c r="DD29" s="145">
        <f t="shared" si="221"/>
        <v>8</v>
      </c>
      <c r="DE29" s="145">
        <f t="shared" si="221"/>
        <v>8</v>
      </c>
      <c r="DF29" s="145">
        <f t="shared" si="221"/>
        <v>8</v>
      </c>
      <c r="DG29" s="145">
        <f t="shared" si="221"/>
        <v>8</v>
      </c>
      <c r="DH29" s="145">
        <f t="shared" si="221"/>
        <v>8</v>
      </c>
      <c r="DI29" s="145">
        <f t="shared" si="221"/>
        <v>8</v>
      </c>
      <c r="DJ29" s="145">
        <f t="shared" si="221"/>
        <v>7</v>
      </c>
      <c r="DK29" s="145">
        <f t="shared" si="221"/>
        <v>8</v>
      </c>
      <c r="DL29" s="145">
        <f t="shared" si="221"/>
        <v>8</v>
      </c>
      <c r="DM29" s="145">
        <f t="shared" si="221"/>
        <v>8</v>
      </c>
      <c r="DN29" s="145">
        <f t="shared" si="221"/>
        <v>8</v>
      </c>
      <c r="DO29" s="145">
        <f t="shared" si="221"/>
        <v>8</v>
      </c>
      <c r="DP29" s="145">
        <f t="shared" si="221"/>
        <v>8</v>
      </c>
      <c r="DQ29" s="145">
        <f t="shared" si="221"/>
        <v>8</v>
      </c>
      <c r="DR29" s="145">
        <f t="shared" si="221"/>
        <v>8</v>
      </c>
      <c r="DS29" s="145">
        <f t="shared" si="221"/>
        <v>8</v>
      </c>
      <c r="DT29" s="145">
        <f t="shared" si="221"/>
        <v>8</v>
      </c>
      <c r="DU29" s="145">
        <f t="shared" si="221"/>
        <v>8</v>
      </c>
      <c r="DV29" s="145">
        <f t="shared" si="221"/>
        <v>8</v>
      </c>
      <c r="DW29" s="145">
        <f t="shared" si="221"/>
        <v>8</v>
      </c>
      <c r="DX29" s="145">
        <f t="shared" si="221"/>
        <v>7</v>
      </c>
      <c r="DY29" s="145">
        <f t="shared" si="221"/>
        <v>6</v>
      </c>
      <c r="DZ29" s="145">
        <f t="shared" si="221"/>
        <v>7</v>
      </c>
      <c r="EA29" s="145">
        <f t="shared" si="221"/>
        <v>7</v>
      </c>
      <c r="EB29" s="145">
        <f t="shared" si="221"/>
        <v>7</v>
      </c>
      <c r="EC29" s="145">
        <f t="shared" si="221"/>
        <v>7</v>
      </c>
      <c r="ED29" s="145">
        <f t="shared" si="221"/>
        <v>7</v>
      </c>
      <c r="EE29" s="145">
        <f t="shared" si="221"/>
        <v>7</v>
      </c>
      <c r="EF29" s="145">
        <f t="shared" si="221"/>
        <v>7</v>
      </c>
      <c r="EG29" s="145">
        <f t="shared" si="221"/>
        <v>7</v>
      </c>
      <c r="EH29" s="145">
        <f t="shared" si="221"/>
        <v>7</v>
      </c>
      <c r="EI29" s="145">
        <f t="shared" si="221"/>
        <v>7</v>
      </c>
      <c r="EJ29" s="145">
        <f t="shared" si="221"/>
        <v>7</v>
      </c>
      <c r="EK29" s="145">
        <f t="shared" si="221"/>
        <v>7</v>
      </c>
      <c r="EL29" s="145">
        <f t="shared" si="221"/>
        <v>7</v>
      </c>
      <c r="EM29" s="145">
        <f t="shared" si="221"/>
        <v>7</v>
      </c>
      <c r="EN29" s="145">
        <f t="shared" si="221"/>
        <v>7</v>
      </c>
      <c r="EO29" s="145">
        <f t="shared" si="221"/>
        <v>6</v>
      </c>
      <c r="EP29" s="145">
        <f t="shared" si="221"/>
        <v>6</v>
      </c>
      <c r="EQ29" s="145">
        <f t="shared" si="221"/>
        <v>6</v>
      </c>
      <c r="ER29" s="145">
        <f t="shared" si="221"/>
        <v>5</v>
      </c>
      <c r="ES29" s="145">
        <f t="shared" si="221"/>
        <v>5</v>
      </c>
      <c r="ET29" s="145">
        <f t="shared" si="221"/>
        <v>5</v>
      </c>
      <c r="EU29" s="145">
        <f t="shared" si="221"/>
        <v>5</v>
      </c>
      <c r="EV29" s="145">
        <f t="shared" si="221"/>
        <v>5</v>
      </c>
      <c r="EW29" s="145">
        <f t="shared" si="221"/>
        <v>5</v>
      </c>
      <c r="EX29" s="145">
        <f t="shared" si="221"/>
        <v>5</v>
      </c>
      <c r="EY29" s="145">
        <f t="shared" si="221"/>
        <v>4</v>
      </c>
      <c r="EZ29" s="145">
        <f t="shared" si="221"/>
        <v>4</v>
      </c>
      <c r="FA29" s="145">
        <f t="shared" si="221"/>
        <v>5</v>
      </c>
      <c r="FB29" s="145">
        <f t="shared" si="221"/>
        <v>5</v>
      </c>
      <c r="FC29" s="145">
        <f t="shared" si="221"/>
        <v>5</v>
      </c>
      <c r="FD29" s="145">
        <f t="shared" si="221"/>
        <v>5</v>
      </c>
      <c r="FE29" s="145">
        <f t="shared" si="221"/>
        <v>5</v>
      </c>
      <c r="FF29" s="145">
        <f t="shared" si="221"/>
        <v>5</v>
      </c>
      <c r="FG29" s="145">
        <f t="shared" si="221"/>
        <v>5</v>
      </c>
      <c r="FH29" s="145">
        <f t="shared" si="221"/>
        <v>5</v>
      </c>
      <c r="FI29" s="145">
        <f t="shared" si="221"/>
        <v>5</v>
      </c>
      <c r="FJ29" s="145">
        <f t="shared" si="221"/>
        <v>5</v>
      </c>
      <c r="FK29" s="145">
        <f t="shared" si="221"/>
        <v>5</v>
      </c>
      <c r="FL29" s="145">
        <f t="shared" si="221"/>
        <v>5</v>
      </c>
      <c r="FM29" s="145">
        <f t="shared" si="221"/>
        <v>5</v>
      </c>
      <c r="FN29" s="145">
        <f t="shared" ref="FN29:FS29" si="222">IF(FN$4&lt;$E$3,"",SUMIFS($F22:$FS22,$F$5:$FS$5,"&lt;="&amp;FN$5,$F$5:$FS$5,"&gt;"&amp;(FN$5-$E$3)))</f>
        <v>5</v>
      </c>
      <c r="FO29" s="145">
        <f t="shared" si="222"/>
        <v>5</v>
      </c>
      <c r="FP29" s="145">
        <f t="shared" si="222"/>
        <v>5</v>
      </c>
      <c r="FQ29" s="145">
        <f t="shared" si="222"/>
        <v>5</v>
      </c>
      <c r="FR29" s="145">
        <f t="shared" si="222"/>
        <v>5</v>
      </c>
      <c r="FS29" s="145">
        <f t="shared" si="222"/>
        <v>5</v>
      </c>
      <c r="FT29" s="145">
        <f>IF(FT$4&lt;$E$3,"",SUMIFS($F22:$FT22,$F$5:$FT$5,"&lt;="&amp;FT$5,$F$5:$FT$5,"&gt;"&amp;(FT$5-$E$3)))</f>
        <v>5</v>
      </c>
      <c r="FW29" s="145">
        <f t="shared" si="218"/>
        <v>5</v>
      </c>
      <c r="FX29" s="145">
        <f>MIN(F29:FS29)</f>
        <v>4</v>
      </c>
      <c r="FY29" s="145">
        <f>MAX(F29:FS29)</f>
        <v>8</v>
      </c>
      <c r="FZ29" s="145">
        <f>AVERAGE(F29:FS29)</f>
        <v>6.422535211267606</v>
      </c>
      <c r="GA29" s="145">
        <f>AVERAGE(EP29:FS29)</f>
        <v>5</v>
      </c>
    </row>
    <row r="30" spans="2:183">
      <c r="B30" s="129"/>
      <c r="D30" t="s">
        <v>34</v>
      </c>
      <c r="F30" s="145" t="str">
        <f t="shared" ref="F30:BQ31" si="223">IF(F$4&lt;$E$3,"",SUMIFS($F23:$FS23,$F$5:$FS$5,"&lt;="&amp;F$5,$F$5:$FS$5,"&gt;"&amp;(F$5-$E$3)))</f>
        <v/>
      </c>
      <c r="G30" s="145" t="str">
        <f t="shared" si="223"/>
        <v/>
      </c>
      <c r="H30" s="145" t="str">
        <f t="shared" si="223"/>
        <v/>
      </c>
      <c r="I30" s="145" t="str">
        <f t="shared" si="223"/>
        <v/>
      </c>
      <c r="J30" s="145" t="str">
        <f t="shared" si="223"/>
        <v/>
      </c>
      <c r="K30" s="145" t="str">
        <f t="shared" si="223"/>
        <v/>
      </c>
      <c r="L30" s="145" t="str">
        <f t="shared" si="223"/>
        <v/>
      </c>
      <c r="M30" s="145" t="str">
        <f t="shared" si="223"/>
        <v/>
      </c>
      <c r="N30" s="145" t="str">
        <f t="shared" si="223"/>
        <v/>
      </c>
      <c r="O30" s="145" t="str">
        <f t="shared" si="223"/>
        <v/>
      </c>
      <c r="P30" s="145" t="str">
        <f t="shared" si="223"/>
        <v/>
      </c>
      <c r="Q30" s="145" t="str">
        <f t="shared" si="223"/>
        <v/>
      </c>
      <c r="R30" s="145" t="str">
        <f t="shared" si="223"/>
        <v/>
      </c>
      <c r="S30" s="145" t="str">
        <f t="shared" si="223"/>
        <v/>
      </c>
      <c r="T30" s="145" t="str">
        <f t="shared" si="223"/>
        <v/>
      </c>
      <c r="U30" s="145" t="str">
        <f t="shared" si="223"/>
        <v/>
      </c>
      <c r="V30" s="145" t="str">
        <f t="shared" si="223"/>
        <v/>
      </c>
      <c r="W30" s="145" t="str">
        <f t="shared" si="223"/>
        <v/>
      </c>
      <c r="X30" s="145" t="str">
        <f t="shared" si="223"/>
        <v/>
      </c>
      <c r="Y30" s="145" t="str">
        <f t="shared" si="223"/>
        <v/>
      </c>
      <c r="Z30" s="145" t="str">
        <f t="shared" si="223"/>
        <v/>
      </c>
      <c r="AA30" s="145" t="str">
        <f t="shared" si="223"/>
        <v/>
      </c>
      <c r="AB30" s="145" t="str">
        <f t="shared" si="223"/>
        <v/>
      </c>
      <c r="AC30" s="145" t="str">
        <f t="shared" si="223"/>
        <v/>
      </c>
      <c r="AD30" s="145" t="str">
        <f t="shared" si="223"/>
        <v/>
      </c>
      <c r="AE30" s="145" t="str">
        <f t="shared" si="223"/>
        <v/>
      </c>
      <c r="AF30" s="145" t="str">
        <f t="shared" si="223"/>
        <v/>
      </c>
      <c r="AG30" s="145" t="str">
        <f t="shared" si="223"/>
        <v/>
      </c>
      <c r="AH30" s="145" t="str">
        <f t="shared" si="223"/>
        <v/>
      </c>
      <c r="AI30" s="145" t="str">
        <f t="shared" si="223"/>
        <v/>
      </c>
      <c r="AJ30" s="145" t="str">
        <f t="shared" si="223"/>
        <v/>
      </c>
      <c r="AK30" s="145" t="str">
        <f t="shared" si="223"/>
        <v/>
      </c>
      <c r="AL30" s="145" t="str">
        <f t="shared" si="223"/>
        <v/>
      </c>
      <c r="AM30" s="145" t="str">
        <f t="shared" si="223"/>
        <v/>
      </c>
      <c r="AN30" s="145" t="str">
        <f t="shared" si="223"/>
        <v/>
      </c>
      <c r="AO30" s="145" t="str">
        <f t="shared" si="223"/>
        <v/>
      </c>
      <c r="AP30" s="145" t="str">
        <f t="shared" si="223"/>
        <v/>
      </c>
      <c r="AQ30" s="145" t="str">
        <f t="shared" si="223"/>
        <v/>
      </c>
      <c r="AR30" s="145" t="str">
        <f t="shared" si="223"/>
        <v/>
      </c>
      <c r="AS30" s="145" t="str">
        <f t="shared" si="223"/>
        <v/>
      </c>
      <c r="AT30" s="145" t="str">
        <f t="shared" si="223"/>
        <v/>
      </c>
      <c r="AU30" s="145" t="str">
        <f t="shared" si="223"/>
        <v/>
      </c>
      <c r="AV30" s="145" t="str">
        <f t="shared" si="223"/>
        <v/>
      </c>
      <c r="AW30" s="145" t="str">
        <f t="shared" si="223"/>
        <v/>
      </c>
      <c r="AX30" s="145" t="str">
        <f t="shared" si="223"/>
        <v/>
      </c>
      <c r="AY30" s="145" t="str">
        <f t="shared" si="223"/>
        <v/>
      </c>
      <c r="AZ30" s="145" t="str">
        <f t="shared" si="223"/>
        <v/>
      </c>
      <c r="BA30" s="145" t="str">
        <f t="shared" si="223"/>
        <v/>
      </c>
      <c r="BB30" s="145" t="str">
        <f t="shared" si="223"/>
        <v/>
      </c>
      <c r="BC30" s="145" t="str">
        <f t="shared" si="223"/>
        <v/>
      </c>
      <c r="BD30" s="145" t="str">
        <f t="shared" si="223"/>
        <v/>
      </c>
      <c r="BE30" s="145" t="str">
        <f t="shared" si="223"/>
        <v/>
      </c>
      <c r="BF30" s="145" t="str">
        <f t="shared" si="223"/>
        <v/>
      </c>
      <c r="BG30" s="145" t="str">
        <f t="shared" si="223"/>
        <v/>
      </c>
      <c r="BH30" s="145" t="str">
        <f t="shared" si="223"/>
        <v/>
      </c>
      <c r="BI30" s="145" t="str">
        <f t="shared" si="223"/>
        <v/>
      </c>
      <c r="BJ30" s="145" t="str">
        <f t="shared" si="223"/>
        <v/>
      </c>
      <c r="BK30" s="145" t="str">
        <f t="shared" si="223"/>
        <v/>
      </c>
      <c r="BL30" s="145" t="str">
        <f t="shared" si="223"/>
        <v/>
      </c>
      <c r="BM30" s="145" t="str">
        <f t="shared" si="223"/>
        <v/>
      </c>
      <c r="BN30" s="145" t="str">
        <f t="shared" si="223"/>
        <v/>
      </c>
      <c r="BO30" s="145" t="str">
        <f t="shared" si="223"/>
        <v/>
      </c>
      <c r="BP30" s="145" t="str">
        <f t="shared" si="223"/>
        <v/>
      </c>
      <c r="BQ30" s="145" t="str">
        <f t="shared" si="223"/>
        <v/>
      </c>
      <c r="BR30" s="145" t="str">
        <f t="shared" ref="BR30:DA31" si="224">IF(BR$4&lt;$E$3,"",SUMIFS($F23:$FS23,$F$5:$FS$5,"&lt;="&amp;BR$5,$F$5:$FS$5,"&gt;"&amp;(BR$5-$E$3)))</f>
        <v/>
      </c>
      <c r="BS30" s="145" t="str">
        <f t="shared" si="224"/>
        <v/>
      </c>
      <c r="BT30" s="145" t="str">
        <f t="shared" si="224"/>
        <v/>
      </c>
      <c r="BU30" s="145" t="str">
        <f t="shared" si="224"/>
        <v/>
      </c>
      <c r="BV30" s="145" t="str">
        <f t="shared" si="224"/>
        <v/>
      </c>
      <c r="BW30" s="145" t="str">
        <f t="shared" si="224"/>
        <v/>
      </c>
      <c r="BX30" s="145" t="str">
        <f t="shared" si="224"/>
        <v/>
      </c>
      <c r="BY30" s="145" t="str">
        <f t="shared" si="224"/>
        <v/>
      </c>
      <c r="BZ30" s="145" t="str">
        <f t="shared" si="224"/>
        <v/>
      </c>
      <c r="CA30" s="145" t="str">
        <f t="shared" si="224"/>
        <v/>
      </c>
      <c r="CB30" s="145" t="str">
        <f t="shared" si="224"/>
        <v/>
      </c>
      <c r="CC30" s="145" t="str">
        <f t="shared" si="224"/>
        <v/>
      </c>
      <c r="CD30" s="145" t="str">
        <f t="shared" si="224"/>
        <v/>
      </c>
      <c r="CE30" s="145" t="str">
        <f t="shared" si="224"/>
        <v/>
      </c>
      <c r="CF30" s="145" t="str">
        <f t="shared" si="224"/>
        <v/>
      </c>
      <c r="CG30" s="145" t="str">
        <f t="shared" si="224"/>
        <v/>
      </c>
      <c r="CH30" s="145" t="str">
        <f t="shared" si="224"/>
        <v/>
      </c>
      <c r="CI30" s="145" t="str">
        <f t="shared" si="224"/>
        <v/>
      </c>
      <c r="CJ30" s="145" t="str">
        <f t="shared" si="224"/>
        <v/>
      </c>
      <c r="CK30" s="145" t="str">
        <f t="shared" si="224"/>
        <v/>
      </c>
      <c r="CL30" s="145" t="str">
        <f t="shared" si="224"/>
        <v/>
      </c>
      <c r="CM30" s="145" t="str">
        <f t="shared" si="224"/>
        <v/>
      </c>
      <c r="CN30" s="145" t="str">
        <f t="shared" si="224"/>
        <v/>
      </c>
      <c r="CO30" s="145" t="str">
        <f t="shared" si="224"/>
        <v/>
      </c>
      <c r="CP30" s="145" t="str">
        <f t="shared" si="224"/>
        <v/>
      </c>
      <c r="CQ30" s="145" t="str">
        <f t="shared" si="224"/>
        <v/>
      </c>
      <c r="CR30" s="145" t="str">
        <f t="shared" si="224"/>
        <v/>
      </c>
      <c r="CS30" s="145" t="str">
        <f t="shared" si="224"/>
        <v/>
      </c>
      <c r="CT30" s="145" t="str">
        <f t="shared" si="224"/>
        <v/>
      </c>
      <c r="CU30" s="145" t="str">
        <f t="shared" si="224"/>
        <v/>
      </c>
      <c r="CV30" s="145" t="str">
        <f t="shared" si="224"/>
        <v/>
      </c>
      <c r="CW30" s="145" t="str">
        <f t="shared" si="224"/>
        <v/>
      </c>
      <c r="CX30" s="145" t="str">
        <f t="shared" si="224"/>
        <v/>
      </c>
      <c r="CY30" s="145" t="str">
        <f t="shared" si="224"/>
        <v/>
      </c>
      <c r="CZ30" s="145" t="str">
        <f t="shared" si="224"/>
        <v/>
      </c>
      <c r="DA30" s="145">
        <f>IF(DA$4&lt;$E$3,"",SUMIFS($F23:$FS23,$F$5:$FS$5,"&lt;="&amp;DA$5,$F$5:$FS$5,"&gt;"&amp;(DA$5-$E$3)))</f>
        <v>1</v>
      </c>
      <c r="DB30" s="145">
        <f t="shared" ref="DB30:FM31" si="225">IF(DB$4&lt;$E$3,"",SUMIFS($F23:$FS23,$F$5:$FS$5,"&lt;="&amp;DB$5,$F$5:$FS$5,"&gt;"&amp;(DB$5-$E$3)))</f>
        <v>1</v>
      </c>
      <c r="DC30" s="145">
        <f t="shared" si="225"/>
        <v>1</v>
      </c>
      <c r="DD30" s="145">
        <f t="shared" si="225"/>
        <v>1</v>
      </c>
      <c r="DE30" s="145">
        <f t="shared" si="225"/>
        <v>1</v>
      </c>
      <c r="DF30" s="145">
        <f t="shared" si="225"/>
        <v>1</v>
      </c>
      <c r="DG30" s="145">
        <f t="shared" si="225"/>
        <v>1</v>
      </c>
      <c r="DH30" s="145">
        <f t="shared" si="225"/>
        <v>1</v>
      </c>
      <c r="DI30" s="145">
        <f t="shared" si="225"/>
        <v>1</v>
      </c>
      <c r="DJ30" s="145">
        <f t="shared" si="225"/>
        <v>1</v>
      </c>
      <c r="DK30" s="145">
        <f t="shared" si="225"/>
        <v>1</v>
      </c>
      <c r="DL30" s="145">
        <f t="shared" si="225"/>
        <v>1</v>
      </c>
      <c r="DM30" s="145">
        <f t="shared" si="225"/>
        <v>1</v>
      </c>
      <c r="DN30" s="145">
        <f t="shared" si="225"/>
        <v>1</v>
      </c>
      <c r="DO30" s="145">
        <f t="shared" si="225"/>
        <v>1</v>
      </c>
      <c r="DP30" s="145">
        <f t="shared" si="225"/>
        <v>1</v>
      </c>
      <c r="DQ30" s="145">
        <f t="shared" si="225"/>
        <v>1</v>
      </c>
      <c r="DR30" s="145">
        <f t="shared" si="225"/>
        <v>1</v>
      </c>
      <c r="DS30" s="145">
        <f t="shared" si="225"/>
        <v>1</v>
      </c>
      <c r="DT30" s="145">
        <f t="shared" si="225"/>
        <v>2</v>
      </c>
      <c r="DU30" s="145">
        <f t="shared" si="225"/>
        <v>2</v>
      </c>
      <c r="DV30" s="145">
        <f t="shared" si="225"/>
        <v>2</v>
      </c>
      <c r="DW30" s="145">
        <f t="shared" si="225"/>
        <v>3</v>
      </c>
      <c r="DX30" s="145">
        <f t="shared" si="225"/>
        <v>3</v>
      </c>
      <c r="DY30" s="145">
        <f t="shared" si="225"/>
        <v>3</v>
      </c>
      <c r="DZ30" s="145">
        <f t="shared" si="225"/>
        <v>3</v>
      </c>
      <c r="EA30" s="145">
        <f t="shared" si="225"/>
        <v>3</v>
      </c>
      <c r="EB30" s="145">
        <f t="shared" si="225"/>
        <v>3</v>
      </c>
      <c r="EC30" s="145">
        <f t="shared" si="225"/>
        <v>3</v>
      </c>
      <c r="ED30" s="145">
        <f t="shared" si="225"/>
        <v>3</v>
      </c>
      <c r="EE30" s="145">
        <f t="shared" si="225"/>
        <v>3</v>
      </c>
      <c r="EF30" s="145">
        <f t="shared" si="225"/>
        <v>3</v>
      </c>
      <c r="EG30" s="145">
        <f t="shared" si="225"/>
        <v>3</v>
      </c>
      <c r="EH30" s="145">
        <f t="shared" si="225"/>
        <v>3</v>
      </c>
      <c r="EI30" s="145">
        <f t="shared" si="225"/>
        <v>3</v>
      </c>
      <c r="EJ30" s="145">
        <f t="shared" si="225"/>
        <v>3</v>
      </c>
      <c r="EK30" s="145">
        <f t="shared" si="225"/>
        <v>3</v>
      </c>
      <c r="EL30" s="145">
        <f t="shared" si="225"/>
        <v>3</v>
      </c>
      <c r="EM30" s="145">
        <f t="shared" si="225"/>
        <v>4</v>
      </c>
      <c r="EN30" s="145">
        <f t="shared" si="225"/>
        <v>4</v>
      </c>
      <c r="EO30" s="145">
        <f t="shared" si="225"/>
        <v>3</v>
      </c>
      <c r="EP30" s="145">
        <f t="shared" si="225"/>
        <v>3</v>
      </c>
      <c r="EQ30" s="145">
        <f t="shared" si="225"/>
        <v>3</v>
      </c>
      <c r="ER30" s="145">
        <f t="shared" si="225"/>
        <v>3</v>
      </c>
      <c r="ES30" s="145">
        <f t="shared" si="225"/>
        <v>3</v>
      </c>
      <c r="ET30" s="145">
        <f t="shared" si="225"/>
        <v>3</v>
      </c>
      <c r="EU30" s="145">
        <f t="shared" si="225"/>
        <v>3</v>
      </c>
      <c r="EV30" s="145">
        <f t="shared" si="225"/>
        <v>3</v>
      </c>
      <c r="EW30" s="145">
        <f t="shared" si="225"/>
        <v>3</v>
      </c>
      <c r="EX30" s="145">
        <f t="shared" si="225"/>
        <v>3</v>
      </c>
      <c r="EY30" s="145">
        <f t="shared" si="225"/>
        <v>3</v>
      </c>
      <c r="EZ30" s="145">
        <f t="shared" si="225"/>
        <v>3</v>
      </c>
      <c r="FA30" s="145">
        <f t="shared" si="225"/>
        <v>3</v>
      </c>
      <c r="FB30" s="145">
        <f t="shared" si="225"/>
        <v>3</v>
      </c>
      <c r="FC30" s="145">
        <f t="shared" si="225"/>
        <v>4</v>
      </c>
      <c r="FD30" s="145">
        <f t="shared" si="225"/>
        <v>4</v>
      </c>
      <c r="FE30" s="145">
        <f t="shared" si="225"/>
        <v>4</v>
      </c>
      <c r="FF30" s="145">
        <f t="shared" si="225"/>
        <v>4</v>
      </c>
      <c r="FG30" s="145">
        <f t="shared" si="225"/>
        <v>5</v>
      </c>
      <c r="FH30" s="145">
        <f t="shared" si="225"/>
        <v>5</v>
      </c>
      <c r="FI30" s="145">
        <f t="shared" si="225"/>
        <v>5</v>
      </c>
      <c r="FJ30" s="145">
        <f t="shared" si="225"/>
        <v>5</v>
      </c>
      <c r="FK30" s="145">
        <f t="shared" si="225"/>
        <v>5</v>
      </c>
      <c r="FL30" s="145">
        <f t="shared" si="225"/>
        <v>5</v>
      </c>
      <c r="FM30" s="145">
        <f t="shared" si="225"/>
        <v>5</v>
      </c>
      <c r="FN30" s="145">
        <f t="shared" ref="FN30:FS31" si="226">IF(FN$4&lt;$E$3,"",SUMIFS($F23:$FS23,$F$5:$FS$5,"&lt;="&amp;FN$5,$F$5:$FS$5,"&gt;"&amp;(FN$5-$E$3)))</f>
        <v>5</v>
      </c>
      <c r="FO30" s="145">
        <f t="shared" si="226"/>
        <v>5</v>
      </c>
      <c r="FP30" s="145">
        <f t="shared" si="226"/>
        <v>5</v>
      </c>
      <c r="FQ30" s="145">
        <f t="shared" si="226"/>
        <v>5</v>
      </c>
      <c r="FR30" s="145">
        <f t="shared" si="226"/>
        <v>5</v>
      </c>
      <c r="FS30" s="145">
        <f t="shared" si="226"/>
        <v>5</v>
      </c>
      <c r="FT30" s="145">
        <f>IF(FT$4&lt;$E$3,"",SUMIFS($F23:$FT23,$F$5:$FT$5,"&lt;="&amp;FT$5,$F$5:$FT$5,"&gt;"&amp;(FT$5-$E$3)))</f>
        <v>5</v>
      </c>
      <c r="FW30" s="145">
        <f t="shared" si="218"/>
        <v>5</v>
      </c>
      <c r="FX30" s="145">
        <f>MIN(F30:FS30)</f>
        <v>1</v>
      </c>
      <c r="FY30" s="145">
        <f>MAX(F30:FS30)</f>
        <v>5</v>
      </c>
      <c r="FZ30" s="145">
        <f>AVERAGE(F30:FS30)</f>
        <v>2.8732394366197185</v>
      </c>
      <c r="GA30" s="145">
        <f>AVERAGE(EP30:FS30)</f>
        <v>4</v>
      </c>
    </row>
    <row r="31" spans="2:183" ht="15.75" thickBot="1">
      <c r="B31" s="129"/>
      <c r="D31" s="105" t="s">
        <v>25</v>
      </c>
      <c r="E31" s="106"/>
      <c r="F31" s="146" t="str">
        <f t="shared" si="223"/>
        <v/>
      </c>
      <c r="G31" s="146" t="str">
        <f t="shared" si="223"/>
        <v/>
      </c>
      <c r="H31" s="146" t="str">
        <f t="shared" si="223"/>
        <v/>
      </c>
      <c r="I31" s="146" t="str">
        <f t="shared" si="223"/>
        <v/>
      </c>
      <c r="J31" s="146" t="str">
        <f t="shared" si="223"/>
        <v/>
      </c>
      <c r="K31" s="146" t="str">
        <f t="shared" si="223"/>
        <v/>
      </c>
      <c r="L31" s="146" t="str">
        <f t="shared" si="223"/>
        <v/>
      </c>
      <c r="M31" s="146" t="str">
        <f t="shared" si="223"/>
        <v/>
      </c>
      <c r="N31" s="146" t="str">
        <f t="shared" si="223"/>
        <v/>
      </c>
      <c r="O31" s="146" t="str">
        <f t="shared" si="223"/>
        <v/>
      </c>
      <c r="P31" s="146" t="str">
        <f t="shared" si="223"/>
        <v/>
      </c>
      <c r="Q31" s="146" t="str">
        <f t="shared" si="223"/>
        <v/>
      </c>
      <c r="R31" s="146" t="str">
        <f t="shared" si="223"/>
        <v/>
      </c>
      <c r="S31" s="146" t="str">
        <f t="shared" si="223"/>
        <v/>
      </c>
      <c r="T31" s="146" t="str">
        <f t="shared" si="223"/>
        <v/>
      </c>
      <c r="U31" s="146" t="str">
        <f t="shared" si="223"/>
        <v/>
      </c>
      <c r="V31" s="146" t="str">
        <f t="shared" si="223"/>
        <v/>
      </c>
      <c r="W31" s="146" t="str">
        <f t="shared" si="223"/>
        <v/>
      </c>
      <c r="X31" s="146" t="str">
        <f t="shared" si="223"/>
        <v/>
      </c>
      <c r="Y31" s="146" t="str">
        <f t="shared" si="223"/>
        <v/>
      </c>
      <c r="Z31" s="146" t="str">
        <f t="shared" si="223"/>
        <v/>
      </c>
      <c r="AA31" s="146" t="str">
        <f t="shared" si="223"/>
        <v/>
      </c>
      <c r="AB31" s="146" t="str">
        <f t="shared" si="223"/>
        <v/>
      </c>
      <c r="AC31" s="146" t="str">
        <f t="shared" si="223"/>
        <v/>
      </c>
      <c r="AD31" s="146" t="str">
        <f t="shared" si="223"/>
        <v/>
      </c>
      <c r="AE31" s="146" t="str">
        <f t="shared" si="223"/>
        <v/>
      </c>
      <c r="AF31" s="146" t="str">
        <f t="shared" si="223"/>
        <v/>
      </c>
      <c r="AG31" s="146" t="str">
        <f t="shared" si="223"/>
        <v/>
      </c>
      <c r="AH31" s="146" t="str">
        <f t="shared" si="223"/>
        <v/>
      </c>
      <c r="AI31" s="146" t="str">
        <f t="shared" si="223"/>
        <v/>
      </c>
      <c r="AJ31" s="146" t="str">
        <f t="shared" si="223"/>
        <v/>
      </c>
      <c r="AK31" s="146" t="str">
        <f t="shared" si="223"/>
        <v/>
      </c>
      <c r="AL31" s="146" t="str">
        <f t="shared" si="223"/>
        <v/>
      </c>
      <c r="AM31" s="146" t="str">
        <f t="shared" si="223"/>
        <v/>
      </c>
      <c r="AN31" s="146" t="str">
        <f t="shared" si="223"/>
        <v/>
      </c>
      <c r="AO31" s="146" t="str">
        <f t="shared" si="223"/>
        <v/>
      </c>
      <c r="AP31" s="146" t="str">
        <f t="shared" si="223"/>
        <v/>
      </c>
      <c r="AQ31" s="146" t="str">
        <f t="shared" si="223"/>
        <v/>
      </c>
      <c r="AR31" s="146" t="str">
        <f t="shared" si="223"/>
        <v/>
      </c>
      <c r="AS31" s="146" t="str">
        <f t="shared" si="223"/>
        <v/>
      </c>
      <c r="AT31" s="146" t="str">
        <f t="shared" si="223"/>
        <v/>
      </c>
      <c r="AU31" s="146" t="str">
        <f t="shared" si="223"/>
        <v/>
      </c>
      <c r="AV31" s="146" t="str">
        <f t="shared" si="223"/>
        <v/>
      </c>
      <c r="AW31" s="146" t="str">
        <f t="shared" si="223"/>
        <v/>
      </c>
      <c r="AX31" s="146" t="str">
        <f t="shared" si="223"/>
        <v/>
      </c>
      <c r="AY31" s="146" t="str">
        <f t="shared" si="223"/>
        <v/>
      </c>
      <c r="AZ31" s="146" t="str">
        <f t="shared" si="223"/>
        <v/>
      </c>
      <c r="BA31" s="146" t="str">
        <f t="shared" si="223"/>
        <v/>
      </c>
      <c r="BB31" s="146" t="str">
        <f t="shared" si="223"/>
        <v/>
      </c>
      <c r="BC31" s="146" t="str">
        <f t="shared" si="223"/>
        <v/>
      </c>
      <c r="BD31" s="146" t="str">
        <f t="shared" si="223"/>
        <v/>
      </c>
      <c r="BE31" s="146" t="str">
        <f t="shared" si="223"/>
        <v/>
      </c>
      <c r="BF31" s="146" t="str">
        <f t="shared" si="223"/>
        <v/>
      </c>
      <c r="BG31" s="146" t="str">
        <f t="shared" si="223"/>
        <v/>
      </c>
      <c r="BH31" s="146" t="str">
        <f t="shared" si="223"/>
        <v/>
      </c>
      <c r="BI31" s="146" t="str">
        <f t="shared" si="223"/>
        <v/>
      </c>
      <c r="BJ31" s="146" t="str">
        <f t="shared" si="223"/>
        <v/>
      </c>
      <c r="BK31" s="146" t="str">
        <f t="shared" si="223"/>
        <v/>
      </c>
      <c r="BL31" s="146" t="str">
        <f t="shared" si="223"/>
        <v/>
      </c>
      <c r="BM31" s="146" t="str">
        <f t="shared" si="223"/>
        <v/>
      </c>
      <c r="BN31" s="146" t="str">
        <f t="shared" si="223"/>
        <v/>
      </c>
      <c r="BO31" s="146" t="str">
        <f t="shared" si="223"/>
        <v/>
      </c>
      <c r="BP31" s="146" t="str">
        <f t="shared" si="223"/>
        <v/>
      </c>
      <c r="BQ31" s="146" t="str">
        <f t="shared" si="223"/>
        <v/>
      </c>
      <c r="BR31" s="146" t="str">
        <f t="shared" si="224"/>
        <v/>
      </c>
      <c r="BS31" s="146" t="str">
        <f t="shared" si="224"/>
        <v/>
      </c>
      <c r="BT31" s="146" t="str">
        <f t="shared" si="224"/>
        <v/>
      </c>
      <c r="BU31" s="146" t="str">
        <f t="shared" si="224"/>
        <v/>
      </c>
      <c r="BV31" s="146" t="str">
        <f t="shared" si="224"/>
        <v/>
      </c>
      <c r="BW31" s="146" t="str">
        <f t="shared" si="224"/>
        <v/>
      </c>
      <c r="BX31" s="146" t="str">
        <f t="shared" si="224"/>
        <v/>
      </c>
      <c r="BY31" s="146" t="str">
        <f t="shared" si="224"/>
        <v/>
      </c>
      <c r="BZ31" s="146" t="str">
        <f t="shared" si="224"/>
        <v/>
      </c>
      <c r="CA31" s="146" t="str">
        <f t="shared" si="224"/>
        <v/>
      </c>
      <c r="CB31" s="146" t="str">
        <f t="shared" si="224"/>
        <v/>
      </c>
      <c r="CC31" s="146" t="str">
        <f t="shared" si="224"/>
        <v/>
      </c>
      <c r="CD31" s="146" t="str">
        <f t="shared" si="224"/>
        <v/>
      </c>
      <c r="CE31" s="146" t="str">
        <f t="shared" si="224"/>
        <v/>
      </c>
      <c r="CF31" s="146" t="str">
        <f t="shared" si="224"/>
        <v/>
      </c>
      <c r="CG31" s="146" t="str">
        <f t="shared" si="224"/>
        <v/>
      </c>
      <c r="CH31" s="146" t="str">
        <f t="shared" si="224"/>
        <v/>
      </c>
      <c r="CI31" s="146" t="str">
        <f t="shared" si="224"/>
        <v/>
      </c>
      <c r="CJ31" s="146" t="str">
        <f t="shared" si="224"/>
        <v/>
      </c>
      <c r="CK31" s="146" t="str">
        <f t="shared" si="224"/>
        <v/>
      </c>
      <c r="CL31" s="146" t="str">
        <f t="shared" si="224"/>
        <v/>
      </c>
      <c r="CM31" s="146" t="str">
        <f t="shared" si="224"/>
        <v/>
      </c>
      <c r="CN31" s="146" t="str">
        <f t="shared" si="224"/>
        <v/>
      </c>
      <c r="CO31" s="146" t="str">
        <f t="shared" si="224"/>
        <v/>
      </c>
      <c r="CP31" s="146" t="str">
        <f t="shared" si="224"/>
        <v/>
      </c>
      <c r="CQ31" s="146" t="str">
        <f t="shared" si="224"/>
        <v/>
      </c>
      <c r="CR31" s="146" t="str">
        <f t="shared" si="224"/>
        <v/>
      </c>
      <c r="CS31" s="146" t="str">
        <f t="shared" si="224"/>
        <v/>
      </c>
      <c r="CT31" s="146" t="str">
        <f t="shared" si="224"/>
        <v/>
      </c>
      <c r="CU31" s="146" t="str">
        <f t="shared" si="224"/>
        <v/>
      </c>
      <c r="CV31" s="146" t="str">
        <f t="shared" si="224"/>
        <v/>
      </c>
      <c r="CW31" s="146" t="str">
        <f t="shared" si="224"/>
        <v/>
      </c>
      <c r="CX31" s="146" t="str">
        <f t="shared" si="224"/>
        <v/>
      </c>
      <c r="CY31" s="146" t="str">
        <f t="shared" si="224"/>
        <v/>
      </c>
      <c r="CZ31" s="146" t="str">
        <f t="shared" si="224"/>
        <v/>
      </c>
      <c r="DA31" s="146">
        <f t="shared" si="224"/>
        <v>13</v>
      </c>
      <c r="DB31" s="146">
        <f t="shared" si="225"/>
        <v>14</v>
      </c>
      <c r="DC31" s="146">
        <f t="shared" si="225"/>
        <v>14</v>
      </c>
      <c r="DD31" s="146">
        <f t="shared" si="225"/>
        <v>13</v>
      </c>
      <c r="DE31" s="146">
        <f t="shared" si="225"/>
        <v>13</v>
      </c>
      <c r="DF31" s="146">
        <f t="shared" si="225"/>
        <v>13</v>
      </c>
      <c r="DG31" s="146">
        <f t="shared" si="225"/>
        <v>13</v>
      </c>
      <c r="DH31" s="146">
        <f t="shared" si="225"/>
        <v>13</v>
      </c>
      <c r="DI31" s="146">
        <f t="shared" si="225"/>
        <v>13</v>
      </c>
      <c r="DJ31" s="146">
        <f t="shared" si="225"/>
        <v>12</v>
      </c>
      <c r="DK31" s="146">
        <f t="shared" si="225"/>
        <v>12</v>
      </c>
      <c r="DL31" s="146">
        <f t="shared" si="225"/>
        <v>12</v>
      </c>
      <c r="DM31" s="146">
        <f t="shared" si="225"/>
        <v>12</v>
      </c>
      <c r="DN31" s="146">
        <f t="shared" si="225"/>
        <v>12</v>
      </c>
      <c r="DO31" s="146">
        <f t="shared" si="225"/>
        <v>12</v>
      </c>
      <c r="DP31" s="146">
        <f t="shared" si="225"/>
        <v>12</v>
      </c>
      <c r="DQ31" s="146">
        <f t="shared" si="225"/>
        <v>12</v>
      </c>
      <c r="DR31" s="146">
        <f t="shared" si="225"/>
        <v>12</v>
      </c>
      <c r="DS31" s="146">
        <f t="shared" si="225"/>
        <v>12</v>
      </c>
      <c r="DT31" s="146">
        <f t="shared" si="225"/>
        <v>13</v>
      </c>
      <c r="DU31" s="146">
        <f t="shared" si="225"/>
        <v>13</v>
      </c>
      <c r="DV31" s="146">
        <f t="shared" si="225"/>
        <v>13</v>
      </c>
      <c r="DW31" s="146">
        <f t="shared" si="225"/>
        <v>14</v>
      </c>
      <c r="DX31" s="146">
        <f t="shared" si="225"/>
        <v>13</v>
      </c>
      <c r="DY31" s="146">
        <f t="shared" si="225"/>
        <v>12</v>
      </c>
      <c r="DZ31" s="146">
        <f t="shared" si="225"/>
        <v>13</v>
      </c>
      <c r="EA31" s="146">
        <f t="shared" si="225"/>
        <v>13</v>
      </c>
      <c r="EB31" s="146">
        <f t="shared" si="225"/>
        <v>13</v>
      </c>
      <c r="EC31" s="146">
        <f t="shared" si="225"/>
        <v>13</v>
      </c>
      <c r="ED31" s="146">
        <f t="shared" si="225"/>
        <v>13</v>
      </c>
      <c r="EE31" s="146">
        <f t="shared" si="225"/>
        <v>13</v>
      </c>
      <c r="EF31" s="146">
        <f t="shared" si="225"/>
        <v>13</v>
      </c>
      <c r="EG31" s="146">
        <f t="shared" si="225"/>
        <v>13</v>
      </c>
      <c r="EH31" s="146">
        <f t="shared" si="225"/>
        <v>13</v>
      </c>
      <c r="EI31" s="146">
        <f t="shared" si="225"/>
        <v>13</v>
      </c>
      <c r="EJ31" s="146">
        <f t="shared" si="225"/>
        <v>13</v>
      </c>
      <c r="EK31" s="146">
        <f t="shared" si="225"/>
        <v>13</v>
      </c>
      <c r="EL31" s="146">
        <f t="shared" si="225"/>
        <v>13</v>
      </c>
      <c r="EM31" s="146">
        <f t="shared" si="225"/>
        <v>14</v>
      </c>
      <c r="EN31" s="146">
        <f t="shared" si="225"/>
        <v>14</v>
      </c>
      <c r="EO31" s="146">
        <f t="shared" si="225"/>
        <v>12</v>
      </c>
      <c r="EP31" s="146">
        <f t="shared" si="225"/>
        <v>12</v>
      </c>
      <c r="EQ31" s="146">
        <f t="shared" si="225"/>
        <v>12</v>
      </c>
      <c r="ER31" s="146">
        <f t="shared" si="225"/>
        <v>11</v>
      </c>
      <c r="ES31" s="146">
        <f t="shared" si="225"/>
        <v>11</v>
      </c>
      <c r="ET31" s="146">
        <f t="shared" si="225"/>
        <v>11</v>
      </c>
      <c r="EU31" s="146">
        <f t="shared" si="225"/>
        <v>11</v>
      </c>
      <c r="EV31" s="146">
        <f t="shared" si="225"/>
        <v>11</v>
      </c>
      <c r="EW31" s="146">
        <f t="shared" si="225"/>
        <v>11</v>
      </c>
      <c r="EX31" s="146">
        <f t="shared" si="225"/>
        <v>11</v>
      </c>
      <c r="EY31" s="146">
        <f t="shared" si="225"/>
        <v>10</v>
      </c>
      <c r="EZ31" s="146">
        <f t="shared" si="225"/>
        <v>10</v>
      </c>
      <c r="FA31" s="146">
        <f t="shared" si="225"/>
        <v>11</v>
      </c>
      <c r="FB31" s="146">
        <f t="shared" si="225"/>
        <v>11</v>
      </c>
      <c r="FC31" s="146">
        <f t="shared" si="225"/>
        <v>12</v>
      </c>
      <c r="FD31" s="146">
        <f t="shared" si="225"/>
        <v>12</v>
      </c>
      <c r="FE31" s="146">
        <f t="shared" si="225"/>
        <v>12</v>
      </c>
      <c r="FF31" s="146">
        <f t="shared" si="225"/>
        <v>12</v>
      </c>
      <c r="FG31" s="146">
        <f t="shared" si="225"/>
        <v>13</v>
      </c>
      <c r="FH31" s="146">
        <f t="shared" si="225"/>
        <v>13</v>
      </c>
      <c r="FI31" s="146">
        <f t="shared" si="225"/>
        <v>13</v>
      </c>
      <c r="FJ31" s="146">
        <f t="shared" si="225"/>
        <v>12</v>
      </c>
      <c r="FK31" s="146">
        <f t="shared" si="225"/>
        <v>12</v>
      </c>
      <c r="FL31" s="146">
        <f t="shared" si="225"/>
        <v>12</v>
      </c>
      <c r="FM31" s="146">
        <f t="shared" si="225"/>
        <v>12</v>
      </c>
      <c r="FN31" s="146">
        <f t="shared" si="226"/>
        <v>12</v>
      </c>
      <c r="FO31" s="146">
        <f t="shared" si="226"/>
        <v>12</v>
      </c>
      <c r="FP31" s="146">
        <f t="shared" si="226"/>
        <v>12</v>
      </c>
      <c r="FQ31" s="146">
        <f t="shared" si="226"/>
        <v>12</v>
      </c>
      <c r="FR31" s="146">
        <f t="shared" si="226"/>
        <v>12</v>
      </c>
      <c r="FS31" s="146">
        <f t="shared" ref="FS31" si="227">IF(FS$4&lt;$E$3,"",SUMIFS($F24:$FS24,$F$5:$FS$5,"&lt;="&amp;FS$5,$F$5:$FS$5,"&gt;"&amp;(FS$5-$E$3)))</f>
        <v>12</v>
      </c>
      <c r="FT31" s="146">
        <f>IF(FT$4&lt;$E$3,"",SUMIFS($F24:$FT24,$F$5:$FT$5,"&lt;="&amp;FT$5,$F$5:$FT$5,"&gt;"&amp;(FT$5-$E$3)))</f>
        <v>12</v>
      </c>
      <c r="FW31" s="146">
        <f t="shared" si="218"/>
        <v>12</v>
      </c>
      <c r="FX31" s="146">
        <f>MIN(F31:FS31)</f>
        <v>10</v>
      </c>
      <c r="FY31" s="146">
        <f>MAX(F31:FS31)</f>
        <v>14</v>
      </c>
      <c r="FZ31" s="146">
        <f>AVERAGE(F31:FS31)</f>
        <v>12.338028169014084</v>
      </c>
      <c r="GA31" s="146">
        <f>AVERAGE(EP31:FS31)</f>
        <v>11.666666666666666</v>
      </c>
    </row>
    <row r="32" spans="2:183" ht="15.75" thickTop="1">
      <c r="B32" s="129"/>
    </row>
    <row r="33" spans="2:183">
      <c r="B33" s="129"/>
      <c r="D33" s="98" t="s">
        <v>49</v>
      </c>
    </row>
    <row r="34" spans="2:183">
      <c r="B34" s="129"/>
      <c r="D34" t="s">
        <v>46</v>
      </c>
      <c r="F34" s="1" t="str">
        <f t="shared" ref="F34:AK34" si="228">IF(F$4&lt;$E$3,"",SUMIFS($F20:$FS20,$F$5:$FS$5,"&lt;="&amp;F$5,$F$5:$FS$5,"&gt;"&amp;(F$5-$E$3))/$E$3)</f>
        <v/>
      </c>
      <c r="G34" s="1" t="str">
        <f t="shared" si="228"/>
        <v/>
      </c>
      <c r="H34" s="1" t="str">
        <f t="shared" si="228"/>
        <v/>
      </c>
      <c r="I34" s="1" t="str">
        <f t="shared" si="228"/>
        <v/>
      </c>
      <c r="J34" s="1" t="str">
        <f t="shared" si="228"/>
        <v/>
      </c>
      <c r="K34" s="1" t="str">
        <f t="shared" si="228"/>
        <v/>
      </c>
      <c r="L34" s="1" t="str">
        <f t="shared" si="228"/>
        <v/>
      </c>
      <c r="M34" s="1" t="str">
        <f t="shared" si="228"/>
        <v/>
      </c>
      <c r="N34" s="1" t="str">
        <f t="shared" si="228"/>
        <v/>
      </c>
      <c r="O34" s="1" t="str">
        <f t="shared" si="228"/>
        <v/>
      </c>
      <c r="P34" s="1" t="str">
        <f t="shared" si="228"/>
        <v/>
      </c>
      <c r="Q34" s="1" t="str">
        <f t="shared" si="228"/>
        <v/>
      </c>
      <c r="R34" s="1" t="str">
        <f t="shared" si="228"/>
        <v/>
      </c>
      <c r="S34" s="1" t="str">
        <f t="shared" si="228"/>
        <v/>
      </c>
      <c r="T34" s="1" t="str">
        <f t="shared" si="228"/>
        <v/>
      </c>
      <c r="U34" s="1" t="str">
        <f t="shared" si="228"/>
        <v/>
      </c>
      <c r="V34" s="1" t="str">
        <f t="shared" si="228"/>
        <v/>
      </c>
      <c r="W34" s="1" t="str">
        <f t="shared" si="228"/>
        <v/>
      </c>
      <c r="X34" s="1" t="str">
        <f t="shared" si="228"/>
        <v/>
      </c>
      <c r="Y34" s="1" t="str">
        <f t="shared" si="228"/>
        <v/>
      </c>
      <c r="Z34" s="1" t="str">
        <f t="shared" si="228"/>
        <v/>
      </c>
      <c r="AA34" s="1" t="str">
        <f t="shared" si="228"/>
        <v/>
      </c>
      <c r="AB34" s="1" t="str">
        <f t="shared" si="228"/>
        <v/>
      </c>
      <c r="AC34" s="1" t="str">
        <f t="shared" si="228"/>
        <v/>
      </c>
      <c r="AD34" s="1" t="str">
        <f t="shared" si="228"/>
        <v/>
      </c>
      <c r="AE34" s="1" t="str">
        <f t="shared" si="228"/>
        <v/>
      </c>
      <c r="AF34" s="1" t="str">
        <f t="shared" si="228"/>
        <v/>
      </c>
      <c r="AG34" s="1" t="str">
        <f t="shared" si="228"/>
        <v/>
      </c>
      <c r="AH34" s="1" t="str">
        <f t="shared" si="228"/>
        <v/>
      </c>
      <c r="AI34" s="1" t="str">
        <f t="shared" si="228"/>
        <v/>
      </c>
      <c r="AJ34" s="1" t="str">
        <f t="shared" si="228"/>
        <v/>
      </c>
      <c r="AK34" s="1" t="str">
        <f t="shared" si="228"/>
        <v/>
      </c>
      <c r="AL34" s="1" t="str">
        <f t="shared" ref="AL34:BQ34" si="229">IF(AL$4&lt;$E$3,"",SUMIFS($F20:$FS20,$F$5:$FS$5,"&lt;="&amp;AL$5,$F$5:$FS$5,"&gt;"&amp;(AL$5-$E$3))/$E$3)</f>
        <v/>
      </c>
      <c r="AM34" s="1" t="str">
        <f t="shared" si="229"/>
        <v/>
      </c>
      <c r="AN34" s="1" t="str">
        <f t="shared" si="229"/>
        <v/>
      </c>
      <c r="AO34" s="1" t="str">
        <f t="shared" si="229"/>
        <v/>
      </c>
      <c r="AP34" s="1" t="str">
        <f t="shared" si="229"/>
        <v/>
      </c>
      <c r="AQ34" s="1" t="str">
        <f t="shared" si="229"/>
        <v/>
      </c>
      <c r="AR34" s="1" t="str">
        <f t="shared" si="229"/>
        <v/>
      </c>
      <c r="AS34" s="1" t="str">
        <f t="shared" si="229"/>
        <v/>
      </c>
      <c r="AT34" s="1" t="str">
        <f t="shared" si="229"/>
        <v/>
      </c>
      <c r="AU34" s="1" t="str">
        <f t="shared" si="229"/>
        <v/>
      </c>
      <c r="AV34" s="1" t="str">
        <f t="shared" si="229"/>
        <v/>
      </c>
      <c r="AW34" s="1" t="str">
        <f t="shared" si="229"/>
        <v/>
      </c>
      <c r="AX34" s="1" t="str">
        <f t="shared" si="229"/>
        <v/>
      </c>
      <c r="AY34" s="1" t="str">
        <f t="shared" si="229"/>
        <v/>
      </c>
      <c r="AZ34" s="1" t="str">
        <f t="shared" si="229"/>
        <v/>
      </c>
      <c r="BA34" s="1" t="str">
        <f t="shared" si="229"/>
        <v/>
      </c>
      <c r="BB34" s="1" t="str">
        <f t="shared" si="229"/>
        <v/>
      </c>
      <c r="BC34" s="1" t="str">
        <f t="shared" si="229"/>
        <v/>
      </c>
      <c r="BD34" s="1" t="str">
        <f t="shared" si="229"/>
        <v/>
      </c>
      <c r="BE34" s="1" t="str">
        <f t="shared" si="229"/>
        <v/>
      </c>
      <c r="BF34" s="1" t="str">
        <f t="shared" si="229"/>
        <v/>
      </c>
      <c r="BG34" s="1" t="str">
        <f t="shared" si="229"/>
        <v/>
      </c>
      <c r="BH34" s="1" t="str">
        <f t="shared" si="229"/>
        <v/>
      </c>
      <c r="BI34" s="1" t="str">
        <f t="shared" si="229"/>
        <v/>
      </c>
      <c r="BJ34" s="1" t="str">
        <f t="shared" si="229"/>
        <v/>
      </c>
      <c r="BK34" s="1" t="str">
        <f t="shared" si="229"/>
        <v/>
      </c>
      <c r="BL34" s="1" t="str">
        <f t="shared" si="229"/>
        <v/>
      </c>
      <c r="BM34" s="1" t="str">
        <f t="shared" si="229"/>
        <v/>
      </c>
      <c r="BN34" s="1" t="str">
        <f t="shared" si="229"/>
        <v/>
      </c>
      <c r="BO34" s="1" t="str">
        <f t="shared" si="229"/>
        <v/>
      </c>
      <c r="BP34" s="1" t="str">
        <f t="shared" si="229"/>
        <v/>
      </c>
      <c r="BQ34" s="1" t="str">
        <f t="shared" si="229"/>
        <v/>
      </c>
      <c r="BR34" s="1" t="str">
        <f t="shared" ref="BR34:CW34" si="230">IF(BR$4&lt;$E$3,"",SUMIFS($F20:$FS20,$F$5:$FS$5,"&lt;="&amp;BR$5,$F$5:$FS$5,"&gt;"&amp;(BR$5-$E$3))/$E$3)</f>
        <v/>
      </c>
      <c r="BS34" s="1" t="str">
        <f t="shared" si="230"/>
        <v/>
      </c>
      <c r="BT34" s="1" t="str">
        <f t="shared" si="230"/>
        <v/>
      </c>
      <c r="BU34" s="1" t="str">
        <f t="shared" si="230"/>
        <v/>
      </c>
      <c r="BV34" s="1" t="str">
        <f t="shared" si="230"/>
        <v/>
      </c>
      <c r="BW34" s="1" t="str">
        <f t="shared" si="230"/>
        <v/>
      </c>
      <c r="BX34" s="1" t="str">
        <f t="shared" si="230"/>
        <v/>
      </c>
      <c r="BY34" s="1" t="str">
        <f t="shared" si="230"/>
        <v/>
      </c>
      <c r="BZ34" s="1" t="str">
        <f t="shared" si="230"/>
        <v/>
      </c>
      <c r="CA34" s="1" t="str">
        <f t="shared" si="230"/>
        <v/>
      </c>
      <c r="CB34" s="1" t="str">
        <f t="shared" si="230"/>
        <v/>
      </c>
      <c r="CC34" s="1" t="str">
        <f t="shared" si="230"/>
        <v/>
      </c>
      <c r="CD34" s="1" t="str">
        <f t="shared" si="230"/>
        <v/>
      </c>
      <c r="CE34" s="1" t="str">
        <f t="shared" si="230"/>
        <v/>
      </c>
      <c r="CF34" s="1" t="str">
        <f t="shared" si="230"/>
        <v/>
      </c>
      <c r="CG34" s="1" t="str">
        <f t="shared" si="230"/>
        <v/>
      </c>
      <c r="CH34" s="1" t="str">
        <f t="shared" si="230"/>
        <v/>
      </c>
      <c r="CI34" s="1" t="str">
        <f t="shared" si="230"/>
        <v/>
      </c>
      <c r="CJ34" s="1" t="str">
        <f t="shared" si="230"/>
        <v/>
      </c>
      <c r="CK34" s="1" t="str">
        <f t="shared" si="230"/>
        <v/>
      </c>
      <c r="CL34" s="1" t="str">
        <f t="shared" si="230"/>
        <v/>
      </c>
      <c r="CM34" s="1" t="str">
        <f t="shared" si="230"/>
        <v/>
      </c>
      <c r="CN34" s="1" t="str">
        <f t="shared" si="230"/>
        <v/>
      </c>
      <c r="CO34" s="1" t="str">
        <f t="shared" si="230"/>
        <v/>
      </c>
      <c r="CP34" s="1" t="str">
        <f t="shared" si="230"/>
        <v/>
      </c>
      <c r="CQ34" s="1" t="str">
        <f t="shared" si="230"/>
        <v/>
      </c>
      <c r="CR34" s="1" t="str">
        <f t="shared" si="230"/>
        <v/>
      </c>
      <c r="CS34" s="1" t="str">
        <f t="shared" si="230"/>
        <v/>
      </c>
      <c r="CT34" s="1" t="str">
        <f t="shared" si="230"/>
        <v/>
      </c>
      <c r="CU34" s="1" t="str">
        <f t="shared" si="230"/>
        <v/>
      </c>
      <c r="CV34" s="1" t="str">
        <f t="shared" si="230"/>
        <v/>
      </c>
      <c r="CW34" s="1" t="str">
        <f t="shared" si="230"/>
        <v/>
      </c>
      <c r="CX34" s="1" t="str">
        <f t="shared" ref="CX34:EC34" si="231">IF(CX$4&lt;$E$3,"",SUMIFS($F20:$FS20,$F$5:$FS$5,"&lt;="&amp;CX$5,$F$5:$FS$5,"&gt;"&amp;(CX$5-$E$3))/$E$3)</f>
        <v/>
      </c>
      <c r="CY34" s="1" t="str">
        <f t="shared" si="231"/>
        <v/>
      </c>
      <c r="CZ34" s="1" t="str">
        <f t="shared" si="231"/>
        <v/>
      </c>
      <c r="DA34" s="1">
        <f t="shared" si="231"/>
        <v>0</v>
      </c>
      <c r="DB34" s="1">
        <f t="shared" si="231"/>
        <v>0</v>
      </c>
      <c r="DC34" s="1">
        <f t="shared" si="231"/>
        <v>0</v>
      </c>
      <c r="DD34" s="1">
        <f t="shared" si="231"/>
        <v>0</v>
      </c>
      <c r="DE34" s="1">
        <f t="shared" si="231"/>
        <v>0</v>
      </c>
      <c r="DF34" s="1">
        <f t="shared" si="231"/>
        <v>0</v>
      </c>
      <c r="DG34" s="1">
        <f t="shared" si="231"/>
        <v>0</v>
      </c>
      <c r="DH34" s="1">
        <f t="shared" si="231"/>
        <v>0</v>
      </c>
      <c r="DI34" s="1">
        <f t="shared" si="231"/>
        <v>0</v>
      </c>
      <c r="DJ34" s="1">
        <f t="shared" si="231"/>
        <v>0</v>
      </c>
      <c r="DK34" s="1">
        <f t="shared" si="231"/>
        <v>0</v>
      </c>
      <c r="DL34" s="1">
        <f t="shared" si="231"/>
        <v>0</v>
      </c>
      <c r="DM34" s="1">
        <f t="shared" si="231"/>
        <v>0</v>
      </c>
      <c r="DN34" s="1">
        <f t="shared" si="231"/>
        <v>0</v>
      </c>
      <c r="DO34" s="1">
        <f t="shared" si="231"/>
        <v>0</v>
      </c>
      <c r="DP34" s="1">
        <f t="shared" si="231"/>
        <v>0</v>
      </c>
      <c r="DQ34" s="1">
        <f t="shared" si="231"/>
        <v>0</v>
      </c>
      <c r="DR34" s="1">
        <f t="shared" si="231"/>
        <v>0</v>
      </c>
      <c r="DS34" s="1">
        <f t="shared" si="231"/>
        <v>0</v>
      </c>
      <c r="DT34" s="1">
        <f t="shared" si="231"/>
        <v>0</v>
      </c>
      <c r="DU34" s="1">
        <f t="shared" si="231"/>
        <v>0</v>
      </c>
      <c r="DV34" s="1">
        <f t="shared" si="231"/>
        <v>0</v>
      </c>
      <c r="DW34" s="1">
        <f t="shared" si="231"/>
        <v>0</v>
      </c>
      <c r="DX34" s="1">
        <f t="shared" si="231"/>
        <v>0</v>
      </c>
      <c r="DY34" s="1">
        <f t="shared" si="231"/>
        <v>0</v>
      </c>
      <c r="DZ34" s="1">
        <f t="shared" si="231"/>
        <v>0</v>
      </c>
      <c r="EA34" s="1">
        <f t="shared" si="231"/>
        <v>0</v>
      </c>
      <c r="EB34" s="1">
        <f t="shared" si="231"/>
        <v>0</v>
      </c>
      <c r="EC34" s="1">
        <f t="shared" si="231"/>
        <v>0</v>
      </c>
      <c r="ED34" s="1">
        <f t="shared" ref="ED34:FI34" si="232">IF(ED$4&lt;$E$3,"",SUMIFS($F20:$FS20,$F$5:$FS$5,"&lt;="&amp;ED$5,$F$5:$FS$5,"&gt;"&amp;(ED$5-$E$3))/$E$3)</f>
        <v>0</v>
      </c>
      <c r="EE34" s="1">
        <f t="shared" si="232"/>
        <v>0</v>
      </c>
      <c r="EF34" s="1">
        <f t="shared" si="232"/>
        <v>0</v>
      </c>
      <c r="EG34" s="1">
        <f t="shared" si="232"/>
        <v>0</v>
      </c>
      <c r="EH34" s="1">
        <f t="shared" si="232"/>
        <v>0</v>
      </c>
      <c r="EI34" s="1">
        <f t="shared" si="232"/>
        <v>0</v>
      </c>
      <c r="EJ34" s="1">
        <f t="shared" si="232"/>
        <v>0</v>
      </c>
      <c r="EK34" s="1">
        <f t="shared" si="232"/>
        <v>0</v>
      </c>
      <c r="EL34" s="1">
        <f t="shared" si="232"/>
        <v>0</v>
      </c>
      <c r="EM34" s="1">
        <f t="shared" si="232"/>
        <v>0</v>
      </c>
      <c r="EN34" s="1">
        <f t="shared" si="232"/>
        <v>0</v>
      </c>
      <c r="EO34" s="1">
        <f t="shared" si="232"/>
        <v>0</v>
      </c>
      <c r="EP34" s="1">
        <f t="shared" si="232"/>
        <v>0</v>
      </c>
      <c r="EQ34" s="1">
        <f t="shared" si="232"/>
        <v>0</v>
      </c>
      <c r="ER34" s="1">
        <f t="shared" si="232"/>
        <v>0</v>
      </c>
      <c r="ES34" s="1">
        <f t="shared" si="232"/>
        <v>0</v>
      </c>
      <c r="ET34" s="1">
        <f t="shared" si="232"/>
        <v>0</v>
      </c>
      <c r="EU34" s="1">
        <f t="shared" si="232"/>
        <v>0</v>
      </c>
      <c r="EV34" s="1">
        <f t="shared" si="232"/>
        <v>0</v>
      </c>
      <c r="EW34" s="1">
        <f t="shared" si="232"/>
        <v>0</v>
      </c>
      <c r="EX34" s="1">
        <f t="shared" si="232"/>
        <v>0</v>
      </c>
      <c r="EY34" s="1">
        <f t="shared" si="232"/>
        <v>0</v>
      </c>
      <c r="EZ34" s="1">
        <f t="shared" si="232"/>
        <v>0</v>
      </c>
      <c r="FA34" s="1">
        <f t="shared" si="232"/>
        <v>0</v>
      </c>
      <c r="FB34" s="1">
        <f t="shared" si="232"/>
        <v>0</v>
      </c>
      <c r="FC34" s="1">
        <f t="shared" si="232"/>
        <v>0</v>
      </c>
      <c r="FD34" s="1">
        <f t="shared" si="232"/>
        <v>0</v>
      </c>
      <c r="FE34" s="1">
        <f t="shared" si="232"/>
        <v>0</v>
      </c>
      <c r="FF34" s="1">
        <f t="shared" si="232"/>
        <v>0</v>
      </c>
      <c r="FG34" s="1">
        <f t="shared" si="232"/>
        <v>0</v>
      </c>
      <c r="FH34" s="1">
        <f t="shared" si="232"/>
        <v>0</v>
      </c>
      <c r="FI34" s="1">
        <f t="shared" si="232"/>
        <v>0</v>
      </c>
      <c r="FJ34" s="1">
        <f t="shared" ref="FJ34:FS34" si="233">IF(FJ$4&lt;$E$3,"",SUMIFS($F20:$FS20,$F$5:$FS$5,"&lt;="&amp;FJ$5,$F$5:$FS$5,"&gt;"&amp;(FJ$5-$E$3))/$E$3)</f>
        <v>0</v>
      </c>
      <c r="FK34" s="1">
        <f t="shared" si="233"/>
        <v>0</v>
      </c>
      <c r="FL34" s="1">
        <f t="shared" si="233"/>
        <v>0</v>
      </c>
      <c r="FM34" s="1">
        <f t="shared" si="233"/>
        <v>0</v>
      </c>
      <c r="FN34" s="1">
        <f t="shared" si="233"/>
        <v>0</v>
      </c>
      <c r="FO34" s="1">
        <f t="shared" si="233"/>
        <v>0</v>
      </c>
      <c r="FP34" s="1">
        <f t="shared" si="233"/>
        <v>0</v>
      </c>
      <c r="FQ34" s="1">
        <f t="shared" si="233"/>
        <v>0</v>
      </c>
      <c r="FR34" s="1">
        <f t="shared" si="233"/>
        <v>0</v>
      </c>
      <c r="FS34" s="1">
        <f t="shared" si="233"/>
        <v>0</v>
      </c>
      <c r="FT34" s="1">
        <f>IF(FT$4&lt;$E$3,"",SUMIFS($F20:$FT20,$F$5:$FT$5,"&lt;="&amp;FT$5,$F$5:$FT$5,"&gt;"&amp;(FT$5-$E$3))/$E$3)</f>
        <v>0</v>
      </c>
      <c r="FW34" s="132">
        <f>FS34</f>
        <v>0</v>
      </c>
      <c r="FX34" s="132">
        <f>MIN(F34:FS34)</f>
        <v>0</v>
      </c>
      <c r="FY34" s="132">
        <f>MAX(F34:FS34)</f>
        <v>0</v>
      </c>
      <c r="FZ34" s="132">
        <f>AVERAGE(F34:FS34)</f>
        <v>0</v>
      </c>
      <c r="GA34" s="132">
        <f>AVERAGE(EP34:FS34)</f>
        <v>0</v>
      </c>
    </row>
    <row r="35" spans="2:183">
      <c r="B35" s="129"/>
      <c r="D35" t="s">
        <v>47</v>
      </c>
      <c r="F35" s="1" t="str">
        <f t="shared" ref="F35:AK35" si="234">IF(F$4&lt;$E$3,"",SUMIFS($F21:$FS21,$F$5:$FS$5,"&lt;="&amp;F$5,$F$5:$FS$5,"&gt;"&amp;(F$5-$E$3))/$E$3)</f>
        <v/>
      </c>
      <c r="G35" s="1" t="str">
        <f t="shared" si="234"/>
        <v/>
      </c>
      <c r="H35" s="1" t="str">
        <f t="shared" si="234"/>
        <v/>
      </c>
      <c r="I35" s="1" t="str">
        <f t="shared" si="234"/>
        <v/>
      </c>
      <c r="J35" s="1" t="str">
        <f t="shared" si="234"/>
        <v/>
      </c>
      <c r="K35" s="1" t="str">
        <f t="shared" si="234"/>
        <v/>
      </c>
      <c r="L35" s="1" t="str">
        <f t="shared" si="234"/>
        <v/>
      </c>
      <c r="M35" s="1" t="str">
        <f t="shared" si="234"/>
        <v/>
      </c>
      <c r="N35" s="1" t="str">
        <f t="shared" si="234"/>
        <v/>
      </c>
      <c r="O35" s="1" t="str">
        <f t="shared" si="234"/>
        <v/>
      </c>
      <c r="P35" s="1" t="str">
        <f t="shared" si="234"/>
        <v/>
      </c>
      <c r="Q35" s="1" t="str">
        <f t="shared" si="234"/>
        <v/>
      </c>
      <c r="R35" s="1" t="str">
        <f t="shared" si="234"/>
        <v/>
      </c>
      <c r="S35" s="1" t="str">
        <f t="shared" si="234"/>
        <v/>
      </c>
      <c r="T35" s="1" t="str">
        <f t="shared" si="234"/>
        <v/>
      </c>
      <c r="U35" s="1" t="str">
        <f t="shared" si="234"/>
        <v/>
      </c>
      <c r="V35" s="1" t="str">
        <f t="shared" si="234"/>
        <v/>
      </c>
      <c r="W35" s="1" t="str">
        <f t="shared" si="234"/>
        <v/>
      </c>
      <c r="X35" s="1" t="str">
        <f t="shared" si="234"/>
        <v/>
      </c>
      <c r="Y35" s="1" t="str">
        <f t="shared" si="234"/>
        <v/>
      </c>
      <c r="Z35" s="1" t="str">
        <f t="shared" si="234"/>
        <v/>
      </c>
      <c r="AA35" s="1" t="str">
        <f t="shared" si="234"/>
        <v/>
      </c>
      <c r="AB35" s="1" t="str">
        <f t="shared" si="234"/>
        <v/>
      </c>
      <c r="AC35" s="1" t="str">
        <f t="shared" si="234"/>
        <v/>
      </c>
      <c r="AD35" s="1" t="str">
        <f t="shared" si="234"/>
        <v/>
      </c>
      <c r="AE35" s="1" t="str">
        <f t="shared" si="234"/>
        <v/>
      </c>
      <c r="AF35" s="1" t="str">
        <f t="shared" si="234"/>
        <v/>
      </c>
      <c r="AG35" s="1" t="str">
        <f t="shared" si="234"/>
        <v/>
      </c>
      <c r="AH35" s="1" t="str">
        <f t="shared" si="234"/>
        <v/>
      </c>
      <c r="AI35" s="1" t="str">
        <f t="shared" si="234"/>
        <v/>
      </c>
      <c r="AJ35" s="1" t="str">
        <f t="shared" si="234"/>
        <v/>
      </c>
      <c r="AK35" s="1" t="str">
        <f t="shared" si="234"/>
        <v/>
      </c>
      <c r="AL35" s="1" t="str">
        <f t="shared" ref="AL35:BQ35" si="235">IF(AL$4&lt;$E$3,"",SUMIFS($F21:$FS21,$F$5:$FS$5,"&lt;="&amp;AL$5,$F$5:$FS$5,"&gt;"&amp;(AL$5-$E$3))/$E$3)</f>
        <v/>
      </c>
      <c r="AM35" s="1" t="str">
        <f t="shared" si="235"/>
        <v/>
      </c>
      <c r="AN35" s="1" t="str">
        <f t="shared" si="235"/>
        <v/>
      </c>
      <c r="AO35" s="1" t="str">
        <f t="shared" si="235"/>
        <v/>
      </c>
      <c r="AP35" s="1" t="str">
        <f t="shared" si="235"/>
        <v/>
      </c>
      <c r="AQ35" s="1" t="str">
        <f t="shared" si="235"/>
        <v/>
      </c>
      <c r="AR35" s="1" t="str">
        <f t="shared" si="235"/>
        <v/>
      </c>
      <c r="AS35" s="1" t="str">
        <f t="shared" si="235"/>
        <v/>
      </c>
      <c r="AT35" s="1" t="str">
        <f t="shared" si="235"/>
        <v/>
      </c>
      <c r="AU35" s="1" t="str">
        <f t="shared" si="235"/>
        <v/>
      </c>
      <c r="AV35" s="1" t="str">
        <f t="shared" si="235"/>
        <v/>
      </c>
      <c r="AW35" s="1" t="str">
        <f t="shared" si="235"/>
        <v/>
      </c>
      <c r="AX35" s="1" t="str">
        <f t="shared" si="235"/>
        <v/>
      </c>
      <c r="AY35" s="1" t="str">
        <f t="shared" si="235"/>
        <v/>
      </c>
      <c r="AZ35" s="1" t="str">
        <f t="shared" si="235"/>
        <v/>
      </c>
      <c r="BA35" s="1" t="str">
        <f t="shared" si="235"/>
        <v/>
      </c>
      <c r="BB35" s="1" t="str">
        <f t="shared" si="235"/>
        <v/>
      </c>
      <c r="BC35" s="1" t="str">
        <f t="shared" si="235"/>
        <v/>
      </c>
      <c r="BD35" s="1" t="str">
        <f t="shared" si="235"/>
        <v/>
      </c>
      <c r="BE35" s="1" t="str">
        <f t="shared" si="235"/>
        <v/>
      </c>
      <c r="BF35" s="1" t="str">
        <f t="shared" si="235"/>
        <v/>
      </c>
      <c r="BG35" s="1" t="str">
        <f t="shared" si="235"/>
        <v/>
      </c>
      <c r="BH35" s="1" t="str">
        <f t="shared" si="235"/>
        <v/>
      </c>
      <c r="BI35" s="1" t="str">
        <f t="shared" si="235"/>
        <v/>
      </c>
      <c r="BJ35" s="1" t="str">
        <f t="shared" si="235"/>
        <v/>
      </c>
      <c r="BK35" s="1" t="str">
        <f t="shared" si="235"/>
        <v/>
      </c>
      <c r="BL35" s="1" t="str">
        <f t="shared" si="235"/>
        <v/>
      </c>
      <c r="BM35" s="1" t="str">
        <f t="shared" si="235"/>
        <v/>
      </c>
      <c r="BN35" s="1" t="str">
        <f t="shared" si="235"/>
        <v/>
      </c>
      <c r="BO35" s="1" t="str">
        <f t="shared" si="235"/>
        <v/>
      </c>
      <c r="BP35" s="1" t="str">
        <f t="shared" si="235"/>
        <v/>
      </c>
      <c r="BQ35" s="1" t="str">
        <f t="shared" si="235"/>
        <v/>
      </c>
      <c r="BR35" s="1" t="str">
        <f t="shared" ref="BR35:CW35" si="236">IF(BR$4&lt;$E$3,"",SUMIFS($F21:$FS21,$F$5:$FS$5,"&lt;="&amp;BR$5,$F$5:$FS$5,"&gt;"&amp;(BR$5-$E$3))/$E$3)</f>
        <v/>
      </c>
      <c r="BS35" s="1" t="str">
        <f t="shared" si="236"/>
        <v/>
      </c>
      <c r="BT35" s="1" t="str">
        <f t="shared" si="236"/>
        <v/>
      </c>
      <c r="BU35" s="1" t="str">
        <f t="shared" si="236"/>
        <v/>
      </c>
      <c r="BV35" s="1" t="str">
        <f t="shared" si="236"/>
        <v/>
      </c>
      <c r="BW35" s="1" t="str">
        <f t="shared" si="236"/>
        <v/>
      </c>
      <c r="BX35" s="1" t="str">
        <f t="shared" si="236"/>
        <v/>
      </c>
      <c r="BY35" s="1" t="str">
        <f t="shared" si="236"/>
        <v/>
      </c>
      <c r="BZ35" s="1" t="str">
        <f t="shared" si="236"/>
        <v/>
      </c>
      <c r="CA35" s="1" t="str">
        <f t="shared" si="236"/>
        <v/>
      </c>
      <c r="CB35" s="1" t="str">
        <f t="shared" si="236"/>
        <v/>
      </c>
      <c r="CC35" s="1" t="str">
        <f t="shared" si="236"/>
        <v/>
      </c>
      <c r="CD35" s="1" t="str">
        <f t="shared" si="236"/>
        <v/>
      </c>
      <c r="CE35" s="1" t="str">
        <f t="shared" si="236"/>
        <v/>
      </c>
      <c r="CF35" s="1" t="str">
        <f t="shared" si="236"/>
        <v/>
      </c>
      <c r="CG35" s="1" t="str">
        <f t="shared" si="236"/>
        <v/>
      </c>
      <c r="CH35" s="1" t="str">
        <f t="shared" si="236"/>
        <v/>
      </c>
      <c r="CI35" s="1" t="str">
        <f t="shared" si="236"/>
        <v/>
      </c>
      <c r="CJ35" s="1" t="str">
        <f t="shared" si="236"/>
        <v/>
      </c>
      <c r="CK35" s="1" t="str">
        <f t="shared" si="236"/>
        <v/>
      </c>
      <c r="CL35" s="1" t="str">
        <f t="shared" si="236"/>
        <v/>
      </c>
      <c r="CM35" s="1" t="str">
        <f t="shared" si="236"/>
        <v/>
      </c>
      <c r="CN35" s="1" t="str">
        <f t="shared" si="236"/>
        <v/>
      </c>
      <c r="CO35" s="1" t="str">
        <f t="shared" si="236"/>
        <v/>
      </c>
      <c r="CP35" s="1" t="str">
        <f t="shared" si="236"/>
        <v/>
      </c>
      <c r="CQ35" s="1" t="str">
        <f t="shared" si="236"/>
        <v/>
      </c>
      <c r="CR35" s="1" t="str">
        <f t="shared" si="236"/>
        <v/>
      </c>
      <c r="CS35" s="1" t="str">
        <f t="shared" si="236"/>
        <v/>
      </c>
      <c r="CT35" s="1" t="str">
        <f t="shared" si="236"/>
        <v/>
      </c>
      <c r="CU35" s="1" t="str">
        <f t="shared" si="236"/>
        <v/>
      </c>
      <c r="CV35" s="1" t="str">
        <f t="shared" si="236"/>
        <v/>
      </c>
      <c r="CW35" s="1" t="str">
        <f t="shared" si="236"/>
        <v/>
      </c>
      <c r="CX35" s="1" t="str">
        <f t="shared" ref="CX35:EC35" si="237">IF(CX$4&lt;$E$3,"",SUMIFS($F21:$FS21,$F$5:$FS$5,"&lt;="&amp;CX$5,$F$5:$FS$5,"&gt;"&amp;(CX$5-$E$3))/$E$3)</f>
        <v/>
      </c>
      <c r="CY35" s="1" t="str">
        <f t="shared" si="237"/>
        <v/>
      </c>
      <c r="CZ35" s="1" t="str">
        <f t="shared" si="237"/>
        <v/>
      </c>
      <c r="DA35" s="1">
        <f t="shared" si="237"/>
        <v>0.05</v>
      </c>
      <c r="DB35" s="1">
        <f t="shared" si="237"/>
        <v>0.05</v>
      </c>
      <c r="DC35" s="1">
        <f t="shared" si="237"/>
        <v>0.05</v>
      </c>
      <c r="DD35" s="1">
        <f t="shared" si="237"/>
        <v>0.04</v>
      </c>
      <c r="DE35" s="1">
        <f t="shared" si="237"/>
        <v>0.04</v>
      </c>
      <c r="DF35" s="1">
        <f t="shared" si="237"/>
        <v>0.04</v>
      </c>
      <c r="DG35" s="1">
        <f t="shared" si="237"/>
        <v>0.04</v>
      </c>
      <c r="DH35" s="1">
        <f t="shared" si="237"/>
        <v>0.04</v>
      </c>
      <c r="DI35" s="1">
        <f t="shared" si="237"/>
        <v>0.04</v>
      </c>
      <c r="DJ35" s="1">
        <f t="shared" si="237"/>
        <v>0.04</v>
      </c>
      <c r="DK35" s="1">
        <f t="shared" si="237"/>
        <v>0.03</v>
      </c>
      <c r="DL35" s="1">
        <f t="shared" si="237"/>
        <v>0.03</v>
      </c>
      <c r="DM35" s="1">
        <f t="shared" si="237"/>
        <v>0.03</v>
      </c>
      <c r="DN35" s="1">
        <f t="shared" si="237"/>
        <v>0.03</v>
      </c>
      <c r="DO35" s="1">
        <f t="shared" si="237"/>
        <v>0.03</v>
      </c>
      <c r="DP35" s="1">
        <f t="shared" si="237"/>
        <v>0.03</v>
      </c>
      <c r="DQ35" s="1">
        <f t="shared" si="237"/>
        <v>0.03</v>
      </c>
      <c r="DR35" s="1">
        <f t="shared" si="237"/>
        <v>0.03</v>
      </c>
      <c r="DS35" s="1">
        <f t="shared" si="237"/>
        <v>0.03</v>
      </c>
      <c r="DT35" s="1">
        <f t="shared" si="237"/>
        <v>0.03</v>
      </c>
      <c r="DU35" s="1">
        <f t="shared" si="237"/>
        <v>0.03</v>
      </c>
      <c r="DV35" s="1">
        <f t="shared" si="237"/>
        <v>0.03</v>
      </c>
      <c r="DW35" s="1">
        <f t="shared" si="237"/>
        <v>0.03</v>
      </c>
      <c r="DX35" s="1">
        <f t="shared" si="237"/>
        <v>0.03</v>
      </c>
      <c r="DY35" s="1">
        <f t="shared" si="237"/>
        <v>0.03</v>
      </c>
      <c r="DZ35" s="1">
        <f t="shared" si="237"/>
        <v>0.03</v>
      </c>
      <c r="EA35" s="1">
        <f t="shared" si="237"/>
        <v>0.03</v>
      </c>
      <c r="EB35" s="1">
        <f t="shared" si="237"/>
        <v>0.03</v>
      </c>
      <c r="EC35" s="1">
        <f t="shared" si="237"/>
        <v>0.03</v>
      </c>
      <c r="ED35" s="1">
        <f t="shared" ref="ED35:FI35" si="238">IF(ED$4&lt;$E$3,"",SUMIFS($F21:$FS21,$F$5:$FS$5,"&lt;="&amp;ED$5,$F$5:$FS$5,"&gt;"&amp;(ED$5-$E$3))/$E$3)</f>
        <v>0.03</v>
      </c>
      <c r="EE35" s="1">
        <f t="shared" si="238"/>
        <v>0.03</v>
      </c>
      <c r="EF35" s="1">
        <f t="shared" si="238"/>
        <v>0.03</v>
      </c>
      <c r="EG35" s="1">
        <f t="shared" si="238"/>
        <v>0.03</v>
      </c>
      <c r="EH35" s="1">
        <f t="shared" si="238"/>
        <v>0.03</v>
      </c>
      <c r="EI35" s="1">
        <f t="shared" si="238"/>
        <v>0.03</v>
      </c>
      <c r="EJ35" s="1">
        <f t="shared" si="238"/>
        <v>0.03</v>
      </c>
      <c r="EK35" s="1">
        <f t="shared" si="238"/>
        <v>0.03</v>
      </c>
      <c r="EL35" s="1">
        <f t="shared" si="238"/>
        <v>0.03</v>
      </c>
      <c r="EM35" s="1">
        <f t="shared" si="238"/>
        <v>0.03</v>
      </c>
      <c r="EN35" s="1">
        <f t="shared" si="238"/>
        <v>0.03</v>
      </c>
      <c r="EO35" s="1">
        <f t="shared" si="238"/>
        <v>0.03</v>
      </c>
      <c r="EP35" s="1">
        <f t="shared" si="238"/>
        <v>0.03</v>
      </c>
      <c r="EQ35" s="1">
        <f t="shared" si="238"/>
        <v>0.03</v>
      </c>
      <c r="ER35" s="1">
        <f t="shared" si="238"/>
        <v>0.03</v>
      </c>
      <c r="ES35" s="1">
        <f t="shared" si="238"/>
        <v>0.03</v>
      </c>
      <c r="ET35" s="1">
        <f t="shared" si="238"/>
        <v>0.03</v>
      </c>
      <c r="EU35" s="1">
        <f t="shared" si="238"/>
        <v>0.03</v>
      </c>
      <c r="EV35" s="1">
        <f t="shared" si="238"/>
        <v>0.03</v>
      </c>
      <c r="EW35" s="1">
        <f t="shared" si="238"/>
        <v>0.03</v>
      </c>
      <c r="EX35" s="1">
        <f t="shared" si="238"/>
        <v>0.03</v>
      </c>
      <c r="EY35" s="1">
        <f t="shared" si="238"/>
        <v>0.03</v>
      </c>
      <c r="EZ35" s="1">
        <f t="shared" si="238"/>
        <v>0.03</v>
      </c>
      <c r="FA35" s="1">
        <f t="shared" si="238"/>
        <v>0.03</v>
      </c>
      <c r="FB35" s="1">
        <f t="shared" si="238"/>
        <v>0.03</v>
      </c>
      <c r="FC35" s="1">
        <f t="shared" si="238"/>
        <v>0.03</v>
      </c>
      <c r="FD35" s="1">
        <f t="shared" si="238"/>
        <v>0.03</v>
      </c>
      <c r="FE35" s="1">
        <f t="shared" si="238"/>
        <v>0.03</v>
      </c>
      <c r="FF35" s="1">
        <f t="shared" si="238"/>
        <v>0.03</v>
      </c>
      <c r="FG35" s="1">
        <f t="shared" si="238"/>
        <v>0.03</v>
      </c>
      <c r="FH35" s="1">
        <f t="shared" si="238"/>
        <v>0.03</v>
      </c>
      <c r="FI35" s="1">
        <f t="shared" si="238"/>
        <v>0.03</v>
      </c>
      <c r="FJ35" s="1">
        <f t="shared" ref="FJ35:FS35" si="239">IF(FJ$4&lt;$E$3,"",SUMIFS($F21:$FS21,$F$5:$FS$5,"&lt;="&amp;FJ$5,$F$5:$FS$5,"&gt;"&amp;(FJ$5-$E$3))/$E$3)</f>
        <v>0.02</v>
      </c>
      <c r="FK35" s="1">
        <f t="shared" si="239"/>
        <v>0.02</v>
      </c>
      <c r="FL35" s="1">
        <f t="shared" si="239"/>
        <v>0.02</v>
      </c>
      <c r="FM35" s="1">
        <f t="shared" si="239"/>
        <v>0.02</v>
      </c>
      <c r="FN35" s="1">
        <f t="shared" si="239"/>
        <v>0.02</v>
      </c>
      <c r="FO35" s="1">
        <f t="shared" si="239"/>
        <v>0.02</v>
      </c>
      <c r="FP35" s="1">
        <f t="shared" si="239"/>
        <v>0.02</v>
      </c>
      <c r="FQ35" s="1">
        <f t="shared" si="239"/>
        <v>0.02</v>
      </c>
      <c r="FR35" s="1">
        <f t="shared" si="239"/>
        <v>0.02</v>
      </c>
      <c r="FS35" s="1">
        <f t="shared" si="239"/>
        <v>0.02</v>
      </c>
      <c r="FT35" s="1">
        <f t="shared" ref="FT35:FT37" si="240">IF(FT$4&lt;$E$3,"",SUMIFS($F21:$FT21,$F$5:$FT$5,"&lt;="&amp;FT$5,$F$5:$FT$5,"&gt;"&amp;(FT$5-$E$3))/$E$3)</f>
        <v>0.02</v>
      </c>
      <c r="FW35" s="132">
        <f t="shared" ref="FW35:FW38" si="241">FS35</f>
        <v>0.02</v>
      </c>
      <c r="FX35" s="132">
        <f>MIN(F35:FS35)</f>
        <v>0.02</v>
      </c>
      <c r="FY35" s="132">
        <f>MAX(F35:FS35)</f>
        <v>0.05</v>
      </c>
      <c r="FZ35" s="132">
        <f>AVERAGE(F35:FS35)</f>
        <v>3.0422535211267625E-2</v>
      </c>
      <c r="GA35" s="132">
        <f>AVERAGE(EP35:FS35)</f>
        <v>2.6666666666666682E-2</v>
      </c>
    </row>
    <row r="36" spans="2:183">
      <c r="B36" s="129"/>
      <c r="D36" t="s">
        <v>33</v>
      </c>
      <c r="F36" s="1" t="str">
        <f t="shared" ref="F36:AK36" si="242">IF(F$4&lt;$E$3,"",SUMIFS($F22:$FS22,$F$5:$FS$5,"&lt;="&amp;F$5,$F$5:$FS$5,"&gt;"&amp;(F$5-$E$3))/$E$3)</f>
        <v/>
      </c>
      <c r="G36" s="1" t="str">
        <f t="shared" si="242"/>
        <v/>
      </c>
      <c r="H36" s="1" t="str">
        <f t="shared" si="242"/>
        <v/>
      </c>
      <c r="I36" s="1" t="str">
        <f t="shared" si="242"/>
        <v/>
      </c>
      <c r="J36" s="1" t="str">
        <f t="shared" si="242"/>
        <v/>
      </c>
      <c r="K36" s="1" t="str">
        <f t="shared" si="242"/>
        <v/>
      </c>
      <c r="L36" s="1" t="str">
        <f t="shared" si="242"/>
        <v/>
      </c>
      <c r="M36" s="1" t="str">
        <f t="shared" si="242"/>
        <v/>
      </c>
      <c r="N36" s="1" t="str">
        <f t="shared" si="242"/>
        <v/>
      </c>
      <c r="O36" s="1" t="str">
        <f t="shared" si="242"/>
        <v/>
      </c>
      <c r="P36" s="1" t="str">
        <f t="shared" si="242"/>
        <v/>
      </c>
      <c r="Q36" s="1" t="str">
        <f t="shared" si="242"/>
        <v/>
      </c>
      <c r="R36" s="1" t="str">
        <f t="shared" si="242"/>
        <v/>
      </c>
      <c r="S36" s="1" t="str">
        <f t="shared" si="242"/>
        <v/>
      </c>
      <c r="T36" s="1" t="str">
        <f t="shared" si="242"/>
        <v/>
      </c>
      <c r="U36" s="1" t="str">
        <f t="shared" si="242"/>
        <v/>
      </c>
      <c r="V36" s="1" t="str">
        <f t="shared" si="242"/>
        <v/>
      </c>
      <c r="W36" s="1" t="str">
        <f t="shared" si="242"/>
        <v/>
      </c>
      <c r="X36" s="1" t="str">
        <f t="shared" si="242"/>
        <v/>
      </c>
      <c r="Y36" s="1" t="str">
        <f t="shared" si="242"/>
        <v/>
      </c>
      <c r="Z36" s="1" t="str">
        <f t="shared" si="242"/>
        <v/>
      </c>
      <c r="AA36" s="1" t="str">
        <f t="shared" si="242"/>
        <v/>
      </c>
      <c r="AB36" s="1" t="str">
        <f t="shared" si="242"/>
        <v/>
      </c>
      <c r="AC36" s="1" t="str">
        <f t="shared" si="242"/>
        <v/>
      </c>
      <c r="AD36" s="1" t="str">
        <f t="shared" si="242"/>
        <v/>
      </c>
      <c r="AE36" s="1" t="str">
        <f t="shared" si="242"/>
        <v/>
      </c>
      <c r="AF36" s="1" t="str">
        <f t="shared" si="242"/>
        <v/>
      </c>
      <c r="AG36" s="1" t="str">
        <f t="shared" si="242"/>
        <v/>
      </c>
      <c r="AH36" s="1" t="str">
        <f t="shared" si="242"/>
        <v/>
      </c>
      <c r="AI36" s="1" t="str">
        <f t="shared" si="242"/>
        <v/>
      </c>
      <c r="AJ36" s="1" t="str">
        <f t="shared" si="242"/>
        <v/>
      </c>
      <c r="AK36" s="1" t="str">
        <f t="shared" si="242"/>
        <v/>
      </c>
      <c r="AL36" s="1" t="str">
        <f t="shared" ref="AL36:BQ36" si="243">IF(AL$4&lt;$E$3,"",SUMIFS($F22:$FS22,$F$5:$FS$5,"&lt;="&amp;AL$5,$F$5:$FS$5,"&gt;"&amp;(AL$5-$E$3))/$E$3)</f>
        <v/>
      </c>
      <c r="AM36" s="1" t="str">
        <f t="shared" si="243"/>
        <v/>
      </c>
      <c r="AN36" s="1" t="str">
        <f t="shared" si="243"/>
        <v/>
      </c>
      <c r="AO36" s="1" t="str">
        <f t="shared" si="243"/>
        <v/>
      </c>
      <c r="AP36" s="1" t="str">
        <f t="shared" si="243"/>
        <v/>
      </c>
      <c r="AQ36" s="1" t="str">
        <f t="shared" si="243"/>
        <v/>
      </c>
      <c r="AR36" s="1" t="str">
        <f t="shared" si="243"/>
        <v/>
      </c>
      <c r="AS36" s="1" t="str">
        <f t="shared" si="243"/>
        <v/>
      </c>
      <c r="AT36" s="1" t="str">
        <f t="shared" si="243"/>
        <v/>
      </c>
      <c r="AU36" s="1" t="str">
        <f t="shared" si="243"/>
        <v/>
      </c>
      <c r="AV36" s="1" t="str">
        <f t="shared" si="243"/>
        <v/>
      </c>
      <c r="AW36" s="1" t="str">
        <f t="shared" si="243"/>
        <v/>
      </c>
      <c r="AX36" s="1" t="str">
        <f t="shared" si="243"/>
        <v/>
      </c>
      <c r="AY36" s="1" t="str">
        <f t="shared" si="243"/>
        <v/>
      </c>
      <c r="AZ36" s="1" t="str">
        <f t="shared" si="243"/>
        <v/>
      </c>
      <c r="BA36" s="1" t="str">
        <f t="shared" si="243"/>
        <v/>
      </c>
      <c r="BB36" s="1" t="str">
        <f t="shared" si="243"/>
        <v/>
      </c>
      <c r="BC36" s="1" t="str">
        <f t="shared" si="243"/>
        <v/>
      </c>
      <c r="BD36" s="1" t="str">
        <f t="shared" si="243"/>
        <v/>
      </c>
      <c r="BE36" s="1" t="str">
        <f t="shared" si="243"/>
        <v/>
      </c>
      <c r="BF36" s="1" t="str">
        <f t="shared" si="243"/>
        <v/>
      </c>
      <c r="BG36" s="1" t="str">
        <f t="shared" si="243"/>
        <v/>
      </c>
      <c r="BH36" s="1" t="str">
        <f t="shared" si="243"/>
        <v/>
      </c>
      <c r="BI36" s="1" t="str">
        <f t="shared" si="243"/>
        <v/>
      </c>
      <c r="BJ36" s="1" t="str">
        <f t="shared" si="243"/>
        <v/>
      </c>
      <c r="BK36" s="1" t="str">
        <f t="shared" si="243"/>
        <v/>
      </c>
      <c r="BL36" s="1" t="str">
        <f t="shared" si="243"/>
        <v/>
      </c>
      <c r="BM36" s="1" t="str">
        <f t="shared" si="243"/>
        <v/>
      </c>
      <c r="BN36" s="1" t="str">
        <f t="shared" si="243"/>
        <v/>
      </c>
      <c r="BO36" s="1" t="str">
        <f t="shared" si="243"/>
        <v/>
      </c>
      <c r="BP36" s="1" t="str">
        <f t="shared" si="243"/>
        <v/>
      </c>
      <c r="BQ36" s="1" t="str">
        <f t="shared" si="243"/>
        <v/>
      </c>
      <c r="BR36" s="1" t="str">
        <f t="shared" ref="BR36:CW36" si="244">IF(BR$4&lt;$E$3,"",SUMIFS($F22:$FS22,$F$5:$FS$5,"&lt;="&amp;BR$5,$F$5:$FS$5,"&gt;"&amp;(BR$5-$E$3))/$E$3)</f>
        <v/>
      </c>
      <c r="BS36" s="1" t="str">
        <f t="shared" si="244"/>
        <v/>
      </c>
      <c r="BT36" s="1" t="str">
        <f t="shared" si="244"/>
        <v/>
      </c>
      <c r="BU36" s="1" t="str">
        <f t="shared" si="244"/>
        <v/>
      </c>
      <c r="BV36" s="1" t="str">
        <f t="shared" si="244"/>
        <v/>
      </c>
      <c r="BW36" s="1" t="str">
        <f t="shared" si="244"/>
        <v/>
      </c>
      <c r="BX36" s="1" t="str">
        <f t="shared" si="244"/>
        <v/>
      </c>
      <c r="BY36" s="1" t="str">
        <f t="shared" si="244"/>
        <v/>
      </c>
      <c r="BZ36" s="1" t="str">
        <f t="shared" si="244"/>
        <v/>
      </c>
      <c r="CA36" s="1" t="str">
        <f t="shared" si="244"/>
        <v/>
      </c>
      <c r="CB36" s="1" t="str">
        <f t="shared" si="244"/>
        <v/>
      </c>
      <c r="CC36" s="1" t="str">
        <f t="shared" si="244"/>
        <v/>
      </c>
      <c r="CD36" s="1" t="str">
        <f t="shared" si="244"/>
        <v/>
      </c>
      <c r="CE36" s="1" t="str">
        <f t="shared" si="244"/>
        <v/>
      </c>
      <c r="CF36" s="1" t="str">
        <f t="shared" si="244"/>
        <v/>
      </c>
      <c r="CG36" s="1" t="str">
        <f t="shared" si="244"/>
        <v/>
      </c>
      <c r="CH36" s="1" t="str">
        <f t="shared" si="244"/>
        <v/>
      </c>
      <c r="CI36" s="1" t="str">
        <f t="shared" si="244"/>
        <v/>
      </c>
      <c r="CJ36" s="1" t="str">
        <f t="shared" si="244"/>
        <v/>
      </c>
      <c r="CK36" s="1" t="str">
        <f t="shared" si="244"/>
        <v/>
      </c>
      <c r="CL36" s="1" t="str">
        <f t="shared" si="244"/>
        <v/>
      </c>
      <c r="CM36" s="1" t="str">
        <f t="shared" si="244"/>
        <v/>
      </c>
      <c r="CN36" s="1" t="str">
        <f t="shared" si="244"/>
        <v/>
      </c>
      <c r="CO36" s="1" t="str">
        <f t="shared" si="244"/>
        <v/>
      </c>
      <c r="CP36" s="1" t="str">
        <f t="shared" si="244"/>
        <v/>
      </c>
      <c r="CQ36" s="1" t="str">
        <f t="shared" si="244"/>
        <v/>
      </c>
      <c r="CR36" s="1" t="str">
        <f t="shared" si="244"/>
        <v/>
      </c>
      <c r="CS36" s="1" t="str">
        <f t="shared" si="244"/>
        <v/>
      </c>
      <c r="CT36" s="1" t="str">
        <f t="shared" si="244"/>
        <v/>
      </c>
      <c r="CU36" s="1" t="str">
        <f t="shared" si="244"/>
        <v/>
      </c>
      <c r="CV36" s="1" t="str">
        <f t="shared" si="244"/>
        <v/>
      </c>
      <c r="CW36" s="1" t="str">
        <f t="shared" si="244"/>
        <v/>
      </c>
      <c r="CX36" s="1" t="str">
        <f t="shared" ref="CX36:EC36" si="245">IF(CX$4&lt;$E$3,"",SUMIFS($F22:$FS22,$F$5:$FS$5,"&lt;="&amp;CX$5,$F$5:$FS$5,"&gt;"&amp;(CX$5-$E$3))/$E$3)</f>
        <v/>
      </c>
      <c r="CY36" s="1" t="str">
        <f t="shared" si="245"/>
        <v/>
      </c>
      <c r="CZ36" s="1" t="str">
        <f t="shared" si="245"/>
        <v/>
      </c>
      <c r="DA36" s="1">
        <f t="shared" si="245"/>
        <v>7.0000000000000007E-2</v>
      </c>
      <c r="DB36" s="1">
        <f t="shared" si="245"/>
        <v>0.08</v>
      </c>
      <c r="DC36" s="1">
        <f t="shared" si="245"/>
        <v>0.08</v>
      </c>
      <c r="DD36" s="1">
        <f t="shared" si="245"/>
        <v>0.08</v>
      </c>
      <c r="DE36" s="1">
        <f t="shared" si="245"/>
        <v>0.08</v>
      </c>
      <c r="DF36" s="1">
        <f t="shared" si="245"/>
        <v>0.08</v>
      </c>
      <c r="DG36" s="1">
        <f t="shared" si="245"/>
        <v>0.08</v>
      </c>
      <c r="DH36" s="1">
        <f t="shared" si="245"/>
        <v>0.08</v>
      </c>
      <c r="DI36" s="1">
        <f t="shared" si="245"/>
        <v>0.08</v>
      </c>
      <c r="DJ36" s="1">
        <f t="shared" si="245"/>
        <v>7.0000000000000007E-2</v>
      </c>
      <c r="DK36" s="1">
        <f t="shared" si="245"/>
        <v>0.08</v>
      </c>
      <c r="DL36" s="1">
        <f t="shared" si="245"/>
        <v>0.08</v>
      </c>
      <c r="DM36" s="1">
        <f t="shared" si="245"/>
        <v>0.08</v>
      </c>
      <c r="DN36" s="1">
        <f t="shared" si="245"/>
        <v>0.08</v>
      </c>
      <c r="DO36" s="1">
        <f t="shared" si="245"/>
        <v>0.08</v>
      </c>
      <c r="DP36" s="1">
        <f t="shared" si="245"/>
        <v>0.08</v>
      </c>
      <c r="DQ36" s="1">
        <f t="shared" si="245"/>
        <v>0.08</v>
      </c>
      <c r="DR36" s="1">
        <f t="shared" si="245"/>
        <v>0.08</v>
      </c>
      <c r="DS36" s="1">
        <f t="shared" si="245"/>
        <v>0.08</v>
      </c>
      <c r="DT36" s="1">
        <f t="shared" si="245"/>
        <v>0.08</v>
      </c>
      <c r="DU36" s="1">
        <f t="shared" si="245"/>
        <v>0.08</v>
      </c>
      <c r="DV36" s="1">
        <f t="shared" si="245"/>
        <v>0.08</v>
      </c>
      <c r="DW36" s="1">
        <f t="shared" si="245"/>
        <v>0.08</v>
      </c>
      <c r="DX36" s="1">
        <f t="shared" si="245"/>
        <v>7.0000000000000007E-2</v>
      </c>
      <c r="DY36" s="1">
        <f t="shared" si="245"/>
        <v>0.06</v>
      </c>
      <c r="DZ36" s="1">
        <f t="shared" si="245"/>
        <v>7.0000000000000007E-2</v>
      </c>
      <c r="EA36" s="1">
        <f t="shared" si="245"/>
        <v>7.0000000000000007E-2</v>
      </c>
      <c r="EB36" s="1">
        <f t="shared" si="245"/>
        <v>7.0000000000000007E-2</v>
      </c>
      <c r="EC36" s="1">
        <f t="shared" si="245"/>
        <v>7.0000000000000007E-2</v>
      </c>
      <c r="ED36" s="1">
        <f t="shared" ref="ED36:FI36" si="246">IF(ED$4&lt;$E$3,"",SUMIFS($F22:$FS22,$F$5:$FS$5,"&lt;="&amp;ED$5,$F$5:$FS$5,"&gt;"&amp;(ED$5-$E$3))/$E$3)</f>
        <v>7.0000000000000007E-2</v>
      </c>
      <c r="EE36" s="1">
        <f t="shared" si="246"/>
        <v>7.0000000000000007E-2</v>
      </c>
      <c r="EF36" s="1">
        <f t="shared" si="246"/>
        <v>7.0000000000000007E-2</v>
      </c>
      <c r="EG36" s="1">
        <f t="shared" si="246"/>
        <v>7.0000000000000007E-2</v>
      </c>
      <c r="EH36" s="1">
        <f t="shared" si="246"/>
        <v>7.0000000000000007E-2</v>
      </c>
      <c r="EI36" s="1">
        <f t="shared" si="246"/>
        <v>7.0000000000000007E-2</v>
      </c>
      <c r="EJ36" s="1">
        <f t="shared" si="246"/>
        <v>7.0000000000000007E-2</v>
      </c>
      <c r="EK36" s="1">
        <f t="shared" si="246"/>
        <v>7.0000000000000007E-2</v>
      </c>
      <c r="EL36" s="1">
        <f t="shared" si="246"/>
        <v>7.0000000000000007E-2</v>
      </c>
      <c r="EM36" s="1">
        <f t="shared" si="246"/>
        <v>7.0000000000000007E-2</v>
      </c>
      <c r="EN36" s="1">
        <f t="shared" si="246"/>
        <v>7.0000000000000007E-2</v>
      </c>
      <c r="EO36" s="1">
        <f t="shared" si="246"/>
        <v>0.06</v>
      </c>
      <c r="EP36" s="1">
        <f t="shared" si="246"/>
        <v>0.06</v>
      </c>
      <c r="EQ36" s="1">
        <f t="shared" si="246"/>
        <v>0.06</v>
      </c>
      <c r="ER36" s="1">
        <f t="shared" si="246"/>
        <v>0.05</v>
      </c>
      <c r="ES36" s="1">
        <f t="shared" si="246"/>
        <v>0.05</v>
      </c>
      <c r="ET36" s="1">
        <f t="shared" si="246"/>
        <v>0.05</v>
      </c>
      <c r="EU36" s="1">
        <f t="shared" si="246"/>
        <v>0.05</v>
      </c>
      <c r="EV36" s="1">
        <f t="shared" si="246"/>
        <v>0.05</v>
      </c>
      <c r="EW36" s="1">
        <f t="shared" si="246"/>
        <v>0.05</v>
      </c>
      <c r="EX36" s="1">
        <f t="shared" si="246"/>
        <v>0.05</v>
      </c>
      <c r="EY36" s="1">
        <f t="shared" si="246"/>
        <v>0.04</v>
      </c>
      <c r="EZ36" s="1">
        <f t="shared" si="246"/>
        <v>0.04</v>
      </c>
      <c r="FA36" s="1">
        <f t="shared" si="246"/>
        <v>0.05</v>
      </c>
      <c r="FB36" s="1">
        <f t="shared" si="246"/>
        <v>0.05</v>
      </c>
      <c r="FC36" s="1">
        <f t="shared" si="246"/>
        <v>0.05</v>
      </c>
      <c r="FD36" s="1">
        <f t="shared" si="246"/>
        <v>0.05</v>
      </c>
      <c r="FE36" s="1">
        <f t="shared" si="246"/>
        <v>0.05</v>
      </c>
      <c r="FF36" s="1">
        <f t="shared" si="246"/>
        <v>0.05</v>
      </c>
      <c r="FG36" s="1">
        <f t="shared" si="246"/>
        <v>0.05</v>
      </c>
      <c r="FH36" s="1">
        <f t="shared" si="246"/>
        <v>0.05</v>
      </c>
      <c r="FI36" s="1">
        <f t="shared" si="246"/>
        <v>0.05</v>
      </c>
      <c r="FJ36" s="1">
        <f t="shared" ref="FJ36:FS36" si="247">IF(FJ$4&lt;$E$3,"",SUMIFS($F22:$FS22,$F$5:$FS$5,"&lt;="&amp;FJ$5,$F$5:$FS$5,"&gt;"&amp;(FJ$5-$E$3))/$E$3)</f>
        <v>0.05</v>
      </c>
      <c r="FK36" s="1">
        <f t="shared" si="247"/>
        <v>0.05</v>
      </c>
      <c r="FL36" s="1">
        <f t="shared" si="247"/>
        <v>0.05</v>
      </c>
      <c r="FM36" s="1">
        <f t="shared" si="247"/>
        <v>0.05</v>
      </c>
      <c r="FN36" s="1">
        <f t="shared" si="247"/>
        <v>0.05</v>
      </c>
      <c r="FO36" s="1">
        <f t="shared" si="247"/>
        <v>0.05</v>
      </c>
      <c r="FP36" s="1">
        <f t="shared" si="247"/>
        <v>0.05</v>
      </c>
      <c r="FQ36" s="1">
        <f t="shared" si="247"/>
        <v>0.05</v>
      </c>
      <c r="FR36" s="1">
        <f t="shared" si="247"/>
        <v>0.05</v>
      </c>
      <c r="FS36" s="1">
        <f t="shared" si="247"/>
        <v>0.05</v>
      </c>
      <c r="FT36" s="1">
        <f t="shared" si="240"/>
        <v>0.05</v>
      </c>
      <c r="FW36" s="132">
        <f t="shared" si="241"/>
        <v>0.05</v>
      </c>
      <c r="FX36" s="132">
        <f>MIN(F36:FS36)</f>
        <v>0.04</v>
      </c>
      <c r="FY36" s="132">
        <f>MAX(F36:FS36)</f>
        <v>0.08</v>
      </c>
      <c r="FZ36" s="132">
        <f>AVERAGE(F36:FS36)</f>
        <v>6.4225352112675979E-2</v>
      </c>
      <c r="GA36" s="132">
        <f>AVERAGE(EP36:FS36)</f>
        <v>5.0000000000000024E-2</v>
      </c>
    </row>
    <row r="37" spans="2:183">
      <c r="B37" s="129"/>
      <c r="D37" t="s">
        <v>34</v>
      </c>
      <c r="F37" s="1" t="str">
        <f t="shared" ref="F37:AK37" si="248">IF(F$4&lt;$E$3,"",SUMIFS($F23:$FS23,$F$5:$FS$5,"&lt;="&amp;F$5,$F$5:$FS$5,"&gt;"&amp;(F$5-$E$3))/$E$3)</f>
        <v/>
      </c>
      <c r="G37" s="1" t="str">
        <f t="shared" si="248"/>
        <v/>
      </c>
      <c r="H37" s="1" t="str">
        <f t="shared" si="248"/>
        <v/>
      </c>
      <c r="I37" s="1" t="str">
        <f t="shared" si="248"/>
        <v/>
      </c>
      <c r="J37" s="1" t="str">
        <f t="shared" si="248"/>
        <v/>
      </c>
      <c r="K37" s="1" t="str">
        <f t="shared" si="248"/>
        <v/>
      </c>
      <c r="L37" s="1" t="str">
        <f t="shared" si="248"/>
        <v/>
      </c>
      <c r="M37" s="1" t="str">
        <f t="shared" si="248"/>
        <v/>
      </c>
      <c r="N37" s="1" t="str">
        <f t="shared" si="248"/>
        <v/>
      </c>
      <c r="O37" s="1" t="str">
        <f t="shared" si="248"/>
        <v/>
      </c>
      <c r="P37" s="1" t="str">
        <f t="shared" si="248"/>
        <v/>
      </c>
      <c r="Q37" s="1" t="str">
        <f t="shared" si="248"/>
        <v/>
      </c>
      <c r="R37" s="1" t="str">
        <f t="shared" si="248"/>
        <v/>
      </c>
      <c r="S37" s="1" t="str">
        <f t="shared" si="248"/>
        <v/>
      </c>
      <c r="T37" s="1" t="str">
        <f t="shared" si="248"/>
        <v/>
      </c>
      <c r="U37" s="1" t="str">
        <f t="shared" si="248"/>
        <v/>
      </c>
      <c r="V37" s="1" t="str">
        <f t="shared" si="248"/>
        <v/>
      </c>
      <c r="W37" s="1" t="str">
        <f t="shared" si="248"/>
        <v/>
      </c>
      <c r="X37" s="1" t="str">
        <f t="shared" si="248"/>
        <v/>
      </c>
      <c r="Y37" s="1" t="str">
        <f t="shared" si="248"/>
        <v/>
      </c>
      <c r="Z37" s="1" t="str">
        <f t="shared" si="248"/>
        <v/>
      </c>
      <c r="AA37" s="1" t="str">
        <f t="shared" si="248"/>
        <v/>
      </c>
      <c r="AB37" s="1" t="str">
        <f t="shared" si="248"/>
        <v/>
      </c>
      <c r="AC37" s="1" t="str">
        <f t="shared" si="248"/>
        <v/>
      </c>
      <c r="AD37" s="1" t="str">
        <f t="shared" si="248"/>
        <v/>
      </c>
      <c r="AE37" s="1" t="str">
        <f t="shared" si="248"/>
        <v/>
      </c>
      <c r="AF37" s="1" t="str">
        <f t="shared" si="248"/>
        <v/>
      </c>
      <c r="AG37" s="1" t="str">
        <f t="shared" si="248"/>
        <v/>
      </c>
      <c r="AH37" s="1" t="str">
        <f t="shared" si="248"/>
        <v/>
      </c>
      <c r="AI37" s="1" t="str">
        <f t="shared" si="248"/>
        <v/>
      </c>
      <c r="AJ37" s="1" t="str">
        <f t="shared" si="248"/>
        <v/>
      </c>
      <c r="AK37" s="1" t="str">
        <f t="shared" si="248"/>
        <v/>
      </c>
      <c r="AL37" s="1" t="str">
        <f t="shared" ref="AL37:BQ37" si="249">IF(AL$4&lt;$E$3,"",SUMIFS($F23:$FS23,$F$5:$FS$5,"&lt;="&amp;AL$5,$F$5:$FS$5,"&gt;"&amp;(AL$5-$E$3))/$E$3)</f>
        <v/>
      </c>
      <c r="AM37" s="1" t="str">
        <f t="shared" si="249"/>
        <v/>
      </c>
      <c r="AN37" s="1" t="str">
        <f t="shared" si="249"/>
        <v/>
      </c>
      <c r="AO37" s="1" t="str">
        <f t="shared" si="249"/>
        <v/>
      </c>
      <c r="AP37" s="1" t="str">
        <f t="shared" si="249"/>
        <v/>
      </c>
      <c r="AQ37" s="1" t="str">
        <f t="shared" si="249"/>
        <v/>
      </c>
      <c r="AR37" s="1" t="str">
        <f t="shared" si="249"/>
        <v/>
      </c>
      <c r="AS37" s="1" t="str">
        <f t="shared" si="249"/>
        <v/>
      </c>
      <c r="AT37" s="1" t="str">
        <f t="shared" si="249"/>
        <v/>
      </c>
      <c r="AU37" s="1" t="str">
        <f t="shared" si="249"/>
        <v/>
      </c>
      <c r="AV37" s="1" t="str">
        <f t="shared" si="249"/>
        <v/>
      </c>
      <c r="AW37" s="1" t="str">
        <f t="shared" si="249"/>
        <v/>
      </c>
      <c r="AX37" s="1" t="str">
        <f t="shared" si="249"/>
        <v/>
      </c>
      <c r="AY37" s="1" t="str">
        <f t="shared" si="249"/>
        <v/>
      </c>
      <c r="AZ37" s="1" t="str">
        <f t="shared" si="249"/>
        <v/>
      </c>
      <c r="BA37" s="1" t="str">
        <f t="shared" si="249"/>
        <v/>
      </c>
      <c r="BB37" s="1" t="str">
        <f t="shared" si="249"/>
        <v/>
      </c>
      <c r="BC37" s="1" t="str">
        <f t="shared" si="249"/>
        <v/>
      </c>
      <c r="BD37" s="1" t="str">
        <f t="shared" si="249"/>
        <v/>
      </c>
      <c r="BE37" s="1" t="str">
        <f t="shared" si="249"/>
        <v/>
      </c>
      <c r="BF37" s="1" t="str">
        <f t="shared" si="249"/>
        <v/>
      </c>
      <c r="BG37" s="1" t="str">
        <f t="shared" si="249"/>
        <v/>
      </c>
      <c r="BH37" s="1" t="str">
        <f t="shared" si="249"/>
        <v/>
      </c>
      <c r="BI37" s="1" t="str">
        <f t="shared" si="249"/>
        <v/>
      </c>
      <c r="BJ37" s="1" t="str">
        <f t="shared" si="249"/>
        <v/>
      </c>
      <c r="BK37" s="1" t="str">
        <f t="shared" si="249"/>
        <v/>
      </c>
      <c r="BL37" s="1" t="str">
        <f t="shared" si="249"/>
        <v/>
      </c>
      <c r="BM37" s="1" t="str">
        <f t="shared" si="249"/>
        <v/>
      </c>
      <c r="BN37" s="1" t="str">
        <f t="shared" si="249"/>
        <v/>
      </c>
      <c r="BO37" s="1" t="str">
        <f t="shared" si="249"/>
        <v/>
      </c>
      <c r="BP37" s="1" t="str">
        <f t="shared" si="249"/>
        <v/>
      </c>
      <c r="BQ37" s="1" t="str">
        <f t="shared" si="249"/>
        <v/>
      </c>
      <c r="BR37" s="1" t="str">
        <f t="shared" ref="BR37:CW37" si="250">IF(BR$4&lt;$E$3,"",SUMIFS($F23:$FS23,$F$5:$FS$5,"&lt;="&amp;BR$5,$F$5:$FS$5,"&gt;"&amp;(BR$5-$E$3))/$E$3)</f>
        <v/>
      </c>
      <c r="BS37" s="1" t="str">
        <f t="shared" si="250"/>
        <v/>
      </c>
      <c r="BT37" s="1" t="str">
        <f t="shared" si="250"/>
        <v/>
      </c>
      <c r="BU37" s="1" t="str">
        <f t="shared" si="250"/>
        <v/>
      </c>
      <c r="BV37" s="1" t="str">
        <f t="shared" si="250"/>
        <v/>
      </c>
      <c r="BW37" s="1" t="str">
        <f t="shared" si="250"/>
        <v/>
      </c>
      <c r="BX37" s="1" t="str">
        <f t="shared" si="250"/>
        <v/>
      </c>
      <c r="BY37" s="1" t="str">
        <f t="shared" si="250"/>
        <v/>
      </c>
      <c r="BZ37" s="1" t="str">
        <f t="shared" si="250"/>
        <v/>
      </c>
      <c r="CA37" s="1" t="str">
        <f t="shared" si="250"/>
        <v/>
      </c>
      <c r="CB37" s="1" t="str">
        <f t="shared" si="250"/>
        <v/>
      </c>
      <c r="CC37" s="1" t="str">
        <f t="shared" si="250"/>
        <v/>
      </c>
      <c r="CD37" s="1" t="str">
        <f t="shared" si="250"/>
        <v/>
      </c>
      <c r="CE37" s="1" t="str">
        <f t="shared" si="250"/>
        <v/>
      </c>
      <c r="CF37" s="1" t="str">
        <f t="shared" si="250"/>
        <v/>
      </c>
      <c r="CG37" s="1" t="str">
        <f t="shared" si="250"/>
        <v/>
      </c>
      <c r="CH37" s="1" t="str">
        <f t="shared" si="250"/>
        <v/>
      </c>
      <c r="CI37" s="1" t="str">
        <f t="shared" si="250"/>
        <v/>
      </c>
      <c r="CJ37" s="1" t="str">
        <f t="shared" si="250"/>
        <v/>
      </c>
      <c r="CK37" s="1" t="str">
        <f t="shared" si="250"/>
        <v/>
      </c>
      <c r="CL37" s="1" t="str">
        <f t="shared" si="250"/>
        <v/>
      </c>
      <c r="CM37" s="1" t="str">
        <f t="shared" si="250"/>
        <v/>
      </c>
      <c r="CN37" s="1" t="str">
        <f t="shared" si="250"/>
        <v/>
      </c>
      <c r="CO37" s="1" t="str">
        <f t="shared" si="250"/>
        <v/>
      </c>
      <c r="CP37" s="1" t="str">
        <f t="shared" si="250"/>
        <v/>
      </c>
      <c r="CQ37" s="1" t="str">
        <f t="shared" si="250"/>
        <v/>
      </c>
      <c r="CR37" s="1" t="str">
        <f t="shared" si="250"/>
        <v/>
      </c>
      <c r="CS37" s="1" t="str">
        <f t="shared" si="250"/>
        <v/>
      </c>
      <c r="CT37" s="1" t="str">
        <f t="shared" si="250"/>
        <v/>
      </c>
      <c r="CU37" s="1" t="str">
        <f t="shared" si="250"/>
        <v/>
      </c>
      <c r="CV37" s="1" t="str">
        <f t="shared" si="250"/>
        <v/>
      </c>
      <c r="CW37" s="1" t="str">
        <f t="shared" si="250"/>
        <v/>
      </c>
      <c r="CX37" s="1" t="str">
        <f t="shared" ref="CX37:EC37" si="251">IF(CX$4&lt;$E$3,"",SUMIFS($F23:$FS23,$F$5:$FS$5,"&lt;="&amp;CX$5,$F$5:$FS$5,"&gt;"&amp;(CX$5-$E$3))/$E$3)</f>
        <v/>
      </c>
      <c r="CY37" s="1" t="str">
        <f t="shared" si="251"/>
        <v/>
      </c>
      <c r="CZ37" s="1" t="str">
        <f t="shared" si="251"/>
        <v/>
      </c>
      <c r="DA37" s="1">
        <f t="shared" si="251"/>
        <v>0.01</v>
      </c>
      <c r="DB37" s="1">
        <f t="shared" si="251"/>
        <v>0.01</v>
      </c>
      <c r="DC37" s="1">
        <f t="shared" si="251"/>
        <v>0.01</v>
      </c>
      <c r="DD37" s="1">
        <f t="shared" si="251"/>
        <v>0.01</v>
      </c>
      <c r="DE37" s="1">
        <f t="shared" si="251"/>
        <v>0.01</v>
      </c>
      <c r="DF37" s="1">
        <f t="shared" si="251"/>
        <v>0.01</v>
      </c>
      <c r="DG37" s="1">
        <f t="shared" si="251"/>
        <v>0.01</v>
      </c>
      <c r="DH37" s="1">
        <f t="shared" si="251"/>
        <v>0.01</v>
      </c>
      <c r="DI37" s="1">
        <f t="shared" si="251"/>
        <v>0.01</v>
      </c>
      <c r="DJ37" s="1">
        <f t="shared" si="251"/>
        <v>0.01</v>
      </c>
      <c r="DK37" s="1">
        <f t="shared" si="251"/>
        <v>0.01</v>
      </c>
      <c r="DL37" s="1">
        <f t="shared" si="251"/>
        <v>0.01</v>
      </c>
      <c r="DM37" s="1">
        <f t="shared" si="251"/>
        <v>0.01</v>
      </c>
      <c r="DN37" s="1">
        <f t="shared" si="251"/>
        <v>0.01</v>
      </c>
      <c r="DO37" s="1">
        <f t="shared" si="251"/>
        <v>0.01</v>
      </c>
      <c r="DP37" s="1">
        <f t="shared" si="251"/>
        <v>0.01</v>
      </c>
      <c r="DQ37" s="1">
        <f t="shared" si="251"/>
        <v>0.01</v>
      </c>
      <c r="DR37" s="1">
        <f t="shared" si="251"/>
        <v>0.01</v>
      </c>
      <c r="DS37" s="1">
        <f t="shared" si="251"/>
        <v>0.01</v>
      </c>
      <c r="DT37" s="1">
        <f t="shared" si="251"/>
        <v>0.02</v>
      </c>
      <c r="DU37" s="1">
        <f t="shared" si="251"/>
        <v>0.02</v>
      </c>
      <c r="DV37" s="1">
        <f t="shared" si="251"/>
        <v>0.02</v>
      </c>
      <c r="DW37" s="1">
        <f t="shared" si="251"/>
        <v>0.03</v>
      </c>
      <c r="DX37" s="1">
        <f t="shared" si="251"/>
        <v>0.03</v>
      </c>
      <c r="DY37" s="1">
        <f t="shared" si="251"/>
        <v>0.03</v>
      </c>
      <c r="DZ37" s="1">
        <f t="shared" si="251"/>
        <v>0.03</v>
      </c>
      <c r="EA37" s="1">
        <f t="shared" si="251"/>
        <v>0.03</v>
      </c>
      <c r="EB37" s="1">
        <f t="shared" si="251"/>
        <v>0.03</v>
      </c>
      <c r="EC37" s="1">
        <f t="shared" si="251"/>
        <v>0.03</v>
      </c>
      <c r="ED37" s="1">
        <f t="shared" ref="ED37:FI37" si="252">IF(ED$4&lt;$E$3,"",SUMIFS($F23:$FS23,$F$5:$FS$5,"&lt;="&amp;ED$5,$F$5:$FS$5,"&gt;"&amp;(ED$5-$E$3))/$E$3)</f>
        <v>0.03</v>
      </c>
      <c r="EE37" s="1">
        <f t="shared" si="252"/>
        <v>0.03</v>
      </c>
      <c r="EF37" s="1">
        <f t="shared" si="252"/>
        <v>0.03</v>
      </c>
      <c r="EG37" s="1">
        <f t="shared" si="252"/>
        <v>0.03</v>
      </c>
      <c r="EH37" s="1">
        <f t="shared" si="252"/>
        <v>0.03</v>
      </c>
      <c r="EI37" s="1">
        <f t="shared" si="252"/>
        <v>0.03</v>
      </c>
      <c r="EJ37" s="1">
        <f t="shared" si="252"/>
        <v>0.03</v>
      </c>
      <c r="EK37" s="1">
        <f t="shared" si="252"/>
        <v>0.03</v>
      </c>
      <c r="EL37" s="1">
        <f t="shared" si="252"/>
        <v>0.03</v>
      </c>
      <c r="EM37" s="1">
        <f t="shared" si="252"/>
        <v>0.04</v>
      </c>
      <c r="EN37" s="1">
        <f t="shared" si="252"/>
        <v>0.04</v>
      </c>
      <c r="EO37" s="1">
        <f t="shared" si="252"/>
        <v>0.03</v>
      </c>
      <c r="EP37" s="1">
        <f t="shared" si="252"/>
        <v>0.03</v>
      </c>
      <c r="EQ37" s="1">
        <f t="shared" si="252"/>
        <v>0.03</v>
      </c>
      <c r="ER37" s="1">
        <f t="shared" si="252"/>
        <v>0.03</v>
      </c>
      <c r="ES37" s="1">
        <f t="shared" si="252"/>
        <v>0.03</v>
      </c>
      <c r="ET37" s="1">
        <f t="shared" si="252"/>
        <v>0.03</v>
      </c>
      <c r="EU37" s="1">
        <f t="shared" si="252"/>
        <v>0.03</v>
      </c>
      <c r="EV37" s="1">
        <f t="shared" si="252"/>
        <v>0.03</v>
      </c>
      <c r="EW37" s="1">
        <f t="shared" si="252"/>
        <v>0.03</v>
      </c>
      <c r="EX37" s="1">
        <f t="shared" si="252"/>
        <v>0.03</v>
      </c>
      <c r="EY37" s="1">
        <f t="shared" si="252"/>
        <v>0.03</v>
      </c>
      <c r="EZ37" s="1">
        <f t="shared" si="252"/>
        <v>0.03</v>
      </c>
      <c r="FA37" s="1">
        <f t="shared" si="252"/>
        <v>0.03</v>
      </c>
      <c r="FB37" s="1">
        <f t="shared" si="252"/>
        <v>0.03</v>
      </c>
      <c r="FC37" s="1">
        <f t="shared" si="252"/>
        <v>0.04</v>
      </c>
      <c r="FD37" s="1">
        <f t="shared" si="252"/>
        <v>0.04</v>
      </c>
      <c r="FE37" s="1">
        <f t="shared" si="252"/>
        <v>0.04</v>
      </c>
      <c r="FF37" s="1">
        <f t="shared" si="252"/>
        <v>0.04</v>
      </c>
      <c r="FG37" s="1">
        <f t="shared" si="252"/>
        <v>0.05</v>
      </c>
      <c r="FH37" s="1">
        <f t="shared" si="252"/>
        <v>0.05</v>
      </c>
      <c r="FI37" s="1">
        <f t="shared" si="252"/>
        <v>0.05</v>
      </c>
      <c r="FJ37" s="1">
        <f t="shared" ref="FJ37:FS37" si="253">IF(FJ$4&lt;$E$3,"",SUMIFS($F23:$FS23,$F$5:$FS$5,"&lt;="&amp;FJ$5,$F$5:$FS$5,"&gt;"&amp;(FJ$5-$E$3))/$E$3)</f>
        <v>0.05</v>
      </c>
      <c r="FK37" s="1">
        <f t="shared" si="253"/>
        <v>0.05</v>
      </c>
      <c r="FL37" s="1">
        <f t="shared" si="253"/>
        <v>0.05</v>
      </c>
      <c r="FM37" s="1">
        <f t="shared" si="253"/>
        <v>0.05</v>
      </c>
      <c r="FN37" s="1">
        <f t="shared" si="253"/>
        <v>0.05</v>
      </c>
      <c r="FO37" s="1">
        <f t="shared" si="253"/>
        <v>0.05</v>
      </c>
      <c r="FP37" s="1">
        <f t="shared" si="253"/>
        <v>0.05</v>
      </c>
      <c r="FQ37" s="1">
        <f t="shared" si="253"/>
        <v>0.05</v>
      </c>
      <c r="FR37" s="1">
        <f t="shared" si="253"/>
        <v>0.05</v>
      </c>
      <c r="FS37" s="1">
        <f t="shared" si="253"/>
        <v>0.05</v>
      </c>
      <c r="FT37" s="1">
        <f t="shared" si="240"/>
        <v>0.05</v>
      </c>
      <c r="FW37" s="132">
        <f t="shared" si="241"/>
        <v>0.05</v>
      </c>
      <c r="FX37" s="132">
        <f>MIN(F37:FS37)</f>
        <v>0.01</v>
      </c>
      <c r="FY37" s="132">
        <f>MAX(F37:FS37)</f>
        <v>0.05</v>
      </c>
      <c r="FZ37" s="132">
        <f>AVERAGE(F37:FS37)</f>
        <v>2.8732394366197202E-2</v>
      </c>
      <c r="GA37" s="132">
        <f>AVERAGE(EP37:FS37)</f>
        <v>4.0000000000000022E-2</v>
      </c>
    </row>
    <row r="38" spans="2:183" ht="15.75" thickBot="1">
      <c r="B38" s="134" t="s">
        <v>42</v>
      </c>
      <c r="D38" s="105" t="s">
        <v>25</v>
      </c>
      <c r="E38" s="106"/>
      <c r="F38" s="131" t="str">
        <f t="shared" ref="F38:AK38" si="254">IF(F$4&lt;$E$3,"",SUMIFS($F24:$FS24,$F$5:$FS$5,"&lt;="&amp;F$5,$F$5:$FS$5,"&gt;"&amp;(F$5-$E$3))/$E$3)</f>
        <v/>
      </c>
      <c r="G38" s="131" t="str">
        <f t="shared" si="254"/>
        <v/>
      </c>
      <c r="H38" s="131" t="str">
        <f t="shared" si="254"/>
        <v/>
      </c>
      <c r="I38" s="131" t="str">
        <f t="shared" si="254"/>
        <v/>
      </c>
      <c r="J38" s="131" t="str">
        <f t="shared" si="254"/>
        <v/>
      </c>
      <c r="K38" s="131" t="str">
        <f t="shared" si="254"/>
        <v/>
      </c>
      <c r="L38" s="131" t="str">
        <f t="shared" si="254"/>
        <v/>
      </c>
      <c r="M38" s="131" t="str">
        <f t="shared" si="254"/>
        <v/>
      </c>
      <c r="N38" s="131" t="str">
        <f t="shared" si="254"/>
        <v/>
      </c>
      <c r="O38" s="131" t="str">
        <f t="shared" si="254"/>
        <v/>
      </c>
      <c r="P38" s="131" t="str">
        <f t="shared" si="254"/>
        <v/>
      </c>
      <c r="Q38" s="131" t="str">
        <f t="shared" si="254"/>
        <v/>
      </c>
      <c r="R38" s="131" t="str">
        <f t="shared" si="254"/>
        <v/>
      </c>
      <c r="S38" s="131" t="str">
        <f t="shared" si="254"/>
        <v/>
      </c>
      <c r="T38" s="131" t="str">
        <f t="shared" si="254"/>
        <v/>
      </c>
      <c r="U38" s="131" t="str">
        <f t="shared" si="254"/>
        <v/>
      </c>
      <c r="V38" s="131" t="str">
        <f t="shared" si="254"/>
        <v/>
      </c>
      <c r="W38" s="131" t="str">
        <f t="shared" si="254"/>
        <v/>
      </c>
      <c r="X38" s="131" t="str">
        <f t="shared" si="254"/>
        <v/>
      </c>
      <c r="Y38" s="131" t="str">
        <f t="shared" si="254"/>
        <v/>
      </c>
      <c r="Z38" s="131" t="str">
        <f t="shared" si="254"/>
        <v/>
      </c>
      <c r="AA38" s="131" t="str">
        <f t="shared" si="254"/>
        <v/>
      </c>
      <c r="AB38" s="131" t="str">
        <f t="shared" si="254"/>
        <v/>
      </c>
      <c r="AC38" s="131" t="str">
        <f t="shared" si="254"/>
        <v/>
      </c>
      <c r="AD38" s="131" t="str">
        <f t="shared" si="254"/>
        <v/>
      </c>
      <c r="AE38" s="131" t="str">
        <f t="shared" si="254"/>
        <v/>
      </c>
      <c r="AF38" s="131" t="str">
        <f t="shared" si="254"/>
        <v/>
      </c>
      <c r="AG38" s="131" t="str">
        <f t="shared" si="254"/>
        <v/>
      </c>
      <c r="AH38" s="131" t="str">
        <f t="shared" si="254"/>
        <v/>
      </c>
      <c r="AI38" s="131" t="str">
        <f t="shared" si="254"/>
        <v/>
      </c>
      <c r="AJ38" s="131" t="str">
        <f t="shared" si="254"/>
        <v/>
      </c>
      <c r="AK38" s="131" t="str">
        <f t="shared" si="254"/>
        <v/>
      </c>
      <c r="AL38" s="131" t="str">
        <f t="shared" ref="AL38:BQ38" si="255">IF(AL$4&lt;$E$3,"",SUMIFS($F24:$FS24,$F$5:$FS$5,"&lt;="&amp;AL$5,$F$5:$FS$5,"&gt;"&amp;(AL$5-$E$3))/$E$3)</f>
        <v/>
      </c>
      <c r="AM38" s="131" t="str">
        <f t="shared" si="255"/>
        <v/>
      </c>
      <c r="AN38" s="131" t="str">
        <f t="shared" si="255"/>
        <v/>
      </c>
      <c r="AO38" s="131" t="str">
        <f t="shared" si="255"/>
        <v/>
      </c>
      <c r="AP38" s="131" t="str">
        <f t="shared" si="255"/>
        <v/>
      </c>
      <c r="AQ38" s="131" t="str">
        <f t="shared" si="255"/>
        <v/>
      </c>
      <c r="AR38" s="131" t="str">
        <f t="shared" si="255"/>
        <v/>
      </c>
      <c r="AS38" s="131" t="str">
        <f t="shared" si="255"/>
        <v/>
      </c>
      <c r="AT38" s="131" t="str">
        <f t="shared" si="255"/>
        <v/>
      </c>
      <c r="AU38" s="131" t="str">
        <f t="shared" si="255"/>
        <v/>
      </c>
      <c r="AV38" s="131" t="str">
        <f t="shared" si="255"/>
        <v/>
      </c>
      <c r="AW38" s="131" t="str">
        <f t="shared" si="255"/>
        <v/>
      </c>
      <c r="AX38" s="131" t="str">
        <f t="shared" si="255"/>
        <v/>
      </c>
      <c r="AY38" s="131" t="str">
        <f t="shared" si="255"/>
        <v/>
      </c>
      <c r="AZ38" s="131" t="str">
        <f t="shared" si="255"/>
        <v/>
      </c>
      <c r="BA38" s="131" t="str">
        <f t="shared" si="255"/>
        <v/>
      </c>
      <c r="BB38" s="131" t="str">
        <f t="shared" si="255"/>
        <v/>
      </c>
      <c r="BC38" s="131" t="str">
        <f t="shared" si="255"/>
        <v/>
      </c>
      <c r="BD38" s="131" t="str">
        <f t="shared" si="255"/>
        <v/>
      </c>
      <c r="BE38" s="131" t="str">
        <f t="shared" si="255"/>
        <v/>
      </c>
      <c r="BF38" s="131" t="str">
        <f t="shared" si="255"/>
        <v/>
      </c>
      <c r="BG38" s="131" t="str">
        <f t="shared" si="255"/>
        <v/>
      </c>
      <c r="BH38" s="131" t="str">
        <f t="shared" si="255"/>
        <v/>
      </c>
      <c r="BI38" s="131" t="str">
        <f t="shared" si="255"/>
        <v/>
      </c>
      <c r="BJ38" s="131" t="str">
        <f t="shared" si="255"/>
        <v/>
      </c>
      <c r="BK38" s="131" t="str">
        <f t="shared" si="255"/>
        <v/>
      </c>
      <c r="BL38" s="131" t="str">
        <f t="shared" si="255"/>
        <v/>
      </c>
      <c r="BM38" s="131" t="str">
        <f t="shared" si="255"/>
        <v/>
      </c>
      <c r="BN38" s="131" t="str">
        <f t="shared" si="255"/>
        <v/>
      </c>
      <c r="BO38" s="131" t="str">
        <f t="shared" si="255"/>
        <v/>
      </c>
      <c r="BP38" s="131" t="str">
        <f t="shared" si="255"/>
        <v/>
      </c>
      <c r="BQ38" s="131" t="str">
        <f t="shared" si="255"/>
        <v/>
      </c>
      <c r="BR38" s="131" t="str">
        <f t="shared" ref="BR38:CW38" si="256">IF(BR$4&lt;$E$3,"",SUMIFS($F24:$FS24,$F$5:$FS$5,"&lt;="&amp;BR$5,$F$5:$FS$5,"&gt;"&amp;(BR$5-$E$3))/$E$3)</f>
        <v/>
      </c>
      <c r="BS38" s="131" t="str">
        <f t="shared" si="256"/>
        <v/>
      </c>
      <c r="BT38" s="131" t="str">
        <f t="shared" si="256"/>
        <v/>
      </c>
      <c r="BU38" s="131" t="str">
        <f t="shared" si="256"/>
        <v/>
      </c>
      <c r="BV38" s="131" t="str">
        <f t="shared" si="256"/>
        <v/>
      </c>
      <c r="BW38" s="131" t="str">
        <f t="shared" si="256"/>
        <v/>
      </c>
      <c r="BX38" s="131" t="str">
        <f t="shared" si="256"/>
        <v/>
      </c>
      <c r="BY38" s="131" t="str">
        <f t="shared" si="256"/>
        <v/>
      </c>
      <c r="BZ38" s="131" t="str">
        <f t="shared" si="256"/>
        <v/>
      </c>
      <c r="CA38" s="131" t="str">
        <f t="shared" si="256"/>
        <v/>
      </c>
      <c r="CB38" s="131" t="str">
        <f t="shared" si="256"/>
        <v/>
      </c>
      <c r="CC38" s="131" t="str">
        <f t="shared" si="256"/>
        <v/>
      </c>
      <c r="CD38" s="131" t="str">
        <f t="shared" si="256"/>
        <v/>
      </c>
      <c r="CE38" s="131" t="str">
        <f t="shared" si="256"/>
        <v/>
      </c>
      <c r="CF38" s="131" t="str">
        <f t="shared" si="256"/>
        <v/>
      </c>
      <c r="CG38" s="131" t="str">
        <f t="shared" si="256"/>
        <v/>
      </c>
      <c r="CH38" s="131" t="str">
        <f t="shared" si="256"/>
        <v/>
      </c>
      <c r="CI38" s="131" t="str">
        <f t="shared" si="256"/>
        <v/>
      </c>
      <c r="CJ38" s="131" t="str">
        <f t="shared" si="256"/>
        <v/>
      </c>
      <c r="CK38" s="131" t="str">
        <f t="shared" si="256"/>
        <v/>
      </c>
      <c r="CL38" s="131" t="str">
        <f t="shared" si="256"/>
        <v/>
      </c>
      <c r="CM38" s="131" t="str">
        <f t="shared" si="256"/>
        <v/>
      </c>
      <c r="CN38" s="131" t="str">
        <f t="shared" si="256"/>
        <v/>
      </c>
      <c r="CO38" s="131" t="str">
        <f t="shared" si="256"/>
        <v/>
      </c>
      <c r="CP38" s="131" t="str">
        <f t="shared" si="256"/>
        <v/>
      </c>
      <c r="CQ38" s="131" t="str">
        <f t="shared" si="256"/>
        <v/>
      </c>
      <c r="CR38" s="131" t="str">
        <f t="shared" si="256"/>
        <v/>
      </c>
      <c r="CS38" s="131" t="str">
        <f t="shared" si="256"/>
        <v/>
      </c>
      <c r="CT38" s="131" t="str">
        <f t="shared" si="256"/>
        <v/>
      </c>
      <c r="CU38" s="131" t="str">
        <f t="shared" si="256"/>
        <v/>
      </c>
      <c r="CV38" s="131" t="str">
        <f t="shared" si="256"/>
        <v/>
      </c>
      <c r="CW38" s="131" t="str">
        <f t="shared" si="256"/>
        <v/>
      </c>
      <c r="CX38" s="131" t="str">
        <f t="shared" ref="CX38:EC38" si="257">IF(CX$4&lt;$E$3,"",SUMIFS($F24:$FS24,$F$5:$FS$5,"&lt;="&amp;CX$5,$F$5:$FS$5,"&gt;"&amp;(CX$5-$E$3))/$E$3)</f>
        <v/>
      </c>
      <c r="CY38" s="131" t="str">
        <f t="shared" si="257"/>
        <v/>
      </c>
      <c r="CZ38" s="131" t="str">
        <f t="shared" si="257"/>
        <v/>
      </c>
      <c r="DA38" s="131">
        <f t="shared" si="257"/>
        <v>0.13</v>
      </c>
      <c r="DB38" s="131">
        <f t="shared" si="257"/>
        <v>0.14000000000000001</v>
      </c>
      <c r="DC38" s="131">
        <f t="shared" si="257"/>
        <v>0.14000000000000001</v>
      </c>
      <c r="DD38" s="131">
        <f t="shared" si="257"/>
        <v>0.13</v>
      </c>
      <c r="DE38" s="131">
        <f t="shared" si="257"/>
        <v>0.13</v>
      </c>
      <c r="DF38" s="131">
        <f t="shared" si="257"/>
        <v>0.13</v>
      </c>
      <c r="DG38" s="131">
        <f t="shared" si="257"/>
        <v>0.13</v>
      </c>
      <c r="DH38" s="131">
        <f t="shared" si="257"/>
        <v>0.13</v>
      </c>
      <c r="DI38" s="131">
        <f t="shared" si="257"/>
        <v>0.13</v>
      </c>
      <c r="DJ38" s="131">
        <f t="shared" si="257"/>
        <v>0.12</v>
      </c>
      <c r="DK38" s="131">
        <f t="shared" si="257"/>
        <v>0.12</v>
      </c>
      <c r="DL38" s="131">
        <f t="shared" si="257"/>
        <v>0.12</v>
      </c>
      <c r="DM38" s="131">
        <f t="shared" si="257"/>
        <v>0.12</v>
      </c>
      <c r="DN38" s="131">
        <f t="shared" si="257"/>
        <v>0.12</v>
      </c>
      <c r="DO38" s="131">
        <f t="shared" si="257"/>
        <v>0.12</v>
      </c>
      <c r="DP38" s="131">
        <f t="shared" si="257"/>
        <v>0.12</v>
      </c>
      <c r="DQ38" s="131">
        <f t="shared" si="257"/>
        <v>0.12</v>
      </c>
      <c r="DR38" s="131">
        <f t="shared" si="257"/>
        <v>0.12</v>
      </c>
      <c r="DS38" s="131">
        <f t="shared" si="257"/>
        <v>0.12</v>
      </c>
      <c r="DT38" s="131">
        <f t="shared" si="257"/>
        <v>0.13</v>
      </c>
      <c r="DU38" s="131">
        <f t="shared" si="257"/>
        <v>0.13</v>
      </c>
      <c r="DV38" s="131">
        <f t="shared" si="257"/>
        <v>0.13</v>
      </c>
      <c r="DW38" s="131">
        <f t="shared" si="257"/>
        <v>0.14000000000000001</v>
      </c>
      <c r="DX38" s="131">
        <f t="shared" si="257"/>
        <v>0.13</v>
      </c>
      <c r="DY38" s="131">
        <f t="shared" si="257"/>
        <v>0.12</v>
      </c>
      <c r="DZ38" s="131">
        <f t="shared" si="257"/>
        <v>0.13</v>
      </c>
      <c r="EA38" s="131">
        <f t="shared" si="257"/>
        <v>0.13</v>
      </c>
      <c r="EB38" s="131">
        <f t="shared" si="257"/>
        <v>0.13</v>
      </c>
      <c r="EC38" s="131">
        <f t="shared" si="257"/>
        <v>0.13</v>
      </c>
      <c r="ED38" s="131">
        <f t="shared" ref="ED38:FI38" si="258">IF(ED$4&lt;$E$3,"",SUMIFS($F24:$FS24,$F$5:$FS$5,"&lt;="&amp;ED$5,$F$5:$FS$5,"&gt;"&amp;(ED$5-$E$3))/$E$3)</f>
        <v>0.13</v>
      </c>
      <c r="EE38" s="131">
        <f t="shared" si="258"/>
        <v>0.13</v>
      </c>
      <c r="EF38" s="131">
        <f t="shared" si="258"/>
        <v>0.13</v>
      </c>
      <c r="EG38" s="131">
        <f t="shared" si="258"/>
        <v>0.13</v>
      </c>
      <c r="EH38" s="131">
        <f t="shared" si="258"/>
        <v>0.13</v>
      </c>
      <c r="EI38" s="131">
        <f t="shared" si="258"/>
        <v>0.13</v>
      </c>
      <c r="EJ38" s="131">
        <f t="shared" si="258"/>
        <v>0.13</v>
      </c>
      <c r="EK38" s="131">
        <f t="shared" si="258"/>
        <v>0.13</v>
      </c>
      <c r="EL38" s="131">
        <f t="shared" si="258"/>
        <v>0.13</v>
      </c>
      <c r="EM38" s="131">
        <f t="shared" si="258"/>
        <v>0.14000000000000001</v>
      </c>
      <c r="EN38" s="131">
        <f t="shared" si="258"/>
        <v>0.14000000000000001</v>
      </c>
      <c r="EO38" s="131">
        <f t="shared" si="258"/>
        <v>0.12</v>
      </c>
      <c r="EP38" s="131">
        <f t="shared" si="258"/>
        <v>0.12</v>
      </c>
      <c r="EQ38" s="131">
        <f t="shared" si="258"/>
        <v>0.12</v>
      </c>
      <c r="ER38" s="131">
        <f t="shared" si="258"/>
        <v>0.11</v>
      </c>
      <c r="ES38" s="131">
        <f t="shared" si="258"/>
        <v>0.11</v>
      </c>
      <c r="ET38" s="131">
        <f t="shared" si="258"/>
        <v>0.11</v>
      </c>
      <c r="EU38" s="131">
        <f t="shared" si="258"/>
        <v>0.11</v>
      </c>
      <c r="EV38" s="131">
        <f t="shared" si="258"/>
        <v>0.11</v>
      </c>
      <c r="EW38" s="131">
        <f t="shared" si="258"/>
        <v>0.11</v>
      </c>
      <c r="EX38" s="131">
        <f t="shared" si="258"/>
        <v>0.11</v>
      </c>
      <c r="EY38" s="131">
        <f t="shared" si="258"/>
        <v>0.1</v>
      </c>
      <c r="EZ38" s="131">
        <f t="shared" si="258"/>
        <v>0.1</v>
      </c>
      <c r="FA38" s="131">
        <f t="shared" si="258"/>
        <v>0.11</v>
      </c>
      <c r="FB38" s="131">
        <f t="shared" si="258"/>
        <v>0.11</v>
      </c>
      <c r="FC38" s="131">
        <f t="shared" si="258"/>
        <v>0.12</v>
      </c>
      <c r="FD38" s="131">
        <f t="shared" si="258"/>
        <v>0.12</v>
      </c>
      <c r="FE38" s="131">
        <f t="shared" si="258"/>
        <v>0.12</v>
      </c>
      <c r="FF38" s="131">
        <f t="shared" si="258"/>
        <v>0.12</v>
      </c>
      <c r="FG38" s="131">
        <f t="shared" si="258"/>
        <v>0.13</v>
      </c>
      <c r="FH38" s="131">
        <f t="shared" si="258"/>
        <v>0.13</v>
      </c>
      <c r="FI38" s="131">
        <f t="shared" si="258"/>
        <v>0.13</v>
      </c>
      <c r="FJ38" s="131">
        <f t="shared" ref="FJ38:FS38" si="259">IF(FJ$4&lt;$E$3,"",SUMIFS($F24:$FS24,$F$5:$FS$5,"&lt;="&amp;FJ$5,$F$5:$FS$5,"&gt;"&amp;(FJ$5-$E$3))/$E$3)</f>
        <v>0.12</v>
      </c>
      <c r="FK38" s="131">
        <f t="shared" si="259"/>
        <v>0.12</v>
      </c>
      <c r="FL38" s="131">
        <f t="shared" si="259"/>
        <v>0.12</v>
      </c>
      <c r="FM38" s="131">
        <f t="shared" si="259"/>
        <v>0.12</v>
      </c>
      <c r="FN38" s="131">
        <f t="shared" si="259"/>
        <v>0.12</v>
      </c>
      <c r="FO38" s="131">
        <f t="shared" si="259"/>
        <v>0.12</v>
      </c>
      <c r="FP38" s="131">
        <f t="shared" si="259"/>
        <v>0.12</v>
      </c>
      <c r="FQ38" s="131">
        <f t="shared" si="259"/>
        <v>0.12</v>
      </c>
      <c r="FR38" s="131">
        <f t="shared" si="259"/>
        <v>0.12</v>
      </c>
      <c r="FS38" s="131">
        <f t="shared" si="259"/>
        <v>0.12</v>
      </c>
      <c r="FT38" s="131">
        <f>IF(FT$4&lt;$E$3,"",SUMIFS($F24:$FT24,$F$5:$FT$5,"&lt;="&amp;FT$5,$F$5:$FT$5,"&gt;"&amp;(FT$5-$E$3))/$E$3)</f>
        <v>0.12</v>
      </c>
      <c r="FW38" s="133">
        <f t="shared" si="241"/>
        <v>0.12</v>
      </c>
      <c r="FX38" s="133">
        <f>MIN(F38:FS38)</f>
        <v>0.1</v>
      </c>
      <c r="FY38" s="133">
        <f>MAX(F38:FS38)</f>
        <v>0.14000000000000001</v>
      </c>
      <c r="FZ38" s="133">
        <f>AVERAGE(F38:FS38)</f>
        <v>0.12338028169014079</v>
      </c>
      <c r="GA38" s="133">
        <f>AVERAGE(EP38:FS38)</f>
        <v>0.11666666666666671</v>
      </c>
    </row>
    <row r="39" spans="2:183" ht="15.75" thickTop="1"/>
    <row r="40" spans="2:183">
      <c r="B40" s="136" t="s">
        <v>42</v>
      </c>
      <c r="D40" s="99" t="s">
        <v>50</v>
      </c>
      <c r="E40" s="153">
        <v>25</v>
      </c>
      <c r="F40" s="153" t="s">
        <v>24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V40" s="99"/>
      <c r="FW40" s="99"/>
      <c r="FX40" s="99"/>
      <c r="FY40" s="99"/>
      <c r="FZ40" s="135" t="s">
        <v>42</v>
      </c>
      <c r="GA40" s="135" t="s">
        <v>42</v>
      </c>
    </row>
    <row r="41" spans="2:183">
      <c r="B41" s="99"/>
    </row>
    <row r="42" spans="2:183">
      <c r="B42" s="99"/>
      <c r="D42" s="98" t="s">
        <v>44</v>
      </c>
    </row>
    <row r="43" spans="2:183">
      <c r="B43" s="99"/>
      <c r="D43" s="27" t="s">
        <v>28</v>
      </c>
      <c r="E43" s="161">
        <v>5</v>
      </c>
      <c r="F43">
        <f>COUNTIFS('150 TS and Hurricane DATA'!$I$5:$I$498,$E$40,'150 TS and Hurricane DATA'!$J$5:$J$498,$E43,'150 TS and Hurricane DATA'!$H$5:$H$498,F$5,'150 TS and Hurricane DATA'!$K$5:$K$498,$F$40)</f>
        <v>0</v>
      </c>
      <c r="G43">
        <f>COUNTIFS('150 TS and Hurricane DATA'!$I$5:$I$498,$E$40,'150 TS and Hurricane DATA'!$J$5:$J$498,$E43,'150 TS and Hurricane DATA'!$H$5:$H$498,G$5,'150 TS and Hurricane DATA'!$K$5:$K$498,$F$40)</f>
        <v>0</v>
      </c>
      <c r="H43">
        <f>COUNTIFS('150 TS and Hurricane DATA'!$I$5:$I$498,$E$40,'150 TS and Hurricane DATA'!$J$5:$J$498,$E43,'150 TS and Hurricane DATA'!$H$5:$H$498,H$5,'150 TS and Hurricane DATA'!$K$5:$K$498,$F$40)</f>
        <v>0</v>
      </c>
      <c r="I43">
        <f>COUNTIFS('150 TS and Hurricane DATA'!$I$5:$I$498,$E$40,'150 TS and Hurricane DATA'!$J$5:$J$498,$E43,'150 TS and Hurricane DATA'!$H$5:$H$498,I$5,'150 TS and Hurricane DATA'!$K$5:$K$498,$F$40)</f>
        <v>0</v>
      </c>
      <c r="J43">
        <f>COUNTIFS('150 TS and Hurricane DATA'!$I$5:$I$498,$E$40,'150 TS and Hurricane DATA'!$J$5:$J$498,$E43,'150 TS and Hurricane DATA'!$H$5:$H$498,J$5,'150 TS and Hurricane DATA'!$K$5:$K$498,$F$40)</f>
        <v>0</v>
      </c>
      <c r="K43">
        <f>COUNTIFS('150 TS and Hurricane DATA'!$I$5:$I$498,$E$40,'150 TS and Hurricane DATA'!$J$5:$J$498,$E43,'150 TS and Hurricane DATA'!$H$5:$H$498,K$5,'150 TS and Hurricane DATA'!$K$5:$K$498,$F$40)</f>
        <v>0</v>
      </c>
      <c r="L43">
        <f>COUNTIFS('150 TS and Hurricane DATA'!$I$5:$I$498,$E$40,'150 TS and Hurricane DATA'!$J$5:$J$498,$E43,'150 TS and Hurricane DATA'!$H$5:$H$498,L$5,'150 TS and Hurricane DATA'!$K$5:$K$498,$F$40)</f>
        <v>0</v>
      </c>
      <c r="M43">
        <f>COUNTIFS('150 TS and Hurricane DATA'!$I$5:$I$498,$E$40,'150 TS and Hurricane DATA'!$J$5:$J$498,$E43,'150 TS and Hurricane DATA'!$H$5:$H$498,M$5,'150 TS and Hurricane DATA'!$K$5:$K$498,$F$40)</f>
        <v>0</v>
      </c>
      <c r="N43">
        <f>COUNTIFS('150 TS and Hurricane DATA'!$I$5:$I$498,$E$40,'150 TS and Hurricane DATA'!$J$5:$J$498,$E43,'150 TS and Hurricane DATA'!$H$5:$H$498,N$5,'150 TS and Hurricane DATA'!$K$5:$K$498,$F$40)</f>
        <v>0</v>
      </c>
      <c r="O43">
        <f>COUNTIFS('150 TS and Hurricane DATA'!$I$5:$I$498,$E$40,'150 TS and Hurricane DATA'!$J$5:$J$498,$E43,'150 TS and Hurricane DATA'!$H$5:$H$498,O$5,'150 TS and Hurricane DATA'!$K$5:$K$498,$F$40)</f>
        <v>0</v>
      </c>
      <c r="P43">
        <f>COUNTIFS('150 TS and Hurricane DATA'!$I$5:$I$498,$E$40,'150 TS and Hurricane DATA'!$J$5:$J$498,$E43,'150 TS and Hurricane DATA'!$H$5:$H$498,P$5,'150 TS and Hurricane DATA'!$K$5:$K$498,$F$40)</f>
        <v>0</v>
      </c>
      <c r="Q43">
        <f>COUNTIFS('150 TS and Hurricane DATA'!$I$5:$I$498,$E$40,'150 TS and Hurricane DATA'!$J$5:$J$498,$E43,'150 TS and Hurricane DATA'!$H$5:$H$498,Q$5,'150 TS and Hurricane DATA'!$K$5:$K$498,$F$40)</f>
        <v>0</v>
      </c>
      <c r="R43">
        <f>COUNTIFS('150 TS and Hurricane DATA'!$I$5:$I$498,$E$40,'150 TS and Hurricane DATA'!$J$5:$J$498,$E43,'150 TS and Hurricane DATA'!$H$5:$H$498,R$5,'150 TS and Hurricane DATA'!$K$5:$K$498,$F$40)</f>
        <v>0</v>
      </c>
      <c r="S43">
        <f>COUNTIFS('150 TS and Hurricane DATA'!$I$5:$I$498,$E$40,'150 TS and Hurricane DATA'!$J$5:$J$498,$E43,'150 TS and Hurricane DATA'!$H$5:$H$498,S$5,'150 TS and Hurricane DATA'!$K$5:$K$498,$F$40)</f>
        <v>0</v>
      </c>
      <c r="T43">
        <f>COUNTIFS('150 TS and Hurricane DATA'!$I$5:$I$498,$E$40,'150 TS and Hurricane DATA'!$J$5:$J$498,$E43,'150 TS and Hurricane DATA'!$H$5:$H$498,T$5,'150 TS and Hurricane DATA'!$K$5:$K$498,$F$40)</f>
        <v>0</v>
      </c>
      <c r="U43">
        <f>COUNTIFS('150 TS and Hurricane DATA'!$I$5:$I$498,$E$40,'150 TS and Hurricane DATA'!$J$5:$J$498,$E43,'150 TS and Hurricane DATA'!$H$5:$H$498,U$5,'150 TS and Hurricane DATA'!$K$5:$K$498,$F$40)</f>
        <v>0</v>
      </c>
      <c r="V43">
        <f>COUNTIFS('150 TS and Hurricane DATA'!$I$5:$I$498,$E$40,'150 TS and Hurricane DATA'!$J$5:$J$498,$E43,'150 TS and Hurricane DATA'!$H$5:$H$498,V$5,'150 TS and Hurricane DATA'!$K$5:$K$498,$F$40)</f>
        <v>0</v>
      </c>
      <c r="W43">
        <f>COUNTIFS('150 TS and Hurricane DATA'!$I$5:$I$498,$E$40,'150 TS and Hurricane DATA'!$J$5:$J$498,$E43,'150 TS and Hurricane DATA'!$H$5:$H$498,W$5,'150 TS and Hurricane DATA'!$K$5:$K$498,$F$40)</f>
        <v>0</v>
      </c>
      <c r="X43">
        <f>COUNTIFS('150 TS and Hurricane DATA'!$I$5:$I$498,$E$40,'150 TS and Hurricane DATA'!$J$5:$J$498,$E43,'150 TS and Hurricane DATA'!$H$5:$H$498,X$5,'150 TS and Hurricane DATA'!$K$5:$K$498,$F$40)</f>
        <v>0</v>
      </c>
      <c r="Y43">
        <f>COUNTIFS('150 TS and Hurricane DATA'!$I$5:$I$498,$E$40,'150 TS and Hurricane DATA'!$J$5:$J$498,$E43,'150 TS and Hurricane DATA'!$H$5:$H$498,Y$5,'150 TS and Hurricane DATA'!$K$5:$K$498,$F$40)</f>
        <v>0</v>
      </c>
      <c r="Z43">
        <f>COUNTIFS('150 TS and Hurricane DATA'!$I$5:$I$498,$E$40,'150 TS and Hurricane DATA'!$J$5:$J$498,$E43,'150 TS and Hurricane DATA'!$H$5:$H$498,Z$5,'150 TS and Hurricane DATA'!$K$5:$K$498,$F$40)</f>
        <v>0</v>
      </c>
      <c r="AA43">
        <f>COUNTIFS('150 TS and Hurricane DATA'!$I$5:$I$498,$E$40,'150 TS and Hurricane DATA'!$J$5:$J$498,$E43,'150 TS and Hurricane DATA'!$H$5:$H$498,AA$5,'150 TS and Hurricane DATA'!$K$5:$K$498,$F$40)</f>
        <v>0</v>
      </c>
      <c r="AB43">
        <f>COUNTIFS('150 TS and Hurricane DATA'!$I$5:$I$498,$E$40,'150 TS and Hurricane DATA'!$J$5:$J$498,$E43,'150 TS and Hurricane DATA'!$H$5:$H$498,AB$5,'150 TS and Hurricane DATA'!$K$5:$K$498,$F$40)</f>
        <v>0</v>
      </c>
      <c r="AC43">
        <f>COUNTIFS('150 TS and Hurricane DATA'!$I$5:$I$498,$E$40,'150 TS and Hurricane DATA'!$J$5:$J$498,$E43,'150 TS and Hurricane DATA'!$H$5:$H$498,AC$5,'150 TS and Hurricane DATA'!$K$5:$K$498,$F$40)</f>
        <v>0</v>
      </c>
      <c r="AD43">
        <f>COUNTIFS('150 TS and Hurricane DATA'!$I$5:$I$498,$E$40,'150 TS and Hurricane DATA'!$J$5:$J$498,$E43,'150 TS and Hurricane DATA'!$H$5:$H$498,AD$5,'150 TS and Hurricane DATA'!$K$5:$K$498,$F$40)</f>
        <v>0</v>
      </c>
      <c r="AE43">
        <f>COUNTIFS('150 TS and Hurricane DATA'!$I$5:$I$498,$E$40,'150 TS and Hurricane DATA'!$J$5:$J$498,$E43,'150 TS and Hurricane DATA'!$H$5:$H$498,AE$5,'150 TS and Hurricane DATA'!$K$5:$K$498,$F$40)</f>
        <v>0</v>
      </c>
      <c r="AF43">
        <f>COUNTIFS('150 TS and Hurricane DATA'!$I$5:$I$498,$E$40,'150 TS and Hurricane DATA'!$J$5:$J$498,$E43,'150 TS and Hurricane DATA'!$H$5:$H$498,AF$5,'150 TS and Hurricane DATA'!$K$5:$K$498,$F$40)</f>
        <v>0</v>
      </c>
      <c r="AG43">
        <f>COUNTIFS('150 TS and Hurricane DATA'!$I$5:$I$498,$E$40,'150 TS and Hurricane DATA'!$J$5:$J$498,$E43,'150 TS and Hurricane DATA'!$H$5:$H$498,AG$5,'150 TS and Hurricane DATA'!$K$5:$K$498,$F$40)</f>
        <v>0</v>
      </c>
      <c r="AH43">
        <f>COUNTIFS('150 TS and Hurricane DATA'!$I$5:$I$498,$E$40,'150 TS and Hurricane DATA'!$J$5:$J$498,$E43,'150 TS and Hurricane DATA'!$H$5:$H$498,AH$5,'150 TS and Hurricane DATA'!$K$5:$K$498,$F$40)</f>
        <v>0</v>
      </c>
      <c r="AI43">
        <f>COUNTIFS('150 TS and Hurricane DATA'!$I$5:$I$498,$E$40,'150 TS and Hurricane DATA'!$J$5:$J$498,$E43,'150 TS and Hurricane DATA'!$H$5:$H$498,AI$5,'150 TS and Hurricane DATA'!$K$5:$K$498,$F$40)</f>
        <v>0</v>
      </c>
      <c r="AJ43">
        <f>COUNTIFS('150 TS and Hurricane DATA'!$I$5:$I$498,$E$40,'150 TS and Hurricane DATA'!$J$5:$J$498,$E43,'150 TS and Hurricane DATA'!$H$5:$H$498,AJ$5,'150 TS and Hurricane DATA'!$K$5:$K$498,$F$40)</f>
        <v>0</v>
      </c>
      <c r="AK43">
        <f>COUNTIFS('150 TS and Hurricane DATA'!$I$5:$I$498,$E$40,'150 TS and Hurricane DATA'!$J$5:$J$498,$E43,'150 TS and Hurricane DATA'!$H$5:$H$498,AK$5,'150 TS and Hurricane DATA'!$K$5:$K$498,$F$40)</f>
        <v>0</v>
      </c>
      <c r="AL43">
        <f>COUNTIFS('150 TS and Hurricane DATA'!$I$5:$I$498,$E$40,'150 TS and Hurricane DATA'!$J$5:$J$498,$E43,'150 TS and Hurricane DATA'!$H$5:$H$498,AL$5,'150 TS and Hurricane DATA'!$K$5:$K$498,$F$40)</f>
        <v>0</v>
      </c>
      <c r="AM43">
        <f>COUNTIFS('150 TS and Hurricane DATA'!$I$5:$I$498,$E$40,'150 TS and Hurricane DATA'!$J$5:$J$498,$E43,'150 TS and Hurricane DATA'!$H$5:$H$498,AM$5,'150 TS and Hurricane DATA'!$K$5:$K$498,$F$40)</f>
        <v>0</v>
      </c>
      <c r="AN43">
        <f>COUNTIFS('150 TS and Hurricane DATA'!$I$5:$I$498,$E$40,'150 TS and Hurricane DATA'!$J$5:$J$498,$E43,'150 TS and Hurricane DATA'!$H$5:$H$498,AN$5,'150 TS and Hurricane DATA'!$K$5:$K$498,$F$40)</f>
        <v>0</v>
      </c>
      <c r="AO43">
        <f>COUNTIFS('150 TS and Hurricane DATA'!$I$5:$I$498,$E$40,'150 TS and Hurricane DATA'!$J$5:$J$498,$E43,'150 TS and Hurricane DATA'!$H$5:$H$498,AO$5,'150 TS and Hurricane DATA'!$K$5:$K$498,$F$40)</f>
        <v>0</v>
      </c>
      <c r="AP43">
        <f>COUNTIFS('150 TS and Hurricane DATA'!$I$5:$I$498,$E$40,'150 TS and Hurricane DATA'!$J$5:$J$498,$E43,'150 TS and Hurricane DATA'!$H$5:$H$498,AP$5,'150 TS and Hurricane DATA'!$K$5:$K$498,$F$40)</f>
        <v>0</v>
      </c>
      <c r="AQ43">
        <f>COUNTIFS('150 TS and Hurricane DATA'!$I$5:$I$498,$E$40,'150 TS and Hurricane DATA'!$J$5:$J$498,$E43,'150 TS and Hurricane DATA'!$H$5:$H$498,AQ$5,'150 TS and Hurricane DATA'!$K$5:$K$498,$F$40)</f>
        <v>0</v>
      </c>
      <c r="AR43">
        <f>COUNTIFS('150 TS and Hurricane DATA'!$I$5:$I$498,$E$40,'150 TS and Hurricane DATA'!$J$5:$J$498,$E43,'150 TS and Hurricane DATA'!$H$5:$H$498,AR$5,'150 TS and Hurricane DATA'!$K$5:$K$498,$F$40)</f>
        <v>0</v>
      </c>
      <c r="AS43">
        <f>COUNTIFS('150 TS and Hurricane DATA'!$I$5:$I$498,$E$40,'150 TS and Hurricane DATA'!$J$5:$J$498,$E43,'150 TS and Hurricane DATA'!$H$5:$H$498,AS$5,'150 TS and Hurricane DATA'!$K$5:$K$498,$F$40)</f>
        <v>0</v>
      </c>
      <c r="AT43">
        <f>COUNTIFS('150 TS and Hurricane DATA'!$I$5:$I$498,$E$40,'150 TS and Hurricane DATA'!$J$5:$J$498,$E43,'150 TS and Hurricane DATA'!$H$5:$H$498,AT$5,'150 TS and Hurricane DATA'!$K$5:$K$498,$F$40)</f>
        <v>0</v>
      </c>
      <c r="AU43">
        <f>COUNTIFS('150 TS and Hurricane DATA'!$I$5:$I$498,$E$40,'150 TS and Hurricane DATA'!$J$5:$J$498,$E43,'150 TS and Hurricane DATA'!$H$5:$H$498,AU$5,'150 TS and Hurricane DATA'!$K$5:$K$498,$F$40)</f>
        <v>0</v>
      </c>
      <c r="AV43">
        <f>COUNTIFS('150 TS and Hurricane DATA'!$I$5:$I$498,$E$40,'150 TS and Hurricane DATA'!$J$5:$J$498,$E43,'150 TS and Hurricane DATA'!$H$5:$H$498,AV$5,'150 TS and Hurricane DATA'!$K$5:$K$498,$F$40)</f>
        <v>0</v>
      </c>
      <c r="AW43">
        <f>COUNTIFS('150 TS and Hurricane DATA'!$I$5:$I$498,$E$40,'150 TS and Hurricane DATA'!$J$5:$J$498,$E43,'150 TS and Hurricane DATA'!$H$5:$H$498,AW$5,'150 TS and Hurricane DATA'!$K$5:$K$498,$F$40)</f>
        <v>0</v>
      </c>
      <c r="AX43">
        <f>COUNTIFS('150 TS and Hurricane DATA'!$I$5:$I$498,$E$40,'150 TS and Hurricane DATA'!$J$5:$J$498,$E43,'150 TS and Hurricane DATA'!$H$5:$H$498,AX$5,'150 TS and Hurricane DATA'!$K$5:$K$498,$F$40)</f>
        <v>0</v>
      </c>
      <c r="AY43">
        <f>COUNTIFS('150 TS and Hurricane DATA'!$I$5:$I$498,$E$40,'150 TS and Hurricane DATA'!$J$5:$J$498,$E43,'150 TS and Hurricane DATA'!$H$5:$H$498,AY$5,'150 TS and Hurricane DATA'!$K$5:$K$498,$F$40)</f>
        <v>0</v>
      </c>
      <c r="AZ43">
        <f>COUNTIFS('150 TS and Hurricane DATA'!$I$5:$I$498,$E$40,'150 TS and Hurricane DATA'!$J$5:$J$498,$E43,'150 TS and Hurricane DATA'!$H$5:$H$498,AZ$5,'150 TS and Hurricane DATA'!$K$5:$K$498,$F$40)</f>
        <v>0</v>
      </c>
      <c r="BA43">
        <f>COUNTIFS('150 TS and Hurricane DATA'!$I$5:$I$498,$E$40,'150 TS and Hurricane DATA'!$J$5:$J$498,$E43,'150 TS and Hurricane DATA'!$H$5:$H$498,BA$5,'150 TS and Hurricane DATA'!$K$5:$K$498,$F$40)</f>
        <v>0</v>
      </c>
      <c r="BB43">
        <f>COUNTIFS('150 TS and Hurricane DATA'!$I$5:$I$498,$E$40,'150 TS and Hurricane DATA'!$J$5:$J$498,$E43,'150 TS and Hurricane DATA'!$H$5:$H$498,BB$5,'150 TS and Hurricane DATA'!$K$5:$K$498,$F$40)</f>
        <v>0</v>
      </c>
      <c r="BC43">
        <f>COUNTIFS('150 TS and Hurricane DATA'!$I$5:$I$498,$E$40,'150 TS and Hurricane DATA'!$J$5:$J$498,$E43,'150 TS and Hurricane DATA'!$H$5:$H$498,BC$5,'150 TS and Hurricane DATA'!$K$5:$K$498,$F$40)</f>
        <v>0</v>
      </c>
      <c r="BD43">
        <f>COUNTIFS('150 TS and Hurricane DATA'!$I$5:$I$498,$E$40,'150 TS and Hurricane DATA'!$J$5:$J$498,$E43,'150 TS and Hurricane DATA'!$H$5:$H$498,BD$5,'150 TS and Hurricane DATA'!$K$5:$K$498,$F$40)</f>
        <v>0</v>
      </c>
      <c r="BE43">
        <f>COUNTIFS('150 TS and Hurricane DATA'!$I$5:$I$498,$E$40,'150 TS and Hurricane DATA'!$J$5:$J$498,$E43,'150 TS and Hurricane DATA'!$H$5:$H$498,BE$5,'150 TS and Hurricane DATA'!$K$5:$K$498,$F$40)</f>
        <v>0</v>
      </c>
      <c r="BF43">
        <f>COUNTIFS('150 TS and Hurricane DATA'!$I$5:$I$498,$E$40,'150 TS and Hurricane DATA'!$J$5:$J$498,$E43,'150 TS and Hurricane DATA'!$H$5:$H$498,BF$5,'150 TS and Hurricane DATA'!$K$5:$K$498,$F$40)</f>
        <v>0</v>
      </c>
      <c r="BG43">
        <f>COUNTIFS('150 TS and Hurricane DATA'!$I$5:$I$498,$E$40,'150 TS and Hurricane DATA'!$J$5:$J$498,$E43,'150 TS and Hurricane DATA'!$H$5:$H$498,BG$5,'150 TS and Hurricane DATA'!$K$5:$K$498,$F$40)</f>
        <v>0</v>
      </c>
      <c r="BH43">
        <f>COUNTIFS('150 TS and Hurricane DATA'!$I$5:$I$498,$E$40,'150 TS and Hurricane DATA'!$J$5:$J$498,$E43,'150 TS and Hurricane DATA'!$H$5:$H$498,BH$5,'150 TS and Hurricane DATA'!$K$5:$K$498,$F$40)</f>
        <v>0</v>
      </c>
      <c r="BI43">
        <f>COUNTIFS('150 TS and Hurricane DATA'!$I$5:$I$498,$E$40,'150 TS and Hurricane DATA'!$J$5:$J$498,$E43,'150 TS and Hurricane DATA'!$H$5:$H$498,BI$5,'150 TS and Hurricane DATA'!$K$5:$K$498,$F$40)</f>
        <v>0</v>
      </c>
      <c r="BJ43">
        <f>COUNTIFS('150 TS and Hurricane DATA'!$I$5:$I$498,$E$40,'150 TS and Hurricane DATA'!$J$5:$J$498,$E43,'150 TS and Hurricane DATA'!$H$5:$H$498,BJ$5,'150 TS and Hurricane DATA'!$K$5:$K$498,$F$40)</f>
        <v>0</v>
      </c>
      <c r="BK43">
        <f>COUNTIFS('150 TS and Hurricane DATA'!$I$5:$I$498,$E$40,'150 TS and Hurricane DATA'!$J$5:$J$498,$E43,'150 TS and Hurricane DATA'!$H$5:$H$498,BK$5,'150 TS and Hurricane DATA'!$K$5:$K$498,$F$40)</f>
        <v>0</v>
      </c>
      <c r="BL43">
        <f>COUNTIFS('150 TS and Hurricane DATA'!$I$5:$I$498,$E$40,'150 TS and Hurricane DATA'!$J$5:$J$498,$E43,'150 TS and Hurricane DATA'!$H$5:$H$498,BL$5,'150 TS and Hurricane DATA'!$K$5:$K$498,$F$40)</f>
        <v>0</v>
      </c>
      <c r="BM43">
        <f>COUNTIFS('150 TS and Hurricane DATA'!$I$5:$I$498,$E$40,'150 TS and Hurricane DATA'!$J$5:$J$498,$E43,'150 TS and Hurricane DATA'!$H$5:$H$498,BM$5,'150 TS and Hurricane DATA'!$K$5:$K$498,$F$40)</f>
        <v>0</v>
      </c>
      <c r="BN43">
        <f>COUNTIFS('150 TS and Hurricane DATA'!$I$5:$I$498,$E$40,'150 TS and Hurricane DATA'!$J$5:$J$498,$E43,'150 TS and Hurricane DATA'!$H$5:$H$498,BN$5,'150 TS and Hurricane DATA'!$K$5:$K$498,$F$40)</f>
        <v>0</v>
      </c>
      <c r="BO43">
        <f>COUNTIFS('150 TS and Hurricane DATA'!$I$5:$I$498,$E$40,'150 TS and Hurricane DATA'!$J$5:$J$498,$E43,'150 TS and Hurricane DATA'!$H$5:$H$498,BO$5,'150 TS and Hurricane DATA'!$K$5:$K$498,$F$40)</f>
        <v>0</v>
      </c>
      <c r="BP43">
        <f>COUNTIFS('150 TS and Hurricane DATA'!$I$5:$I$498,$E$40,'150 TS and Hurricane DATA'!$J$5:$J$498,$E43,'150 TS and Hurricane DATA'!$H$5:$H$498,BP$5,'150 TS and Hurricane DATA'!$K$5:$K$498,$F$40)</f>
        <v>0</v>
      </c>
      <c r="BQ43">
        <f>COUNTIFS('150 TS and Hurricane DATA'!$I$5:$I$498,$E$40,'150 TS and Hurricane DATA'!$J$5:$J$498,$E43,'150 TS and Hurricane DATA'!$H$5:$H$498,BQ$5,'150 TS and Hurricane DATA'!$K$5:$K$498,$F$40)</f>
        <v>0</v>
      </c>
      <c r="BR43">
        <f>COUNTIFS('150 TS and Hurricane DATA'!$I$5:$I$498,$E$40,'150 TS and Hurricane DATA'!$J$5:$J$498,$E43,'150 TS and Hurricane DATA'!$H$5:$H$498,BR$5,'150 TS and Hurricane DATA'!$K$5:$K$498,$F$40)</f>
        <v>0</v>
      </c>
      <c r="BS43">
        <f>COUNTIFS('150 TS and Hurricane DATA'!$I$5:$I$498,$E$40,'150 TS and Hurricane DATA'!$J$5:$J$498,$E43,'150 TS and Hurricane DATA'!$H$5:$H$498,BS$5,'150 TS and Hurricane DATA'!$K$5:$K$498,$F$40)</f>
        <v>0</v>
      </c>
      <c r="BT43">
        <f>COUNTIFS('150 TS and Hurricane DATA'!$I$5:$I$498,$E$40,'150 TS and Hurricane DATA'!$J$5:$J$498,$E43,'150 TS and Hurricane DATA'!$H$5:$H$498,BT$5,'150 TS and Hurricane DATA'!$K$5:$K$498,$F$40)</f>
        <v>0</v>
      </c>
      <c r="BU43">
        <f>COUNTIFS('150 TS and Hurricane DATA'!$I$5:$I$498,$E$40,'150 TS and Hurricane DATA'!$J$5:$J$498,$E43,'150 TS and Hurricane DATA'!$H$5:$H$498,BU$5,'150 TS and Hurricane DATA'!$K$5:$K$498,$F$40)</f>
        <v>0</v>
      </c>
      <c r="BV43">
        <f>COUNTIFS('150 TS and Hurricane DATA'!$I$5:$I$498,$E$40,'150 TS and Hurricane DATA'!$J$5:$J$498,$E43,'150 TS and Hurricane DATA'!$H$5:$H$498,BV$5,'150 TS and Hurricane DATA'!$K$5:$K$498,$F$40)</f>
        <v>0</v>
      </c>
      <c r="BW43">
        <f>COUNTIFS('150 TS and Hurricane DATA'!$I$5:$I$498,$E$40,'150 TS and Hurricane DATA'!$J$5:$J$498,$E43,'150 TS and Hurricane DATA'!$H$5:$H$498,BW$5,'150 TS and Hurricane DATA'!$K$5:$K$498,$F$40)</f>
        <v>0</v>
      </c>
      <c r="BX43">
        <f>COUNTIFS('150 TS and Hurricane DATA'!$I$5:$I$498,$E$40,'150 TS and Hurricane DATA'!$J$5:$J$498,$E43,'150 TS and Hurricane DATA'!$H$5:$H$498,BX$5,'150 TS and Hurricane DATA'!$K$5:$K$498,$F$40)</f>
        <v>0</v>
      </c>
      <c r="BY43">
        <f>COUNTIFS('150 TS and Hurricane DATA'!$I$5:$I$498,$E$40,'150 TS and Hurricane DATA'!$J$5:$J$498,$E43,'150 TS and Hurricane DATA'!$H$5:$H$498,BY$5,'150 TS and Hurricane DATA'!$K$5:$K$498,$F$40)</f>
        <v>0</v>
      </c>
      <c r="BZ43">
        <f>COUNTIFS('150 TS and Hurricane DATA'!$I$5:$I$498,$E$40,'150 TS and Hurricane DATA'!$J$5:$J$498,$E43,'150 TS and Hurricane DATA'!$H$5:$H$498,BZ$5,'150 TS and Hurricane DATA'!$K$5:$K$498,$F$40)</f>
        <v>0</v>
      </c>
      <c r="CA43">
        <f>COUNTIFS('150 TS and Hurricane DATA'!$I$5:$I$498,$E$40,'150 TS and Hurricane DATA'!$J$5:$J$498,$E43,'150 TS and Hurricane DATA'!$H$5:$H$498,CA$5,'150 TS and Hurricane DATA'!$K$5:$K$498,$F$40)</f>
        <v>0</v>
      </c>
      <c r="CB43">
        <f>COUNTIFS('150 TS and Hurricane DATA'!$I$5:$I$498,$E$40,'150 TS and Hurricane DATA'!$J$5:$J$498,$E43,'150 TS and Hurricane DATA'!$H$5:$H$498,CB$5,'150 TS and Hurricane DATA'!$K$5:$K$498,$F$40)</f>
        <v>0</v>
      </c>
      <c r="CC43">
        <f>COUNTIFS('150 TS and Hurricane DATA'!$I$5:$I$498,$E$40,'150 TS and Hurricane DATA'!$J$5:$J$498,$E43,'150 TS and Hurricane DATA'!$H$5:$H$498,CC$5,'150 TS and Hurricane DATA'!$K$5:$K$498,$F$40)</f>
        <v>0</v>
      </c>
      <c r="CD43">
        <f>COUNTIFS('150 TS and Hurricane DATA'!$I$5:$I$498,$E$40,'150 TS and Hurricane DATA'!$J$5:$J$498,$E43,'150 TS and Hurricane DATA'!$H$5:$H$498,CD$5,'150 TS and Hurricane DATA'!$K$5:$K$498,$F$40)</f>
        <v>0</v>
      </c>
      <c r="CE43">
        <f>COUNTIFS('150 TS and Hurricane DATA'!$I$5:$I$498,$E$40,'150 TS and Hurricane DATA'!$J$5:$J$498,$E43,'150 TS and Hurricane DATA'!$H$5:$H$498,CE$5,'150 TS and Hurricane DATA'!$K$5:$K$498,$F$40)</f>
        <v>0</v>
      </c>
      <c r="CF43">
        <f>COUNTIFS('150 TS and Hurricane DATA'!$I$5:$I$498,$E$40,'150 TS and Hurricane DATA'!$J$5:$J$498,$E43,'150 TS and Hurricane DATA'!$H$5:$H$498,CF$5,'150 TS and Hurricane DATA'!$K$5:$K$498,$F$40)</f>
        <v>0</v>
      </c>
      <c r="CG43">
        <f>COUNTIFS('150 TS and Hurricane DATA'!$I$5:$I$498,$E$40,'150 TS and Hurricane DATA'!$J$5:$J$498,$E43,'150 TS and Hurricane DATA'!$H$5:$H$498,CG$5,'150 TS and Hurricane DATA'!$K$5:$K$498,$F$40)</f>
        <v>0</v>
      </c>
      <c r="CH43">
        <f>COUNTIFS('150 TS and Hurricane DATA'!$I$5:$I$498,$E$40,'150 TS and Hurricane DATA'!$J$5:$J$498,$E43,'150 TS and Hurricane DATA'!$H$5:$H$498,CH$5,'150 TS and Hurricane DATA'!$K$5:$K$498,$F$40)</f>
        <v>0</v>
      </c>
      <c r="CI43">
        <f>COUNTIFS('150 TS and Hurricane DATA'!$I$5:$I$498,$E$40,'150 TS and Hurricane DATA'!$J$5:$J$498,$E43,'150 TS and Hurricane DATA'!$H$5:$H$498,CI$5,'150 TS and Hurricane DATA'!$K$5:$K$498,$F$40)</f>
        <v>0</v>
      </c>
      <c r="CJ43">
        <f>COUNTIFS('150 TS and Hurricane DATA'!$I$5:$I$498,$E$40,'150 TS and Hurricane DATA'!$J$5:$J$498,$E43,'150 TS and Hurricane DATA'!$H$5:$H$498,CJ$5,'150 TS and Hurricane DATA'!$K$5:$K$498,$F$40)</f>
        <v>0</v>
      </c>
      <c r="CK43">
        <f>COUNTIFS('150 TS and Hurricane DATA'!$I$5:$I$498,$E$40,'150 TS and Hurricane DATA'!$J$5:$J$498,$E43,'150 TS and Hurricane DATA'!$H$5:$H$498,CK$5,'150 TS and Hurricane DATA'!$K$5:$K$498,$F$40)</f>
        <v>0</v>
      </c>
      <c r="CL43">
        <f>COUNTIFS('150 TS and Hurricane DATA'!$I$5:$I$498,$E$40,'150 TS and Hurricane DATA'!$J$5:$J$498,$E43,'150 TS and Hurricane DATA'!$H$5:$H$498,CL$5,'150 TS and Hurricane DATA'!$K$5:$K$498,$F$40)</f>
        <v>0</v>
      </c>
      <c r="CM43">
        <f>COUNTIFS('150 TS and Hurricane DATA'!$I$5:$I$498,$E$40,'150 TS and Hurricane DATA'!$J$5:$J$498,$E43,'150 TS and Hurricane DATA'!$H$5:$H$498,CM$5,'150 TS and Hurricane DATA'!$K$5:$K$498,$F$40)</f>
        <v>0</v>
      </c>
      <c r="CN43">
        <f>COUNTIFS('150 TS and Hurricane DATA'!$I$5:$I$498,$E$40,'150 TS and Hurricane DATA'!$J$5:$J$498,$E43,'150 TS and Hurricane DATA'!$H$5:$H$498,CN$5,'150 TS and Hurricane DATA'!$K$5:$K$498,$F$40)</f>
        <v>0</v>
      </c>
      <c r="CO43">
        <f>COUNTIFS('150 TS and Hurricane DATA'!$I$5:$I$498,$E$40,'150 TS and Hurricane DATA'!$J$5:$J$498,$E43,'150 TS and Hurricane DATA'!$H$5:$H$498,CO$5,'150 TS and Hurricane DATA'!$K$5:$K$498,$F$40)</f>
        <v>0</v>
      </c>
      <c r="CP43">
        <f>COUNTIFS('150 TS and Hurricane DATA'!$I$5:$I$498,$E$40,'150 TS and Hurricane DATA'!$J$5:$J$498,$E43,'150 TS and Hurricane DATA'!$H$5:$H$498,CP$5,'150 TS and Hurricane DATA'!$K$5:$K$498,$F$40)</f>
        <v>0</v>
      </c>
      <c r="CQ43">
        <f>COUNTIFS('150 TS and Hurricane DATA'!$I$5:$I$498,$E$40,'150 TS and Hurricane DATA'!$J$5:$J$498,$E43,'150 TS and Hurricane DATA'!$H$5:$H$498,CQ$5,'150 TS and Hurricane DATA'!$K$5:$K$498,$F$40)</f>
        <v>0</v>
      </c>
      <c r="CR43">
        <f>COUNTIFS('150 TS and Hurricane DATA'!$I$5:$I$498,$E$40,'150 TS and Hurricane DATA'!$J$5:$J$498,$E43,'150 TS and Hurricane DATA'!$H$5:$H$498,CR$5,'150 TS and Hurricane DATA'!$K$5:$K$498,$F$40)</f>
        <v>0</v>
      </c>
      <c r="CS43">
        <f>COUNTIFS('150 TS and Hurricane DATA'!$I$5:$I$498,$E$40,'150 TS and Hurricane DATA'!$J$5:$J$498,$E43,'150 TS and Hurricane DATA'!$H$5:$H$498,CS$5,'150 TS and Hurricane DATA'!$K$5:$K$498,$F$40)</f>
        <v>0</v>
      </c>
      <c r="CT43">
        <f>COUNTIFS('150 TS and Hurricane DATA'!$I$5:$I$498,$E$40,'150 TS and Hurricane DATA'!$J$5:$J$498,$E43,'150 TS and Hurricane DATA'!$H$5:$H$498,CT$5,'150 TS and Hurricane DATA'!$K$5:$K$498,$F$40)</f>
        <v>0</v>
      </c>
      <c r="CU43">
        <f>COUNTIFS('150 TS and Hurricane DATA'!$I$5:$I$498,$E$40,'150 TS and Hurricane DATA'!$J$5:$J$498,$E43,'150 TS and Hurricane DATA'!$H$5:$H$498,CU$5,'150 TS and Hurricane DATA'!$K$5:$K$498,$F$40)</f>
        <v>0</v>
      </c>
      <c r="CV43">
        <f>COUNTIFS('150 TS and Hurricane DATA'!$I$5:$I$498,$E$40,'150 TS and Hurricane DATA'!$J$5:$J$498,$E43,'150 TS and Hurricane DATA'!$H$5:$H$498,CV$5,'150 TS and Hurricane DATA'!$K$5:$K$498,$F$40)</f>
        <v>0</v>
      </c>
      <c r="CW43">
        <f>COUNTIFS('150 TS and Hurricane DATA'!$I$5:$I$498,$E$40,'150 TS and Hurricane DATA'!$J$5:$J$498,$E43,'150 TS and Hurricane DATA'!$H$5:$H$498,CW$5,'150 TS and Hurricane DATA'!$K$5:$K$498,$F$40)</f>
        <v>0</v>
      </c>
      <c r="CX43">
        <f>COUNTIFS('150 TS and Hurricane DATA'!$I$5:$I$498,$E$40,'150 TS and Hurricane DATA'!$J$5:$J$498,$E43,'150 TS and Hurricane DATA'!$H$5:$H$498,CX$5,'150 TS and Hurricane DATA'!$K$5:$K$498,$F$40)</f>
        <v>0</v>
      </c>
      <c r="CY43">
        <f>COUNTIFS('150 TS and Hurricane DATA'!$I$5:$I$498,$E$40,'150 TS and Hurricane DATA'!$J$5:$J$498,$E43,'150 TS and Hurricane DATA'!$H$5:$H$498,CY$5,'150 TS and Hurricane DATA'!$K$5:$K$498,$F$40)</f>
        <v>0</v>
      </c>
      <c r="CZ43">
        <f>COUNTIFS('150 TS and Hurricane DATA'!$I$5:$I$498,$E$40,'150 TS and Hurricane DATA'!$J$5:$J$498,$E43,'150 TS and Hurricane DATA'!$H$5:$H$498,CZ$5,'150 TS and Hurricane DATA'!$K$5:$K$498,$F$40)</f>
        <v>0</v>
      </c>
      <c r="DA43">
        <f>COUNTIFS('150 TS and Hurricane DATA'!$I$5:$I$498,$E$40,'150 TS and Hurricane DATA'!$J$5:$J$498,$E43,'150 TS and Hurricane DATA'!$H$5:$H$498,DA$5,'150 TS and Hurricane DATA'!$K$5:$K$498,$F$40)</f>
        <v>0</v>
      </c>
      <c r="DB43">
        <f>COUNTIFS('150 TS and Hurricane DATA'!$I$5:$I$498,$E$40,'150 TS and Hurricane DATA'!$J$5:$J$498,$E43,'150 TS and Hurricane DATA'!$H$5:$H$498,DB$5,'150 TS and Hurricane DATA'!$K$5:$K$498,$F$40)</f>
        <v>0</v>
      </c>
      <c r="DC43">
        <f>COUNTIFS('150 TS and Hurricane DATA'!$I$5:$I$498,$E$40,'150 TS and Hurricane DATA'!$J$5:$J$498,$E43,'150 TS and Hurricane DATA'!$H$5:$H$498,DC$5,'150 TS and Hurricane DATA'!$K$5:$K$498,$F$40)</f>
        <v>0</v>
      </c>
      <c r="DD43">
        <f>COUNTIFS('150 TS and Hurricane DATA'!$I$5:$I$498,$E$40,'150 TS and Hurricane DATA'!$J$5:$J$498,$E43,'150 TS and Hurricane DATA'!$H$5:$H$498,DD$5,'150 TS and Hurricane DATA'!$K$5:$K$498,$F$40)</f>
        <v>0</v>
      </c>
      <c r="DE43">
        <f>COUNTIFS('150 TS and Hurricane DATA'!$I$5:$I$498,$E$40,'150 TS and Hurricane DATA'!$J$5:$J$498,$E43,'150 TS and Hurricane DATA'!$H$5:$H$498,DE$5,'150 TS and Hurricane DATA'!$K$5:$K$498,$F$40)</f>
        <v>0</v>
      </c>
      <c r="DF43">
        <f>COUNTIFS('150 TS and Hurricane DATA'!$I$5:$I$498,$E$40,'150 TS and Hurricane DATA'!$J$5:$J$498,$E43,'150 TS and Hurricane DATA'!$H$5:$H$498,DF$5,'150 TS and Hurricane DATA'!$K$5:$K$498,$F$40)</f>
        <v>0</v>
      </c>
      <c r="DG43">
        <f>COUNTIFS('150 TS and Hurricane DATA'!$I$5:$I$498,$E$40,'150 TS and Hurricane DATA'!$J$5:$J$498,$E43,'150 TS and Hurricane DATA'!$H$5:$H$498,DG$5,'150 TS and Hurricane DATA'!$K$5:$K$498,$F$40)</f>
        <v>0</v>
      </c>
      <c r="DH43">
        <f>COUNTIFS('150 TS and Hurricane DATA'!$I$5:$I$498,$E$40,'150 TS and Hurricane DATA'!$J$5:$J$498,$E43,'150 TS and Hurricane DATA'!$H$5:$H$498,DH$5,'150 TS and Hurricane DATA'!$K$5:$K$498,$F$40)</f>
        <v>0</v>
      </c>
      <c r="DI43">
        <f>COUNTIFS('150 TS and Hurricane DATA'!$I$5:$I$498,$E$40,'150 TS and Hurricane DATA'!$J$5:$J$498,$E43,'150 TS and Hurricane DATA'!$H$5:$H$498,DI$5,'150 TS and Hurricane DATA'!$K$5:$K$498,$F$40)</f>
        <v>0</v>
      </c>
      <c r="DJ43">
        <f>COUNTIFS('150 TS and Hurricane DATA'!$I$5:$I$498,$E$40,'150 TS and Hurricane DATA'!$J$5:$J$498,$E43,'150 TS and Hurricane DATA'!$H$5:$H$498,DJ$5,'150 TS and Hurricane DATA'!$K$5:$K$498,$F$40)</f>
        <v>0</v>
      </c>
      <c r="DK43">
        <f>COUNTIFS('150 TS and Hurricane DATA'!$I$5:$I$498,$E$40,'150 TS and Hurricane DATA'!$J$5:$J$498,$E43,'150 TS and Hurricane DATA'!$H$5:$H$498,DK$5,'150 TS and Hurricane DATA'!$K$5:$K$498,$F$40)</f>
        <v>0</v>
      </c>
      <c r="DL43">
        <f>COUNTIFS('150 TS and Hurricane DATA'!$I$5:$I$498,$E$40,'150 TS and Hurricane DATA'!$J$5:$J$498,$E43,'150 TS and Hurricane DATA'!$H$5:$H$498,DL$5,'150 TS and Hurricane DATA'!$K$5:$K$498,$F$40)</f>
        <v>0</v>
      </c>
      <c r="DM43">
        <f>COUNTIFS('150 TS and Hurricane DATA'!$I$5:$I$498,$E$40,'150 TS and Hurricane DATA'!$J$5:$J$498,$E43,'150 TS and Hurricane DATA'!$H$5:$H$498,DM$5,'150 TS and Hurricane DATA'!$K$5:$K$498,$F$40)</f>
        <v>0</v>
      </c>
      <c r="DN43">
        <f>COUNTIFS('150 TS and Hurricane DATA'!$I$5:$I$498,$E$40,'150 TS and Hurricane DATA'!$J$5:$J$498,$E43,'150 TS and Hurricane DATA'!$H$5:$H$498,DN$5,'150 TS and Hurricane DATA'!$K$5:$K$498,$F$40)</f>
        <v>0</v>
      </c>
      <c r="DO43">
        <f>COUNTIFS('150 TS and Hurricane DATA'!$I$5:$I$498,$E$40,'150 TS and Hurricane DATA'!$J$5:$J$498,$E43,'150 TS and Hurricane DATA'!$H$5:$H$498,DO$5,'150 TS and Hurricane DATA'!$K$5:$K$498,$F$40)</f>
        <v>0</v>
      </c>
      <c r="DP43">
        <f>COUNTIFS('150 TS and Hurricane DATA'!$I$5:$I$498,$E$40,'150 TS and Hurricane DATA'!$J$5:$J$498,$E43,'150 TS and Hurricane DATA'!$H$5:$H$498,DP$5,'150 TS and Hurricane DATA'!$K$5:$K$498,$F$40)</f>
        <v>0</v>
      </c>
      <c r="DQ43">
        <f>COUNTIFS('150 TS and Hurricane DATA'!$I$5:$I$498,$E$40,'150 TS and Hurricane DATA'!$J$5:$J$498,$E43,'150 TS and Hurricane DATA'!$H$5:$H$498,DQ$5,'150 TS and Hurricane DATA'!$K$5:$K$498,$F$40)</f>
        <v>0</v>
      </c>
      <c r="DR43">
        <f>COUNTIFS('150 TS and Hurricane DATA'!$I$5:$I$498,$E$40,'150 TS and Hurricane DATA'!$J$5:$J$498,$E43,'150 TS and Hurricane DATA'!$H$5:$H$498,DR$5,'150 TS and Hurricane DATA'!$K$5:$K$498,$F$40)</f>
        <v>0</v>
      </c>
      <c r="DS43">
        <f>COUNTIFS('150 TS and Hurricane DATA'!$I$5:$I$498,$E$40,'150 TS and Hurricane DATA'!$J$5:$J$498,$E43,'150 TS and Hurricane DATA'!$H$5:$H$498,DS$5,'150 TS and Hurricane DATA'!$K$5:$K$498,$F$40)</f>
        <v>0</v>
      </c>
      <c r="DT43">
        <f>COUNTIFS('150 TS and Hurricane DATA'!$I$5:$I$498,$E$40,'150 TS and Hurricane DATA'!$J$5:$J$498,$E43,'150 TS and Hurricane DATA'!$H$5:$H$498,DT$5,'150 TS and Hurricane DATA'!$K$5:$K$498,$F$40)</f>
        <v>0</v>
      </c>
      <c r="DU43">
        <f>COUNTIFS('150 TS and Hurricane DATA'!$I$5:$I$498,$E$40,'150 TS and Hurricane DATA'!$J$5:$J$498,$E43,'150 TS and Hurricane DATA'!$H$5:$H$498,DU$5,'150 TS and Hurricane DATA'!$K$5:$K$498,$F$40)</f>
        <v>0</v>
      </c>
      <c r="DV43">
        <f>COUNTIFS('150 TS and Hurricane DATA'!$I$5:$I$498,$E$40,'150 TS and Hurricane DATA'!$J$5:$J$498,$E43,'150 TS and Hurricane DATA'!$H$5:$H$498,DV$5,'150 TS and Hurricane DATA'!$K$5:$K$498,$F$40)</f>
        <v>0</v>
      </c>
      <c r="DW43">
        <f>COUNTIFS('150 TS and Hurricane DATA'!$I$5:$I$498,$E$40,'150 TS and Hurricane DATA'!$J$5:$J$498,$E43,'150 TS and Hurricane DATA'!$H$5:$H$498,DW$5,'150 TS and Hurricane DATA'!$K$5:$K$498,$F$40)</f>
        <v>0</v>
      </c>
      <c r="DX43">
        <f>COUNTIFS('150 TS and Hurricane DATA'!$I$5:$I$498,$E$40,'150 TS and Hurricane DATA'!$J$5:$J$498,$E43,'150 TS and Hurricane DATA'!$H$5:$H$498,DX$5,'150 TS and Hurricane DATA'!$K$5:$K$498,$F$40)</f>
        <v>0</v>
      </c>
      <c r="DY43">
        <f>COUNTIFS('150 TS and Hurricane DATA'!$I$5:$I$498,$E$40,'150 TS and Hurricane DATA'!$J$5:$J$498,$E43,'150 TS and Hurricane DATA'!$H$5:$H$498,DY$5,'150 TS and Hurricane DATA'!$K$5:$K$498,$F$40)</f>
        <v>0</v>
      </c>
      <c r="DZ43">
        <f>COUNTIFS('150 TS and Hurricane DATA'!$I$5:$I$498,$E$40,'150 TS and Hurricane DATA'!$J$5:$J$498,$E43,'150 TS and Hurricane DATA'!$H$5:$H$498,DZ$5,'150 TS and Hurricane DATA'!$K$5:$K$498,$F$40)</f>
        <v>0</v>
      </c>
      <c r="EA43">
        <f>COUNTIFS('150 TS and Hurricane DATA'!$I$5:$I$498,$E$40,'150 TS and Hurricane DATA'!$J$5:$J$498,$E43,'150 TS and Hurricane DATA'!$H$5:$H$498,EA$5,'150 TS and Hurricane DATA'!$K$5:$K$498,$F$40)</f>
        <v>0</v>
      </c>
      <c r="EB43">
        <f>COUNTIFS('150 TS and Hurricane DATA'!$I$5:$I$498,$E$40,'150 TS and Hurricane DATA'!$J$5:$J$498,$E43,'150 TS and Hurricane DATA'!$H$5:$H$498,EB$5,'150 TS and Hurricane DATA'!$K$5:$K$498,$F$40)</f>
        <v>0</v>
      </c>
      <c r="EC43">
        <f>COUNTIFS('150 TS and Hurricane DATA'!$I$5:$I$498,$E$40,'150 TS and Hurricane DATA'!$J$5:$J$498,$E43,'150 TS and Hurricane DATA'!$H$5:$H$498,EC$5,'150 TS and Hurricane DATA'!$K$5:$K$498,$F$40)</f>
        <v>0</v>
      </c>
      <c r="ED43">
        <f>COUNTIFS('150 TS and Hurricane DATA'!$I$5:$I$498,$E$40,'150 TS and Hurricane DATA'!$J$5:$J$498,$E43,'150 TS and Hurricane DATA'!$H$5:$H$498,ED$5,'150 TS and Hurricane DATA'!$K$5:$K$498,$F$40)</f>
        <v>0</v>
      </c>
      <c r="EE43">
        <f>COUNTIFS('150 TS and Hurricane DATA'!$I$5:$I$498,$E$40,'150 TS and Hurricane DATA'!$J$5:$J$498,$E43,'150 TS and Hurricane DATA'!$H$5:$H$498,EE$5,'150 TS and Hurricane DATA'!$K$5:$K$498,$F$40)</f>
        <v>0</v>
      </c>
      <c r="EF43">
        <f>COUNTIFS('150 TS and Hurricane DATA'!$I$5:$I$498,$E$40,'150 TS and Hurricane DATA'!$J$5:$J$498,$E43,'150 TS and Hurricane DATA'!$H$5:$H$498,EF$5,'150 TS and Hurricane DATA'!$K$5:$K$498,$F$40)</f>
        <v>0</v>
      </c>
      <c r="EG43">
        <f>COUNTIFS('150 TS and Hurricane DATA'!$I$5:$I$498,$E$40,'150 TS and Hurricane DATA'!$J$5:$J$498,$E43,'150 TS and Hurricane DATA'!$H$5:$H$498,EG$5,'150 TS and Hurricane DATA'!$K$5:$K$498,$F$40)</f>
        <v>0</v>
      </c>
      <c r="EH43">
        <f>COUNTIFS('150 TS and Hurricane DATA'!$I$5:$I$498,$E$40,'150 TS and Hurricane DATA'!$J$5:$J$498,$E43,'150 TS and Hurricane DATA'!$H$5:$H$498,EH$5,'150 TS and Hurricane DATA'!$K$5:$K$498,$F$40)</f>
        <v>0</v>
      </c>
      <c r="EI43">
        <f>COUNTIFS('150 TS and Hurricane DATA'!$I$5:$I$498,$E$40,'150 TS and Hurricane DATA'!$J$5:$J$498,$E43,'150 TS and Hurricane DATA'!$H$5:$H$498,EI$5,'150 TS and Hurricane DATA'!$K$5:$K$498,$F$40)</f>
        <v>0</v>
      </c>
      <c r="EJ43">
        <f>COUNTIFS('150 TS and Hurricane DATA'!$I$5:$I$498,$E$40,'150 TS and Hurricane DATA'!$J$5:$J$498,$E43,'150 TS and Hurricane DATA'!$H$5:$H$498,EJ$5,'150 TS and Hurricane DATA'!$K$5:$K$498,$F$40)</f>
        <v>0</v>
      </c>
      <c r="EK43">
        <f>COUNTIFS('150 TS and Hurricane DATA'!$I$5:$I$498,$E$40,'150 TS and Hurricane DATA'!$J$5:$J$498,$E43,'150 TS and Hurricane DATA'!$H$5:$H$498,EK$5,'150 TS and Hurricane DATA'!$K$5:$K$498,$F$40)</f>
        <v>0</v>
      </c>
      <c r="EL43">
        <f>COUNTIFS('150 TS and Hurricane DATA'!$I$5:$I$498,$E$40,'150 TS and Hurricane DATA'!$J$5:$J$498,$E43,'150 TS and Hurricane DATA'!$H$5:$H$498,EL$5,'150 TS and Hurricane DATA'!$K$5:$K$498,$F$40)</f>
        <v>0</v>
      </c>
      <c r="EM43">
        <f>COUNTIFS('150 TS and Hurricane DATA'!$I$5:$I$498,$E$40,'150 TS and Hurricane DATA'!$J$5:$J$498,$E43,'150 TS and Hurricane DATA'!$H$5:$H$498,EM$5,'150 TS and Hurricane DATA'!$K$5:$K$498,$F$40)</f>
        <v>0</v>
      </c>
      <c r="EN43">
        <f>COUNTIFS('150 TS and Hurricane DATA'!$I$5:$I$498,$E$40,'150 TS and Hurricane DATA'!$J$5:$J$498,$E43,'150 TS and Hurricane DATA'!$H$5:$H$498,EN$5,'150 TS and Hurricane DATA'!$K$5:$K$498,$F$40)</f>
        <v>0</v>
      </c>
      <c r="EO43">
        <f>COUNTIFS('150 TS and Hurricane DATA'!$I$5:$I$498,$E$40,'150 TS and Hurricane DATA'!$J$5:$J$498,$E43,'150 TS and Hurricane DATA'!$H$5:$H$498,EO$5,'150 TS and Hurricane DATA'!$K$5:$K$498,$F$40)</f>
        <v>0</v>
      </c>
      <c r="EP43">
        <f>COUNTIFS('150 TS and Hurricane DATA'!$I$5:$I$498,$E$40,'150 TS and Hurricane DATA'!$J$5:$J$498,$E43,'150 TS and Hurricane DATA'!$H$5:$H$498,EP$5,'150 TS and Hurricane DATA'!$K$5:$K$498,$F$40)</f>
        <v>0</v>
      </c>
      <c r="EQ43">
        <f>COUNTIFS('150 TS and Hurricane DATA'!$I$5:$I$498,$E$40,'150 TS and Hurricane DATA'!$J$5:$J$498,$E43,'150 TS and Hurricane DATA'!$H$5:$H$498,EQ$5,'150 TS and Hurricane DATA'!$K$5:$K$498,$F$40)</f>
        <v>0</v>
      </c>
      <c r="ER43">
        <f>COUNTIFS('150 TS and Hurricane DATA'!$I$5:$I$498,$E$40,'150 TS and Hurricane DATA'!$J$5:$J$498,$E43,'150 TS and Hurricane DATA'!$H$5:$H$498,ER$5,'150 TS and Hurricane DATA'!$K$5:$K$498,$F$40)</f>
        <v>0</v>
      </c>
      <c r="ES43">
        <f>COUNTIFS('150 TS and Hurricane DATA'!$I$5:$I$498,$E$40,'150 TS and Hurricane DATA'!$J$5:$J$498,$E43,'150 TS and Hurricane DATA'!$H$5:$H$498,ES$5,'150 TS and Hurricane DATA'!$K$5:$K$498,$F$40)</f>
        <v>0</v>
      </c>
      <c r="ET43">
        <f>COUNTIFS('150 TS and Hurricane DATA'!$I$5:$I$498,$E$40,'150 TS and Hurricane DATA'!$J$5:$J$498,$E43,'150 TS and Hurricane DATA'!$H$5:$H$498,ET$5,'150 TS and Hurricane DATA'!$K$5:$K$498,$F$40)</f>
        <v>0</v>
      </c>
      <c r="EU43">
        <f>COUNTIFS('150 TS and Hurricane DATA'!$I$5:$I$498,$E$40,'150 TS and Hurricane DATA'!$J$5:$J$498,$E43,'150 TS and Hurricane DATA'!$H$5:$H$498,EU$5,'150 TS and Hurricane DATA'!$K$5:$K$498,$F$40)</f>
        <v>0</v>
      </c>
      <c r="EV43">
        <f>COUNTIFS('150 TS and Hurricane DATA'!$I$5:$I$498,$E$40,'150 TS and Hurricane DATA'!$J$5:$J$498,$E43,'150 TS and Hurricane DATA'!$H$5:$H$498,EV$5,'150 TS and Hurricane DATA'!$K$5:$K$498,$F$40)</f>
        <v>0</v>
      </c>
      <c r="EW43">
        <f>COUNTIFS('150 TS and Hurricane DATA'!$I$5:$I$498,$E$40,'150 TS and Hurricane DATA'!$J$5:$J$498,$E43,'150 TS and Hurricane DATA'!$H$5:$H$498,EW$5,'150 TS and Hurricane DATA'!$K$5:$K$498,$F$40)</f>
        <v>0</v>
      </c>
      <c r="EX43">
        <f>COUNTIFS('150 TS and Hurricane DATA'!$I$5:$I$498,$E$40,'150 TS and Hurricane DATA'!$J$5:$J$498,$E43,'150 TS and Hurricane DATA'!$H$5:$H$498,EX$5,'150 TS and Hurricane DATA'!$K$5:$K$498,$F$40)</f>
        <v>0</v>
      </c>
      <c r="EY43">
        <f>COUNTIFS('150 TS and Hurricane DATA'!$I$5:$I$498,$E$40,'150 TS and Hurricane DATA'!$J$5:$J$498,$E43,'150 TS and Hurricane DATA'!$H$5:$H$498,EY$5,'150 TS and Hurricane DATA'!$K$5:$K$498,$F$40)</f>
        <v>0</v>
      </c>
      <c r="EZ43">
        <f>COUNTIFS('150 TS and Hurricane DATA'!$I$5:$I$498,$E$40,'150 TS and Hurricane DATA'!$J$5:$J$498,$E43,'150 TS and Hurricane DATA'!$H$5:$H$498,EZ$5,'150 TS and Hurricane DATA'!$K$5:$K$498,$F$40)</f>
        <v>0</v>
      </c>
      <c r="FA43">
        <f>COUNTIFS('150 TS and Hurricane DATA'!$I$5:$I$498,$E$40,'150 TS and Hurricane DATA'!$J$5:$J$498,$E43,'150 TS and Hurricane DATA'!$H$5:$H$498,FA$5,'150 TS and Hurricane DATA'!$K$5:$K$498,$F$40)</f>
        <v>0</v>
      </c>
      <c r="FB43">
        <f>COUNTIFS('150 TS and Hurricane DATA'!$I$5:$I$498,$E$40,'150 TS and Hurricane DATA'!$J$5:$J$498,$E43,'150 TS and Hurricane DATA'!$H$5:$H$498,FB$5,'150 TS and Hurricane DATA'!$K$5:$K$498,$F$40)</f>
        <v>0</v>
      </c>
      <c r="FC43">
        <f>COUNTIFS('150 TS and Hurricane DATA'!$I$5:$I$498,$E$40,'150 TS and Hurricane DATA'!$J$5:$J$498,$E43,'150 TS and Hurricane DATA'!$H$5:$H$498,FC$5,'150 TS and Hurricane DATA'!$K$5:$K$498,$F$40)</f>
        <v>0</v>
      </c>
      <c r="FD43">
        <f>COUNTIFS('150 TS and Hurricane DATA'!$I$5:$I$498,$E$40,'150 TS and Hurricane DATA'!$J$5:$J$498,$E43,'150 TS and Hurricane DATA'!$H$5:$H$498,FD$5,'150 TS and Hurricane DATA'!$K$5:$K$498,$F$40)</f>
        <v>0</v>
      </c>
      <c r="FE43">
        <f>COUNTIFS('150 TS and Hurricane DATA'!$I$5:$I$498,$E$40,'150 TS and Hurricane DATA'!$J$5:$J$498,$E43,'150 TS and Hurricane DATA'!$H$5:$H$498,FE$5,'150 TS and Hurricane DATA'!$K$5:$K$498,$F$40)</f>
        <v>0</v>
      </c>
      <c r="FF43">
        <f>COUNTIFS('150 TS and Hurricane DATA'!$I$5:$I$498,$E$40,'150 TS and Hurricane DATA'!$J$5:$J$498,$E43,'150 TS and Hurricane DATA'!$H$5:$H$498,FF$5,'150 TS and Hurricane DATA'!$K$5:$K$498,$F$40)</f>
        <v>0</v>
      </c>
      <c r="FG43">
        <f>COUNTIFS('150 TS and Hurricane DATA'!$I$5:$I$498,$E$40,'150 TS and Hurricane DATA'!$J$5:$J$498,$E43,'150 TS and Hurricane DATA'!$H$5:$H$498,FG$5,'150 TS and Hurricane DATA'!$K$5:$K$498,$F$40)</f>
        <v>0</v>
      </c>
      <c r="FH43">
        <f>COUNTIFS('150 TS and Hurricane DATA'!$I$5:$I$498,$E$40,'150 TS and Hurricane DATA'!$J$5:$J$498,$E43,'150 TS and Hurricane DATA'!$H$5:$H$498,FH$5,'150 TS and Hurricane DATA'!$K$5:$K$498,$F$40)</f>
        <v>0</v>
      </c>
      <c r="FI43">
        <f>COUNTIFS('150 TS and Hurricane DATA'!$I$5:$I$498,$E$40,'150 TS and Hurricane DATA'!$J$5:$J$498,$E43,'150 TS and Hurricane DATA'!$H$5:$H$498,FI$5,'150 TS and Hurricane DATA'!$K$5:$K$498,$F$40)</f>
        <v>0</v>
      </c>
      <c r="FJ43">
        <f>COUNTIFS('150 TS and Hurricane DATA'!$I$5:$I$498,$E$40,'150 TS and Hurricane DATA'!$J$5:$J$498,$E43,'150 TS and Hurricane DATA'!$H$5:$H$498,FJ$5,'150 TS and Hurricane DATA'!$K$5:$K$498,$F$40)</f>
        <v>0</v>
      </c>
      <c r="FK43">
        <f>COUNTIFS('150 TS and Hurricane DATA'!$I$5:$I$498,$E$40,'150 TS and Hurricane DATA'!$J$5:$J$498,$E43,'150 TS and Hurricane DATA'!$H$5:$H$498,FK$5,'150 TS and Hurricane DATA'!$K$5:$K$498,$F$40)</f>
        <v>0</v>
      </c>
      <c r="FL43">
        <f>COUNTIFS('150 TS and Hurricane DATA'!$I$5:$I$498,$E$40,'150 TS and Hurricane DATA'!$J$5:$J$498,$E43,'150 TS and Hurricane DATA'!$H$5:$H$498,FL$5,'150 TS and Hurricane DATA'!$K$5:$K$498,$F$40)</f>
        <v>0</v>
      </c>
      <c r="FM43">
        <f>COUNTIFS('150 TS and Hurricane DATA'!$I$5:$I$498,$E$40,'150 TS and Hurricane DATA'!$J$5:$J$498,$E43,'150 TS and Hurricane DATA'!$H$5:$H$498,FM$5,'150 TS and Hurricane DATA'!$K$5:$K$498,$F$40)</f>
        <v>0</v>
      </c>
      <c r="FN43">
        <f>COUNTIFS('150 TS and Hurricane DATA'!$I$5:$I$498,$E$40,'150 TS and Hurricane DATA'!$J$5:$J$498,$E43,'150 TS and Hurricane DATA'!$H$5:$H$498,FN$5,'150 TS and Hurricane DATA'!$K$5:$K$498,$F$40)</f>
        <v>0</v>
      </c>
      <c r="FO43">
        <f>COUNTIFS('150 TS and Hurricane DATA'!$I$5:$I$498,$E$40,'150 TS and Hurricane DATA'!$J$5:$J$498,$E43,'150 TS and Hurricane DATA'!$H$5:$H$498,FO$5,'150 TS and Hurricane DATA'!$K$5:$K$498,$F$40)</f>
        <v>0</v>
      </c>
      <c r="FP43">
        <f>COUNTIFS('150 TS and Hurricane DATA'!$I$5:$I$498,$E$40,'150 TS and Hurricane DATA'!$J$5:$J$498,$E43,'150 TS and Hurricane DATA'!$H$5:$H$498,FP$5,'150 TS and Hurricane DATA'!$K$5:$K$498,$F$40)</f>
        <v>0</v>
      </c>
      <c r="FQ43">
        <f>COUNTIFS('150 TS and Hurricane DATA'!$I$5:$I$498,$E$40,'150 TS and Hurricane DATA'!$J$5:$J$498,$E43,'150 TS and Hurricane DATA'!$H$5:$H$498,FQ$5,'150 TS and Hurricane DATA'!$K$5:$K$498,$F$40)</f>
        <v>0</v>
      </c>
      <c r="FR43">
        <f>COUNTIFS('150 TS and Hurricane DATA'!$I$5:$I$498,$E$40,'150 TS and Hurricane DATA'!$J$5:$J$498,$E43,'150 TS and Hurricane DATA'!$H$5:$H$498,FR$5,'150 TS and Hurricane DATA'!$K$5:$K$498,$F$40)</f>
        <v>0</v>
      </c>
      <c r="FS43">
        <f>COUNTIFS('150 TS and Hurricane DATA'!$I$5:$I$498,$E$40,'150 TS and Hurricane DATA'!$J$5:$J$498,$E43,'150 TS and Hurricane DATA'!$H$5:$H$498,FS$5,'150 TS and Hurricane DATA'!$K$5:$K$498,$F$40)</f>
        <v>0</v>
      </c>
      <c r="FT43">
        <f>COUNTIFS('150 TS and Hurricane DATA'!$I$5:$I$498,$E$40,'150 TS and Hurricane DATA'!$J$5:$J$498,$E43,'150 TS and Hurricane DATA'!$H$5:$H$498,FT$5,'150 TS and Hurricane DATA'!$K$5:$K$498,$F$40)</f>
        <v>0</v>
      </c>
      <c r="FV43">
        <f>SUM(F43:FT43)</f>
        <v>0</v>
      </c>
    </row>
    <row r="44" spans="2:183">
      <c r="B44" s="99"/>
      <c r="D44" s="27" t="s">
        <v>29</v>
      </c>
      <c r="E44" s="161">
        <v>4</v>
      </c>
      <c r="F44">
        <f>COUNTIFS('150 TS and Hurricane DATA'!$I$5:$I$498,$E$40,'150 TS and Hurricane DATA'!$J$5:$J$498,$E44,'150 TS and Hurricane DATA'!$H$5:$H$498,F$5,'150 TS and Hurricane DATA'!$K$5:$K$498,$F$40)</f>
        <v>0</v>
      </c>
      <c r="G44">
        <f>COUNTIFS('150 TS and Hurricane DATA'!$I$5:$I$498,$E$40,'150 TS and Hurricane DATA'!$J$5:$J$498,$E44,'150 TS and Hurricane DATA'!$H$5:$H$498,G$5,'150 TS and Hurricane DATA'!$K$5:$K$498,$F$40)</f>
        <v>0</v>
      </c>
      <c r="H44">
        <f>COUNTIFS('150 TS and Hurricane DATA'!$I$5:$I$498,$E$40,'150 TS and Hurricane DATA'!$J$5:$J$498,$E44,'150 TS and Hurricane DATA'!$H$5:$H$498,H$5,'150 TS and Hurricane DATA'!$K$5:$K$498,$F$40)</f>
        <v>0</v>
      </c>
      <c r="I44">
        <f>COUNTIFS('150 TS and Hurricane DATA'!$I$5:$I$498,$E$40,'150 TS and Hurricane DATA'!$J$5:$J$498,$E44,'150 TS and Hurricane DATA'!$H$5:$H$498,I$5,'150 TS and Hurricane DATA'!$K$5:$K$498,$F$40)</f>
        <v>0</v>
      </c>
      <c r="J44">
        <f>COUNTIFS('150 TS and Hurricane DATA'!$I$5:$I$498,$E$40,'150 TS and Hurricane DATA'!$J$5:$J$498,$E44,'150 TS and Hurricane DATA'!$H$5:$H$498,J$5,'150 TS and Hurricane DATA'!$K$5:$K$498,$F$40)</f>
        <v>0</v>
      </c>
      <c r="K44">
        <f>COUNTIFS('150 TS and Hurricane DATA'!$I$5:$I$498,$E$40,'150 TS and Hurricane DATA'!$J$5:$J$498,$E44,'150 TS and Hurricane DATA'!$H$5:$H$498,K$5,'150 TS and Hurricane DATA'!$K$5:$K$498,$F$40)</f>
        <v>0</v>
      </c>
      <c r="L44">
        <f>COUNTIFS('150 TS and Hurricane DATA'!$I$5:$I$498,$E$40,'150 TS and Hurricane DATA'!$J$5:$J$498,$E44,'150 TS and Hurricane DATA'!$H$5:$H$498,L$5,'150 TS and Hurricane DATA'!$K$5:$K$498,$F$40)</f>
        <v>0</v>
      </c>
      <c r="M44">
        <f>COUNTIFS('150 TS and Hurricane DATA'!$I$5:$I$498,$E$40,'150 TS and Hurricane DATA'!$J$5:$J$498,$E44,'150 TS and Hurricane DATA'!$H$5:$H$498,M$5,'150 TS and Hurricane DATA'!$K$5:$K$498,$F$40)</f>
        <v>0</v>
      </c>
      <c r="N44">
        <f>COUNTIFS('150 TS and Hurricane DATA'!$I$5:$I$498,$E$40,'150 TS and Hurricane DATA'!$J$5:$J$498,$E44,'150 TS and Hurricane DATA'!$H$5:$H$498,N$5,'150 TS and Hurricane DATA'!$K$5:$K$498,$F$40)</f>
        <v>0</v>
      </c>
      <c r="O44">
        <f>COUNTIFS('150 TS and Hurricane DATA'!$I$5:$I$498,$E$40,'150 TS and Hurricane DATA'!$J$5:$J$498,$E44,'150 TS and Hurricane DATA'!$H$5:$H$498,O$5,'150 TS and Hurricane DATA'!$K$5:$K$498,$F$40)</f>
        <v>0</v>
      </c>
      <c r="P44">
        <f>COUNTIFS('150 TS and Hurricane DATA'!$I$5:$I$498,$E$40,'150 TS and Hurricane DATA'!$J$5:$J$498,$E44,'150 TS and Hurricane DATA'!$H$5:$H$498,P$5,'150 TS and Hurricane DATA'!$K$5:$K$498,$F$40)</f>
        <v>0</v>
      </c>
      <c r="Q44">
        <f>COUNTIFS('150 TS and Hurricane DATA'!$I$5:$I$498,$E$40,'150 TS and Hurricane DATA'!$J$5:$J$498,$E44,'150 TS and Hurricane DATA'!$H$5:$H$498,Q$5,'150 TS and Hurricane DATA'!$K$5:$K$498,$F$40)</f>
        <v>0</v>
      </c>
      <c r="R44">
        <f>COUNTIFS('150 TS and Hurricane DATA'!$I$5:$I$498,$E$40,'150 TS and Hurricane DATA'!$J$5:$J$498,$E44,'150 TS and Hurricane DATA'!$H$5:$H$498,R$5,'150 TS and Hurricane DATA'!$K$5:$K$498,$F$40)</f>
        <v>0</v>
      </c>
      <c r="S44">
        <f>COUNTIFS('150 TS and Hurricane DATA'!$I$5:$I$498,$E$40,'150 TS and Hurricane DATA'!$J$5:$J$498,$E44,'150 TS and Hurricane DATA'!$H$5:$H$498,S$5,'150 TS and Hurricane DATA'!$K$5:$K$498,$F$40)</f>
        <v>0</v>
      </c>
      <c r="T44">
        <f>COUNTIFS('150 TS and Hurricane DATA'!$I$5:$I$498,$E$40,'150 TS and Hurricane DATA'!$J$5:$J$498,$E44,'150 TS and Hurricane DATA'!$H$5:$H$498,T$5,'150 TS and Hurricane DATA'!$K$5:$K$498,$F$40)</f>
        <v>0</v>
      </c>
      <c r="U44">
        <f>COUNTIFS('150 TS and Hurricane DATA'!$I$5:$I$498,$E$40,'150 TS and Hurricane DATA'!$J$5:$J$498,$E44,'150 TS and Hurricane DATA'!$H$5:$H$498,U$5,'150 TS and Hurricane DATA'!$K$5:$K$498,$F$40)</f>
        <v>0</v>
      </c>
      <c r="V44">
        <f>COUNTIFS('150 TS and Hurricane DATA'!$I$5:$I$498,$E$40,'150 TS and Hurricane DATA'!$J$5:$J$498,$E44,'150 TS and Hurricane DATA'!$H$5:$H$498,V$5,'150 TS and Hurricane DATA'!$K$5:$K$498,$F$40)</f>
        <v>0</v>
      </c>
      <c r="W44">
        <f>COUNTIFS('150 TS and Hurricane DATA'!$I$5:$I$498,$E$40,'150 TS and Hurricane DATA'!$J$5:$J$498,$E44,'150 TS and Hurricane DATA'!$H$5:$H$498,W$5,'150 TS and Hurricane DATA'!$K$5:$K$498,$F$40)</f>
        <v>0</v>
      </c>
      <c r="X44">
        <f>COUNTIFS('150 TS and Hurricane DATA'!$I$5:$I$498,$E$40,'150 TS and Hurricane DATA'!$J$5:$J$498,$E44,'150 TS and Hurricane DATA'!$H$5:$H$498,X$5,'150 TS and Hurricane DATA'!$K$5:$K$498,$F$40)</f>
        <v>0</v>
      </c>
      <c r="Y44">
        <f>COUNTIFS('150 TS and Hurricane DATA'!$I$5:$I$498,$E$40,'150 TS and Hurricane DATA'!$J$5:$J$498,$E44,'150 TS and Hurricane DATA'!$H$5:$H$498,Y$5,'150 TS and Hurricane DATA'!$K$5:$K$498,$F$40)</f>
        <v>0</v>
      </c>
      <c r="Z44">
        <f>COUNTIFS('150 TS and Hurricane DATA'!$I$5:$I$498,$E$40,'150 TS and Hurricane DATA'!$J$5:$J$498,$E44,'150 TS and Hurricane DATA'!$H$5:$H$498,Z$5,'150 TS and Hurricane DATA'!$K$5:$K$498,$F$40)</f>
        <v>0</v>
      </c>
      <c r="AA44">
        <f>COUNTIFS('150 TS and Hurricane DATA'!$I$5:$I$498,$E$40,'150 TS and Hurricane DATA'!$J$5:$J$498,$E44,'150 TS and Hurricane DATA'!$H$5:$H$498,AA$5,'150 TS and Hurricane DATA'!$K$5:$K$498,$F$40)</f>
        <v>0</v>
      </c>
      <c r="AB44">
        <f>COUNTIFS('150 TS and Hurricane DATA'!$I$5:$I$498,$E$40,'150 TS and Hurricane DATA'!$J$5:$J$498,$E44,'150 TS and Hurricane DATA'!$H$5:$H$498,AB$5,'150 TS and Hurricane DATA'!$K$5:$K$498,$F$40)</f>
        <v>0</v>
      </c>
      <c r="AC44">
        <f>COUNTIFS('150 TS and Hurricane DATA'!$I$5:$I$498,$E$40,'150 TS and Hurricane DATA'!$J$5:$J$498,$E44,'150 TS and Hurricane DATA'!$H$5:$H$498,AC$5,'150 TS and Hurricane DATA'!$K$5:$K$498,$F$40)</f>
        <v>0</v>
      </c>
      <c r="AD44">
        <f>COUNTIFS('150 TS and Hurricane DATA'!$I$5:$I$498,$E$40,'150 TS and Hurricane DATA'!$J$5:$J$498,$E44,'150 TS and Hurricane DATA'!$H$5:$H$498,AD$5,'150 TS and Hurricane DATA'!$K$5:$K$498,$F$40)</f>
        <v>0</v>
      </c>
      <c r="AE44">
        <f>COUNTIFS('150 TS and Hurricane DATA'!$I$5:$I$498,$E$40,'150 TS and Hurricane DATA'!$J$5:$J$498,$E44,'150 TS and Hurricane DATA'!$H$5:$H$498,AE$5,'150 TS and Hurricane DATA'!$K$5:$K$498,$F$40)</f>
        <v>0</v>
      </c>
      <c r="AF44">
        <f>COUNTIFS('150 TS and Hurricane DATA'!$I$5:$I$498,$E$40,'150 TS and Hurricane DATA'!$J$5:$J$498,$E44,'150 TS and Hurricane DATA'!$H$5:$H$498,AF$5,'150 TS and Hurricane DATA'!$K$5:$K$498,$F$40)</f>
        <v>0</v>
      </c>
      <c r="AG44">
        <f>COUNTIFS('150 TS and Hurricane DATA'!$I$5:$I$498,$E$40,'150 TS and Hurricane DATA'!$J$5:$J$498,$E44,'150 TS and Hurricane DATA'!$H$5:$H$498,AG$5,'150 TS and Hurricane DATA'!$K$5:$K$498,$F$40)</f>
        <v>0</v>
      </c>
      <c r="AH44">
        <f>COUNTIFS('150 TS and Hurricane DATA'!$I$5:$I$498,$E$40,'150 TS and Hurricane DATA'!$J$5:$J$498,$E44,'150 TS and Hurricane DATA'!$H$5:$H$498,AH$5,'150 TS and Hurricane DATA'!$K$5:$K$498,$F$40)</f>
        <v>0</v>
      </c>
      <c r="AI44">
        <f>COUNTIFS('150 TS and Hurricane DATA'!$I$5:$I$498,$E$40,'150 TS and Hurricane DATA'!$J$5:$J$498,$E44,'150 TS and Hurricane DATA'!$H$5:$H$498,AI$5,'150 TS and Hurricane DATA'!$K$5:$K$498,$F$40)</f>
        <v>0</v>
      </c>
      <c r="AJ44">
        <f>COUNTIFS('150 TS and Hurricane DATA'!$I$5:$I$498,$E$40,'150 TS and Hurricane DATA'!$J$5:$J$498,$E44,'150 TS and Hurricane DATA'!$H$5:$H$498,AJ$5,'150 TS and Hurricane DATA'!$K$5:$K$498,$F$40)</f>
        <v>0</v>
      </c>
      <c r="AK44">
        <f>COUNTIFS('150 TS and Hurricane DATA'!$I$5:$I$498,$E$40,'150 TS and Hurricane DATA'!$J$5:$J$498,$E44,'150 TS and Hurricane DATA'!$H$5:$H$498,AK$5,'150 TS and Hurricane DATA'!$K$5:$K$498,$F$40)</f>
        <v>0</v>
      </c>
      <c r="AL44">
        <f>COUNTIFS('150 TS and Hurricane DATA'!$I$5:$I$498,$E$40,'150 TS and Hurricane DATA'!$J$5:$J$498,$E44,'150 TS and Hurricane DATA'!$H$5:$H$498,AL$5,'150 TS and Hurricane DATA'!$K$5:$K$498,$F$40)</f>
        <v>0</v>
      </c>
      <c r="AM44">
        <f>COUNTIFS('150 TS and Hurricane DATA'!$I$5:$I$498,$E$40,'150 TS and Hurricane DATA'!$J$5:$J$498,$E44,'150 TS and Hurricane DATA'!$H$5:$H$498,AM$5,'150 TS and Hurricane DATA'!$K$5:$K$498,$F$40)</f>
        <v>0</v>
      </c>
      <c r="AN44">
        <f>COUNTIFS('150 TS and Hurricane DATA'!$I$5:$I$498,$E$40,'150 TS and Hurricane DATA'!$J$5:$J$498,$E44,'150 TS and Hurricane DATA'!$H$5:$H$498,AN$5,'150 TS and Hurricane DATA'!$K$5:$K$498,$F$40)</f>
        <v>0</v>
      </c>
      <c r="AO44">
        <f>COUNTIFS('150 TS and Hurricane DATA'!$I$5:$I$498,$E$40,'150 TS and Hurricane DATA'!$J$5:$J$498,$E44,'150 TS and Hurricane DATA'!$H$5:$H$498,AO$5,'150 TS and Hurricane DATA'!$K$5:$K$498,$F$40)</f>
        <v>0</v>
      </c>
      <c r="AP44">
        <f>COUNTIFS('150 TS and Hurricane DATA'!$I$5:$I$498,$E$40,'150 TS and Hurricane DATA'!$J$5:$J$498,$E44,'150 TS and Hurricane DATA'!$H$5:$H$498,AP$5,'150 TS and Hurricane DATA'!$K$5:$K$498,$F$40)</f>
        <v>0</v>
      </c>
      <c r="AQ44">
        <f>COUNTIFS('150 TS and Hurricane DATA'!$I$5:$I$498,$E$40,'150 TS and Hurricane DATA'!$J$5:$J$498,$E44,'150 TS and Hurricane DATA'!$H$5:$H$498,AQ$5,'150 TS and Hurricane DATA'!$K$5:$K$498,$F$40)</f>
        <v>0</v>
      </c>
      <c r="AR44">
        <f>COUNTIFS('150 TS and Hurricane DATA'!$I$5:$I$498,$E$40,'150 TS and Hurricane DATA'!$J$5:$J$498,$E44,'150 TS and Hurricane DATA'!$H$5:$H$498,AR$5,'150 TS and Hurricane DATA'!$K$5:$K$498,$F$40)</f>
        <v>0</v>
      </c>
      <c r="AS44">
        <f>COUNTIFS('150 TS and Hurricane DATA'!$I$5:$I$498,$E$40,'150 TS and Hurricane DATA'!$J$5:$J$498,$E44,'150 TS and Hurricane DATA'!$H$5:$H$498,AS$5,'150 TS and Hurricane DATA'!$K$5:$K$498,$F$40)</f>
        <v>0</v>
      </c>
      <c r="AT44">
        <f>COUNTIFS('150 TS and Hurricane DATA'!$I$5:$I$498,$E$40,'150 TS and Hurricane DATA'!$J$5:$J$498,$E44,'150 TS and Hurricane DATA'!$H$5:$H$498,AT$5,'150 TS and Hurricane DATA'!$K$5:$K$498,$F$40)</f>
        <v>0</v>
      </c>
      <c r="AU44">
        <f>COUNTIFS('150 TS and Hurricane DATA'!$I$5:$I$498,$E$40,'150 TS and Hurricane DATA'!$J$5:$J$498,$E44,'150 TS and Hurricane DATA'!$H$5:$H$498,AU$5,'150 TS and Hurricane DATA'!$K$5:$K$498,$F$40)</f>
        <v>0</v>
      </c>
      <c r="AV44">
        <f>COUNTIFS('150 TS and Hurricane DATA'!$I$5:$I$498,$E$40,'150 TS and Hurricane DATA'!$J$5:$J$498,$E44,'150 TS and Hurricane DATA'!$H$5:$H$498,AV$5,'150 TS and Hurricane DATA'!$K$5:$K$498,$F$40)</f>
        <v>0</v>
      </c>
      <c r="AW44">
        <f>COUNTIFS('150 TS and Hurricane DATA'!$I$5:$I$498,$E$40,'150 TS and Hurricane DATA'!$J$5:$J$498,$E44,'150 TS and Hurricane DATA'!$H$5:$H$498,AW$5,'150 TS and Hurricane DATA'!$K$5:$K$498,$F$40)</f>
        <v>0</v>
      </c>
      <c r="AX44">
        <f>COUNTIFS('150 TS and Hurricane DATA'!$I$5:$I$498,$E$40,'150 TS and Hurricane DATA'!$J$5:$J$498,$E44,'150 TS and Hurricane DATA'!$H$5:$H$498,AX$5,'150 TS and Hurricane DATA'!$K$5:$K$498,$F$40)</f>
        <v>0</v>
      </c>
      <c r="AY44">
        <f>COUNTIFS('150 TS and Hurricane DATA'!$I$5:$I$498,$E$40,'150 TS and Hurricane DATA'!$J$5:$J$498,$E44,'150 TS and Hurricane DATA'!$H$5:$H$498,AY$5,'150 TS and Hurricane DATA'!$K$5:$K$498,$F$40)</f>
        <v>0</v>
      </c>
      <c r="AZ44">
        <f>COUNTIFS('150 TS and Hurricane DATA'!$I$5:$I$498,$E$40,'150 TS and Hurricane DATA'!$J$5:$J$498,$E44,'150 TS and Hurricane DATA'!$H$5:$H$498,AZ$5,'150 TS and Hurricane DATA'!$K$5:$K$498,$F$40)</f>
        <v>0</v>
      </c>
      <c r="BA44">
        <f>COUNTIFS('150 TS and Hurricane DATA'!$I$5:$I$498,$E$40,'150 TS and Hurricane DATA'!$J$5:$J$498,$E44,'150 TS and Hurricane DATA'!$H$5:$H$498,BA$5,'150 TS and Hurricane DATA'!$K$5:$K$498,$F$40)</f>
        <v>0</v>
      </c>
      <c r="BB44">
        <f>COUNTIFS('150 TS and Hurricane DATA'!$I$5:$I$498,$E$40,'150 TS and Hurricane DATA'!$J$5:$J$498,$E44,'150 TS and Hurricane DATA'!$H$5:$H$498,BB$5,'150 TS and Hurricane DATA'!$K$5:$K$498,$F$40)</f>
        <v>0</v>
      </c>
      <c r="BC44">
        <f>COUNTIFS('150 TS and Hurricane DATA'!$I$5:$I$498,$E$40,'150 TS and Hurricane DATA'!$J$5:$J$498,$E44,'150 TS and Hurricane DATA'!$H$5:$H$498,BC$5,'150 TS and Hurricane DATA'!$K$5:$K$498,$F$40)</f>
        <v>0</v>
      </c>
      <c r="BD44">
        <f>COUNTIFS('150 TS and Hurricane DATA'!$I$5:$I$498,$E$40,'150 TS and Hurricane DATA'!$J$5:$J$498,$E44,'150 TS and Hurricane DATA'!$H$5:$H$498,BD$5,'150 TS and Hurricane DATA'!$K$5:$K$498,$F$40)</f>
        <v>0</v>
      </c>
      <c r="BE44">
        <f>COUNTIFS('150 TS and Hurricane DATA'!$I$5:$I$498,$E$40,'150 TS and Hurricane DATA'!$J$5:$J$498,$E44,'150 TS and Hurricane DATA'!$H$5:$H$498,BE$5,'150 TS and Hurricane DATA'!$K$5:$K$498,$F$40)</f>
        <v>0</v>
      </c>
      <c r="BF44">
        <f>COUNTIFS('150 TS and Hurricane DATA'!$I$5:$I$498,$E$40,'150 TS and Hurricane DATA'!$J$5:$J$498,$E44,'150 TS and Hurricane DATA'!$H$5:$H$498,BF$5,'150 TS and Hurricane DATA'!$K$5:$K$498,$F$40)</f>
        <v>0</v>
      </c>
      <c r="BG44">
        <f>COUNTIFS('150 TS and Hurricane DATA'!$I$5:$I$498,$E$40,'150 TS and Hurricane DATA'!$J$5:$J$498,$E44,'150 TS and Hurricane DATA'!$H$5:$H$498,BG$5,'150 TS and Hurricane DATA'!$K$5:$K$498,$F$40)</f>
        <v>0</v>
      </c>
      <c r="BH44">
        <f>COUNTIFS('150 TS and Hurricane DATA'!$I$5:$I$498,$E$40,'150 TS and Hurricane DATA'!$J$5:$J$498,$E44,'150 TS and Hurricane DATA'!$H$5:$H$498,BH$5,'150 TS and Hurricane DATA'!$K$5:$K$498,$F$40)</f>
        <v>0</v>
      </c>
      <c r="BI44">
        <f>COUNTIFS('150 TS and Hurricane DATA'!$I$5:$I$498,$E$40,'150 TS and Hurricane DATA'!$J$5:$J$498,$E44,'150 TS and Hurricane DATA'!$H$5:$H$498,BI$5,'150 TS and Hurricane DATA'!$K$5:$K$498,$F$40)</f>
        <v>0</v>
      </c>
      <c r="BJ44">
        <f>COUNTIFS('150 TS and Hurricane DATA'!$I$5:$I$498,$E$40,'150 TS and Hurricane DATA'!$J$5:$J$498,$E44,'150 TS and Hurricane DATA'!$H$5:$H$498,BJ$5,'150 TS and Hurricane DATA'!$K$5:$K$498,$F$40)</f>
        <v>0</v>
      </c>
      <c r="BK44">
        <f>COUNTIFS('150 TS and Hurricane DATA'!$I$5:$I$498,$E$40,'150 TS and Hurricane DATA'!$J$5:$J$498,$E44,'150 TS and Hurricane DATA'!$H$5:$H$498,BK$5,'150 TS and Hurricane DATA'!$K$5:$K$498,$F$40)</f>
        <v>0</v>
      </c>
      <c r="BL44">
        <f>COUNTIFS('150 TS and Hurricane DATA'!$I$5:$I$498,$E$40,'150 TS and Hurricane DATA'!$J$5:$J$498,$E44,'150 TS and Hurricane DATA'!$H$5:$H$498,BL$5,'150 TS and Hurricane DATA'!$K$5:$K$498,$F$40)</f>
        <v>0</v>
      </c>
      <c r="BM44">
        <f>COUNTIFS('150 TS and Hurricane DATA'!$I$5:$I$498,$E$40,'150 TS and Hurricane DATA'!$J$5:$J$498,$E44,'150 TS and Hurricane DATA'!$H$5:$H$498,BM$5,'150 TS and Hurricane DATA'!$K$5:$K$498,$F$40)</f>
        <v>0</v>
      </c>
      <c r="BN44">
        <f>COUNTIFS('150 TS and Hurricane DATA'!$I$5:$I$498,$E$40,'150 TS and Hurricane DATA'!$J$5:$J$498,$E44,'150 TS and Hurricane DATA'!$H$5:$H$498,BN$5,'150 TS and Hurricane DATA'!$K$5:$K$498,$F$40)</f>
        <v>0</v>
      </c>
      <c r="BO44">
        <f>COUNTIFS('150 TS and Hurricane DATA'!$I$5:$I$498,$E$40,'150 TS and Hurricane DATA'!$J$5:$J$498,$E44,'150 TS and Hurricane DATA'!$H$5:$H$498,BO$5,'150 TS and Hurricane DATA'!$K$5:$K$498,$F$40)</f>
        <v>0</v>
      </c>
      <c r="BP44">
        <f>COUNTIFS('150 TS and Hurricane DATA'!$I$5:$I$498,$E$40,'150 TS and Hurricane DATA'!$J$5:$J$498,$E44,'150 TS and Hurricane DATA'!$H$5:$H$498,BP$5,'150 TS and Hurricane DATA'!$K$5:$K$498,$F$40)</f>
        <v>0</v>
      </c>
      <c r="BQ44">
        <f>COUNTIFS('150 TS and Hurricane DATA'!$I$5:$I$498,$E$40,'150 TS and Hurricane DATA'!$J$5:$J$498,$E44,'150 TS and Hurricane DATA'!$H$5:$H$498,BQ$5,'150 TS and Hurricane DATA'!$K$5:$K$498,$F$40)</f>
        <v>0</v>
      </c>
      <c r="BR44">
        <f>COUNTIFS('150 TS and Hurricane DATA'!$I$5:$I$498,$E$40,'150 TS and Hurricane DATA'!$J$5:$J$498,$E44,'150 TS and Hurricane DATA'!$H$5:$H$498,BR$5,'150 TS and Hurricane DATA'!$K$5:$K$498,$F$40)</f>
        <v>0</v>
      </c>
      <c r="BS44">
        <f>COUNTIFS('150 TS and Hurricane DATA'!$I$5:$I$498,$E$40,'150 TS and Hurricane DATA'!$J$5:$J$498,$E44,'150 TS and Hurricane DATA'!$H$5:$H$498,BS$5,'150 TS and Hurricane DATA'!$K$5:$K$498,$F$40)</f>
        <v>0</v>
      </c>
      <c r="BT44">
        <f>COUNTIFS('150 TS and Hurricane DATA'!$I$5:$I$498,$E$40,'150 TS and Hurricane DATA'!$J$5:$J$498,$E44,'150 TS and Hurricane DATA'!$H$5:$H$498,BT$5,'150 TS and Hurricane DATA'!$K$5:$K$498,$F$40)</f>
        <v>0</v>
      </c>
      <c r="BU44">
        <f>COUNTIFS('150 TS and Hurricane DATA'!$I$5:$I$498,$E$40,'150 TS and Hurricane DATA'!$J$5:$J$498,$E44,'150 TS and Hurricane DATA'!$H$5:$H$498,BU$5,'150 TS and Hurricane DATA'!$K$5:$K$498,$F$40)</f>
        <v>0</v>
      </c>
      <c r="BV44">
        <f>COUNTIFS('150 TS and Hurricane DATA'!$I$5:$I$498,$E$40,'150 TS and Hurricane DATA'!$J$5:$J$498,$E44,'150 TS and Hurricane DATA'!$H$5:$H$498,BV$5,'150 TS and Hurricane DATA'!$K$5:$K$498,$F$40)</f>
        <v>0</v>
      </c>
      <c r="BW44">
        <f>COUNTIFS('150 TS and Hurricane DATA'!$I$5:$I$498,$E$40,'150 TS and Hurricane DATA'!$J$5:$J$498,$E44,'150 TS and Hurricane DATA'!$H$5:$H$498,BW$5,'150 TS and Hurricane DATA'!$K$5:$K$498,$F$40)</f>
        <v>0</v>
      </c>
      <c r="BX44">
        <f>COUNTIFS('150 TS and Hurricane DATA'!$I$5:$I$498,$E$40,'150 TS and Hurricane DATA'!$J$5:$J$498,$E44,'150 TS and Hurricane DATA'!$H$5:$H$498,BX$5,'150 TS and Hurricane DATA'!$K$5:$K$498,$F$40)</f>
        <v>0</v>
      </c>
      <c r="BY44">
        <f>COUNTIFS('150 TS and Hurricane DATA'!$I$5:$I$498,$E$40,'150 TS and Hurricane DATA'!$J$5:$J$498,$E44,'150 TS and Hurricane DATA'!$H$5:$H$498,BY$5,'150 TS and Hurricane DATA'!$K$5:$K$498,$F$40)</f>
        <v>0</v>
      </c>
      <c r="BZ44">
        <f>COUNTIFS('150 TS and Hurricane DATA'!$I$5:$I$498,$E$40,'150 TS and Hurricane DATA'!$J$5:$J$498,$E44,'150 TS and Hurricane DATA'!$H$5:$H$498,BZ$5,'150 TS and Hurricane DATA'!$K$5:$K$498,$F$40)</f>
        <v>0</v>
      </c>
      <c r="CA44">
        <f>COUNTIFS('150 TS and Hurricane DATA'!$I$5:$I$498,$E$40,'150 TS and Hurricane DATA'!$J$5:$J$498,$E44,'150 TS and Hurricane DATA'!$H$5:$H$498,CA$5,'150 TS and Hurricane DATA'!$K$5:$K$498,$F$40)</f>
        <v>0</v>
      </c>
      <c r="CB44">
        <f>COUNTIFS('150 TS and Hurricane DATA'!$I$5:$I$498,$E$40,'150 TS and Hurricane DATA'!$J$5:$J$498,$E44,'150 TS and Hurricane DATA'!$H$5:$H$498,CB$5,'150 TS and Hurricane DATA'!$K$5:$K$498,$F$40)</f>
        <v>0</v>
      </c>
      <c r="CC44">
        <f>COUNTIFS('150 TS and Hurricane DATA'!$I$5:$I$498,$E$40,'150 TS and Hurricane DATA'!$J$5:$J$498,$E44,'150 TS and Hurricane DATA'!$H$5:$H$498,CC$5,'150 TS and Hurricane DATA'!$K$5:$K$498,$F$40)</f>
        <v>0</v>
      </c>
      <c r="CD44">
        <f>COUNTIFS('150 TS and Hurricane DATA'!$I$5:$I$498,$E$40,'150 TS and Hurricane DATA'!$J$5:$J$498,$E44,'150 TS and Hurricane DATA'!$H$5:$H$498,CD$5,'150 TS and Hurricane DATA'!$K$5:$K$498,$F$40)</f>
        <v>0</v>
      </c>
      <c r="CE44">
        <f>COUNTIFS('150 TS and Hurricane DATA'!$I$5:$I$498,$E$40,'150 TS and Hurricane DATA'!$J$5:$J$498,$E44,'150 TS and Hurricane DATA'!$H$5:$H$498,CE$5,'150 TS and Hurricane DATA'!$K$5:$K$498,$F$40)</f>
        <v>0</v>
      </c>
      <c r="CF44">
        <f>COUNTIFS('150 TS and Hurricane DATA'!$I$5:$I$498,$E$40,'150 TS and Hurricane DATA'!$J$5:$J$498,$E44,'150 TS and Hurricane DATA'!$H$5:$H$498,CF$5,'150 TS and Hurricane DATA'!$K$5:$K$498,$F$40)</f>
        <v>0</v>
      </c>
      <c r="CG44">
        <f>COUNTIFS('150 TS and Hurricane DATA'!$I$5:$I$498,$E$40,'150 TS and Hurricane DATA'!$J$5:$J$498,$E44,'150 TS and Hurricane DATA'!$H$5:$H$498,CG$5,'150 TS and Hurricane DATA'!$K$5:$K$498,$F$40)</f>
        <v>0</v>
      </c>
      <c r="CH44">
        <f>COUNTIFS('150 TS and Hurricane DATA'!$I$5:$I$498,$E$40,'150 TS and Hurricane DATA'!$J$5:$J$498,$E44,'150 TS and Hurricane DATA'!$H$5:$H$498,CH$5,'150 TS and Hurricane DATA'!$K$5:$K$498,$F$40)</f>
        <v>0</v>
      </c>
      <c r="CI44">
        <f>COUNTIFS('150 TS and Hurricane DATA'!$I$5:$I$498,$E$40,'150 TS and Hurricane DATA'!$J$5:$J$498,$E44,'150 TS and Hurricane DATA'!$H$5:$H$498,CI$5,'150 TS and Hurricane DATA'!$K$5:$K$498,$F$40)</f>
        <v>0</v>
      </c>
      <c r="CJ44">
        <f>COUNTIFS('150 TS and Hurricane DATA'!$I$5:$I$498,$E$40,'150 TS and Hurricane DATA'!$J$5:$J$498,$E44,'150 TS and Hurricane DATA'!$H$5:$H$498,CJ$5,'150 TS and Hurricane DATA'!$K$5:$K$498,$F$40)</f>
        <v>0</v>
      </c>
      <c r="CK44">
        <f>COUNTIFS('150 TS and Hurricane DATA'!$I$5:$I$498,$E$40,'150 TS and Hurricane DATA'!$J$5:$J$498,$E44,'150 TS and Hurricane DATA'!$H$5:$H$498,CK$5,'150 TS and Hurricane DATA'!$K$5:$K$498,$F$40)</f>
        <v>0</v>
      </c>
      <c r="CL44">
        <f>COUNTIFS('150 TS and Hurricane DATA'!$I$5:$I$498,$E$40,'150 TS and Hurricane DATA'!$J$5:$J$498,$E44,'150 TS and Hurricane DATA'!$H$5:$H$498,CL$5,'150 TS and Hurricane DATA'!$K$5:$K$498,$F$40)</f>
        <v>0</v>
      </c>
      <c r="CM44">
        <f>COUNTIFS('150 TS and Hurricane DATA'!$I$5:$I$498,$E$40,'150 TS and Hurricane DATA'!$J$5:$J$498,$E44,'150 TS and Hurricane DATA'!$H$5:$H$498,CM$5,'150 TS and Hurricane DATA'!$K$5:$K$498,$F$40)</f>
        <v>0</v>
      </c>
      <c r="CN44">
        <f>COUNTIFS('150 TS and Hurricane DATA'!$I$5:$I$498,$E$40,'150 TS and Hurricane DATA'!$J$5:$J$498,$E44,'150 TS and Hurricane DATA'!$H$5:$H$498,CN$5,'150 TS and Hurricane DATA'!$K$5:$K$498,$F$40)</f>
        <v>0</v>
      </c>
      <c r="CO44">
        <f>COUNTIFS('150 TS and Hurricane DATA'!$I$5:$I$498,$E$40,'150 TS and Hurricane DATA'!$J$5:$J$498,$E44,'150 TS and Hurricane DATA'!$H$5:$H$498,CO$5,'150 TS and Hurricane DATA'!$K$5:$K$498,$F$40)</f>
        <v>0</v>
      </c>
      <c r="CP44">
        <f>COUNTIFS('150 TS and Hurricane DATA'!$I$5:$I$498,$E$40,'150 TS and Hurricane DATA'!$J$5:$J$498,$E44,'150 TS and Hurricane DATA'!$H$5:$H$498,CP$5,'150 TS and Hurricane DATA'!$K$5:$K$498,$F$40)</f>
        <v>0</v>
      </c>
      <c r="CQ44">
        <f>COUNTIFS('150 TS and Hurricane DATA'!$I$5:$I$498,$E$40,'150 TS and Hurricane DATA'!$J$5:$J$498,$E44,'150 TS and Hurricane DATA'!$H$5:$H$498,CQ$5,'150 TS and Hurricane DATA'!$K$5:$K$498,$F$40)</f>
        <v>0</v>
      </c>
      <c r="CR44">
        <f>COUNTIFS('150 TS and Hurricane DATA'!$I$5:$I$498,$E$40,'150 TS and Hurricane DATA'!$J$5:$J$498,$E44,'150 TS and Hurricane DATA'!$H$5:$H$498,CR$5,'150 TS and Hurricane DATA'!$K$5:$K$498,$F$40)</f>
        <v>0</v>
      </c>
      <c r="CS44">
        <f>COUNTIFS('150 TS and Hurricane DATA'!$I$5:$I$498,$E$40,'150 TS and Hurricane DATA'!$J$5:$J$498,$E44,'150 TS and Hurricane DATA'!$H$5:$H$498,CS$5,'150 TS and Hurricane DATA'!$K$5:$K$498,$F$40)</f>
        <v>0</v>
      </c>
      <c r="CT44">
        <f>COUNTIFS('150 TS and Hurricane DATA'!$I$5:$I$498,$E$40,'150 TS and Hurricane DATA'!$J$5:$J$498,$E44,'150 TS and Hurricane DATA'!$H$5:$H$498,CT$5,'150 TS and Hurricane DATA'!$K$5:$K$498,$F$40)</f>
        <v>0</v>
      </c>
      <c r="CU44">
        <f>COUNTIFS('150 TS and Hurricane DATA'!$I$5:$I$498,$E$40,'150 TS and Hurricane DATA'!$J$5:$J$498,$E44,'150 TS and Hurricane DATA'!$H$5:$H$498,CU$5,'150 TS and Hurricane DATA'!$K$5:$K$498,$F$40)</f>
        <v>0</v>
      </c>
      <c r="CV44">
        <f>COUNTIFS('150 TS and Hurricane DATA'!$I$5:$I$498,$E$40,'150 TS and Hurricane DATA'!$J$5:$J$498,$E44,'150 TS and Hurricane DATA'!$H$5:$H$498,CV$5,'150 TS and Hurricane DATA'!$K$5:$K$498,$F$40)</f>
        <v>0</v>
      </c>
      <c r="CW44">
        <f>COUNTIFS('150 TS and Hurricane DATA'!$I$5:$I$498,$E$40,'150 TS and Hurricane DATA'!$J$5:$J$498,$E44,'150 TS and Hurricane DATA'!$H$5:$H$498,CW$5,'150 TS and Hurricane DATA'!$K$5:$K$498,$F$40)</f>
        <v>0</v>
      </c>
      <c r="CX44">
        <f>COUNTIFS('150 TS and Hurricane DATA'!$I$5:$I$498,$E$40,'150 TS and Hurricane DATA'!$J$5:$J$498,$E44,'150 TS and Hurricane DATA'!$H$5:$H$498,CX$5,'150 TS and Hurricane DATA'!$K$5:$K$498,$F$40)</f>
        <v>0</v>
      </c>
      <c r="CY44">
        <f>COUNTIFS('150 TS and Hurricane DATA'!$I$5:$I$498,$E$40,'150 TS and Hurricane DATA'!$J$5:$J$498,$E44,'150 TS and Hurricane DATA'!$H$5:$H$498,CY$5,'150 TS and Hurricane DATA'!$K$5:$K$498,$F$40)</f>
        <v>0</v>
      </c>
      <c r="CZ44">
        <f>COUNTIFS('150 TS and Hurricane DATA'!$I$5:$I$498,$E$40,'150 TS and Hurricane DATA'!$J$5:$J$498,$E44,'150 TS and Hurricane DATA'!$H$5:$H$498,CZ$5,'150 TS and Hurricane DATA'!$K$5:$K$498,$F$40)</f>
        <v>0</v>
      </c>
      <c r="DA44">
        <f>COUNTIFS('150 TS and Hurricane DATA'!$I$5:$I$498,$E$40,'150 TS and Hurricane DATA'!$J$5:$J$498,$E44,'150 TS and Hurricane DATA'!$H$5:$H$498,DA$5,'150 TS and Hurricane DATA'!$K$5:$K$498,$F$40)</f>
        <v>0</v>
      </c>
      <c r="DB44">
        <f>COUNTIFS('150 TS and Hurricane DATA'!$I$5:$I$498,$E$40,'150 TS and Hurricane DATA'!$J$5:$J$498,$E44,'150 TS and Hurricane DATA'!$H$5:$H$498,DB$5,'150 TS and Hurricane DATA'!$K$5:$K$498,$F$40)</f>
        <v>0</v>
      </c>
      <c r="DC44">
        <f>COUNTIFS('150 TS and Hurricane DATA'!$I$5:$I$498,$E$40,'150 TS and Hurricane DATA'!$J$5:$J$498,$E44,'150 TS and Hurricane DATA'!$H$5:$H$498,DC$5,'150 TS and Hurricane DATA'!$K$5:$K$498,$F$40)</f>
        <v>0</v>
      </c>
      <c r="DD44">
        <f>COUNTIFS('150 TS and Hurricane DATA'!$I$5:$I$498,$E$40,'150 TS and Hurricane DATA'!$J$5:$J$498,$E44,'150 TS and Hurricane DATA'!$H$5:$H$498,DD$5,'150 TS and Hurricane DATA'!$K$5:$K$498,$F$40)</f>
        <v>0</v>
      </c>
      <c r="DE44">
        <f>COUNTIFS('150 TS and Hurricane DATA'!$I$5:$I$498,$E$40,'150 TS and Hurricane DATA'!$J$5:$J$498,$E44,'150 TS and Hurricane DATA'!$H$5:$H$498,DE$5,'150 TS and Hurricane DATA'!$K$5:$K$498,$F$40)</f>
        <v>0</v>
      </c>
      <c r="DF44">
        <f>COUNTIFS('150 TS and Hurricane DATA'!$I$5:$I$498,$E$40,'150 TS and Hurricane DATA'!$J$5:$J$498,$E44,'150 TS and Hurricane DATA'!$H$5:$H$498,DF$5,'150 TS and Hurricane DATA'!$K$5:$K$498,$F$40)</f>
        <v>0</v>
      </c>
      <c r="DG44">
        <f>COUNTIFS('150 TS and Hurricane DATA'!$I$5:$I$498,$E$40,'150 TS and Hurricane DATA'!$J$5:$J$498,$E44,'150 TS and Hurricane DATA'!$H$5:$H$498,DG$5,'150 TS and Hurricane DATA'!$K$5:$K$498,$F$40)</f>
        <v>0</v>
      </c>
      <c r="DH44">
        <f>COUNTIFS('150 TS and Hurricane DATA'!$I$5:$I$498,$E$40,'150 TS and Hurricane DATA'!$J$5:$J$498,$E44,'150 TS and Hurricane DATA'!$H$5:$H$498,DH$5,'150 TS and Hurricane DATA'!$K$5:$K$498,$F$40)</f>
        <v>0</v>
      </c>
      <c r="DI44">
        <f>COUNTIFS('150 TS and Hurricane DATA'!$I$5:$I$498,$E$40,'150 TS and Hurricane DATA'!$J$5:$J$498,$E44,'150 TS and Hurricane DATA'!$H$5:$H$498,DI$5,'150 TS and Hurricane DATA'!$K$5:$K$498,$F$40)</f>
        <v>0</v>
      </c>
      <c r="DJ44">
        <f>COUNTIFS('150 TS and Hurricane DATA'!$I$5:$I$498,$E$40,'150 TS and Hurricane DATA'!$J$5:$J$498,$E44,'150 TS and Hurricane DATA'!$H$5:$H$498,DJ$5,'150 TS and Hurricane DATA'!$K$5:$K$498,$F$40)</f>
        <v>0</v>
      </c>
      <c r="DK44">
        <f>COUNTIFS('150 TS and Hurricane DATA'!$I$5:$I$498,$E$40,'150 TS and Hurricane DATA'!$J$5:$J$498,$E44,'150 TS and Hurricane DATA'!$H$5:$H$498,DK$5,'150 TS and Hurricane DATA'!$K$5:$K$498,$F$40)</f>
        <v>0</v>
      </c>
      <c r="DL44">
        <f>COUNTIFS('150 TS and Hurricane DATA'!$I$5:$I$498,$E$40,'150 TS and Hurricane DATA'!$J$5:$J$498,$E44,'150 TS and Hurricane DATA'!$H$5:$H$498,DL$5,'150 TS and Hurricane DATA'!$K$5:$K$498,$F$40)</f>
        <v>0</v>
      </c>
      <c r="DM44">
        <f>COUNTIFS('150 TS and Hurricane DATA'!$I$5:$I$498,$E$40,'150 TS and Hurricane DATA'!$J$5:$J$498,$E44,'150 TS and Hurricane DATA'!$H$5:$H$498,DM$5,'150 TS and Hurricane DATA'!$K$5:$K$498,$F$40)</f>
        <v>0</v>
      </c>
      <c r="DN44">
        <f>COUNTIFS('150 TS and Hurricane DATA'!$I$5:$I$498,$E$40,'150 TS and Hurricane DATA'!$J$5:$J$498,$E44,'150 TS and Hurricane DATA'!$H$5:$H$498,DN$5,'150 TS and Hurricane DATA'!$K$5:$K$498,$F$40)</f>
        <v>0</v>
      </c>
      <c r="DO44">
        <f>COUNTIFS('150 TS and Hurricane DATA'!$I$5:$I$498,$E$40,'150 TS and Hurricane DATA'!$J$5:$J$498,$E44,'150 TS and Hurricane DATA'!$H$5:$H$498,DO$5,'150 TS and Hurricane DATA'!$K$5:$K$498,$F$40)</f>
        <v>0</v>
      </c>
      <c r="DP44">
        <f>COUNTIFS('150 TS and Hurricane DATA'!$I$5:$I$498,$E$40,'150 TS and Hurricane DATA'!$J$5:$J$498,$E44,'150 TS and Hurricane DATA'!$H$5:$H$498,DP$5,'150 TS and Hurricane DATA'!$K$5:$K$498,$F$40)</f>
        <v>0</v>
      </c>
      <c r="DQ44">
        <f>COUNTIFS('150 TS and Hurricane DATA'!$I$5:$I$498,$E$40,'150 TS and Hurricane DATA'!$J$5:$J$498,$E44,'150 TS and Hurricane DATA'!$H$5:$H$498,DQ$5,'150 TS and Hurricane DATA'!$K$5:$K$498,$F$40)</f>
        <v>0</v>
      </c>
      <c r="DR44">
        <f>COUNTIFS('150 TS and Hurricane DATA'!$I$5:$I$498,$E$40,'150 TS and Hurricane DATA'!$J$5:$J$498,$E44,'150 TS and Hurricane DATA'!$H$5:$H$498,DR$5,'150 TS and Hurricane DATA'!$K$5:$K$498,$F$40)</f>
        <v>0</v>
      </c>
      <c r="DS44">
        <f>COUNTIFS('150 TS and Hurricane DATA'!$I$5:$I$498,$E$40,'150 TS and Hurricane DATA'!$J$5:$J$498,$E44,'150 TS and Hurricane DATA'!$H$5:$H$498,DS$5,'150 TS and Hurricane DATA'!$K$5:$K$498,$F$40)</f>
        <v>0</v>
      </c>
      <c r="DT44">
        <f>COUNTIFS('150 TS and Hurricane DATA'!$I$5:$I$498,$E$40,'150 TS and Hurricane DATA'!$J$5:$J$498,$E44,'150 TS and Hurricane DATA'!$H$5:$H$498,DT$5,'150 TS and Hurricane DATA'!$K$5:$K$498,$F$40)</f>
        <v>0</v>
      </c>
      <c r="DU44">
        <f>COUNTIFS('150 TS and Hurricane DATA'!$I$5:$I$498,$E$40,'150 TS and Hurricane DATA'!$J$5:$J$498,$E44,'150 TS and Hurricane DATA'!$H$5:$H$498,DU$5,'150 TS and Hurricane DATA'!$K$5:$K$498,$F$40)</f>
        <v>0</v>
      </c>
      <c r="DV44">
        <f>COUNTIFS('150 TS and Hurricane DATA'!$I$5:$I$498,$E$40,'150 TS and Hurricane DATA'!$J$5:$J$498,$E44,'150 TS and Hurricane DATA'!$H$5:$H$498,DV$5,'150 TS and Hurricane DATA'!$K$5:$K$498,$F$40)</f>
        <v>0</v>
      </c>
      <c r="DW44">
        <f>COUNTIFS('150 TS and Hurricane DATA'!$I$5:$I$498,$E$40,'150 TS and Hurricane DATA'!$J$5:$J$498,$E44,'150 TS and Hurricane DATA'!$H$5:$H$498,DW$5,'150 TS and Hurricane DATA'!$K$5:$K$498,$F$40)</f>
        <v>0</v>
      </c>
      <c r="DX44">
        <f>COUNTIFS('150 TS and Hurricane DATA'!$I$5:$I$498,$E$40,'150 TS and Hurricane DATA'!$J$5:$J$498,$E44,'150 TS and Hurricane DATA'!$H$5:$H$498,DX$5,'150 TS and Hurricane DATA'!$K$5:$K$498,$F$40)</f>
        <v>0</v>
      </c>
      <c r="DY44">
        <f>COUNTIFS('150 TS and Hurricane DATA'!$I$5:$I$498,$E$40,'150 TS and Hurricane DATA'!$J$5:$J$498,$E44,'150 TS and Hurricane DATA'!$H$5:$H$498,DY$5,'150 TS and Hurricane DATA'!$K$5:$K$498,$F$40)</f>
        <v>0</v>
      </c>
      <c r="DZ44">
        <f>COUNTIFS('150 TS and Hurricane DATA'!$I$5:$I$498,$E$40,'150 TS and Hurricane DATA'!$J$5:$J$498,$E44,'150 TS and Hurricane DATA'!$H$5:$H$498,DZ$5,'150 TS and Hurricane DATA'!$K$5:$K$498,$F$40)</f>
        <v>0</v>
      </c>
      <c r="EA44">
        <f>COUNTIFS('150 TS and Hurricane DATA'!$I$5:$I$498,$E$40,'150 TS and Hurricane DATA'!$J$5:$J$498,$E44,'150 TS and Hurricane DATA'!$H$5:$H$498,EA$5,'150 TS and Hurricane DATA'!$K$5:$K$498,$F$40)</f>
        <v>0</v>
      </c>
      <c r="EB44">
        <f>COUNTIFS('150 TS and Hurricane DATA'!$I$5:$I$498,$E$40,'150 TS and Hurricane DATA'!$J$5:$J$498,$E44,'150 TS and Hurricane DATA'!$H$5:$H$498,EB$5,'150 TS and Hurricane DATA'!$K$5:$K$498,$F$40)</f>
        <v>0</v>
      </c>
      <c r="EC44">
        <f>COUNTIFS('150 TS and Hurricane DATA'!$I$5:$I$498,$E$40,'150 TS and Hurricane DATA'!$J$5:$J$498,$E44,'150 TS and Hurricane DATA'!$H$5:$H$498,EC$5,'150 TS and Hurricane DATA'!$K$5:$K$498,$F$40)</f>
        <v>0</v>
      </c>
      <c r="ED44">
        <f>COUNTIFS('150 TS and Hurricane DATA'!$I$5:$I$498,$E$40,'150 TS and Hurricane DATA'!$J$5:$J$498,$E44,'150 TS and Hurricane DATA'!$H$5:$H$498,ED$5,'150 TS and Hurricane DATA'!$K$5:$K$498,$F$40)</f>
        <v>0</v>
      </c>
      <c r="EE44">
        <f>COUNTIFS('150 TS and Hurricane DATA'!$I$5:$I$498,$E$40,'150 TS and Hurricane DATA'!$J$5:$J$498,$E44,'150 TS and Hurricane DATA'!$H$5:$H$498,EE$5,'150 TS and Hurricane DATA'!$K$5:$K$498,$F$40)</f>
        <v>0</v>
      </c>
      <c r="EF44">
        <f>COUNTIFS('150 TS and Hurricane DATA'!$I$5:$I$498,$E$40,'150 TS and Hurricane DATA'!$J$5:$J$498,$E44,'150 TS and Hurricane DATA'!$H$5:$H$498,EF$5,'150 TS and Hurricane DATA'!$K$5:$K$498,$F$40)</f>
        <v>0</v>
      </c>
      <c r="EG44">
        <f>COUNTIFS('150 TS and Hurricane DATA'!$I$5:$I$498,$E$40,'150 TS and Hurricane DATA'!$J$5:$J$498,$E44,'150 TS and Hurricane DATA'!$H$5:$H$498,EG$5,'150 TS and Hurricane DATA'!$K$5:$K$498,$F$40)</f>
        <v>0</v>
      </c>
      <c r="EH44">
        <f>COUNTIFS('150 TS and Hurricane DATA'!$I$5:$I$498,$E$40,'150 TS and Hurricane DATA'!$J$5:$J$498,$E44,'150 TS and Hurricane DATA'!$H$5:$H$498,EH$5,'150 TS and Hurricane DATA'!$K$5:$K$498,$F$40)</f>
        <v>0</v>
      </c>
      <c r="EI44">
        <f>COUNTIFS('150 TS and Hurricane DATA'!$I$5:$I$498,$E$40,'150 TS and Hurricane DATA'!$J$5:$J$498,$E44,'150 TS and Hurricane DATA'!$H$5:$H$498,EI$5,'150 TS and Hurricane DATA'!$K$5:$K$498,$F$40)</f>
        <v>0</v>
      </c>
      <c r="EJ44">
        <f>COUNTIFS('150 TS and Hurricane DATA'!$I$5:$I$498,$E$40,'150 TS and Hurricane DATA'!$J$5:$J$498,$E44,'150 TS and Hurricane DATA'!$H$5:$H$498,EJ$5,'150 TS and Hurricane DATA'!$K$5:$K$498,$F$40)</f>
        <v>0</v>
      </c>
      <c r="EK44">
        <f>COUNTIFS('150 TS and Hurricane DATA'!$I$5:$I$498,$E$40,'150 TS and Hurricane DATA'!$J$5:$J$498,$E44,'150 TS and Hurricane DATA'!$H$5:$H$498,EK$5,'150 TS and Hurricane DATA'!$K$5:$K$498,$F$40)</f>
        <v>0</v>
      </c>
      <c r="EL44">
        <f>COUNTIFS('150 TS and Hurricane DATA'!$I$5:$I$498,$E$40,'150 TS and Hurricane DATA'!$J$5:$J$498,$E44,'150 TS and Hurricane DATA'!$H$5:$H$498,EL$5,'150 TS and Hurricane DATA'!$K$5:$K$498,$F$40)</f>
        <v>0</v>
      </c>
      <c r="EM44">
        <f>COUNTIFS('150 TS and Hurricane DATA'!$I$5:$I$498,$E$40,'150 TS and Hurricane DATA'!$J$5:$J$498,$E44,'150 TS and Hurricane DATA'!$H$5:$H$498,EM$5,'150 TS and Hurricane DATA'!$K$5:$K$498,$F$40)</f>
        <v>0</v>
      </c>
      <c r="EN44">
        <f>COUNTIFS('150 TS and Hurricane DATA'!$I$5:$I$498,$E$40,'150 TS and Hurricane DATA'!$J$5:$J$498,$E44,'150 TS and Hurricane DATA'!$H$5:$H$498,EN$5,'150 TS and Hurricane DATA'!$K$5:$K$498,$F$40)</f>
        <v>0</v>
      </c>
      <c r="EO44">
        <f>COUNTIFS('150 TS and Hurricane DATA'!$I$5:$I$498,$E$40,'150 TS and Hurricane DATA'!$J$5:$J$498,$E44,'150 TS and Hurricane DATA'!$H$5:$H$498,EO$5,'150 TS and Hurricane DATA'!$K$5:$K$498,$F$40)</f>
        <v>0</v>
      </c>
      <c r="EP44">
        <f>COUNTIFS('150 TS and Hurricane DATA'!$I$5:$I$498,$E$40,'150 TS and Hurricane DATA'!$J$5:$J$498,$E44,'150 TS and Hurricane DATA'!$H$5:$H$498,EP$5,'150 TS and Hurricane DATA'!$K$5:$K$498,$F$40)</f>
        <v>0</v>
      </c>
      <c r="EQ44">
        <f>COUNTIFS('150 TS and Hurricane DATA'!$I$5:$I$498,$E$40,'150 TS and Hurricane DATA'!$J$5:$J$498,$E44,'150 TS and Hurricane DATA'!$H$5:$H$498,EQ$5,'150 TS and Hurricane DATA'!$K$5:$K$498,$F$40)</f>
        <v>0</v>
      </c>
      <c r="ER44">
        <f>COUNTIFS('150 TS and Hurricane DATA'!$I$5:$I$498,$E$40,'150 TS and Hurricane DATA'!$J$5:$J$498,$E44,'150 TS and Hurricane DATA'!$H$5:$H$498,ER$5,'150 TS and Hurricane DATA'!$K$5:$K$498,$F$40)</f>
        <v>0</v>
      </c>
      <c r="ES44">
        <f>COUNTIFS('150 TS and Hurricane DATA'!$I$5:$I$498,$E$40,'150 TS and Hurricane DATA'!$J$5:$J$498,$E44,'150 TS and Hurricane DATA'!$H$5:$H$498,ES$5,'150 TS and Hurricane DATA'!$K$5:$K$498,$F$40)</f>
        <v>0</v>
      </c>
      <c r="ET44">
        <f>COUNTIFS('150 TS and Hurricane DATA'!$I$5:$I$498,$E$40,'150 TS and Hurricane DATA'!$J$5:$J$498,$E44,'150 TS and Hurricane DATA'!$H$5:$H$498,ET$5,'150 TS and Hurricane DATA'!$K$5:$K$498,$F$40)</f>
        <v>0</v>
      </c>
      <c r="EU44">
        <f>COUNTIFS('150 TS and Hurricane DATA'!$I$5:$I$498,$E$40,'150 TS and Hurricane DATA'!$J$5:$J$498,$E44,'150 TS and Hurricane DATA'!$H$5:$H$498,EU$5,'150 TS and Hurricane DATA'!$K$5:$K$498,$F$40)</f>
        <v>0</v>
      </c>
      <c r="EV44">
        <f>COUNTIFS('150 TS and Hurricane DATA'!$I$5:$I$498,$E$40,'150 TS and Hurricane DATA'!$J$5:$J$498,$E44,'150 TS and Hurricane DATA'!$H$5:$H$498,EV$5,'150 TS and Hurricane DATA'!$K$5:$K$498,$F$40)</f>
        <v>0</v>
      </c>
      <c r="EW44">
        <f>COUNTIFS('150 TS and Hurricane DATA'!$I$5:$I$498,$E$40,'150 TS and Hurricane DATA'!$J$5:$J$498,$E44,'150 TS and Hurricane DATA'!$H$5:$H$498,EW$5,'150 TS and Hurricane DATA'!$K$5:$K$498,$F$40)</f>
        <v>0</v>
      </c>
      <c r="EX44">
        <f>COUNTIFS('150 TS and Hurricane DATA'!$I$5:$I$498,$E$40,'150 TS and Hurricane DATA'!$J$5:$J$498,$E44,'150 TS and Hurricane DATA'!$H$5:$H$498,EX$5,'150 TS and Hurricane DATA'!$K$5:$K$498,$F$40)</f>
        <v>0</v>
      </c>
      <c r="EY44">
        <f>COUNTIFS('150 TS and Hurricane DATA'!$I$5:$I$498,$E$40,'150 TS and Hurricane DATA'!$J$5:$J$498,$E44,'150 TS and Hurricane DATA'!$H$5:$H$498,EY$5,'150 TS and Hurricane DATA'!$K$5:$K$498,$F$40)</f>
        <v>0</v>
      </c>
      <c r="EZ44">
        <f>COUNTIFS('150 TS and Hurricane DATA'!$I$5:$I$498,$E$40,'150 TS and Hurricane DATA'!$J$5:$J$498,$E44,'150 TS and Hurricane DATA'!$H$5:$H$498,EZ$5,'150 TS and Hurricane DATA'!$K$5:$K$498,$F$40)</f>
        <v>0</v>
      </c>
      <c r="FA44">
        <f>COUNTIFS('150 TS and Hurricane DATA'!$I$5:$I$498,$E$40,'150 TS and Hurricane DATA'!$J$5:$J$498,$E44,'150 TS and Hurricane DATA'!$H$5:$H$498,FA$5,'150 TS and Hurricane DATA'!$K$5:$K$498,$F$40)</f>
        <v>0</v>
      </c>
      <c r="FB44">
        <f>COUNTIFS('150 TS and Hurricane DATA'!$I$5:$I$498,$E$40,'150 TS and Hurricane DATA'!$J$5:$J$498,$E44,'150 TS and Hurricane DATA'!$H$5:$H$498,FB$5,'150 TS and Hurricane DATA'!$K$5:$K$498,$F$40)</f>
        <v>0</v>
      </c>
      <c r="FC44">
        <f>COUNTIFS('150 TS and Hurricane DATA'!$I$5:$I$498,$E$40,'150 TS and Hurricane DATA'!$J$5:$J$498,$E44,'150 TS and Hurricane DATA'!$H$5:$H$498,FC$5,'150 TS and Hurricane DATA'!$K$5:$K$498,$F$40)</f>
        <v>0</v>
      </c>
      <c r="FD44">
        <f>COUNTIFS('150 TS and Hurricane DATA'!$I$5:$I$498,$E$40,'150 TS and Hurricane DATA'!$J$5:$J$498,$E44,'150 TS and Hurricane DATA'!$H$5:$H$498,FD$5,'150 TS and Hurricane DATA'!$K$5:$K$498,$F$40)</f>
        <v>0</v>
      </c>
      <c r="FE44">
        <f>COUNTIFS('150 TS and Hurricane DATA'!$I$5:$I$498,$E$40,'150 TS and Hurricane DATA'!$J$5:$J$498,$E44,'150 TS and Hurricane DATA'!$H$5:$H$498,FE$5,'150 TS and Hurricane DATA'!$K$5:$K$498,$F$40)</f>
        <v>0</v>
      </c>
      <c r="FF44">
        <f>COUNTIFS('150 TS and Hurricane DATA'!$I$5:$I$498,$E$40,'150 TS and Hurricane DATA'!$J$5:$J$498,$E44,'150 TS and Hurricane DATA'!$H$5:$H$498,FF$5,'150 TS and Hurricane DATA'!$K$5:$K$498,$F$40)</f>
        <v>0</v>
      </c>
      <c r="FG44">
        <f>COUNTIFS('150 TS and Hurricane DATA'!$I$5:$I$498,$E$40,'150 TS and Hurricane DATA'!$J$5:$J$498,$E44,'150 TS and Hurricane DATA'!$H$5:$H$498,FG$5,'150 TS and Hurricane DATA'!$K$5:$K$498,$F$40)</f>
        <v>0</v>
      </c>
      <c r="FH44">
        <f>COUNTIFS('150 TS and Hurricane DATA'!$I$5:$I$498,$E$40,'150 TS and Hurricane DATA'!$J$5:$J$498,$E44,'150 TS and Hurricane DATA'!$H$5:$H$498,FH$5,'150 TS and Hurricane DATA'!$K$5:$K$498,$F$40)</f>
        <v>0</v>
      </c>
      <c r="FI44">
        <f>COUNTIFS('150 TS and Hurricane DATA'!$I$5:$I$498,$E$40,'150 TS and Hurricane DATA'!$J$5:$J$498,$E44,'150 TS and Hurricane DATA'!$H$5:$H$498,FI$5,'150 TS and Hurricane DATA'!$K$5:$K$498,$F$40)</f>
        <v>0</v>
      </c>
      <c r="FJ44">
        <f>COUNTIFS('150 TS and Hurricane DATA'!$I$5:$I$498,$E$40,'150 TS and Hurricane DATA'!$J$5:$J$498,$E44,'150 TS and Hurricane DATA'!$H$5:$H$498,FJ$5,'150 TS and Hurricane DATA'!$K$5:$K$498,$F$40)</f>
        <v>0</v>
      </c>
      <c r="FK44">
        <f>COUNTIFS('150 TS and Hurricane DATA'!$I$5:$I$498,$E$40,'150 TS and Hurricane DATA'!$J$5:$J$498,$E44,'150 TS and Hurricane DATA'!$H$5:$H$498,FK$5,'150 TS and Hurricane DATA'!$K$5:$K$498,$F$40)</f>
        <v>0</v>
      </c>
      <c r="FL44">
        <f>COUNTIFS('150 TS and Hurricane DATA'!$I$5:$I$498,$E$40,'150 TS and Hurricane DATA'!$J$5:$J$498,$E44,'150 TS and Hurricane DATA'!$H$5:$H$498,FL$5,'150 TS and Hurricane DATA'!$K$5:$K$498,$F$40)</f>
        <v>0</v>
      </c>
      <c r="FM44">
        <f>COUNTIFS('150 TS and Hurricane DATA'!$I$5:$I$498,$E$40,'150 TS and Hurricane DATA'!$J$5:$J$498,$E44,'150 TS and Hurricane DATA'!$H$5:$H$498,FM$5,'150 TS and Hurricane DATA'!$K$5:$K$498,$F$40)</f>
        <v>0</v>
      </c>
      <c r="FN44">
        <f>COUNTIFS('150 TS and Hurricane DATA'!$I$5:$I$498,$E$40,'150 TS and Hurricane DATA'!$J$5:$J$498,$E44,'150 TS and Hurricane DATA'!$H$5:$H$498,FN$5,'150 TS and Hurricane DATA'!$K$5:$K$498,$F$40)</f>
        <v>0</v>
      </c>
      <c r="FO44">
        <f>COUNTIFS('150 TS and Hurricane DATA'!$I$5:$I$498,$E$40,'150 TS and Hurricane DATA'!$J$5:$J$498,$E44,'150 TS and Hurricane DATA'!$H$5:$H$498,FO$5,'150 TS and Hurricane DATA'!$K$5:$K$498,$F$40)</f>
        <v>0</v>
      </c>
      <c r="FP44">
        <f>COUNTIFS('150 TS and Hurricane DATA'!$I$5:$I$498,$E$40,'150 TS and Hurricane DATA'!$J$5:$J$498,$E44,'150 TS and Hurricane DATA'!$H$5:$H$498,FP$5,'150 TS and Hurricane DATA'!$K$5:$K$498,$F$40)</f>
        <v>0</v>
      </c>
      <c r="FQ44">
        <f>COUNTIFS('150 TS and Hurricane DATA'!$I$5:$I$498,$E$40,'150 TS and Hurricane DATA'!$J$5:$J$498,$E44,'150 TS and Hurricane DATA'!$H$5:$H$498,FQ$5,'150 TS and Hurricane DATA'!$K$5:$K$498,$F$40)</f>
        <v>0</v>
      </c>
      <c r="FR44">
        <f>COUNTIFS('150 TS and Hurricane DATA'!$I$5:$I$498,$E$40,'150 TS and Hurricane DATA'!$J$5:$J$498,$E44,'150 TS and Hurricane DATA'!$H$5:$H$498,FR$5,'150 TS and Hurricane DATA'!$K$5:$K$498,$F$40)</f>
        <v>0</v>
      </c>
      <c r="FS44">
        <f>COUNTIFS('150 TS and Hurricane DATA'!$I$5:$I$498,$E$40,'150 TS and Hurricane DATA'!$J$5:$J$498,$E44,'150 TS and Hurricane DATA'!$H$5:$H$498,FS$5,'150 TS and Hurricane DATA'!$K$5:$K$498,$F$40)</f>
        <v>0</v>
      </c>
      <c r="FT44">
        <f>COUNTIFS('150 TS and Hurricane DATA'!$I$5:$I$498,$E$40,'150 TS and Hurricane DATA'!$J$5:$J$498,$E44,'150 TS and Hurricane DATA'!$H$5:$H$498,FT$5,'150 TS and Hurricane DATA'!$K$5:$K$498,$F$40)</f>
        <v>0</v>
      </c>
      <c r="FV44">
        <f t="shared" ref="FV44:FV49" si="260">SUM(F44:FT44)</f>
        <v>0</v>
      </c>
    </row>
    <row r="45" spans="2:183">
      <c r="B45" s="99"/>
      <c r="D45" s="27" t="s">
        <v>30</v>
      </c>
      <c r="E45" s="161">
        <v>3</v>
      </c>
      <c r="F45">
        <f>COUNTIFS('150 TS and Hurricane DATA'!$I$5:$I$498,$E$40,'150 TS and Hurricane DATA'!$J$5:$J$498,$E45,'150 TS and Hurricane DATA'!$H$5:$H$498,F$5,'150 TS and Hurricane DATA'!$K$5:$K$498,$F$40)</f>
        <v>0</v>
      </c>
      <c r="G45">
        <f>COUNTIFS('150 TS and Hurricane DATA'!$I$5:$I$498,$E$40,'150 TS and Hurricane DATA'!$J$5:$J$498,$E45,'150 TS and Hurricane DATA'!$H$5:$H$498,G$5,'150 TS and Hurricane DATA'!$K$5:$K$498,$F$40)</f>
        <v>0</v>
      </c>
      <c r="H45">
        <f>COUNTIFS('150 TS and Hurricane DATA'!$I$5:$I$498,$E$40,'150 TS and Hurricane DATA'!$J$5:$J$498,$E45,'150 TS and Hurricane DATA'!$H$5:$H$498,H$5,'150 TS and Hurricane DATA'!$K$5:$K$498,$F$40)</f>
        <v>0</v>
      </c>
      <c r="I45">
        <f>COUNTIFS('150 TS and Hurricane DATA'!$I$5:$I$498,$E$40,'150 TS and Hurricane DATA'!$J$5:$J$498,$E45,'150 TS and Hurricane DATA'!$H$5:$H$498,I$5,'150 TS and Hurricane DATA'!$K$5:$K$498,$F$40)</f>
        <v>0</v>
      </c>
      <c r="J45">
        <f>COUNTIFS('150 TS and Hurricane DATA'!$I$5:$I$498,$E$40,'150 TS and Hurricane DATA'!$J$5:$J$498,$E45,'150 TS and Hurricane DATA'!$H$5:$H$498,J$5,'150 TS and Hurricane DATA'!$K$5:$K$498,$F$40)</f>
        <v>0</v>
      </c>
      <c r="K45">
        <f>COUNTIFS('150 TS and Hurricane DATA'!$I$5:$I$498,$E$40,'150 TS and Hurricane DATA'!$J$5:$J$498,$E45,'150 TS and Hurricane DATA'!$H$5:$H$498,K$5,'150 TS and Hurricane DATA'!$K$5:$K$498,$F$40)</f>
        <v>0</v>
      </c>
      <c r="L45">
        <f>COUNTIFS('150 TS and Hurricane DATA'!$I$5:$I$498,$E$40,'150 TS and Hurricane DATA'!$J$5:$J$498,$E45,'150 TS and Hurricane DATA'!$H$5:$H$498,L$5,'150 TS and Hurricane DATA'!$K$5:$K$498,$F$40)</f>
        <v>0</v>
      </c>
      <c r="M45">
        <f>COUNTIFS('150 TS and Hurricane DATA'!$I$5:$I$498,$E$40,'150 TS and Hurricane DATA'!$J$5:$J$498,$E45,'150 TS and Hurricane DATA'!$H$5:$H$498,M$5,'150 TS and Hurricane DATA'!$K$5:$K$498,$F$40)</f>
        <v>0</v>
      </c>
      <c r="N45">
        <f>COUNTIFS('150 TS and Hurricane DATA'!$I$5:$I$498,$E$40,'150 TS and Hurricane DATA'!$J$5:$J$498,$E45,'150 TS and Hurricane DATA'!$H$5:$H$498,N$5,'150 TS and Hurricane DATA'!$K$5:$K$498,$F$40)</f>
        <v>0</v>
      </c>
      <c r="O45">
        <f>COUNTIFS('150 TS and Hurricane DATA'!$I$5:$I$498,$E$40,'150 TS and Hurricane DATA'!$J$5:$J$498,$E45,'150 TS and Hurricane DATA'!$H$5:$H$498,O$5,'150 TS and Hurricane DATA'!$K$5:$K$498,$F$40)</f>
        <v>0</v>
      </c>
      <c r="P45">
        <f>COUNTIFS('150 TS and Hurricane DATA'!$I$5:$I$498,$E$40,'150 TS and Hurricane DATA'!$J$5:$J$498,$E45,'150 TS and Hurricane DATA'!$H$5:$H$498,P$5,'150 TS and Hurricane DATA'!$K$5:$K$498,$F$40)</f>
        <v>0</v>
      </c>
      <c r="Q45">
        <f>COUNTIFS('150 TS and Hurricane DATA'!$I$5:$I$498,$E$40,'150 TS and Hurricane DATA'!$J$5:$J$498,$E45,'150 TS and Hurricane DATA'!$H$5:$H$498,Q$5,'150 TS and Hurricane DATA'!$K$5:$K$498,$F$40)</f>
        <v>0</v>
      </c>
      <c r="R45">
        <f>COUNTIFS('150 TS and Hurricane DATA'!$I$5:$I$498,$E$40,'150 TS and Hurricane DATA'!$J$5:$J$498,$E45,'150 TS and Hurricane DATA'!$H$5:$H$498,R$5,'150 TS and Hurricane DATA'!$K$5:$K$498,$F$40)</f>
        <v>0</v>
      </c>
      <c r="S45">
        <f>COUNTIFS('150 TS and Hurricane DATA'!$I$5:$I$498,$E$40,'150 TS and Hurricane DATA'!$J$5:$J$498,$E45,'150 TS and Hurricane DATA'!$H$5:$H$498,S$5,'150 TS and Hurricane DATA'!$K$5:$K$498,$F$40)</f>
        <v>0</v>
      </c>
      <c r="T45">
        <f>COUNTIFS('150 TS and Hurricane DATA'!$I$5:$I$498,$E$40,'150 TS and Hurricane DATA'!$J$5:$J$498,$E45,'150 TS and Hurricane DATA'!$H$5:$H$498,T$5,'150 TS and Hurricane DATA'!$K$5:$K$498,$F$40)</f>
        <v>0</v>
      </c>
      <c r="U45">
        <f>COUNTIFS('150 TS and Hurricane DATA'!$I$5:$I$498,$E$40,'150 TS and Hurricane DATA'!$J$5:$J$498,$E45,'150 TS and Hurricane DATA'!$H$5:$H$498,U$5,'150 TS and Hurricane DATA'!$K$5:$K$498,$F$40)</f>
        <v>0</v>
      </c>
      <c r="V45">
        <f>COUNTIFS('150 TS and Hurricane DATA'!$I$5:$I$498,$E$40,'150 TS and Hurricane DATA'!$J$5:$J$498,$E45,'150 TS and Hurricane DATA'!$H$5:$H$498,V$5,'150 TS and Hurricane DATA'!$K$5:$K$498,$F$40)</f>
        <v>0</v>
      </c>
      <c r="W45">
        <f>COUNTIFS('150 TS and Hurricane DATA'!$I$5:$I$498,$E$40,'150 TS and Hurricane DATA'!$J$5:$J$498,$E45,'150 TS and Hurricane DATA'!$H$5:$H$498,W$5,'150 TS and Hurricane DATA'!$K$5:$K$498,$F$40)</f>
        <v>0</v>
      </c>
      <c r="X45">
        <f>COUNTIFS('150 TS and Hurricane DATA'!$I$5:$I$498,$E$40,'150 TS and Hurricane DATA'!$J$5:$J$498,$E45,'150 TS and Hurricane DATA'!$H$5:$H$498,X$5,'150 TS and Hurricane DATA'!$K$5:$K$498,$F$40)</f>
        <v>0</v>
      </c>
      <c r="Y45">
        <f>COUNTIFS('150 TS and Hurricane DATA'!$I$5:$I$498,$E$40,'150 TS and Hurricane DATA'!$J$5:$J$498,$E45,'150 TS and Hurricane DATA'!$H$5:$H$498,Y$5,'150 TS and Hurricane DATA'!$K$5:$K$498,$F$40)</f>
        <v>0</v>
      </c>
      <c r="Z45">
        <f>COUNTIFS('150 TS and Hurricane DATA'!$I$5:$I$498,$E$40,'150 TS and Hurricane DATA'!$J$5:$J$498,$E45,'150 TS and Hurricane DATA'!$H$5:$H$498,Z$5,'150 TS and Hurricane DATA'!$K$5:$K$498,$F$40)</f>
        <v>0</v>
      </c>
      <c r="AA45">
        <f>COUNTIFS('150 TS and Hurricane DATA'!$I$5:$I$498,$E$40,'150 TS and Hurricane DATA'!$J$5:$J$498,$E45,'150 TS and Hurricane DATA'!$H$5:$H$498,AA$5,'150 TS and Hurricane DATA'!$K$5:$K$498,$F$40)</f>
        <v>0</v>
      </c>
      <c r="AB45">
        <f>COUNTIFS('150 TS and Hurricane DATA'!$I$5:$I$498,$E$40,'150 TS and Hurricane DATA'!$J$5:$J$498,$E45,'150 TS and Hurricane DATA'!$H$5:$H$498,AB$5,'150 TS and Hurricane DATA'!$K$5:$K$498,$F$40)</f>
        <v>0</v>
      </c>
      <c r="AC45">
        <f>COUNTIFS('150 TS and Hurricane DATA'!$I$5:$I$498,$E$40,'150 TS and Hurricane DATA'!$J$5:$J$498,$E45,'150 TS and Hurricane DATA'!$H$5:$H$498,AC$5,'150 TS and Hurricane DATA'!$K$5:$K$498,$F$40)</f>
        <v>0</v>
      </c>
      <c r="AD45">
        <f>COUNTIFS('150 TS and Hurricane DATA'!$I$5:$I$498,$E$40,'150 TS and Hurricane DATA'!$J$5:$J$498,$E45,'150 TS and Hurricane DATA'!$H$5:$H$498,AD$5,'150 TS and Hurricane DATA'!$K$5:$K$498,$F$40)</f>
        <v>0</v>
      </c>
      <c r="AE45">
        <f>COUNTIFS('150 TS and Hurricane DATA'!$I$5:$I$498,$E$40,'150 TS and Hurricane DATA'!$J$5:$J$498,$E45,'150 TS and Hurricane DATA'!$H$5:$H$498,AE$5,'150 TS and Hurricane DATA'!$K$5:$K$498,$F$40)</f>
        <v>0</v>
      </c>
      <c r="AF45">
        <f>COUNTIFS('150 TS and Hurricane DATA'!$I$5:$I$498,$E$40,'150 TS and Hurricane DATA'!$J$5:$J$498,$E45,'150 TS and Hurricane DATA'!$H$5:$H$498,AF$5,'150 TS and Hurricane DATA'!$K$5:$K$498,$F$40)</f>
        <v>0</v>
      </c>
      <c r="AG45">
        <f>COUNTIFS('150 TS and Hurricane DATA'!$I$5:$I$498,$E$40,'150 TS and Hurricane DATA'!$J$5:$J$498,$E45,'150 TS and Hurricane DATA'!$H$5:$H$498,AG$5,'150 TS and Hurricane DATA'!$K$5:$K$498,$F$40)</f>
        <v>0</v>
      </c>
      <c r="AH45">
        <f>COUNTIFS('150 TS and Hurricane DATA'!$I$5:$I$498,$E$40,'150 TS and Hurricane DATA'!$J$5:$J$498,$E45,'150 TS and Hurricane DATA'!$H$5:$H$498,AH$5,'150 TS and Hurricane DATA'!$K$5:$K$498,$F$40)</f>
        <v>0</v>
      </c>
      <c r="AI45">
        <f>COUNTIFS('150 TS and Hurricane DATA'!$I$5:$I$498,$E$40,'150 TS and Hurricane DATA'!$J$5:$J$498,$E45,'150 TS and Hurricane DATA'!$H$5:$H$498,AI$5,'150 TS and Hurricane DATA'!$K$5:$K$498,$F$40)</f>
        <v>0</v>
      </c>
      <c r="AJ45">
        <f>COUNTIFS('150 TS and Hurricane DATA'!$I$5:$I$498,$E$40,'150 TS and Hurricane DATA'!$J$5:$J$498,$E45,'150 TS and Hurricane DATA'!$H$5:$H$498,AJ$5,'150 TS and Hurricane DATA'!$K$5:$K$498,$F$40)</f>
        <v>0</v>
      </c>
      <c r="AK45">
        <f>COUNTIFS('150 TS and Hurricane DATA'!$I$5:$I$498,$E$40,'150 TS and Hurricane DATA'!$J$5:$J$498,$E45,'150 TS and Hurricane DATA'!$H$5:$H$498,AK$5,'150 TS and Hurricane DATA'!$K$5:$K$498,$F$40)</f>
        <v>0</v>
      </c>
      <c r="AL45">
        <f>COUNTIFS('150 TS and Hurricane DATA'!$I$5:$I$498,$E$40,'150 TS and Hurricane DATA'!$J$5:$J$498,$E45,'150 TS and Hurricane DATA'!$H$5:$H$498,AL$5,'150 TS and Hurricane DATA'!$K$5:$K$498,$F$40)</f>
        <v>0</v>
      </c>
      <c r="AM45">
        <f>COUNTIFS('150 TS and Hurricane DATA'!$I$5:$I$498,$E$40,'150 TS and Hurricane DATA'!$J$5:$J$498,$E45,'150 TS and Hurricane DATA'!$H$5:$H$498,AM$5,'150 TS and Hurricane DATA'!$K$5:$K$498,$F$40)</f>
        <v>0</v>
      </c>
      <c r="AN45">
        <f>COUNTIFS('150 TS and Hurricane DATA'!$I$5:$I$498,$E$40,'150 TS and Hurricane DATA'!$J$5:$J$498,$E45,'150 TS and Hurricane DATA'!$H$5:$H$498,AN$5,'150 TS and Hurricane DATA'!$K$5:$K$498,$F$40)</f>
        <v>0</v>
      </c>
      <c r="AO45">
        <f>COUNTIFS('150 TS and Hurricane DATA'!$I$5:$I$498,$E$40,'150 TS and Hurricane DATA'!$J$5:$J$498,$E45,'150 TS and Hurricane DATA'!$H$5:$H$498,AO$5,'150 TS and Hurricane DATA'!$K$5:$K$498,$F$40)</f>
        <v>0</v>
      </c>
      <c r="AP45">
        <f>COUNTIFS('150 TS and Hurricane DATA'!$I$5:$I$498,$E$40,'150 TS and Hurricane DATA'!$J$5:$J$498,$E45,'150 TS and Hurricane DATA'!$H$5:$H$498,AP$5,'150 TS and Hurricane DATA'!$K$5:$K$498,$F$40)</f>
        <v>0</v>
      </c>
      <c r="AQ45">
        <f>COUNTIFS('150 TS and Hurricane DATA'!$I$5:$I$498,$E$40,'150 TS and Hurricane DATA'!$J$5:$J$498,$E45,'150 TS and Hurricane DATA'!$H$5:$H$498,AQ$5,'150 TS and Hurricane DATA'!$K$5:$K$498,$F$40)</f>
        <v>0</v>
      </c>
      <c r="AR45">
        <f>COUNTIFS('150 TS and Hurricane DATA'!$I$5:$I$498,$E$40,'150 TS and Hurricane DATA'!$J$5:$J$498,$E45,'150 TS and Hurricane DATA'!$H$5:$H$498,AR$5,'150 TS and Hurricane DATA'!$K$5:$K$498,$F$40)</f>
        <v>0</v>
      </c>
      <c r="AS45">
        <f>COUNTIFS('150 TS and Hurricane DATA'!$I$5:$I$498,$E$40,'150 TS and Hurricane DATA'!$J$5:$J$498,$E45,'150 TS and Hurricane DATA'!$H$5:$H$498,AS$5,'150 TS and Hurricane DATA'!$K$5:$K$498,$F$40)</f>
        <v>0</v>
      </c>
      <c r="AT45">
        <f>COUNTIFS('150 TS and Hurricane DATA'!$I$5:$I$498,$E$40,'150 TS and Hurricane DATA'!$J$5:$J$498,$E45,'150 TS and Hurricane DATA'!$H$5:$H$498,AT$5,'150 TS and Hurricane DATA'!$K$5:$K$498,$F$40)</f>
        <v>0</v>
      </c>
      <c r="AU45">
        <f>COUNTIFS('150 TS and Hurricane DATA'!$I$5:$I$498,$E$40,'150 TS and Hurricane DATA'!$J$5:$J$498,$E45,'150 TS and Hurricane DATA'!$H$5:$H$498,AU$5,'150 TS and Hurricane DATA'!$K$5:$K$498,$F$40)</f>
        <v>0</v>
      </c>
      <c r="AV45">
        <f>COUNTIFS('150 TS and Hurricane DATA'!$I$5:$I$498,$E$40,'150 TS and Hurricane DATA'!$J$5:$J$498,$E45,'150 TS and Hurricane DATA'!$H$5:$H$498,AV$5,'150 TS and Hurricane DATA'!$K$5:$K$498,$F$40)</f>
        <v>0</v>
      </c>
      <c r="AW45">
        <f>COUNTIFS('150 TS and Hurricane DATA'!$I$5:$I$498,$E$40,'150 TS and Hurricane DATA'!$J$5:$J$498,$E45,'150 TS and Hurricane DATA'!$H$5:$H$498,AW$5,'150 TS and Hurricane DATA'!$K$5:$K$498,$F$40)</f>
        <v>0</v>
      </c>
      <c r="AX45">
        <f>COUNTIFS('150 TS and Hurricane DATA'!$I$5:$I$498,$E$40,'150 TS and Hurricane DATA'!$J$5:$J$498,$E45,'150 TS and Hurricane DATA'!$H$5:$H$498,AX$5,'150 TS and Hurricane DATA'!$K$5:$K$498,$F$40)</f>
        <v>0</v>
      </c>
      <c r="AY45">
        <f>COUNTIFS('150 TS and Hurricane DATA'!$I$5:$I$498,$E$40,'150 TS and Hurricane DATA'!$J$5:$J$498,$E45,'150 TS and Hurricane DATA'!$H$5:$H$498,AY$5,'150 TS and Hurricane DATA'!$K$5:$K$498,$F$40)</f>
        <v>0</v>
      </c>
      <c r="AZ45">
        <f>COUNTIFS('150 TS and Hurricane DATA'!$I$5:$I$498,$E$40,'150 TS and Hurricane DATA'!$J$5:$J$498,$E45,'150 TS and Hurricane DATA'!$H$5:$H$498,AZ$5,'150 TS and Hurricane DATA'!$K$5:$K$498,$F$40)</f>
        <v>0</v>
      </c>
      <c r="BA45">
        <f>COUNTIFS('150 TS and Hurricane DATA'!$I$5:$I$498,$E$40,'150 TS and Hurricane DATA'!$J$5:$J$498,$E45,'150 TS and Hurricane DATA'!$H$5:$H$498,BA$5,'150 TS and Hurricane DATA'!$K$5:$K$498,$F$40)</f>
        <v>0</v>
      </c>
      <c r="BB45">
        <f>COUNTIFS('150 TS and Hurricane DATA'!$I$5:$I$498,$E$40,'150 TS and Hurricane DATA'!$J$5:$J$498,$E45,'150 TS and Hurricane DATA'!$H$5:$H$498,BB$5,'150 TS and Hurricane DATA'!$K$5:$K$498,$F$40)</f>
        <v>0</v>
      </c>
      <c r="BC45">
        <f>COUNTIFS('150 TS and Hurricane DATA'!$I$5:$I$498,$E$40,'150 TS and Hurricane DATA'!$J$5:$J$498,$E45,'150 TS and Hurricane DATA'!$H$5:$H$498,BC$5,'150 TS and Hurricane DATA'!$K$5:$K$498,$F$40)</f>
        <v>0</v>
      </c>
      <c r="BD45">
        <f>COUNTIFS('150 TS and Hurricane DATA'!$I$5:$I$498,$E$40,'150 TS and Hurricane DATA'!$J$5:$J$498,$E45,'150 TS and Hurricane DATA'!$H$5:$H$498,BD$5,'150 TS and Hurricane DATA'!$K$5:$K$498,$F$40)</f>
        <v>0</v>
      </c>
      <c r="BE45">
        <f>COUNTIFS('150 TS and Hurricane DATA'!$I$5:$I$498,$E$40,'150 TS and Hurricane DATA'!$J$5:$J$498,$E45,'150 TS and Hurricane DATA'!$H$5:$H$498,BE$5,'150 TS and Hurricane DATA'!$K$5:$K$498,$F$40)</f>
        <v>0</v>
      </c>
      <c r="BF45">
        <f>COUNTIFS('150 TS and Hurricane DATA'!$I$5:$I$498,$E$40,'150 TS and Hurricane DATA'!$J$5:$J$498,$E45,'150 TS and Hurricane DATA'!$H$5:$H$498,BF$5,'150 TS and Hurricane DATA'!$K$5:$K$498,$F$40)</f>
        <v>0</v>
      </c>
      <c r="BG45">
        <f>COUNTIFS('150 TS and Hurricane DATA'!$I$5:$I$498,$E$40,'150 TS and Hurricane DATA'!$J$5:$J$498,$E45,'150 TS and Hurricane DATA'!$H$5:$H$498,BG$5,'150 TS and Hurricane DATA'!$K$5:$K$498,$F$40)</f>
        <v>0</v>
      </c>
      <c r="BH45">
        <f>COUNTIFS('150 TS and Hurricane DATA'!$I$5:$I$498,$E$40,'150 TS and Hurricane DATA'!$J$5:$J$498,$E45,'150 TS and Hurricane DATA'!$H$5:$H$498,BH$5,'150 TS and Hurricane DATA'!$K$5:$K$498,$F$40)</f>
        <v>0</v>
      </c>
      <c r="BI45">
        <f>COUNTIFS('150 TS and Hurricane DATA'!$I$5:$I$498,$E$40,'150 TS and Hurricane DATA'!$J$5:$J$498,$E45,'150 TS and Hurricane DATA'!$H$5:$H$498,BI$5,'150 TS and Hurricane DATA'!$K$5:$K$498,$F$40)</f>
        <v>0</v>
      </c>
      <c r="BJ45">
        <f>COUNTIFS('150 TS and Hurricane DATA'!$I$5:$I$498,$E$40,'150 TS and Hurricane DATA'!$J$5:$J$498,$E45,'150 TS and Hurricane DATA'!$H$5:$H$498,BJ$5,'150 TS and Hurricane DATA'!$K$5:$K$498,$F$40)</f>
        <v>0</v>
      </c>
      <c r="BK45">
        <f>COUNTIFS('150 TS and Hurricane DATA'!$I$5:$I$498,$E$40,'150 TS and Hurricane DATA'!$J$5:$J$498,$E45,'150 TS and Hurricane DATA'!$H$5:$H$498,BK$5,'150 TS and Hurricane DATA'!$K$5:$K$498,$F$40)</f>
        <v>0</v>
      </c>
      <c r="BL45">
        <f>COUNTIFS('150 TS and Hurricane DATA'!$I$5:$I$498,$E$40,'150 TS and Hurricane DATA'!$J$5:$J$498,$E45,'150 TS and Hurricane DATA'!$H$5:$H$498,BL$5,'150 TS and Hurricane DATA'!$K$5:$K$498,$F$40)</f>
        <v>0</v>
      </c>
      <c r="BM45">
        <f>COUNTIFS('150 TS and Hurricane DATA'!$I$5:$I$498,$E$40,'150 TS and Hurricane DATA'!$J$5:$J$498,$E45,'150 TS and Hurricane DATA'!$H$5:$H$498,BM$5,'150 TS and Hurricane DATA'!$K$5:$K$498,$F$40)</f>
        <v>0</v>
      </c>
      <c r="BN45">
        <f>COUNTIFS('150 TS and Hurricane DATA'!$I$5:$I$498,$E$40,'150 TS and Hurricane DATA'!$J$5:$J$498,$E45,'150 TS and Hurricane DATA'!$H$5:$H$498,BN$5,'150 TS and Hurricane DATA'!$K$5:$K$498,$F$40)</f>
        <v>0</v>
      </c>
      <c r="BO45">
        <f>COUNTIFS('150 TS and Hurricane DATA'!$I$5:$I$498,$E$40,'150 TS and Hurricane DATA'!$J$5:$J$498,$E45,'150 TS and Hurricane DATA'!$H$5:$H$498,BO$5,'150 TS and Hurricane DATA'!$K$5:$K$498,$F$40)</f>
        <v>0</v>
      </c>
      <c r="BP45">
        <f>COUNTIFS('150 TS and Hurricane DATA'!$I$5:$I$498,$E$40,'150 TS and Hurricane DATA'!$J$5:$J$498,$E45,'150 TS and Hurricane DATA'!$H$5:$H$498,BP$5,'150 TS and Hurricane DATA'!$K$5:$K$498,$F$40)</f>
        <v>0</v>
      </c>
      <c r="BQ45">
        <f>COUNTIFS('150 TS and Hurricane DATA'!$I$5:$I$498,$E$40,'150 TS and Hurricane DATA'!$J$5:$J$498,$E45,'150 TS and Hurricane DATA'!$H$5:$H$498,BQ$5,'150 TS and Hurricane DATA'!$K$5:$K$498,$F$40)</f>
        <v>0</v>
      </c>
      <c r="BR45">
        <f>COUNTIFS('150 TS and Hurricane DATA'!$I$5:$I$498,$E$40,'150 TS and Hurricane DATA'!$J$5:$J$498,$E45,'150 TS and Hurricane DATA'!$H$5:$H$498,BR$5,'150 TS and Hurricane DATA'!$K$5:$K$498,$F$40)</f>
        <v>0</v>
      </c>
      <c r="BS45">
        <f>COUNTIFS('150 TS and Hurricane DATA'!$I$5:$I$498,$E$40,'150 TS and Hurricane DATA'!$J$5:$J$498,$E45,'150 TS and Hurricane DATA'!$H$5:$H$498,BS$5,'150 TS and Hurricane DATA'!$K$5:$K$498,$F$40)</f>
        <v>0</v>
      </c>
      <c r="BT45">
        <f>COUNTIFS('150 TS and Hurricane DATA'!$I$5:$I$498,$E$40,'150 TS and Hurricane DATA'!$J$5:$J$498,$E45,'150 TS and Hurricane DATA'!$H$5:$H$498,BT$5,'150 TS and Hurricane DATA'!$K$5:$K$498,$F$40)</f>
        <v>0</v>
      </c>
      <c r="BU45">
        <f>COUNTIFS('150 TS and Hurricane DATA'!$I$5:$I$498,$E$40,'150 TS and Hurricane DATA'!$J$5:$J$498,$E45,'150 TS and Hurricane DATA'!$H$5:$H$498,BU$5,'150 TS and Hurricane DATA'!$K$5:$K$498,$F$40)</f>
        <v>0</v>
      </c>
      <c r="BV45">
        <f>COUNTIFS('150 TS and Hurricane DATA'!$I$5:$I$498,$E$40,'150 TS and Hurricane DATA'!$J$5:$J$498,$E45,'150 TS and Hurricane DATA'!$H$5:$H$498,BV$5,'150 TS and Hurricane DATA'!$K$5:$K$498,$F$40)</f>
        <v>0</v>
      </c>
      <c r="BW45">
        <f>COUNTIFS('150 TS and Hurricane DATA'!$I$5:$I$498,$E$40,'150 TS and Hurricane DATA'!$J$5:$J$498,$E45,'150 TS and Hurricane DATA'!$H$5:$H$498,BW$5,'150 TS and Hurricane DATA'!$K$5:$K$498,$F$40)</f>
        <v>0</v>
      </c>
      <c r="BX45">
        <f>COUNTIFS('150 TS and Hurricane DATA'!$I$5:$I$498,$E$40,'150 TS and Hurricane DATA'!$J$5:$J$498,$E45,'150 TS and Hurricane DATA'!$H$5:$H$498,BX$5,'150 TS and Hurricane DATA'!$K$5:$K$498,$F$40)</f>
        <v>0</v>
      </c>
      <c r="BY45">
        <f>COUNTIFS('150 TS and Hurricane DATA'!$I$5:$I$498,$E$40,'150 TS and Hurricane DATA'!$J$5:$J$498,$E45,'150 TS and Hurricane DATA'!$H$5:$H$498,BY$5,'150 TS and Hurricane DATA'!$K$5:$K$498,$F$40)</f>
        <v>0</v>
      </c>
      <c r="BZ45">
        <f>COUNTIFS('150 TS and Hurricane DATA'!$I$5:$I$498,$E$40,'150 TS and Hurricane DATA'!$J$5:$J$498,$E45,'150 TS and Hurricane DATA'!$H$5:$H$498,BZ$5,'150 TS and Hurricane DATA'!$K$5:$K$498,$F$40)</f>
        <v>0</v>
      </c>
      <c r="CA45">
        <f>COUNTIFS('150 TS and Hurricane DATA'!$I$5:$I$498,$E$40,'150 TS and Hurricane DATA'!$J$5:$J$498,$E45,'150 TS and Hurricane DATA'!$H$5:$H$498,CA$5,'150 TS and Hurricane DATA'!$K$5:$K$498,$F$40)</f>
        <v>0</v>
      </c>
      <c r="CB45">
        <f>COUNTIFS('150 TS and Hurricane DATA'!$I$5:$I$498,$E$40,'150 TS and Hurricane DATA'!$J$5:$J$498,$E45,'150 TS and Hurricane DATA'!$H$5:$H$498,CB$5,'150 TS and Hurricane DATA'!$K$5:$K$498,$F$40)</f>
        <v>0</v>
      </c>
      <c r="CC45">
        <f>COUNTIFS('150 TS and Hurricane DATA'!$I$5:$I$498,$E$40,'150 TS and Hurricane DATA'!$J$5:$J$498,$E45,'150 TS and Hurricane DATA'!$H$5:$H$498,CC$5,'150 TS and Hurricane DATA'!$K$5:$K$498,$F$40)</f>
        <v>0</v>
      </c>
      <c r="CD45">
        <f>COUNTIFS('150 TS and Hurricane DATA'!$I$5:$I$498,$E$40,'150 TS and Hurricane DATA'!$J$5:$J$498,$E45,'150 TS and Hurricane DATA'!$H$5:$H$498,CD$5,'150 TS and Hurricane DATA'!$K$5:$K$498,$F$40)</f>
        <v>0</v>
      </c>
      <c r="CE45">
        <f>COUNTIFS('150 TS and Hurricane DATA'!$I$5:$I$498,$E$40,'150 TS and Hurricane DATA'!$J$5:$J$498,$E45,'150 TS and Hurricane DATA'!$H$5:$H$498,CE$5,'150 TS and Hurricane DATA'!$K$5:$K$498,$F$40)</f>
        <v>0</v>
      </c>
      <c r="CF45">
        <f>COUNTIFS('150 TS and Hurricane DATA'!$I$5:$I$498,$E$40,'150 TS and Hurricane DATA'!$J$5:$J$498,$E45,'150 TS and Hurricane DATA'!$H$5:$H$498,CF$5,'150 TS and Hurricane DATA'!$K$5:$K$498,$F$40)</f>
        <v>0</v>
      </c>
      <c r="CG45">
        <f>COUNTIFS('150 TS and Hurricane DATA'!$I$5:$I$498,$E$40,'150 TS and Hurricane DATA'!$J$5:$J$498,$E45,'150 TS and Hurricane DATA'!$H$5:$H$498,CG$5,'150 TS and Hurricane DATA'!$K$5:$K$498,$F$40)</f>
        <v>0</v>
      </c>
      <c r="CH45">
        <f>COUNTIFS('150 TS and Hurricane DATA'!$I$5:$I$498,$E$40,'150 TS and Hurricane DATA'!$J$5:$J$498,$E45,'150 TS and Hurricane DATA'!$H$5:$H$498,CH$5,'150 TS and Hurricane DATA'!$K$5:$K$498,$F$40)</f>
        <v>0</v>
      </c>
      <c r="CI45">
        <f>COUNTIFS('150 TS and Hurricane DATA'!$I$5:$I$498,$E$40,'150 TS and Hurricane DATA'!$J$5:$J$498,$E45,'150 TS and Hurricane DATA'!$H$5:$H$498,CI$5,'150 TS and Hurricane DATA'!$K$5:$K$498,$F$40)</f>
        <v>0</v>
      </c>
      <c r="CJ45">
        <f>COUNTIFS('150 TS and Hurricane DATA'!$I$5:$I$498,$E$40,'150 TS and Hurricane DATA'!$J$5:$J$498,$E45,'150 TS and Hurricane DATA'!$H$5:$H$498,CJ$5,'150 TS and Hurricane DATA'!$K$5:$K$498,$F$40)</f>
        <v>0</v>
      </c>
      <c r="CK45">
        <f>COUNTIFS('150 TS and Hurricane DATA'!$I$5:$I$498,$E$40,'150 TS and Hurricane DATA'!$J$5:$J$498,$E45,'150 TS and Hurricane DATA'!$H$5:$H$498,CK$5,'150 TS and Hurricane DATA'!$K$5:$K$498,$F$40)</f>
        <v>0</v>
      </c>
      <c r="CL45">
        <f>COUNTIFS('150 TS and Hurricane DATA'!$I$5:$I$498,$E$40,'150 TS and Hurricane DATA'!$J$5:$J$498,$E45,'150 TS and Hurricane DATA'!$H$5:$H$498,CL$5,'150 TS and Hurricane DATA'!$K$5:$K$498,$F$40)</f>
        <v>0</v>
      </c>
      <c r="CM45">
        <f>COUNTIFS('150 TS and Hurricane DATA'!$I$5:$I$498,$E$40,'150 TS and Hurricane DATA'!$J$5:$J$498,$E45,'150 TS and Hurricane DATA'!$H$5:$H$498,CM$5,'150 TS and Hurricane DATA'!$K$5:$K$498,$F$40)</f>
        <v>0</v>
      </c>
      <c r="CN45">
        <f>COUNTIFS('150 TS and Hurricane DATA'!$I$5:$I$498,$E$40,'150 TS and Hurricane DATA'!$J$5:$J$498,$E45,'150 TS and Hurricane DATA'!$H$5:$H$498,CN$5,'150 TS and Hurricane DATA'!$K$5:$K$498,$F$40)</f>
        <v>0</v>
      </c>
      <c r="CO45">
        <f>COUNTIFS('150 TS and Hurricane DATA'!$I$5:$I$498,$E$40,'150 TS and Hurricane DATA'!$J$5:$J$498,$E45,'150 TS and Hurricane DATA'!$H$5:$H$498,CO$5,'150 TS and Hurricane DATA'!$K$5:$K$498,$F$40)</f>
        <v>0</v>
      </c>
      <c r="CP45">
        <f>COUNTIFS('150 TS and Hurricane DATA'!$I$5:$I$498,$E$40,'150 TS and Hurricane DATA'!$J$5:$J$498,$E45,'150 TS and Hurricane DATA'!$H$5:$H$498,CP$5,'150 TS and Hurricane DATA'!$K$5:$K$498,$F$40)</f>
        <v>0</v>
      </c>
      <c r="CQ45">
        <f>COUNTIFS('150 TS and Hurricane DATA'!$I$5:$I$498,$E$40,'150 TS and Hurricane DATA'!$J$5:$J$498,$E45,'150 TS and Hurricane DATA'!$H$5:$H$498,CQ$5,'150 TS and Hurricane DATA'!$K$5:$K$498,$F$40)</f>
        <v>0</v>
      </c>
      <c r="CR45">
        <f>COUNTIFS('150 TS and Hurricane DATA'!$I$5:$I$498,$E$40,'150 TS and Hurricane DATA'!$J$5:$J$498,$E45,'150 TS and Hurricane DATA'!$H$5:$H$498,CR$5,'150 TS and Hurricane DATA'!$K$5:$K$498,$F$40)</f>
        <v>0</v>
      </c>
      <c r="CS45">
        <f>COUNTIFS('150 TS and Hurricane DATA'!$I$5:$I$498,$E$40,'150 TS and Hurricane DATA'!$J$5:$J$498,$E45,'150 TS and Hurricane DATA'!$H$5:$H$498,CS$5,'150 TS and Hurricane DATA'!$K$5:$K$498,$F$40)</f>
        <v>0</v>
      </c>
      <c r="CT45">
        <f>COUNTIFS('150 TS and Hurricane DATA'!$I$5:$I$498,$E$40,'150 TS and Hurricane DATA'!$J$5:$J$498,$E45,'150 TS and Hurricane DATA'!$H$5:$H$498,CT$5,'150 TS and Hurricane DATA'!$K$5:$K$498,$F$40)</f>
        <v>0</v>
      </c>
      <c r="CU45">
        <f>COUNTIFS('150 TS and Hurricane DATA'!$I$5:$I$498,$E$40,'150 TS and Hurricane DATA'!$J$5:$J$498,$E45,'150 TS and Hurricane DATA'!$H$5:$H$498,CU$5,'150 TS and Hurricane DATA'!$K$5:$K$498,$F$40)</f>
        <v>0</v>
      </c>
      <c r="CV45">
        <f>COUNTIFS('150 TS and Hurricane DATA'!$I$5:$I$498,$E$40,'150 TS and Hurricane DATA'!$J$5:$J$498,$E45,'150 TS and Hurricane DATA'!$H$5:$H$498,CV$5,'150 TS and Hurricane DATA'!$K$5:$K$498,$F$40)</f>
        <v>0</v>
      </c>
      <c r="CW45">
        <f>COUNTIFS('150 TS and Hurricane DATA'!$I$5:$I$498,$E$40,'150 TS and Hurricane DATA'!$J$5:$J$498,$E45,'150 TS and Hurricane DATA'!$H$5:$H$498,CW$5,'150 TS and Hurricane DATA'!$K$5:$K$498,$F$40)</f>
        <v>0</v>
      </c>
      <c r="CX45">
        <f>COUNTIFS('150 TS and Hurricane DATA'!$I$5:$I$498,$E$40,'150 TS and Hurricane DATA'!$J$5:$J$498,$E45,'150 TS and Hurricane DATA'!$H$5:$H$498,CX$5,'150 TS and Hurricane DATA'!$K$5:$K$498,$F$40)</f>
        <v>0</v>
      </c>
      <c r="CY45">
        <f>COUNTIFS('150 TS and Hurricane DATA'!$I$5:$I$498,$E$40,'150 TS and Hurricane DATA'!$J$5:$J$498,$E45,'150 TS and Hurricane DATA'!$H$5:$H$498,CY$5,'150 TS and Hurricane DATA'!$K$5:$K$498,$F$40)</f>
        <v>0</v>
      </c>
      <c r="CZ45">
        <f>COUNTIFS('150 TS and Hurricane DATA'!$I$5:$I$498,$E$40,'150 TS and Hurricane DATA'!$J$5:$J$498,$E45,'150 TS and Hurricane DATA'!$H$5:$H$498,CZ$5,'150 TS and Hurricane DATA'!$K$5:$K$498,$F$40)</f>
        <v>0</v>
      </c>
      <c r="DA45">
        <f>COUNTIFS('150 TS and Hurricane DATA'!$I$5:$I$498,$E$40,'150 TS and Hurricane DATA'!$J$5:$J$498,$E45,'150 TS and Hurricane DATA'!$H$5:$H$498,DA$5,'150 TS and Hurricane DATA'!$K$5:$K$498,$F$40)</f>
        <v>0</v>
      </c>
      <c r="DB45">
        <f>COUNTIFS('150 TS and Hurricane DATA'!$I$5:$I$498,$E$40,'150 TS and Hurricane DATA'!$J$5:$J$498,$E45,'150 TS and Hurricane DATA'!$H$5:$H$498,DB$5,'150 TS and Hurricane DATA'!$K$5:$K$498,$F$40)</f>
        <v>0</v>
      </c>
      <c r="DC45">
        <f>COUNTIFS('150 TS and Hurricane DATA'!$I$5:$I$498,$E$40,'150 TS and Hurricane DATA'!$J$5:$J$498,$E45,'150 TS and Hurricane DATA'!$H$5:$H$498,DC$5,'150 TS and Hurricane DATA'!$K$5:$K$498,$F$40)</f>
        <v>0</v>
      </c>
      <c r="DD45">
        <f>COUNTIFS('150 TS and Hurricane DATA'!$I$5:$I$498,$E$40,'150 TS and Hurricane DATA'!$J$5:$J$498,$E45,'150 TS and Hurricane DATA'!$H$5:$H$498,DD$5,'150 TS and Hurricane DATA'!$K$5:$K$498,$F$40)</f>
        <v>0</v>
      </c>
      <c r="DE45">
        <f>COUNTIFS('150 TS and Hurricane DATA'!$I$5:$I$498,$E$40,'150 TS and Hurricane DATA'!$J$5:$J$498,$E45,'150 TS and Hurricane DATA'!$H$5:$H$498,DE$5,'150 TS and Hurricane DATA'!$K$5:$K$498,$F$40)</f>
        <v>0</v>
      </c>
      <c r="DF45">
        <f>COUNTIFS('150 TS and Hurricane DATA'!$I$5:$I$498,$E$40,'150 TS and Hurricane DATA'!$J$5:$J$498,$E45,'150 TS and Hurricane DATA'!$H$5:$H$498,DF$5,'150 TS and Hurricane DATA'!$K$5:$K$498,$F$40)</f>
        <v>0</v>
      </c>
      <c r="DG45">
        <f>COUNTIFS('150 TS and Hurricane DATA'!$I$5:$I$498,$E$40,'150 TS and Hurricane DATA'!$J$5:$J$498,$E45,'150 TS and Hurricane DATA'!$H$5:$H$498,DG$5,'150 TS and Hurricane DATA'!$K$5:$K$498,$F$40)</f>
        <v>0</v>
      </c>
      <c r="DH45">
        <f>COUNTIFS('150 TS and Hurricane DATA'!$I$5:$I$498,$E$40,'150 TS and Hurricane DATA'!$J$5:$J$498,$E45,'150 TS and Hurricane DATA'!$H$5:$H$498,DH$5,'150 TS and Hurricane DATA'!$K$5:$K$498,$F$40)</f>
        <v>0</v>
      </c>
      <c r="DI45">
        <f>COUNTIFS('150 TS and Hurricane DATA'!$I$5:$I$498,$E$40,'150 TS and Hurricane DATA'!$J$5:$J$498,$E45,'150 TS and Hurricane DATA'!$H$5:$H$498,DI$5,'150 TS and Hurricane DATA'!$K$5:$K$498,$F$40)</f>
        <v>0</v>
      </c>
      <c r="DJ45">
        <f>COUNTIFS('150 TS and Hurricane DATA'!$I$5:$I$498,$E$40,'150 TS and Hurricane DATA'!$J$5:$J$498,$E45,'150 TS and Hurricane DATA'!$H$5:$H$498,DJ$5,'150 TS and Hurricane DATA'!$K$5:$K$498,$F$40)</f>
        <v>0</v>
      </c>
      <c r="DK45">
        <f>COUNTIFS('150 TS and Hurricane DATA'!$I$5:$I$498,$E$40,'150 TS and Hurricane DATA'!$J$5:$J$498,$E45,'150 TS and Hurricane DATA'!$H$5:$H$498,DK$5,'150 TS and Hurricane DATA'!$K$5:$K$498,$F$40)</f>
        <v>0</v>
      </c>
      <c r="DL45">
        <f>COUNTIFS('150 TS and Hurricane DATA'!$I$5:$I$498,$E$40,'150 TS and Hurricane DATA'!$J$5:$J$498,$E45,'150 TS and Hurricane DATA'!$H$5:$H$498,DL$5,'150 TS and Hurricane DATA'!$K$5:$K$498,$F$40)</f>
        <v>0</v>
      </c>
      <c r="DM45">
        <f>COUNTIFS('150 TS and Hurricane DATA'!$I$5:$I$498,$E$40,'150 TS and Hurricane DATA'!$J$5:$J$498,$E45,'150 TS and Hurricane DATA'!$H$5:$H$498,DM$5,'150 TS and Hurricane DATA'!$K$5:$K$498,$F$40)</f>
        <v>0</v>
      </c>
      <c r="DN45">
        <f>COUNTIFS('150 TS and Hurricane DATA'!$I$5:$I$498,$E$40,'150 TS and Hurricane DATA'!$J$5:$J$498,$E45,'150 TS and Hurricane DATA'!$H$5:$H$498,DN$5,'150 TS and Hurricane DATA'!$K$5:$K$498,$F$40)</f>
        <v>0</v>
      </c>
      <c r="DO45">
        <f>COUNTIFS('150 TS and Hurricane DATA'!$I$5:$I$498,$E$40,'150 TS and Hurricane DATA'!$J$5:$J$498,$E45,'150 TS and Hurricane DATA'!$H$5:$H$498,DO$5,'150 TS and Hurricane DATA'!$K$5:$K$498,$F$40)</f>
        <v>0</v>
      </c>
      <c r="DP45">
        <f>COUNTIFS('150 TS and Hurricane DATA'!$I$5:$I$498,$E$40,'150 TS and Hurricane DATA'!$J$5:$J$498,$E45,'150 TS and Hurricane DATA'!$H$5:$H$498,DP$5,'150 TS and Hurricane DATA'!$K$5:$K$498,$F$40)</f>
        <v>0</v>
      </c>
      <c r="DQ45">
        <f>COUNTIFS('150 TS and Hurricane DATA'!$I$5:$I$498,$E$40,'150 TS and Hurricane DATA'!$J$5:$J$498,$E45,'150 TS and Hurricane DATA'!$H$5:$H$498,DQ$5,'150 TS and Hurricane DATA'!$K$5:$K$498,$F$40)</f>
        <v>0</v>
      </c>
      <c r="DR45">
        <f>COUNTIFS('150 TS and Hurricane DATA'!$I$5:$I$498,$E$40,'150 TS and Hurricane DATA'!$J$5:$J$498,$E45,'150 TS and Hurricane DATA'!$H$5:$H$498,DR$5,'150 TS and Hurricane DATA'!$K$5:$K$498,$F$40)</f>
        <v>0</v>
      </c>
      <c r="DS45">
        <f>COUNTIFS('150 TS and Hurricane DATA'!$I$5:$I$498,$E$40,'150 TS and Hurricane DATA'!$J$5:$J$498,$E45,'150 TS and Hurricane DATA'!$H$5:$H$498,DS$5,'150 TS and Hurricane DATA'!$K$5:$K$498,$F$40)</f>
        <v>0</v>
      </c>
      <c r="DT45">
        <f>COUNTIFS('150 TS and Hurricane DATA'!$I$5:$I$498,$E$40,'150 TS and Hurricane DATA'!$J$5:$J$498,$E45,'150 TS and Hurricane DATA'!$H$5:$H$498,DT$5,'150 TS and Hurricane DATA'!$K$5:$K$498,$F$40)</f>
        <v>0</v>
      </c>
      <c r="DU45">
        <f>COUNTIFS('150 TS and Hurricane DATA'!$I$5:$I$498,$E$40,'150 TS and Hurricane DATA'!$J$5:$J$498,$E45,'150 TS and Hurricane DATA'!$H$5:$H$498,DU$5,'150 TS and Hurricane DATA'!$K$5:$K$498,$F$40)</f>
        <v>0</v>
      </c>
      <c r="DV45">
        <f>COUNTIFS('150 TS and Hurricane DATA'!$I$5:$I$498,$E$40,'150 TS and Hurricane DATA'!$J$5:$J$498,$E45,'150 TS and Hurricane DATA'!$H$5:$H$498,DV$5,'150 TS and Hurricane DATA'!$K$5:$K$498,$F$40)</f>
        <v>0</v>
      </c>
      <c r="DW45">
        <f>COUNTIFS('150 TS and Hurricane DATA'!$I$5:$I$498,$E$40,'150 TS and Hurricane DATA'!$J$5:$J$498,$E45,'150 TS and Hurricane DATA'!$H$5:$H$498,DW$5,'150 TS and Hurricane DATA'!$K$5:$K$498,$F$40)</f>
        <v>0</v>
      </c>
      <c r="DX45">
        <f>COUNTIFS('150 TS and Hurricane DATA'!$I$5:$I$498,$E$40,'150 TS and Hurricane DATA'!$J$5:$J$498,$E45,'150 TS and Hurricane DATA'!$H$5:$H$498,DX$5,'150 TS and Hurricane DATA'!$K$5:$K$498,$F$40)</f>
        <v>0</v>
      </c>
      <c r="DY45">
        <f>COUNTIFS('150 TS and Hurricane DATA'!$I$5:$I$498,$E$40,'150 TS and Hurricane DATA'!$J$5:$J$498,$E45,'150 TS and Hurricane DATA'!$H$5:$H$498,DY$5,'150 TS and Hurricane DATA'!$K$5:$K$498,$F$40)</f>
        <v>0</v>
      </c>
      <c r="DZ45">
        <f>COUNTIFS('150 TS and Hurricane DATA'!$I$5:$I$498,$E$40,'150 TS and Hurricane DATA'!$J$5:$J$498,$E45,'150 TS and Hurricane DATA'!$H$5:$H$498,DZ$5,'150 TS and Hurricane DATA'!$K$5:$K$498,$F$40)</f>
        <v>0</v>
      </c>
      <c r="EA45">
        <f>COUNTIFS('150 TS and Hurricane DATA'!$I$5:$I$498,$E$40,'150 TS and Hurricane DATA'!$J$5:$J$498,$E45,'150 TS and Hurricane DATA'!$H$5:$H$498,EA$5,'150 TS and Hurricane DATA'!$K$5:$K$498,$F$40)</f>
        <v>0</v>
      </c>
      <c r="EB45">
        <f>COUNTIFS('150 TS and Hurricane DATA'!$I$5:$I$498,$E$40,'150 TS and Hurricane DATA'!$J$5:$J$498,$E45,'150 TS and Hurricane DATA'!$H$5:$H$498,EB$5,'150 TS and Hurricane DATA'!$K$5:$K$498,$F$40)</f>
        <v>0</v>
      </c>
      <c r="EC45">
        <f>COUNTIFS('150 TS and Hurricane DATA'!$I$5:$I$498,$E$40,'150 TS and Hurricane DATA'!$J$5:$J$498,$E45,'150 TS and Hurricane DATA'!$H$5:$H$498,EC$5,'150 TS and Hurricane DATA'!$K$5:$K$498,$F$40)</f>
        <v>0</v>
      </c>
      <c r="ED45">
        <f>COUNTIFS('150 TS and Hurricane DATA'!$I$5:$I$498,$E$40,'150 TS and Hurricane DATA'!$J$5:$J$498,$E45,'150 TS and Hurricane DATA'!$H$5:$H$498,ED$5,'150 TS and Hurricane DATA'!$K$5:$K$498,$F$40)</f>
        <v>0</v>
      </c>
      <c r="EE45">
        <f>COUNTIFS('150 TS and Hurricane DATA'!$I$5:$I$498,$E$40,'150 TS and Hurricane DATA'!$J$5:$J$498,$E45,'150 TS and Hurricane DATA'!$H$5:$H$498,EE$5,'150 TS and Hurricane DATA'!$K$5:$K$498,$F$40)</f>
        <v>0</v>
      </c>
      <c r="EF45">
        <f>COUNTIFS('150 TS and Hurricane DATA'!$I$5:$I$498,$E$40,'150 TS and Hurricane DATA'!$J$5:$J$498,$E45,'150 TS and Hurricane DATA'!$H$5:$H$498,EF$5,'150 TS and Hurricane DATA'!$K$5:$K$498,$F$40)</f>
        <v>0</v>
      </c>
      <c r="EG45">
        <f>COUNTIFS('150 TS and Hurricane DATA'!$I$5:$I$498,$E$40,'150 TS and Hurricane DATA'!$J$5:$J$498,$E45,'150 TS and Hurricane DATA'!$H$5:$H$498,EG$5,'150 TS and Hurricane DATA'!$K$5:$K$498,$F$40)</f>
        <v>0</v>
      </c>
      <c r="EH45">
        <f>COUNTIFS('150 TS and Hurricane DATA'!$I$5:$I$498,$E$40,'150 TS and Hurricane DATA'!$J$5:$J$498,$E45,'150 TS and Hurricane DATA'!$H$5:$H$498,EH$5,'150 TS and Hurricane DATA'!$K$5:$K$498,$F$40)</f>
        <v>0</v>
      </c>
      <c r="EI45">
        <f>COUNTIFS('150 TS and Hurricane DATA'!$I$5:$I$498,$E$40,'150 TS and Hurricane DATA'!$J$5:$J$498,$E45,'150 TS and Hurricane DATA'!$H$5:$H$498,EI$5,'150 TS and Hurricane DATA'!$K$5:$K$498,$F$40)</f>
        <v>0</v>
      </c>
      <c r="EJ45">
        <f>COUNTIFS('150 TS and Hurricane DATA'!$I$5:$I$498,$E$40,'150 TS and Hurricane DATA'!$J$5:$J$498,$E45,'150 TS and Hurricane DATA'!$H$5:$H$498,EJ$5,'150 TS and Hurricane DATA'!$K$5:$K$498,$F$40)</f>
        <v>0</v>
      </c>
      <c r="EK45">
        <f>COUNTIFS('150 TS and Hurricane DATA'!$I$5:$I$498,$E$40,'150 TS and Hurricane DATA'!$J$5:$J$498,$E45,'150 TS and Hurricane DATA'!$H$5:$H$498,EK$5,'150 TS and Hurricane DATA'!$K$5:$K$498,$F$40)</f>
        <v>0</v>
      </c>
      <c r="EL45">
        <f>COUNTIFS('150 TS and Hurricane DATA'!$I$5:$I$498,$E$40,'150 TS and Hurricane DATA'!$J$5:$J$498,$E45,'150 TS and Hurricane DATA'!$H$5:$H$498,EL$5,'150 TS and Hurricane DATA'!$K$5:$K$498,$F$40)</f>
        <v>0</v>
      </c>
      <c r="EM45">
        <f>COUNTIFS('150 TS and Hurricane DATA'!$I$5:$I$498,$E$40,'150 TS and Hurricane DATA'!$J$5:$J$498,$E45,'150 TS and Hurricane DATA'!$H$5:$H$498,EM$5,'150 TS and Hurricane DATA'!$K$5:$K$498,$F$40)</f>
        <v>0</v>
      </c>
      <c r="EN45">
        <f>COUNTIFS('150 TS and Hurricane DATA'!$I$5:$I$498,$E$40,'150 TS and Hurricane DATA'!$J$5:$J$498,$E45,'150 TS and Hurricane DATA'!$H$5:$H$498,EN$5,'150 TS and Hurricane DATA'!$K$5:$K$498,$F$40)</f>
        <v>0</v>
      </c>
      <c r="EO45">
        <f>COUNTIFS('150 TS and Hurricane DATA'!$I$5:$I$498,$E$40,'150 TS and Hurricane DATA'!$J$5:$J$498,$E45,'150 TS and Hurricane DATA'!$H$5:$H$498,EO$5,'150 TS and Hurricane DATA'!$K$5:$K$498,$F$40)</f>
        <v>0</v>
      </c>
      <c r="EP45">
        <f>COUNTIFS('150 TS and Hurricane DATA'!$I$5:$I$498,$E$40,'150 TS and Hurricane DATA'!$J$5:$J$498,$E45,'150 TS and Hurricane DATA'!$H$5:$H$498,EP$5,'150 TS and Hurricane DATA'!$K$5:$K$498,$F$40)</f>
        <v>0</v>
      </c>
      <c r="EQ45">
        <f>COUNTIFS('150 TS and Hurricane DATA'!$I$5:$I$498,$E$40,'150 TS and Hurricane DATA'!$J$5:$J$498,$E45,'150 TS and Hurricane DATA'!$H$5:$H$498,EQ$5,'150 TS and Hurricane DATA'!$K$5:$K$498,$F$40)</f>
        <v>0</v>
      </c>
      <c r="ER45">
        <f>COUNTIFS('150 TS and Hurricane DATA'!$I$5:$I$498,$E$40,'150 TS and Hurricane DATA'!$J$5:$J$498,$E45,'150 TS and Hurricane DATA'!$H$5:$H$498,ER$5,'150 TS and Hurricane DATA'!$K$5:$K$498,$F$40)</f>
        <v>0</v>
      </c>
      <c r="ES45">
        <f>COUNTIFS('150 TS and Hurricane DATA'!$I$5:$I$498,$E$40,'150 TS and Hurricane DATA'!$J$5:$J$498,$E45,'150 TS and Hurricane DATA'!$H$5:$H$498,ES$5,'150 TS and Hurricane DATA'!$K$5:$K$498,$F$40)</f>
        <v>0</v>
      </c>
      <c r="ET45">
        <f>COUNTIFS('150 TS and Hurricane DATA'!$I$5:$I$498,$E$40,'150 TS and Hurricane DATA'!$J$5:$J$498,$E45,'150 TS and Hurricane DATA'!$H$5:$H$498,ET$5,'150 TS and Hurricane DATA'!$K$5:$K$498,$F$40)</f>
        <v>0</v>
      </c>
      <c r="EU45">
        <f>COUNTIFS('150 TS and Hurricane DATA'!$I$5:$I$498,$E$40,'150 TS and Hurricane DATA'!$J$5:$J$498,$E45,'150 TS and Hurricane DATA'!$H$5:$H$498,EU$5,'150 TS and Hurricane DATA'!$K$5:$K$498,$F$40)</f>
        <v>0</v>
      </c>
      <c r="EV45">
        <f>COUNTIFS('150 TS and Hurricane DATA'!$I$5:$I$498,$E$40,'150 TS and Hurricane DATA'!$J$5:$J$498,$E45,'150 TS and Hurricane DATA'!$H$5:$H$498,EV$5,'150 TS and Hurricane DATA'!$K$5:$K$498,$F$40)</f>
        <v>0</v>
      </c>
      <c r="EW45">
        <f>COUNTIFS('150 TS and Hurricane DATA'!$I$5:$I$498,$E$40,'150 TS and Hurricane DATA'!$J$5:$J$498,$E45,'150 TS and Hurricane DATA'!$H$5:$H$498,EW$5,'150 TS and Hurricane DATA'!$K$5:$K$498,$F$40)</f>
        <v>0</v>
      </c>
      <c r="EX45">
        <f>COUNTIFS('150 TS and Hurricane DATA'!$I$5:$I$498,$E$40,'150 TS and Hurricane DATA'!$J$5:$J$498,$E45,'150 TS and Hurricane DATA'!$H$5:$H$498,EX$5,'150 TS and Hurricane DATA'!$K$5:$K$498,$F$40)</f>
        <v>0</v>
      </c>
      <c r="EY45">
        <f>COUNTIFS('150 TS and Hurricane DATA'!$I$5:$I$498,$E$40,'150 TS and Hurricane DATA'!$J$5:$J$498,$E45,'150 TS and Hurricane DATA'!$H$5:$H$498,EY$5,'150 TS and Hurricane DATA'!$K$5:$K$498,$F$40)</f>
        <v>0</v>
      </c>
      <c r="EZ45">
        <f>COUNTIFS('150 TS and Hurricane DATA'!$I$5:$I$498,$E$40,'150 TS and Hurricane DATA'!$J$5:$J$498,$E45,'150 TS and Hurricane DATA'!$H$5:$H$498,EZ$5,'150 TS and Hurricane DATA'!$K$5:$K$498,$F$40)</f>
        <v>0</v>
      </c>
      <c r="FA45">
        <f>COUNTIFS('150 TS and Hurricane DATA'!$I$5:$I$498,$E$40,'150 TS and Hurricane DATA'!$J$5:$J$498,$E45,'150 TS and Hurricane DATA'!$H$5:$H$498,FA$5,'150 TS and Hurricane DATA'!$K$5:$K$498,$F$40)</f>
        <v>0</v>
      </c>
      <c r="FB45">
        <f>COUNTIFS('150 TS and Hurricane DATA'!$I$5:$I$498,$E$40,'150 TS and Hurricane DATA'!$J$5:$J$498,$E45,'150 TS and Hurricane DATA'!$H$5:$H$498,FB$5,'150 TS and Hurricane DATA'!$K$5:$K$498,$F$40)</f>
        <v>0</v>
      </c>
      <c r="FC45">
        <f>COUNTIFS('150 TS and Hurricane DATA'!$I$5:$I$498,$E$40,'150 TS and Hurricane DATA'!$J$5:$J$498,$E45,'150 TS and Hurricane DATA'!$H$5:$H$498,FC$5,'150 TS and Hurricane DATA'!$K$5:$K$498,$F$40)</f>
        <v>0</v>
      </c>
      <c r="FD45">
        <f>COUNTIFS('150 TS and Hurricane DATA'!$I$5:$I$498,$E$40,'150 TS and Hurricane DATA'!$J$5:$J$498,$E45,'150 TS and Hurricane DATA'!$H$5:$H$498,FD$5,'150 TS and Hurricane DATA'!$K$5:$K$498,$F$40)</f>
        <v>0</v>
      </c>
      <c r="FE45">
        <f>COUNTIFS('150 TS and Hurricane DATA'!$I$5:$I$498,$E$40,'150 TS and Hurricane DATA'!$J$5:$J$498,$E45,'150 TS and Hurricane DATA'!$H$5:$H$498,FE$5,'150 TS and Hurricane DATA'!$K$5:$K$498,$F$40)</f>
        <v>0</v>
      </c>
      <c r="FF45">
        <f>COUNTIFS('150 TS and Hurricane DATA'!$I$5:$I$498,$E$40,'150 TS and Hurricane DATA'!$J$5:$J$498,$E45,'150 TS and Hurricane DATA'!$H$5:$H$498,FF$5,'150 TS and Hurricane DATA'!$K$5:$K$498,$F$40)</f>
        <v>0</v>
      </c>
      <c r="FG45">
        <f>COUNTIFS('150 TS and Hurricane DATA'!$I$5:$I$498,$E$40,'150 TS and Hurricane DATA'!$J$5:$J$498,$E45,'150 TS and Hurricane DATA'!$H$5:$H$498,FG$5,'150 TS and Hurricane DATA'!$K$5:$K$498,$F$40)</f>
        <v>0</v>
      </c>
      <c r="FH45">
        <f>COUNTIFS('150 TS and Hurricane DATA'!$I$5:$I$498,$E$40,'150 TS and Hurricane DATA'!$J$5:$J$498,$E45,'150 TS and Hurricane DATA'!$H$5:$H$498,FH$5,'150 TS and Hurricane DATA'!$K$5:$K$498,$F$40)</f>
        <v>0</v>
      </c>
      <c r="FI45">
        <f>COUNTIFS('150 TS and Hurricane DATA'!$I$5:$I$498,$E$40,'150 TS and Hurricane DATA'!$J$5:$J$498,$E45,'150 TS and Hurricane DATA'!$H$5:$H$498,FI$5,'150 TS and Hurricane DATA'!$K$5:$K$498,$F$40)</f>
        <v>0</v>
      </c>
      <c r="FJ45">
        <f>COUNTIFS('150 TS and Hurricane DATA'!$I$5:$I$498,$E$40,'150 TS and Hurricane DATA'!$J$5:$J$498,$E45,'150 TS and Hurricane DATA'!$H$5:$H$498,FJ$5,'150 TS and Hurricane DATA'!$K$5:$K$498,$F$40)</f>
        <v>0</v>
      </c>
      <c r="FK45">
        <f>COUNTIFS('150 TS and Hurricane DATA'!$I$5:$I$498,$E$40,'150 TS and Hurricane DATA'!$J$5:$J$498,$E45,'150 TS and Hurricane DATA'!$H$5:$H$498,FK$5,'150 TS and Hurricane DATA'!$K$5:$K$498,$F$40)</f>
        <v>0</v>
      </c>
      <c r="FL45">
        <f>COUNTIFS('150 TS and Hurricane DATA'!$I$5:$I$498,$E$40,'150 TS and Hurricane DATA'!$J$5:$J$498,$E45,'150 TS and Hurricane DATA'!$H$5:$H$498,FL$5,'150 TS and Hurricane DATA'!$K$5:$K$498,$F$40)</f>
        <v>0</v>
      </c>
      <c r="FM45">
        <f>COUNTIFS('150 TS and Hurricane DATA'!$I$5:$I$498,$E$40,'150 TS and Hurricane DATA'!$J$5:$J$498,$E45,'150 TS and Hurricane DATA'!$H$5:$H$498,FM$5,'150 TS and Hurricane DATA'!$K$5:$K$498,$F$40)</f>
        <v>0</v>
      </c>
      <c r="FN45">
        <f>COUNTIFS('150 TS and Hurricane DATA'!$I$5:$I$498,$E$40,'150 TS and Hurricane DATA'!$J$5:$J$498,$E45,'150 TS and Hurricane DATA'!$H$5:$H$498,FN$5,'150 TS and Hurricane DATA'!$K$5:$K$498,$F$40)</f>
        <v>0</v>
      </c>
      <c r="FO45">
        <f>COUNTIFS('150 TS and Hurricane DATA'!$I$5:$I$498,$E$40,'150 TS and Hurricane DATA'!$J$5:$J$498,$E45,'150 TS and Hurricane DATA'!$H$5:$H$498,FO$5,'150 TS and Hurricane DATA'!$K$5:$K$498,$F$40)</f>
        <v>0</v>
      </c>
      <c r="FP45">
        <f>COUNTIFS('150 TS and Hurricane DATA'!$I$5:$I$498,$E$40,'150 TS and Hurricane DATA'!$J$5:$J$498,$E45,'150 TS and Hurricane DATA'!$H$5:$H$498,FP$5,'150 TS and Hurricane DATA'!$K$5:$K$498,$F$40)</f>
        <v>0</v>
      </c>
      <c r="FQ45">
        <f>COUNTIFS('150 TS and Hurricane DATA'!$I$5:$I$498,$E$40,'150 TS and Hurricane DATA'!$J$5:$J$498,$E45,'150 TS and Hurricane DATA'!$H$5:$H$498,FQ$5,'150 TS and Hurricane DATA'!$K$5:$K$498,$F$40)</f>
        <v>0</v>
      </c>
      <c r="FR45">
        <f>COUNTIFS('150 TS and Hurricane DATA'!$I$5:$I$498,$E$40,'150 TS and Hurricane DATA'!$J$5:$J$498,$E45,'150 TS and Hurricane DATA'!$H$5:$H$498,FR$5,'150 TS and Hurricane DATA'!$K$5:$K$498,$F$40)</f>
        <v>0</v>
      </c>
      <c r="FS45">
        <f>COUNTIFS('150 TS and Hurricane DATA'!$I$5:$I$498,$E$40,'150 TS and Hurricane DATA'!$J$5:$J$498,$E45,'150 TS and Hurricane DATA'!$H$5:$H$498,FS$5,'150 TS and Hurricane DATA'!$K$5:$K$498,$F$40)</f>
        <v>0</v>
      </c>
      <c r="FT45">
        <f>COUNTIFS('150 TS and Hurricane DATA'!$I$5:$I$498,$E$40,'150 TS and Hurricane DATA'!$J$5:$J$498,$E45,'150 TS and Hurricane DATA'!$H$5:$H$498,FT$5,'150 TS and Hurricane DATA'!$K$5:$K$498,$F$40)</f>
        <v>0</v>
      </c>
      <c r="FV45">
        <f t="shared" si="260"/>
        <v>0</v>
      </c>
    </row>
    <row r="46" spans="2:183">
      <c r="B46" s="99"/>
      <c r="D46" s="27" t="s">
        <v>31</v>
      </c>
      <c r="E46" s="161">
        <v>2</v>
      </c>
      <c r="F46">
        <f>COUNTIFS('150 TS and Hurricane DATA'!$I$5:$I$498,$E$40,'150 TS and Hurricane DATA'!$J$5:$J$498,$E46,'150 TS and Hurricane DATA'!$H$5:$H$498,F$5,'150 TS and Hurricane DATA'!$K$5:$K$498,$F$40)</f>
        <v>0</v>
      </c>
      <c r="G46">
        <f>COUNTIFS('150 TS and Hurricane DATA'!$I$5:$I$498,$E$40,'150 TS and Hurricane DATA'!$J$5:$J$498,$E46,'150 TS and Hurricane DATA'!$H$5:$H$498,G$5,'150 TS and Hurricane DATA'!$K$5:$K$498,$F$40)</f>
        <v>0</v>
      </c>
      <c r="H46">
        <f>COUNTIFS('150 TS and Hurricane DATA'!$I$5:$I$498,$E$40,'150 TS and Hurricane DATA'!$J$5:$J$498,$E46,'150 TS and Hurricane DATA'!$H$5:$H$498,H$5,'150 TS and Hurricane DATA'!$K$5:$K$498,$F$40)</f>
        <v>0</v>
      </c>
      <c r="I46">
        <f>COUNTIFS('150 TS and Hurricane DATA'!$I$5:$I$498,$E$40,'150 TS and Hurricane DATA'!$J$5:$J$498,$E46,'150 TS and Hurricane DATA'!$H$5:$H$498,I$5,'150 TS and Hurricane DATA'!$K$5:$K$498,$F$40)</f>
        <v>0</v>
      </c>
      <c r="J46">
        <f>COUNTIFS('150 TS and Hurricane DATA'!$I$5:$I$498,$E$40,'150 TS and Hurricane DATA'!$J$5:$J$498,$E46,'150 TS and Hurricane DATA'!$H$5:$H$498,J$5,'150 TS and Hurricane DATA'!$K$5:$K$498,$F$40)</f>
        <v>0</v>
      </c>
      <c r="K46">
        <f>COUNTIFS('150 TS and Hurricane DATA'!$I$5:$I$498,$E$40,'150 TS and Hurricane DATA'!$J$5:$J$498,$E46,'150 TS and Hurricane DATA'!$H$5:$H$498,K$5,'150 TS and Hurricane DATA'!$K$5:$K$498,$F$40)</f>
        <v>0</v>
      </c>
      <c r="L46">
        <f>COUNTIFS('150 TS and Hurricane DATA'!$I$5:$I$498,$E$40,'150 TS and Hurricane DATA'!$J$5:$J$498,$E46,'150 TS and Hurricane DATA'!$H$5:$H$498,L$5,'150 TS and Hurricane DATA'!$K$5:$K$498,$F$40)</f>
        <v>0</v>
      </c>
      <c r="M46">
        <f>COUNTIFS('150 TS and Hurricane DATA'!$I$5:$I$498,$E$40,'150 TS and Hurricane DATA'!$J$5:$J$498,$E46,'150 TS and Hurricane DATA'!$H$5:$H$498,M$5,'150 TS and Hurricane DATA'!$K$5:$K$498,$F$40)</f>
        <v>0</v>
      </c>
      <c r="N46">
        <f>COUNTIFS('150 TS and Hurricane DATA'!$I$5:$I$498,$E$40,'150 TS and Hurricane DATA'!$J$5:$J$498,$E46,'150 TS and Hurricane DATA'!$H$5:$H$498,N$5,'150 TS and Hurricane DATA'!$K$5:$K$498,$F$40)</f>
        <v>0</v>
      </c>
      <c r="O46">
        <f>COUNTIFS('150 TS and Hurricane DATA'!$I$5:$I$498,$E$40,'150 TS and Hurricane DATA'!$J$5:$J$498,$E46,'150 TS and Hurricane DATA'!$H$5:$H$498,O$5,'150 TS and Hurricane DATA'!$K$5:$K$498,$F$40)</f>
        <v>0</v>
      </c>
      <c r="P46">
        <f>COUNTIFS('150 TS and Hurricane DATA'!$I$5:$I$498,$E$40,'150 TS and Hurricane DATA'!$J$5:$J$498,$E46,'150 TS and Hurricane DATA'!$H$5:$H$498,P$5,'150 TS and Hurricane DATA'!$K$5:$K$498,$F$40)</f>
        <v>0</v>
      </c>
      <c r="Q46">
        <f>COUNTIFS('150 TS and Hurricane DATA'!$I$5:$I$498,$E$40,'150 TS and Hurricane DATA'!$J$5:$J$498,$E46,'150 TS and Hurricane DATA'!$H$5:$H$498,Q$5,'150 TS and Hurricane DATA'!$K$5:$K$498,$F$40)</f>
        <v>0</v>
      </c>
      <c r="R46">
        <f>COUNTIFS('150 TS and Hurricane DATA'!$I$5:$I$498,$E$40,'150 TS and Hurricane DATA'!$J$5:$J$498,$E46,'150 TS and Hurricane DATA'!$H$5:$H$498,R$5,'150 TS and Hurricane DATA'!$K$5:$K$498,$F$40)</f>
        <v>0</v>
      </c>
      <c r="S46">
        <f>COUNTIFS('150 TS and Hurricane DATA'!$I$5:$I$498,$E$40,'150 TS and Hurricane DATA'!$J$5:$J$498,$E46,'150 TS and Hurricane DATA'!$H$5:$H$498,S$5,'150 TS and Hurricane DATA'!$K$5:$K$498,$F$40)</f>
        <v>0</v>
      </c>
      <c r="T46">
        <f>COUNTIFS('150 TS and Hurricane DATA'!$I$5:$I$498,$E$40,'150 TS and Hurricane DATA'!$J$5:$J$498,$E46,'150 TS and Hurricane DATA'!$H$5:$H$498,T$5,'150 TS and Hurricane DATA'!$K$5:$K$498,$F$40)</f>
        <v>0</v>
      </c>
      <c r="U46">
        <f>COUNTIFS('150 TS and Hurricane DATA'!$I$5:$I$498,$E$40,'150 TS and Hurricane DATA'!$J$5:$J$498,$E46,'150 TS and Hurricane DATA'!$H$5:$H$498,U$5,'150 TS and Hurricane DATA'!$K$5:$K$498,$F$40)</f>
        <v>0</v>
      </c>
      <c r="V46">
        <f>COUNTIFS('150 TS and Hurricane DATA'!$I$5:$I$498,$E$40,'150 TS and Hurricane DATA'!$J$5:$J$498,$E46,'150 TS and Hurricane DATA'!$H$5:$H$498,V$5,'150 TS and Hurricane DATA'!$K$5:$K$498,$F$40)</f>
        <v>0</v>
      </c>
      <c r="W46">
        <f>COUNTIFS('150 TS and Hurricane DATA'!$I$5:$I$498,$E$40,'150 TS and Hurricane DATA'!$J$5:$J$498,$E46,'150 TS and Hurricane DATA'!$H$5:$H$498,W$5,'150 TS and Hurricane DATA'!$K$5:$K$498,$F$40)</f>
        <v>0</v>
      </c>
      <c r="X46">
        <f>COUNTIFS('150 TS and Hurricane DATA'!$I$5:$I$498,$E$40,'150 TS and Hurricane DATA'!$J$5:$J$498,$E46,'150 TS and Hurricane DATA'!$H$5:$H$498,X$5,'150 TS and Hurricane DATA'!$K$5:$K$498,$F$40)</f>
        <v>0</v>
      </c>
      <c r="Y46">
        <f>COUNTIFS('150 TS and Hurricane DATA'!$I$5:$I$498,$E$40,'150 TS and Hurricane DATA'!$J$5:$J$498,$E46,'150 TS and Hurricane DATA'!$H$5:$H$498,Y$5,'150 TS and Hurricane DATA'!$K$5:$K$498,$F$40)</f>
        <v>0</v>
      </c>
      <c r="Z46">
        <f>COUNTIFS('150 TS and Hurricane DATA'!$I$5:$I$498,$E$40,'150 TS and Hurricane DATA'!$J$5:$J$498,$E46,'150 TS and Hurricane DATA'!$H$5:$H$498,Z$5,'150 TS and Hurricane DATA'!$K$5:$K$498,$F$40)</f>
        <v>0</v>
      </c>
      <c r="AA46">
        <f>COUNTIFS('150 TS and Hurricane DATA'!$I$5:$I$498,$E$40,'150 TS and Hurricane DATA'!$J$5:$J$498,$E46,'150 TS and Hurricane DATA'!$H$5:$H$498,AA$5,'150 TS and Hurricane DATA'!$K$5:$K$498,$F$40)</f>
        <v>0</v>
      </c>
      <c r="AB46">
        <f>COUNTIFS('150 TS and Hurricane DATA'!$I$5:$I$498,$E$40,'150 TS and Hurricane DATA'!$J$5:$J$498,$E46,'150 TS and Hurricane DATA'!$H$5:$H$498,AB$5,'150 TS and Hurricane DATA'!$K$5:$K$498,$F$40)</f>
        <v>0</v>
      </c>
      <c r="AC46">
        <f>COUNTIFS('150 TS and Hurricane DATA'!$I$5:$I$498,$E$40,'150 TS and Hurricane DATA'!$J$5:$J$498,$E46,'150 TS and Hurricane DATA'!$H$5:$H$498,AC$5,'150 TS and Hurricane DATA'!$K$5:$K$498,$F$40)</f>
        <v>0</v>
      </c>
      <c r="AD46">
        <f>COUNTIFS('150 TS and Hurricane DATA'!$I$5:$I$498,$E$40,'150 TS and Hurricane DATA'!$J$5:$J$498,$E46,'150 TS and Hurricane DATA'!$H$5:$H$498,AD$5,'150 TS and Hurricane DATA'!$K$5:$K$498,$F$40)</f>
        <v>0</v>
      </c>
      <c r="AE46">
        <f>COUNTIFS('150 TS and Hurricane DATA'!$I$5:$I$498,$E$40,'150 TS and Hurricane DATA'!$J$5:$J$498,$E46,'150 TS and Hurricane DATA'!$H$5:$H$498,AE$5,'150 TS and Hurricane DATA'!$K$5:$K$498,$F$40)</f>
        <v>0</v>
      </c>
      <c r="AF46">
        <f>COUNTIFS('150 TS and Hurricane DATA'!$I$5:$I$498,$E$40,'150 TS and Hurricane DATA'!$J$5:$J$498,$E46,'150 TS and Hurricane DATA'!$H$5:$H$498,AF$5,'150 TS and Hurricane DATA'!$K$5:$K$498,$F$40)</f>
        <v>0</v>
      </c>
      <c r="AG46">
        <f>COUNTIFS('150 TS and Hurricane DATA'!$I$5:$I$498,$E$40,'150 TS and Hurricane DATA'!$J$5:$J$498,$E46,'150 TS and Hurricane DATA'!$H$5:$H$498,AG$5,'150 TS and Hurricane DATA'!$K$5:$K$498,$F$40)</f>
        <v>0</v>
      </c>
      <c r="AH46">
        <f>COUNTIFS('150 TS and Hurricane DATA'!$I$5:$I$498,$E$40,'150 TS and Hurricane DATA'!$J$5:$J$498,$E46,'150 TS and Hurricane DATA'!$H$5:$H$498,AH$5,'150 TS and Hurricane DATA'!$K$5:$K$498,$F$40)</f>
        <v>0</v>
      </c>
      <c r="AI46">
        <f>COUNTIFS('150 TS and Hurricane DATA'!$I$5:$I$498,$E$40,'150 TS and Hurricane DATA'!$J$5:$J$498,$E46,'150 TS and Hurricane DATA'!$H$5:$H$498,AI$5,'150 TS and Hurricane DATA'!$K$5:$K$498,$F$40)</f>
        <v>0</v>
      </c>
      <c r="AJ46">
        <f>COUNTIFS('150 TS and Hurricane DATA'!$I$5:$I$498,$E$40,'150 TS and Hurricane DATA'!$J$5:$J$498,$E46,'150 TS and Hurricane DATA'!$H$5:$H$498,AJ$5,'150 TS and Hurricane DATA'!$K$5:$K$498,$F$40)</f>
        <v>0</v>
      </c>
      <c r="AK46">
        <f>COUNTIFS('150 TS and Hurricane DATA'!$I$5:$I$498,$E$40,'150 TS and Hurricane DATA'!$J$5:$J$498,$E46,'150 TS and Hurricane DATA'!$H$5:$H$498,AK$5,'150 TS and Hurricane DATA'!$K$5:$K$498,$F$40)</f>
        <v>0</v>
      </c>
      <c r="AL46">
        <f>COUNTIFS('150 TS and Hurricane DATA'!$I$5:$I$498,$E$40,'150 TS and Hurricane DATA'!$J$5:$J$498,$E46,'150 TS and Hurricane DATA'!$H$5:$H$498,AL$5,'150 TS and Hurricane DATA'!$K$5:$K$498,$F$40)</f>
        <v>0</v>
      </c>
      <c r="AM46">
        <f>COUNTIFS('150 TS and Hurricane DATA'!$I$5:$I$498,$E$40,'150 TS and Hurricane DATA'!$J$5:$J$498,$E46,'150 TS and Hurricane DATA'!$H$5:$H$498,AM$5,'150 TS and Hurricane DATA'!$K$5:$K$498,$F$40)</f>
        <v>0</v>
      </c>
      <c r="AN46">
        <f>COUNTIFS('150 TS and Hurricane DATA'!$I$5:$I$498,$E$40,'150 TS and Hurricane DATA'!$J$5:$J$498,$E46,'150 TS and Hurricane DATA'!$H$5:$H$498,AN$5,'150 TS and Hurricane DATA'!$K$5:$K$498,$F$40)</f>
        <v>0</v>
      </c>
      <c r="AO46">
        <f>COUNTIFS('150 TS and Hurricane DATA'!$I$5:$I$498,$E$40,'150 TS and Hurricane DATA'!$J$5:$J$498,$E46,'150 TS and Hurricane DATA'!$H$5:$H$498,AO$5,'150 TS and Hurricane DATA'!$K$5:$K$498,$F$40)</f>
        <v>0</v>
      </c>
      <c r="AP46">
        <f>COUNTIFS('150 TS and Hurricane DATA'!$I$5:$I$498,$E$40,'150 TS and Hurricane DATA'!$J$5:$J$498,$E46,'150 TS and Hurricane DATA'!$H$5:$H$498,AP$5,'150 TS and Hurricane DATA'!$K$5:$K$498,$F$40)</f>
        <v>0</v>
      </c>
      <c r="AQ46">
        <f>COUNTIFS('150 TS and Hurricane DATA'!$I$5:$I$498,$E$40,'150 TS and Hurricane DATA'!$J$5:$J$498,$E46,'150 TS and Hurricane DATA'!$H$5:$H$498,AQ$5,'150 TS and Hurricane DATA'!$K$5:$K$498,$F$40)</f>
        <v>0</v>
      </c>
      <c r="AR46">
        <f>COUNTIFS('150 TS and Hurricane DATA'!$I$5:$I$498,$E$40,'150 TS and Hurricane DATA'!$J$5:$J$498,$E46,'150 TS and Hurricane DATA'!$H$5:$H$498,AR$5,'150 TS and Hurricane DATA'!$K$5:$K$498,$F$40)</f>
        <v>0</v>
      </c>
      <c r="AS46">
        <f>COUNTIFS('150 TS and Hurricane DATA'!$I$5:$I$498,$E$40,'150 TS and Hurricane DATA'!$J$5:$J$498,$E46,'150 TS and Hurricane DATA'!$H$5:$H$498,AS$5,'150 TS and Hurricane DATA'!$K$5:$K$498,$F$40)</f>
        <v>0</v>
      </c>
      <c r="AT46">
        <f>COUNTIFS('150 TS and Hurricane DATA'!$I$5:$I$498,$E$40,'150 TS and Hurricane DATA'!$J$5:$J$498,$E46,'150 TS and Hurricane DATA'!$H$5:$H$498,AT$5,'150 TS and Hurricane DATA'!$K$5:$K$498,$F$40)</f>
        <v>0</v>
      </c>
      <c r="AU46">
        <f>COUNTIFS('150 TS and Hurricane DATA'!$I$5:$I$498,$E$40,'150 TS and Hurricane DATA'!$J$5:$J$498,$E46,'150 TS and Hurricane DATA'!$H$5:$H$498,AU$5,'150 TS and Hurricane DATA'!$K$5:$K$498,$F$40)</f>
        <v>0</v>
      </c>
      <c r="AV46">
        <f>COUNTIFS('150 TS and Hurricane DATA'!$I$5:$I$498,$E$40,'150 TS and Hurricane DATA'!$J$5:$J$498,$E46,'150 TS and Hurricane DATA'!$H$5:$H$498,AV$5,'150 TS and Hurricane DATA'!$K$5:$K$498,$F$40)</f>
        <v>0</v>
      </c>
      <c r="AW46">
        <f>COUNTIFS('150 TS and Hurricane DATA'!$I$5:$I$498,$E$40,'150 TS and Hurricane DATA'!$J$5:$J$498,$E46,'150 TS and Hurricane DATA'!$H$5:$H$498,AW$5,'150 TS and Hurricane DATA'!$K$5:$K$498,$F$40)</f>
        <v>0</v>
      </c>
      <c r="AX46">
        <f>COUNTIFS('150 TS and Hurricane DATA'!$I$5:$I$498,$E$40,'150 TS and Hurricane DATA'!$J$5:$J$498,$E46,'150 TS and Hurricane DATA'!$H$5:$H$498,AX$5,'150 TS and Hurricane DATA'!$K$5:$K$498,$F$40)</f>
        <v>0</v>
      </c>
      <c r="AY46">
        <f>COUNTIFS('150 TS and Hurricane DATA'!$I$5:$I$498,$E$40,'150 TS and Hurricane DATA'!$J$5:$J$498,$E46,'150 TS and Hurricane DATA'!$H$5:$H$498,AY$5,'150 TS and Hurricane DATA'!$K$5:$K$498,$F$40)</f>
        <v>0</v>
      </c>
      <c r="AZ46">
        <f>COUNTIFS('150 TS and Hurricane DATA'!$I$5:$I$498,$E$40,'150 TS and Hurricane DATA'!$J$5:$J$498,$E46,'150 TS and Hurricane DATA'!$H$5:$H$498,AZ$5,'150 TS and Hurricane DATA'!$K$5:$K$498,$F$40)</f>
        <v>0</v>
      </c>
      <c r="BA46">
        <f>COUNTIFS('150 TS and Hurricane DATA'!$I$5:$I$498,$E$40,'150 TS and Hurricane DATA'!$J$5:$J$498,$E46,'150 TS and Hurricane DATA'!$H$5:$H$498,BA$5,'150 TS and Hurricane DATA'!$K$5:$K$498,$F$40)</f>
        <v>0</v>
      </c>
      <c r="BB46">
        <f>COUNTIFS('150 TS and Hurricane DATA'!$I$5:$I$498,$E$40,'150 TS and Hurricane DATA'!$J$5:$J$498,$E46,'150 TS and Hurricane DATA'!$H$5:$H$498,BB$5,'150 TS and Hurricane DATA'!$K$5:$K$498,$F$40)</f>
        <v>0</v>
      </c>
      <c r="BC46">
        <f>COUNTIFS('150 TS and Hurricane DATA'!$I$5:$I$498,$E$40,'150 TS and Hurricane DATA'!$J$5:$J$498,$E46,'150 TS and Hurricane DATA'!$H$5:$H$498,BC$5,'150 TS and Hurricane DATA'!$K$5:$K$498,$F$40)</f>
        <v>0</v>
      </c>
      <c r="BD46">
        <f>COUNTIFS('150 TS and Hurricane DATA'!$I$5:$I$498,$E$40,'150 TS and Hurricane DATA'!$J$5:$J$498,$E46,'150 TS and Hurricane DATA'!$H$5:$H$498,BD$5,'150 TS and Hurricane DATA'!$K$5:$K$498,$F$40)</f>
        <v>0</v>
      </c>
      <c r="BE46">
        <f>COUNTIFS('150 TS and Hurricane DATA'!$I$5:$I$498,$E$40,'150 TS and Hurricane DATA'!$J$5:$J$498,$E46,'150 TS and Hurricane DATA'!$H$5:$H$498,BE$5,'150 TS and Hurricane DATA'!$K$5:$K$498,$F$40)</f>
        <v>0</v>
      </c>
      <c r="BF46">
        <f>COUNTIFS('150 TS and Hurricane DATA'!$I$5:$I$498,$E$40,'150 TS and Hurricane DATA'!$J$5:$J$498,$E46,'150 TS and Hurricane DATA'!$H$5:$H$498,BF$5,'150 TS and Hurricane DATA'!$K$5:$K$498,$F$40)</f>
        <v>0</v>
      </c>
      <c r="BG46">
        <f>COUNTIFS('150 TS and Hurricane DATA'!$I$5:$I$498,$E$40,'150 TS and Hurricane DATA'!$J$5:$J$498,$E46,'150 TS and Hurricane DATA'!$H$5:$H$498,BG$5,'150 TS and Hurricane DATA'!$K$5:$K$498,$F$40)</f>
        <v>0</v>
      </c>
      <c r="BH46">
        <f>COUNTIFS('150 TS and Hurricane DATA'!$I$5:$I$498,$E$40,'150 TS and Hurricane DATA'!$J$5:$J$498,$E46,'150 TS and Hurricane DATA'!$H$5:$H$498,BH$5,'150 TS and Hurricane DATA'!$K$5:$K$498,$F$40)</f>
        <v>0</v>
      </c>
      <c r="BI46">
        <f>COUNTIFS('150 TS and Hurricane DATA'!$I$5:$I$498,$E$40,'150 TS and Hurricane DATA'!$J$5:$J$498,$E46,'150 TS and Hurricane DATA'!$H$5:$H$498,BI$5,'150 TS and Hurricane DATA'!$K$5:$K$498,$F$40)</f>
        <v>0</v>
      </c>
      <c r="BJ46">
        <f>COUNTIFS('150 TS and Hurricane DATA'!$I$5:$I$498,$E$40,'150 TS and Hurricane DATA'!$J$5:$J$498,$E46,'150 TS and Hurricane DATA'!$H$5:$H$498,BJ$5,'150 TS and Hurricane DATA'!$K$5:$K$498,$F$40)</f>
        <v>0</v>
      </c>
      <c r="BK46">
        <f>COUNTIFS('150 TS and Hurricane DATA'!$I$5:$I$498,$E$40,'150 TS and Hurricane DATA'!$J$5:$J$498,$E46,'150 TS and Hurricane DATA'!$H$5:$H$498,BK$5,'150 TS and Hurricane DATA'!$K$5:$K$498,$F$40)</f>
        <v>0</v>
      </c>
      <c r="BL46">
        <f>COUNTIFS('150 TS and Hurricane DATA'!$I$5:$I$498,$E$40,'150 TS and Hurricane DATA'!$J$5:$J$498,$E46,'150 TS and Hurricane DATA'!$H$5:$H$498,BL$5,'150 TS and Hurricane DATA'!$K$5:$K$498,$F$40)</f>
        <v>0</v>
      </c>
      <c r="BM46">
        <f>COUNTIFS('150 TS and Hurricane DATA'!$I$5:$I$498,$E$40,'150 TS and Hurricane DATA'!$J$5:$J$498,$E46,'150 TS and Hurricane DATA'!$H$5:$H$498,BM$5,'150 TS and Hurricane DATA'!$K$5:$K$498,$F$40)</f>
        <v>0</v>
      </c>
      <c r="BN46">
        <f>COUNTIFS('150 TS and Hurricane DATA'!$I$5:$I$498,$E$40,'150 TS and Hurricane DATA'!$J$5:$J$498,$E46,'150 TS and Hurricane DATA'!$H$5:$H$498,BN$5,'150 TS and Hurricane DATA'!$K$5:$K$498,$F$40)</f>
        <v>0</v>
      </c>
      <c r="BO46">
        <f>COUNTIFS('150 TS and Hurricane DATA'!$I$5:$I$498,$E$40,'150 TS and Hurricane DATA'!$J$5:$J$498,$E46,'150 TS and Hurricane DATA'!$H$5:$H$498,BO$5,'150 TS and Hurricane DATA'!$K$5:$K$498,$F$40)</f>
        <v>0</v>
      </c>
      <c r="BP46">
        <f>COUNTIFS('150 TS and Hurricane DATA'!$I$5:$I$498,$E$40,'150 TS and Hurricane DATA'!$J$5:$J$498,$E46,'150 TS and Hurricane DATA'!$H$5:$H$498,BP$5,'150 TS and Hurricane DATA'!$K$5:$K$498,$F$40)</f>
        <v>0</v>
      </c>
      <c r="BQ46">
        <f>COUNTIFS('150 TS and Hurricane DATA'!$I$5:$I$498,$E$40,'150 TS and Hurricane DATA'!$J$5:$J$498,$E46,'150 TS and Hurricane DATA'!$H$5:$H$498,BQ$5,'150 TS and Hurricane DATA'!$K$5:$K$498,$F$40)</f>
        <v>0</v>
      </c>
      <c r="BR46">
        <f>COUNTIFS('150 TS and Hurricane DATA'!$I$5:$I$498,$E$40,'150 TS and Hurricane DATA'!$J$5:$J$498,$E46,'150 TS and Hurricane DATA'!$H$5:$H$498,BR$5,'150 TS and Hurricane DATA'!$K$5:$K$498,$F$40)</f>
        <v>0</v>
      </c>
      <c r="BS46">
        <f>COUNTIFS('150 TS and Hurricane DATA'!$I$5:$I$498,$E$40,'150 TS and Hurricane DATA'!$J$5:$J$498,$E46,'150 TS and Hurricane DATA'!$H$5:$H$498,BS$5,'150 TS and Hurricane DATA'!$K$5:$K$498,$F$40)</f>
        <v>0</v>
      </c>
      <c r="BT46">
        <f>COUNTIFS('150 TS and Hurricane DATA'!$I$5:$I$498,$E$40,'150 TS and Hurricane DATA'!$J$5:$J$498,$E46,'150 TS and Hurricane DATA'!$H$5:$H$498,BT$5,'150 TS and Hurricane DATA'!$K$5:$K$498,$F$40)</f>
        <v>0</v>
      </c>
      <c r="BU46">
        <f>COUNTIFS('150 TS and Hurricane DATA'!$I$5:$I$498,$E$40,'150 TS and Hurricane DATA'!$J$5:$J$498,$E46,'150 TS and Hurricane DATA'!$H$5:$H$498,BU$5,'150 TS and Hurricane DATA'!$K$5:$K$498,$F$40)</f>
        <v>0</v>
      </c>
      <c r="BV46">
        <f>COUNTIFS('150 TS and Hurricane DATA'!$I$5:$I$498,$E$40,'150 TS and Hurricane DATA'!$J$5:$J$498,$E46,'150 TS and Hurricane DATA'!$H$5:$H$498,BV$5,'150 TS and Hurricane DATA'!$K$5:$K$498,$F$40)</f>
        <v>0</v>
      </c>
      <c r="BW46">
        <f>COUNTIFS('150 TS and Hurricane DATA'!$I$5:$I$498,$E$40,'150 TS and Hurricane DATA'!$J$5:$J$498,$E46,'150 TS and Hurricane DATA'!$H$5:$H$498,BW$5,'150 TS and Hurricane DATA'!$K$5:$K$498,$F$40)</f>
        <v>0</v>
      </c>
      <c r="BX46">
        <f>COUNTIFS('150 TS and Hurricane DATA'!$I$5:$I$498,$E$40,'150 TS and Hurricane DATA'!$J$5:$J$498,$E46,'150 TS and Hurricane DATA'!$H$5:$H$498,BX$5,'150 TS and Hurricane DATA'!$K$5:$K$498,$F$40)</f>
        <v>0</v>
      </c>
      <c r="BY46">
        <f>COUNTIFS('150 TS and Hurricane DATA'!$I$5:$I$498,$E$40,'150 TS and Hurricane DATA'!$J$5:$J$498,$E46,'150 TS and Hurricane DATA'!$H$5:$H$498,BY$5,'150 TS and Hurricane DATA'!$K$5:$K$498,$F$40)</f>
        <v>0</v>
      </c>
      <c r="BZ46">
        <f>COUNTIFS('150 TS and Hurricane DATA'!$I$5:$I$498,$E$40,'150 TS and Hurricane DATA'!$J$5:$J$498,$E46,'150 TS and Hurricane DATA'!$H$5:$H$498,BZ$5,'150 TS and Hurricane DATA'!$K$5:$K$498,$F$40)</f>
        <v>0</v>
      </c>
      <c r="CA46">
        <f>COUNTIFS('150 TS and Hurricane DATA'!$I$5:$I$498,$E$40,'150 TS and Hurricane DATA'!$J$5:$J$498,$E46,'150 TS and Hurricane DATA'!$H$5:$H$498,CA$5,'150 TS and Hurricane DATA'!$K$5:$K$498,$F$40)</f>
        <v>0</v>
      </c>
      <c r="CB46">
        <f>COUNTIFS('150 TS and Hurricane DATA'!$I$5:$I$498,$E$40,'150 TS and Hurricane DATA'!$J$5:$J$498,$E46,'150 TS and Hurricane DATA'!$H$5:$H$498,CB$5,'150 TS and Hurricane DATA'!$K$5:$K$498,$F$40)</f>
        <v>0</v>
      </c>
      <c r="CC46">
        <f>COUNTIFS('150 TS and Hurricane DATA'!$I$5:$I$498,$E$40,'150 TS and Hurricane DATA'!$J$5:$J$498,$E46,'150 TS and Hurricane DATA'!$H$5:$H$498,CC$5,'150 TS and Hurricane DATA'!$K$5:$K$498,$F$40)</f>
        <v>0</v>
      </c>
      <c r="CD46">
        <f>COUNTIFS('150 TS and Hurricane DATA'!$I$5:$I$498,$E$40,'150 TS and Hurricane DATA'!$J$5:$J$498,$E46,'150 TS and Hurricane DATA'!$H$5:$H$498,CD$5,'150 TS and Hurricane DATA'!$K$5:$K$498,$F$40)</f>
        <v>0</v>
      </c>
      <c r="CE46">
        <f>COUNTIFS('150 TS and Hurricane DATA'!$I$5:$I$498,$E$40,'150 TS and Hurricane DATA'!$J$5:$J$498,$E46,'150 TS and Hurricane DATA'!$H$5:$H$498,CE$5,'150 TS and Hurricane DATA'!$K$5:$K$498,$F$40)</f>
        <v>0</v>
      </c>
      <c r="CF46">
        <f>COUNTIFS('150 TS and Hurricane DATA'!$I$5:$I$498,$E$40,'150 TS and Hurricane DATA'!$J$5:$J$498,$E46,'150 TS and Hurricane DATA'!$H$5:$H$498,CF$5,'150 TS and Hurricane DATA'!$K$5:$K$498,$F$40)</f>
        <v>1</v>
      </c>
      <c r="CG46">
        <f>COUNTIFS('150 TS and Hurricane DATA'!$I$5:$I$498,$E$40,'150 TS and Hurricane DATA'!$J$5:$J$498,$E46,'150 TS and Hurricane DATA'!$H$5:$H$498,CG$5,'150 TS and Hurricane DATA'!$K$5:$K$498,$F$40)</f>
        <v>0</v>
      </c>
      <c r="CH46">
        <f>COUNTIFS('150 TS and Hurricane DATA'!$I$5:$I$498,$E$40,'150 TS and Hurricane DATA'!$J$5:$J$498,$E46,'150 TS and Hurricane DATA'!$H$5:$H$498,CH$5,'150 TS and Hurricane DATA'!$K$5:$K$498,$F$40)</f>
        <v>0</v>
      </c>
      <c r="CI46">
        <f>COUNTIFS('150 TS and Hurricane DATA'!$I$5:$I$498,$E$40,'150 TS and Hurricane DATA'!$J$5:$J$498,$E46,'150 TS and Hurricane DATA'!$H$5:$H$498,CI$5,'150 TS and Hurricane DATA'!$K$5:$K$498,$F$40)</f>
        <v>0</v>
      </c>
      <c r="CJ46">
        <f>COUNTIFS('150 TS and Hurricane DATA'!$I$5:$I$498,$E$40,'150 TS and Hurricane DATA'!$J$5:$J$498,$E46,'150 TS and Hurricane DATA'!$H$5:$H$498,CJ$5,'150 TS and Hurricane DATA'!$K$5:$K$498,$F$40)</f>
        <v>0</v>
      </c>
      <c r="CK46">
        <f>COUNTIFS('150 TS and Hurricane DATA'!$I$5:$I$498,$E$40,'150 TS and Hurricane DATA'!$J$5:$J$498,$E46,'150 TS and Hurricane DATA'!$H$5:$H$498,CK$5,'150 TS and Hurricane DATA'!$K$5:$K$498,$F$40)</f>
        <v>0</v>
      </c>
      <c r="CL46">
        <f>COUNTIFS('150 TS and Hurricane DATA'!$I$5:$I$498,$E$40,'150 TS and Hurricane DATA'!$J$5:$J$498,$E46,'150 TS and Hurricane DATA'!$H$5:$H$498,CL$5,'150 TS and Hurricane DATA'!$K$5:$K$498,$F$40)</f>
        <v>0</v>
      </c>
      <c r="CM46">
        <f>COUNTIFS('150 TS and Hurricane DATA'!$I$5:$I$498,$E$40,'150 TS and Hurricane DATA'!$J$5:$J$498,$E46,'150 TS and Hurricane DATA'!$H$5:$H$498,CM$5,'150 TS and Hurricane DATA'!$K$5:$K$498,$F$40)</f>
        <v>0</v>
      </c>
      <c r="CN46">
        <f>COUNTIFS('150 TS and Hurricane DATA'!$I$5:$I$498,$E$40,'150 TS and Hurricane DATA'!$J$5:$J$498,$E46,'150 TS and Hurricane DATA'!$H$5:$H$498,CN$5,'150 TS and Hurricane DATA'!$K$5:$K$498,$F$40)</f>
        <v>0</v>
      </c>
      <c r="CO46">
        <f>COUNTIFS('150 TS and Hurricane DATA'!$I$5:$I$498,$E$40,'150 TS and Hurricane DATA'!$J$5:$J$498,$E46,'150 TS and Hurricane DATA'!$H$5:$H$498,CO$5,'150 TS and Hurricane DATA'!$K$5:$K$498,$F$40)</f>
        <v>0</v>
      </c>
      <c r="CP46">
        <f>COUNTIFS('150 TS and Hurricane DATA'!$I$5:$I$498,$E$40,'150 TS and Hurricane DATA'!$J$5:$J$498,$E46,'150 TS and Hurricane DATA'!$H$5:$H$498,CP$5,'150 TS and Hurricane DATA'!$K$5:$K$498,$F$40)</f>
        <v>0</v>
      </c>
      <c r="CQ46">
        <f>COUNTIFS('150 TS and Hurricane DATA'!$I$5:$I$498,$E$40,'150 TS and Hurricane DATA'!$J$5:$J$498,$E46,'150 TS and Hurricane DATA'!$H$5:$H$498,CQ$5,'150 TS and Hurricane DATA'!$K$5:$K$498,$F$40)</f>
        <v>0</v>
      </c>
      <c r="CR46">
        <f>COUNTIFS('150 TS and Hurricane DATA'!$I$5:$I$498,$E$40,'150 TS and Hurricane DATA'!$J$5:$J$498,$E46,'150 TS and Hurricane DATA'!$H$5:$H$498,CR$5,'150 TS and Hurricane DATA'!$K$5:$K$498,$F$40)</f>
        <v>0</v>
      </c>
      <c r="CS46">
        <f>COUNTIFS('150 TS and Hurricane DATA'!$I$5:$I$498,$E$40,'150 TS and Hurricane DATA'!$J$5:$J$498,$E46,'150 TS and Hurricane DATA'!$H$5:$H$498,CS$5,'150 TS and Hurricane DATA'!$K$5:$K$498,$F$40)</f>
        <v>0</v>
      </c>
      <c r="CT46">
        <f>COUNTIFS('150 TS and Hurricane DATA'!$I$5:$I$498,$E$40,'150 TS and Hurricane DATA'!$J$5:$J$498,$E46,'150 TS and Hurricane DATA'!$H$5:$H$498,CT$5,'150 TS and Hurricane DATA'!$K$5:$K$498,$F$40)</f>
        <v>0</v>
      </c>
      <c r="CU46">
        <f>COUNTIFS('150 TS and Hurricane DATA'!$I$5:$I$498,$E$40,'150 TS and Hurricane DATA'!$J$5:$J$498,$E46,'150 TS and Hurricane DATA'!$H$5:$H$498,CU$5,'150 TS and Hurricane DATA'!$K$5:$K$498,$F$40)</f>
        <v>0</v>
      </c>
      <c r="CV46">
        <f>COUNTIFS('150 TS and Hurricane DATA'!$I$5:$I$498,$E$40,'150 TS and Hurricane DATA'!$J$5:$J$498,$E46,'150 TS and Hurricane DATA'!$H$5:$H$498,CV$5,'150 TS and Hurricane DATA'!$K$5:$K$498,$F$40)</f>
        <v>0</v>
      </c>
      <c r="CW46">
        <f>COUNTIFS('150 TS and Hurricane DATA'!$I$5:$I$498,$E$40,'150 TS and Hurricane DATA'!$J$5:$J$498,$E46,'150 TS and Hurricane DATA'!$H$5:$H$498,CW$5,'150 TS and Hurricane DATA'!$K$5:$K$498,$F$40)</f>
        <v>0</v>
      </c>
      <c r="CX46">
        <f>COUNTIFS('150 TS and Hurricane DATA'!$I$5:$I$498,$E$40,'150 TS and Hurricane DATA'!$J$5:$J$498,$E46,'150 TS and Hurricane DATA'!$H$5:$H$498,CX$5,'150 TS and Hurricane DATA'!$K$5:$K$498,$F$40)</f>
        <v>0</v>
      </c>
      <c r="CY46">
        <f>COUNTIFS('150 TS and Hurricane DATA'!$I$5:$I$498,$E$40,'150 TS and Hurricane DATA'!$J$5:$J$498,$E46,'150 TS and Hurricane DATA'!$H$5:$H$498,CY$5,'150 TS and Hurricane DATA'!$K$5:$K$498,$F$40)</f>
        <v>0</v>
      </c>
      <c r="CZ46">
        <f>COUNTIFS('150 TS and Hurricane DATA'!$I$5:$I$498,$E$40,'150 TS and Hurricane DATA'!$J$5:$J$498,$E46,'150 TS and Hurricane DATA'!$H$5:$H$498,CZ$5,'150 TS and Hurricane DATA'!$K$5:$K$498,$F$40)</f>
        <v>0</v>
      </c>
      <c r="DA46">
        <f>COUNTIFS('150 TS and Hurricane DATA'!$I$5:$I$498,$E$40,'150 TS and Hurricane DATA'!$J$5:$J$498,$E46,'150 TS and Hurricane DATA'!$H$5:$H$498,DA$5,'150 TS and Hurricane DATA'!$K$5:$K$498,$F$40)</f>
        <v>1</v>
      </c>
      <c r="DB46">
        <f>COUNTIFS('150 TS and Hurricane DATA'!$I$5:$I$498,$E$40,'150 TS and Hurricane DATA'!$J$5:$J$498,$E46,'150 TS and Hurricane DATA'!$H$5:$H$498,DB$5,'150 TS and Hurricane DATA'!$K$5:$K$498,$F$40)</f>
        <v>0</v>
      </c>
      <c r="DC46">
        <f>COUNTIFS('150 TS and Hurricane DATA'!$I$5:$I$498,$E$40,'150 TS and Hurricane DATA'!$J$5:$J$498,$E46,'150 TS and Hurricane DATA'!$H$5:$H$498,DC$5,'150 TS and Hurricane DATA'!$K$5:$K$498,$F$40)</f>
        <v>0</v>
      </c>
      <c r="DD46">
        <f>COUNTIFS('150 TS and Hurricane DATA'!$I$5:$I$498,$E$40,'150 TS and Hurricane DATA'!$J$5:$J$498,$E46,'150 TS and Hurricane DATA'!$H$5:$H$498,DD$5,'150 TS and Hurricane DATA'!$K$5:$K$498,$F$40)</f>
        <v>0</v>
      </c>
      <c r="DE46">
        <f>COUNTIFS('150 TS and Hurricane DATA'!$I$5:$I$498,$E$40,'150 TS and Hurricane DATA'!$J$5:$J$498,$E46,'150 TS and Hurricane DATA'!$H$5:$H$498,DE$5,'150 TS and Hurricane DATA'!$K$5:$K$498,$F$40)</f>
        <v>0</v>
      </c>
      <c r="DF46">
        <f>COUNTIFS('150 TS and Hurricane DATA'!$I$5:$I$498,$E$40,'150 TS and Hurricane DATA'!$J$5:$J$498,$E46,'150 TS and Hurricane DATA'!$H$5:$H$498,DF$5,'150 TS and Hurricane DATA'!$K$5:$K$498,$F$40)</f>
        <v>0</v>
      </c>
      <c r="DG46">
        <f>COUNTIFS('150 TS and Hurricane DATA'!$I$5:$I$498,$E$40,'150 TS and Hurricane DATA'!$J$5:$J$498,$E46,'150 TS and Hurricane DATA'!$H$5:$H$498,DG$5,'150 TS and Hurricane DATA'!$K$5:$K$498,$F$40)</f>
        <v>0</v>
      </c>
      <c r="DH46">
        <f>COUNTIFS('150 TS and Hurricane DATA'!$I$5:$I$498,$E$40,'150 TS and Hurricane DATA'!$J$5:$J$498,$E46,'150 TS and Hurricane DATA'!$H$5:$H$498,DH$5,'150 TS and Hurricane DATA'!$K$5:$K$498,$F$40)</f>
        <v>0</v>
      </c>
      <c r="DI46">
        <f>COUNTIFS('150 TS and Hurricane DATA'!$I$5:$I$498,$E$40,'150 TS and Hurricane DATA'!$J$5:$J$498,$E46,'150 TS and Hurricane DATA'!$H$5:$H$498,DI$5,'150 TS and Hurricane DATA'!$K$5:$K$498,$F$40)</f>
        <v>0</v>
      </c>
      <c r="DJ46">
        <f>COUNTIFS('150 TS and Hurricane DATA'!$I$5:$I$498,$E$40,'150 TS and Hurricane DATA'!$J$5:$J$498,$E46,'150 TS and Hurricane DATA'!$H$5:$H$498,DJ$5,'150 TS and Hurricane DATA'!$K$5:$K$498,$F$40)</f>
        <v>0</v>
      </c>
      <c r="DK46">
        <f>COUNTIFS('150 TS and Hurricane DATA'!$I$5:$I$498,$E$40,'150 TS and Hurricane DATA'!$J$5:$J$498,$E46,'150 TS and Hurricane DATA'!$H$5:$H$498,DK$5,'150 TS and Hurricane DATA'!$K$5:$K$498,$F$40)</f>
        <v>0</v>
      </c>
      <c r="DL46">
        <f>COUNTIFS('150 TS and Hurricane DATA'!$I$5:$I$498,$E$40,'150 TS and Hurricane DATA'!$J$5:$J$498,$E46,'150 TS and Hurricane DATA'!$H$5:$H$498,DL$5,'150 TS and Hurricane DATA'!$K$5:$K$498,$F$40)</f>
        <v>0</v>
      </c>
      <c r="DM46">
        <f>COUNTIFS('150 TS and Hurricane DATA'!$I$5:$I$498,$E$40,'150 TS and Hurricane DATA'!$J$5:$J$498,$E46,'150 TS and Hurricane DATA'!$H$5:$H$498,DM$5,'150 TS and Hurricane DATA'!$K$5:$K$498,$F$40)</f>
        <v>0</v>
      </c>
      <c r="DN46">
        <f>COUNTIFS('150 TS and Hurricane DATA'!$I$5:$I$498,$E$40,'150 TS and Hurricane DATA'!$J$5:$J$498,$E46,'150 TS and Hurricane DATA'!$H$5:$H$498,DN$5,'150 TS and Hurricane DATA'!$K$5:$K$498,$F$40)</f>
        <v>0</v>
      </c>
      <c r="DO46">
        <f>COUNTIFS('150 TS and Hurricane DATA'!$I$5:$I$498,$E$40,'150 TS and Hurricane DATA'!$J$5:$J$498,$E46,'150 TS and Hurricane DATA'!$H$5:$H$498,DO$5,'150 TS and Hurricane DATA'!$K$5:$K$498,$F$40)</f>
        <v>0</v>
      </c>
      <c r="DP46">
        <f>COUNTIFS('150 TS and Hurricane DATA'!$I$5:$I$498,$E$40,'150 TS and Hurricane DATA'!$J$5:$J$498,$E46,'150 TS and Hurricane DATA'!$H$5:$H$498,DP$5,'150 TS and Hurricane DATA'!$K$5:$K$498,$F$40)</f>
        <v>0</v>
      </c>
      <c r="DQ46">
        <f>COUNTIFS('150 TS and Hurricane DATA'!$I$5:$I$498,$E$40,'150 TS and Hurricane DATA'!$J$5:$J$498,$E46,'150 TS and Hurricane DATA'!$H$5:$H$498,DQ$5,'150 TS and Hurricane DATA'!$K$5:$K$498,$F$40)</f>
        <v>0</v>
      </c>
      <c r="DR46">
        <f>COUNTIFS('150 TS and Hurricane DATA'!$I$5:$I$498,$E$40,'150 TS and Hurricane DATA'!$J$5:$J$498,$E46,'150 TS and Hurricane DATA'!$H$5:$H$498,DR$5,'150 TS and Hurricane DATA'!$K$5:$K$498,$F$40)</f>
        <v>0</v>
      </c>
      <c r="DS46">
        <f>COUNTIFS('150 TS and Hurricane DATA'!$I$5:$I$498,$E$40,'150 TS and Hurricane DATA'!$J$5:$J$498,$E46,'150 TS and Hurricane DATA'!$H$5:$H$498,DS$5,'150 TS and Hurricane DATA'!$K$5:$K$498,$F$40)</f>
        <v>0</v>
      </c>
      <c r="DT46">
        <f>COUNTIFS('150 TS and Hurricane DATA'!$I$5:$I$498,$E$40,'150 TS and Hurricane DATA'!$J$5:$J$498,$E46,'150 TS and Hurricane DATA'!$H$5:$H$498,DT$5,'150 TS and Hurricane DATA'!$K$5:$K$498,$F$40)</f>
        <v>0</v>
      </c>
      <c r="DU46">
        <f>COUNTIFS('150 TS and Hurricane DATA'!$I$5:$I$498,$E$40,'150 TS and Hurricane DATA'!$J$5:$J$498,$E46,'150 TS and Hurricane DATA'!$H$5:$H$498,DU$5,'150 TS and Hurricane DATA'!$K$5:$K$498,$F$40)</f>
        <v>0</v>
      </c>
      <c r="DV46">
        <f>COUNTIFS('150 TS and Hurricane DATA'!$I$5:$I$498,$E$40,'150 TS and Hurricane DATA'!$J$5:$J$498,$E46,'150 TS and Hurricane DATA'!$H$5:$H$498,DV$5,'150 TS and Hurricane DATA'!$K$5:$K$498,$F$40)</f>
        <v>0</v>
      </c>
      <c r="DW46">
        <f>COUNTIFS('150 TS and Hurricane DATA'!$I$5:$I$498,$E$40,'150 TS and Hurricane DATA'!$J$5:$J$498,$E46,'150 TS and Hurricane DATA'!$H$5:$H$498,DW$5,'150 TS and Hurricane DATA'!$K$5:$K$498,$F$40)</f>
        <v>0</v>
      </c>
      <c r="DX46">
        <f>COUNTIFS('150 TS and Hurricane DATA'!$I$5:$I$498,$E$40,'150 TS and Hurricane DATA'!$J$5:$J$498,$E46,'150 TS and Hurricane DATA'!$H$5:$H$498,DX$5,'150 TS and Hurricane DATA'!$K$5:$K$498,$F$40)</f>
        <v>0</v>
      </c>
      <c r="DY46">
        <f>COUNTIFS('150 TS and Hurricane DATA'!$I$5:$I$498,$E$40,'150 TS and Hurricane DATA'!$J$5:$J$498,$E46,'150 TS and Hurricane DATA'!$H$5:$H$498,DY$5,'150 TS and Hurricane DATA'!$K$5:$K$498,$F$40)</f>
        <v>0</v>
      </c>
      <c r="DZ46">
        <f>COUNTIFS('150 TS and Hurricane DATA'!$I$5:$I$498,$E$40,'150 TS and Hurricane DATA'!$J$5:$J$498,$E46,'150 TS and Hurricane DATA'!$H$5:$H$498,DZ$5,'150 TS and Hurricane DATA'!$K$5:$K$498,$F$40)</f>
        <v>0</v>
      </c>
      <c r="EA46">
        <f>COUNTIFS('150 TS and Hurricane DATA'!$I$5:$I$498,$E$40,'150 TS and Hurricane DATA'!$J$5:$J$498,$E46,'150 TS and Hurricane DATA'!$H$5:$H$498,EA$5,'150 TS and Hurricane DATA'!$K$5:$K$498,$F$40)</f>
        <v>0</v>
      </c>
      <c r="EB46">
        <f>COUNTIFS('150 TS and Hurricane DATA'!$I$5:$I$498,$E$40,'150 TS and Hurricane DATA'!$J$5:$J$498,$E46,'150 TS and Hurricane DATA'!$H$5:$H$498,EB$5,'150 TS and Hurricane DATA'!$K$5:$K$498,$F$40)</f>
        <v>0</v>
      </c>
      <c r="EC46">
        <f>COUNTIFS('150 TS and Hurricane DATA'!$I$5:$I$498,$E$40,'150 TS and Hurricane DATA'!$J$5:$J$498,$E46,'150 TS and Hurricane DATA'!$H$5:$H$498,EC$5,'150 TS and Hurricane DATA'!$K$5:$K$498,$F$40)</f>
        <v>0</v>
      </c>
      <c r="ED46">
        <f>COUNTIFS('150 TS and Hurricane DATA'!$I$5:$I$498,$E$40,'150 TS and Hurricane DATA'!$J$5:$J$498,$E46,'150 TS and Hurricane DATA'!$H$5:$H$498,ED$5,'150 TS and Hurricane DATA'!$K$5:$K$498,$F$40)</f>
        <v>0</v>
      </c>
      <c r="EE46">
        <f>COUNTIFS('150 TS and Hurricane DATA'!$I$5:$I$498,$E$40,'150 TS and Hurricane DATA'!$J$5:$J$498,$E46,'150 TS and Hurricane DATA'!$H$5:$H$498,EE$5,'150 TS and Hurricane DATA'!$K$5:$K$498,$F$40)</f>
        <v>0</v>
      </c>
      <c r="EF46">
        <f>COUNTIFS('150 TS and Hurricane DATA'!$I$5:$I$498,$E$40,'150 TS and Hurricane DATA'!$J$5:$J$498,$E46,'150 TS and Hurricane DATA'!$H$5:$H$498,EF$5,'150 TS and Hurricane DATA'!$K$5:$K$498,$F$40)</f>
        <v>0</v>
      </c>
      <c r="EG46">
        <f>COUNTIFS('150 TS and Hurricane DATA'!$I$5:$I$498,$E$40,'150 TS and Hurricane DATA'!$J$5:$J$498,$E46,'150 TS and Hurricane DATA'!$H$5:$H$498,EG$5,'150 TS and Hurricane DATA'!$K$5:$K$498,$F$40)</f>
        <v>0</v>
      </c>
      <c r="EH46">
        <f>COUNTIFS('150 TS and Hurricane DATA'!$I$5:$I$498,$E$40,'150 TS and Hurricane DATA'!$J$5:$J$498,$E46,'150 TS and Hurricane DATA'!$H$5:$H$498,EH$5,'150 TS and Hurricane DATA'!$K$5:$K$498,$F$40)</f>
        <v>0</v>
      </c>
      <c r="EI46">
        <f>COUNTIFS('150 TS and Hurricane DATA'!$I$5:$I$498,$E$40,'150 TS and Hurricane DATA'!$J$5:$J$498,$E46,'150 TS and Hurricane DATA'!$H$5:$H$498,EI$5,'150 TS and Hurricane DATA'!$K$5:$K$498,$F$40)</f>
        <v>0</v>
      </c>
      <c r="EJ46">
        <f>COUNTIFS('150 TS and Hurricane DATA'!$I$5:$I$498,$E$40,'150 TS and Hurricane DATA'!$J$5:$J$498,$E46,'150 TS and Hurricane DATA'!$H$5:$H$498,EJ$5,'150 TS and Hurricane DATA'!$K$5:$K$498,$F$40)</f>
        <v>0</v>
      </c>
      <c r="EK46">
        <f>COUNTIFS('150 TS and Hurricane DATA'!$I$5:$I$498,$E$40,'150 TS and Hurricane DATA'!$J$5:$J$498,$E46,'150 TS and Hurricane DATA'!$H$5:$H$498,EK$5,'150 TS and Hurricane DATA'!$K$5:$K$498,$F$40)</f>
        <v>0</v>
      </c>
      <c r="EL46">
        <f>COUNTIFS('150 TS and Hurricane DATA'!$I$5:$I$498,$E$40,'150 TS and Hurricane DATA'!$J$5:$J$498,$E46,'150 TS and Hurricane DATA'!$H$5:$H$498,EL$5,'150 TS and Hurricane DATA'!$K$5:$K$498,$F$40)</f>
        <v>0</v>
      </c>
      <c r="EM46">
        <f>COUNTIFS('150 TS and Hurricane DATA'!$I$5:$I$498,$E$40,'150 TS and Hurricane DATA'!$J$5:$J$498,$E46,'150 TS and Hurricane DATA'!$H$5:$H$498,EM$5,'150 TS and Hurricane DATA'!$K$5:$K$498,$F$40)</f>
        <v>0</v>
      </c>
      <c r="EN46">
        <f>COUNTIFS('150 TS and Hurricane DATA'!$I$5:$I$498,$E$40,'150 TS and Hurricane DATA'!$J$5:$J$498,$E46,'150 TS and Hurricane DATA'!$H$5:$H$498,EN$5,'150 TS and Hurricane DATA'!$K$5:$K$498,$F$40)</f>
        <v>0</v>
      </c>
      <c r="EO46">
        <f>COUNTIFS('150 TS and Hurricane DATA'!$I$5:$I$498,$E$40,'150 TS and Hurricane DATA'!$J$5:$J$498,$E46,'150 TS and Hurricane DATA'!$H$5:$H$498,EO$5,'150 TS and Hurricane DATA'!$K$5:$K$498,$F$40)</f>
        <v>0</v>
      </c>
      <c r="EP46">
        <f>COUNTIFS('150 TS and Hurricane DATA'!$I$5:$I$498,$E$40,'150 TS and Hurricane DATA'!$J$5:$J$498,$E46,'150 TS and Hurricane DATA'!$H$5:$H$498,EP$5,'150 TS and Hurricane DATA'!$K$5:$K$498,$F$40)</f>
        <v>0</v>
      </c>
      <c r="EQ46">
        <f>COUNTIFS('150 TS and Hurricane DATA'!$I$5:$I$498,$E$40,'150 TS and Hurricane DATA'!$J$5:$J$498,$E46,'150 TS and Hurricane DATA'!$H$5:$H$498,EQ$5,'150 TS and Hurricane DATA'!$K$5:$K$498,$F$40)</f>
        <v>0</v>
      </c>
      <c r="ER46">
        <f>COUNTIFS('150 TS and Hurricane DATA'!$I$5:$I$498,$E$40,'150 TS and Hurricane DATA'!$J$5:$J$498,$E46,'150 TS and Hurricane DATA'!$H$5:$H$498,ER$5,'150 TS and Hurricane DATA'!$K$5:$K$498,$F$40)</f>
        <v>0</v>
      </c>
      <c r="ES46">
        <f>COUNTIFS('150 TS and Hurricane DATA'!$I$5:$I$498,$E$40,'150 TS and Hurricane DATA'!$J$5:$J$498,$E46,'150 TS and Hurricane DATA'!$H$5:$H$498,ES$5,'150 TS and Hurricane DATA'!$K$5:$K$498,$F$40)</f>
        <v>0</v>
      </c>
      <c r="ET46">
        <f>COUNTIFS('150 TS and Hurricane DATA'!$I$5:$I$498,$E$40,'150 TS and Hurricane DATA'!$J$5:$J$498,$E46,'150 TS and Hurricane DATA'!$H$5:$H$498,ET$5,'150 TS and Hurricane DATA'!$K$5:$K$498,$F$40)</f>
        <v>0</v>
      </c>
      <c r="EU46">
        <f>COUNTIFS('150 TS and Hurricane DATA'!$I$5:$I$498,$E$40,'150 TS and Hurricane DATA'!$J$5:$J$498,$E46,'150 TS and Hurricane DATA'!$H$5:$H$498,EU$5,'150 TS and Hurricane DATA'!$K$5:$K$498,$F$40)</f>
        <v>0</v>
      </c>
      <c r="EV46">
        <f>COUNTIFS('150 TS and Hurricane DATA'!$I$5:$I$498,$E$40,'150 TS and Hurricane DATA'!$J$5:$J$498,$E46,'150 TS and Hurricane DATA'!$H$5:$H$498,EV$5,'150 TS and Hurricane DATA'!$K$5:$K$498,$F$40)</f>
        <v>0</v>
      </c>
      <c r="EW46">
        <f>COUNTIFS('150 TS and Hurricane DATA'!$I$5:$I$498,$E$40,'150 TS and Hurricane DATA'!$J$5:$J$498,$E46,'150 TS and Hurricane DATA'!$H$5:$H$498,EW$5,'150 TS and Hurricane DATA'!$K$5:$K$498,$F$40)</f>
        <v>0</v>
      </c>
      <c r="EX46">
        <f>COUNTIFS('150 TS and Hurricane DATA'!$I$5:$I$498,$E$40,'150 TS and Hurricane DATA'!$J$5:$J$498,$E46,'150 TS and Hurricane DATA'!$H$5:$H$498,EX$5,'150 TS and Hurricane DATA'!$K$5:$K$498,$F$40)</f>
        <v>0</v>
      </c>
      <c r="EY46">
        <f>COUNTIFS('150 TS and Hurricane DATA'!$I$5:$I$498,$E$40,'150 TS and Hurricane DATA'!$J$5:$J$498,$E46,'150 TS and Hurricane DATA'!$H$5:$H$498,EY$5,'150 TS and Hurricane DATA'!$K$5:$K$498,$F$40)</f>
        <v>0</v>
      </c>
      <c r="EZ46">
        <f>COUNTIFS('150 TS and Hurricane DATA'!$I$5:$I$498,$E$40,'150 TS and Hurricane DATA'!$J$5:$J$498,$E46,'150 TS and Hurricane DATA'!$H$5:$H$498,EZ$5,'150 TS and Hurricane DATA'!$K$5:$K$498,$F$40)</f>
        <v>0</v>
      </c>
      <c r="FA46">
        <f>COUNTIFS('150 TS and Hurricane DATA'!$I$5:$I$498,$E$40,'150 TS and Hurricane DATA'!$J$5:$J$498,$E46,'150 TS and Hurricane DATA'!$H$5:$H$498,FA$5,'150 TS and Hurricane DATA'!$K$5:$K$498,$F$40)</f>
        <v>0</v>
      </c>
      <c r="FB46">
        <f>COUNTIFS('150 TS and Hurricane DATA'!$I$5:$I$498,$E$40,'150 TS and Hurricane DATA'!$J$5:$J$498,$E46,'150 TS and Hurricane DATA'!$H$5:$H$498,FB$5,'150 TS and Hurricane DATA'!$K$5:$K$498,$F$40)</f>
        <v>0</v>
      </c>
      <c r="FC46">
        <f>COUNTIFS('150 TS and Hurricane DATA'!$I$5:$I$498,$E$40,'150 TS and Hurricane DATA'!$J$5:$J$498,$E46,'150 TS and Hurricane DATA'!$H$5:$H$498,FC$5,'150 TS and Hurricane DATA'!$K$5:$K$498,$F$40)</f>
        <v>0</v>
      </c>
      <c r="FD46">
        <f>COUNTIFS('150 TS and Hurricane DATA'!$I$5:$I$498,$E$40,'150 TS and Hurricane DATA'!$J$5:$J$498,$E46,'150 TS and Hurricane DATA'!$H$5:$H$498,FD$5,'150 TS and Hurricane DATA'!$K$5:$K$498,$F$40)</f>
        <v>0</v>
      </c>
      <c r="FE46">
        <f>COUNTIFS('150 TS and Hurricane DATA'!$I$5:$I$498,$E$40,'150 TS and Hurricane DATA'!$J$5:$J$498,$E46,'150 TS and Hurricane DATA'!$H$5:$H$498,FE$5,'150 TS and Hurricane DATA'!$K$5:$K$498,$F$40)</f>
        <v>0</v>
      </c>
      <c r="FF46">
        <f>COUNTIFS('150 TS and Hurricane DATA'!$I$5:$I$498,$E$40,'150 TS and Hurricane DATA'!$J$5:$J$498,$E46,'150 TS and Hurricane DATA'!$H$5:$H$498,FF$5,'150 TS and Hurricane DATA'!$K$5:$K$498,$F$40)</f>
        <v>0</v>
      </c>
      <c r="FG46">
        <f>COUNTIFS('150 TS and Hurricane DATA'!$I$5:$I$498,$E$40,'150 TS and Hurricane DATA'!$J$5:$J$498,$E46,'150 TS and Hurricane DATA'!$H$5:$H$498,FG$5,'150 TS and Hurricane DATA'!$K$5:$K$498,$F$40)</f>
        <v>0</v>
      </c>
      <c r="FH46">
        <f>COUNTIFS('150 TS and Hurricane DATA'!$I$5:$I$498,$E$40,'150 TS and Hurricane DATA'!$J$5:$J$498,$E46,'150 TS and Hurricane DATA'!$H$5:$H$498,FH$5,'150 TS and Hurricane DATA'!$K$5:$K$498,$F$40)</f>
        <v>0</v>
      </c>
      <c r="FI46">
        <f>COUNTIFS('150 TS and Hurricane DATA'!$I$5:$I$498,$E$40,'150 TS and Hurricane DATA'!$J$5:$J$498,$E46,'150 TS and Hurricane DATA'!$H$5:$H$498,FI$5,'150 TS and Hurricane DATA'!$K$5:$K$498,$F$40)</f>
        <v>0</v>
      </c>
      <c r="FJ46">
        <f>COUNTIFS('150 TS and Hurricane DATA'!$I$5:$I$498,$E$40,'150 TS and Hurricane DATA'!$J$5:$J$498,$E46,'150 TS and Hurricane DATA'!$H$5:$H$498,FJ$5,'150 TS and Hurricane DATA'!$K$5:$K$498,$F$40)</f>
        <v>0</v>
      </c>
      <c r="FK46">
        <f>COUNTIFS('150 TS and Hurricane DATA'!$I$5:$I$498,$E$40,'150 TS and Hurricane DATA'!$J$5:$J$498,$E46,'150 TS and Hurricane DATA'!$H$5:$H$498,FK$5,'150 TS and Hurricane DATA'!$K$5:$K$498,$F$40)</f>
        <v>0</v>
      </c>
      <c r="FL46">
        <f>COUNTIFS('150 TS and Hurricane DATA'!$I$5:$I$498,$E$40,'150 TS and Hurricane DATA'!$J$5:$J$498,$E46,'150 TS and Hurricane DATA'!$H$5:$H$498,FL$5,'150 TS and Hurricane DATA'!$K$5:$K$498,$F$40)</f>
        <v>0</v>
      </c>
      <c r="FM46">
        <f>COUNTIFS('150 TS and Hurricane DATA'!$I$5:$I$498,$E$40,'150 TS and Hurricane DATA'!$J$5:$J$498,$E46,'150 TS and Hurricane DATA'!$H$5:$H$498,FM$5,'150 TS and Hurricane DATA'!$K$5:$K$498,$F$40)</f>
        <v>0</v>
      </c>
      <c r="FN46">
        <f>COUNTIFS('150 TS and Hurricane DATA'!$I$5:$I$498,$E$40,'150 TS and Hurricane DATA'!$J$5:$J$498,$E46,'150 TS and Hurricane DATA'!$H$5:$H$498,FN$5,'150 TS and Hurricane DATA'!$K$5:$K$498,$F$40)</f>
        <v>0</v>
      </c>
      <c r="FO46">
        <f>COUNTIFS('150 TS and Hurricane DATA'!$I$5:$I$498,$E$40,'150 TS and Hurricane DATA'!$J$5:$J$498,$E46,'150 TS and Hurricane DATA'!$H$5:$H$498,FO$5,'150 TS and Hurricane DATA'!$K$5:$K$498,$F$40)</f>
        <v>0</v>
      </c>
      <c r="FP46">
        <f>COUNTIFS('150 TS and Hurricane DATA'!$I$5:$I$498,$E$40,'150 TS and Hurricane DATA'!$J$5:$J$498,$E46,'150 TS and Hurricane DATA'!$H$5:$H$498,FP$5,'150 TS and Hurricane DATA'!$K$5:$K$498,$F$40)</f>
        <v>0</v>
      </c>
      <c r="FQ46">
        <f>COUNTIFS('150 TS and Hurricane DATA'!$I$5:$I$498,$E$40,'150 TS and Hurricane DATA'!$J$5:$J$498,$E46,'150 TS and Hurricane DATA'!$H$5:$H$498,FQ$5,'150 TS and Hurricane DATA'!$K$5:$K$498,$F$40)</f>
        <v>0</v>
      </c>
      <c r="FR46">
        <f>COUNTIFS('150 TS and Hurricane DATA'!$I$5:$I$498,$E$40,'150 TS and Hurricane DATA'!$J$5:$J$498,$E46,'150 TS and Hurricane DATA'!$H$5:$H$498,FR$5,'150 TS and Hurricane DATA'!$K$5:$K$498,$F$40)</f>
        <v>0</v>
      </c>
      <c r="FS46">
        <f>COUNTIFS('150 TS and Hurricane DATA'!$I$5:$I$498,$E$40,'150 TS and Hurricane DATA'!$J$5:$J$498,$E46,'150 TS and Hurricane DATA'!$H$5:$H$498,FS$5,'150 TS and Hurricane DATA'!$K$5:$K$498,$F$40)</f>
        <v>0</v>
      </c>
      <c r="FT46">
        <f>COUNTIFS('150 TS and Hurricane DATA'!$I$5:$I$498,$E$40,'150 TS and Hurricane DATA'!$J$5:$J$498,$E46,'150 TS and Hurricane DATA'!$H$5:$H$498,FT$5,'150 TS and Hurricane DATA'!$K$5:$K$498,$F$40)</f>
        <v>0</v>
      </c>
      <c r="FV46">
        <f t="shared" si="260"/>
        <v>2</v>
      </c>
    </row>
    <row r="47" spans="2:183">
      <c r="B47" s="99"/>
      <c r="D47" s="27" t="s">
        <v>32</v>
      </c>
      <c r="E47" s="161">
        <v>1</v>
      </c>
      <c r="F47">
        <f>COUNTIFS('150 TS and Hurricane DATA'!$I$5:$I$498,$E$40,'150 TS and Hurricane DATA'!$J$5:$J$498,$E47,'150 TS and Hurricane DATA'!$H$5:$H$498,F$5,'150 TS and Hurricane DATA'!$K$5:$K$498,$F$40)</f>
        <v>0</v>
      </c>
      <c r="G47">
        <f>COUNTIFS('150 TS and Hurricane DATA'!$I$5:$I$498,$E$40,'150 TS and Hurricane DATA'!$J$5:$J$498,$E47,'150 TS and Hurricane DATA'!$H$5:$H$498,G$5,'150 TS and Hurricane DATA'!$K$5:$K$498,$F$40)</f>
        <v>0</v>
      </c>
      <c r="H47">
        <f>COUNTIFS('150 TS and Hurricane DATA'!$I$5:$I$498,$E$40,'150 TS and Hurricane DATA'!$J$5:$J$498,$E47,'150 TS and Hurricane DATA'!$H$5:$H$498,H$5,'150 TS and Hurricane DATA'!$K$5:$K$498,$F$40)</f>
        <v>0</v>
      </c>
      <c r="I47">
        <f>COUNTIFS('150 TS and Hurricane DATA'!$I$5:$I$498,$E$40,'150 TS and Hurricane DATA'!$J$5:$J$498,$E47,'150 TS and Hurricane DATA'!$H$5:$H$498,I$5,'150 TS and Hurricane DATA'!$K$5:$K$498,$F$40)</f>
        <v>0</v>
      </c>
      <c r="J47">
        <f>COUNTIFS('150 TS and Hurricane DATA'!$I$5:$I$498,$E$40,'150 TS and Hurricane DATA'!$J$5:$J$498,$E47,'150 TS and Hurricane DATA'!$H$5:$H$498,J$5,'150 TS and Hurricane DATA'!$K$5:$K$498,$F$40)</f>
        <v>0</v>
      </c>
      <c r="K47">
        <f>COUNTIFS('150 TS and Hurricane DATA'!$I$5:$I$498,$E$40,'150 TS and Hurricane DATA'!$J$5:$J$498,$E47,'150 TS and Hurricane DATA'!$H$5:$H$498,K$5,'150 TS and Hurricane DATA'!$K$5:$K$498,$F$40)</f>
        <v>0</v>
      </c>
      <c r="L47">
        <f>COUNTIFS('150 TS and Hurricane DATA'!$I$5:$I$498,$E$40,'150 TS and Hurricane DATA'!$J$5:$J$498,$E47,'150 TS and Hurricane DATA'!$H$5:$H$498,L$5,'150 TS and Hurricane DATA'!$K$5:$K$498,$F$40)</f>
        <v>0</v>
      </c>
      <c r="M47">
        <f>COUNTIFS('150 TS and Hurricane DATA'!$I$5:$I$498,$E$40,'150 TS and Hurricane DATA'!$J$5:$J$498,$E47,'150 TS and Hurricane DATA'!$H$5:$H$498,M$5,'150 TS and Hurricane DATA'!$K$5:$K$498,$F$40)</f>
        <v>0</v>
      </c>
      <c r="N47">
        <f>COUNTIFS('150 TS and Hurricane DATA'!$I$5:$I$498,$E$40,'150 TS and Hurricane DATA'!$J$5:$J$498,$E47,'150 TS and Hurricane DATA'!$H$5:$H$498,N$5,'150 TS and Hurricane DATA'!$K$5:$K$498,$F$40)</f>
        <v>0</v>
      </c>
      <c r="O47">
        <f>COUNTIFS('150 TS and Hurricane DATA'!$I$5:$I$498,$E$40,'150 TS and Hurricane DATA'!$J$5:$J$498,$E47,'150 TS and Hurricane DATA'!$H$5:$H$498,O$5,'150 TS and Hurricane DATA'!$K$5:$K$498,$F$40)</f>
        <v>0</v>
      </c>
      <c r="P47">
        <f>COUNTIFS('150 TS and Hurricane DATA'!$I$5:$I$498,$E$40,'150 TS and Hurricane DATA'!$J$5:$J$498,$E47,'150 TS and Hurricane DATA'!$H$5:$H$498,P$5,'150 TS and Hurricane DATA'!$K$5:$K$498,$F$40)</f>
        <v>0</v>
      </c>
      <c r="Q47">
        <f>COUNTIFS('150 TS and Hurricane DATA'!$I$5:$I$498,$E$40,'150 TS and Hurricane DATA'!$J$5:$J$498,$E47,'150 TS and Hurricane DATA'!$H$5:$H$498,Q$5,'150 TS and Hurricane DATA'!$K$5:$K$498,$F$40)</f>
        <v>0</v>
      </c>
      <c r="R47">
        <f>COUNTIFS('150 TS and Hurricane DATA'!$I$5:$I$498,$E$40,'150 TS and Hurricane DATA'!$J$5:$J$498,$E47,'150 TS and Hurricane DATA'!$H$5:$H$498,R$5,'150 TS and Hurricane DATA'!$K$5:$K$498,$F$40)</f>
        <v>0</v>
      </c>
      <c r="S47">
        <f>COUNTIFS('150 TS and Hurricane DATA'!$I$5:$I$498,$E$40,'150 TS and Hurricane DATA'!$J$5:$J$498,$E47,'150 TS and Hurricane DATA'!$H$5:$H$498,S$5,'150 TS and Hurricane DATA'!$K$5:$K$498,$F$40)</f>
        <v>0</v>
      </c>
      <c r="T47">
        <f>COUNTIFS('150 TS and Hurricane DATA'!$I$5:$I$498,$E$40,'150 TS and Hurricane DATA'!$J$5:$J$498,$E47,'150 TS and Hurricane DATA'!$H$5:$H$498,T$5,'150 TS and Hurricane DATA'!$K$5:$K$498,$F$40)</f>
        <v>0</v>
      </c>
      <c r="U47">
        <f>COUNTIFS('150 TS and Hurricane DATA'!$I$5:$I$498,$E$40,'150 TS and Hurricane DATA'!$J$5:$J$498,$E47,'150 TS and Hurricane DATA'!$H$5:$H$498,U$5,'150 TS and Hurricane DATA'!$K$5:$K$498,$F$40)</f>
        <v>0</v>
      </c>
      <c r="V47">
        <f>COUNTIFS('150 TS and Hurricane DATA'!$I$5:$I$498,$E$40,'150 TS and Hurricane DATA'!$J$5:$J$498,$E47,'150 TS and Hurricane DATA'!$H$5:$H$498,V$5,'150 TS and Hurricane DATA'!$K$5:$K$498,$F$40)</f>
        <v>0</v>
      </c>
      <c r="W47">
        <f>COUNTIFS('150 TS and Hurricane DATA'!$I$5:$I$498,$E$40,'150 TS and Hurricane DATA'!$J$5:$J$498,$E47,'150 TS and Hurricane DATA'!$H$5:$H$498,W$5,'150 TS and Hurricane DATA'!$K$5:$K$498,$F$40)</f>
        <v>0</v>
      </c>
      <c r="X47">
        <f>COUNTIFS('150 TS and Hurricane DATA'!$I$5:$I$498,$E$40,'150 TS and Hurricane DATA'!$J$5:$J$498,$E47,'150 TS and Hurricane DATA'!$H$5:$H$498,X$5,'150 TS and Hurricane DATA'!$K$5:$K$498,$F$40)</f>
        <v>0</v>
      </c>
      <c r="Y47">
        <f>COUNTIFS('150 TS and Hurricane DATA'!$I$5:$I$498,$E$40,'150 TS and Hurricane DATA'!$J$5:$J$498,$E47,'150 TS and Hurricane DATA'!$H$5:$H$498,Y$5,'150 TS and Hurricane DATA'!$K$5:$K$498,$F$40)</f>
        <v>0</v>
      </c>
      <c r="Z47">
        <f>COUNTIFS('150 TS and Hurricane DATA'!$I$5:$I$498,$E$40,'150 TS and Hurricane DATA'!$J$5:$J$498,$E47,'150 TS and Hurricane DATA'!$H$5:$H$498,Z$5,'150 TS and Hurricane DATA'!$K$5:$K$498,$F$40)</f>
        <v>0</v>
      </c>
      <c r="AA47">
        <f>COUNTIFS('150 TS and Hurricane DATA'!$I$5:$I$498,$E$40,'150 TS and Hurricane DATA'!$J$5:$J$498,$E47,'150 TS and Hurricane DATA'!$H$5:$H$498,AA$5,'150 TS and Hurricane DATA'!$K$5:$K$498,$F$40)</f>
        <v>0</v>
      </c>
      <c r="AB47">
        <f>COUNTIFS('150 TS and Hurricane DATA'!$I$5:$I$498,$E$40,'150 TS and Hurricane DATA'!$J$5:$J$498,$E47,'150 TS and Hurricane DATA'!$H$5:$H$498,AB$5,'150 TS and Hurricane DATA'!$K$5:$K$498,$F$40)</f>
        <v>0</v>
      </c>
      <c r="AC47">
        <f>COUNTIFS('150 TS and Hurricane DATA'!$I$5:$I$498,$E$40,'150 TS and Hurricane DATA'!$J$5:$J$498,$E47,'150 TS and Hurricane DATA'!$H$5:$H$498,AC$5,'150 TS and Hurricane DATA'!$K$5:$K$498,$F$40)</f>
        <v>0</v>
      </c>
      <c r="AD47">
        <f>COUNTIFS('150 TS and Hurricane DATA'!$I$5:$I$498,$E$40,'150 TS and Hurricane DATA'!$J$5:$J$498,$E47,'150 TS and Hurricane DATA'!$H$5:$H$498,AD$5,'150 TS and Hurricane DATA'!$K$5:$K$498,$F$40)</f>
        <v>0</v>
      </c>
      <c r="AE47">
        <f>COUNTIFS('150 TS and Hurricane DATA'!$I$5:$I$498,$E$40,'150 TS and Hurricane DATA'!$J$5:$J$498,$E47,'150 TS and Hurricane DATA'!$H$5:$H$498,AE$5,'150 TS and Hurricane DATA'!$K$5:$K$498,$F$40)</f>
        <v>0</v>
      </c>
      <c r="AF47">
        <f>COUNTIFS('150 TS and Hurricane DATA'!$I$5:$I$498,$E$40,'150 TS and Hurricane DATA'!$J$5:$J$498,$E47,'150 TS and Hurricane DATA'!$H$5:$H$498,AF$5,'150 TS and Hurricane DATA'!$K$5:$K$498,$F$40)</f>
        <v>0</v>
      </c>
      <c r="AG47">
        <f>COUNTIFS('150 TS and Hurricane DATA'!$I$5:$I$498,$E$40,'150 TS and Hurricane DATA'!$J$5:$J$498,$E47,'150 TS and Hurricane DATA'!$H$5:$H$498,AG$5,'150 TS and Hurricane DATA'!$K$5:$K$498,$F$40)</f>
        <v>0</v>
      </c>
      <c r="AH47">
        <f>COUNTIFS('150 TS and Hurricane DATA'!$I$5:$I$498,$E$40,'150 TS and Hurricane DATA'!$J$5:$J$498,$E47,'150 TS and Hurricane DATA'!$H$5:$H$498,AH$5,'150 TS and Hurricane DATA'!$K$5:$K$498,$F$40)</f>
        <v>0</v>
      </c>
      <c r="AI47">
        <f>COUNTIFS('150 TS and Hurricane DATA'!$I$5:$I$498,$E$40,'150 TS and Hurricane DATA'!$J$5:$J$498,$E47,'150 TS and Hurricane DATA'!$H$5:$H$498,AI$5,'150 TS and Hurricane DATA'!$K$5:$K$498,$F$40)</f>
        <v>0</v>
      </c>
      <c r="AJ47">
        <f>COUNTIFS('150 TS and Hurricane DATA'!$I$5:$I$498,$E$40,'150 TS and Hurricane DATA'!$J$5:$J$498,$E47,'150 TS and Hurricane DATA'!$H$5:$H$498,AJ$5,'150 TS and Hurricane DATA'!$K$5:$K$498,$F$40)</f>
        <v>0</v>
      </c>
      <c r="AK47">
        <f>COUNTIFS('150 TS and Hurricane DATA'!$I$5:$I$498,$E$40,'150 TS and Hurricane DATA'!$J$5:$J$498,$E47,'150 TS and Hurricane DATA'!$H$5:$H$498,AK$5,'150 TS and Hurricane DATA'!$K$5:$K$498,$F$40)</f>
        <v>0</v>
      </c>
      <c r="AL47">
        <f>COUNTIFS('150 TS and Hurricane DATA'!$I$5:$I$498,$E$40,'150 TS and Hurricane DATA'!$J$5:$J$498,$E47,'150 TS and Hurricane DATA'!$H$5:$H$498,AL$5,'150 TS and Hurricane DATA'!$K$5:$K$498,$F$40)</f>
        <v>0</v>
      </c>
      <c r="AM47">
        <f>COUNTIFS('150 TS and Hurricane DATA'!$I$5:$I$498,$E$40,'150 TS and Hurricane DATA'!$J$5:$J$498,$E47,'150 TS and Hurricane DATA'!$H$5:$H$498,AM$5,'150 TS and Hurricane DATA'!$K$5:$K$498,$F$40)</f>
        <v>0</v>
      </c>
      <c r="AN47">
        <f>COUNTIFS('150 TS and Hurricane DATA'!$I$5:$I$498,$E$40,'150 TS and Hurricane DATA'!$J$5:$J$498,$E47,'150 TS and Hurricane DATA'!$H$5:$H$498,AN$5,'150 TS and Hurricane DATA'!$K$5:$K$498,$F$40)</f>
        <v>0</v>
      </c>
      <c r="AO47">
        <f>COUNTIFS('150 TS and Hurricane DATA'!$I$5:$I$498,$E$40,'150 TS and Hurricane DATA'!$J$5:$J$498,$E47,'150 TS and Hurricane DATA'!$H$5:$H$498,AO$5,'150 TS and Hurricane DATA'!$K$5:$K$498,$F$40)</f>
        <v>0</v>
      </c>
      <c r="AP47">
        <f>COUNTIFS('150 TS and Hurricane DATA'!$I$5:$I$498,$E$40,'150 TS and Hurricane DATA'!$J$5:$J$498,$E47,'150 TS and Hurricane DATA'!$H$5:$H$498,AP$5,'150 TS and Hurricane DATA'!$K$5:$K$498,$F$40)</f>
        <v>0</v>
      </c>
      <c r="AQ47">
        <f>COUNTIFS('150 TS and Hurricane DATA'!$I$5:$I$498,$E$40,'150 TS and Hurricane DATA'!$J$5:$J$498,$E47,'150 TS and Hurricane DATA'!$H$5:$H$498,AQ$5,'150 TS and Hurricane DATA'!$K$5:$K$498,$F$40)</f>
        <v>0</v>
      </c>
      <c r="AR47">
        <f>COUNTIFS('150 TS and Hurricane DATA'!$I$5:$I$498,$E$40,'150 TS and Hurricane DATA'!$J$5:$J$498,$E47,'150 TS and Hurricane DATA'!$H$5:$H$498,AR$5,'150 TS and Hurricane DATA'!$K$5:$K$498,$F$40)</f>
        <v>0</v>
      </c>
      <c r="AS47">
        <f>COUNTIFS('150 TS and Hurricane DATA'!$I$5:$I$498,$E$40,'150 TS and Hurricane DATA'!$J$5:$J$498,$E47,'150 TS and Hurricane DATA'!$H$5:$H$498,AS$5,'150 TS and Hurricane DATA'!$K$5:$K$498,$F$40)</f>
        <v>0</v>
      </c>
      <c r="AT47">
        <f>COUNTIFS('150 TS and Hurricane DATA'!$I$5:$I$498,$E$40,'150 TS and Hurricane DATA'!$J$5:$J$498,$E47,'150 TS and Hurricane DATA'!$H$5:$H$498,AT$5,'150 TS and Hurricane DATA'!$K$5:$K$498,$F$40)</f>
        <v>0</v>
      </c>
      <c r="AU47">
        <f>COUNTIFS('150 TS and Hurricane DATA'!$I$5:$I$498,$E$40,'150 TS and Hurricane DATA'!$J$5:$J$498,$E47,'150 TS and Hurricane DATA'!$H$5:$H$498,AU$5,'150 TS and Hurricane DATA'!$K$5:$K$498,$F$40)</f>
        <v>0</v>
      </c>
      <c r="AV47">
        <f>COUNTIFS('150 TS and Hurricane DATA'!$I$5:$I$498,$E$40,'150 TS and Hurricane DATA'!$J$5:$J$498,$E47,'150 TS and Hurricane DATA'!$H$5:$H$498,AV$5,'150 TS and Hurricane DATA'!$K$5:$K$498,$F$40)</f>
        <v>0</v>
      </c>
      <c r="AW47">
        <f>COUNTIFS('150 TS and Hurricane DATA'!$I$5:$I$498,$E$40,'150 TS and Hurricane DATA'!$J$5:$J$498,$E47,'150 TS and Hurricane DATA'!$H$5:$H$498,AW$5,'150 TS and Hurricane DATA'!$K$5:$K$498,$F$40)</f>
        <v>0</v>
      </c>
      <c r="AX47">
        <f>COUNTIFS('150 TS and Hurricane DATA'!$I$5:$I$498,$E$40,'150 TS and Hurricane DATA'!$J$5:$J$498,$E47,'150 TS and Hurricane DATA'!$H$5:$H$498,AX$5,'150 TS and Hurricane DATA'!$K$5:$K$498,$F$40)</f>
        <v>0</v>
      </c>
      <c r="AY47">
        <f>COUNTIFS('150 TS and Hurricane DATA'!$I$5:$I$498,$E$40,'150 TS and Hurricane DATA'!$J$5:$J$498,$E47,'150 TS and Hurricane DATA'!$H$5:$H$498,AY$5,'150 TS and Hurricane DATA'!$K$5:$K$498,$F$40)</f>
        <v>0</v>
      </c>
      <c r="AZ47">
        <f>COUNTIFS('150 TS and Hurricane DATA'!$I$5:$I$498,$E$40,'150 TS and Hurricane DATA'!$J$5:$J$498,$E47,'150 TS and Hurricane DATA'!$H$5:$H$498,AZ$5,'150 TS and Hurricane DATA'!$K$5:$K$498,$F$40)</f>
        <v>0</v>
      </c>
      <c r="BA47">
        <f>COUNTIFS('150 TS and Hurricane DATA'!$I$5:$I$498,$E$40,'150 TS and Hurricane DATA'!$J$5:$J$498,$E47,'150 TS and Hurricane DATA'!$H$5:$H$498,BA$5,'150 TS and Hurricane DATA'!$K$5:$K$498,$F$40)</f>
        <v>0</v>
      </c>
      <c r="BB47">
        <f>COUNTIFS('150 TS and Hurricane DATA'!$I$5:$I$498,$E$40,'150 TS and Hurricane DATA'!$J$5:$J$498,$E47,'150 TS and Hurricane DATA'!$H$5:$H$498,BB$5,'150 TS and Hurricane DATA'!$K$5:$K$498,$F$40)</f>
        <v>0</v>
      </c>
      <c r="BC47">
        <f>COUNTIFS('150 TS and Hurricane DATA'!$I$5:$I$498,$E$40,'150 TS and Hurricane DATA'!$J$5:$J$498,$E47,'150 TS and Hurricane DATA'!$H$5:$H$498,BC$5,'150 TS and Hurricane DATA'!$K$5:$K$498,$F$40)</f>
        <v>0</v>
      </c>
      <c r="BD47">
        <f>COUNTIFS('150 TS and Hurricane DATA'!$I$5:$I$498,$E$40,'150 TS and Hurricane DATA'!$J$5:$J$498,$E47,'150 TS and Hurricane DATA'!$H$5:$H$498,BD$5,'150 TS and Hurricane DATA'!$K$5:$K$498,$F$40)</f>
        <v>0</v>
      </c>
      <c r="BE47">
        <f>COUNTIFS('150 TS and Hurricane DATA'!$I$5:$I$498,$E$40,'150 TS and Hurricane DATA'!$J$5:$J$498,$E47,'150 TS and Hurricane DATA'!$H$5:$H$498,BE$5,'150 TS and Hurricane DATA'!$K$5:$K$498,$F$40)</f>
        <v>0</v>
      </c>
      <c r="BF47">
        <f>COUNTIFS('150 TS and Hurricane DATA'!$I$5:$I$498,$E$40,'150 TS and Hurricane DATA'!$J$5:$J$498,$E47,'150 TS and Hurricane DATA'!$H$5:$H$498,BF$5,'150 TS and Hurricane DATA'!$K$5:$K$498,$F$40)</f>
        <v>0</v>
      </c>
      <c r="BG47">
        <f>COUNTIFS('150 TS and Hurricane DATA'!$I$5:$I$498,$E$40,'150 TS and Hurricane DATA'!$J$5:$J$498,$E47,'150 TS and Hurricane DATA'!$H$5:$H$498,BG$5,'150 TS and Hurricane DATA'!$K$5:$K$498,$F$40)</f>
        <v>0</v>
      </c>
      <c r="BH47">
        <f>COUNTIFS('150 TS and Hurricane DATA'!$I$5:$I$498,$E$40,'150 TS and Hurricane DATA'!$J$5:$J$498,$E47,'150 TS and Hurricane DATA'!$H$5:$H$498,BH$5,'150 TS and Hurricane DATA'!$K$5:$K$498,$F$40)</f>
        <v>0</v>
      </c>
      <c r="BI47">
        <f>COUNTIFS('150 TS and Hurricane DATA'!$I$5:$I$498,$E$40,'150 TS and Hurricane DATA'!$J$5:$J$498,$E47,'150 TS and Hurricane DATA'!$H$5:$H$498,BI$5,'150 TS and Hurricane DATA'!$K$5:$K$498,$F$40)</f>
        <v>0</v>
      </c>
      <c r="BJ47">
        <f>COUNTIFS('150 TS and Hurricane DATA'!$I$5:$I$498,$E$40,'150 TS and Hurricane DATA'!$J$5:$J$498,$E47,'150 TS and Hurricane DATA'!$H$5:$H$498,BJ$5,'150 TS and Hurricane DATA'!$K$5:$K$498,$F$40)</f>
        <v>0</v>
      </c>
      <c r="BK47">
        <f>COUNTIFS('150 TS and Hurricane DATA'!$I$5:$I$498,$E$40,'150 TS and Hurricane DATA'!$J$5:$J$498,$E47,'150 TS and Hurricane DATA'!$H$5:$H$498,BK$5,'150 TS and Hurricane DATA'!$K$5:$K$498,$F$40)</f>
        <v>0</v>
      </c>
      <c r="BL47">
        <f>COUNTIFS('150 TS and Hurricane DATA'!$I$5:$I$498,$E$40,'150 TS and Hurricane DATA'!$J$5:$J$498,$E47,'150 TS and Hurricane DATA'!$H$5:$H$498,BL$5,'150 TS and Hurricane DATA'!$K$5:$K$498,$F$40)</f>
        <v>0</v>
      </c>
      <c r="BM47">
        <f>COUNTIFS('150 TS and Hurricane DATA'!$I$5:$I$498,$E$40,'150 TS and Hurricane DATA'!$J$5:$J$498,$E47,'150 TS and Hurricane DATA'!$H$5:$H$498,BM$5,'150 TS and Hurricane DATA'!$K$5:$K$498,$F$40)</f>
        <v>0</v>
      </c>
      <c r="BN47">
        <f>COUNTIFS('150 TS and Hurricane DATA'!$I$5:$I$498,$E$40,'150 TS and Hurricane DATA'!$J$5:$J$498,$E47,'150 TS and Hurricane DATA'!$H$5:$H$498,BN$5,'150 TS and Hurricane DATA'!$K$5:$K$498,$F$40)</f>
        <v>0</v>
      </c>
      <c r="BO47">
        <f>COUNTIFS('150 TS and Hurricane DATA'!$I$5:$I$498,$E$40,'150 TS and Hurricane DATA'!$J$5:$J$498,$E47,'150 TS and Hurricane DATA'!$H$5:$H$498,BO$5,'150 TS and Hurricane DATA'!$K$5:$K$498,$F$40)</f>
        <v>0</v>
      </c>
      <c r="BP47">
        <f>COUNTIFS('150 TS and Hurricane DATA'!$I$5:$I$498,$E$40,'150 TS and Hurricane DATA'!$J$5:$J$498,$E47,'150 TS and Hurricane DATA'!$H$5:$H$498,BP$5,'150 TS and Hurricane DATA'!$K$5:$K$498,$F$40)</f>
        <v>0</v>
      </c>
      <c r="BQ47">
        <f>COUNTIFS('150 TS and Hurricane DATA'!$I$5:$I$498,$E$40,'150 TS and Hurricane DATA'!$J$5:$J$498,$E47,'150 TS and Hurricane DATA'!$H$5:$H$498,BQ$5,'150 TS and Hurricane DATA'!$K$5:$K$498,$F$40)</f>
        <v>0</v>
      </c>
      <c r="BR47">
        <f>COUNTIFS('150 TS and Hurricane DATA'!$I$5:$I$498,$E$40,'150 TS and Hurricane DATA'!$J$5:$J$498,$E47,'150 TS and Hurricane DATA'!$H$5:$H$498,BR$5,'150 TS and Hurricane DATA'!$K$5:$K$498,$F$40)</f>
        <v>0</v>
      </c>
      <c r="BS47">
        <f>COUNTIFS('150 TS and Hurricane DATA'!$I$5:$I$498,$E$40,'150 TS and Hurricane DATA'!$J$5:$J$498,$E47,'150 TS and Hurricane DATA'!$H$5:$H$498,BS$5,'150 TS and Hurricane DATA'!$K$5:$K$498,$F$40)</f>
        <v>0</v>
      </c>
      <c r="BT47">
        <f>COUNTIFS('150 TS and Hurricane DATA'!$I$5:$I$498,$E$40,'150 TS and Hurricane DATA'!$J$5:$J$498,$E47,'150 TS and Hurricane DATA'!$H$5:$H$498,BT$5,'150 TS and Hurricane DATA'!$K$5:$K$498,$F$40)</f>
        <v>0</v>
      </c>
      <c r="BU47">
        <f>COUNTIFS('150 TS and Hurricane DATA'!$I$5:$I$498,$E$40,'150 TS and Hurricane DATA'!$J$5:$J$498,$E47,'150 TS and Hurricane DATA'!$H$5:$H$498,BU$5,'150 TS and Hurricane DATA'!$K$5:$K$498,$F$40)</f>
        <v>0</v>
      </c>
      <c r="BV47">
        <f>COUNTIFS('150 TS and Hurricane DATA'!$I$5:$I$498,$E$40,'150 TS and Hurricane DATA'!$J$5:$J$498,$E47,'150 TS and Hurricane DATA'!$H$5:$H$498,BV$5,'150 TS and Hurricane DATA'!$K$5:$K$498,$F$40)</f>
        <v>0</v>
      </c>
      <c r="BW47">
        <f>COUNTIFS('150 TS and Hurricane DATA'!$I$5:$I$498,$E$40,'150 TS and Hurricane DATA'!$J$5:$J$498,$E47,'150 TS and Hurricane DATA'!$H$5:$H$498,BW$5,'150 TS and Hurricane DATA'!$K$5:$K$498,$F$40)</f>
        <v>0</v>
      </c>
      <c r="BX47">
        <f>COUNTIFS('150 TS and Hurricane DATA'!$I$5:$I$498,$E$40,'150 TS and Hurricane DATA'!$J$5:$J$498,$E47,'150 TS and Hurricane DATA'!$H$5:$H$498,BX$5,'150 TS and Hurricane DATA'!$K$5:$K$498,$F$40)</f>
        <v>0</v>
      </c>
      <c r="BY47">
        <f>COUNTIFS('150 TS and Hurricane DATA'!$I$5:$I$498,$E$40,'150 TS and Hurricane DATA'!$J$5:$J$498,$E47,'150 TS and Hurricane DATA'!$H$5:$H$498,BY$5,'150 TS and Hurricane DATA'!$K$5:$K$498,$F$40)</f>
        <v>0</v>
      </c>
      <c r="BZ47">
        <f>COUNTIFS('150 TS and Hurricane DATA'!$I$5:$I$498,$E$40,'150 TS and Hurricane DATA'!$J$5:$J$498,$E47,'150 TS and Hurricane DATA'!$H$5:$H$498,BZ$5,'150 TS and Hurricane DATA'!$K$5:$K$498,$F$40)</f>
        <v>0</v>
      </c>
      <c r="CA47">
        <f>COUNTIFS('150 TS and Hurricane DATA'!$I$5:$I$498,$E$40,'150 TS and Hurricane DATA'!$J$5:$J$498,$E47,'150 TS and Hurricane DATA'!$H$5:$H$498,CA$5,'150 TS and Hurricane DATA'!$K$5:$K$498,$F$40)</f>
        <v>0</v>
      </c>
      <c r="CB47">
        <f>COUNTIFS('150 TS and Hurricane DATA'!$I$5:$I$498,$E$40,'150 TS and Hurricane DATA'!$J$5:$J$498,$E47,'150 TS and Hurricane DATA'!$H$5:$H$498,CB$5,'150 TS and Hurricane DATA'!$K$5:$K$498,$F$40)</f>
        <v>0</v>
      </c>
      <c r="CC47">
        <f>COUNTIFS('150 TS and Hurricane DATA'!$I$5:$I$498,$E$40,'150 TS and Hurricane DATA'!$J$5:$J$498,$E47,'150 TS and Hurricane DATA'!$H$5:$H$498,CC$5,'150 TS and Hurricane DATA'!$K$5:$K$498,$F$40)</f>
        <v>0</v>
      </c>
      <c r="CD47">
        <f>COUNTIFS('150 TS and Hurricane DATA'!$I$5:$I$498,$E$40,'150 TS and Hurricane DATA'!$J$5:$J$498,$E47,'150 TS and Hurricane DATA'!$H$5:$H$498,CD$5,'150 TS and Hurricane DATA'!$K$5:$K$498,$F$40)</f>
        <v>0</v>
      </c>
      <c r="CE47">
        <f>COUNTIFS('150 TS and Hurricane DATA'!$I$5:$I$498,$E$40,'150 TS and Hurricane DATA'!$J$5:$J$498,$E47,'150 TS and Hurricane DATA'!$H$5:$H$498,CE$5,'150 TS and Hurricane DATA'!$K$5:$K$498,$F$40)</f>
        <v>0</v>
      </c>
      <c r="CF47">
        <f>COUNTIFS('150 TS and Hurricane DATA'!$I$5:$I$498,$E$40,'150 TS and Hurricane DATA'!$J$5:$J$498,$E47,'150 TS and Hurricane DATA'!$H$5:$H$498,CF$5,'150 TS and Hurricane DATA'!$K$5:$K$498,$F$40)</f>
        <v>0</v>
      </c>
      <c r="CG47">
        <f>COUNTIFS('150 TS and Hurricane DATA'!$I$5:$I$498,$E$40,'150 TS and Hurricane DATA'!$J$5:$J$498,$E47,'150 TS and Hurricane DATA'!$H$5:$H$498,CG$5,'150 TS and Hurricane DATA'!$K$5:$K$498,$F$40)</f>
        <v>0</v>
      </c>
      <c r="CH47">
        <f>COUNTIFS('150 TS and Hurricane DATA'!$I$5:$I$498,$E$40,'150 TS and Hurricane DATA'!$J$5:$J$498,$E47,'150 TS and Hurricane DATA'!$H$5:$H$498,CH$5,'150 TS and Hurricane DATA'!$K$5:$K$498,$F$40)</f>
        <v>0</v>
      </c>
      <c r="CI47">
        <f>COUNTIFS('150 TS and Hurricane DATA'!$I$5:$I$498,$E$40,'150 TS and Hurricane DATA'!$J$5:$J$498,$E47,'150 TS and Hurricane DATA'!$H$5:$H$498,CI$5,'150 TS and Hurricane DATA'!$K$5:$K$498,$F$40)</f>
        <v>0</v>
      </c>
      <c r="CJ47">
        <f>COUNTIFS('150 TS and Hurricane DATA'!$I$5:$I$498,$E$40,'150 TS and Hurricane DATA'!$J$5:$J$498,$E47,'150 TS and Hurricane DATA'!$H$5:$H$498,CJ$5,'150 TS and Hurricane DATA'!$K$5:$K$498,$F$40)</f>
        <v>0</v>
      </c>
      <c r="CK47">
        <f>COUNTIFS('150 TS and Hurricane DATA'!$I$5:$I$498,$E$40,'150 TS and Hurricane DATA'!$J$5:$J$498,$E47,'150 TS and Hurricane DATA'!$H$5:$H$498,CK$5,'150 TS and Hurricane DATA'!$K$5:$K$498,$F$40)</f>
        <v>1</v>
      </c>
      <c r="CL47">
        <f>COUNTIFS('150 TS and Hurricane DATA'!$I$5:$I$498,$E$40,'150 TS and Hurricane DATA'!$J$5:$J$498,$E47,'150 TS and Hurricane DATA'!$H$5:$H$498,CL$5,'150 TS and Hurricane DATA'!$K$5:$K$498,$F$40)</f>
        <v>0</v>
      </c>
      <c r="CM47">
        <f>COUNTIFS('150 TS and Hurricane DATA'!$I$5:$I$498,$E$40,'150 TS and Hurricane DATA'!$J$5:$J$498,$E47,'150 TS and Hurricane DATA'!$H$5:$H$498,CM$5,'150 TS and Hurricane DATA'!$K$5:$K$498,$F$40)</f>
        <v>0</v>
      </c>
      <c r="CN47">
        <f>COUNTIFS('150 TS and Hurricane DATA'!$I$5:$I$498,$E$40,'150 TS and Hurricane DATA'!$J$5:$J$498,$E47,'150 TS and Hurricane DATA'!$H$5:$H$498,CN$5,'150 TS and Hurricane DATA'!$K$5:$K$498,$F$40)</f>
        <v>0</v>
      </c>
      <c r="CO47">
        <f>COUNTIFS('150 TS and Hurricane DATA'!$I$5:$I$498,$E$40,'150 TS and Hurricane DATA'!$J$5:$J$498,$E47,'150 TS and Hurricane DATA'!$H$5:$H$498,CO$5,'150 TS and Hurricane DATA'!$K$5:$K$498,$F$40)</f>
        <v>0</v>
      </c>
      <c r="CP47">
        <f>COUNTIFS('150 TS and Hurricane DATA'!$I$5:$I$498,$E$40,'150 TS and Hurricane DATA'!$J$5:$J$498,$E47,'150 TS and Hurricane DATA'!$H$5:$H$498,CP$5,'150 TS and Hurricane DATA'!$K$5:$K$498,$F$40)</f>
        <v>0</v>
      </c>
      <c r="CQ47">
        <f>COUNTIFS('150 TS and Hurricane DATA'!$I$5:$I$498,$E$40,'150 TS and Hurricane DATA'!$J$5:$J$498,$E47,'150 TS and Hurricane DATA'!$H$5:$H$498,CQ$5,'150 TS and Hurricane DATA'!$K$5:$K$498,$F$40)</f>
        <v>0</v>
      </c>
      <c r="CR47">
        <f>COUNTIFS('150 TS and Hurricane DATA'!$I$5:$I$498,$E$40,'150 TS and Hurricane DATA'!$J$5:$J$498,$E47,'150 TS and Hurricane DATA'!$H$5:$H$498,CR$5,'150 TS and Hurricane DATA'!$K$5:$K$498,$F$40)</f>
        <v>0</v>
      </c>
      <c r="CS47">
        <f>COUNTIFS('150 TS and Hurricane DATA'!$I$5:$I$498,$E$40,'150 TS and Hurricane DATA'!$J$5:$J$498,$E47,'150 TS and Hurricane DATA'!$H$5:$H$498,CS$5,'150 TS and Hurricane DATA'!$K$5:$K$498,$F$40)</f>
        <v>0</v>
      </c>
      <c r="CT47">
        <f>COUNTIFS('150 TS and Hurricane DATA'!$I$5:$I$498,$E$40,'150 TS and Hurricane DATA'!$J$5:$J$498,$E47,'150 TS and Hurricane DATA'!$H$5:$H$498,CT$5,'150 TS and Hurricane DATA'!$K$5:$K$498,$F$40)</f>
        <v>0</v>
      </c>
      <c r="CU47">
        <f>COUNTIFS('150 TS and Hurricane DATA'!$I$5:$I$498,$E$40,'150 TS and Hurricane DATA'!$J$5:$J$498,$E47,'150 TS and Hurricane DATA'!$H$5:$H$498,CU$5,'150 TS and Hurricane DATA'!$K$5:$K$498,$F$40)</f>
        <v>0</v>
      </c>
      <c r="CV47">
        <f>COUNTIFS('150 TS and Hurricane DATA'!$I$5:$I$498,$E$40,'150 TS and Hurricane DATA'!$J$5:$J$498,$E47,'150 TS and Hurricane DATA'!$H$5:$H$498,CV$5,'150 TS and Hurricane DATA'!$K$5:$K$498,$F$40)</f>
        <v>0</v>
      </c>
      <c r="CW47">
        <f>COUNTIFS('150 TS and Hurricane DATA'!$I$5:$I$498,$E$40,'150 TS and Hurricane DATA'!$J$5:$J$498,$E47,'150 TS and Hurricane DATA'!$H$5:$H$498,CW$5,'150 TS and Hurricane DATA'!$K$5:$K$498,$F$40)</f>
        <v>0</v>
      </c>
      <c r="CX47">
        <f>COUNTIFS('150 TS and Hurricane DATA'!$I$5:$I$498,$E$40,'150 TS and Hurricane DATA'!$J$5:$J$498,$E47,'150 TS and Hurricane DATA'!$H$5:$H$498,CX$5,'150 TS and Hurricane DATA'!$K$5:$K$498,$F$40)</f>
        <v>0</v>
      </c>
      <c r="CY47">
        <f>COUNTIFS('150 TS and Hurricane DATA'!$I$5:$I$498,$E$40,'150 TS and Hurricane DATA'!$J$5:$J$498,$E47,'150 TS and Hurricane DATA'!$H$5:$H$498,CY$5,'150 TS and Hurricane DATA'!$K$5:$K$498,$F$40)</f>
        <v>0</v>
      </c>
      <c r="CZ47">
        <f>COUNTIFS('150 TS and Hurricane DATA'!$I$5:$I$498,$E$40,'150 TS and Hurricane DATA'!$J$5:$J$498,$E47,'150 TS and Hurricane DATA'!$H$5:$H$498,CZ$5,'150 TS and Hurricane DATA'!$K$5:$K$498,$F$40)</f>
        <v>0</v>
      </c>
      <c r="DA47">
        <f>COUNTIFS('150 TS and Hurricane DATA'!$I$5:$I$498,$E$40,'150 TS and Hurricane DATA'!$J$5:$J$498,$E47,'150 TS and Hurricane DATA'!$H$5:$H$498,DA$5,'150 TS and Hurricane DATA'!$K$5:$K$498,$F$40)</f>
        <v>0</v>
      </c>
      <c r="DB47">
        <f>COUNTIFS('150 TS and Hurricane DATA'!$I$5:$I$498,$E$40,'150 TS and Hurricane DATA'!$J$5:$J$498,$E47,'150 TS and Hurricane DATA'!$H$5:$H$498,DB$5,'150 TS and Hurricane DATA'!$K$5:$K$498,$F$40)</f>
        <v>0</v>
      </c>
      <c r="DC47">
        <f>COUNTIFS('150 TS and Hurricane DATA'!$I$5:$I$498,$E$40,'150 TS and Hurricane DATA'!$J$5:$J$498,$E47,'150 TS and Hurricane DATA'!$H$5:$H$498,DC$5,'150 TS and Hurricane DATA'!$K$5:$K$498,$F$40)</f>
        <v>0</v>
      </c>
      <c r="DD47">
        <f>COUNTIFS('150 TS and Hurricane DATA'!$I$5:$I$498,$E$40,'150 TS and Hurricane DATA'!$J$5:$J$498,$E47,'150 TS and Hurricane DATA'!$H$5:$H$498,DD$5,'150 TS and Hurricane DATA'!$K$5:$K$498,$F$40)</f>
        <v>0</v>
      </c>
      <c r="DE47">
        <f>COUNTIFS('150 TS and Hurricane DATA'!$I$5:$I$498,$E$40,'150 TS and Hurricane DATA'!$J$5:$J$498,$E47,'150 TS and Hurricane DATA'!$H$5:$H$498,DE$5,'150 TS and Hurricane DATA'!$K$5:$K$498,$F$40)</f>
        <v>0</v>
      </c>
      <c r="DF47">
        <f>COUNTIFS('150 TS and Hurricane DATA'!$I$5:$I$498,$E$40,'150 TS and Hurricane DATA'!$J$5:$J$498,$E47,'150 TS and Hurricane DATA'!$H$5:$H$498,DF$5,'150 TS and Hurricane DATA'!$K$5:$K$498,$F$40)</f>
        <v>0</v>
      </c>
      <c r="DG47">
        <f>COUNTIFS('150 TS and Hurricane DATA'!$I$5:$I$498,$E$40,'150 TS and Hurricane DATA'!$J$5:$J$498,$E47,'150 TS and Hurricane DATA'!$H$5:$H$498,DG$5,'150 TS and Hurricane DATA'!$K$5:$K$498,$F$40)</f>
        <v>0</v>
      </c>
      <c r="DH47">
        <f>COUNTIFS('150 TS and Hurricane DATA'!$I$5:$I$498,$E$40,'150 TS and Hurricane DATA'!$J$5:$J$498,$E47,'150 TS and Hurricane DATA'!$H$5:$H$498,DH$5,'150 TS and Hurricane DATA'!$K$5:$K$498,$F$40)</f>
        <v>0</v>
      </c>
      <c r="DI47">
        <f>COUNTIFS('150 TS and Hurricane DATA'!$I$5:$I$498,$E$40,'150 TS and Hurricane DATA'!$J$5:$J$498,$E47,'150 TS and Hurricane DATA'!$H$5:$H$498,DI$5,'150 TS and Hurricane DATA'!$K$5:$K$498,$F$40)</f>
        <v>0</v>
      </c>
      <c r="DJ47">
        <f>COUNTIFS('150 TS and Hurricane DATA'!$I$5:$I$498,$E$40,'150 TS and Hurricane DATA'!$J$5:$J$498,$E47,'150 TS and Hurricane DATA'!$H$5:$H$498,DJ$5,'150 TS and Hurricane DATA'!$K$5:$K$498,$F$40)</f>
        <v>0</v>
      </c>
      <c r="DK47">
        <f>COUNTIFS('150 TS and Hurricane DATA'!$I$5:$I$498,$E$40,'150 TS and Hurricane DATA'!$J$5:$J$498,$E47,'150 TS and Hurricane DATA'!$H$5:$H$498,DK$5,'150 TS and Hurricane DATA'!$K$5:$K$498,$F$40)</f>
        <v>0</v>
      </c>
      <c r="DL47">
        <f>COUNTIFS('150 TS and Hurricane DATA'!$I$5:$I$498,$E$40,'150 TS and Hurricane DATA'!$J$5:$J$498,$E47,'150 TS and Hurricane DATA'!$H$5:$H$498,DL$5,'150 TS and Hurricane DATA'!$K$5:$K$498,$F$40)</f>
        <v>0</v>
      </c>
      <c r="DM47">
        <f>COUNTIFS('150 TS and Hurricane DATA'!$I$5:$I$498,$E$40,'150 TS and Hurricane DATA'!$J$5:$J$498,$E47,'150 TS and Hurricane DATA'!$H$5:$H$498,DM$5,'150 TS and Hurricane DATA'!$K$5:$K$498,$F$40)</f>
        <v>0</v>
      </c>
      <c r="DN47">
        <f>COUNTIFS('150 TS and Hurricane DATA'!$I$5:$I$498,$E$40,'150 TS and Hurricane DATA'!$J$5:$J$498,$E47,'150 TS and Hurricane DATA'!$H$5:$H$498,DN$5,'150 TS and Hurricane DATA'!$K$5:$K$498,$F$40)</f>
        <v>0</v>
      </c>
      <c r="DO47">
        <f>COUNTIFS('150 TS and Hurricane DATA'!$I$5:$I$498,$E$40,'150 TS and Hurricane DATA'!$J$5:$J$498,$E47,'150 TS and Hurricane DATA'!$H$5:$H$498,DO$5,'150 TS and Hurricane DATA'!$K$5:$K$498,$F$40)</f>
        <v>0</v>
      </c>
      <c r="DP47">
        <f>COUNTIFS('150 TS and Hurricane DATA'!$I$5:$I$498,$E$40,'150 TS and Hurricane DATA'!$J$5:$J$498,$E47,'150 TS and Hurricane DATA'!$H$5:$H$498,DP$5,'150 TS and Hurricane DATA'!$K$5:$K$498,$F$40)</f>
        <v>0</v>
      </c>
      <c r="DQ47">
        <f>COUNTIFS('150 TS and Hurricane DATA'!$I$5:$I$498,$E$40,'150 TS and Hurricane DATA'!$J$5:$J$498,$E47,'150 TS and Hurricane DATA'!$H$5:$H$498,DQ$5,'150 TS and Hurricane DATA'!$K$5:$K$498,$F$40)</f>
        <v>0</v>
      </c>
      <c r="DR47">
        <f>COUNTIFS('150 TS and Hurricane DATA'!$I$5:$I$498,$E$40,'150 TS and Hurricane DATA'!$J$5:$J$498,$E47,'150 TS and Hurricane DATA'!$H$5:$H$498,DR$5,'150 TS and Hurricane DATA'!$K$5:$K$498,$F$40)</f>
        <v>0</v>
      </c>
      <c r="DS47">
        <f>COUNTIFS('150 TS and Hurricane DATA'!$I$5:$I$498,$E$40,'150 TS and Hurricane DATA'!$J$5:$J$498,$E47,'150 TS and Hurricane DATA'!$H$5:$H$498,DS$5,'150 TS and Hurricane DATA'!$K$5:$K$498,$F$40)</f>
        <v>0</v>
      </c>
      <c r="DT47">
        <f>COUNTIFS('150 TS and Hurricane DATA'!$I$5:$I$498,$E$40,'150 TS and Hurricane DATA'!$J$5:$J$498,$E47,'150 TS and Hurricane DATA'!$H$5:$H$498,DT$5,'150 TS and Hurricane DATA'!$K$5:$K$498,$F$40)</f>
        <v>0</v>
      </c>
      <c r="DU47">
        <f>COUNTIFS('150 TS and Hurricane DATA'!$I$5:$I$498,$E$40,'150 TS and Hurricane DATA'!$J$5:$J$498,$E47,'150 TS and Hurricane DATA'!$H$5:$H$498,DU$5,'150 TS and Hurricane DATA'!$K$5:$K$498,$F$40)</f>
        <v>0</v>
      </c>
      <c r="DV47">
        <f>COUNTIFS('150 TS and Hurricane DATA'!$I$5:$I$498,$E$40,'150 TS and Hurricane DATA'!$J$5:$J$498,$E47,'150 TS and Hurricane DATA'!$H$5:$H$498,DV$5,'150 TS and Hurricane DATA'!$K$5:$K$498,$F$40)</f>
        <v>0</v>
      </c>
      <c r="DW47">
        <f>COUNTIFS('150 TS and Hurricane DATA'!$I$5:$I$498,$E$40,'150 TS and Hurricane DATA'!$J$5:$J$498,$E47,'150 TS and Hurricane DATA'!$H$5:$H$498,DW$5,'150 TS and Hurricane DATA'!$K$5:$K$498,$F$40)</f>
        <v>0</v>
      </c>
      <c r="DX47">
        <f>COUNTIFS('150 TS and Hurricane DATA'!$I$5:$I$498,$E$40,'150 TS and Hurricane DATA'!$J$5:$J$498,$E47,'150 TS and Hurricane DATA'!$H$5:$H$498,DX$5,'150 TS and Hurricane DATA'!$K$5:$K$498,$F$40)</f>
        <v>0</v>
      </c>
      <c r="DY47">
        <f>COUNTIFS('150 TS and Hurricane DATA'!$I$5:$I$498,$E$40,'150 TS and Hurricane DATA'!$J$5:$J$498,$E47,'150 TS and Hurricane DATA'!$H$5:$H$498,DY$5,'150 TS and Hurricane DATA'!$K$5:$K$498,$F$40)</f>
        <v>0</v>
      </c>
      <c r="DZ47">
        <f>COUNTIFS('150 TS and Hurricane DATA'!$I$5:$I$498,$E$40,'150 TS and Hurricane DATA'!$J$5:$J$498,$E47,'150 TS and Hurricane DATA'!$H$5:$H$498,DZ$5,'150 TS and Hurricane DATA'!$K$5:$K$498,$F$40)</f>
        <v>0</v>
      </c>
      <c r="EA47">
        <f>COUNTIFS('150 TS and Hurricane DATA'!$I$5:$I$498,$E$40,'150 TS and Hurricane DATA'!$J$5:$J$498,$E47,'150 TS and Hurricane DATA'!$H$5:$H$498,EA$5,'150 TS and Hurricane DATA'!$K$5:$K$498,$F$40)</f>
        <v>0</v>
      </c>
      <c r="EB47">
        <f>COUNTIFS('150 TS and Hurricane DATA'!$I$5:$I$498,$E$40,'150 TS and Hurricane DATA'!$J$5:$J$498,$E47,'150 TS and Hurricane DATA'!$H$5:$H$498,EB$5,'150 TS and Hurricane DATA'!$K$5:$K$498,$F$40)</f>
        <v>0</v>
      </c>
      <c r="EC47">
        <f>COUNTIFS('150 TS and Hurricane DATA'!$I$5:$I$498,$E$40,'150 TS and Hurricane DATA'!$J$5:$J$498,$E47,'150 TS and Hurricane DATA'!$H$5:$H$498,EC$5,'150 TS and Hurricane DATA'!$K$5:$K$498,$F$40)</f>
        <v>0</v>
      </c>
      <c r="ED47">
        <f>COUNTIFS('150 TS and Hurricane DATA'!$I$5:$I$498,$E$40,'150 TS and Hurricane DATA'!$J$5:$J$498,$E47,'150 TS and Hurricane DATA'!$H$5:$H$498,ED$5,'150 TS and Hurricane DATA'!$K$5:$K$498,$F$40)</f>
        <v>0</v>
      </c>
      <c r="EE47">
        <f>COUNTIFS('150 TS and Hurricane DATA'!$I$5:$I$498,$E$40,'150 TS and Hurricane DATA'!$J$5:$J$498,$E47,'150 TS and Hurricane DATA'!$H$5:$H$498,EE$5,'150 TS and Hurricane DATA'!$K$5:$K$498,$F$40)</f>
        <v>0</v>
      </c>
      <c r="EF47">
        <f>COUNTIFS('150 TS and Hurricane DATA'!$I$5:$I$498,$E$40,'150 TS and Hurricane DATA'!$J$5:$J$498,$E47,'150 TS and Hurricane DATA'!$H$5:$H$498,EF$5,'150 TS and Hurricane DATA'!$K$5:$K$498,$F$40)</f>
        <v>0</v>
      </c>
      <c r="EG47">
        <f>COUNTIFS('150 TS and Hurricane DATA'!$I$5:$I$498,$E$40,'150 TS and Hurricane DATA'!$J$5:$J$498,$E47,'150 TS and Hurricane DATA'!$H$5:$H$498,EG$5,'150 TS and Hurricane DATA'!$K$5:$K$498,$F$40)</f>
        <v>0</v>
      </c>
      <c r="EH47">
        <f>COUNTIFS('150 TS and Hurricane DATA'!$I$5:$I$498,$E$40,'150 TS and Hurricane DATA'!$J$5:$J$498,$E47,'150 TS and Hurricane DATA'!$H$5:$H$498,EH$5,'150 TS and Hurricane DATA'!$K$5:$K$498,$F$40)</f>
        <v>0</v>
      </c>
      <c r="EI47">
        <f>COUNTIFS('150 TS and Hurricane DATA'!$I$5:$I$498,$E$40,'150 TS and Hurricane DATA'!$J$5:$J$498,$E47,'150 TS and Hurricane DATA'!$H$5:$H$498,EI$5,'150 TS and Hurricane DATA'!$K$5:$K$498,$F$40)</f>
        <v>0</v>
      </c>
      <c r="EJ47">
        <f>COUNTIFS('150 TS and Hurricane DATA'!$I$5:$I$498,$E$40,'150 TS and Hurricane DATA'!$J$5:$J$498,$E47,'150 TS and Hurricane DATA'!$H$5:$H$498,EJ$5,'150 TS and Hurricane DATA'!$K$5:$K$498,$F$40)</f>
        <v>0</v>
      </c>
      <c r="EK47">
        <f>COUNTIFS('150 TS and Hurricane DATA'!$I$5:$I$498,$E$40,'150 TS and Hurricane DATA'!$J$5:$J$498,$E47,'150 TS and Hurricane DATA'!$H$5:$H$498,EK$5,'150 TS and Hurricane DATA'!$K$5:$K$498,$F$40)</f>
        <v>0</v>
      </c>
      <c r="EL47">
        <f>COUNTIFS('150 TS and Hurricane DATA'!$I$5:$I$498,$E$40,'150 TS and Hurricane DATA'!$J$5:$J$498,$E47,'150 TS and Hurricane DATA'!$H$5:$H$498,EL$5,'150 TS and Hurricane DATA'!$K$5:$K$498,$F$40)</f>
        <v>0</v>
      </c>
      <c r="EM47">
        <f>COUNTIFS('150 TS and Hurricane DATA'!$I$5:$I$498,$E$40,'150 TS and Hurricane DATA'!$J$5:$J$498,$E47,'150 TS and Hurricane DATA'!$H$5:$H$498,EM$5,'150 TS and Hurricane DATA'!$K$5:$K$498,$F$40)</f>
        <v>0</v>
      </c>
      <c r="EN47">
        <f>COUNTIFS('150 TS and Hurricane DATA'!$I$5:$I$498,$E$40,'150 TS and Hurricane DATA'!$J$5:$J$498,$E47,'150 TS and Hurricane DATA'!$H$5:$H$498,EN$5,'150 TS and Hurricane DATA'!$K$5:$K$498,$F$40)</f>
        <v>0</v>
      </c>
      <c r="EO47">
        <f>COUNTIFS('150 TS and Hurricane DATA'!$I$5:$I$498,$E$40,'150 TS and Hurricane DATA'!$J$5:$J$498,$E47,'150 TS and Hurricane DATA'!$H$5:$H$498,EO$5,'150 TS and Hurricane DATA'!$K$5:$K$498,$F$40)</f>
        <v>0</v>
      </c>
      <c r="EP47">
        <f>COUNTIFS('150 TS and Hurricane DATA'!$I$5:$I$498,$E$40,'150 TS and Hurricane DATA'!$J$5:$J$498,$E47,'150 TS and Hurricane DATA'!$H$5:$H$498,EP$5,'150 TS and Hurricane DATA'!$K$5:$K$498,$F$40)</f>
        <v>0</v>
      </c>
      <c r="EQ47">
        <f>COUNTIFS('150 TS and Hurricane DATA'!$I$5:$I$498,$E$40,'150 TS and Hurricane DATA'!$J$5:$J$498,$E47,'150 TS and Hurricane DATA'!$H$5:$H$498,EQ$5,'150 TS and Hurricane DATA'!$K$5:$K$498,$F$40)</f>
        <v>0</v>
      </c>
      <c r="ER47">
        <f>COUNTIFS('150 TS and Hurricane DATA'!$I$5:$I$498,$E$40,'150 TS and Hurricane DATA'!$J$5:$J$498,$E47,'150 TS and Hurricane DATA'!$H$5:$H$498,ER$5,'150 TS and Hurricane DATA'!$K$5:$K$498,$F$40)</f>
        <v>0</v>
      </c>
      <c r="ES47">
        <f>COUNTIFS('150 TS and Hurricane DATA'!$I$5:$I$498,$E$40,'150 TS and Hurricane DATA'!$J$5:$J$498,$E47,'150 TS and Hurricane DATA'!$H$5:$H$498,ES$5,'150 TS and Hurricane DATA'!$K$5:$K$498,$F$40)</f>
        <v>0</v>
      </c>
      <c r="ET47">
        <f>COUNTIFS('150 TS and Hurricane DATA'!$I$5:$I$498,$E$40,'150 TS and Hurricane DATA'!$J$5:$J$498,$E47,'150 TS and Hurricane DATA'!$H$5:$H$498,ET$5,'150 TS and Hurricane DATA'!$K$5:$K$498,$F$40)</f>
        <v>0</v>
      </c>
      <c r="EU47">
        <f>COUNTIFS('150 TS and Hurricane DATA'!$I$5:$I$498,$E$40,'150 TS and Hurricane DATA'!$J$5:$J$498,$E47,'150 TS and Hurricane DATA'!$H$5:$H$498,EU$5,'150 TS and Hurricane DATA'!$K$5:$K$498,$F$40)</f>
        <v>1</v>
      </c>
      <c r="EV47">
        <f>COUNTIFS('150 TS and Hurricane DATA'!$I$5:$I$498,$E$40,'150 TS and Hurricane DATA'!$J$5:$J$498,$E47,'150 TS and Hurricane DATA'!$H$5:$H$498,EV$5,'150 TS and Hurricane DATA'!$K$5:$K$498,$F$40)</f>
        <v>0</v>
      </c>
      <c r="EW47">
        <f>COUNTIFS('150 TS and Hurricane DATA'!$I$5:$I$498,$E$40,'150 TS and Hurricane DATA'!$J$5:$J$498,$E47,'150 TS and Hurricane DATA'!$H$5:$H$498,EW$5,'150 TS and Hurricane DATA'!$K$5:$K$498,$F$40)</f>
        <v>0</v>
      </c>
      <c r="EX47">
        <f>COUNTIFS('150 TS and Hurricane DATA'!$I$5:$I$498,$E$40,'150 TS and Hurricane DATA'!$J$5:$J$498,$E47,'150 TS and Hurricane DATA'!$H$5:$H$498,EX$5,'150 TS and Hurricane DATA'!$K$5:$K$498,$F$40)</f>
        <v>0</v>
      </c>
      <c r="EY47">
        <f>COUNTIFS('150 TS and Hurricane DATA'!$I$5:$I$498,$E$40,'150 TS and Hurricane DATA'!$J$5:$J$498,$E47,'150 TS and Hurricane DATA'!$H$5:$H$498,EY$5,'150 TS and Hurricane DATA'!$K$5:$K$498,$F$40)</f>
        <v>0</v>
      </c>
      <c r="EZ47">
        <f>COUNTIFS('150 TS and Hurricane DATA'!$I$5:$I$498,$E$40,'150 TS and Hurricane DATA'!$J$5:$J$498,$E47,'150 TS and Hurricane DATA'!$H$5:$H$498,EZ$5,'150 TS and Hurricane DATA'!$K$5:$K$498,$F$40)</f>
        <v>0</v>
      </c>
      <c r="FA47">
        <f>COUNTIFS('150 TS and Hurricane DATA'!$I$5:$I$498,$E$40,'150 TS and Hurricane DATA'!$J$5:$J$498,$E47,'150 TS and Hurricane DATA'!$H$5:$H$498,FA$5,'150 TS and Hurricane DATA'!$K$5:$K$498,$F$40)</f>
        <v>0</v>
      </c>
      <c r="FB47">
        <f>COUNTIFS('150 TS and Hurricane DATA'!$I$5:$I$498,$E$40,'150 TS and Hurricane DATA'!$J$5:$J$498,$E47,'150 TS and Hurricane DATA'!$H$5:$H$498,FB$5,'150 TS and Hurricane DATA'!$K$5:$K$498,$F$40)</f>
        <v>0</v>
      </c>
      <c r="FC47">
        <f>COUNTIFS('150 TS and Hurricane DATA'!$I$5:$I$498,$E$40,'150 TS and Hurricane DATA'!$J$5:$J$498,$E47,'150 TS and Hurricane DATA'!$H$5:$H$498,FC$5,'150 TS and Hurricane DATA'!$K$5:$K$498,$F$40)</f>
        <v>0</v>
      </c>
      <c r="FD47">
        <f>COUNTIFS('150 TS and Hurricane DATA'!$I$5:$I$498,$E$40,'150 TS and Hurricane DATA'!$J$5:$J$498,$E47,'150 TS and Hurricane DATA'!$H$5:$H$498,FD$5,'150 TS and Hurricane DATA'!$K$5:$K$498,$F$40)</f>
        <v>1</v>
      </c>
      <c r="FE47">
        <f>COUNTIFS('150 TS and Hurricane DATA'!$I$5:$I$498,$E$40,'150 TS and Hurricane DATA'!$J$5:$J$498,$E47,'150 TS and Hurricane DATA'!$H$5:$H$498,FE$5,'150 TS and Hurricane DATA'!$K$5:$K$498,$F$40)</f>
        <v>0</v>
      </c>
      <c r="FF47">
        <f>COUNTIFS('150 TS and Hurricane DATA'!$I$5:$I$498,$E$40,'150 TS and Hurricane DATA'!$J$5:$J$498,$E47,'150 TS and Hurricane DATA'!$H$5:$H$498,FF$5,'150 TS and Hurricane DATA'!$K$5:$K$498,$F$40)</f>
        <v>0</v>
      </c>
      <c r="FG47">
        <f>COUNTIFS('150 TS and Hurricane DATA'!$I$5:$I$498,$E$40,'150 TS and Hurricane DATA'!$J$5:$J$498,$E47,'150 TS and Hurricane DATA'!$H$5:$H$498,FG$5,'150 TS and Hurricane DATA'!$K$5:$K$498,$F$40)</f>
        <v>0</v>
      </c>
      <c r="FH47">
        <f>COUNTIFS('150 TS and Hurricane DATA'!$I$5:$I$498,$E$40,'150 TS and Hurricane DATA'!$J$5:$J$498,$E47,'150 TS and Hurricane DATA'!$H$5:$H$498,FH$5,'150 TS and Hurricane DATA'!$K$5:$K$498,$F$40)</f>
        <v>0</v>
      </c>
      <c r="FI47">
        <f>COUNTIFS('150 TS and Hurricane DATA'!$I$5:$I$498,$E$40,'150 TS and Hurricane DATA'!$J$5:$J$498,$E47,'150 TS and Hurricane DATA'!$H$5:$H$498,FI$5,'150 TS and Hurricane DATA'!$K$5:$K$498,$F$40)</f>
        <v>0</v>
      </c>
      <c r="FJ47">
        <f>COUNTIFS('150 TS and Hurricane DATA'!$I$5:$I$498,$E$40,'150 TS and Hurricane DATA'!$J$5:$J$498,$E47,'150 TS and Hurricane DATA'!$H$5:$H$498,FJ$5,'150 TS and Hurricane DATA'!$K$5:$K$498,$F$40)</f>
        <v>0</v>
      </c>
      <c r="FK47">
        <f>COUNTIFS('150 TS and Hurricane DATA'!$I$5:$I$498,$E$40,'150 TS and Hurricane DATA'!$J$5:$J$498,$E47,'150 TS and Hurricane DATA'!$H$5:$H$498,FK$5,'150 TS and Hurricane DATA'!$K$5:$K$498,$F$40)</f>
        <v>0</v>
      </c>
      <c r="FL47">
        <f>COUNTIFS('150 TS and Hurricane DATA'!$I$5:$I$498,$E$40,'150 TS and Hurricane DATA'!$J$5:$J$498,$E47,'150 TS and Hurricane DATA'!$H$5:$H$498,FL$5,'150 TS and Hurricane DATA'!$K$5:$K$498,$F$40)</f>
        <v>0</v>
      </c>
      <c r="FM47">
        <f>COUNTIFS('150 TS and Hurricane DATA'!$I$5:$I$498,$E$40,'150 TS and Hurricane DATA'!$J$5:$J$498,$E47,'150 TS and Hurricane DATA'!$H$5:$H$498,FM$5,'150 TS and Hurricane DATA'!$K$5:$K$498,$F$40)</f>
        <v>0</v>
      </c>
      <c r="FN47">
        <f>COUNTIFS('150 TS and Hurricane DATA'!$I$5:$I$498,$E$40,'150 TS and Hurricane DATA'!$J$5:$J$498,$E47,'150 TS and Hurricane DATA'!$H$5:$H$498,FN$5,'150 TS and Hurricane DATA'!$K$5:$K$498,$F$40)</f>
        <v>0</v>
      </c>
      <c r="FO47">
        <f>COUNTIFS('150 TS and Hurricane DATA'!$I$5:$I$498,$E$40,'150 TS and Hurricane DATA'!$J$5:$J$498,$E47,'150 TS and Hurricane DATA'!$H$5:$H$498,FO$5,'150 TS and Hurricane DATA'!$K$5:$K$498,$F$40)</f>
        <v>0</v>
      </c>
      <c r="FP47">
        <f>COUNTIFS('150 TS and Hurricane DATA'!$I$5:$I$498,$E$40,'150 TS and Hurricane DATA'!$J$5:$J$498,$E47,'150 TS and Hurricane DATA'!$H$5:$H$498,FP$5,'150 TS and Hurricane DATA'!$K$5:$K$498,$F$40)</f>
        <v>0</v>
      </c>
      <c r="FQ47">
        <f>COUNTIFS('150 TS and Hurricane DATA'!$I$5:$I$498,$E$40,'150 TS and Hurricane DATA'!$J$5:$J$498,$E47,'150 TS and Hurricane DATA'!$H$5:$H$498,FQ$5,'150 TS and Hurricane DATA'!$K$5:$K$498,$F$40)</f>
        <v>1</v>
      </c>
      <c r="FR47">
        <f>COUNTIFS('150 TS and Hurricane DATA'!$I$5:$I$498,$E$40,'150 TS and Hurricane DATA'!$J$5:$J$498,$E47,'150 TS and Hurricane DATA'!$H$5:$H$498,FR$5,'150 TS and Hurricane DATA'!$K$5:$K$498,$F$40)</f>
        <v>0</v>
      </c>
      <c r="FS47">
        <f>COUNTIFS('150 TS and Hurricane DATA'!$I$5:$I$498,$E$40,'150 TS and Hurricane DATA'!$J$5:$J$498,$E47,'150 TS and Hurricane DATA'!$H$5:$H$498,FS$5,'150 TS and Hurricane DATA'!$K$5:$K$498,$F$40)</f>
        <v>0</v>
      </c>
      <c r="FT47">
        <f>COUNTIFS('150 TS and Hurricane DATA'!$I$5:$I$498,$E$40,'150 TS and Hurricane DATA'!$J$5:$J$498,$E47,'150 TS and Hurricane DATA'!$H$5:$H$498,FT$5,'150 TS and Hurricane DATA'!$K$5:$K$498,$F$40)</f>
        <v>0</v>
      </c>
      <c r="FV47">
        <f t="shared" si="260"/>
        <v>4</v>
      </c>
    </row>
    <row r="48" spans="2:183">
      <c r="B48" s="99"/>
      <c r="D48" s="27" t="s">
        <v>33</v>
      </c>
      <c r="E48" s="161" t="s">
        <v>33</v>
      </c>
      <c r="F48">
        <f>COUNTIFS('150 TS and Hurricane DATA'!$I$5:$I$498,$E$40,'150 TS and Hurricane DATA'!$J$5:$J$498,$E48,'150 TS and Hurricane DATA'!$H$5:$H$498,F$5,'150 TS and Hurricane DATA'!$K$5:$K$498,$F$40)</f>
        <v>0</v>
      </c>
      <c r="G48">
        <f>COUNTIFS('150 TS and Hurricane DATA'!$I$5:$I$498,$E$40,'150 TS and Hurricane DATA'!$J$5:$J$498,$E48,'150 TS and Hurricane DATA'!$H$5:$H$498,G$5,'150 TS and Hurricane DATA'!$K$5:$K$498,$F$40)</f>
        <v>0</v>
      </c>
      <c r="H48">
        <f>COUNTIFS('150 TS and Hurricane DATA'!$I$5:$I$498,$E$40,'150 TS and Hurricane DATA'!$J$5:$J$498,$E48,'150 TS and Hurricane DATA'!$H$5:$H$498,H$5,'150 TS and Hurricane DATA'!$K$5:$K$498,$F$40)</f>
        <v>0</v>
      </c>
      <c r="I48">
        <f>COUNTIFS('150 TS and Hurricane DATA'!$I$5:$I$498,$E$40,'150 TS and Hurricane DATA'!$J$5:$J$498,$E48,'150 TS and Hurricane DATA'!$H$5:$H$498,I$5,'150 TS and Hurricane DATA'!$K$5:$K$498,$F$40)</f>
        <v>0</v>
      </c>
      <c r="J48">
        <f>COUNTIFS('150 TS and Hurricane DATA'!$I$5:$I$498,$E$40,'150 TS and Hurricane DATA'!$J$5:$J$498,$E48,'150 TS and Hurricane DATA'!$H$5:$H$498,J$5,'150 TS and Hurricane DATA'!$K$5:$K$498,$F$40)</f>
        <v>0</v>
      </c>
      <c r="K48">
        <f>COUNTIFS('150 TS and Hurricane DATA'!$I$5:$I$498,$E$40,'150 TS and Hurricane DATA'!$J$5:$J$498,$E48,'150 TS and Hurricane DATA'!$H$5:$H$498,K$5,'150 TS and Hurricane DATA'!$K$5:$K$498,$F$40)</f>
        <v>0</v>
      </c>
      <c r="L48">
        <f>COUNTIFS('150 TS and Hurricane DATA'!$I$5:$I$498,$E$40,'150 TS and Hurricane DATA'!$J$5:$J$498,$E48,'150 TS and Hurricane DATA'!$H$5:$H$498,L$5,'150 TS and Hurricane DATA'!$K$5:$K$498,$F$40)</f>
        <v>0</v>
      </c>
      <c r="M48">
        <f>COUNTIFS('150 TS and Hurricane DATA'!$I$5:$I$498,$E$40,'150 TS and Hurricane DATA'!$J$5:$J$498,$E48,'150 TS and Hurricane DATA'!$H$5:$H$498,M$5,'150 TS and Hurricane DATA'!$K$5:$K$498,$F$40)</f>
        <v>0</v>
      </c>
      <c r="N48">
        <f>COUNTIFS('150 TS and Hurricane DATA'!$I$5:$I$498,$E$40,'150 TS and Hurricane DATA'!$J$5:$J$498,$E48,'150 TS and Hurricane DATA'!$H$5:$H$498,N$5,'150 TS and Hurricane DATA'!$K$5:$K$498,$F$40)</f>
        <v>0</v>
      </c>
      <c r="O48">
        <f>COUNTIFS('150 TS and Hurricane DATA'!$I$5:$I$498,$E$40,'150 TS and Hurricane DATA'!$J$5:$J$498,$E48,'150 TS and Hurricane DATA'!$H$5:$H$498,O$5,'150 TS and Hurricane DATA'!$K$5:$K$498,$F$40)</f>
        <v>0</v>
      </c>
      <c r="P48">
        <f>COUNTIFS('150 TS and Hurricane DATA'!$I$5:$I$498,$E$40,'150 TS and Hurricane DATA'!$J$5:$J$498,$E48,'150 TS and Hurricane DATA'!$H$5:$H$498,P$5,'150 TS and Hurricane DATA'!$K$5:$K$498,$F$40)</f>
        <v>0</v>
      </c>
      <c r="Q48">
        <f>COUNTIFS('150 TS and Hurricane DATA'!$I$5:$I$498,$E$40,'150 TS and Hurricane DATA'!$J$5:$J$498,$E48,'150 TS and Hurricane DATA'!$H$5:$H$498,Q$5,'150 TS and Hurricane DATA'!$K$5:$K$498,$F$40)</f>
        <v>0</v>
      </c>
      <c r="R48">
        <f>COUNTIFS('150 TS and Hurricane DATA'!$I$5:$I$498,$E$40,'150 TS and Hurricane DATA'!$J$5:$J$498,$E48,'150 TS and Hurricane DATA'!$H$5:$H$498,R$5,'150 TS and Hurricane DATA'!$K$5:$K$498,$F$40)</f>
        <v>1</v>
      </c>
      <c r="S48">
        <f>COUNTIFS('150 TS and Hurricane DATA'!$I$5:$I$498,$E$40,'150 TS and Hurricane DATA'!$J$5:$J$498,$E48,'150 TS and Hurricane DATA'!$H$5:$H$498,S$5,'150 TS and Hurricane DATA'!$K$5:$K$498,$F$40)</f>
        <v>0</v>
      </c>
      <c r="T48">
        <f>COUNTIFS('150 TS and Hurricane DATA'!$I$5:$I$498,$E$40,'150 TS and Hurricane DATA'!$J$5:$J$498,$E48,'150 TS and Hurricane DATA'!$H$5:$H$498,T$5,'150 TS and Hurricane DATA'!$K$5:$K$498,$F$40)</f>
        <v>0</v>
      </c>
      <c r="U48">
        <f>COUNTIFS('150 TS and Hurricane DATA'!$I$5:$I$498,$E$40,'150 TS and Hurricane DATA'!$J$5:$J$498,$E48,'150 TS and Hurricane DATA'!$H$5:$H$498,U$5,'150 TS and Hurricane DATA'!$K$5:$K$498,$F$40)</f>
        <v>0</v>
      </c>
      <c r="V48">
        <f>COUNTIFS('150 TS and Hurricane DATA'!$I$5:$I$498,$E$40,'150 TS and Hurricane DATA'!$J$5:$J$498,$E48,'150 TS and Hurricane DATA'!$H$5:$H$498,V$5,'150 TS and Hurricane DATA'!$K$5:$K$498,$F$40)</f>
        <v>0</v>
      </c>
      <c r="W48">
        <f>COUNTIFS('150 TS and Hurricane DATA'!$I$5:$I$498,$E$40,'150 TS and Hurricane DATA'!$J$5:$J$498,$E48,'150 TS and Hurricane DATA'!$H$5:$H$498,W$5,'150 TS and Hurricane DATA'!$K$5:$K$498,$F$40)</f>
        <v>0</v>
      </c>
      <c r="X48">
        <f>COUNTIFS('150 TS and Hurricane DATA'!$I$5:$I$498,$E$40,'150 TS and Hurricane DATA'!$J$5:$J$498,$E48,'150 TS and Hurricane DATA'!$H$5:$H$498,X$5,'150 TS and Hurricane DATA'!$K$5:$K$498,$F$40)</f>
        <v>0</v>
      </c>
      <c r="Y48">
        <f>COUNTIFS('150 TS and Hurricane DATA'!$I$5:$I$498,$E$40,'150 TS and Hurricane DATA'!$J$5:$J$498,$E48,'150 TS and Hurricane DATA'!$H$5:$H$498,Y$5,'150 TS and Hurricane DATA'!$K$5:$K$498,$F$40)</f>
        <v>0</v>
      </c>
      <c r="Z48">
        <f>COUNTIFS('150 TS and Hurricane DATA'!$I$5:$I$498,$E$40,'150 TS and Hurricane DATA'!$J$5:$J$498,$E48,'150 TS and Hurricane DATA'!$H$5:$H$498,Z$5,'150 TS and Hurricane DATA'!$K$5:$K$498,$F$40)</f>
        <v>0</v>
      </c>
      <c r="AA48">
        <f>COUNTIFS('150 TS and Hurricane DATA'!$I$5:$I$498,$E$40,'150 TS and Hurricane DATA'!$J$5:$J$498,$E48,'150 TS and Hurricane DATA'!$H$5:$H$498,AA$5,'150 TS and Hurricane DATA'!$K$5:$K$498,$F$40)</f>
        <v>0</v>
      </c>
      <c r="AB48">
        <f>COUNTIFS('150 TS and Hurricane DATA'!$I$5:$I$498,$E$40,'150 TS and Hurricane DATA'!$J$5:$J$498,$E48,'150 TS and Hurricane DATA'!$H$5:$H$498,AB$5,'150 TS and Hurricane DATA'!$K$5:$K$498,$F$40)</f>
        <v>0</v>
      </c>
      <c r="AC48">
        <f>COUNTIFS('150 TS and Hurricane DATA'!$I$5:$I$498,$E$40,'150 TS and Hurricane DATA'!$J$5:$J$498,$E48,'150 TS and Hurricane DATA'!$H$5:$H$498,AC$5,'150 TS and Hurricane DATA'!$K$5:$K$498,$F$40)</f>
        <v>0</v>
      </c>
      <c r="AD48">
        <f>COUNTIFS('150 TS and Hurricane DATA'!$I$5:$I$498,$E$40,'150 TS and Hurricane DATA'!$J$5:$J$498,$E48,'150 TS and Hurricane DATA'!$H$5:$H$498,AD$5,'150 TS and Hurricane DATA'!$K$5:$K$498,$F$40)</f>
        <v>0</v>
      </c>
      <c r="AE48">
        <f>COUNTIFS('150 TS and Hurricane DATA'!$I$5:$I$498,$E$40,'150 TS and Hurricane DATA'!$J$5:$J$498,$E48,'150 TS and Hurricane DATA'!$H$5:$H$498,AE$5,'150 TS and Hurricane DATA'!$K$5:$K$498,$F$40)</f>
        <v>0</v>
      </c>
      <c r="AF48">
        <f>COUNTIFS('150 TS and Hurricane DATA'!$I$5:$I$498,$E$40,'150 TS and Hurricane DATA'!$J$5:$J$498,$E48,'150 TS and Hurricane DATA'!$H$5:$H$498,AF$5,'150 TS and Hurricane DATA'!$K$5:$K$498,$F$40)</f>
        <v>0</v>
      </c>
      <c r="AG48">
        <f>COUNTIFS('150 TS and Hurricane DATA'!$I$5:$I$498,$E$40,'150 TS and Hurricane DATA'!$J$5:$J$498,$E48,'150 TS and Hurricane DATA'!$H$5:$H$498,AG$5,'150 TS and Hurricane DATA'!$K$5:$K$498,$F$40)</f>
        <v>0</v>
      </c>
      <c r="AH48">
        <f>COUNTIFS('150 TS and Hurricane DATA'!$I$5:$I$498,$E$40,'150 TS and Hurricane DATA'!$J$5:$J$498,$E48,'150 TS and Hurricane DATA'!$H$5:$H$498,AH$5,'150 TS and Hurricane DATA'!$K$5:$K$498,$F$40)</f>
        <v>0</v>
      </c>
      <c r="AI48">
        <f>COUNTIFS('150 TS and Hurricane DATA'!$I$5:$I$498,$E$40,'150 TS and Hurricane DATA'!$J$5:$J$498,$E48,'150 TS and Hurricane DATA'!$H$5:$H$498,AI$5,'150 TS and Hurricane DATA'!$K$5:$K$498,$F$40)</f>
        <v>0</v>
      </c>
      <c r="AJ48">
        <f>COUNTIFS('150 TS and Hurricane DATA'!$I$5:$I$498,$E$40,'150 TS and Hurricane DATA'!$J$5:$J$498,$E48,'150 TS and Hurricane DATA'!$H$5:$H$498,AJ$5,'150 TS and Hurricane DATA'!$K$5:$K$498,$F$40)</f>
        <v>0</v>
      </c>
      <c r="AK48">
        <f>COUNTIFS('150 TS and Hurricane DATA'!$I$5:$I$498,$E$40,'150 TS and Hurricane DATA'!$J$5:$J$498,$E48,'150 TS and Hurricane DATA'!$H$5:$H$498,AK$5,'150 TS and Hurricane DATA'!$K$5:$K$498,$F$40)</f>
        <v>0</v>
      </c>
      <c r="AL48">
        <f>COUNTIFS('150 TS and Hurricane DATA'!$I$5:$I$498,$E$40,'150 TS and Hurricane DATA'!$J$5:$J$498,$E48,'150 TS and Hurricane DATA'!$H$5:$H$498,AL$5,'150 TS and Hurricane DATA'!$K$5:$K$498,$F$40)</f>
        <v>0</v>
      </c>
      <c r="AM48">
        <f>COUNTIFS('150 TS and Hurricane DATA'!$I$5:$I$498,$E$40,'150 TS and Hurricane DATA'!$J$5:$J$498,$E48,'150 TS and Hurricane DATA'!$H$5:$H$498,AM$5,'150 TS and Hurricane DATA'!$K$5:$K$498,$F$40)</f>
        <v>0</v>
      </c>
      <c r="AN48">
        <f>COUNTIFS('150 TS and Hurricane DATA'!$I$5:$I$498,$E$40,'150 TS and Hurricane DATA'!$J$5:$J$498,$E48,'150 TS and Hurricane DATA'!$H$5:$H$498,AN$5,'150 TS and Hurricane DATA'!$K$5:$K$498,$F$40)</f>
        <v>0</v>
      </c>
      <c r="AO48">
        <f>COUNTIFS('150 TS and Hurricane DATA'!$I$5:$I$498,$E$40,'150 TS and Hurricane DATA'!$J$5:$J$498,$E48,'150 TS and Hurricane DATA'!$H$5:$H$498,AO$5,'150 TS and Hurricane DATA'!$K$5:$K$498,$F$40)</f>
        <v>0</v>
      </c>
      <c r="AP48">
        <f>COUNTIFS('150 TS and Hurricane DATA'!$I$5:$I$498,$E$40,'150 TS and Hurricane DATA'!$J$5:$J$498,$E48,'150 TS and Hurricane DATA'!$H$5:$H$498,AP$5,'150 TS and Hurricane DATA'!$K$5:$K$498,$F$40)</f>
        <v>0</v>
      </c>
      <c r="AQ48">
        <f>COUNTIFS('150 TS and Hurricane DATA'!$I$5:$I$498,$E$40,'150 TS and Hurricane DATA'!$J$5:$J$498,$E48,'150 TS and Hurricane DATA'!$H$5:$H$498,AQ$5,'150 TS and Hurricane DATA'!$K$5:$K$498,$F$40)</f>
        <v>0</v>
      </c>
      <c r="AR48">
        <f>COUNTIFS('150 TS and Hurricane DATA'!$I$5:$I$498,$E$40,'150 TS and Hurricane DATA'!$J$5:$J$498,$E48,'150 TS and Hurricane DATA'!$H$5:$H$498,AR$5,'150 TS and Hurricane DATA'!$K$5:$K$498,$F$40)</f>
        <v>1</v>
      </c>
      <c r="AS48">
        <f>COUNTIFS('150 TS and Hurricane DATA'!$I$5:$I$498,$E$40,'150 TS and Hurricane DATA'!$J$5:$J$498,$E48,'150 TS and Hurricane DATA'!$H$5:$H$498,AS$5,'150 TS and Hurricane DATA'!$K$5:$K$498,$F$40)</f>
        <v>0</v>
      </c>
      <c r="AT48">
        <f>COUNTIFS('150 TS and Hurricane DATA'!$I$5:$I$498,$E$40,'150 TS and Hurricane DATA'!$J$5:$J$498,$E48,'150 TS and Hurricane DATA'!$H$5:$H$498,AT$5,'150 TS and Hurricane DATA'!$K$5:$K$498,$F$40)</f>
        <v>0</v>
      </c>
      <c r="AU48">
        <f>COUNTIFS('150 TS and Hurricane DATA'!$I$5:$I$498,$E$40,'150 TS and Hurricane DATA'!$J$5:$J$498,$E48,'150 TS and Hurricane DATA'!$H$5:$H$498,AU$5,'150 TS and Hurricane DATA'!$K$5:$K$498,$F$40)</f>
        <v>0</v>
      </c>
      <c r="AV48">
        <f>COUNTIFS('150 TS and Hurricane DATA'!$I$5:$I$498,$E$40,'150 TS and Hurricane DATA'!$J$5:$J$498,$E48,'150 TS and Hurricane DATA'!$H$5:$H$498,AV$5,'150 TS and Hurricane DATA'!$K$5:$K$498,$F$40)</f>
        <v>0</v>
      </c>
      <c r="AW48">
        <f>COUNTIFS('150 TS and Hurricane DATA'!$I$5:$I$498,$E$40,'150 TS and Hurricane DATA'!$J$5:$J$498,$E48,'150 TS and Hurricane DATA'!$H$5:$H$498,AW$5,'150 TS and Hurricane DATA'!$K$5:$K$498,$F$40)</f>
        <v>0</v>
      </c>
      <c r="AX48">
        <f>COUNTIFS('150 TS and Hurricane DATA'!$I$5:$I$498,$E$40,'150 TS and Hurricane DATA'!$J$5:$J$498,$E48,'150 TS and Hurricane DATA'!$H$5:$H$498,AX$5,'150 TS and Hurricane DATA'!$K$5:$K$498,$F$40)</f>
        <v>0</v>
      </c>
      <c r="AY48">
        <f>COUNTIFS('150 TS and Hurricane DATA'!$I$5:$I$498,$E$40,'150 TS and Hurricane DATA'!$J$5:$J$498,$E48,'150 TS and Hurricane DATA'!$H$5:$H$498,AY$5,'150 TS and Hurricane DATA'!$K$5:$K$498,$F$40)</f>
        <v>0</v>
      </c>
      <c r="AZ48">
        <f>COUNTIFS('150 TS and Hurricane DATA'!$I$5:$I$498,$E$40,'150 TS and Hurricane DATA'!$J$5:$J$498,$E48,'150 TS and Hurricane DATA'!$H$5:$H$498,AZ$5,'150 TS and Hurricane DATA'!$K$5:$K$498,$F$40)</f>
        <v>0</v>
      </c>
      <c r="BA48">
        <f>COUNTIFS('150 TS and Hurricane DATA'!$I$5:$I$498,$E$40,'150 TS and Hurricane DATA'!$J$5:$J$498,$E48,'150 TS and Hurricane DATA'!$H$5:$H$498,BA$5,'150 TS and Hurricane DATA'!$K$5:$K$498,$F$40)</f>
        <v>0</v>
      </c>
      <c r="BB48">
        <f>COUNTIFS('150 TS and Hurricane DATA'!$I$5:$I$498,$E$40,'150 TS and Hurricane DATA'!$J$5:$J$498,$E48,'150 TS and Hurricane DATA'!$H$5:$H$498,BB$5,'150 TS and Hurricane DATA'!$K$5:$K$498,$F$40)</f>
        <v>0</v>
      </c>
      <c r="BC48">
        <f>COUNTIFS('150 TS and Hurricane DATA'!$I$5:$I$498,$E$40,'150 TS and Hurricane DATA'!$J$5:$J$498,$E48,'150 TS and Hurricane DATA'!$H$5:$H$498,BC$5,'150 TS and Hurricane DATA'!$K$5:$K$498,$F$40)</f>
        <v>0</v>
      </c>
      <c r="BD48">
        <f>COUNTIFS('150 TS and Hurricane DATA'!$I$5:$I$498,$E$40,'150 TS and Hurricane DATA'!$J$5:$J$498,$E48,'150 TS and Hurricane DATA'!$H$5:$H$498,BD$5,'150 TS and Hurricane DATA'!$K$5:$K$498,$F$40)</f>
        <v>0</v>
      </c>
      <c r="BE48">
        <f>COUNTIFS('150 TS and Hurricane DATA'!$I$5:$I$498,$E$40,'150 TS and Hurricane DATA'!$J$5:$J$498,$E48,'150 TS and Hurricane DATA'!$H$5:$H$498,BE$5,'150 TS and Hurricane DATA'!$K$5:$K$498,$F$40)</f>
        <v>0</v>
      </c>
      <c r="BF48">
        <f>COUNTIFS('150 TS and Hurricane DATA'!$I$5:$I$498,$E$40,'150 TS and Hurricane DATA'!$J$5:$J$498,$E48,'150 TS and Hurricane DATA'!$H$5:$H$498,BF$5,'150 TS and Hurricane DATA'!$K$5:$K$498,$F$40)</f>
        <v>0</v>
      </c>
      <c r="BG48">
        <f>COUNTIFS('150 TS and Hurricane DATA'!$I$5:$I$498,$E$40,'150 TS and Hurricane DATA'!$J$5:$J$498,$E48,'150 TS and Hurricane DATA'!$H$5:$H$498,BG$5,'150 TS and Hurricane DATA'!$K$5:$K$498,$F$40)</f>
        <v>0</v>
      </c>
      <c r="BH48">
        <f>COUNTIFS('150 TS and Hurricane DATA'!$I$5:$I$498,$E$40,'150 TS and Hurricane DATA'!$J$5:$J$498,$E48,'150 TS and Hurricane DATA'!$H$5:$H$498,BH$5,'150 TS and Hurricane DATA'!$K$5:$K$498,$F$40)</f>
        <v>0</v>
      </c>
      <c r="BI48">
        <f>COUNTIFS('150 TS and Hurricane DATA'!$I$5:$I$498,$E$40,'150 TS and Hurricane DATA'!$J$5:$J$498,$E48,'150 TS and Hurricane DATA'!$H$5:$H$498,BI$5,'150 TS and Hurricane DATA'!$K$5:$K$498,$F$40)</f>
        <v>0</v>
      </c>
      <c r="BJ48">
        <f>COUNTIFS('150 TS and Hurricane DATA'!$I$5:$I$498,$E$40,'150 TS and Hurricane DATA'!$J$5:$J$498,$E48,'150 TS and Hurricane DATA'!$H$5:$H$498,BJ$5,'150 TS and Hurricane DATA'!$K$5:$K$498,$F$40)</f>
        <v>0</v>
      </c>
      <c r="BK48">
        <f>COUNTIFS('150 TS and Hurricane DATA'!$I$5:$I$498,$E$40,'150 TS and Hurricane DATA'!$J$5:$J$498,$E48,'150 TS and Hurricane DATA'!$H$5:$H$498,BK$5,'150 TS and Hurricane DATA'!$K$5:$K$498,$F$40)</f>
        <v>0</v>
      </c>
      <c r="BL48">
        <f>COUNTIFS('150 TS and Hurricane DATA'!$I$5:$I$498,$E$40,'150 TS and Hurricane DATA'!$J$5:$J$498,$E48,'150 TS and Hurricane DATA'!$H$5:$H$498,BL$5,'150 TS and Hurricane DATA'!$K$5:$K$498,$F$40)</f>
        <v>0</v>
      </c>
      <c r="BM48">
        <f>COUNTIFS('150 TS and Hurricane DATA'!$I$5:$I$498,$E$40,'150 TS and Hurricane DATA'!$J$5:$J$498,$E48,'150 TS and Hurricane DATA'!$H$5:$H$498,BM$5,'150 TS and Hurricane DATA'!$K$5:$K$498,$F$40)</f>
        <v>0</v>
      </c>
      <c r="BN48">
        <f>COUNTIFS('150 TS and Hurricane DATA'!$I$5:$I$498,$E$40,'150 TS and Hurricane DATA'!$J$5:$J$498,$E48,'150 TS and Hurricane DATA'!$H$5:$H$498,BN$5,'150 TS and Hurricane DATA'!$K$5:$K$498,$F$40)</f>
        <v>0</v>
      </c>
      <c r="BO48">
        <f>COUNTIFS('150 TS and Hurricane DATA'!$I$5:$I$498,$E$40,'150 TS and Hurricane DATA'!$J$5:$J$498,$E48,'150 TS and Hurricane DATA'!$H$5:$H$498,BO$5,'150 TS and Hurricane DATA'!$K$5:$K$498,$F$40)</f>
        <v>0</v>
      </c>
      <c r="BP48">
        <f>COUNTIFS('150 TS and Hurricane DATA'!$I$5:$I$498,$E$40,'150 TS and Hurricane DATA'!$J$5:$J$498,$E48,'150 TS and Hurricane DATA'!$H$5:$H$498,BP$5,'150 TS and Hurricane DATA'!$K$5:$K$498,$F$40)</f>
        <v>0</v>
      </c>
      <c r="BQ48">
        <f>COUNTIFS('150 TS and Hurricane DATA'!$I$5:$I$498,$E$40,'150 TS and Hurricane DATA'!$J$5:$J$498,$E48,'150 TS and Hurricane DATA'!$H$5:$H$498,BQ$5,'150 TS and Hurricane DATA'!$K$5:$K$498,$F$40)</f>
        <v>0</v>
      </c>
      <c r="BR48">
        <f>COUNTIFS('150 TS and Hurricane DATA'!$I$5:$I$498,$E$40,'150 TS and Hurricane DATA'!$J$5:$J$498,$E48,'150 TS and Hurricane DATA'!$H$5:$H$498,BR$5,'150 TS and Hurricane DATA'!$K$5:$K$498,$F$40)</f>
        <v>0</v>
      </c>
      <c r="BS48">
        <f>COUNTIFS('150 TS and Hurricane DATA'!$I$5:$I$498,$E$40,'150 TS and Hurricane DATA'!$J$5:$J$498,$E48,'150 TS and Hurricane DATA'!$H$5:$H$498,BS$5,'150 TS and Hurricane DATA'!$K$5:$K$498,$F$40)</f>
        <v>0</v>
      </c>
      <c r="BT48">
        <f>COUNTIFS('150 TS and Hurricane DATA'!$I$5:$I$498,$E$40,'150 TS and Hurricane DATA'!$J$5:$J$498,$E48,'150 TS and Hurricane DATA'!$H$5:$H$498,BT$5,'150 TS and Hurricane DATA'!$K$5:$K$498,$F$40)</f>
        <v>1</v>
      </c>
      <c r="BU48">
        <f>COUNTIFS('150 TS and Hurricane DATA'!$I$5:$I$498,$E$40,'150 TS and Hurricane DATA'!$J$5:$J$498,$E48,'150 TS and Hurricane DATA'!$H$5:$H$498,BU$5,'150 TS and Hurricane DATA'!$K$5:$K$498,$F$40)</f>
        <v>0</v>
      </c>
      <c r="BV48">
        <f>COUNTIFS('150 TS and Hurricane DATA'!$I$5:$I$498,$E$40,'150 TS and Hurricane DATA'!$J$5:$J$498,$E48,'150 TS and Hurricane DATA'!$H$5:$H$498,BV$5,'150 TS and Hurricane DATA'!$K$5:$K$498,$F$40)</f>
        <v>0</v>
      </c>
      <c r="BW48">
        <f>COUNTIFS('150 TS and Hurricane DATA'!$I$5:$I$498,$E$40,'150 TS and Hurricane DATA'!$J$5:$J$498,$E48,'150 TS and Hurricane DATA'!$H$5:$H$498,BW$5,'150 TS and Hurricane DATA'!$K$5:$K$498,$F$40)</f>
        <v>0</v>
      </c>
      <c r="BX48">
        <f>COUNTIFS('150 TS and Hurricane DATA'!$I$5:$I$498,$E$40,'150 TS and Hurricane DATA'!$J$5:$J$498,$E48,'150 TS and Hurricane DATA'!$H$5:$H$498,BX$5,'150 TS and Hurricane DATA'!$K$5:$K$498,$F$40)</f>
        <v>0</v>
      </c>
      <c r="BY48">
        <f>COUNTIFS('150 TS and Hurricane DATA'!$I$5:$I$498,$E$40,'150 TS and Hurricane DATA'!$J$5:$J$498,$E48,'150 TS and Hurricane DATA'!$H$5:$H$498,BY$5,'150 TS and Hurricane DATA'!$K$5:$K$498,$F$40)</f>
        <v>0</v>
      </c>
      <c r="BZ48">
        <f>COUNTIFS('150 TS and Hurricane DATA'!$I$5:$I$498,$E$40,'150 TS and Hurricane DATA'!$J$5:$J$498,$E48,'150 TS and Hurricane DATA'!$H$5:$H$498,BZ$5,'150 TS and Hurricane DATA'!$K$5:$K$498,$F$40)</f>
        <v>0</v>
      </c>
      <c r="CA48">
        <f>COUNTIFS('150 TS and Hurricane DATA'!$I$5:$I$498,$E$40,'150 TS and Hurricane DATA'!$J$5:$J$498,$E48,'150 TS and Hurricane DATA'!$H$5:$H$498,CA$5,'150 TS and Hurricane DATA'!$K$5:$K$498,$F$40)</f>
        <v>0</v>
      </c>
      <c r="CB48">
        <f>COUNTIFS('150 TS and Hurricane DATA'!$I$5:$I$498,$E$40,'150 TS and Hurricane DATA'!$J$5:$J$498,$E48,'150 TS and Hurricane DATA'!$H$5:$H$498,CB$5,'150 TS and Hurricane DATA'!$K$5:$K$498,$F$40)</f>
        <v>0</v>
      </c>
      <c r="CC48">
        <f>COUNTIFS('150 TS and Hurricane DATA'!$I$5:$I$498,$E$40,'150 TS and Hurricane DATA'!$J$5:$J$498,$E48,'150 TS and Hurricane DATA'!$H$5:$H$498,CC$5,'150 TS and Hurricane DATA'!$K$5:$K$498,$F$40)</f>
        <v>0</v>
      </c>
      <c r="CD48">
        <f>COUNTIFS('150 TS and Hurricane DATA'!$I$5:$I$498,$E$40,'150 TS and Hurricane DATA'!$J$5:$J$498,$E48,'150 TS and Hurricane DATA'!$H$5:$H$498,CD$5,'150 TS and Hurricane DATA'!$K$5:$K$498,$F$40)</f>
        <v>0</v>
      </c>
      <c r="CE48">
        <f>COUNTIFS('150 TS and Hurricane DATA'!$I$5:$I$498,$E$40,'150 TS and Hurricane DATA'!$J$5:$J$498,$E48,'150 TS and Hurricane DATA'!$H$5:$H$498,CE$5,'150 TS and Hurricane DATA'!$K$5:$K$498,$F$40)</f>
        <v>0</v>
      </c>
      <c r="CF48">
        <f>COUNTIFS('150 TS and Hurricane DATA'!$I$5:$I$498,$E$40,'150 TS and Hurricane DATA'!$J$5:$J$498,$E48,'150 TS and Hurricane DATA'!$H$5:$H$498,CF$5,'150 TS and Hurricane DATA'!$K$5:$K$498,$F$40)</f>
        <v>0</v>
      </c>
      <c r="CG48">
        <f>COUNTIFS('150 TS and Hurricane DATA'!$I$5:$I$498,$E$40,'150 TS and Hurricane DATA'!$J$5:$J$498,$E48,'150 TS and Hurricane DATA'!$H$5:$H$498,CG$5,'150 TS and Hurricane DATA'!$K$5:$K$498,$F$40)</f>
        <v>0</v>
      </c>
      <c r="CH48">
        <f>COUNTIFS('150 TS and Hurricane DATA'!$I$5:$I$498,$E$40,'150 TS and Hurricane DATA'!$J$5:$J$498,$E48,'150 TS and Hurricane DATA'!$H$5:$H$498,CH$5,'150 TS and Hurricane DATA'!$K$5:$K$498,$F$40)</f>
        <v>0</v>
      </c>
      <c r="CI48">
        <f>COUNTIFS('150 TS and Hurricane DATA'!$I$5:$I$498,$E$40,'150 TS and Hurricane DATA'!$J$5:$J$498,$E48,'150 TS and Hurricane DATA'!$H$5:$H$498,CI$5,'150 TS and Hurricane DATA'!$K$5:$K$498,$F$40)</f>
        <v>0</v>
      </c>
      <c r="CJ48">
        <f>COUNTIFS('150 TS and Hurricane DATA'!$I$5:$I$498,$E$40,'150 TS and Hurricane DATA'!$J$5:$J$498,$E48,'150 TS and Hurricane DATA'!$H$5:$H$498,CJ$5,'150 TS and Hurricane DATA'!$K$5:$K$498,$F$40)</f>
        <v>0</v>
      </c>
      <c r="CK48">
        <f>COUNTIFS('150 TS and Hurricane DATA'!$I$5:$I$498,$E$40,'150 TS and Hurricane DATA'!$J$5:$J$498,$E48,'150 TS and Hurricane DATA'!$H$5:$H$498,CK$5,'150 TS and Hurricane DATA'!$K$5:$K$498,$F$40)</f>
        <v>0</v>
      </c>
      <c r="CL48">
        <f>COUNTIFS('150 TS and Hurricane DATA'!$I$5:$I$498,$E$40,'150 TS and Hurricane DATA'!$J$5:$J$498,$E48,'150 TS and Hurricane DATA'!$H$5:$H$498,CL$5,'150 TS and Hurricane DATA'!$K$5:$K$498,$F$40)</f>
        <v>0</v>
      </c>
      <c r="CM48">
        <f>COUNTIFS('150 TS and Hurricane DATA'!$I$5:$I$498,$E$40,'150 TS and Hurricane DATA'!$J$5:$J$498,$E48,'150 TS and Hurricane DATA'!$H$5:$H$498,CM$5,'150 TS and Hurricane DATA'!$K$5:$K$498,$F$40)</f>
        <v>0</v>
      </c>
      <c r="CN48">
        <f>COUNTIFS('150 TS and Hurricane DATA'!$I$5:$I$498,$E$40,'150 TS and Hurricane DATA'!$J$5:$J$498,$E48,'150 TS and Hurricane DATA'!$H$5:$H$498,CN$5,'150 TS and Hurricane DATA'!$K$5:$K$498,$F$40)</f>
        <v>0</v>
      </c>
      <c r="CO48">
        <f>COUNTIFS('150 TS and Hurricane DATA'!$I$5:$I$498,$E$40,'150 TS and Hurricane DATA'!$J$5:$J$498,$E48,'150 TS and Hurricane DATA'!$H$5:$H$498,CO$5,'150 TS and Hurricane DATA'!$K$5:$K$498,$F$40)</f>
        <v>0</v>
      </c>
      <c r="CP48">
        <f>COUNTIFS('150 TS and Hurricane DATA'!$I$5:$I$498,$E$40,'150 TS and Hurricane DATA'!$J$5:$J$498,$E48,'150 TS and Hurricane DATA'!$H$5:$H$498,CP$5,'150 TS and Hurricane DATA'!$K$5:$K$498,$F$40)</f>
        <v>0</v>
      </c>
      <c r="CQ48">
        <f>COUNTIFS('150 TS and Hurricane DATA'!$I$5:$I$498,$E$40,'150 TS and Hurricane DATA'!$J$5:$J$498,$E48,'150 TS and Hurricane DATA'!$H$5:$H$498,CQ$5,'150 TS and Hurricane DATA'!$K$5:$K$498,$F$40)</f>
        <v>1</v>
      </c>
      <c r="CR48">
        <f>COUNTIFS('150 TS and Hurricane DATA'!$I$5:$I$498,$E$40,'150 TS and Hurricane DATA'!$J$5:$J$498,$E48,'150 TS and Hurricane DATA'!$H$5:$H$498,CR$5,'150 TS and Hurricane DATA'!$K$5:$K$498,$F$40)</f>
        <v>0</v>
      </c>
      <c r="CS48">
        <f>COUNTIFS('150 TS and Hurricane DATA'!$I$5:$I$498,$E$40,'150 TS and Hurricane DATA'!$J$5:$J$498,$E48,'150 TS and Hurricane DATA'!$H$5:$H$498,CS$5,'150 TS and Hurricane DATA'!$K$5:$K$498,$F$40)</f>
        <v>0</v>
      </c>
      <c r="CT48">
        <f>COUNTIFS('150 TS and Hurricane DATA'!$I$5:$I$498,$E$40,'150 TS and Hurricane DATA'!$J$5:$J$498,$E48,'150 TS and Hurricane DATA'!$H$5:$H$498,CT$5,'150 TS and Hurricane DATA'!$K$5:$K$498,$F$40)</f>
        <v>0</v>
      </c>
      <c r="CU48">
        <f>COUNTIFS('150 TS and Hurricane DATA'!$I$5:$I$498,$E$40,'150 TS and Hurricane DATA'!$J$5:$J$498,$E48,'150 TS and Hurricane DATA'!$H$5:$H$498,CU$5,'150 TS and Hurricane DATA'!$K$5:$K$498,$F$40)</f>
        <v>0</v>
      </c>
      <c r="CV48">
        <f>COUNTIFS('150 TS and Hurricane DATA'!$I$5:$I$498,$E$40,'150 TS and Hurricane DATA'!$J$5:$J$498,$E48,'150 TS and Hurricane DATA'!$H$5:$H$498,CV$5,'150 TS and Hurricane DATA'!$K$5:$K$498,$F$40)</f>
        <v>0</v>
      </c>
      <c r="CW48">
        <f>COUNTIFS('150 TS and Hurricane DATA'!$I$5:$I$498,$E$40,'150 TS and Hurricane DATA'!$J$5:$J$498,$E48,'150 TS and Hurricane DATA'!$H$5:$H$498,CW$5,'150 TS and Hurricane DATA'!$K$5:$K$498,$F$40)</f>
        <v>0</v>
      </c>
      <c r="CX48">
        <f>COUNTIFS('150 TS and Hurricane DATA'!$I$5:$I$498,$E$40,'150 TS and Hurricane DATA'!$J$5:$J$498,$E48,'150 TS and Hurricane DATA'!$H$5:$H$498,CX$5,'150 TS and Hurricane DATA'!$K$5:$K$498,$F$40)</f>
        <v>0</v>
      </c>
      <c r="CY48">
        <f>COUNTIFS('150 TS and Hurricane DATA'!$I$5:$I$498,$E$40,'150 TS and Hurricane DATA'!$J$5:$J$498,$E48,'150 TS and Hurricane DATA'!$H$5:$H$498,CY$5,'150 TS and Hurricane DATA'!$K$5:$K$498,$F$40)</f>
        <v>0</v>
      </c>
      <c r="CZ48">
        <f>COUNTIFS('150 TS and Hurricane DATA'!$I$5:$I$498,$E$40,'150 TS and Hurricane DATA'!$J$5:$J$498,$E48,'150 TS and Hurricane DATA'!$H$5:$H$498,CZ$5,'150 TS and Hurricane DATA'!$K$5:$K$498,$F$40)</f>
        <v>0</v>
      </c>
      <c r="DA48">
        <f>COUNTIFS('150 TS and Hurricane DATA'!$I$5:$I$498,$E$40,'150 TS and Hurricane DATA'!$J$5:$J$498,$E48,'150 TS and Hurricane DATA'!$H$5:$H$498,DA$5,'150 TS and Hurricane DATA'!$K$5:$K$498,$F$40)</f>
        <v>0</v>
      </c>
      <c r="DB48">
        <f>COUNTIFS('150 TS and Hurricane DATA'!$I$5:$I$498,$E$40,'150 TS and Hurricane DATA'!$J$5:$J$498,$E48,'150 TS and Hurricane DATA'!$H$5:$H$498,DB$5,'150 TS and Hurricane DATA'!$K$5:$K$498,$F$40)</f>
        <v>0</v>
      </c>
      <c r="DC48">
        <f>COUNTIFS('150 TS and Hurricane DATA'!$I$5:$I$498,$E$40,'150 TS and Hurricane DATA'!$J$5:$J$498,$E48,'150 TS and Hurricane DATA'!$H$5:$H$498,DC$5,'150 TS and Hurricane DATA'!$K$5:$K$498,$F$40)</f>
        <v>0</v>
      </c>
      <c r="DD48">
        <f>COUNTIFS('150 TS and Hurricane DATA'!$I$5:$I$498,$E$40,'150 TS and Hurricane DATA'!$J$5:$J$498,$E48,'150 TS and Hurricane DATA'!$H$5:$H$498,DD$5,'150 TS and Hurricane DATA'!$K$5:$K$498,$F$40)</f>
        <v>0</v>
      </c>
      <c r="DE48">
        <f>COUNTIFS('150 TS and Hurricane DATA'!$I$5:$I$498,$E$40,'150 TS and Hurricane DATA'!$J$5:$J$498,$E48,'150 TS and Hurricane DATA'!$H$5:$H$498,DE$5,'150 TS and Hurricane DATA'!$K$5:$K$498,$F$40)</f>
        <v>0</v>
      </c>
      <c r="DF48">
        <f>COUNTIFS('150 TS and Hurricane DATA'!$I$5:$I$498,$E$40,'150 TS and Hurricane DATA'!$J$5:$J$498,$E48,'150 TS and Hurricane DATA'!$H$5:$H$498,DF$5,'150 TS and Hurricane DATA'!$K$5:$K$498,$F$40)</f>
        <v>0</v>
      </c>
      <c r="DG48">
        <f>COUNTIFS('150 TS and Hurricane DATA'!$I$5:$I$498,$E$40,'150 TS and Hurricane DATA'!$J$5:$J$498,$E48,'150 TS and Hurricane DATA'!$H$5:$H$498,DG$5,'150 TS and Hurricane DATA'!$K$5:$K$498,$F$40)</f>
        <v>0</v>
      </c>
      <c r="DH48">
        <f>COUNTIFS('150 TS and Hurricane DATA'!$I$5:$I$498,$E$40,'150 TS and Hurricane DATA'!$J$5:$J$498,$E48,'150 TS and Hurricane DATA'!$H$5:$H$498,DH$5,'150 TS and Hurricane DATA'!$K$5:$K$498,$F$40)</f>
        <v>0</v>
      </c>
      <c r="DI48">
        <f>COUNTIFS('150 TS and Hurricane DATA'!$I$5:$I$498,$E$40,'150 TS and Hurricane DATA'!$J$5:$J$498,$E48,'150 TS and Hurricane DATA'!$H$5:$H$498,DI$5,'150 TS and Hurricane DATA'!$K$5:$K$498,$F$40)</f>
        <v>0</v>
      </c>
      <c r="DJ48">
        <f>COUNTIFS('150 TS and Hurricane DATA'!$I$5:$I$498,$E$40,'150 TS and Hurricane DATA'!$J$5:$J$498,$E48,'150 TS and Hurricane DATA'!$H$5:$H$498,DJ$5,'150 TS and Hurricane DATA'!$K$5:$K$498,$F$40)</f>
        <v>0</v>
      </c>
      <c r="DK48">
        <f>COUNTIFS('150 TS and Hurricane DATA'!$I$5:$I$498,$E$40,'150 TS and Hurricane DATA'!$J$5:$J$498,$E48,'150 TS and Hurricane DATA'!$H$5:$H$498,DK$5,'150 TS and Hurricane DATA'!$K$5:$K$498,$F$40)</f>
        <v>0</v>
      </c>
      <c r="DL48">
        <f>COUNTIFS('150 TS and Hurricane DATA'!$I$5:$I$498,$E$40,'150 TS and Hurricane DATA'!$J$5:$J$498,$E48,'150 TS and Hurricane DATA'!$H$5:$H$498,DL$5,'150 TS and Hurricane DATA'!$K$5:$K$498,$F$40)</f>
        <v>0</v>
      </c>
      <c r="DM48">
        <f>COUNTIFS('150 TS and Hurricane DATA'!$I$5:$I$498,$E$40,'150 TS and Hurricane DATA'!$J$5:$J$498,$E48,'150 TS and Hurricane DATA'!$H$5:$H$498,DM$5,'150 TS and Hurricane DATA'!$K$5:$K$498,$F$40)</f>
        <v>0</v>
      </c>
      <c r="DN48">
        <f>COUNTIFS('150 TS and Hurricane DATA'!$I$5:$I$498,$E$40,'150 TS and Hurricane DATA'!$J$5:$J$498,$E48,'150 TS and Hurricane DATA'!$H$5:$H$498,DN$5,'150 TS and Hurricane DATA'!$K$5:$K$498,$F$40)</f>
        <v>0</v>
      </c>
      <c r="DO48">
        <f>COUNTIFS('150 TS and Hurricane DATA'!$I$5:$I$498,$E$40,'150 TS and Hurricane DATA'!$J$5:$J$498,$E48,'150 TS and Hurricane DATA'!$H$5:$H$498,DO$5,'150 TS and Hurricane DATA'!$K$5:$K$498,$F$40)</f>
        <v>0</v>
      </c>
      <c r="DP48">
        <f>COUNTIFS('150 TS and Hurricane DATA'!$I$5:$I$498,$E$40,'150 TS and Hurricane DATA'!$J$5:$J$498,$E48,'150 TS and Hurricane DATA'!$H$5:$H$498,DP$5,'150 TS and Hurricane DATA'!$K$5:$K$498,$F$40)</f>
        <v>0</v>
      </c>
      <c r="DQ48">
        <f>COUNTIFS('150 TS and Hurricane DATA'!$I$5:$I$498,$E$40,'150 TS and Hurricane DATA'!$J$5:$J$498,$E48,'150 TS and Hurricane DATA'!$H$5:$H$498,DQ$5,'150 TS and Hurricane DATA'!$K$5:$K$498,$F$40)</f>
        <v>0</v>
      </c>
      <c r="DR48">
        <f>COUNTIFS('150 TS and Hurricane DATA'!$I$5:$I$498,$E$40,'150 TS and Hurricane DATA'!$J$5:$J$498,$E48,'150 TS and Hurricane DATA'!$H$5:$H$498,DR$5,'150 TS and Hurricane DATA'!$K$5:$K$498,$F$40)</f>
        <v>0</v>
      </c>
      <c r="DS48">
        <f>COUNTIFS('150 TS and Hurricane DATA'!$I$5:$I$498,$E$40,'150 TS and Hurricane DATA'!$J$5:$J$498,$E48,'150 TS and Hurricane DATA'!$H$5:$H$498,DS$5,'150 TS and Hurricane DATA'!$K$5:$K$498,$F$40)</f>
        <v>0</v>
      </c>
      <c r="DT48">
        <f>COUNTIFS('150 TS and Hurricane DATA'!$I$5:$I$498,$E$40,'150 TS and Hurricane DATA'!$J$5:$J$498,$E48,'150 TS and Hurricane DATA'!$H$5:$H$498,DT$5,'150 TS and Hurricane DATA'!$K$5:$K$498,$F$40)</f>
        <v>0</v>
      </c>
      <c r="DU48">
        <f>COUNTIFS('150 TS and Hurricane DATA'!$I$5:$I$498,$E$40,'150 TS and Hurricane DATA'!$J$5:$J$498,$E48,'150 TS and Hurricane DATA'!$H$5:$H$498,DU$5,'150 TS and Hurricane DATA'!$K$5:$K$498,$F$40)</f>
        <v>0</v>
      </c>
      <c r="DV48">
        <f>COUNTIFS('150 TS and Hurricane DATA'!$I$5:$I$498,$E$40,'150 TS and Hurricane DATA'!$J$5:$J$498,$E48,'150 TS and Hurricane DATA'!$H$5:$H$498,DV$5,'150 TS and Hurricane DATA'!$K$5:$K$498,$F$40)</f>
        <v>0</v>
      </c>
      <c r="DW48">
        <f>COUNTIFS('150 TS and Hurricane DATA'!$I$5:$I$498,$E$40,'150 TS and Hurricane DATA'!$J$5:$J$498,$E48,'150 TS and Hurricane DATA'!$H$5:$H$498,DW$5,'150 TS and Hurricane DATA'!$K$5:$K$498,$F$40)</f>
        <v>0</v>
      </c>
      <c r="DX48">
        <f>COUNTIFS('150 TS and Hurricane DATA'!$I$5:$I$498,$E$40,'150 TS and Hurricane DATA'!$J$5:$J$498,$E48,'150 TS and Hurricane DATA'!$H$5:$H$498,DX$5,'150 TS and Hurricane DATA'!$K$5:$K$498,$F$40)</f>
        <v>0</v>
      </c>
      <c r="DY48">
        <f>COUNTIFS('150 TS and Hurricane DATA'!$I$5:$I$498,$E$40,'150 TS and Hurricane DATA'!$J$5:$J$498,$E48,'150 TS and Hurricane DATA'!$H$5:$H$498,DY$5,'150 TS and Hurricane DATA'!$K$5:$K$498,$F$40)</f>
        <v>0</v>
      </c>
      <c r="DZ48">
        <f>COUNTIFS('150 TS and Hurricane DATA'!$I$5:$I$498,$E$40,'150 TS and Hurricane DATA'!$J$5:$J$498,$E48,'150 TS and Hurricane DATA'!$H$5:$H$498,DZ$5,'150 TS and Hurricane DATA'!$K$5:$K$498,$F$40)</f>
        <v>0</v>
      </c>
      <c r="EA48">
        <f>COUNTIFS('150 TS and Hurricane DATA'!$I$5:$I$498,$E$40,'150 TS and Hurricane DATA'!$J$5:$J$498,$E48,'150 TS and Hurricane DATA'!$H$5:$H$498,EA$5,'150 TS and Hurricane DATA'!$K$5:$K$498,$F$40)</f>
        <v>0</v>
      </c>
      <c r="EB48">
        <f>COUNTIFS('150 TS and Hurricane DATA'!$I$5:$I$498,$E$40,'150 TS and Hurricane DATA'!$J$5:$J$498,$E48,'150 TS and Hurricane DATA'!$H$5:$H$498,EB$5,'150 TS and Hurricane DATA'!$K$5:$K$498,$F$40)</f>
        <v>0</v>
      </c>
      <c r="EC48">
        <f>COUNTIFS('150 TS and Hurricane DATA'!$I$5:$I$498,$E$40,'150 TS and Hurricane DATA'!$J$5:$J$498,$E48,'150 TS and Hurricane DATA'!$H$5:$H$498,EC$5,'150 TS and Hurricane DATA'!$K$5:$K$498,$F$40)</f>
        <v>0</v>
      </c>
      <c r="ED48">
        <f>COUNTIFS('150 TS and Hurricane DATA'!$I$5:$I$498,$E$40,'150 TS and Hurricane DATA'!$J$5:$J$498,$E48,'150 TS and Hurricane DATA'!$H$5:$H$498,ED$5,'150 TS and Hurricane DATA'!$K$5:$K$498,$F$40)</f>
        <v>0</v>
      </c>
      <c r="EE48">
        <f>COUNTIFS('150 TS and Hurricane DATA'!$I$5:$I$498,$E$40,'150 TS and Hurricane DATA'!$J$5:$J$498,$E48,'150 TS and Hurricane DATA'!$H$5:$H$498,EE$5,'150 TS and Hurricane DATA'!$K$5:$K$498,$F$40)</f>
        <v>0</v>
      </c>
      <c r="EF48">
        <f>COUNTIFS('150 TS and Hurricane DATA'!$I$5:$I$498,$E$40,'150 TS and Hurricane DATA'!$J$5:$J$498,$E48,'150 TS and Hurricane DATA'!$H$5:$H$498,EF$5,'150 TS and Hurricane DATA'!$K$5:$K$498,$F$40)</f>
        <v>0</v>
      </c>
      <c r="EG48">
        <f>COUNTIFS('150 TS and Hurricane DATA'!$I$5:$I$498,$E$40,'150 TS and Hurricane DATA'!$J$5:$J$498,$E48,'150 TS and Hurricane DATA'!$H$5:$H$498,EG$5,'150 TS and Hurricane DATA'!$K$5:$K$498,$F$40)</f>
        <v>0</v>
      </c>
      <c r="EH48">
        <f>COUNTIFS('150 TS and Hurricane DATA'!$I$5:$I$498,$E$40,'150 TS and Hurricane DATA'!$J$5:$J$498,$E48,'150 TS and Hurricane DATA'!$H$5:$H$498,EH$5,'150 TS and Hurricane DATA'!$K$5:$K$498,$F$40)</f>
        <v>0</v>
      </c>
      <c r="EI48">
        <f>COUNTIFS('150 TS and Hurricane DATA'!$I$5:$I$498,$E$40,'150 TS and Hurricane DATA'!$J$5:$J$498,$E48,'150 TS and Hurricane DATA'!$H$5:$H$498,EI$5,'150 TS and Hurricane DATA'!$K$5:$K$498,$F$40)</f>
        <v>0</v>
      </c>
      <c r="EJ48">
        <f>COUNTIFS('150 TS and Hurricane DATA'!$I$5:$I$498,$E$40,'150 TS and Hurricane DATA'!$J$5:$J$498,$E48,'150 TS and Hurricane DATA'!$H$5:$H$498,EJ$5,'150 TS and Hurricane DATA'!$K$5:$K$498,$F$40)</f>
        <v>0</v>
      </c>
      <c r="EK48">
        <f>COUNTIFS('150 TS and Hurricane DATA'!$I$5:$I$498,$E$40,'150 TS and Hurricane DATA'!$J$5:$J$498,$E48,'150 TS and Hurricane DATA'!$H$5:$H$498,EK$5,'150 TS and Hurricane DATA'!$K$5:$K$498,$F$40)</f>
        <v>0</v>
      </c>
      <c r="EL48">
        <f>COUNTIFS('150 TS and Hurricane DATA'!$I$5:$I$498,$E$40,'150 TS and Hurricane DATA'!$J$5:$J$498,$E48,'150 TS and Hurricane DATA'!$H$5:$H$498,EL$5,'150 TS and Hurricane DATA'!$K$5:$K$498,$F$40)</f>
        <v>0</v>
      </c>
      <c r="EM48">
        <f>COUNTIFS('150 TS and Hurricane DATA'!$I$5:$I$498,$E$40,'150 TS and Hurricane DATA'!$J$5:$J$498,$E48,'150 TS and Hurricane DATA'!$H$5:$H$498,EM$5,'150 TS and Hurricane DATA'!$K$5:$K$498,$F$40)</f>
        <v>0</v>
      </c>
      <c r="EN48">
        <f>COUNTIFS('150 TS and Hurricane DATA'!$I$5:$I$498,$E$40,'150 TS and Hurricane DATA'!$J$5:$J$498,$E48,'150 TS and Hurricane DATA'!$H$5:$H$498,EN$5,'150 TS and Hurricane DATA'!$K$5:$K$498,$F$40)</f>
        <v>0</v>
      </c>
      <c r="EO48">
        <f>COUNTIFS('150 TS and Hurricane DATA'!$I$5:$I$498,$E$40,'150 TS and Hurricane DATA'!$J$5:$J$498,$E48,'150 TS and Hurricane DATA'!$H$5:$H$498,EO$5,'150 TS and Hurricane DATA'!$K$5:$K$498,$F$40)</f>
        <v>0</v>
      </c>
      <c r="EP48">
        <f>COUNTIFS('150 TS and Hurricane DATA'!$I$5:$I$498,$E$40,'150 TS and Hurricane DATA'!$J$5:$J$498,$E48,'150 TS and Hurricane DATA'!$H$5:$H$498,EP$5,'150 TS and Hurricane DATA'!$K$5:$K$498,$F$40)</f>
        <v>0</v>
      </c>
      <c r="EQ48">
        <f>COUNTIFS('150 TS and Hurricane DATA'!$I$5:$I$498,$E$40,'150 TS and Hurricane DATA'!$J$5:$J$498,$E48,'150 TS and Hurricane DATA'!$H$5:$H$498,EQ$5,'150 TS and Hurricane DATA'!$K$5:$K$498,$F$40)</f>
        <v>0</v>
      </c>
      <c r="ER48">
        <f>COUNTIFS('150 TS and Hurricane DATA'!$I$5:$I$498,$E$40,'150 TS and Hurricane DATA'!$J$5:$J$498,$E48,'150 TS and Hurricane DATA'!$H$5:$H$498,ER$5,'150 TS and Hurricane DATA'!$K$5:$K$498,$F$40)</f>
        <v>0</v>
      </c>
      <c r="ES48">
        <f>COUNTIFS('150 TS and Hurricane DATA'!$I$5:$I$498,$E$40,'150 TS and Hurricane DATA'!$J$5:$J$498,$E48,'150 TS and Hurricane DATA'!$H$5:$H$498,ES$5,'150 TS and Hurricane DATA'!$K$5:$K$498,$F$40)</f>
        <v>0</v>
      </c>
      <c r="ET48">
        <f>COUNTIFS('150 TS and Hurricane DATA'!$I$5:$I$498,$E$40,'150 TS and Hurricane DATA'!$J$5:$J$498,$E48,'150 TS and Hurricane DATA'!$H$5:$H$498,ET$5,'150 TS and Hurricane DATA'!$K$5:$K$498,$F$40)</f>
        <v>0</v>
      </c>
      <c r="EU48">
        <f>COUNTIFS('150 TS and Hurricane DATA'!$I$5:$I$498,$E$40,'150 TS and Hurricane DATA'!$J$5:$J$498,$E48,'150 TS and Hurricane DATA'!$H$5:$H$498,EU$5,'150 TS and Hurricane DATA'!$K$5:$K$498,$F$40)</f>
        <v>0</v>
      </c>
      <c r="EV48">
        <f>COUNTIFS('150 TS and Hurricane DATA'!$I$5:$I$498,$E$40,'150 TS and Hurricane DATA'!$J$5:$J$498,$E48,'150 TS and Hurricane DATA'!$H$5:$H$498,EV$5,'150 TS and Hurricane DATA'!$K$5:$K$498,$F$40)</f>
        <v>0</v>
      </c>
      <c r="EW48">
        <f>COUNTIFS('150 TS and Hurricane DATA'!$I$5:$I$498,$E$40,'150 TS and Hurricane DATA'!$J$5:$J$498,$E48,'150 TS and Hurricane DATA'!$H$5:$H$498,EW$5,'150 TS and Hurricane DATA'!$K$5:$K$498,$F$40)</f>
        <v>0</v>
      </c>
      <c r="EX48">
        <f>COUNTIFS('150 TS and Hurricane DATA'!$I$5:$I$498,$E$40,'150 TS and Hurricane DATA'!$J$5:$J$498,$E48,'150 TS and Hurricane DATA'!$H$5:$H$498,EX$5,'150 TS and Hurricane DATA'!$K$5:$K$498,$F$40)</f>
        <v>0</v>
      </c>
      <c r="EY48">
        <f>COUNTIFS('150 TS and Hurricane DATA'!$I$5:$I$498,$E$40,'150 TS and Hurricane DATA'!$J$5:$J$498,$E48,'150 TS and Hurricane DATA'!$H$5:$H$498,EY$5,'150 TS and Hurricane DATA'!$K$5:$K$498,$F$40)</f>
        <v>0</v>
      </c>
      <c r="EZ48">
        <f>COUNTIFS('150 TS and Hurricane DATA'!$I$5:$I$498,$E$40,'150 TS and Hurricane DATA'!$J$5:$J$498,$E48,'150 TS and Hurricane DATA'!$H$5:$H$498,EZ$5,'150 TS and Hurricane DATA'!$K$5:$K$498,$F$40)</f>
        <v>0</v>
      </c>
      <c r="FA48">
        <f>COUNTIFS('150 TS and Hurricane DATA'!$I$5:$I$498,$E$40,'150 TS and Hurricane DATA'!$J$5:$J$498,$E48,'150 TS and Hurricane DATA'!$H$5:$H$498,FA$5,'150 TS and Hurricane DATA'!$K$5:$K$498,$F$40)</f>
        <v>0</v>
      </c>
      <c r="FB48">
        <f>COUNTIFS('150 TS and Hurricane DATA'!$I$5:$I$498,$E$40,'150 TS and Hurricane DATA'!$J$5:$J$498,$E48,'150 TS and Hurricane DATA'!$H$5:$H$498,FB$5,'150 TS and Hurricane DATA'!$K$5:$K$498,$F$40)</f>
        <v>0</v>
      </c>
      <c r="FC48">
        <f>COUNTIFS('150 TS and Hurricane DATA'!$I$5:$I$498,$E$40,'150 TS and Hurricane DATA'!$J$5:$J$498,$E48,'150 TS and Hurricane DATA'!$H$5:$H$498,FC$5,'150 TS and Hurricane DATA'!$K$5:$K$498,$F$40)</f>
        <v>0</v>
      </c>
      <c r="FD48">
        <f>COUNTIFS('150 TS and Hurricane DATA'!$I$5:$I$498,$E$40,'150 TS and Hurricane DATA'!$J$5:$J$498,$E48,'150 TS and Hurricane DATA'!$H$5:$H$498,FD$5,'150 TS and Hurricane DATA'!$K$5:$K$498,$F$40)</f>
        <v>1</v>
      </c>
      <c r="FE48">
        <f>COUNTIFS('150 TS and Hurricane DATA'!$I$5:$I$498,$E$40,'150 TS and Hurricane DATA'!$J$5:$J$498,$E48,'150 TS and Hurricane DATA'!$H$5:$H$498,FE$5,'150 TS and Hurricane DATA'!$K$5:$K$498,$F$40)</f>
        <v>0</v>
      </c>
      <c r="FF48">
        <f>COUNTIFS('150 TS and Hurricane DATA'!$I$5:$I$498,$E$40,'150 TS and Hurricane DATA'!$J$5:$J$498,$E48,'150 TS and Hurricane DATA'!$H$5:$H$498,FF$5,'150 TS and Hurricane DATA'!$K$5:$K$498,$F$40)</f>
        <v>0</v>
      </c>
      <c r="FG48">
        <f>COUNTIFS('150 TS and Hurricane DATA'!$I$5:$I$498,$E$40,'150 TS and Hurricane DATA'!$J$5:$J$498,$E48,'150 TS and Hurricane DATA'!$H$5:$H$498,FG$5,'150 TS and Hurricane DATA'!$K$5:$K$498,$F$40)</f>
        <v>0</v>
      </c>
      <c r="FH48">
        <f>COUNTIFS('150 TS and Hurricane DATA'!$I$5:$I$498,$E$40,'150 TS and Hurricane DATA'!$J$5:$J$498,$E48,'150 TS and Hurricane DATA'!$H$5:$H$498,FH$5,'150 TS and Hurricane DATA'!$K$5:$K$498,$F$40)</f>
        <v>0</v>
      </c>
      <c r="FI48">
        <f>COUNTIFS('150 TS and Hurricane DATA'!$I$5:$I$498,$E$40,'150 TS and Hurricane DATA'!$J$5:$J$498,$E48,'150 TS and Hurricane DATA'!$H$5:$H$498,FI$5,'150 TS and Hurricane DATA'!$K$5:$K$498,$F$40)</f>
        <v>0</v>
      </c>
      <c r="FJ48">
        <f>COUNTIFS('150 TS and Hurricane DATA'!$I$5:$I$498,$E$40,'150 TS and Hurricane DATA'!$J$5:$J$498,$E48,'150 TS and Hurricane DATA'!$H$5:$H$498,FJ$5,'150 TS and Hurricane DATA'!$K$5:$K$498,$F$40)</f>
        <v>0</v>
      </c>
      <c r="FK48">
        <f>COUNTIFS('150 TS and Hurricane DATA'!$I$5:$I$498,$E$40,'150 TS and Hurricane DATA'!$J$5:$J$498,$E48,'150 TS and Hurricane DATA'!$H$5:$H$498,FK$5,'150 TS and Hurricane DATA'!$K$5:$K$498,$F$40)</f>
        <v>0</v>
      </c>
      <c r="FL48">
        <f>COUNTIFS('150 TS and Hurricane DATA'!$I$5:$I$498,$E$40,'150 TS and Hurricane DATA'!$J$5:$J$498,$E48,'150 TS and Hurricane DATA'!$H$5:$H$498,FL$5,'150 TS and Hurricane DATA'!$K$5:$K$498,$F$40)</f>
        <v>0</v>
      </c>
      <c r="FM48">
        <f>COUNTIFS('150 TS and Hurricane DATA'!$I$5:$I$498,$E$40,'150 TS and Hurricane DATA'!$J$5:$J$498,$E48,'150 TS and Hurricane DATA'!$H$5:$H$498,FM$5,'150 TS and Hurricane DATA'!$K$5:$K$498,$F$40)</f>
        <v>0</v>
      </c>
      <c r="FN48">
        <f>COUNTIFS('150 TS and Hurricane DATA'!$I$5:$I$498,$E$40,'150 TS and Hurricane DATA'!$J$5:$J$498,$E48,'150 TS and Hurricane DATA'!$H$5:$H$498,FN$5,'150 TS and Hurricane DATA'!$K$5:$K$498,$F$40)</f>
        <v>0</v>
      </c>
      <c r="FO48">
        <f>COUNTIFS('150 TS and Hurricane DATA'!$I$5:$I$498,$E$40,'150 TS and Hurricane DATA'!$J$5:$J$498,$E48,'150 TS and Hurricane DATA'!$H$5:$H$498,FO$5,'150 TS and Hurricane DATA'!$K$5:$K$498,$F$40)</f>
        <v>0</v>
      </c>
      <c r="FP48">
        <f>COUNTIFS('150 TS and Hurricane DATA'!$I$5:$I$498,$E$40,'150 TS and Hurricane DATA'!$J$5:$J$498,$E48,'150 TS and Hurricane DATA'!$H$5:$H$498,FP$5,'150 TS and Hurricane DATA'!$K$5:$K$498,$F$40)</f>
        <v>0</v>
      </c>
      <c r="FQ48">
        <f>COUNTIFS('150 TS and Hurricane DATA'!$I$5:$I$498,$E$40,'150 TS and Hurricane DATA'!$J$5:$J$498,$E48,'150 TS and Hurricane DATA'!$H$5:$H$498,FQ$5,'150 TS and Hurricane DATA'!$K$5:$K$498,$F$40)</f>
        <v>0</v>
      </c>
      <c r="FR48">
        <f>COUNTIFS('150 TS and Hurricane DATA'!$I$5:$I$498,$E$40,'150 TS and Hurricane DATA'!$J$5:$J$498,$E48,'150 TS and Hurricane DATA'!$H$5:$H$498,FR$5,'150 TS and Hurricane DATA'!$K$5:$K$498,$F$40)</f>
        <v>0</v>
      </c>
      <c r="FS48">
        <f>COUNTIFS('150 TS and Hurricane DATA'!$I$5:$I$498,$E$40,'150 TS and Hurricane DATA'!$J$5:$J$498,$E48,'150 TS and Hurricane DATA'!$H$5:$H$498,FS$5,'150 TS and Hurricane DATA'!$K$5:$K$498,$F$40)</f>
        <v>0</v>
      </c>
      <c r="FT48">
        <f>COUNTIFS('150 TS and Hurricane DATA'!$I$5:$I$498,$E$40,'150 TS and Hurricane DATA'!$J$5:$J$498,$E48,'150 TS and Hurricane DATA'!$H$5:$H$498,FT$5,'150 TS and Hurricane DATA'!$K$5:$K$498,$F$40)</f>
        <v>0</v>
      </c>
      <c r="FV48">
        <f t="shared" si="260"/>
        <v>5</v>
      </c>
    </row>
    <row r="49" spans="2:183">
      <c r="B49" s="99"/>
      <c r="D49" s="27" t="s">
        <v>34</v>
      </c>
      <c r="E49" s="161" t="s">
        <v>34</v>
      </c>
      <c r="F49">
        <f>COUNTIFS('150 TS and Hurricane DATA'!$I$5:$I$498,$E$40,'150 TS and Hurricane DATA'!$J$5:$J$498,$E49,'150 TS and Hurricane DATA'!$H$5:$H$498,F$5,'150 TS and Hurricane DATA'!$K$5:$K$498,$F$40)</f>
        <v>0</v>
      </c>
      <c r="G49">
        <f>COUNTIFS('150 TS and Hurricane DATA'!$I$5:$I$498,$E$40,'150 TS and Hurricane DATA'!$J$5:$J$498,$E49,'150 TS and Hurricane DATA'!$H$5:$H$498,G$5,'150 TS and Hurricane DATA'!$K$5:$K$498,$F$40)</f>
        <v>0</v>
      </c>
      <c r="H49">
        <f>COUNTIFS('150 TS and Hurricane DATA'!$I$5:$I$498,$E$40,'150 TS and Hurricane DATA'!$J$5:$J$498,$E49,'150 TS and Hurricane DATA'!$H$5:$H$498,H$5,'150 TS and Hurricane DATA'!$K$5:$K$498,$F$40)</f>
        <v>0</v>
      </c>
      <c r="I49">
        <f>COUNTIFS('150 TS and Hurricane DATA'!$I$5:$I$498,$E$40,'150 TS and Hurricane DATA'!$J$5:$J$498,$E49,'150 TS and Hurricane DATA'!$H$5:$H$498,I$5,'150 TS and Hurricane DATA'!$K$5:$K$498,$F$40)</f>
        <v>0</v>
      </c>
      <c r="J49">
        <f>COUNTIFS('150 TS and Hurricane DATA'!$I$5:$I$498,$E$40,'150 TS and Hurricane DATA'!$J$5:$J$498,$E49,'150 TS and Hurricane DATA'!$H$5:$H$498,J$5,'150 TS and Hurricane DATA'!$K$5:$K$498,$F$40)</f>
        <v>0</v>
      </c>
      <c r="K49">
        <f>COUNTIFS('150 TS and Hurricane DATA'!$I$5:$I$498,$E$40,'150 TS and Hurricane DATA'!$J$5:$J$498,$E49,'150 TS and Hurricane DATA'!$H$5:$H$498,K$5,'150 TS and Hurricane DATA'!$K$5:$K$498,$F$40)</f>
        <v>0</v>
      </c>
      <c r="L49">
        <f>COUNTIFS('150 TS and Hurricane DATA'!$I$5:$I$498,$E$40,'150 TS and Hurricane DATA'!$J$5:$J$498,$E49,'150 TS and Hurricane DATA'!$H$5:$H$498,L$5,'150 TS and Hurricane DATA'!$K$5:$K$498,$F$40)</f>
        <v>0</v>
      </c>
      <c r="M49">
        <f>COUNTIFS('150 TS and Hurricane DATA'!$I$5:$I$498,$E$40,'150 TS and Hurricane DATA'!$J$5:$J$498,$E49,'150 TS and Hurricane DATA'!$H$5:$H$498,M$5,'150 TS and Hurricane DATA'!$K$5:$K$498,$F$40)</f>
        <v>0</v>
      </c>
      <c r="N49">
        <f>COUNTIFS('150 TS and Hurricane DATA'!$I$5:$I$498,$E$40,'150 TS and Hurricane DATA'!$J$5:$J$498,$E49,'150 TS and Hurricane DATA'!$H$5:$H$498,N$5,'150 TS and Hurricane DATA'!$K$5:$K$498,$F$40)</f>
        <v>0</v>
      </c>
      <c r="O49">
        <f>COUNTIFS('150 TS and Hurricane DATA'!$I$5:$I$498,$E$40,'150 TS and Hurricane DATA'!$J$5:$J$498,$E49,'150 TS and Hurricane DATA'!$H$5:$H$498,O$5,'150 TS and Hurricane DATA'!$K$5:$K$498,$F$40)</f>
        <v>0</v>
      </c>
      <c r="P49">
        <f>COUNTIFS('150 TS and Hurricane DATA'!$I$5:$I$498,$E$40,'150 TS and Hurricane DATA'!$J$5:$J$498,$E49,'150 TS and Hurricane DATA'!$H$5:$H$498,P$5,'150 TS and Hurricane DATA'!$K$5:$K$498,$F$40)</f>
        <v>0</v>
      </c>
      <c r="Q49">
        <f>COUNTIFS('150 TS and Hurricane DATA'!$I$5:$I$498,$E$40,'150 TS and Hurricane DATA'!$J$5:$J$498,$E49,'150 TS and Hurricane DATA'!$H$5:$H$498,Q$5,'150 TS and Hurricane DATA'!$K$5:$K$498,$F$40)</f>
        <v>0</v>
      </c>
      <c r="R49">
        <f>COUNTIFS('150 TS and Hurricane DATA'!$I$5:$I$498,$E$40,'150 TS and Hurricane DATA'!$J$5:$J$498,$E49,'150 TS and Hurricane DATA'!$H$5:$H$498,R$5,'150 TS and Hurricane DATA'!$K$5:$K$498,$F$40)</f>
        <v>0</v>
      </c>
      <c r="S49">
        <f>COUNTIFS('150 TS and Hurricane DATA'!$I$5:$I$498,$E$40,'150 TS and Hurricane DATA'!$J$5:$J$498,$E49,'150 TS and Hurricane DATA'!$H$5:$H$498,S$5,'150 TS and Hurricane DATA'!$K$5:$K$498,$F$40)</f>
        <v>0</v>
      </c>
      <c r="T49">
        <f>COUNTIFS('150 TS and Hurricane DATA'!$I$5:$I$498,$E$40,'150 TS and Hurricane DATA'!$J$5:$J$498,$E49,'150 TS and Hurricane DATA'!$H$5:$H$498,T$5,'150 TS and Hurricane DATA'!$K$5:$K$498,$F$40)</f>
        <v>0</v>
      </c>
      <c r="U49">
        <f>COUNTIFS('150 TS and Hurricane DATA'!$I$5:$I$498,$E$40,'150 TS and Hurricane DATA'!$J$5:$J$498,$E49,'150 TS and Hurricane DATA'!$H$5:$H$498,U$5,'150 TS and Hurricane DATA'!$K$5:$K$498,$F$40)</f>
        <v>0</v>
      </c>
      <c r="V49">
        <f>COUNTIFS('150 TS and Hurricane DATA'!$I$5:$I$498,$E$40,'150 TS and Hurricane DATA'!$J$5:$J$498,$E49,'150 TS and Hurricane DATA'!$H$5:$H$498,V$5,'150 TS and Hurricane DATA'!$K$5:$K$498,$F$40)</f>
        <v>0</v>
      </c>
      <c r="W49">
        <f>COUNTIFS('150 TS and Hurricane DATA'!$I$5:$I$498,$E$40,'150 TS and Hurricane DATA'!$J$5:$J$498,$E49,'150 TS and Hurricane DATA'!$H$5:$H$498,W$5,'150 TS and Hurricane DATA'!$K$5:$K$498,$F$40)</f>
        <v>0</v>
      </c>
      <c r="X49">
        <f>COUNTIFS('150 TS and Hurricane DATA'!$I$5:$I$498,$E$40,'150 TS and Hurricane DATA'!$J$5:$J$498,$E49,'150 TS and Hurricane DATA'!$H$5:$H$498,X$5,'150 TS and Hurricane DATA'!$K$5:$K$498,$F$40)</f>
        <v>0</v>
      </c>
      <c r="Y49">
        <f>COUNTIFS('150 TS and Hurricane DATA'!$I$5:$I$498,$E$40,'150 TS and Hurricane DATA'!$J$5:$J$498,$E49,'150 TS and Hurricane DATA'!$H$5:$H$498,Y$5,'150 TS and Hurricane DATA'!$K$5:$K$498,$F$40)</f>
        <v>0</v>
      </c>
      <c r="Z49">
        <f>COUNTIFS('150 TS and Hurricane DATA'!$I$5:$I$498,$E$40,'150 TS and Hurricane DATA'!$J$5:$J$498,$E49,'150 TS and Hurricane DATA'!$H$5:$H$498,Z$5,'150 TS and Hurricane DATA'!$K$5:$K$498,$F$40)</f>
        <v>0</v>
      </c>
      <c r="AA49">
        <f>COUNTIFS('150 TS and Hurricane DATA'!$I$5:$I$498,$E$40,'150 TS and Hurricane DATA'!$J$5:$J$498,$E49,'150 TS and Hurricane DATA'!$H$5:$H$498,AA$5,'150 TS and Hurricane DATA'!$K$5:$K$498,$F$40)</f>
        <v>0</v>
      </c>
      <c r="AB49">
        <f>COUNTIFS('150 TS and Hurricane DATA'!$I$5:$I$498,$E$40,'150 TS and Hurricane DATA'!$J$5:$J$498,$E49,'150 TS and Hurricane DATA'!$H$5:$H$498,AB$5,'150 TS and Hurricane DATA'!$K$5:$K$498,$F$40)</f>
        <v>0</v>
      </c>
      <c r="AC49">
        <f>COUNTIFS('150 TS and Hurricane DATA'!$I$5:$I$498,$E$40,'150 TS and Hurricane DATA'!$J$5:$J$498,$E49,'150 TS and Hurricane DATA'!$H$5:$H$498,AC$5,'150 TS and Hurricane DATA'!$K$5:$K$498,$F$40)</f>
        <v>0</v>
      </c>
      <c r="AD49">
        <f>COUNTIFS('150 TS and Hurricane DATA'!$I$5:$I$498,$E$40,'150 TS and Hurricane DATA'!$J$5:$J$498,$E49,'150 TS and Hurricane DATA'!$H$5:$H$498,AD$5,'150 TS and Hurricane DATA'!$K$5:$K$498,$F$40)</f>
        <v>0</v>
      </c>
      <c r="AE49">
        <f>COUNTIFS('150 TS and Hurricane DATA'!$I$5:$I$498,$E$40,'150 TS and Hurricane DATA'!$J$5:$J$498,$E49,'150 TS and Hurricane DATA'!$H$5:$H$498,AE$5,'150 TS and Hurricane DATA'!$K$5:$K$498,$F$40)</f>
        <v>0</v>
      </c>
      <c r="AF49">
        <f>COUNTIFS('150 TS and Hurricane DATA'!$I$5:$I$498,$E$40,'150 TS and Hurricane DATA'!$J$5:$J$498,$E49,'150 TS and Hurricane DATA'!$H$5:$H$498,AF$5,'150 TS and Hurricane DATA'!$K$5:$K$498,$F$40)</f>
        <v>0</v>
      </c>
      <c r="AG49">
        <f>COUNTIFS('150 TS and Hurricane DATA'!$I$5:$I$498,$E$40,'150 TS and Hurricane DATA'!$J$5:$J$498,$E49,'150 TS and Hurricane DATA'!$H$5:$H$498,AG$5,'150 TS and Hurricane DATA'!$K$5:$K$498,$F$40)</f>
        <v>0</v>
      </c>
      <c r="AH49">
        <f>COUNTIFS('150 TS and Hurricane DATA'!$I$5:$I$498,$E$40,'150 TS and Hurricane DATA'!$J$5:$J$498,$E49,'150 TS and Hurricane DATA'!$H$5:$H$498,AH$5,'150 TS and Hurricane DATA'!$K$5:$K$498,$F$40)</f>
        <v>0</v>
      </c>
      <c r="AI49">
        <f>COUNTIFS('150 TS and Hurricane DATA'!$I$5:$I$498,$E$40,'150 TS and Hurricane DATA'!$J$5:$J$498,$E49,'150 TS and Hurricane DATA'!$H$5:$H$498,AI$5,'150 TS and Hurricane DATA'!$K$5:$K$498,$F$40)</f>
        <v>0</v>
      </c>
      <c r="AJ49">
        <f>COUNTIFS('150 TS and Hurricane DATA'!$I$5:$I$498,$E$40,'150 TS and Hurricane DATA'!$J$5:$J$498,$E49,'150 TS and Hurricane DATA'!$H$5:$H$498,AJ$5,'150 TS and Hurricane DATA'!$K$5:$K$498,$F$40)</f>
        <v>0</v>
      </c>
      <c r="AK49">
        <f>COUNTIFS('150 TS and Hurricane DATA'!$I$5:$I$498,$E$40,'150 TS and Hurricane DATA'!$J$5:$J$498,$E49,'150 TS and Hurricane DATA'!$H$5:$H$498,AK$5,'150 TS and Hurricane DATA'!$K$5:$K$498,$F$40)</f>
        <v>0</v>
      </c>
      <c r="AL49">
        <f>COUNTIFS('150 TS and Hurricane DATA'!$I$5:$I$498,$E$40,'150 TS and Hurricane DATA'!$J$5:$J$498,$E49,'150 TS and Hurricane DATA'!$H$5:$H$498,AL$5,'150 TS and Hurricane DATA'!$K$5:$K$498,$F$40)</f>
        <v>0</v>
      </c>
      <c r="AM49">
        <f>COUNTIFS('150 TS and Hurricane DATA'!$I$5:$I$498,$E$40,'150 TS and Hurricane DATA'!$J$5:$J$498,$E49,'150 TS and Hurricane DATA'!$H$5:$H$498,AM$5,'150 TS and Hurricane DATA'!$K$5:$K$498,$F$40)</f>
        <v>0</v>
      </c>
      <c r="AN49">
        <f>COUNTIFS('150 TS and Hurricane DATA'!$I$5:$I$498,$E$40,'150 TS and Hurricane DATA'!$J$5:$J$498,$E49,'150 TS and Hurricane DATA'!$H$5:$H$498,AN$5,'150 TS and Hurricane DATA'!$K$5:$K$498,$F$40)</f>
        <v>0</v>
      </c>
      <c r="AO49">
        <f>COUNTIFS('150 TS and Hurricane DATA'!$I$5:$I$498,$E$40,'150 TS and Hurricane DATA'!$J$5:$J$498,$E49,'150 TS and Hurricane DATA'!$H$5:$H$498,AO$5,'150 TS and Hurricane DATA'!$K$5:$K$498,$F$40)</f>
        <v>0</v>
      </c>
      <c r="AP49">
        <f>COUNTIFS('150 TS and Hurricane DATA'!$I$5:$I$498,$E$40,'150 TS and Hurricane DATA'!$J$5:$J$498,$E49,'150 TS and Hurricane DATA'!$H$5:$H$498,AP$5,'150 TS and Hurricane DATA'!$K$5:$K$498,$F$40)</f>
        <v>0</v>
      </c>
      <c r="AQ49">
        <f>COUNTIFS('150 TS and Hurricane DATA'!$I$5:$I$498,$E$40,'150 TS and Hurricane DATA'!$J$5:$J$498,$E49,'150 TS and Hurricane DATA'!$H$5:$H$498,AQ$5,'150 TS and Hurricane DATA'!$K$5:$K$498,$F$40)</f>
        <v>0</v>
      </c>
      <c r="AR49">
        <f>COUNTIFS('150 TS and Hurricane DATA'!$I$5:$I$498,$E$40,'150 TS and Hurricane DATA'!$J$5:$J$498,$E49,'150 TS and Hurricane DATA'!$H$5:$H$498,AR$5,'150 TS and Hurricane DATA'!$K$5:$K$498,$F$40)</f>
        <v>0</v>
      </c>
      <c r="AS49">
        <f>COUNTIFS('150 TS and Hurricane DATA'!$I$5:$I$498,$E$40,'150 TS and Hurricane DATA'!$J$5:$J$498,$E49,'150 TS and Hurricane DATA'!$H$5:$H$498,AS$5,'150 TS and Hurricane DATA'!$K$5:$K$498,$F$40)</f>
        <v>0</v>
      </c>
      <c r="AT49">
        <f>COUNTIFS('150 TS and Hurricane DATA'!$I$5:$I$498,$E$40,'150 TS and Hurricane DATA'!$J$5:$J$498,$E49,'150 TS and Hurricane DATA'!$H$5:$H$498,AT$5,'150 TS and Hurricane DATA'!$K$5:$K$498,$F$40)</f>
        <v>0</v>
      </c>
      <c r="AU49">
        <f>COUNTIFS('150 TS and Hurricane DATA'!$I$5:$I$498,$E$40,'150 TS and Hurricane DATA'!$J$5:$J$498,$E49,'150 TS and Hurricane DATA'!$H$5:$H$498,AU$5,'150 TS and Hurricane DATA'!$K$5:$K$498,$F$40)</f>
        <v>0</v>
      </c>
      <c r="AV49">
        <f>COUNTIFS('150 TS and Hurricane DATA'!$I$5:$I$498,$E$40,'150 TS and Hurricane DATA'!$J$5:$J$498,$E49,'150 TS and Hurricane DATA'!$H$5:$H$498,AV$5,'150 TS and Hurricane DATA'!$K$5:$K$498,$F$40)</f>
        <v>0</v>
      </c>
      <c r="AW49">
        <f>COUNTIFS('150 TS and Hurricane DATA'!$I$5:$I$498,$E$40,'150 TS and Hurricane DATA'!$J$5:$J$498,$E49,'150 TS and Hurricane DATA'!$H$5:$H$498,AW$5,'150 TS and Hurricane DATA'!$K$5:$K$498,$F$40)</f>
        <v>0</v>
      </c>
      <c r="AX49">
        <f>COUNTIFS('150 TS and Hurricane DATA'!$I$5:$I$498,$E$40,'150 TS and Hurricane DATA'!$J$5:$J$498,$E49,'150 TS and Hurricane DATA'!$H$5:$H$498,AX$5,'150 TS and Hurricane DATA'!$K$5:$K$498,$F$40)</f>
        <v>0</v>
      </c>
      <c r="AY49">
        <f>COUNTIFS('150 TS and Hurricane DATA'!$I$5:$I$498,$E$40,'150 TS and Hurricane DATA'!$J$5:$J$498,$E49,'150 TS and Hurricane DATA'!$H$5:$H$498,AY$5,'150 TS and Hurricane DATA'!$K$5:$K$498,$F$40)</f>
        <v>0</v>
      </c>
      <c r="AZ49">
        <f>COUNTIFS('150 TS and Hurricane DATA'!$I$5:$I$498,$E$40,'150 TS and Hurricane DATA'!$J$5:$J$498,$E49,'150 TS and Hurricane DATA'!$H$5:$H$498,AZ$5,'150 TS and Hurricane DATA'!$K$5:$K$498,$F$40)</f>
        <v>0</v>
      </c>
      <c r="BA49">
        <f>COUNTIFS('150 TS and Hurricane DATA'!$I$5:$I$498,$E$40,'150 TS and Hurricane DATA'!$J$5:$J$498,$E49,'150 TS and Hurricane DATA'!$H$5:$H$498,BA$5,'150 TS and Hurricane DATA'!$K$5:$K$498,$F$40)</f>
        <v>0</v>
      </c>
      <c r="BB49">
        <f>COUNTIFS('150 TS and Hurricane DATA'!$I$5:$I$498,$E$40,'150 TS and Hurricane DATA'!$J$5:$J$498,$E49,'150 TS and Hurricane DATA'!$H$5:$H$498,BB$5,'150 TS and Hurricane DATA'!$K$5:$K$498,$F$40)</f>
        <v>1</v>
      </c>
      <c r="BC49">
        <f>COUNTIFS('150 TS and Hurricane DATA'!$I$5:$I$498,$E$40,'150 TS and Hurricane DATA'!$J$5:$J$498,$E49,'150 TS and Hurricane DATA'!$H$5:$H$498,BC$5,'150 TS and Hurricane DATA'!$K$5:$K$498,$F$40)</f>
        <v>0</v>
      </c>
      <c r="BD49">
        <f>COUNTIFS('150 TS and Hurricane DATA'!$I$5:$I$498,$E$40,'150 TS and Hurricane DATA'!$J$5:$J$498,$E49,'150 TS and Hurricane DATA'!$H$5:$H$498,BD$5,'150 TS and Hurricane DATA'!$K$5:$K$498,$F$40)</f>
        <v>0</v>
      </c>
      <c r="BE49">
        <f>COUNTIFS('150 TS and Hurricane DATA'!$I$5:$I$498,$E$40,'150 TS and Hurricane DATA'!$J$5:$J$498,$E49,'150 TS and Hurricane DATA'!$H$5:$H$498,BE$5,'150 TS and Hurricane DATA'!$K$5:$K$498,$F$40)</f>
        <v>0</v>
      </c>
      <c r="BF49">
        <f>COUNTIFS('150 TS and Hurricane DATA'!$I$5:$I$498,$E$40,'150 TS and Hurricane DATA'!$J$5:$J$498,$E49,'150 TS and Hurricane DATA'!$H$5:$H$498,BF$5,'150 TS and Hurricane DATA'!$K$5:$K$498,$F$40)</f>
        <v>0</v>
      </c>
      <c r="BG49">
        <f>COUNTIFS('150 TS and Hurricane DATA'!$I$5:$I$498,$E$40,'150 TS and Hurricane DATA'!$J$5:$J$498,$E49,'150 TS and Hurricane DATA'!$H$5:$H$498,BG$5,'150 TS and Hurricane DATA'!$K$5:$K$498,$F$40)</f>
        <v>0</v>
      </c>
      <c r="BH49">
        <f>COUNTIFS('150 TS and Hurricane DATA'!$I$5:$I$498,$E$40,'150 TS and Hurricane DATA'!$J$5:$J$498,$E49,'150 TS and Hurricane DATA'!$H$5:$H$498,BH$5,'150 TS and Hurricane DATA'!$K$5:$K$498,$F$40)</f>
        <v>0</v>
      </c>
      <c r="BI49">
        <f>COUNTIFS('150 TS and Hurricane DATA'!$I$5:$I$498,$E$40,'150 TS and Hurricane DATA'!$J$5:$J$498,$E49,'150 TS and Hurricane DATA'!$H$5:$H$498,BI$5,'150 TS and Hurricane DATA'!$K$5:$K$498,$F$40)</f>
        <v>0</v>
      </c>
      <c r="BJ49">
        <f>COUNTIFS('150 TS and Hurricane DATA'!$I$5:$I$498,$E$40,'150 TS and Hurricane DATA'!$J$5:$J$498,$E49,'150 TS and Hurricane DATA'!$H$5:$H$498,BJ$5,'150 TS and Hurricane DATA'!$K$5:$K$498,$F$40)</f>
        <v>0</v>
      </c>
      <c r="BK49">
        <f>COUNTIFS('150 TS and Hurricane DATA'!$I$5:$I$498,$E$40,'150 TS and Hurricane DATA'!$J$5:$J$498,$E49,'150 TS and Hurricane DATA'!$H$5:$H$498,BK$5,'150 TS and Hurricane DATA'!$K$5:$K$498,$F$40)</f>
        <v>0</v>
      </c>
      <c r="BL49">
        <f>COUNTIFS('150 TS and Hurricane DATA'!$I$5:$I$498,$E$40,'150 TS and Hurricane DATA'!$J$5:$J$498,$E49,'150 TS and Hurricane DATA'!$H$5:$H$498,BL$5,'150 TS and Hurricane DATA'!$K$5:$K$498,$F$40)</f>
        <v>0</v>
      </c>
      <c r="BM49">
        <f>COUNTIFS('150 TS and Hurricane DATA'!$I$5:$I$498,$E$40,'150 TS and Hurricane DATA'!$J$5:$J$498,$E49,'150 TS and Hurricane DATA'!$H$5:$H$498,BM$5,'150 TS and Hurricane DATA'!$K$5:$K$498,$F$40)</f>
        <v>0</v>
      </c>
      <c r="BN49">
        <f>COUNTIFS('150 TS and Hurricane DATA'!$I$5:$I$498,$E$40,'150 TS and Hurricane DATA'!$J$5:$J$498,$E49,'150 TS and Hurricane DATA'!$H$5:$H$498,BN$5,'150 TS and Hurricane DATA'!$K$5:$K$498,$F$40)</f>
        <v>0</v>
      </c>
      <c r="BO49">
        <f>COUNTIFS('150 TS and Hurricane DATA'!$I$5:$I$498,$E$40,'150 TS and Hurricane DATA'!$J$5:$J$498,$E49,'150 TS and Hurricane DATA'!$H$5:$H$498,BO$5,'150 TS and Hurricane DATA'!$K$5:$K$498,$F$40)</f>
        <v>0</v>
      </c>
      <c r="BP49">
        <f>COUNTIFS('150 TS and Hurricane DATA'!$I$5:$I$498,$E$40,'150 TS and Hurricane DATA'!$J$5:$J$498,$E49,'150 TS and Hurricane DATA'!$H$5:$H$498,BP$5,'150 TS and Hurricane DATA'!$K$5:$K$498,$F$40)</f>
        <v>0</v>
      </c>
      <c r="BQ49">
        <f>COUNTIFS('150 TS and Hurricane DATA'!$I$5:$I$498,$E$40,'150 TS and Hurricane DATA'!$J$5:$J$498,$E49,'150 TS and Hurricane DATA'!$H$5:$H$498,BQ$5,'150 TS and Hurricane DATA'!$K$5:$K$498,$F$40)</f>
        <v>0</v>
      </c>
      <c r="BR49">
        <f>COUNTIFS('150 TS and Hurricane DATA'!$I$5:$I$498,$E$40,'150 TS and Hurricane DATA'!$J$5:$J$498,$E49,'150 TS and Hurricane DATA'!$H$5:$H$498,BR$5,'150 TS and Hurricane DATA'!$K$5:$K$498,$F$40)</f>
        <v>0</v>
      </c>
      <c r="BS49">
        <f>COUNTIFS('150 TS and Hurricane DATA'!$I$5:$I$498,$E$40,'150 TS and Hurricane DATA'!$J$5:$J$498,$E49,'150 TS and Hurricane DATA'!$H$5:$H$498,BS$5,'150 TS and Hurricane DATA'!$K$5:$K$498,$F$40)</f>
        <v>0</v>
      </c>
      <c r="BT49">
        <f>COUNTIFS('150 TS and Hurricane DATA'!$I$5:$I$498,$E$40,'150 TS and Hurricane DATA'!$J$5:$J$498,$E49,'150 TS and Hurricane DATA'!$H$5:$H$498,BT$5,'150 TS and Hurricane DATA'!$K$5:$K$498,$F$40)</f>
        <v>0</v>
      </c>
      <c r="BU49">
        <f>COUNTIFS('150 TS and Hurricane DATA'!$I$5:$I$498,$E$40,'150 TS and Hurricane DATA'!$J$5:$J$498,$E49,'150 TS and Hurricane DATA'!$H$5:$H$498,BU$5,'150 TS and Hurricane DATA'!$K$5:$K$498,$F$40)</f>
        <v>0</v>
      </c>
      <c r="BV49">
        <f>COUNTIFS('150 TS and Hurricane DATA'!$I$5:$I$498,$E$40,'150 TS and Hurricane DATA'!$J$5:$J$498,$E49,'150 TS and Hurricane DATA'!$H$5:$H$498,BV$5,'150 TS and Hurricane DATA'!$K$5:$K$498,$F$40)</f>
        <v>0</v>
      </c>
      <c r="BW49">
        <f>COUNTIFS('150 TS and Hurricane DATA'!$I$5:$I$498,$E$40,'150 TS and Hurricane DATA'!$J$5:$J$498,$E49,'150 TS and Hurricane DATA'!$H$5:$H$498,BW$5,'150 TS and Hurricane DATA'!$K$5:$K$498,$F$40)</f>
        <v>0</v>
      </c>
      <c r="BX49">
        <f>COUNTIFS('150 TS and Hurricane DATA'!$I$5:$I$498,$E$40,'150 TS and Hurricane DATA'!$J$5:$J$498,$E49,'150 TS and Hurricane DATA'!$H$5:$H$498,BX$5,'150 TS and Hurricane DATA'!$K$5:$K$498,$F$40)</f>
        <v>0</v>
      </c>
      <c r="BY49">
        <f>COUNTIFS('150 TS and Hurricane DATA'!$I$5:$I$498,$E$40,'150 TS and Hurricane DATA'!$J$5:$J$498,$E49,'150 TS and Hurricane DATA'!$H$5:$H$498,BY$5,'150 TS and Hurricane DATA'!$K$5:$K$498,$F$40)</f>
        <v>0</v>
      </c>
      <c r="BZ49">
        <f>COUNTIFS('150 TS and Hurricane DATA'!$I$5:$I$498,$E$40,'150 TS and Hurricane DATA'!$J$5:$J$498,$E49,'150 TS and Hurricane DATA'!$H$5:$H$498,BZ$5,'150 TS and Hurricane DATA'!$K$5:$K$498,$F$40)</f>
        <v>0</v>
      </c>
      <c r="CA49">
        <f>COUNTIFS('150 TS and Hurricane DATA'!$I$5:$I$498,$E$40,'150 TS and Hurricane DATA'!$J$5:$J$498,$E49,'150 TS and Hurricane DATA'!$H$5:$H$498,CA$5,'150 TS and Hurricane DATA'!$K$5:$K$498,$F$40)</f>
        <v>0</v>
      </c>
      <c r="CB49">
        <f>COUNTIFS('150 TS and Hurricane DATA'!$I$5:$I$498,$E$40,'150 TS and Hurricane DATA'!$J$5:$J$498,$E49,'150 TS and Hurricane DATA'!$H$5:$H$498,CB$5,'150 TS and Hurricane DATA'!$K$5:$K$498,$F$40)</f>
        <v>0</v>
      </c>
      <c r="CC49">
        <f>COUNTIFS('150 TS and Hurricane DATA'!$I$5:$I$498,$E$40,'150 TS and Hurricane DATA'!$J$5:$J$498,$E49,'150 TS and Hurricane DATA'!$H$5:$H$498,CC$5,'150 TS and Hurricane DATA'!$K$5:$K$498,$F$40)</f>
        <v>0</v>
      </c>
      <c r="CD49">
        <f>COUNTIFS('150 TS and Hurricane DATA'!$I$5:$I$498,$E$40,'150 TS and Hurricane DATA'!$J$5:$J$498,$E49,'150 TS and Hurricane DATA'!$H$5:$H$498,CD$5,'150 TS and Hurricane DATA'!$K$5:$K$498,$F$40)</f>
        <v>0</v>
      </c>
      <c r="CE49">
        <f>COUNTIFS('150 TS and Hurricane DATA'!$I$5:$I$498,$E$40,'150 TS and Hurricane DATA'!$J$5:$J$498,$E49,'150 TS and Hurricane DATA'!$H$5:$H$498,CE$5,'150 TS and Hurricane DATA'!$K$5:$K$498,$F$40)</f>
        <v>0</v>
      </c>
      <c r="CF49">
        <f>COUNTIFS('150 TS and Hurricane DATA'!$I$5:$I$498,$E$40,'150 TS and Hurricane DATA'!$J$5:$J$498,$E49,'150 TS and Hurricane DATA'!$H$5:$H$498,CF$5,'150 TS and Hurricane DATA'!$K$5:$K$498,$F$40)</f>
        <v>0</v>
      </c>
      <c r="CG49">
        <f>COUNTIFS('150 TS and Hurricane DATA'!$I$5:$I$498,$E$40,'150 TS and Hurricane DATA'!$J$5:$J$498,$E49,'150 TS and Hurricane DATA'!$H$5:$H$498,CG$5,'150 TS and Hurricane DATA'!$K$5:$K$498,$F$40)</f>
        <v>0</v>
      </c>
      <c r="CH49">
        <f>COUNTIFS('150 TS and Hurricane DATA'!$I$5:$I$498,$E$40,'150 TS and Hurricane DATA'!$J$5:$J$498,$E49,'150 TS and Hurricane DATA'!$H$5:$H$498,CH$5,'150 TS and Hurricane DATA'!$K$5:$K$498,$F$40)</f>
        <v>0</v>
      </c>
      <c r="CI49">
        <f>COUNTIFS('150 TS and Hurricane DATA'!$I$5:$I$498,$E$40,'150 TS and Hurricane DATA'!$J$5:$J$498,$E49,'150 TS and Hurricane DATA'!$H$5:$H$498,CI$5,'150 TS and Hurricane DATA'!$K$5:$K$498,$F$40)</f>
        <v>0</v>
      </c>
      <c r="CJ49">
        <f>COUNTIFS('150 TS and Hurricane DATA'!$I$5:$I$498,$E$40,'150 TS and Hurricane DATA'!$J$5:$J$498,$E49,'150 TS and Hurricane DATA'!$H$5:$H$498,CJ$5,'150 TS and Hurricane DATA'!$K$5:$K$498,$F$40)</f>
        <v>0</v>
      </c>
      <c r="CK49">
        <f>COUNTIFS('150 TS and Hurricane DATA'!$I$5:$I$498,$E$40,'150 TS and Hurricane DATA'!$J$5:$J$498,$E49,'150 TS and Hurricane DATA'!$H$5:$H$498,CK$5,'150 TS and Hurricane DATA'!$K$5:$K$498,$F$40)</f>
        <v>0</v>
      </c>
      <c r="CL49">
        <f>COUNTIFS('150 TS and Hurricane DATA'!$I$5:$I$498,$E$40,'150 TS and Hurricane DATA'!$J$5:$J$498,$E49,'150 TS and Hurricane DATA'!$H$5:$H$498,CL$5,'150 TS and Hurricane DATA'!$K$5:$K$498,$F$40)</f>
        <v>0</v>
      </c>
      <c r="CM49">
        <f>COUNTIFS('150 TS and Hurricane DATA'!$I$5:$I$498,$E$40,'150 TS and Hurricane DATA'!$J$5:$J$498,$E49,'150 TS and Hurricane DATA'!$H$5:$H$498,CM$5,'150 TS and Hurricane DATA'!$K$5:$K$498,$F$40)</f>
        <v>0</v>
      </c>
      <c r="CN49">
        <f>COUNTIFS('150 TS and Hurricane DATA'!$I$5:$I$498,$E$40,'150 TS and Hurricane DATA'!$J$5:$J$498,$E49,'150 TS and Hurricane DATA'!$H$5:$H$498,CN$5,'150 TS and Hurricane DATA'!$K$5:$K$498,$F$40)</f>
        <v>0</v>
      </c>
      <c r="CO49">
        <f>COUNTIFS('150 TS and Hurricane DATA'!$I$5:$I$498,$E$40,'150 TS and Hurricane DATA'!$J$5:$J$498,$E49,'150 TS and Hurricane DATA'!$H$5:$H$498,CO$5,'150 TS and Hurricane DATA'!$K$5:$K$498,$F$40)</f>
        <v>0</v>
      </c>
      <c r="CP49">
        <f>COUNTIFS('150 TS and Hurricane DATA'!$I$5:$I$498,$E$40,'150 TS and Hurricane DATA'!$J$5:$J$498,$E49,'150 TS and Hurricane DATA'!$H$5:$H$498,CP$5,'150 TS and Hurricane DATA'!$K$5:$K$498,$F$40)</f>
        <v>0</v>
      </c>
      <c r="CQ49">
        <f>COUNTIFS('150 TS and Hurricane DATA'!$I$5:$I$498,$E$40,'150 TS and Hurricane DATA'!$J$5:$J$498,$E49,'150 TS and Hurricane DATA'!$H$5:$H$498,CQ$5,'150 TS and Hurricane DATA'!$K$5:$K$498,$F$40)</f>
        <v>0</v>
      </c>
      <c r="CR49">
        <f>COUNTIFS('150 TS and Hurricane DATA'!$I$5:$I$498,$E$40,'150 TS and Hurricane DATA'!$J$5:$J$498,$E49,'150 TS and Hurricane DATA'!$H$5:$H$498,CR$5,'150 TS and Hurricane DATA'!$K$5:$K$498,$F$40)</f>
        <v>0</v>
      </c>
      <c r="CS49">
        <f>COUNTIFS('150 TS and Hurricane DATA'!$I$5:$I$498,$E$40,'150 TS and Hurricane DATA'!$J$5:$J$498,$E49,'150 TS and Hurricane DATA'!$H$5:$H$498,CS$5,'150 TS and Hurricane DATA'!$K$5:$K$498,$F$40)</f>
        <v>0</v>
      </c>
      <c r="CT49">
        <f>COUNTIFS('150 TS and Hurricane DATA'!$I$5:$I$498,$E$40,'150 TS and Hurricane DATA'!$J$5:$J$498,$E49,'150 TS and Hurricane DATA'!$H$5:$H$498,CT$5,'150 TS and Hurricane DATA'!$K$5:$K$498,$F$40)</f>
        <v>0</v>
      </c>
      <c r="CU49">
        <f>COUNTIFS('150 TS and Hurricane DATA'!$I$5:$I$498,$E$40,'150 TS and Hurricane DATA'!$J$5:$J$498,$E49,'150 TS and Hurricane DATA'!$H$5:$H$498,CU$5,'150 TS and Hurricane DATA'!$K$5:$K$498,$F$40)</f>
        <v>0</v>
      </c>
      <c r="CV49">
        <f>COUNTIFS('150 TS and Hurricane DATA'!$I$5:$I$498,$E$40,'150 TS and Hurricane DATA'!$J$5:$J$498,$E49,'150 TS and Hurricane DATA'!$H$5:$H$498,CV$5,'150 TS and Hurricane DATA'!$K$5:$K$498,$F$40)</f>
        <v>0</v>
      </c>
      <c r="CW49">
        <f>COUNTIFS('150 TS and Hurricane DATA'!$I$5:$I$498,$E$40,'150 TS and Hurricane DATA'!$J$5:$J$498,$E49,'150 TS and Hurricane DATA'!$H$5:$H$498,CW$5,'150 TS and Hurricane DATA'!$K$5:$K$498,$F$40)</f>
        <v>0</v>
      </c>
      <c r="CX49">
        <f>COUNTIFS('150 TS and Hurricane DATA'!$I$5:$I$498,$E$40,'150 TS and Hurricane DATA'!$J$5:$J$498,$E49,'150 TS and Hurricane DATA'!$H$5:$H$498,CX$5,'150 TS and Hurricane DATA'!$K$5:$K$498,$F$40)</f>
        <v>0</v>
      </c>
      <c r="CY49">
        <f>COUNTIFS('150 TS and Hurricane DATA'!$I$5:$I$498,$E$40,'150 TS and Hurricane DATA'!$J$5:$J$498,$E49,'150 TS and Hurricane DATA'!$H$5:$H$498,CY$5,'150 TS and Hurricane DATA'!$K$5:$K$498,$F$40)</f>
        <v>0</v>
      </c>
      <c r="CZ49">
        <f>COUNTIFS('150 TS and Hurricane DATA'!$I$5:$I$498,$E$40,'150 TS and Hurricane DATA'!$J$5:$J$498,$E49,'150 TS and Hurricane DATA'!$H$5:$H$498,CZ$5,'150 TS and Hurricane DATA'!$K$5:$K$498,$F$40)</f>
        <v>0</v>
      </c>
      <c r="DA49">
        <f>COUNTIFS('150 TS and Hurricane DATA'!$I$5:$I$498,$E$40,'150 TS and Hurricane DATA'!$J$5:$J$498,$E49,'150 TS and Hurricane DATA'!$H$5:$H$498,DA$5,'150 TS and Hurricane DATA'!$K$5:$K$498,$F$40)</f>
        <v>0</v>
      </c>
      <c r="DB49">
        <f>COUNTIFS('150 TS and Hurricane DATA'!$I$5:$I$498,$E$40,'150 TS and Hurricane DATA'!$J$5:$J$498,$E49,'150 TS and Hurricane DATA'!$H$5:$H$498,DB$5,'150 TS and Hurricane DATA'!$K$5:$K$498,$F$40)</f>
        <v>0</v>
      </c>
      <c r="DC49">
        <f>COUNTIFS('150 TS and Hurricane DATA'!$I$5:$I$498,$E$40,'150 TS and Hurricane DATA'!$J$5:$J$498,$E49,'150 TS and Hurricane DATA'!$H$5:$H$498,DC$5,'150 TS and Hurricane DATA'!$K$5:$K$498,$F$40)</f>
        <v>0</v>
      </c>
      <c r="DD49">
        <f>COUNTIFS('150 TS and Hurricane DATA'!$I$5:$I$498,$E$40,'150 TS and Hurricane DATA'!$J$5:$J$498,$E49,'150 TS and Hurricane DATA'!$H$5:$H$498,DD$5,'150 TS and Hurricane DATA'!$K$5:$K$498,$F$40)</f>
        <v>0</v>
      </c>
      <c r="DE49">
        <f>COUNTIFS('150 TS and Hurricane DATA'!$I$5:$I$498,$E$40,'150 TS and Hurricane DATA'!$J$5:$J$498,$E49,'150 TS and Hurricane DATA'!$H$5:$H$498,DE$5,'150 TS and Hurricane DATA'!$K$5:$K$498,$F$40)</f>
        <v>0</v>
      </c>
      <c r="DF49">
        <f>COUNTIFS('150 TS and Hurricane DATA'!$I$5:$I$498,$E$40,'150 TS and Hurricane DATA'!$J$5:$J$498,$E49,'150 TS and Hurricane DATA'!$H$5:$H$498,DF$5,'150 TS and Hurricane DATA'!$K$5:$K$498,$F$40)</f>
        <v>0</v>
      </c>
      <c r="DG49">
        <f>COUNTIFS('150 TS and Hurricane DATA'!$I$5:$I$498,$E$40,'150 TS and Hurricane DATA'!$J$5:$J$498,$E49,'150 TS and Hurricane DATA'!$H$5:$H$498,DG$5,'150 TS and Hurricane DATA'!$K$5:$K$498,$F$40)</f>
        <v>0</v>
      </c>
      <c r="DH49">
        <f>COUNTIFS('150 TS and Hurricane DATA'!$I$5:$I$498,$E$40,'150 TS and Hurricane DATA'!$J$5:$J$498,$E49,'150 TS and Hurricane DATA'!$H$5:$H$498,DH$5,'150 TS and Hurricane DATA'!$K$5:$K$498,$F$40)</f>
        <v>0</v>
      </c>
      <c r="DI49">
        <f>COUNTIFS('150 TS and Hurricane DATA'!$I$5:$I$498,$E$40,'150 TS and Hurricane DATA'!$J$5:$J$498,$E49,'150 TS and Hurricane DATA'!$H$5:$H$498,DI$5,'150 TS and Hurricane DATA'!$K$5:$K$498,$F$40)</f>
        <v>0</v>
      </c>
      <c r="DJ49">
        <f>COUNTIFS('150 TS and Hurricane DATA'!$I$5:$I$498,$E$40,'150 TS and Hurricane DATA'!$J$5:$J$498,$E49,'150 TS and Hurricane DATA'!$H$5:$H$498,DJ$5,'150 TS and Hurricane DATA'!$K$5:$K$498,$F$40)</f>
        <v>0</v>
      </c>
      <c r="DK49">
        <f>COUNTIFS('150 TS and Hurricane DATA'!$I$5:$I$498,$E$40,'150 TS and Hurricane DATA'!$J$5:$J$498,$E49,'150 TS and Hurricane DATA'!$H$5:$H$498,DK$5,'150 TS and Hurricane DATA'!$K$5:$K$498,$F$40)</f>
        <v>0</v>
      </c>
      <c r="DL49">
        <f>COUNTIFS('150 TS and Hurricane DATA'!$I$5:$I$498,$E$40,'150 TS and Hurricane DATA'!$J$5:$J$498,$E49,'150 TS and Hurricane DATA'!$H$5:$H$498,DL$5,'150 TS and Hurricane DATA'!$K$5:$K$498,$F$40)</f>
        <v>1</v>
      </c>
      <c r="DM49">
        <f>COUNTIFS('150 TS and Hurricane DATA'!$I$5:$I$498,$E$40,'150 TS and Hurricane DATA'!$J$5:$J$498,$E49,'150 TS and Hurricane DATA'!$H$5:$H$498,DM$5,'150 TS and Hurricane DATA'!$K$5:$K$498,$F$40)</f>
        <v>0</v>
      </c>
      <c r="DN49">
        <f>COUNTIFS('150 TS and Hurricane DATA'!$I$5:$I$498,$E$40,'150 TS and Hurricane DATA'!$J$5:$J$498,$E49,'150 TS and Hurricane DATA'!$H$5:$H$498,DN$5,'150 TS and Hurricane DATA'!$K$5:$K$498,$F$40)</f>
        <v>0</v>
      </c>
      <c r="DO49">
        <f>COUNTIFS('150 TS and Hurricane DATA'!$I$5:$I$498,$E$40,'150 TS and Hurricane DATA'!$J$5:$J$498,$E49,'150 TS and Hurricane DATA'!$H$5:$H$498,DO$5,'150 TS and Hurricane DATA'!$K$5:$K$498,$F$40)</f>
        <v>0</v>
      </c>
      <c r="DP49">
        <f>COUNTIFS('150 TS and Hurricane DATA'!$I$5:$I$498,$E$40,'150 TS and Hurricane DATA'!$J$5:$J$498,$E49,'150 TS and Hurricane DATA'!$H$5:$H$498,DP$5,'150 TS and Hurricane DATA'!$K$5:$K$498,$F$40)</f>
        <v>0</v>
      </c>
      <c r="DQ49">
        <f>COUNTIFS('150 TS and Hurricane DATA'!$I$5:$I$498,$E$40,'150 TS and Hurricane DATA'!$J$5:$J$498,$E49,'150 TS and Hurricane DATA'!$H$5:$H$498,DQ$5,'150 TS and Hurricane DATA'!$K$5:$K$498,$F$40)</f>
        <v>0</v>
      </c>
      <c r="DR49">
        <f>COUNTIFS('150 TS and Hurricane DATA'!$I$5:$I$498,$E$40,'150 TS and Hurricane DATA'!$J$5:$J$498,$E49,'150 TS and Hurricane DATA'!$H$5:$H$498,DR$5,'150 TS and Hurricane DATA'!$K$5:$K$498,$F$40)</f>
        <v>0</v>
      </c>
      <c r="DS49">
        <f>COUNTIFS('150 TS and Hurricane DATA'!$I$5:$I$498,$E$40,'150 TS and Hurricane DATA'!$J$5:$J$498,$E49,'150 TS and Hurricane DATA'!$H$5:$H$498,DS$5,'150 TS and Hurricane DATA'!$K$5:$K$498,$F$40)</f>
        <v>0</v>
      </c>
      <c r="DT49">
        <f>COUNTIFS('150 TS and Hurricane DATA'!$I$5:$I$498,$E$40,'150 TS and Hurricane DATA'!$J$5:$J$498,$E49,'150 TS and Hurricane DATA'!$H$5:$H$498,DT$5,'150 TS and Hurricane DATA'!$K$5:$K$498,$F$40)</f>
        <v>0</v>
      </c>
      <c r="DU49">
        <f>COUNTIFS('150 TS and Hurricane DATA'!$I$5:$I$498,$E$40,'150 TS and Hurricane DATA'!$J$5:$J$498,$E49,'150 TS and Hurricane DATA'!$H$5:$H$498,DU$5,'150 TS and Hurricane DATA'!$K$5:$K$498,$F$40)</f>
        <v>1</v>
      </c>
      <c r="DV49">
        <f>COUNTIFS('150 TS and Hurricane DATA'!$I$5:$I$498,$E$40,'150 TS and Hurricane DATA'!$J$5:$J$498,$E49,'150 TS and Hurricane DATA'!$H$5:$H$498,DV$5,'150 TS and Hurricane DATA'!$K$5:$K$498,$F$40)</f>
        <v>0</v>
      </c>
      <c r="DW49">
        <f>COUNTIFS('150 TS and Hurricane DATA'!$I$5:$I$498,$E$40,'150 TS and Hurricane DATA'!$J$5:$J$498,$E49,'150 TS and Hurricane DATA'!$H$5:$H$498,DW$5,'150 TS and Hurricane DATA'!$K$5:$K$498,$F$40)</f>
        <v>0</v>
      </c>
      <c r="DX49">
        <f>COUNTIFS('150 TS and Hurricane DATA'!$I$5:$I$498,$E$40,'150 TS and Hurricane DATA'!$J$5:$J$498,$E49,'150 TS and Hurricane DATA'!$H$5:$H$498,DX$5,'150 TS and Hurricane DATA'!$K$5:$K$498,$F$40)</f>
        <v>0</v>
      </c>
      <c r="DY49">
        <f>COUNTIFS('150 TS and Hurricane DATA'!$I$5:$I$498,$E$40,'150 TS and Hurricane DATA'!$J$5:$J$498,$E49,'150 TS and Hurricane DATA'!$H$5:$H$498,DY$5,'150 TS and Hurricane DATA'!$K$5:$K$498,$F$40)</f>
        <v>0</v>
      </c>
      <c r="DZ49">
        <f>COUNTIFS('150 TS and Hurricane DATA'!$I$5:$I$498,$E$40,'150 TS and Hurricane DATA'!$J$5:$J$498,$E49,'150 TS and Hurricane DATA'!$H$5:$H$498,DZ$5,'150 TS and Hurricane DATA'!$K$5:$K$498,$F$40)</f>
        <v>0</v>
      </c>
      <c r="EA49">
        <f>COUNTIFS('150 TS and Hurricane DATA'!$I$5:$I$498,$E$40,'150 TS and Hurricane DATA'!$J$5:$J$498,$E49,'150 TS and Hurricane DATA'!$H$5:$H$498,EA$5,'150 TS and Hurricane DATA'!$K$5:$K$498,$F$40)</f>
        <v>0</v>
      </c>
      <c r="EB49">
        <f>COUNTIFS('150 TS and Hurricane DATA'!$I$5:$I$498,$E$40,'150 TS and Hurricane DATA'!$J$5:$J$498,$E49,'150 TS and Hurricane DATA'!$H$5:$H$498,EB$5,'150 TS and Hurricane DATA'!$K$5:$K$498,$F$40)</f>
        <v>0</v>
      </c>
      <c r="EC49">
        <f>COUNTIFS('150 TS and Hurricane DATA'!$I$5:$I$498,$E$40,'150 TS and Hurricane DATA'!$J$5:$J$498,$E49,'150 TS and Hurricane DATA'!$H$5:$H$498,EC$5,'150 TS and Hurricane DATA'!$K$5:$K$498,$F$40)</f>
        <v>0</v>
      </c>
      <c r="ED49">
        <f>COUNTIFS('150 TS and Hurricane DATA'!$I$5:$I$498,$E$40,'150 TS and Hurricane DATA'!$J$5:$J$498,$E49,'150 TS and Hurricane DATA'!$H$5:$H$498,ED$5,'150 TS and Hurricane DATA'!$K$5:$K$498,$F$40)</f>
        <v>0</v>
      </c>
      <c r="EE49">
        <f>COUNTIFS('150 TS and Hurricane DATA'!$I$5:$I$498,$E$40,'150 TS and Hurricane DATA'!$J$5:$J$498,$E49,'150 TS and Hurricane DATA'!$H$5:$H$498,EE$5,'150 TS and Hurricane DATA'!$K$5:$K$498,$F$40)</f>
        <v>0</v>
      </c>
      <c r="EF49">
        <f>COUNTIFS('150 TS and Hurricane DATA'!$I$5:$I$498,$E$40,'150 TS and Hurricane DATA'!$J$5:$J$498,$E49,'150 TS and Hurricane DATA'!$H$5:$H$498,EF$5,'150 TS and Hurricane DATA'!$K$5:$K$498,$F$40)</f>
        <v>0</v>
      </c>
      <c r="EG49">
        <f>COUNTIFS('150 TS and Hurricane DATA'!$I$5:$I$498,$E$40,'150 TS and Hurricane DATA'!$J$5:$J$498,$E49,'150 TS and Hurricane DATA'!$H$5:$H$498,EG$5,'150 TS and Hurricane DATA'!$K$5:$K$498,$F$40)</f>
        <v>0</v>
      </c>
      <c r="EH49">
        <f>COUNTIFS('150 TS and Hurricane DATA'!$I$5:$I$498,$E$40,'150 TS and Hurricane DATA'!$J$5:$J$498,$E49,'150 TS and Hurricane DATA'!$H$5:$H$498,EH$5,'150 TS and Hurricane DATA'!$K$5:$K$498,$F$40)</f>
        <v>0</v>
      </c>
      <c r="EI49">
        <f>COUNTIFS('150 TS and Hurricane DATA'!$I$5:$I$498,$E$40,'150 TS and Hurricane DATA'!$J$5:$J$498,$E49,'150 TS and Hurricane DATA'!$H$5:$H$498,EI$5,'150 TS and Hurricane DATA'!$K$5:$K$498,$F$40)</f>
        <v>0</v>
      </c>
      <c r="EJ49">
        <f>COUNTIFS('150 TS and Hurricane DATA'!$I$5:$I$498,$E$40,'150 TS and Hurricane DATA'!$J$5:$J$498,$E49,'150 TS and Hurricane DATA'!$H$5:$H$498,EJ$5,'150 TS and Hurricane DATA'!$K$5:$K$498,$F$40)</f>
        <v>1</v>
      </c>
      <c r="EK49">
        <f>COUNTIFS('150 TS and Hurricane DATA'!$I$5:$I$498,$E$40,'150 TS and Hurricane DATA'!$J$5:$J$498,$E49,'150 TS and Hurricane DATA'!$H$5:$H$498,EK$5,'150 TS and Hurricane DATA'!$K$5:$K$498,$F$40)</f>
        <v>0</v>
      </c>
      <c r="EL49">
        <f>COUNTIFS('150 TS and Hurricane DATA'!$I$5:$I$498,$E$40,'150 TS and Hurricane DATA'!$J$5:$J$498,$E49,'150 TS and Hurricane DATA'!$H$5:$H$498,EL$5,'150 TS and Hurricane DATA'!$K$5:$K$498,$F$40)</f>
        <v>0</v>
      </c>
      <c r="EM49">
        <f>COUNTIFS('150 TS and Hurricane DATA'!$I$5:$I$498,$E$40,'150 TS and Hurricane DATA'!$J$5:$J$498,$E49,'150 TS and Hurricane DATA'!$H$5:$H$498,EM$5,'150 TS and Hurricane DATA'!$K$5:$K$498,$F$40)</f>
        <v>0</v>
      </c>
      <c r="EN49">
        <f>COUNTIFS('150 TS and Hurricane DATA'!$I$5:$I$498,$E$40,'150 TS and Hurricane DATA'!$J$5:$J$498,$E49,'150 TS and Hurricane DATA'!$H$5:$H$498,EN$5,'150 TS and Hurricane DATA'!$K$5:$K$498,$F$40)</f>
        <v>0</v>
      </c>
      <c r="EO49">
        <f>COUNTIFS('150 TS and Hurricane DATA'!$I$5:$I$498,$E$40,'150 TS and Hurricane DATA'!$J$5:$J$498,$E49,'150 TS and Hurricane DATA'!$H$5:$H$498,EO$5,'150 TS and Hurricane DATA'!$K$5:$K$498,$F$40)</f>
        <v>0</v>
      </c>
      <c r="EP49">
        <f>COUNTIFS('150 TS and Hurricane DATA'!$I$5:$I$498,$E$40,'150 TS and Hurricane DATA'!$J$5:$J$498,$E49,'150 TS and Hurricane DATA'!$H$5:$H$498,EP$5,'150 TS and Hurricane DATA'!$K$5:$K$498,$F$40)</f>
        <v>0</v>
      </c>
      <c r="EQ49">
        <f>COUNTIFS('150 TS and Hurricane DATA'!$I$5:$I$498,$E$40,'150 TS and Hurricane DATA'!$J$5:$J$498,$E49,'150 TS and Hurricane DATA'!$H$5:$H$498,EQ$5,'150 TS and Hurricane DATA'!$K$5:$K$498,$F$40)</f>
        <v>0</v>
      </c>
      <c r="ER49">
        <f>COUNTIFS('150 TS and Hurricane DATA'!$I$5:$I$498,$E$40,'150 TS and Hurricane DATA'!$J$5:$J$498,$E49,'150 TS and Hurricane DATA'!$H$5:$H$498,ER$5,'150 TS and Hurricane DATA'!$K$5:$K$498,$F$40)</f>
        <v>0</v>
      </c>
      <c r="ES49">
        <f>COUNTIFS('150 TS and Hurricane DATA'!$I$5:$I$498,$E$40,'150 TS and Hurricane DATA'!$J$5:$J$498,$E49,'150 TS and Hurricane DATA'!$H$5:$H$498,ES$5,'150 TS and Hurricane DATA'!$K$5:$K$498,$F$40)</f>
        <v>0</v>
      </c>
      <c r="ET49">
        <f>COUNTIFS('150 TS and Hurricane DATA'!$I$5:$I$498,$E$40,'150 TS and Hurricane DATA'!$J$5:$J$498,$E49,'150 TS and Hurricane DATA'!$H$5:$H$498,ET$5,'150 TS and Hurricane DATA'!$K$5:$K$498,$F$40)</f>
        <v>0</v>
      </c>
      <c r="EU49">
        <f>COUNTIFS('150 TS and Hurricane DATA'!$I$5:$I$498,$E$40,'150 TS and Hurricane DATA'!$J$5:$J$498,$E49,'150 TS and Hurricane DATA'!$H$5:$H$498,EU$5,'150 TS and Hurricane DATA'!$K$5:$K$498,$F$40)</f>
        <v>0</v>
      </c>
      <c r="EV49">
        <f>COUNTIFS('150 TS and Hurricane DATA'!$I$5:$I$498,$E$40,'150 TS and Hurricane DATA'!$J$5:$J$498,$E49,'150 TS and Hurricane DATA'!$H$5:$H$498,EV$5,'150 TS and Hurricane DATA'!$K$5:$K$498,$F$40)</f>
        <v>0</v>
      </c>
      <c r="EW49">
        <f>COUNTIFS('150 TS and Hurricane DATA'!$I$5:$I$498,$E$40,'150 TS and Hurricane DATA'!$J$5:$J$498,$E49,'150 TS and Hurricane DATA'!$H$5:$H$498,EW$5,'150 TS and Hurricane DATA'!$K$5:$K$498,$F$40)</f>
        <v>0</v>
      </c>
      <c r="EX49">
        <f>COUNTIFS('150 TS and Hurricane DATA'!$I$5:$I$498,$E$40,'150 TS and Hurricane DATA'!$J$5:$J$498,$E49,'150 TS and Hurricane DATA'!$H$5:$H$498,EX$5,'150 TS and Hurricane DATA'!$K$5:$K$498,$F$40)</f>
        <v>0</v>
      </c>
      <c r="EY49">
        <f>COUNTIFS('150 TS and Hurricane DATA'!$I$5:$I$498,$E$40,'150 TS and Hurricane DATA'!$J$5:$J$498,$E49,'150 TS and Hurricane DATA'!$H$5:$H$498,EY$5,'150 TS and Hurricane DATA'!$K$5:$K$498,$F$40)</f>
        <v>0</v>
      </c>
      <c r="EZ49">
        <f>COUNTIFS('150 TS and Hurricane DATA'!$I$5:$I$498,$E$40,'150 TS and Hurricane DATA'!$J$5:$J$498,$E49,'150 TS and Hurricane DATA'!$H$5:$H$498,EZ$5,'150 TS and Hurricane DATA'!$K$5:$K$498,$F$40)</f>
        <v>0</v>
      </c>
      <c r="FA49">
        <f>COUNTIFS('150 TS and Hurricane DATA'!$I$5:$I$498,$E$40,'150 TS and Hurricane DATA'!$J$5:$J$498,$E49,'150 TS and Hurricane DATA'!$H$5:$H$498,FA$5,'150 TS and Hurricane DATA'!$K$5:$K$498,$F$40)</f>
        <v>0</v>
      </c>
      <c r="FB49">
        <f>COUNTIFS('150 TS and Hurricane DATA'!$I$5:$I$498,$E$40,'150 TS and Hurricane DATA'!$J$5:$J$498,$E49,'150 TS and Hurricane DATA'!$H$5:$H$498,FB$5,'150 TS and Hurricane DATA'!$K$5:$K$498,$F$40)</f>
        <v>0</v>
      </c>
      <c r="FC49">
        <f>COUNTIFS('150 TS and Hurricane DATA'!$I$5:$I$498,$E$40,'150 TS and Hurricane DATA'!$J$5:$J$498,$E49,'150 TS and Hurricane DATA'!$H$5:$H$498,FC$5,'150 TS and Hurricane DATA'!$K$5:$K$498,$F$40)</f>
        <v>0</v>
      </c>
      <c r="FD49">
        <f>COUNTIFS('150 TS and Hurricane DATA'!$I$5:$I$498,$E$40,'150 TS and Hurricane DATA'!$J$5:$J$498,$E49,'150 TS and Hurricane DATA'!$H$5:$H$498,FD$5,'150 TS and Hurricane DATA'!$K$5:$K$498,$F$40)</f>
        <v>0</v>
      </c>
      <c r="FE49">
        <f>COUNTIFS('150 TS and Hurricane DATA'!$I$5:$I$498,$E$40,'150 TS and Hurricane DATA'!$J$5:$J$498,$E49,'150 TS and Hurricane DATA'!$H$5:$H$498,FE$5,'150 TS and Hurricane DATA'!$K$5:$K$498,$F$40)</f>
        <v>0</v>
      </c>
      <c r="FF49">
        <f>COUNTIFS('150 TS and Hurricane DATA'!$I$5:$I$498,$E$40,'150 TS and Hurricane DATA'!$J$5:$J$498,$E49,'150 TS and Hurricane DATA'!$H$5:$H$498,FF$5,'150 TS and Hurricane DATA'!$K$5:$K$498,$F$40)</f>
        <v>0</v>
      </c>
      <c r="FG49">
        <f>COUNTIFS('150 TS and Hurricane DATA'!$I$5:$I$498,$E$40,'150 TS and Hurricane DATA'!$J$5:$J$498,$E49,'150 TS and Hurricane DATA'!$H$5:$H$498,FG$5,'150 TS and Hurricane DATA'!$K$5:$K$498,$F$40)</f>
        <v>0</v>
      </c>
      <c r="FH49">
        <f>COUNTIFS('150 TS and Hurricane DATA'!$I$5:$I$498,$E$40,'150 TS and Hurricane DATA'!$J$5:$J$498,$E49,'150 TS and Hurricane DATA'!$H$5:$H$498,FH$5,'150 TS and Hurricane DATA'!$K$5:$K$498,$F$40)</f>
        <v>0</v>
      </c>
      <c r="FI49">
        <f>COUNTIFS('150 TS and Hurricane DATA'!$I$5:$I$498,$E$40,'150 TS and Hurricane DATA'!$J$5:$J$498,$E49,'150 TS and Hurricane DATA'!$H$5:$H$498,FI$5,'150 TS and Hurricane DATA'!$K$5:$K$498,$F$40)</f>
        <v>0</v>
      </c>
      <c r="FJ49">
        <f>COUNTIFS('150 TS and Hurricane DATA'!$I$5:$I$498,$E$40,'150 TS and Hurricane DATA'!$J$5:$J$498,$E49,'150 TS and Hurricane DATA'!$H$5:$H$498,FJ$5,'150 TS and Hurricane DATA'!$K$5:$K$498,$F$40)</f>
        <v>0</v>
      </c>
      <c r="FK49">
        <f>COUNTIFS('150 TS and Hurricane DATA'!$I$5:$I$498,$E$40,'150 TS and Hurricane DATA'!$J$5:$J$498,$E49,'150 TS and Hurricane DATA'!$H$5:$H$498,FK$5,'150 TS and Hurricane DATA'!$K$5:$K$498,$F$40)</f>
        <v>0</v>
      </c>
      <c r="FL49">
        <f>COUNTIFS('150 TS and Hurricane DATA'!$I$5:$I$498,$E$40,'150 TS and Hurricane DATA'!$J$5:$J$498,$E49,'150 TS and Hurricane DATA'!$H$5:$H$498,FL$5,'150 TS and Hurricane DATA'!$K$5:$K$498,$F$40)</f>
        <v>0</v>
      </c>
      <c r="FM49">
        <f>COUNTIFS('150 TS and Hurricane DATA'!$I$5:$I$498,$E$40,'150 TS and Hurricane DATA'!$J$5:$J$498,$E49,'150 TS and Hurricane DATA'!$H$5:$H$498,FM$5,'150 TS and Hurricane DATA'!$K$5:$K$498,$F$40)</f>
        <v>0</v>
      </c>
      <c r="FN49">
        <f>COUNTIFS('150 TS and Hurricane DATA'!$I$5:$I$498,$E$40,'150 TS and Hurricane DATA'!$J$5:$J$498,$E49,'150 TS and Hurricane DATA'!$H$5:$H$498,FN$5,'150 TS and Hurricane DATA'!$K$5:$K$498,$F$40)</f>
        <v>0</v>
      </c>
      <c r="FO49">
        <f>COUNTIFS('150 TS and Hurricane DATA'!$I$5:$I$498,$E$40,'150 TS and Hurricane DATA'!$J$5:$J$498,$E49,'150 TS and Hurricane DATA'!$H$5:$H$498,FO$5,'150 TS and Hurricane DATA'!$K$5:$K$498,$F$40)</f>
        <v>0</v>
      </c>
      <c r="FP49">
        <f>COUNTIFS('150 TS and Hurricane DATA'!$I$5:$I$498,$E$40,'150 TS and Hurricane DATA'!$J$5:$J$498,$E49,'150 TS and Hurricane DATA'!$H$5:$H$498,FP$5,'150 TS and Hurricane DATA'!$K$5:$K$498,$F$40)</f>
        <v>0</v>
      </c>
      <c r="FQ49">
        <f>COUNTIFS('150 TS and Hurricane DATA'!$I$5:$I$498,$E$40,'150 TS and Hurricane DATA'!$J$5:$J$498,$E49,'150 TS and Hurricane DATA'!$H$5:$H$498,FQ$5,'150 TS and Hurricane DATA'!$K$5:$K$498,$F$40)</f>
        <v>0</v>
      </c>
      <c r="FR49">
        <f>COUNTIFS('150 TS and Hurricane DATA'!$I$5:$I$498,$E$40,'150 TS and Hurricane DATA'!$J$5:$J$498,$E49,'150 TS and Hurricane DATA'!$H$5:$H$498,FR$5,'150 TS and Hurricane DATA'!$K$5:$K$498,$F$40)</f>
        <v>0</v>
      </c>
      <c r="FS49">
        <f>COUNTIFS('150 TS and Hurricane DATA'!$I$5:$I$498,$E$40,'150 TS and Hurricane DATA'!$J$5:$J$498,$E49,'150 TS and Hurricane DATA'!$H$5:$H$498,FS$5,'150 TS and Hurricane DATA'!$K$5:$K$498,$F$40)</f>
        <v>0</v>
      </c>
      <c r="FT49">
        <f>COUNTIFS('150 TS and Hurricane DATA'!$I$5:$I$498,$E$40,'150 TS and Hurricane DATA'!$J$5:$J$498,$E49,'150 TS and Hurricane DATA'!$H$5:$H$498,FT$5,'150 TS and Hurricane DATA'!$K$5:$K$498,$F$40)</f>
        <v>0</v>
      </c>
      <c r="FV49">
        <f t="shared" si="260"/>
        <v>4</v>
      </c>
    </row>
    <row r="50" spans="2:183" ht="15.75" thickBot="1">
      <c r="B50" s="99"/>
      <c r="D50" s="105" t="s">
        <v>25</v>
      </c>
      <c r="E50" s="106"/>
      <c r="F50" s="106">
        <f>SUM(F43:F49)</f>
        <v>0</v>
      </c>
      <c r="G50" s="106">
        <f t="shared" ref="G50:BR50" si="261">SUM(G43:G49)</f>
        <v>0</v>
      </c>
      <c r="H50" s="106">
        <f t="shared" si="261"/>
        <v>0</v>
      </c>
      <c r="I50" s="106">
        <f t="shared" si="261"/>
        <v>0</v>
      </c>
      <c r="J50" s="106">
        <f t="shared" si="261"/>
        <v>0</v>
      </c>
      <c r="K50" s="106">
        <f t="shared" si="261"/>
        <v>0</v>
      </c>
      <c r="L50" s="106">
        <f t="shared" si="261"/>
        <v>0</v>
      </c>
      <c r="M50" s="106">
        <f t="shared" si="261"/>
        <v>0</v>
      </c>
      <c r="N50" s="106">
        <f t="shared" si="261"/>
        <v>0</v>
      </c>
      <c r="O50" s="106">
        <f t="shared" si="261"/>
        <v>0</v>
      </c>
      <c r="P50" s="106">
        <f t="shared" si="261"/>
        <v>0</v>
      </c>
      <c r="Q50" s="106">
        <f t="shared" si="261"/>
        <v>0</v>
      </c>
      <c r="R50" s="106">
        <f t="shared" si="261"/>
        <v>1</v>
      </c>
      <c r="S50" s="106">
        <f t="shared" si="261"/>
        <v>0</v>
      </c>
      <c r="T50" s="106">
        <f t="shared" si="261"/>
        <v>0</v>
      </c>
      <c r="U50" s="106">
        <f t="shared" si="261"/>
        <v>0</v>
      </c>
      <c r="V50" s="106">
        <f t="shared" si="261"/>
        <v>0</v>
      </c>
      <c r="W50" s="106">
        <f t="shared" si="261"/>
        <v>0</v>
      </c>
      <c r="X50" s="106">
        <f t="shared" si="261"/>
        <v>0</v>
      </c>
      <c r="Y50" s="106">
        <f t="shared" si="261"/>
        <v>0</v>
      </c>
      <c r="Z50" s="106">
        <f t="shared" si="261"/>
        <v>0</v>
      </c>
      <c r="AA50" s="106">
        <f t="shared" si="261"/>
        <v>0</v>
      </c>
      <c r="AB50" s="106">
        <f t="shared" si="261"/>
        <v>0</v>
      </c>
      <c r="AC50" s="106">
        <f t="shared" si="261"/>
        <v>0</v>
      </c>
      <c r="AD50" s="106">
        <f t="shared" si="261"/>
        <v>0</v>
      </c>
      <c r="AE50" s="106">
        <f t="shared" si="261"/>
        <v>0</v>
      </c>
      <c r="AF50" s="106">
        <f t="shared" si="261"/>
        <v>0</v>
      </c>
      <c r="AG50" s="106">
        <f t="shared" si="261"/>
        <v>0</v>
      </c>
      <c r="AH50" s="106">
        <f t="shared" si="261"/>
        <v>0</v>
      </c>
      <c r="AI50" s="106">
        <f t="shared" si="261"/>
        <v>0</v>
      </c>
      <c r="AJ50" s="106">
        <f t="shared" si="261"/>
        <v>0</v>
      </c>
      <c r="AK50" s="106">
        <f t="shared" si="261"/>
        <v>0</v>
      </c>
      <c r="AL50" s="106">
        <f t="shared" si="261"/>
        <v>0</v>
      </c>
      <c r="AM50" s="106">
        <f t="shared" si="261"/>
        <v>0</v>
      </c>
      <c r="AN50" s="106">
        <f t="shared" si="261"/>
        <v>0</v>
      </c>
      <c r="AO50" s="106">
        <f t="shared" si="261"/>
        <v>0</v>
      </c>
      <c r="AP50" s="106">
        <f t="shared" si="261"/>
        <v>0</v>
      </c>
      <c r="AQ50" s="106">
        <f t="shared" si="261"/>
        <v>0</v>
      </c>
      <c r="AR50" s="106">
        <f t="shared" si="261"/>
        <v>1</v>
      </c>
      <c r="AS50" s="106">
        <f t="shared" si="261"/>
        <v>0</v>
      </c>
      <c r="AT50" s="106">
        <f t="shared" si="261"/>
        <v>0</v>
      </c>
      <c r="AU50" s="106">
        <f t="shared" si="261"/>
        <v>0</v>
      </c>
      <c r="AV50" s="106">
        <f t="shared" si="261"/>
        <v>0</v>
      </c>
      <c r="AW50" s="106">
        <f t="shared" si="261"/>
        <v>0</v>
      </c>
      <c r="AX50" s="106">
        <f t="shared" si="261"/>
        <v>0</v>
      </c>
      <c r="AY50" s="106">
        <f t="shared" si="261"/>
        <v>0</v>
      </c>
      <c r="AZ50" s="106">
        <f t="shared" si="261"/>
        <v>0</v>
      </c>
      <c r="BA50" s="106">
        <f t="shared" si="261"/>
        <v>0</v>
      </c>
      <c r="BB50" s="106">
        <f t="shared" si="261"/>
        <v>1</v>
      </c>
      <c r="BC50" s="106">
        <f t="shared" si="261"/>
        <v>0</v>
      </c>
      <c r="BD50" s="106">
        <f t="shared" si="261"/>
        <v>0</v>
      </c>
      <c r="BE50" s="106">
        <f t="shared" si="261"/>
        <v>0</v>
      </c>
      <c r="BF50" s="106">
        <f t="shared" si="261"/>
        <v>0</v>
      </c>
      <c r="BG50" s="106">
        <f t="shared" si="261"/>
        <v>0</v>
      </c>
      <c r="BH50" s="106">
        <f t="shared" si="261"/>
        <v>0</v>
      </c>
      <c r="BI50" s="106">
        <f t="shared" si="261"/>
        <v>0</v>
      </c>
      <c r="BJ50" s="106">
        <f t="shared" si="261"/>
        <v>0</v>
      </c>
      <c r="BK50" s="106">
        <f t="shared" si="261"/>
        <v>0</v>
      </c>
      <c r="BL50" s="106">
        <f t="shared" si="261"/>
        <v>0</v>
      </c>
      <c r="BM50" s="106">
        <f t="shared" si="261"/>
        <v>0</v>
      </c>
      <c r="BN50" s="106">
        <f t="shared" si="261"/>
        <v>0</v>
      </c>
      <c r="BO50" s="106">
        <f t="shared" si="261"/>
        <v>0</v>
      </c>
      <c r="BP50" s="106">
        <f t="shared" si="261"/>
        <v>0</v>
      </c>
      <c r="BQ50" s="106">
        <f t="shared" si="261"/>
        <v>0</v>
      </c>
      <c r="BR50" s="106">
        <f t="shared" si="261"/>
        <v>0</v>
      </c>
      <c r="BS50" s="106">
        <f t="shared" ref="BS50:ED50" si="262">SUM(BS43:BS49)</f>
        <v>0</v>
      </c>
      <c r="BT50" s="106">
        <f t="shared" si="262"/>
        <v>1</v>
      </c>
      <c r="BU50" s="106">
        <f t="shared" si="262"/>
        <v>0</v>
      </c>
      <c r="BV50" s="106">
        <f t="shared" si="262"/>
        <v>0</v>
      </c>
      <c r="BW50" s="106">
        <f t="shared" si="262"/>
        <v>0</v>
      </c>
      <c r="BX50" s="106">
        <f t="shared" si="262"/>
        <v>0</v>
      </c>
      <c r="BY50" s="106">
        <f t="shared" si="262"/>
        <v>0</v>
      </c>
      <c r="BZ50" s="106">
        <f t="shared" si="262"/>
        <v>0</v>
      </c>
      <c r="CA50" s="106">
        <f t="shared" si="262"/>
        <v>0</v>
      </c>
      <c r="CB50" s="106">
        <f t="shared" si="262"/>
        <v>0</v>
      </c>
      <c r="CC50" s="106">
        <f t="shared" si="262"/>
        <v>0</v>
      </c>
      <c r="CD50" s="106">
        <f t="shared" si="262"/>
        <v>0</v>
      </c>
      <c r="CE50" s="106">
        <f t="shared" si="262"/>
        <v>0</v>
      </c>
      <c r="CF50" s="106">
        <f t="shared" si="262"/>
        <v>1</v>
      </c>
      <c r="CG50" s="106">
        <f t="shared" si="262"/>
        <v>0</v>
      </c>
      <c r="CH50" s="106">
        <f t="shared" si="262"/>
        <v>0</v>
      </c>
      <c r="CI50" s="106">
        <f t="shared" si="262"/>
        <v>0</v>
      </c>
      <c r="CJ50" s="106">
        <f t="shared" si="262"/>
        <v>0</v>
      </c>
      <c r="CK50" s="106">
        <f t="shared" si="262"/>
        <v>1</v>
      </c>
      <c r="CL50" s="106">
        <f t="shared" si="262"/>
        <v>0</v>
      </c>
      <c r="CM50" s="106">
        <f t="shared" si="262"/>
        <v>0</v>
      </c>
      <c r="CN50" s="106">
        <f t="shared" si="262"/>
        <v>0</v>
      </c>
      <c r="CO50" s="106">
        <f t="shared" si="262"/>
        <v>0</v>
      </c>
      <c r="CP50" s="106">
        <f t="shared" si="262"/>
        <v>0</v>
      </c>
      <c r="CQ50" s="106">
        <f t="shared" si="262"/>
        <v>1</v>
      </c>
      <c r="CR50" s="106">
        <f t="shared" si="262"/>
        <v>0</v>
      </c>
      <c r="CS50" s="106">
        <f t="shared" si="262"/>
        <v>0</v>
      </c>
      <c r="CT50" s="106">
        <f t="shared" si="262"/>
        <v>0</v>
      </c>
      <c r="CU50" s="106">
        <f t="shared" si="262"/>
        <v>0</v>
      </c>
      <c r="CV50" s="106">
        <f t="shared" si="262"/>
        <v>0</v>
      </c>
      <c r="CW50" s="106">
        <f t="shared" si="262"/>
        <v>0</v>
      </c>
      <c r="CX50" s="106">
        <f t="shared" si="262"/>
        <v>0</v>
      </c>
      <c r="CY50" s="106">
        <f t="shared" si="262"/>
        <v>0</v>
      </c>
      <c r="CZ50" s="106">
        <f t="shared" si="262"/>
        <v>0</v>
      </c>
      <c r="DA50" s="106">
        <f t="shared" si="262"/>
        <v>1</v>
      </c>
      <c r="DB50" s="106">
        <f t="shared" si="262"/>
        <v>0</v>
      </c>
      <c r="DC50" s="106">
        <f t="shared" si="262"/>
        <v>0</v>
      </c>
      <c r="DD50" s="106">
        <f t="shared" si="262"/>
        <v>0</v>
      </c>
      <c r="DE50" s="106">
        <f t="shared" si="262"/>
        <v>0</v>
      </c>
      <c r="DF50" s="106">
        <f t="shared" si="262"/>
        <v>0</v>
      </c>
      <c r="DG50" s="106">
        <f t="shared" si="262"/>
        <v>0</v>
      </c>
      <c r="DH50" s="106">
        <f t="shared" si="262"/>
        <v>0</v>
      </c>
      <c r="DI50" s="106">
        <f t="shared" si="262"/>
        <v>0</v>
      </c>
      <c r="DJ50" s="106">
        <f t="shared" si="262"/>
        <v>0</v>
      </c>
      <c r="DK50" s="106">
        <f t="shared" si="262"/>
        <v>0</v>
      </c>
      <c r="DL50" s="106">
        <f t="shared" si="262"/>
        <v>1</v>
      </c>
      <c r="DM50" s="106">
        <f t="shared" si="262"/>
        <v>0</v>
      </c>
      <c r="DN50" s="106">
        <f t="shared" si="262"/>
        <v>0</v>
      </c>
      <c r="DO50" s="106">
        <f t="shared" si="262"/>
        <v>0</v>
      </c>
      <c r="DP50" s="106">
        <f t="shared" si="262"/>
        <v>0</v>
      </c>
      <c r="DQ50" s="106">
        <f t="shared" si="262"/>
        <v>0</v>
      </c>
      <c r="DR50" s="106">
        <f t="shared" si="262"/>
        <v>0</v>
      </c>
      <c r="DS50" s="106">
        <f t="shared" si="262"/>
        <v>0</v>
      </c>
      <c r="DT50" s="106">
        <f t="shared" si="262"/>
        <v>0</v>
      </c>
      <c r="DU50" s="106">
        <f t="shared" si="262"/>
        <v>1</v>
      </c>
      <c r="DV50" s="106">
        <f t="shared" si="262"/>
        <v>0</v>
      </c>
      <c r="DW50" s="106">
        <f t="shared" si="262"/>
        <v>0</v>
      </c>
      <c r="DX50" s="106">
        <f t="shared" si="262"/>
        <v>0</v>
      </c>
      <c r="DY50" s="106">
        <f t="shared" si="262"/>
        <v>0</v>
      </c>
      <c r="DZ50" s="106">
        <f t="shared" si="262"/>
        <v>0</v>
      </c>
      <c r="EA50" s="106">
        <f t="shared" si="262"/>
        <v>0</v>
      </c>
      <c r="EB50" s="106">
        <f t="shared" si="262"/>
        <v>0</v>
      </c>
      <c r="EC50" s="106">
        <f t="shared" si="262"/>
        <v>0</v>
      </c>
      <c r="ED50" s="106">
        <f t="shared" si="262"/>
        <v>0</v>
      </c>
      <c r="EE50" s="106">
        <f t="shared" ref="EE50:FT50" si="263">SUM(EE43:EE49)</f>
        <v>0</v>
      </c>
      <c r="EF50" s="106">
        <f t="shared" si="263"/>
        <v>0</v>
      </c>
      <c r="EG50" s="106">
        <f t="shared" si="263"/>
        <v>0</v>
      </c>
      <c r="EH50" s="106">
        <f t="shared" si="263"/>
        <v>0</v>
      </c>
      <c r="EI50" s="106">
        <f t="shared" si="263"/>
        <v>0</v>
      </c>
      <c r="EJ50" s="106">
        <f t="shared" si="263"/>
        <v>1</v>
      </c>
      <c r="EK50" s="106">
        <f t="shared" si="263"/>
        <v>0</v>
      </c>
      <c r="EL50" s="106">
        <f t="shared" si="263"/>
        <v>0</v>
      </c>
      <c r="EM50" s="106">
        <f t="shared" si="263"/>
        <v>0</v>
      </c>
      <c r="EN50" s="106">
        <f t="shared" si="263"/>
        <v>0</v>
      </c>
      <c r="EO50" s="106">
        <f t="shared" si="263"/>
        <v>0</v>
      </c>
      <c r="EP50" s="106">
        <f t="shared" si="263"/>
        <v>0</v>
      </c>
      <c r="EQ50" s="106">
        <f t="shared" si="263"/>
        <v>0</v>
      </c>
      <c r="ER50" s="106">
        <f t="shared" si="263"/>
        <v>0</v>
      </c>
      <c r="ES50" s="106">
        <f t="shared" si="263"/>
        <v>0</v>
      </c>
      <c r="ET50" s="106">
        <f t="shared" si="263"/>
        <v>0</v>
      </c>
      <c r="EU50" s="106">
        <f t="shared" si="263"/>
        <v>1</v>
      </c>
      <c r="EV50" s="106">
        <f t="shared" si="263"/>
        <v>0</v>
      </c>
      <c r="EW50" s="106">
        <f t="shared" si="263"/>
        <v>0</v>
      </c>
      <c r="EX50" s="106">
        <f t="shared" si="263"/>
        <v>0</v>
      </c>
      <c r="EY50" s="106">
        <f t="shared" si="263"/>
        <v>0</v>
      </c>
      <c r="EZ50" s="106">
        <f t="shared" si="263"/>
        <v>0</v>
      </c>
      <c r="FA50" s="106">
        <f t="shared" si="263"/>
        <v>0</v>
      </c>
      <c r="FB50" s="106">
        <f t="shared" si="263"/>
        <v>0</v>
      </c>
      <c r="FC50" s="106">
        <f t="shared" si="263"/>
        <v>0</v>
      </c>
      <c r="FD50" s="106">
        <f t="shared" si="263"/>
        <v>2</v>
      </c>
      <c r="FE50" s="106">
        <f t="shared" si="263"/>
        <v>0</v>
      </c>
      <c r="FF50" s="106">
        <f t="shared" si="263"/>
        <v>0</v>
      </c>
      <c r="FG50" s="106">
        <f t="shared" si="263"/>
        <v>0</v>
      </c>
      <c r="FH50" s="106">
        <f t="shared" si="263"/>
        <v>0</v>
      </c>
      <c r="FI50" s="106">
        <f t="shared" si="263"/>
        <v>0</v>
      </c>
      <c r="FJ50" s="106">
        <f t="shared" si="263"/>
        <v>0</v>
      </c>
      <c r="FK50" s="106">
        <f t="shared" si="263"/>
        <v>0</v>
      </c>
      <c r="FL50" s="106">
        <f t="shared" si="263"/>
        <v>0</v>
      </c>
      <c r="FM50" s="106">
        <f t="shared" si="263"/>
        <v>0</v>
      </c>
      <c r="FN50" s="106">
        <f t="shared" si="263"/>
        <v>0</v>
      </c>
      <c r="FO50" s="106">
        <f t="shared" si="263"/>
        <v>0</v>
      </c>
      <c r="FP50" s="106">
        <f t="shared" si="263"/>
        <v>0</v>
      </c>
      <c r="FQ50" s="106">
        <f t="shared" si="263"/>
        <v>1</v>
      </c>
      <c r="FR50" s="106">
        <f t="shared" si="263"/>
        <v>0</v>
      </c>
      <c r="FS50" s="106">
        <f t="shared" si="263"/>
        <v>0</v>
      </c>
      <c r="FT50" s="106">
        <f t="shared" si="263"/>
        <v>0</v>
      </c>
      <c r="FV50" s="106">
        <f t="shared" ref="FV50" si="264">SUM(FV43:FV49)</f>
        <v>15</v>
      </c>
    </row>
    <row r="51" spans="2:183" ht="15.75" thickTop="1">
      <c r="B51" s="99"/>
    </row>
    <row r="52" spans="2:183">
      <c r="B52" s="99"/>
      <c r="D52" s="98" t="s">
        <v>45</v>
      </c>
    </row>
    <row r="53" spans="2:183">
      <c r="B53" s="99"/>
      <c r="D53" t="s">
        <v>46</v>
      </c>
      <c r="F53">
        <f>SUM(F43:F45)</f>
        <v>0</v>
      </c>
      <c r="G53">
        <f t="shared" ref="G53:BR53" si="265">SUM(G43:G45)</f>
        <v>0</v>
      </c>
      <c r="H53">
        <f t="shared" si="265"/>
        <v>0</v>
      </c>
      <c r="I53">
        <f t="shared" si="265"/>
        <v>0</v>
      </c>
      <c r="J53">
        <f t="shared" si="265"/>
        <v>0</v>
      </c>
      <c r="K53">
        <f t="shared" si="265"/>
        <v>0</v>
      </c>
      <c r="L53">
        <f t="shared" si="265"/>
        <v>0</v>
      </c>
      <c r="M53">
        <f t="shared" si="265"/>
        <v>0</v>
      </c>
      <c r="N53">
        <f t="shared" si="265"/>
        <v>0</v>
      </c>
      <c r="O53">
        <f t="shared" si="265"/>
        <v>0</v>
      </c>
      <c r="P53">
        <f t="shared" si="265"/>
        <v>0</v>
      </c>
      <c r="Q53">
        <f t="shared" si="265"/>
        <v>0</v>
      </c>
      <c r="R53">
        <f t="shared" si="265"/>
        <v>0</v>
      </c>
      <c r="S53">
        <f t="shared" si="265"/>
        <v>0</v>
      </c>
      <c r="T53">
        <f t="shared" si="265"/>
        <v>0</v>
      </c>
      <c r="U53">
        <f t="shared" si="265"/>
        <v>0</v>
      </c>
      <c r="V53">
        <f t="shared" si="265"/>
        <v>0</v>
      </c>
      <c r="W53">
        <f t="shared" si="265"/>
        <v>0</v>
      </c>
      <c r="X53">
        <f t="shared" si="265"/>
        <v>0</v>
      </c>
      <c r="Y53">
        <f t="shared" si="265"/>
        <v>0</v>
      </c>
      <c r="Z53">
        <f t="shared" si="265"/>
        <v>0</v>
      </c>
      <c r="AA53">
        <f t="shared" si="265"/>
        <v>0</v>
      </c>
      <c r="AB53">
        <f t="shared" si="265"/>
        <v>0</v>
      </c>
      <c r="AC53">
        <f t="shared" si="265"/>
        <v>0</v>
      </c>
      <c r="AD53">
        <f t="shared" si="265"/>
        <v>0</v>
      </c>
      <c r="AE53">
        <f t="shared" si="265"/>
        <v>0</v>
      </c>
      <c r="AF53">
        <f t="shared" si="265"/>
        <v>0</v>
      </c>
      <c r="AG53">
        <f t="shared" si="265"/>
        <v>0</v>
      </c>
      <c r="AH53">
        <f t="shared" si="265"/>
        <v>0</v>
      </c>
      <c r="AI53">
        <f t="shared" si="265"/>
        <v>0</v>
      </c>
      <c r="AJ53">
        <f t="shared" si="265"/>
        <v>0</v>
      </c>
      <c r="AK53">
        <f t="shared" si="265"/>
        <v>0</v>
      </c>
      <c r="AL53">
        <f t="shared" si="265"/>
        <v>0</v>
      </c>
      <c r="AM53">
        <f t="shared" si="265"/>
        <v>0</v>
      </c>
      <c r="AN53">
        <f t="shared" si="265"/>
        <v>0</v>
      </c>
      <c r="AO53">
        <f t="shared" si="265"/>
        <v>0</v>
      </c>
      <c r="AP53">
        <f t="shared" si="265"/>
        <v>0</v>
      </c>
      <c r="AQ53">
        <f t="shared" si="265"/>
        <v>0</v>
      </c>
      <c r="AR53">
        <f t="shared" si="265"/>
        <v>0</v>
      </c>
      <c r="AS53">
        <f t="shared" si="265"/>
        <v>0</v>
      </c>
      <c r="AT53">
        <f t="shared" si="265"/>
        <v>0</v>
      </c>
      <c r="AU53">
        <f t="shared" si="265"/>
        <v>0</v>
      </c>
      <c r="AV53">
        <f t="shared" si="265"/>
        <v>0</v>
      </c>
      <c r="AW53">
        <f t="shared" si="265"/>
        <v>0</v>
      </c>
      <c r="AX53">
        <f t="shared" si="265"/>
        <v>0</v>
      </c>
      <c r="AY53">
        <f t="shared" si="265"/>
        <v>0</v>
      </c>
      <c r="AZ53">
        <f t="shared" si="265"/>
        <v>0</v>
      </c>
      <c r="BA53">
        <f t="shared" si="265"/>
        <v>0</v>
      </c>
      <c r="BB53">
        <f t="shared" si="265"/>
        <v>0</v>
      </c>
      <c r="BC53">
        <f t="shared" si="265"/>
        <v>0</v>
      </c>
      <c r="BD53">
        <f t="shared" si="265"/>
        <v>0</v>
      </c>
      <c r="BE53">
        <f t="shared" si="265"/>
        <v>0</v>
      </c>
      <c r="BF53">
        <f t="shared" si="265"/>
        <v>0</v>
      </c>
      <c r="BG53">
        <f t="shared" si="265"/>
        <v>0</v>
      </c>
      <c r="BH53">
        <f t="shared" si="265"/>
        <v>0</v>
      </c>
      <c r="BI53">
        <f t="shared" si="265"/>
        <v>0</v>
      </c>
      <c r="BJ53">
        <f t="shared" si="265"/>
        <v>0</v>
      </c>
      <c r="BK53">
        <f t="shared" si="265"/>
        <v>0</v>
      </c>
      <c r="BL53">
        <f t="shared" si="265"/>
        <v>0</v>
      </c>
      <c r="BM53">
        <f t="shared" si="265"/>
        <v>0</v>
      </c>
      <c r="BN53">
        <f t="shared" si="265"/>
        <v>0</v>
      </c>
      <c r="BO53">
        <f t="shared" si="265"/>
        <v>0</v>
      </c>
      <c r="BP53">
        <f t="shared" si="265"/>
        <v>0</v>
      </c>
      <c r="BQ53">
        <f t="shared" si="265"/>
        <v>0</v>
      </c>
      <c r="BR53">
        <f t="shared" si="265"/>
        <v>0</v>
      </c>
      <c r="BS53">
        <f t="shared" ref="BS53:ED53" si="266">SUM(BS43:BS45)</f>
        <v>0</v>
      </c>
      <c r="BT53">
        <f t="shared" si="266"/>
        <v>0</v>
      </c>
      <c r="BU53">
        <f t="shared" si="266"/>
        <v>0</v>
      </c>
      <c r="BV53">
        <f t="shared" si="266"/>
        <v>0</v>
      </c>
      <c r="BW53">
        <f t="shared" si="266"/>
        <v>0</v>
      </c>
      <c r="BX53">
        <f t="shared" si="266"/>
        <v>0</v>
      </c>
      <c r="BY53">
        <f t="shared" si="266"/>
        <v>0</v>
      </c>
      <c r="BZ53">
        <f t="shared" si="266"/>
        <v>0</v>
      </c>
      <c r="CA53">
        <f t="shared" si="266"/>
        <v>0</v>
      </c>
      <c r="CB53">
        <f t="shared" si="266"/>
        <v>0</v>
      </c>
      <c r="CC53">
        <f t="shared" si="266"/>
        <v>0</v>
      </c>
      <c r="CD53">
        <f t="shared" si="266"/>
        <v>0</v>
      </c>
      <c r="CE53">
        <f t="shared" si="266"/>
        <v>0</v>
      </c>
      <c r="CF53">
        <f t="shared" si="266"/>
        <v>0</v>
      </c>
      <c r="CG53">
        <f t="shared" si="266"/>
        <v>0</v>
      </c>
      <c r="CH53">
        <f t="shared" si="266"/>
        <v>0</v>
      </c>
      <c r="CI53">
        <f t="shared" si="266"/>
        <v>0</v>
      </c>
      <c r="CJ53">
        <f t="shared" si="266"/>
        <v>0</v>
      </c>
      <c r="CK53">
        <f t="shared" si="266"/>
        <v>0</v>
      </c>
      <c r="CL53">
        <f t="shared" si="266"/>
        <v>0</v>
      </c>
      <c r="CM53">
        <f t="shared" si="266"/>
        <v>0</v>
      </c>
      <c r="CN53">
        <f t="shared" si="266"/>
        <v>0</v>
      </c>
      <c r="CO53">
        <f t="shared" si="266"/>
        <v>0</v>
      </c>
      <c r="CP53">
        <f t="shared" si="266"/>
        <v>0</v>
      </c>
      <c r="CQ53">
        <f t="shared" si="266"/>
        <v>0</v>
      </c>
      <c r="CR53">
        <f t="shared" si="266"/>
        <v>0</v>
      </c>
      <c r="CS53">
        <f t="shared" si="266"/>
        <v>0</v>
      </c>
      <c r="CT53">
        <f t="shared" si="266"/>
        <v>0</v>
      </c>
      <c r="CU53">
        <f t="shared" si="266"/>
        <v>0</v>
      </c>
      <c r="CV53">
        <f t="shared" si="266"/>
        <v>0</v>
      </c>
      <c r="CW53">
        <f t="shared" si="266"/>
        <v>0</v>
      </c>
      <c r="CX53">
        <f t="shared" si="266"/>
        <v>0</v>
      </c>
      <c r="CY53">
        <f t="shared" si="266"/>
        <v>0</v>
      </c>
      <c r="CZ53">
        <f t="shared" si="266"/>
        <v>0</v>
      </c>
      <c r="DA53">
        <f t="shared" si="266"/>
        <v>0</v>
      </c>
      <c r="DB53">
        <f t="shared" si="266"/>
        <v>0</v>
      </c>
      <c r="DC53">
        <f t="shared" si="266"/>
        <v>0</v>
      </c>
      <c r="DD53">
        <f t="shared" si="266"/>
        <v>0</v>
      </c>
      <c r="DE53">
        <f t="shared" si="266"/>
        <v>0</v>
      </c>
      <c r="DF53">
        <f t="shared" si="266"/>
        <v>0</v>
      </c>
      <c r="DG53">
        <f t="shared" si="266"/>
        <v>0</v>
      </c>
      <c r="DH53">
        <f t="shared" si="266"/>
        <v>0</v>
      </c>
      <c r="DI53">
        <f t="shared" si="266"/>
        <v>0</v>
      </c>
      <c r="DJ53">
        <f t="shared" si="266"/>
        <v>0</v>
      </c>
      <c r="DK53">
        <f t="shared" si="266"/>
        <v>0</v>
      </c>
      <c r="DL53">
        <f t="shared" si="266"/>
        <v>0</v>
      </c>
      <c r="DM53">
        <f t="shared" si="266"/>
        <v>0</v>
      </c>
      <c r="DN53">
        <f t="shared" si="266"/>
        <v>0</v>
      </c>
      <c r="DO53">
        <f t="shared" si="266"/>
        <v>0</v>
      </c>
      <c r="DP53">
        <f t="shared" si="266"/>
        <v>0</v>
      </c>
      <c r="DQ53">
        <f t="shared" si="266"/>
        <v>0</v>
      </c>
      <c r="DR53">
        <f t="shared" si="266"/>
        <v>0</v>
      </c>
      <c r="DS53">
        <f t="shared" si="266"/>
        <v>0</v>
      </c>
      <c r="DT53">
        <f t="shared" si="266"/>
        <v>0</v>
      </c>
      <c r="DU53">
        <f t="shared" si="266"/>
        <v>0</v>
      </c>
      <c r="DV53">
        <f t="shared" si="266"/>
        <v>0</v>
      </c>
      <c r="DW53">
        <f t="shared" si="266"/>
        <v>0</v>
      </c>
      <c r="DX53">
        <f t="shared" si="266"/>
        <v>0</v>
      </c>
      <c r="DY53">
        <f t="shared" si="266"/>
        <v>0</v>
      </c>
      <c r="DZ53">
        <f t="shared" si="266"/>
        <v>0</v>
      </c>
      <c r="EA53">
        <f t="shared" si="266"/>
        <v>0</v>
      </c>
      <c r="EB53">
        <f t="shared" si="266"/>
        <v>0</v>
      </c>
      <c r="EC53">
        <f t="shared" si="266"/>
        <v>0</v>
      </c>
      <c r="ED53">
        <f t="shared" si="266"/>
        <v>0</v>
      </c>
      <c r="EE53">
        <f t="shared" ref="EE53:FT53" si="267">SUM(EE43:EE45)</f>
        <v>0</v>
      </c>
      <c r="EF53">
        <f t="shared" si="267"/>
        <v>0</v>
      </c>
      <c r="EG53">
        <f t="shared" si="267"/>
        <v>0</v>
      </c>
      <c r="EH53">
        <f t="shared" si="267"/>
        <v>0</v>
      </c>
      <c r="EI53">
        <f t="shared" si="267"/>
        <v>0</v>
      </c>
      <c r="EJ53">
        <f t="shared" si="267"/>
        <v>0</v>
      </c>
      <c r="EK53">
        <f t="shared" si="267"/>
        <v>0</v>
      </c>
      <c r="EL53">
        <f t="shared" si="267"/>
        <v>0</v>
      </c>
      <c r="EM53">
        <f t="shared" si="267"/>
        <v>0</v>
      </c>
      <c r="EN53">
        <f t="shared" si="267"/>
        <v>0</v>
      </c>
      <c r="EO53">
        <f t="shared" si="267"/>
        <v>0</v>
      </c>
      <c r="EP53">
        <f t="shared" si="267"/>
        <v>0</v>
      </c>
      <c r="EQ53">
        <f t="shared" si="267"/>
        <v>0</v>
      </c>
      <c r="ER53">
        <f t="shared" si="267"/>
        <v>0</v>
      </c>
      <c r="ES53">
        <f t="shared" si="267"/>
        <v>0</v>
      </c>
      <c r="ET53">
        <f t="shared" si="267"/>
        <v>0</v>
      </c>
      <c r="EU53">
        <f t="shared" si="267"/>
        <v>0</v>
      </c>
      <c r="EV53">
        <f t="shared" si="267"/>
        <v>0</v>
      </c>
      <c r="EW53">
        <f t="shared" si="267"/>
        <v>0</v>
      </c>
      <c r="EX53">
        <f t="shared" si="267"/>
        <v>0</v>
      </c>
      <c r="EY53">
        <f t="shared" si="267"/>
        <v>0</v>
      </c>
      <c r="EZ53">
        <f t="shared" si="267"/>
        <v>0</v>
      </c>
      <c r="FA53">
        <f t="shared" si="267"/>
        <v>0</v>
      </c>
      <c r="FB53">
        <f t="shared" si="267"/>
        <v>0</v>
      </c>
      <c r="FC53">
        <f t="shared" si="267"/>
        <v>0</v>
      </c>
      <c r="FD53">
        <f t="shared" si="267"/>
        <v>0</v>
      </c>
      <c r="FE53">
        <f t="shared" si="267"/>
        <v>0</v>
      </c>
      <c r="FF53">
        <f t="shared" si="267"/>
        <v>0</v>
      </c>
      <c r="FG53">
        <f t="shared" si="267"/>
        <v>0</v>
      </c>
      <c r="FH53">
        <f t="shared" si="267"/>
        <v>0</v>
      </c>
      <c r="FI53">
        <f t="shared" si="267"/>
        <v>0</v>
      </c>
      <c r="FJ53">
        <f t="shared" si="267"/>
        <v>0</v>
      </c>
      <c r="FK53">
        <f t="shared" si="267"/>
        <v>0</v>
      </c>
      <c r="FL53">
        <f t="shared" si="267"/>
        <v>0</v>
      </c>
      <c r="FM53">
        <f t="shared" si="267"/>
        <v>0</v>
      </c>
      <c r="FN53">
        <f t="shared" si="267"/>
        <v>0</v>
      </c>
      <c r="FO53">
        <f t="shared" si="267"/>
        <v>0</v>
      </c>
      <c r="FP53">
        <f t="shared" si="267"/>
        <v>0</v>
      </c>
      <c r="FQ53">
        <f t="shared" si="267"/>
        <v>0</v>
      </c>
      <c r="FR53">
        <f t="shared" si="267"/>
        <v>0</v>
      </c>
      <c r="FS53">
        <f t="shared" si="267"/>
        <v>0</v>
      </c>
      <c r="FT53">
        <f t="shared" si="267"/>
        <v>0</v>
      </c>
      <c r="FV53">
        <f t="shared" ref="FV53:FV56" si="268">SUM(F53:FT53)</f>
        <v>0</v>
      </c>
    </row>
    <row r="54" spans="2:183">
      <c r="B54" s="99"/>
      <c r="D54" t="s">
        <v>47</v>
      </c>
      <c r="F54">
        <f>SUM(F46:F47)</f>
        <v>0</v>
      </c>
      <c r="G54">
        <f t="shared" ref="G54:BR54" si="269">SUM(G46:G47)</f>
        <v>0</v>
      </c>
      <c r="H54">
        <f t="shared" si="269"/>
        <v>0</v>
      </c>
      <c r="I54">
        <f t="shared" si="269"/>
        <v>0</v>
      </c>
      <c r="J54">
        <f t="shared" si="269"/>
        <v>0</v>
      </c>
      <c r="K54">
        <f t="shared" si="269"/>
        <v>0</v>
      </c>
      <c r="L54">
        <f t="shared" si="269"/>
        <v>0</v>
      </c>
      <c r="M54">
        <f t="shared" si="269"/>
        <v>0</v>
      </c>
      <c r="N54">
        <f t="shared" si="269"/>
        <v>0</v>
      </c>
      <c r="O54">
        <f t="shared" si="269"/>
        <v>0</v>
      </c>
      <c r="P54">
        <f t="shared" si="269"/>
        <v>0</v>
      </c>
      <c r="Q54">
        <f t="shared" si="269"/>
        <v>0</v>
      </c>
      <c r="R54">
        <f t="shared" si="269"/>
        <v>0</v>
      </c>
      <c r="S54">
        <f t="shared" si="269"/>
        <v>0</v>
      </c>
      <c r="T54">
        <f t="shared" si="269"/>
        <v>0</v>
      </c>
      <c r="U54">
        <f t="shared" si="269"/>
        <v>0</v>
      </c>
      <c r="V54">
        <f t="shared" si="269"/>
        <v>0</v>
      </c>
      <c r="W54">
        <f t="shared" si="269"/>
        <v>0</v>
      </c>
      <c r="X54">
        <f t="shared" si="269"/>
        <v>0</v>
      </c>
      <c r="Y54">
        <f t="shared" si="269"/>
        <v>0</v>
      </c>
      <c r="Z54">
        <f t="shared" si="269"/>
        <v>0</v>
      </c>
      <c r="AA54">
        <f t="shared" si="269"/>
        <v>0</v>
      </c>
      <c r="AB54">
        <f t="shared" si="269"/>
        <v>0</v>
      </c>
      <c r="AC54">
        <f t="shared" si="269"/>
        <v>0</v>
      </c>
      <c r="AD54">
        <f t="shared" si="269"/>
        <v>0</v>
      </c>
      <c r="AE54">
        <f t="shared" si="269"/>
        <v>0</v>
      </c>
      <c r="AF54">
        <f t="shared" si="269"/>
        <v>0</v>
      </c>
      <c r="AG54">
        <f t="shared" si="269"/>
        <v>0</v>
      </c>
      <c r="AH54">
        <f t="shared" si="269"/>
        <v>0</v>
      </c>
      <c r="AI54">
        <f t="shared" si="269"/>
        <v>0</v>
      </c>
      <c r="AJ54">
        <f t="shared" si="269"/>
        <v>0</v>
      </c>
      <c r="AK54">
        <f t="shared" si="269"/>
        <v>0</v>
      </c>
      <c r="AL54">
        <f t="shared" si="269"/>
        <v>0</v>
      </c>
      <c r="AM54">
        <f t="shared" si="269"/>
        <v>0</v>
      </c>
      <c r="AN54">
        <f t="shared" si="269"/>
        <v>0</v>
      </c>
      <c r="AO54">
        <f t="shared" si="269"/>
        <v>0</v>
      </c>
      <c r="AP54">
        <f t="shared" si="269"/>
        <v>0</v>
      </c>
      <c r="AQ54">
        <f t="shared" si="269"/>
        <v>0</v>
      </c>
      <c r="AR54">
        <f t="shared" si="269"/>
        <v>0</v>
      </c>
      <c r="AS54">
        <f t="shared" si="269"/>
        <v>0</v>
      </c>
      <c r="AT54">
        <f t="shared" si="269"/>
        <v>0</v>
      </c>
      <c r="AU54">
        <f t="shared" si="269"/>
        <v>0</v>
      </c>
      <c r="AV54">
        <f t="shared" si="269"/>
        <v>0</v>
      </c>
      <c r="AW54">
        <f t="shared" si="269"/>
        <v>0</v>
      </c>
      <c r="AX54">
        <f t="shared" si="269"/>
        <v>0</v>
      </c>
      <c r="AY54">
        <f t="shared" si="269"/>
        <v>0</v>
      </c>
      <c r="AZ54">
        <f t="shared" si="269"/>
        <v>0</v>
      </c>
      <c r="BA54">
        <f t="shared" si="269"/>
        <v>0</v>
      </c>
      <c r="BB54">
        <f t="shared" si="269"/>
        <v>0</v>
      </c>
      <c r="BC54">
        <f t="shared" si="269"/>
        <v>0</v>
      </c>
      <c r="BD54">
        <f t="shared" si="269"/>
        <v>0</v>
      </c>
      <c r="BE54">
        <f t="shared" si="269"/>
        <v>0</v>
      </c>
      <c r="BF54">
        <f t="shared" si="269"/>
        <v>0</v>
      </c>
      <c r="BG54">
        <f t="shared" si="269"/>
        <v>0</v>
      </c>
      <c r="BH54">
        <f t="shared" si="269"/>
        <v>0</v>
      </c>
      <c r="BI54">
        <f t="shared" si="269"/>
        <v>0</v>
      </c>
      <c r="BJ54">
        <f t="shared" si="269"/>
        <v>0</v>
      </c>
      <c r="BK54">
        <f t="shared" si="269"/>
        <v>0</v>
      </c>
      <c r="BL54">
        <f t="shared" si="269"/>
        <v>0</v>
      </c>
      <c r="BM54">
        <f t="shared" si="269"/>
        <v>0</v>
      </c>
      <c r="BN54">
        <f t="shared" si="269"/>
        <v>0</v>
      </c>
      <c r="BO54">
        <f t="shared" si="269"/>
        <v>0</v>
      </c>
      <c r="BP54">
        <f t="shared" si="269"/>
        <v>0</v>
      </c>
      <c r="BQ54">
        <f t="shared" si="269"/>
        <v>0</v>
      </c>
      <c r="BR54">
        <f t="shared" si="269"/>
        <v>0</v>
      </c>
      <c r="BS54">
        <f t="shared" ref="BS54:ED54" si="270">SUM(BS46:BS47)</f>
        <v>0</v>
      </c>
      <c r="BT54">
        <f t="shared" si="270"/>
        <v>0</v>
      </c>
      <c r="BU54">
        <f t="shared" si="270"/>
        <v>0</v>
      </c>
      <c r="BV54">
        <f t="shared" si="270"/>
        <v>0</v>
      </c>
      <c r="BW54">
        <f t="shared" si="270"/>
        <v>0</v>
      </c>
      <c r="BX54">
        <f t="shared" si="270"/>
        <v>0</v>
      </c>
      <c r="BY54">
        <f t="shared" si="270"/>
        <v>0</v>
      </c>
      <c r="BZ54">
        <f t="shared" si="270"/>
        <v>0</v>
      </c>
      <c r="CA54">
        <f t="shared" si="270"/>
        <v>0</v>
      </c>
      <c r="CB54">
        <f t="shared" si="270"/>
        <v>0</v>
      </c>
      <c r="CC54">
        <f t="shared" si="270"/>
        <v>0</v>
      </c>
      <c r="CD54">
        <f t="shared" si="270"/>
        <v>0</v>
      </c>
      <c r="CE54">
        <f t="shared" si="270"/>
        <v>0</v>
      </c>
      <c r="CF54">
        <f t="shared" si="270"/>
        <v>1</v>
      </c>
      <c r="CG54">
        <f t="shared" si="270"/>
        <v>0</v>
      </c>
      <c r="CH54">
        <f t="shared" si="270"/>
        <v>0</v>
      </c>
      <c r="CI54">
        <f t="shared" si="270"/>
        <v>0</v>
      </c>
      <c r="CJ54">
        <f t="shared" si="270"/>
        <v>0</v>
      </c>
      <c r="CK54">
        <f t="shared" si="270"/>
        <v>1</v>
      </c>
      <c r="CL54">
        <f t="shared" si="270"/>
        <v>0</v>
      </c>
      <c r="CM54">
        <f t="shared" si="270"/>
        <v>0</v>
      </c>
      <c r="CN54">
        <f t="shared" si="270"/>
        <v>0</v>
      </c>
      <c r="CO54">
        <f t="shared" si="270"/>
        <v>0</v>
      </c>
      <c r="CP54">
        <f t="shared" si="270"/>
        <v>0</v>
      </c>
      <c r="CQ54">
        <f t="shared" si="270"/>
        <v>0</v>
      </c>
      <c r="CR54">
        <f t="shared" si="270"/>
        <v>0</v>
      </c>
      <c r="CS54">
        <f t="shared" si="270"/>
        <v>0</v>
      </c>
      <c r="CT54">
        <f t="shared" si="270"/>
        <v>0</v>
      </c>
      <c r="CU54">
        <f t="shared" si="270"/>
        <v>0</v>
      </c>
      <c r="CV54">
        <f t="shared" si="270"/>
        <v>0</v>
      </c>
      <c r="CW54">
        <f t="shared" si="270"/>
        <v>0</v>
      </c>
      <c r="CX54">
        <f t="shared" si="270"/>
        <v>0</v>
      </c>
      <c r="CY54">
        <f t="shared" si="270"/>
        <v>0</v>
      </c>
      <c r="CZ54">
        <f t="shared" si="270"/>
        <v>0</v>
      </c>
      <c r="DA54">
        <f t="shared" si="270"/>
        <v>1</v>
      </c>
      <c r="DB54">
        <f t="shared" si="270"/>
        <v>0</v>
      </c>
      <c r="DC54">
        <f t="shared" si="270"/>
        <v>0</v>
      </c>
      <c r="DD54">
        <f t="shared" si="270"/>
        <v>0</v>
      </c>
      <c r="DE54">
        <f t="shared" si="270"/>
        <v>0</v>
      </c>
      <c r="DF54">
        <f t="shared" si="270"/>
        <v>0</v>
      </c>
      <c r="DG54">
        <f t="shared" si="270"/>
        <v>0</v>
      </c>
      <c r="DH54">
        <f t="shared" si="270"/>
        <v>0</v>
      </c>
      <c r="DI54">
        <f t="shared" si="270"/>
        <v>0</v>
      </c>
      <c r="DJ54">
        <f t="shared" si="270"/>
        <v>0</v>
      </c>
      <c r="DK54">
        <f t="shared" si="270"/>
        <v>0</v>
      </c>
      <c r="DL54">
        <f t="shared" si="270"/>
        <v>0</v>
      </c>
      <c r="DM54">
        <f t="shared" si="270"/>
        <v>0</v>
      </c>
      <c r="DN54">
        <f t="shared" si="270"/>
        <v>0</v>
      </c>
      <c r="DO54">
        <f t="shared" si="270"/>
        <v>0</v>
      </c>
      <c r="DP54">
        <f t="shared" si="270"/>
        <v>0</v>
      </c>
      <c r="DQ54">
        <f t="shared" si="270"/>
        <v>0</v>
      </c>
      <c r="DR54">
        <f t="shared" si="270"/>
        <v>0</v>
      </c>
      <c r="DS54">
        <f t="shared" si="270"/>
        <v>0</v>
      </c>
      <c r="DT54">
        <f t="shared" si="270"/>
        <v>0</v>
      </c>
      <c r="DU54">
        <f t="shared" si="270"/>
        <v>0</v>
      </c>
      <c r="DV54">
        <f t="shared" si="270"/>
        <v>0</v>
      </c>
      <c r="DW54">
        <f t="shared" si="270"/>
        <v>0</v>
      </c>
      <c r="DX54">
        <f t="shared" si="270"/>
        <v>0</v>
      </c>
      <c r="DY54">
        <f t="shared" si="270"/>
        <v>0</v>
      </c>
      <c r="DZ54">
        <f t="shared" si="270"/>
        <v>0</v>
      </c>
      <c r="EA54">
        <f t="shared" si="270"/>
        <v>0</v>
      </c>
      <c r="EB54">
        <f t="shared" si="270"/>
        <v>0</v>
      </c>
      <c r="EC54">
        <f t="shared" si="270"/>
        <v>0</v>
      </c>
      <c r="ED54">
        <f t="shared" si="270"/>
        <v>0</v>
      </c>
      <c r="EE54">
        <f t="shared" ref="EE54:FT54" si="271">SUM(EE46:EE47)</f>
        <v>0</v>
      </c>
      <c r="EF54">
        <f t="shared" si="271"/>
        <v>0</v>
      </c>
      <c r="EG54">
        <f t="shared" si="271"/>
        <v>0</v>
      </c>
      <c r="EH54">
        <f t="shared" si="271"/>
        <v>0</v>
      </c>
      <c r="EI54">
        <f t="shared" si="271"/>
        <v>0</v>
      </c>
      <c r="EJ54">
        <f t="shared" si="271"/>
        <v>0</v>
      </c>
      <c r="EK54">
        <f t="shared" si="271"/>
        <v>0</v>
      </c>
      <c r="EL54">
        <f t="shared" si="271"/>
        <v>0</v>
      </c>
      <c r="EM54">
        <f t="shared" si="271"/>
        <v>0</v>
      </c>
      <c r="EN54">
        <f t="shared" si="271"/>
        <v>0</v>
      </c>
      <c r="EO54">
        <f t="shared" si="271"/>
        <v>0</v>
      </c>
      <c r="EP54">
        <f t="shared" si="271"/>
        <v>0</v>
      </c>
      <c r="EQ54">
        <f t="shared" si="271"/>
        <v>0</v>
      </c>
      <c r="ER54">
        <f t="shared" si="271"/>
        <v>0</v>
      </c>
      <c r="ES54">
        <f t="shared" si="271"/>
        <v>0</v>
      </c>
      <c r="ET54">
        <f t="shared" si="271"/>
        <v>0</v>
      </c>
      <c r="EU54">
        <f t="shared" si="271"/>
        <v>1</v>
      </c>
      <c r="EV54">
        <f t="shared" si="271"/>
        <v>0</v>
      </c>
      <c r="EW54">
        <f t="shared" si="271"/>
        <v>0</v>
      </c>
      <c r="EX54">
        <f t="shared" si="271"/>
        <v>0</v>
      </c>
      <c r="EY54">
        <f t="shared" si="271"/>
        <v>0</v>
      </c>
      <c r="EZ54">
        <f t="shared" si="271"/>
        <v>0</v>
      </c>
      <c r="FA54">
        <f t="shared" si="271"/>
        <v>0</v>
      </c>
      <c r="FB54">
        <f t="shared" si="271"/>
        <v>0</v>
      </c>
      <c r="FC54">
        <f t="shared" si="271"/>
        <v>0</v>
      </c>
      <c r="FD54">
        <f t="shared" si="271"/>
        <v>1</v>
      </c>
      <c r="FE54">
        <f t="shared" si="271"/>
        <v>0</v>
      </c>
      <c r="FF54">
        <f t="shared" si="271"/>
        <v>0</v>
      </c>
      <c r="FG54">
        <f t="shared" si="271"/>
        <v>0</v>
      </c>
      <c r="FH54">
        <f t="shared" si="271"/>
        <v>0</v>
      </c>
      <c r="FI54">
        <f t="shared" si="271"/>
        <v>0</v>
      </c>
      <c r="FJ54">
        <f t="shared" si="271"/>
        <v>0</v>
      </c>
      <c r="FK54">
        <f t="shared" si="271"/>
        <v>0</v>
      </c>
      <c r="FL54">
        <f t="shared" si="271"/>
        <v>0</v>
      </c>
      <c r="FM54">
        <f t="shared" si="271"/>
        <v>0</v>
      </c>
      <c r="FN54">
        <f t="shared" si="271"/>
        <v>0</v>
      </c>
      <c r="FO54">
        <f t="shared" si="271"/>
        <v>0</v>
      </c>
      <c r="FP54">
        <f t="shared" si="271"/>
        <v>0</v>
      </c>
      <c r="FQ54">
        <f t="shared" si="271"/>
        <v>1</v>
      </c>
      <c r="FR54">
        <f t="shared" si="271"/>
        <v>0</v>
      </c>
      <c r="FS54">
        <f t="shared" si="271"/>
        <v>0</v>
      </c>
      <c r="FT54">
        <f t="shared" si="271"/>
        <v>0</v>
      </c>
      <c r="FV54">
        <f t="shared" si="268"/>
        <v>6</v>
      </c>
    </row>
    <row r="55" spans="2:183">
      <c r="B55" s="99"/>
      <c r="D55" t="s">
        <v>33</v>
      </c>
      <c r="F55">
        <f>F48</f>
        <v>0</v>
      </c>
      <c r="G55">
        <f t="shared" ref="G55:BR55" si="272">G48</f>
        <v>0</v>
      </c>
      <c r="H55">
        <f t="shared" si="272"/>
        <v>0</v>
      </c>
      <c r="I55">
        <f t="shared" si="272"/>
        <v>0</v>
      </c>
      <c r="J55">
        <f t="shared" si="272"/>
        <v>0</v>
      </c>
      <c r="K55">
        <f t="shared" si="272"/>
        <v>0</v>
      </c>
      <c r="L55">
        <f t="shared" si="272"/>
        <v>0</v>
      </c>
      <c r="M55">
        <f t="shared" si="272"/>
        <v>0</v>
      </c>
      <c r="N55">
        <f t="shared" si="272"/>
        <v>0</v>
      </c>
      <c r="O55">
        <f t="shared" si="272"/>
        <v>0</v>
      </c>
      <c r="P55">
        <f t="shared" si="272"/>
        <v>0</v>
      </c>
      <c r="Q55">
        <f t="shared" si="272"/>
        <v>0</v>
      </c>
      <c r="R55">
        <f t="shared" si="272"/>
        <v>1</v>
      </c>
      <c r="S55">
        <f t="shared" si="272"/>
        <v>0</v>
      </c>
      <c r="T55">
        <f t="shared" si="272"/>
        <v>0</v>
      </c>
      <c r="U55">
        <f t="shared" si="272"/>
        <v>0</v>
      </c>
      <c r="V55">
        <f t="shared" si="272"/>
        <v>0</v>
      </c>
      <c r="W55">
        <f t="shared" si="272"/>
        <v>0</v>
      </c>
      <c r="X55">
        <f t="shared" si="272"/>
        <v>0</v>
      </c>
      <c r="Y55">
        <f t="shared" si="272"/>
        <v>0</v>
      </c>
      <c r="Z55">
        <f t="shared" si="272"/>
        <v>0</v>
      </c>
      <c r="AA55">
        <f t="shared" si="272"/>
        <v>0</v>
      </c>
      <c r="AB55">
        <f t="shared" si="272"/>
        <v>0</v>
      </c>
      <c r="AC55">
        <f t="shared" si="272"/>
        <v>0</v>
      </c>
      <c r="AD55">
        <f t="shared" si="272"/>
        <v>0</v>
      </c>
      <c r="AE55">
        <f t="shared" si="272"/>
        <v>0</v>
      </c>
      <c r="AF55">
        <f t="shared" si="272"/>
        <v>0</v>
      </c>
      <c r="AG55">
        <f t="shared" si="272"/>
        <v>0</v>
      </c>
      <c r="AH55">
        <f t="shared" si="272"/>
        <v>0</v>
      </c>
      <c r="AI55">
        <f t="shared" si="272"/>
        <v>0</v>
      </c>
      <c r="AJ55">
        <f t="shared" si="272"/>
        <v>0</v>
      </c>
      <c r="AK55">
        <f t="shared" si="272"/>
        <v>0</v>
      </c>
      <c r="AL55">
        <f t="shared" si="272"/>
        <v>0</v>
      </c>
      <c r="AM55">
        <f t="shared" si="272"/>
        <v>0</v>
      </c>
      <c r="AN55">
        <f t="shared" si="272"/>
        <v>0</v>
      </c>
      <c r="AO55">
        <f t="shared" si="272"/>
        <v>0</v>
      </c>
      <c r="AP55">
        <f t="shared" si="272"/>
        <v>0</v>
      </c>
      <c r="AQ55">
        <f t="shared" si="272"/>
        <v>0</v>
      </c>
      <c r="AR55">
        <f t="shared" si="272"/>
        <v>1</v>
      </c>
      <c r="AS55">
        <f t="shared" si="272"/>
        <v>0</v>
      </c>
      <c r="AT55">
        <f t="shared" si="272"/>
        <v>0</v>
      </c>
      <c r="AU55">
        <f t="shared" si="272"/>
        <v>0</v>
      </c>
      <c r="AV55">
        <f t="shared" si="272"/>
        <v>0</v>
      </c>
      <c r="AW55">
        <f t="shared" si="272"/>
        <v>0</v>
      </c>
      <c r="AX55">
        <f t="shared" si="272"/>
        <v>0</v>
      </c>
      <c r="AY55">
        <f t="shared" si="272"/>
        <v>0</v>
      </c>
      <c r="AZ55">
        <f t="shared" si="272"/>
        <v>0</v>
      </c>
      <c r="BA55">
        <f t="shared" si="272"/>
        <v>0</v>
      </c>
      <c r="BB55">
        <f t="shared" si="272"/>
        <v>0</v>
      </c>
      <c r="BC55">
        <f t="shared" si="272"/>
        <v>0</v>
      </c>
      <c r="BD55">
        <f t="shared" si="272"/>
        <v>0</v>
      </c>
      <c r="BE55">
        <f t="shared" si="272"/>
        <v>0</v>
      </c>
      <c r="BF55">
        <f t="shared" si="272"/>
        <v>0</v>
      </c>
      <c r="BG55">
        <f t="shared" si="272"/>
        <v>0</v>
      </c>
      <c r="BH55">
        <f t="shared" si="272"/>
        <v>0</v>
      </c>
      <c r="BI55">
        <f t="shared" si="272"/>
        <v>0</v>
      </c>
      <c r="BJ55">
        <f t="shared" si="272"/>
        <v>0</v>
      </c>
      <c r="BK55">
        <f t="shared" si="272"/>
        <v>0</v>
      </c>
      <c r="BL55">
        <f t="shared" si="272"/>
        <v>0</v>
      </c>
      <c r="BM55">
        <f t="shared" si="272"/>
        <v>0</v>
      </c>
      <c r="BN55">
        <f t="shared" si="272"/>
        <v>0</v>
      </c>
      <c r="BO55">
        <f t="shared" si="272"/>
        <v>0</v>
      </c>
      <c r="BP55">
        <f t="shared" si="272"/>
        <v>0</v>
      </c>
      <c r="BQ55">
        <f t="shared" si="272"/>
        <v>0</v>
      </c>
      <c r="BR55">
        <f t="shared" si="272"/>
        <v>0</v>
      </c>
      <c r="BS55">
        <f t="shared" ref="BS55:ED55" si="273">BS48</f>
        <v>0</v>
      </c>
      <c r="BT55">
        <f t="shared" si="273"/>
        <v>1</v>
      </c>
      <c r="BU55">
        <f t="shared" si="273"/>
        <v>0</v>
      </c>
      <c r="BV55">
        <f t="shared" si="273"/>
        <v>0</v>
      </c>
      <c r="BW55">
        <f t="shared" si="273"/>
        <v>0</v>
      </c>
      <c r="BX55">
        <f t="shared" si="273"/>
        <v>0</v>
      </c>
      <c r="BY55">
        <f t="shared" si="273"/>
        <v>0</v>
      </c>
      <c r="BZ55">
        <f t="shared" si="273"/>
        <v>0</v>
      </c>
      <c r="CA55">
        <f t="shared" si="273"/>
        <v>0</v>
      </c>
      <c r="CB55">
        <f t="shared" si="273"/>
        <v>0</v>
      </c>
      <c r="CC55">
        <f t="shared" si="273"/>
        <v>0</v>
      </c>
      <c r="CD55">
        <f t="shared" si="273"/>
        <v>0</v>
      </c>
      <c r="CE55">
        <f t="shared" si="273"/>
        <v>0</v>
      </c>
      <c r="CF55">
        <f t="shared" si="273"/>
        <v>0</v>
      </c>
      <c r="CG55">
        <f t="shared" si="273"/>
        <v>0</v>
      </c>
      <c r="CH55">
        <f t="shared" si="273"/>
        <v>0</v>
      </c>
      <c r="CI55">
        <f t="shared" si="273"/>
        <v>0</v>
      </c>
      <c r="CJ55">
        <f t="shared" si="273"/>
        <v>0</v>
      </c>
      <c r="CK55">
        <f t="shared" si="273"/>
        <v>0</v>
      </c>
      <c r="CL55">
        <f t="shared" si="273"/>
        <v>0</v>
      </c>
      <c r="CM55">
        <f t="shared" si="273"/>
        <v>0</v>
      </c>
      <c r="CN55">
        <f t="shared" si="273"/>
        <v>0</v>
      </c>
      <c r="CO55">
        <f t="shared" si="273"/>
        <v>0</v>
      </c>
      <c r="CP55">
        <f t="shared" si="273"/>
        <v>0</v>
      </c>
      <c r="CQ55">
        <f t="shared" si="273"/>
        <v>1</v>
      </c>
      <c r="CR55">
        <f t="shared" si="273"/>
        <v>0</v>
      </c>
      <c r="CS55">
        <f t="shared" si="273"/>
        <v>0</v>
      </c>
      <c r="CT55">
        <f t="shared" si="273"/>
        <v>0</v>
      </c>
      <c r="CU55">
        <f t="shared" si="273"/>
        <v>0</v>
      </c>
      <c r="CV55">
        <f t="shared" si="273"/>
        <v>0</v>
      </c>
      <c r="CW55">
        <f t="shared" si="273"/>
        <v>0</v>
      </c>
      <c r="CX55">
        <f t="shared" si="273"/>
        <v>0</v>
      </c>
      <c r="CY55">
        <f t="shared" si="273"/>
        <v>0</v>
      </c>
      <c r="CZ55">
        <f t="shared" si="273"/>
        <v>0</v>
      </c>
      <c r="DA55">
        <f t="shared" si="273"/>
        <v>0</v>
      </c>
      <c r="DB55">
        <f t="shared" si="273"/>
        <v>0</v>
      </c>
      <c r="DC55">
        <f t="shared" si="273"/>
        <v>0</v>
      </c>
      <c r="DD55">
        <f t="shared" si="273"/>
        <v>0</v>
      </c>
      <c r="DE55">
        <f t="shared" si="273"/>
        <v>0</v>
      </c>
      <c r="DF55">
        <f t="shared" si="273"/>
        <v>0</v>
      </c>
      <c r="DG55">
        <f t="shared" si="273"/>
        <v>0</v>
      </c>
      <c r="DH55">
        <f t="shared" si="273"/>
        <v>0</v>
      </c>
      <c r="DI55">
        <f t="shared" si="273"/>
        <v>0</v>
      </c>
      <c r="DJ55">
        <f t="shared" si="273"/>
        <v>0</v>
      </c>
      <c r="DK55">
        <f t="shared" si="273"/>
        <v>0</v>
      </c>
      <c r="DL55">
        <f t="shared" si="273"/>
        <v>0</v>
      </c>
      <c r="DM55">
        <f t="shared" si="273"/>
        <v>0</v>
      </c>
      <c r="DN55">
        <f t="shared" si="273"/>
        <v>0</v>
      </c>
      <c r="DO55">
        <f t="shared" si="273"/>
        <v>0</v>
      </c>
      <c r="DP55">
        <f t="shared" si="273"/>
        <v>0</v>
      </c>
      <c r="DQ55">
        <f t="shared" si="273"/>
        <v>0</v>
      </c>
      <c r="DR55">
        <f t="shared" si="273"/>
        <v>0</v>
      </c>
      <c r="DS55">
        <f t="shared" si="273"/>
        <v>0</v>
      </c>
      <c r="DT55">
        <f t="shared" si="273"/>
        <v>0</v>
      </c>
      <c r="DU55">
        <f t="shared" si="273"/>
        <v>0</v>
      </c>
      <c r="DV55">
        <f t="shared" si="273"/>
        <v>0</v>
      </c>
      <c r="DW55">
        <f t="shared" si="273"/>
        <v>0</v>
      </c>
      <c r="DX55">
        <f t="shared" si="273"/>
        <v>0</v>
      </c>
      <c r="DY55">
        <f t="shared" si="273"/>
        <v>0</v>
      </c>
      <c r="DZ55">
        <f t="shared" si="273"/>
        <v>0</v>
      </c>
      <c r="EA55">
        <f t="shared" si="273"/>
        <v>0</v>
      </c>
      <c r="EB55">
        <f t="shared" si="273"/>
        <v>0</v>
      </c>
      <c r="EC55">
        <f t="shared" si="273"/>
        <v>0</v>
      </c>
      <c r="ED55">
        <f t="shared" si="273"/>
        <v>0</v>
      </c>
      <c r="EE55">
        <f t="shared" ref="EE55:FT56" si="274">EE48</f>
        <v>0</v>
      </c>
      <c r="EF55">
        <f t="shared" si="274"/>
        <v>0</v>
      </c>
      <c r="EG55">
        <f t="shared" si="274"/>
        <v>0</v>
      </c>
      <c r="EH55">
        <f t="shared" si="274"/>
        <v>0</v>
      </c>
      <c r="EI55">
        <f t="shared" si="274"/>
        <v>0</v>
      </c>
      <c r="EJ55">
        <f t="shared" si="274"/>
        <v>0</v>
      </c>
      <c r="EK55">
        <f t="shared" si="274"/>
        <v>0</v>
      </c>
      <c r="EL55">
        <f t="shared" si="274"/>
        <v>0</v>
      </c>
      <c r="EM55">
        <f t="shared" si="274"/>
        <v>0</v>
      </c>
      <c r="EN55">
        <f t="shared" si="274"/>
        <v>0</v>
      </c>
      <c r="EO55">
        <f t="shared" si="274"/>
        <v>0</v>
      </c>
      <c r="EP55">
        <f t="shared" si="274"/>
        <v>0</v>
      </c>
      <c r="EQ55">
        <f t="shared" si="274"/>
        <v>0</v>
      </c>
      <c r="ER55">
        <f t="shared" si="274"/>
        <v>0</v>
      </c>
      <c r="ES55">
        <f t="shared" si="274"/>
        <v>0</v>
      </c>
      <c r="ET55">
        <f t="shared" si="274"/>
        <v>0</v>
      </c>
      <c r="EU55">
        <f t="shared" si="274"/>
        <v>0</v>
      </c>
      <c r="EV55">
        <f t="shared" si="274"/>
        <v>0</v>
      </c>
      <c r="EW55">
        <f t="shared" si="274"/>
        <v>0</v>
      </c>
      <c r="EX55">
        <f t="shared" si="274"/>
        <v>0</v>
      </c>
      <c r="EY55">
        <f t="shared" si="274"/>
        <v>0</v>
      </c>
      <c r="EZ55">
        <f t="shared" si="274"/>
        <v>0</v>
      </c>
      <c r="FA55">
        <f t="shared" si="274"/>
        <v>0</v>
      </c>
      <c r="FB55">
        <f t="shared" si="274"/>
        <v>0</v>
      </c>
      <c r="FC55">
        <f t="shared" si="274"/>
        <v>0</v>
      </c>
      <c r="FD55">
        <f t="shared" si="274"/>
        <v>1</v>
      </c>
      <c r="FE55">
        <f t="shared" si="274"/>
        <v>0</v>
      </c>
      <c r="FF55">
        <f t="shared" si="274"/>
        <v>0</v>
      </c>
      <c r="FG55">
        <f t="shared" si="274"/>
        <v>0</v>
      </c>
      <c r="FH55">
        <f t="shared" si="274"/>
        <v>0</v>
      </c>
      <c r="FI55">
        <f t="shared" si="274"/>
        <v>0</v>
      </c>
      <c r="FJ55">
        <f t="shared" si="274"/>
        <v>0</v>
      </c>
      <c r="FK55">
        <f t="shared" si="274"/>
        <v>0</v>
      </c>
      <c r="FL55">
        <f t="shared" si="274"/>
        <v>0</v>
      </c>
      <c r="FM55">
        <f t="shared" si="274"/>
        <v>0</v>
      </c>
      <c r="FN55">
        <f t="shared" si="274"/>
        <v>0</v>
      </c>
      <c r="FO55">
        <f t="shared" si="274"/>
        <v>0</v>
      </c>
      <c r="FP55">
        <f t="shared" si="274"/>
        <v>0</v>
      </c>
      <c r="FQ55">
        <f t="shared" si="274"/>
        <v>0</v>
      </c>
      <c r="FR55">
        <f t="shared" si="274"/>
        <v>0</v>
      </c>
      <c r="FS55">
        <f t="shared" si="274"/>
        <v>0</v>
      </c>
      <c r="FT55">
        <f t="shared" si="274"/>
        <v>0</v>
      </c>
      <c r="FV55">
        <f t="shared" si="268"/>
        <v>5</v>
      </c>
    </row>
    <row r="56" spans="2:183">
      <c r="B56" s="99"/>
      <c r="D56" t="s">
        <v>34</v>
      </c>
      <c r="F56">
        <f>F49</f>
        <v>0</v>
      </c>
      <c r="G56">
        <f t="shared" ref="G56:BR56" si="275">G49</f>
        <v>0</v>
      </c>
      <c r="H56">
        <f t="shared" si="275"/>
        <v>0</v>
      </c>
      <c r="I56">
        <f t="shared" si="275"/>
        <v>0</v>
      </c>
      <c r="J56">
        <f t="shared" si="275"/>
        <v>0</v>
      </c>
      <c r="K56">
        <f t="shared" si="275"/>
        <v>0</v>
      </c>
      <c r="L56">
        <f t="shared" si="275"/>
        <v>0</v>
      </c>
      <c r="M56">
        <f t="shared" si="275"/>
        <v>0</v>
      </c>
      <c r="N56">
        <f t="shared" si="275"/>
        <v>0</v>
      </c>
      <c r="O56">
        <f t="shared" si="275"/>
        <v>0</v>
      </c>
      <c r="P56">
        <f t="shared" si="275"/>
        <v>0</v>
      </c>
      <c r="Q56">
        <f t="shared" si="275"/>
        <v>0</v>
      </c>
      <c r="R56">
        <f t="shared" si="275"/>
        <v>0</v>
      </c>
      <c r="S56">
        <f t="shared" si="275"/>
        <v>0</v>
      </c>
      <c r="T56">
        <f t="shared" si="275"/>
        <v>0</v>
      </c>
      <c r="U56">
        <f t="shared" si="275"/>
        <v>0</v>
      </c>
      <c r="V56">
        <f t="shared" si="275"/>
        <v>0</v>
      </c>
      <c r="W56">
        <f t="shared" si="275"/>
        <v>0</v>
      </c>
      <c r="X56">
        <f t="shared" si="275"/>
        <v>0</v>
      </c>
      <c r="Y56">
        <f t="shared" si="275"/>
        <v>0</v>
      </c>
      <c r="Z56">
        <f t="shared" si="275"/>
        <v>0</v>
      </c>
      <c r="AA56">
        <f t="shared" si="275"/>
        <v>0</v>
      </c>
      <c r="AB56">
        <f t="shared" si="275"/>
        <v>0</v>
      </c>
      <c r="AC56">
        <f t="shared" si="275"/>
        <v>0</v>
      </c>
      <c r="AD56">
        <f t="shared" si="275"/>
        <v>0</v>
      </c>
      <c r="AE56">
        <f t="shared" si="275"/>
        <v>0</v>
      </c>
      <c r="AF56">
        <f t="shared" si="275"/>
        <v>0</v>
      </c>
      <c r="AG56">
        <f t="shared" si="275"/>
        <v>0</v>
      </c>
      <c r="AH56">
        <f t="shared" si="275"/>
        <v>0</v>
      </c>
      <c r="AI56">
        <f t="shared" si="275"/>
        <v>0</v>
      </c>
      <c r="AJ56">
        <f t="shared" si="275"/>
        <v>0</v>
      </c>
      <c r="AK56">
        <f t="shared" si="275"/>
        <v>0</v>
      </c>
      <c r="AL56">
        <f t="shared" si="275"/>
        <v>0</v>
      </c>
      <c r="AM56">
        <f t="shared" si="275"/>
        <v>0</v>
      </c>
      <c r="AN56">
        <f t="shared" si="275"/>
        <v>0</v>
      </c>
      <c r="AO56">
        <f t="shared" si="275"/>
        <v>0</v>
      </c>
      <c r="AP56">
        <f t="shared" si="275"/>
        <v>0</v>
      </c>
      <c r="AQ56">
        <f t="shared" si="275"/>
        <v>0</v>
      </c>
      <c r="AR56">
        <f t="shared" si="275"/>
        <v>0</v>
      </c>
      <c r="AS56">
        <f t="shared" si="275"/>
        <v>0</v>
      </c>
      <c r="AT56">
        <f t="shared" si="275"/>
        <v>0</v>
      </c>
      <c r="AU56">
        <f t="shared" si="275"/>
        <v>0</v>
      </c>
      <c r="AV56">
        <f t="shared" si="275"/>
        <v>0</v>
      </c>
      <c r="AW56">
        <f t="shared" si="275"/>
        <v>0</v>
      </c>
      <c r="AX56">
        <f t="shared" si="275"/>
        <v>0</v>
      </c>
      <c r="AY56">
        <f t="shared" si="275"/>
        <v>0</v>
      </c>
      <c r="AZ56">
        <f t="shared" si="275"/>
        <v>0</v>
      </c>
      <c r="BA56">
        <f t="shared" si="275"/>
        <v>0</v>
      </c>
      <c r="BB56">
        <f t="shared" si="275"/>
        <v>1</v>
      </c>
      <c r="BC56">
        <f t="shared" si="275"/>
        <v>0</v>
      </c>
      <c r="BD56">
        <f t="shared" si="275"/>
        <v>0</v>
      </c>
      <c r="BE56">
        <f t="shared" si="275"/>
        <v>0</v>
      </c>
      <c r="BF56">
        <f t="shared" si="275"/>
        <v>0</v>
      </c>
      <c r="BG56">
        <f t="shared" si="275"/>
        <v>0</v>
      </c>
      <c r="BH56">
        <f t="shared" si="275"/>
        <v>0</v>
      </c>
      <c r="BI56">
        <f t="shared" si="275"/>
        <v>0</v>
      </c>
      <c r="BJ56">
        <f t="shared" si="275"/>
        <v>0</v>
      </c>
      <c r="BK56">
        <f t="shared" si="275"/>
        <v>0</v>
      </c>
      <c r="BL56">
        <f t="shared" si="275"/>
        <v>0</v>
      </c>
      <c r="BM56">
        <f t="shared" si="275"/>
        <v>0</v>
      </c>
      <c r="BN56">
        <f t="shared" si="275"/>
        <v>0</v>
      </c>
      <c r="BO56">
        <f t="shared" si="275"/>
        <v>0</v>
      </c>
      <c r="BP56">
        <f t="shared" si="275"/>
        <v>0</v>
      </c>
      <c r="BQ56">
        <f t="shared" si="275"/>
        <v>0</v>
      </c>
      <c r="BR56">
        <f t="shared" si="275"/>
        <v>0</v>
      </c>
      <c r="BS56">
        <f t="shared" ref="BS56:ED56" si="276">BS49</f>
        <v>0</v>
      </c>
      <c r="BT56">
        <f t="shared" si="276"/>
        <v>0</v>
      </c>
      <c r="BU56">
        <f t="shared" si="276"/>
        <v>0</v>
      </c>
      <c r="BV56">
        <f t="shared" si="276"/>
        <v>0</v>
      </c>
      <c r="BW56">
        <f t="shared" si="276"/>
        <v>0</v>
      </c>
      <c r="BX56">
        <f t="shared" si="276"/>
        <v>0</v>
      </c>
      <c r="BY56">
        <f t="shared" si="276"/>
        <v>0</v>
      </c>
      <c r="BZ56">
        <f t="shared" si="276"/>
        <v>0</v>
      </c>
      <c r="CA56">
        <f t="shared" si="276"/>
        <v>0</v>
      </c>
      <c r="CB56">
        <f t="shared" si="276"/>
        <v>0</v>
      </c>
      <c r="CC56">
        <f t="shared" si="276"/>
        <v>0</v>
      </c>
      <c r="CD56">
        <f t="shared" si="276"/>
        <v>0</v>
      </c>
      <c r="CE56">
        <f t="shared" si="276"/>
        <v>0</v>
      </c>
      <c r="CF56">
        <f t="shared" si="276"/>
        <v>0</v>
      </c>
      <c r="CG56">
        <f t="shared" si="276"/>
        <v>0</v>
      </c>
      <c r="CH56">
        <f t="shared" si="276"/>
        <v>0</v>
      </c>
      <c r="CI56">
        <f t="shared" si="276"/>
        <v>0</v>
      </c>
      <c r="CJ56">
        <f t="shared" si="276"/>
        <v>0</v>
      </c>
      <c r="CK56">
        <f t="shared" si="276"/>
        <v>0</v>
      </c>
      <c r="CL56">
        <f t="shared" si="276"/>
        <v>0</v>
      </c>
      <c r="CM56">
        <f t="shared" si="276"/>
        <v>0</v>
      </c>
      <c r="CN56">
        <f t="shared" si="276"/>
        <v>0</v>
      </c>
      <c r="CO56">
        <f t="shared" si="276"/>
        <v>0</v>
      </c>
      <c r="CP56">
        <f t="shared" si="276"/>
        <v>0</v>
      </c>
      <c r="CQ56">
        <f t="shared" si="276"/>
        <v>0</v>
      </c>
      <c r="CR56">
        <f t="shared" si="276"/>
        <v>0</v>
      </c>
      <c r="CS56">
        <f t="shared" si="276"/>
        <v>0</v>
      </c>
      <c r="CT56">
        <f t="shared" si="276"/>
        <v>0</v>
      </c>
      <c r="CU56">
        <f t="shared" si="276"/>
        <v>0</v>
      </c>
      <c r="CV56">
        <f t="shared" si="276"/>
        <v>0</v>
      </c>
      <c r="CW56">
        <f t="shared" si="276"/>
        <v>0</v>
      </c>
      <c r="CX56">
        <f t="shared" si="276"/>
        <v>0</v>
      </c>
      <c r="CY56">
        <f t="shared" si="276"/>
        <v>0</v>
      </c>
      <c r="CZ56">
        <f t="shared" si="276"/>
        <v>0</v>
      </c>
      <c r="DA56">
        <f t="shared" si="276"/>
        <v>0</v>
      </c>
      <c r="DB56">
        <f t="shared" si="276"/>
        <v>0</v>
      </c>
      <c r="DC56">
        <f t="shared" si="276"/>
        <v>0</v>
      </c>
      <c r="DD56">
        <f t="shared" si="276"/>
        <v>0</v>
      </c>
      <c r="DE56">
        <f t="shared" si="276"/>
        <v>0</v>
      </c>
      <c r="DF56">
        <f t="shared" si="276"/>
        <v>0</v>
      </c>
      <c r="DG56">
        <f t="shared" si="276"/>
        <v>0</v>
      </c>
      <c r="DH56">
        <f t="shared" si="276"/>
        <v>0</v>
      </c>
      <c r="DI56">
        <f t="shared" si="276"/>
        <v>0</v>
      </c>
      <c r="DJ56">
        <f t="shared" si="276"/>
        <v>0</v>
      </c>
      <c r="DK56">
        <f t="shared" si="276"/>
        <v>0</v>
      </c>
      <c r="DL56">
        <f t="shared" si="276"/>
        <v>1</v>
      </c>
      <c r="DM56">
        <f t="shared" si="276"/>
        <v>0</v>
      </c>
      <c r="DN56">
        <f t="shared" si="276"/>
        <v>0</v>
      </c>
      <c r="DO56">
        <f t="shared" si="276"/>
        <v>0</v>
      </c>
      <c r="DP56">
        <f t="shared" si="276"/>
        <v>0</v>
      </c>
      <c r="DQ56">
        <f t="shared" si="276"/>
        <v>0</v>
      </c>
      <c r="DR56">
        <f t="shared" si="276"/>
        <v>0</v>
      </c>
      <c r="DS56">
        <f t="shared" si="276"/>
        <v>0</v>
      </c>
      <c r="DT56">
        <f t="shared" si="276"/>
        <v>0</v>
      </c>
      <c r="DU56">
        <f t="shared" si="276"/>
        <v>1</v>
      </c>
      <c r="DV56">
        <f t="shared" si="276"/>
        <v>0</v>
      </c>
      <c r="DW56">
        <f t="shared" si="276"/>
        <v>0</v>
      </c>
      <c r="DX56">
        <f t="shared" si="276"/>
        <v>0</v>
      </c>
      <c r="DY56">
        <f t="shared" si="276"/>
        <v>0</v>
      </c>
      <c r="DZ56">
        <f t="shared" si="276"/>
        <v>0</v>
      </c>
      <c r="EA56">
        <f t="shared" si="276"/>
        <v>0</v>
      </c>
      <c r="EB56">
        <f t="shared" si="276"/>
        <v>0</v>
      </c>
      <c r="EC56">
        <f t="shared" si="276"/>
        <v>0</v>
      </c>
      <c r="ED56">
        <f t="shared" si="276"/>
        <v>0</v>
      </c>
      <c r="EE56">
        <f t="shared" ref="EE56:FS56" si="277">EE49</f>
        <v>0</v>
      </c>
      <c r="EF56">
        <f t="shared" si="277"/>
        <v>0</v>
      </c>
      <c r="EG56">
        <f t="shared" si="277"/>
        <v>0</v>
      </c>
      <c r="EH56">
        <f t="shared" si="277"/>
        <v>0</v>
      </c>
      <c r="EI56">
        <f t="shared" si="277"/>
        <v>0</v>
      </c>
      <c r="EJ56">
        <f t="shared" si="277"/>
        <v>1</v>
      </c>
      <c r="EK56">
        <f t="shared" si="277"/>
        <v>0</v>
      </c>
      <c r="EL56">
        <f t="shared" si="277"/>
        <v>0</v>
      </c>
      <c r="EM56">
        <f t="shared" si="277"/>
        <v>0</v>
      </c>
      <c r="EN56">
        <f t="shared" si="277"/>
        <v>0</v>
      </c>
      <c r="EO56">
        <f t="shared" si="277"/>
        <v>0</v>
      </c>
      <c r="EP56">
        <f t="shared" si="277"/>
        <v>0</v>
      </c>
      <c r="EQ56">
        <f t="shared" si="277"/>
        <v>0</v>
      </c>
      <c r="ER56">
        <f t="shared" si="277"/>
        <v>0</v>
      </c>
      <c r="ES56">
        <f t="shared" si="277"/>
        <v>0</v>
      </c>
      <c r="ET56">
        <f t="shared" si="277"/>
        <v>0</v>
      </c>
      <c r="EU56">
        <f t="shared" si="277"/>
        <v>0</v>
      </c>
      <c r="EV56">
        <f t="shared" si="277"/>
        <v>0</v>
      </c>
      <c r="EW56">
        <f t="shared" si="277"/>
        <v>0</v>
      </c>
      <c r="EX56">
        <f t="shared" si="277"/>
        <v>0</v>
      </c>
      <c r="EY56">
        <f t="shared" si="277"/>
        <v>0</v>
      </c>
      <c r="EZ56">
        <f t="shared" si="277"/>
        <v>0</v>
      </c>
      <c r="FA56">
        <f t="shared" si="277"/>
        <v>0</v>
      </c>
      <c r="FB56">
        <f t="shared" si="277"/>
        <v>0</v>
      </c>
      <c r="FC56">
        <f t="shared" si="277"/>
        <v>0</v>
      </c>
      <c r="FD56">
        <f t="shared" si="277"/>
        <v>0</v>
      </c>
      <c r="FE56">
        <f t="shared" si="277"/>
        <v>0</v>
      </c>
      <c r="FF56">
        <f t="shared" si="277"/>
        <v>0</v>
      </c>
      <c r="FG56">
        <f t="shared" si="277"/>
        <v>0</v>
      </c>
      <c r="FH56">
        <f t="shared" si="277"/>
        <v>0</v>
      </c>
      <c r="FI56">
        <f t="shared" si="277"/>
        <v>0</v>
      </c>
      <c r="FJ56">
        <f t="shared" si="277"/>
        <v>0</v>
      </c>
      <c r="FK56">
        <f t="shared" si="277"/>
        <v>0</v>
      </c>
      <c r="FL56">
        <f t="shared" si="277"/>
        <v>0</v>
      </c>
      <c r="FM56">
        <f t="shared" si="277"/>
        <v>0</v>
      </c>
      <c r="FN56">
        <f t="shared" si="277"/>
        <v>0</v>
      </c>
      <c r="FO56">
        <f t="shared" si="277"/>
        <v>0</v>
      </c>
      <c r="FP56">
        <f t="shared" si="277"/>
        <v>0</v>
      </c>
      <c r="FQ56">
        <f t="shared" si="277"/>
        <v>0</v>
      </c>
      <c r="FR56">
        <f t="shared" si="277"/>
        <v>0</v>
      </c>
      <c r="FS56">
        <f t="shared" si="277"/>
        <v>0</v>
      </c>
      <c r="FT56">
        <f t="shared" si="274"/>
        <v>0</v>
      </c>
      <c r="FV56">
        <f t="shared" si="268"/>
        <v>4</v>
      </c>
    </row>
    <row r="57" spans="2:183" ht="15.75" thickBot="1">
      <c r="B57" s="99"/>
      <c r="D57" s="105" t="s">
        <v>25</v>
      </c>
      <c r="E57" s="106"/>
      <c r="F57" s="106">
        <f>SUM(F53:F56)</f>
        <v>0</v>
      </c>
      <c r="G57" s="106">
        <f t="shared" ref="G57" si="278">SUM(G53:G56)</f>
        <v>0</v>
      </c>
      <c r="H57" s="106">
        <f t="shared" ref="H57" si="279">SUM(H53:H56)</f>
        <v>0</v>
      </c>
      <c r="I57" s="106">
        <f t="shared" ref="I57" si="280">SUM(I53:I56)</f>
        <v>0</v>
      </c>
      <c r="J57" s="106">
        <f t="shared" ref="J57" si="281">SUM(J53:J56)</f>
        <v>0</v>
      </c>
      <c r="K57" s="106">
        <f t="shared" ref="K57" si="282">SUM(K53:K56)</f>
        <v>0</v>
      </c>
      <c r="L57" s="106">
        <f t="shared" ref="L57" si="283">SUM(L53:L56)</f>
        <v>0</v>
      </c>
      <c r="M57" s="106">
        <f t="shared" ref="M57" si="284">SUM(M53:M56)</f>
        <v>0</v>
      </c>
      <c r="N57" s="106">
        <f t="shared" ref="N57" si="285">SUM(N53:N56)</f>
        <v>0</v>
      </c>
      <c r="O57" s="106">
        <f t="shared" ref="O57" si="286">SUM(O53:O56)</f>
        <v>0</v>
      </c>
      <c r="P57" s="106">
        <f t="shared" ref="P57" si="287">SUM(P53:P56)</f>
        <v>0</v>
      </c>
      <c r="Q57" s="106">
        <f t="shared" ref="Q57" si="288">SUM(Q53:Q56)</f>
        <v>0</v>
      </c>
      <c r="R57" s="106">
        <f t="shared" ref="R57" si="289">SUM(R53:R56)</f>
        <v>1</v>
      </c>
      <c r="S57" s="106">
        <f t="shared" ref="S57" si="290">SUM(S53:S56)</f>
        <v>0</v>
      </c>
      <c r="T57" s="106">
        <f t="shared" ref="T57" si="291">SUM(T53:T56)</f>
        <v>0</v>
      </c>
      <c r="U57" s="106">
        <f t="shared" ref="U57" si="292">SUM(U53:U56)</f>
        <v>0</v>
      </c>
      <c r="V57" s="106">
        <f t="shared" ref="V57" si="293">SUM(V53:V56)</f>
        <v>0</v>
      </c>
      <c r="W57" s="106">
        <f t="shared" ref="W57" si="294">SUM(W53:W56)</f>
        <v>0</v>
      </c>
      <c r="X57" s="106">
        <f t="shared" ref="X57" si="295">SUM(X53:X56)</f>
        <v>0</v>
      </c>
      <c r="Y57" s="106">
        <f t="shared" ref="Y57" si="296">SUM(Y53:Y56)</f>
        <v>0</v>
      </c>
      <c r="Z57" s="106">
        <f t="shared" ref="Z57" si="297">SUM(Z53:Z56)</f>
        <v>0</v>
      </c>
      <c r="AA57" s="106">
        <f t="shared" ref="AA57" si="298">SUM(AA53:AA56)</f>
        <v>0</v>
      </c>
      <c r="AB57" s="106">
        <f t="shared" ref="AB57" si="299">SUM(AB53:AB56)</f>
        <v>0</v>
      </c>
      <c r="AC57" s="106">
        <f t="shared" ref="AC57" si="300">SUM(AC53:AC56)</f>
        <v>0</v>
      </c>
      <c r="AD57" s="106">
        <f t="shared" ref="AD57" si="301">SUM(AD53:AD56)</f>
        <v>0</v>
      </c>
      <c r="AE57" s="106">
        <f t="shared" ref="AE57" si="302">SUM(AE53:AE56)</f>
        <v>0</v>
      </c>
      <c r="AF57" s="106">
        <f t="shared" ref="AF57" si="303">SUM(AF53:AF56)</f>
        <v>0</v>
      </c>
      <c r="AG57" s="106">
        <f t="shared" ref="AG57" si="304">SUM(AG53:AG56)</f>
        <v>0</v>
      </c>
      <c r="AH57" s="106">
        <f t="shared" ref="AH57" si="305">SUM(AH53:AH56)</f>
        <v>0</v>
      </c>
      <c r="AI57" s="106">
        <f t="shared" ref="AI57" si="306">SUM(AI53:AI56)</f>
        <v>0</v>
      </c>
      <c r="AJ57" s="106">
        <f t="shared" ref="AJ57" si="307">SUM(AJ53:AJ56)</f>
        <v>0</v>
      </c>
      <c r="AK57" s="106">
        <f t="shared" ref="AK57" si="308">SUM(AK53:AK56)</f>
        <v>0</v>
      </c>
      <c r="AL57" s="106">
        <f t="shared" ref="AL57" si="309">SUM(AL53:AL56)</f>
        <v>0</v>
      </c>
      <c r="AM57" s="106">
        <f t="shared" ref="AM57" si="310">SUM(AM53:AM56)</f>
        <v>0</v>
      </c>
      <c r="AN57" s="106">
        <f t="shared" ref="AN57" si="311">SUM(AN53:AN56)</f>
        <v>0</v>
      </c>
      <c r="AO57" s="106">
        <f t="shared" ref="AO57" si="312">SUM(AO53:AO56)</f>
        <v>0</v>
      </c>
      <c r="AP57" s="106">
        <f t="shared" ref="AP57" si="313">SUM(AP53:AP56)</f>
        <v>0</v>
      </c>
      <c r="AQ57" s="106">
        <f t="shared" ref="AQ57" si="314">SUM(AQ53:AQ56)</f>
        <v>0</v>
      </c>
      <c r="AR57" s="106">
        <f t="shared" ref="AR57" si="315">SUM(AR53:AR56)</f>
        <v>1</v>
      </c>
      <c r="AS57" s="106">
        <f t="shared" ref="AS57" si="316">SUM(AS53:AS56)</f>
        <v>0</v>
      </c>
      <c r="AT57" s="106">
        <f t="shared" ref="AT57" si="317">SUM(AT53:AT56)</f>
        <v>0</v>
      </c>
      <c r="AU57" s="106">
        <f t="shared" ref="AU57" si="318">SUM(AU53:AU56)</f>
        <v>0</v>
      </c>
      <c r="AV57" s="106">
        <f t="shared" ref="AV57" si="319">SUM(AV53:AV56)</f>
        <v>0</v>
      </c>
      <c r="AW57" s="106">
        <f t="shared" ref="AW57" si="320">SUM(AW53:AW56)</f>
        <v>0</v>
      </c>
      <c r="AX57" s="106">
        <f t="shared" ref="AX57" si="321">SUM(AX53:AX56)</f>
        <v>0</v>
      </c>
      <c r="AY57" s="106">
        <f t="shared" ref="AY57" si="322">SUM(AY53:AY56)</f>
        <v>0</v>
      </c>
      <c r="AZ57" s="106">
        <f t="shared" ref="AZ57" si="323">SUM(AZ53:AZ56)</f>
        <v>0</v>
      </c>
      <c r="BA57" s="106">
        <f t="shared" ref="BA57" si="324">SUM(BA53:BA56)</f>
        <v>0</v>
      </c>
      <c r="BB57" s="106">
        <f t="shared" ref="BB57" si="325">SUM(BB53:BB56)</f>
        <v>1</v>
      </c>
      <c r="BC57" s="106">
        <f t="shared" ref="BC57" si="326">SUM(BC53:BC56)</f>
        <v>0</v>
      </c>
      <c r="BD57" s="106">
        <f t="shared" ref="BD57" si="327">SUM(BD53:BD56)</f>
        <v>0</v>
      </c>
      <c r="BE57" s="106">
        <f t="shared" ref="BE57" si="328">SUM(BE53:BE56)</f>
        <v>0</v>
      </c>
      <c r="BF57" s="106">
        <f t="shared" ref="BF57" si="329">SUM(BF53:BF56)</f>
        <v>0</v>
      </c>
      <c r="BG57" s="106">
        <f t="shared" ref="BG57" si="330">SUM(BG53:BG56)</f>
        <v>0</v>
      </c>
      <c r="BH57" s="106">
        <f t="shared" ref="BH57" si="331">SUM(BH53:BH56)</f>
        <v>0</v>
      </c>
      <c r="BI57" s="106">
        <f t="shared" ref="BI57" si="332">SUM(BI53:BI56)</f>
        <v>0</v>
      </c>
      <c r="BJ57" s="106">
        <f t="shared" ref="BJ57" si="333">SUM(BJ53:BJ56)</f>
        <v>0</v>
      </c>
      <c r="BK57" s="106">
        <f t="shared" ref="BK57" si="334">SUM(BK53:BK56)</f>
        <v>0</v>
      </c>
      <c r="BL57" s="106">
        <f t="shared" ref="BL57" si="335">SUM(BL53:BL56)</f>
        <v>0</v>
      </c>
      <c r="BM57" s="106">
        <f t="shared" ref="BM57" si="336">SUM(BM53:BM56)</f>
        <v>0</v>
      </c>
      <c r="BN57" s="106">
        <f t="shared" ref="BN57" si="337">SUM(BN53:BN56)</f>
        <v>0</v>
      </c>
      <c r="BO57" s="106">
        <f t="shared" ref="BO57" si="338">SUM(BO53:BO56)</f>
        <v>0</v>
      </c>
      <c r="BP57" s="106">
        <f t="shared" ref="BP57" si="339">SUM(BP53:BP56)</f>
        <v>0</v>
      </c>
      <c r="BQ57" s="106">
        <f t="shared" ref="BQ57" si="340">SUM(BQ53:BQ56)</f>
        <v>0</v>
      </c>
      <c r="BR57" s="106">
        <f t="shared" ref="BR57" si="341">SUM(BR53:BR56)</f>
        <v>0</v>
      </c>
      <c r="BS57" s="106">
        <f t="shared" ref="BS57" si="342">SUM(BS53:BS56)</f>
        <v>0</v>
      </c>
      <c r="BT57" s="106">
        <f t="shared" ref="BT57" si="343">SUM(BT53:BT56)</f>
        <v>1</v>
      </c>
      <c r="BU57" s="106">
        <f t="shared" ref="BU57" si="344">SUM(BU53:BU56)</f>
        <v>0</v>
      </c>
      <c r="BV57" s="106">
        <f t="shared" ref="BV57" si="345">SUM(BV53:BV56)</f>
        <v>0</v>
      </c>
      <c r="BW57" s="106">
        <f t="shared" ref="BW57" si="346">SUM(BW53:BW56)</f>
        <v>0</v>
      </c>
      <c r="BX57" s="106">
        <f t="shared" ref="BX57" si="347">SUM(BX53:BX56)</f>
        <v>0</v>
      </c>
      <c r="BY57" s="106">
        <f t="shared" ref="BY57" si="348">SUM(BY53:BY56)</f>
        <v>0</v>
      </c>
      <c r="BZ57" s="106">
        <f t="shared" ref="BZ57" si="349">SUM(BZ53:BZ56)</f>
        <v>0</v>
      </c>
      <c r="CA57" s="106">
        <f t="shared" ref="CA57" si="350">SUM(CA53:CA56)</f>
        <v>0</v>
      </c>
      <c r="CB57" s="106">
        <f t="shared" ref="CB57" si="351">SUM(CB53:CB56)</f>
        <v>0</v>
      </c>
      <c r="CC57" s="106">
        <f t="shared" ref="CC57" si="352">SUM(CC53:CC56)</f>
        <v>0</v>
      </c>
      <c r="CD57" s="106">
        <f t="shared" ref="CD57" si="353">SUM(CD53:CD56)</f>
        <v>0</v>
      </c>
      <c r="CE57" s="106">
        <f t="shared" ref="CE57" si="354">SUM(CE53:CE56)</f>
        <v>0</v>
      </c>
      <c r="CF57" s="106">
        <f t="shared" ref="CF57" si="355">SUM(CF53:CF56)</f>
        <v>1</v>
      </c>
      <c r="CG57" s="106">
        <f t="shared" ref="CG57" si="356">SUM(CG53:CG56)</f>
        <v>0</v>
      </c>
      <c r="CH57" s="106">
        <f t="shared" ref="CH57" si="357">SUM(CH53:CH56)</f>
        <v>0</v>
      </c>
      <c r="CI57" s="106">
        <f t="shared" ref="CI57" si="358">SUM(CI53:CI56)</f>
        <v>0</v>
      </c>
      <c r="CJ57" s="106">
        <f t="shared" ref="CJ57" si="359">SUM(CJ53:CJ56)</f>
        <v>0</v>
      </c>
      <c r="CK57" s="106">
        <f t="shared" ref="CK57" si="360">SUM(CK53:CK56)</f>
        <v>1</v>
      </c>
      <c r="CL57" s="106">
        <f t="shared" ref="CL57" si="361">SUM(CL53:CL56)</f>
        <v>0</v>
      </c>
      <c r="CM57" s="106">
        <f t="shared" ref="CM57" si="362">SUM(CM53:CM56)</f>
        <v>0</v>
      </c>
      <c r="CN57" s="106">
        <f t="shared" ref="CN57" si="363">SUM(CN53:CN56)</f>
        <v>0</v>
      </c>
      <c r="CO57" s="106">
        <f t="shared" ref="CO57" si="364">SUM(CO53:CO56)</f>
        <v>0</v>
      </c>
      <c r="CP57" s="106">
        <f t="shared" ref="CP57" si="365">SUM(CP53:CP56)</f>
        <v>0</v>
      </c>
      <c r="CQ57" s="106">
        <f t="shared" ref="CQ57" si="366">SUM(CQ53:CQ56)</f>
        <v>1</v>
      </c>
      <c r="CR57" s="106">
        <f t="shared" ref="CR57" si="367">SUM(CR53:CR56)</f>
        <v>0</v>
      </c>
      <c r="CS57" s="106">
        <f t="shared" ref="CS57" si="368">SUM(CS53:CS56)</f>
        <v>0</v>
      </c>
      <c r="CT57" s="106">
        <f t="shared" ref="CT57" si="369">SUM(CT53:CT56)</f>
        <v>0</v>
      </c>
      <c r="CU57" s="106">
        <f t="shared" ref="CU57" si="370">SUM(CU53:CU56)</f>
        <v>0</v>
      </c>
      <c r="CV57" s="106">
        <f t="shared" ref="CV57" si="371">SUM(CV53:CV56)</f>
        <v>0</v>
      </c>
      <c r="CW57" s="106">
        <f t="shared" ref="CW57" si="372">SUM(CW53:CW56)</f>
        <v>0</v>
      </c>
      <c r="CX57" s="106">
        <f t="shared" ref="CX57" si="373">SUM(CX53:CX56)</f>
        <v>0</v>
      </c>
      <c r="CY57" s="106">
        <f t="shared" ref="CY57" si="374">SUM(CY53:CY56)</f>
        <v>0</v>
      </c>
      <c r="CZ57" s="106">
        <f t="shared" ref="CZ57" si="375">SUM(CZ53:CZ56)</f>
        <v>0</v>
      </c>
      <c r="DA57" s="106">
        <f t="shared" ref="DA57" si="376">SUM(DA53:DA56)</f>
        <v>1</v>
      </c>
      <c r="DB57" s="106">
        <f t="shared" ref="DB57" si="377">SUM(DB53:DB56)</f>
        <v>0</v>
      </c>
      <c r="DC57" s="106">
        <f t="shared" ref="DC57" si="378">SUM(DC53:DC56)</f>
        <v>0</v>
      </c>
      <c r="DD57" s="106">
        <f t="shared" ref="DD57" si="379">SUM(DD53:DD56)</f>
        <v>0</v>
      </c>
      <c r="DE57" s="106">
        <f t="shared" ref="DE57" si="380">SUM(DE53:DE56)</f>
        <v>0</v>
      </c>
      <c r="DF57" s="106">
        <f t="shared" ref="DF57" si="381">SUM(DF53:DF56)</f>
        <v>0</v>
      </c>
      <c r="DG57" s="106">
        <f t="shared" ref="DG57" si="382">SUM(DG53:DG56)</f>
        <v>0</v>
      </c>
      <c r="DH57" s="106">
        <f t="shared" ref="DH57" si="383">SUM(DH53:DH56)</f>
        <v>0</v>
      </c>
      <c r="DI57" s="106">
        <f t="shared" ref="DI57" si="384">SUM(DI53:DI56)</f>
        <v>0</v>
      </c>
      <c r="DJ57" s="106">
        <f t="shared" ref="DJ57" si="385">SUM(DJ53:DJ56)</f>
        <v>0</v>
      </c>
      <c r="DK57" s="106">
        <f t="shared" ref="DK57" si="386">SUM(DK53:DK56)</f>
        <v>0</v>
      </c>
      <c r="DL57" s="106">
        <f t="shared" ref="DL57" si="387">SUM(DL53:DL56)</f>
        <v>1</v>
      </c>
      <c r="DM57" s="106">
        <f t="shared" ref="DM57" si="388">SUM(DM53:DM56)</f>
        <v>0</v>
      </c>
      <c r="DN57" s="106">
        <f t="shared" ref="DN57" si="389">SUM(DN53:DN56)</f>
        <v>0</v>
      </c>
      <c r="DO57" s="106">
        <f t="shared" ref="DO57" si="390">SUM(DO53:DO56)</f>
        <v>0</v>
      </c>
      <c r="DP57" s="106">
        <f t="shared" ref="DP57" si="391">SUM(DP53:DP56)</f>
        <v>0</v>
      </c>
      <c r="DQ57" s="106">
        <f t="shared" ref="DQ57" si="392">SUM(DQ53:DQ56)</f>
        <v>0</v>
      </c>
      <c r="DR57" s="106">
        <f t="shared" ref="DR57" si="393">SUM(DR53:DR56)</f>
        <v>0</v>
      </c>
      <c r="DS57" s="106">
        <f t="shared" ref="DS57" si="394">SUM(DS53:DS56)</f>
        <v>0</v>
      </c>
      <c r="DT57" s="106">
        <f t="shared" ref="DT57" si="395">SUM(DT53:DT56)</f>
        <v>0</v>
      </c>
      <c r="DU57" s="106">
        <f t="shared" ref="DU57" si="396">SUM(DU53:DU56)</f>
        <v>1</v>
      </c>
      <c r="DV57" s="106">
        <f t="shared" ref="DV57" si="397">SUM(DV53:DV56)</f>
        <v>0</v>
      </c>
      <c r="DW57" s="106">
        <f t="shared" ref="DW57" si="398">SUM(DW53:DW56)</f>
        <v>0</v>
      </c>
      <c r="DX57" s="106">
        <f t="shared" ref="DX57" si="399">SUM(DX53:DX56)</f>
        <v>0</v>
      </c>
      <c r="DY57" s="106">
        <f t="shared" ref="DY57" si="400">SUM(DY53:DY56)</f>
        <v>0</v>
      </c>
      <c r="DZ57" s="106">
        <f t="shared" ref="DZ57" si="401">SUM(DZ53:DZ56)</f>
        <v>0</v>
      </c>
      <c r="EA57" s="106">
        <f t="shared" ref="EA57" si="402">SUM(EA53:EA56)</f>
        <v>0</v>
      </c>
      <c r="EB57" s="106">
        <f t="shared" ref="EB57" si="403">SUM(EB53:EB56)</f>
        <v>0</v>
      </c>
      <c r="EC57" s="106">
        <f t="shared" ref="EC57" si="404">SUM(EC53:EC56)</f>
        <v>0</v>
      </c>
      <c r="ED57" s="106">
        <f t="shared" ref="ED57" si="405">SUM(ED53:ED56)</f>
        <v>0</v>
      </c>
      <c r="EE57" s="106">
        <f t="shared" ref="EE57" si="406">SUM(EE53:EE56)</f>
        <v>0</v>
      </c>
      <c r="EF57" s="106">
        <f t="shared" ref="EF57" si="407">SUM(EF53:EF56)</f>
        <v>0</v>
      </c>
      <c r="EG57" s="106">
        <f t="shared" ref="EG57" si="408">SUM(EG53:EG56)</f>
        <v>0</v>
      </c>
      <c r="EH57" s="106">
        <f t="shared" ref="EH57" si="409">SUM(EH53:EH56)</f>
        <v>0</v>
      </c>
      <c r="EI57" s="106">
        <f t="shared" ref="EI57" si="410">SUM(EI53:EI56)</f>
        <v>0</v>
      </c>
      <c r="EJ57" s="106">
        <f t="shared" ref="EJ57" si="411">SUM(EJ53:EJ56)</f>
        <v>1</v>
      </c>
      <c r="EK57" s="106">
        <f t="shared" ref="EK57" si="412">SUM(EK53:EK56)</f>
        <v>0</v>
      </c>
      <c r="EL57" s="106">
        <f t="shared" ref="EL57" si="413">SUM(EL53:EL56)</f>
        <v>0</v>
      </c>
      <c r="EM57" s="106">
        <f t="shared" ref="EM57" si="414">SUM(EM53:EM56)</f>
        <v>0</v>
      </c>
      <c r="EN57" s="106">
        <f t="shared" ref="EN57" si="415">SUM(EN53:EN56)</f>
        <v>0</v>
      </c>
      <c r="EO57" s="106">
        <f t="shared" ref="EO57" si="416">SUM(EO53:EO56)</f>
        <v>0</v>
      </c>
      <c r="EP57" s="106">
        <f t="shared" ref="EP57" si="417">SUM(EP53:EP56)</f>
        <v>0</v>
      </c>
      <c r="EQ57" s="106">
        <f t="shared" ref="EQ57" si="418">SUM(EQ53:EQ56)</f>
        <v>0</v>
      </c>
      <c r="ER57" s="106">
        <f t="shared" ref="ER57" si="419">SUM(ER53:ER56)</f>
        <v>0</v>
      </c>
      <c r="ES57" s="106">
        <f t="shared" ref="ES57" si="420">SUM(ES53:ES56)</f>
        <v>0</v>
      </c>
      <c r="ET57" s="106">
        <f t="shared" ref="ET57" si="421">SUM(ET53:ET56)</f>
        <v>0</v>
      </c>
      <c r="EU57" s="106">
        <f t="shared" ref="EU57" si="422">SUM(EU53:EU56)</f>
        <v>1</v>
      </c>
      <c r="EV57" s="106">
        <f t="shared" ref="EV57" si="423">SUM(EV53:EV56)</f>
        <v>0</v>
      </c>
      <c r="EW57" s="106">
        <f t="shared" ref="EW57" si="424">SUM(EW53:EW56)</f>
        <v>0</v>
      </c>
      <c r="EX57" s="106">
        <f t="shared" ref="EX57" si="425">SUM(EX53:EX56)</f>
        <v>0</v>
      </c>
      <c r="EY57" s="106">
        <f t="shared" ref="EY57" si="426">SUM(EY53:EY56)</f>
        <v>0</v>
      </c>
      <c r="EZ57" s="106">
        <f t="shared" ref="EZ57" si="427">SUM(EZ53:EZ56)</f>
        <v>0</v>
      </c>
      <c r="FA57" s="106">
        <f t="shared" ref="FA57" si="428">SUM(FA53:FA56)</f>
        <v>0</v>
      </c>
      <c r="FB57" s="106">
        <f t="shared" ref="FB57" si="429">SUM(FB53:FB56)</f>
        <v>0</v>
      </c>
      <c r="FC57" s="106">
        <f t="shared" ref="FC57" si="430">SUM(FC53:FC56)</f>
        <v>0</v>
      </c>
      <c r="FD57" s="106">
        <f t="shared" ref="FD57" si="431">SUM(FD53:FD56)</f>
        <v>2</v>
      </c>
      <c r="FE57" s="106">
        <f t="shared" ref="FE57" si="432">SUM(FE53:FE56)</f>
        <v>0</v>
      </c>
      <c r="FF57" s="106">
        <f t="shared" ref="FF57" si="433">SUM(FF53:FF56)</f>
        <v>0</v>
      </c>
      <c r="FG57" s="106">
        <f t="shared" ref="FG57" si="434">SUM(FG53:FG56)</f>
        <v>0</v>
      </c>
      <c r="FH57" s="106">
        <f t="shared" ref="FH57" si="435">SUM(FH53:FH56)</f>
        <v>0</v>
      </c>
      <c r="FI57" s="106">
        <f t="shared" ref="FI57" si="436">SUM(FI53:FI56)</f>
        <v>0</v>
      </c>
      <c r="FJ57" s="106">
        <f t="shared" ref="FJ57" si="437">SUM(FJ53:FJ56)</f>
        <v>0</v>
      </c>
      <c r="FK57" s="106">
        <f t="shared" ref="FK57" si="438">SUM(FK53:FK56)</f>
        <v>0</v>
      </c>
      <c r="FL57" s="106">
        <f t="shared" ref="FL57" si="439">SUM(FL53:FL56)</f>
        <v>0</v>
      </c>
      <c r="FM57" s="106">
        <f t="shared" ref="FM57" si="440">SUM(FM53:FM56)</f>
        <v>0</v>
      </c>
      <c r="FN57" s="106">
        <f t="shared" ref="FN57" si="441">SUM(FN53:FN56)</f>
        <v>0</v>
      </c>
      <c r="FO57" s="106">
        <f t="shared" ref="FO57" si="442">SUM(FO53:FO56)</f>
        <v>0</v>
      </c>
      <c r="FP57" s="106">
        <f t="shared" ref="FP57" si="443">SUM(FP53:FP56)</f>
        <v>0</v>
      </c>
      <c r="FQ57" s="106">
        <f t="shared" ref="FQ57" si="444">SUM(FQ53:FQ56)</f>
        <v>1</v>
      </c>
      <c r="FR57" s="106">
        <f t="shared" ref="FR57" si="445">SUM(FR53:FR56)</f>
        <v>0</v>
      </c>
      <c r="FS57" s="106">
        <f t="shared" ref="FS57:FT57" si="446">SUM(FS53:FS56)</f>
        <v>0</v>
      </c>
      <c r="FT57" s="106">
        <f t="shared" si="446"/>
        <v>0</v>
      </c>
      <c r="FV57" s="106">
        <f t="shared" ref="FV57" si="447">SUM(FV53:FV56)</f>
        <v>15</v>
      </c>
    </row>
    <row r="58" spans="2:183" ht="15.75" thickTop="1">
      <c r="B58" s="99"/>
    </row>
    <row r="59" spans="2:183">
      <c r="B59" s="99"/>
      <c r="D59" s="98" t="s">
        <v>48</v>
      </c>
    </row>
    <row r="60" spans="2:183">
      <c r="B60" s="99"/>
      <c r="D60" t="s">
        <v>46</v>
      </c>
      <c r="F60" s="145" t="str">
        <f t="shared" ref="F60:BQ60" si="448">IF(F$4&lt;$E$3,"",SUMIFS($F53:$FS53,$F$5:$FS$5,"&lt;="&amp;F$5,$F$5:$FS$5,"&gt;"&amp;(F$5-$E$3)))</f>
        <v/>
      </c>
      <c r="G60" s="145" t="str">
        <f t="shared" si="448"/>
        <v/>
      </c>
      <c r="H60" s="145" t="str">
        <f t="shared" si="448"/>
        <v/>
      </c>
      <c r="I60" s="145" t="str">
        <f t="shared" si="448"/>
        <v/>
      </c>
      <c r="J60" s="145" t="str">
        <f t="shared" si="448"/>
        <v/>
      </c>
      <c r="K60" s="145" t="str">
        <f t="shared" si="448"/>
        <v/>
      </c>
      <c r="L60" s="145" t="str">
        <f t="shared" si="448"/>
        <v/>
      </c>
      <c r="M60" s="145" t="str">
        <f t="shared" si="448"/>
        <v/>
      </c>
      <c r="N60" s="145" t="str">
        <f t="shared" si="448"/>
        <v/>
      </c>
      <c r="O60" s="145" t="str">
        <f t="shared" si="448"/>
        <v/>
      </c>
      <c r="P60" s="145" t="str">
        <f t="shared" si="448"/>
        <v/>
      </c>
      <c r="Q60" s="145" t="str">
        <f t="shared" si="448"/>
        <v/>
      </c>
      <c r="R60" s="145" t="str">
        <f t="shared" si="448"/>
        <v/>
      </c>
      <c r="S60" s="145" t="str">
        <f t="shared" si="448"/>
        <v/>
      </c>
      <c r="T60" s="145" t="str">
        <f t="shared" si="448"/>
        <v/>
      </c>
      <c r="U60" s="145" t="str">
        <f t="shared" si="448"/>
        <v/>
      </c>
      <c r="V60" s="145" t="str">
        <f t="shared" si="448"/>
        <v/>
      </c>
      <c r="W60" s="145" t="str">
        <f t="shared" si="448"/>
        <v/>
      </c>
      <c r="X60" s="145" t="str">
        <f t="shared" si="448"/>
        <v/>
      </c>
      <c r="Y60" s="145" t="str">
        <f t="shared" si="448"/>
        <v/>
      </c>
      <c r="Z60" s="145" t="str">
        <f t="shared" si="448"/>
        <v/>
      </c>
      <c r="AA60" s="145" t="str">
        <f t="shared" si="448"/>
        <v/>
      </c>
      <c r="AB60" s="145" t="str">
        <f t="shared" si="448"/>
        <v/>
      </c>
      <c r="AC60" s="145" t="str">
        <f t="shared" si="448"/>
        <v/>
      </c>
      <c r="AD60" s="145" t="str">
        <f t="shared" si="448"/>
        <v/>
      </c>
      <c r="AE60" s="145" t="str">
        <f t="shared" si="448"/>
        <v/>
      </c>
      <c r="AF60" s="145" t="str">
        <f t="shared" si="448"/>
        <v/>
      </c>
      <c r="AG60" s="145" t="str">
        <f t="shared" si="448"/>
        <v/>
      </c>
      <c r="AH60" s="145" t="str">
        <f t="shared" si="448"/>
        <v/>
      </c>
      <c r="AI60" s="145" t="str">
        <f t="shared" si="448"/>
        <v/>
      </c>
      <c r="AJ60" s="145" t="str">
        <f t="shared" si="448"/>
        <v/>
      </c>
      <c r="AK60" s="145" t="str">
        <f t="shared" si="448"/>
        <v/>
      </c>
      <c r="AL60" s="145" t="str">
        <f t="shared" si="448"/>
        <v/>
      </c>
      <c r="AM60" s="145" t="str">
        <f t="shared" si="448"/>
        <v/>
      </c>
      <c r="AN60" s="145" t="str">
        <f t="shared" si="448"/>
        <v/>
      </c>
      <c r="AO60" s="145" t="str">
        <f t="shared" si="448"/>
        <v/>
      </c>
      <c r="AP60" s="145" t="str">
        <f t="shared" si="448"/>
        <v/>
      </c>
      <c r="AQ60" s="145" t="str">
        <f t="shared" si="448"/>
        <v/>
      </c>
      <c r="AR60" s="145" t="str">
        <f t="shared" si="448"/>
        <v/>
      </c>
      <c r="AS60" s="145" t="str">
        <f t="shared" si="448"/>
        <v/>
      </c>
      <c r="AT60" s="145" t="str">
        <f t="shared" si="448"/>
        <v/>
      </c>
      <c r="AU60" s="145" t="str">
        <f t="shared" si="448"/>
        <v/>
      </c>
      <c r="AV60" s="145" t="str">
        <f t="shared" si="448"/>
        <v/>
      </c>
      <c r="AW60" s="145" t="str">
        <f t="shared" si="448"/>
        <v/>
      </c>
      <c r="AX60" s="145" t="str">
        <f t="shared" si="448"/>
        <v/>
      </c>
      <c r="AY60" s="145" t="str">
        <f t="shared" si="448"/>
        <v/>
      </c>
      <c r="AZ60" s="145" t="str">
        <f t="shared" si="448"/>
        <v/>
      </c>
      <c r="BA60" s="145" t="str">
        <f t="shared" si="448"/>
        <v/>
      </c>
      <c r="BB60" s="145" t="str">
        <f t="shared" si="448"/>
        <v/>
      </c>
      <c r="BC60" s="145" t="str">
        <f t="shared" si="448"/>
        <v/>
      </c>
      <c r="BD60" s="145" t="str">
        <f t="shared" si="448"/>
        <v/>
      </c>
      <c r="BE60" s="145" t="str">
        <f t="shared" si="448"/>
        <v/>
      </c>
      <c r="BF60" s="145" t="str">
        <f t="shared" si="448"/>
        <v/>
      </c>
      <c r="BG60" s="145" t="str">
        <f t="shared" si="448"/>
        <v/>
      </c>
      <c r="BH60" s="145" t="str">
        <f t="shared" si="448"/>
        <v/>
      </c>
      <c r="BI60" s="145" t="str">
        <f t="shared" si="448"/>
        <v/>
      </c>
      <c r="BJ60" s="145" t="str">
        <f t="shared" si="448"/>
        <v/>
      </c>
      <c r="BK60" s="145" t="str">
        <f t="shared" si="448"/>
        <v/>
      </c>
      <c r="BL60" s="145" t="str">
        <f t="shared" si="448"/>
        <v/>
      </c>
      <c r="BM60" s="145" t="str">
        <f t="shared" si="448"/>
        <v/>
      </c>
      <c r="BN60" s="145" t="str">
        <f t="shared" si="448"/>
        <v/>
      </c>
      <c r="BO60" s="145" t="str">
        <f t="shared" si="448"/>
        <v/>
      </c>
      <c r="BP60" s="145" t="str">
        <f t="shared" si="448"/>
        <v/>
      </c>
      <c r="BQ60" s="145" t="str">
        <f t="shared" si="448"/>
        <v/>
      </c>
      <c r="BR60" s="145" t="str">
        <f t="shared" ref="BR60:CZ60" si="449">IF(BR$4&lt;$E$3,"",SUMIFS($F53:$FS53,$F$5:$FS$5,"&lt;="&amp;BR$5,$F$5:$FS$5,"&gt;"&amp;(BR$5-$E$3)))</f>
        <v/>
      </c>
      <c r="BS60" s="145" t="str">
        <f t="shared" si="449"/>
        <v/>
      </c>
      <c r="BT60" s="145" t="str">
        <f t="shared" si="449"/>
        <v/>
      </c>
      <c r="BU60" s="145" t="str">
        <f t="shared" si="449"/>
        <v/>
      </c>
      <c r="BV60" s="145" t="str">
        <f t="shared" si="449"/>
        <v/>
      </c>
      <c r="BW60" s="145" t="str">
        <f t="shared" si="449"/>
        <v/>
      </c>
      <c r="BX60" s="145" t="str">
        <f t="shared" si="449"/>
        <v/>
      </c>
      <c r="BY60" s="145" t="str">
        <f t="shared" si="449"/>
        <v/>
      </c>
      <c r="BZ60" s="145" t="str">
        <f t="shared" si="449"/>
        <v/>
      </c>
      <c r="CA60" s="145" t="str">
        <f t="shared" si="449"/>
        <v/>
      </c>
      <c r="CB60" s="145" t="str">
        <f t="shared" si="449"/>
        <v/>
      </c>
      <c r="CC60" s="145" t="str">
        <f t="shared" si="449"/>
        <v/>
      </c>
      <c r="CD60" s="145" t="str">
        <f t="shared" si="449"/>
        <v/>
      </c>
      <c r="CE60" s="145" t="str">
        <f t="shared" si="449"/>
        <v/>
      </c>
      <c r="CF60" s="145" t="str">
        <f t="shared" si="449"/>
        <v/>
      </c>
      <c r="CG60" s="145" t="str">
        <f t="shared" si="449"/>
        <v/>
      </c>
      <c r="CH60" s="145" t="str">
        <f t="shared" si="449"/>
        <v/>
      </c>
      <c r="CI60" s="145" t="str">
        <f t="shared" si="449"/>
        <v/>
      </c>
      <c r="CJ60" s="145" t="str">
        <f t="shared" si="449"/>
        <v/>
      </c>
      <c r="CK60" s="145" t="str">
        <f t="shared" si="449"/>
        <v/>
      </c>
      <c r="CL60" s="145" t="str">
        <f t="shared" si="449"/>
        <v/>
      </c>
      <c r="CM60" s="145" t="str">
        <f t="shared" si="449"/>
        <v/>
      </c>
      <c r="CN60" s="145" t="str">
        <f t="shared" si="449"/>
        <v/>
      </c>
      <c r="CO60" s="145" t="str">
        <f t="shared" si="449"/>
        <v/>
      </c>
      <c r="CP60" s="145" t="str">
        <f t="shared" si="449"/>
        <v/>
      </c>
      <c r="CQ60" s="145" t="str">
        <f t="shared" si="449"/>
        <v/>
      </c>
      <c r="CR60" s="145" t="str">
        <f t="shared" si="449"/>
        <v/>
      </c>
      <c r="CS60" s="145" t="str">
        <f t="shared" si="449"/>
        <v/>
      </c>
      <c r="CT60" s="145" t="str">
        <f t="shared" si="449"/>
        <v/>
      </c>
      <c r="CU60" s="145" t="str">
        <f t="shared" si="449"/>
        <v/>
      </c>
      <c r="CV60" s="145" t="str">
        <f t="shared" si="449"/>
        <v/>
      </c>
      <c r="CW60" s="145" t="str">
        <f t="shared" si="449"/>
        <v/>
      </c>
      <c r="CX60" s="145" t="str">
        <f t="shared" si="449"/>
        <v/>
      </c>
      <c r="CY60" s="145" t="str">
        <f t="shared" si="449"/>
        <v/>
      </c>
      <c r="CZ60" s="145" t="str">
        <f t="shared" si="449"/>
        <v/>
      </c>
      <c r="DA60" s="145">
        <f>IF(DA$4&lt;$E$3,"",SUMIFS($F53:$FS53,$F$5:$FS$5,"&lt;="&amp;DA$5,$F$5:$FS$5,"&gt;"&amp;(DA$5-$E$3)))</f>
        <v>0</v>
      </c>
      <c r="DB60" s="145">
        <f t="shared" ref="DB60:FM60" si="450">IF(DB$4&lt;$E$3,"",SUMIFS($F53:$FS53,$F$5:$FS$5,"&lt;="&amp;DB$5,$F$5:$FS$5,"&gt;"&amp;(DB$5-$E$3)))</f>
        <v>0</v>
      </c>
      <c r="DC60" s="145">
        <f t="shared" si="450"/>
        <v>0</v>
      </c>
      <c r="DD60" s="145">
        <f t="shared" si="450"/>
        <v>0</v>
      </c>
      <c r="DE60" s="145">
        <f t="shared" si="450"/>
        <v>0</v>
      </c>
      <c r="DF60" s="145">
        <f t="shared" si="450"/>
        <v>0</v>
      </c>
      <c r="DG60" s="145">
        <f t="shared" si="450"/>
        <v>0</v>
      </c>
      <c r="DH60" s="145">
        <f t="shared" si="450"/>
        <v>0</v>
      </c>
      <c r="DI60" s="145">
        <f t="shared" si="450"/>
        <v>0</v>
      </c>
      <c r="DJ60" s="145">
        <f t="shared" si="450"/>
        <v>0</v>
      </c>
      <c r="DK60" s="145">
        <f t="shared" si="450"/>
        <v>0</v>
      </c>
      <c r="DL60" s="145">
        <f t="shared" si="450"/>
        <v>0</v>
      </c>
      <c r="DM60" s="145">
        <f t="shared" si="450"/>
        <v>0</v>
      </c>
      <c r="DN60" s="145">
        <f t="shared" si="450"/>
        <v>0</v>
      </c>
      <c r="DO60" s="145">
        <f t="shared" si="450"/>
        <v>0</v>
      </c>
      <c r="DP60" s="145">
        <f t="shared" si="450"/>
        <v>0</v>
      </c>
      <c r="DQ60" s="145">
        <f t="shared" si="450"/>
        <v>0</v>
      </c>
      <c r="DR60" s="145">
        <f t="shared" si="450"/>
        <v>0</v>
      </c>
      <c r="DS60" s="145">
        <f t="shared" si="450"/>
        <v>0</v>
      </c>
      <c r="DT60" s="145">
        <f t="shared" si="450"/>
        <v>0</v>
      </c>
      <c r="DU60" s="145">
        <f t="shared" si="450"/>
        <v>0</v>
      </c>
      <c r="DV60" s="145">
        <f t="shared" si="450"/>
        <v>0</v>
      </c>
      <c r="DW60" s="145">
        <f t="shared" si="450"/>
        <v>0</v>
      </c>
      <c r="DX60" s="145">
        <f t="shared" si="450"/>
        <v>0</v>
      </c>
      <c r="DY60" s="145">
        <f t="shared" si="450"/>
        <v>0</v>
      </c>
      <c r="DZ60" s="145">
        <f t="shared" si="450"/>
        <v>0</v>
      </c>
      <c r="EA60" s="145">
        <f t="shared" si="450"/>
        <v>0</v>
      </c>
      <c r="EB60" s="145">
        <f t="shared" si="450"/>
        <v>0</v>
      </c>
      <c r="EC60" s="145">
        <f t="shared" si="450"/>
        <v>0</v>
      </c>
      <c r="ED60" s="145">
        <f t="shared" si="450"/>
        <v>0</v>
      </c>
      <c r="EE60" s="145">
        <f t="shared" si="450"/>
        <v>0</v>
      </c>
      <c r="EF60" s="145">
        <f t="shared" si="450"/>
        <v>0</v>
      </c>
      <c r="EG60" s="145">
        <f t="shared" si="450"/>
        <v>0</v>
      </c>
      <c r="EH60" s="145">
        <f t="shared" si="450"/>
        <v>0</v>
      </c>
      <c r="EI60" s="145">
        <f t="shared" si="450"/>
        <v>0</v>
      </c>
      <c r="EJ60" s="145">
        <f t="shared" si="450"/>
        <v>0</v>
      </c>
      <c r="EK60" s="145">
        <f t="shared" si="450"/>
        <v>0</v>
      </c>
      <c r="EL60" s="145">
        <f t="shared" si="450"/>
        <v>0</v>
      </c>
      <c r="EM60" s="145">
        <f t="shared" si="450"/>
        <v>0</v>
      </c>
      <c r="EN60" s="145">
        <f t="shared" si="450"/>
        <v>0</v>
      </c>
      <c r="EO60" s="145">
        <f t="shared" si="450"/>
        <v>0</v>
      </c>
      <c r="EP60" s="145">
        <f t="shared" si="450"/>
        <v>0</v>
      </c>
      <c r="EQ60" s="145">
        <f t="shared" si="450"/>
        <v>0</v>
      </c>
      <c r="ER60" s="145">
        <f t="shared" si="450"/>
        <v>0</v>
      </c>
      <c r="ES60" s="145">
        <f t="shared" si="450"/>
        <v>0</v>
      </c>
      <c r="ET60" s="145">
        <f t="shared" si="450"/>
        <v>0</v>
      </c>
      <c r="EU60" s="145">
        <f t="shared" si="450"/>
        <v>0</v>
      </c>
      <c r="EV60" s="145">
        <f t="shared" si="450"/>
        <v>0</v>
      </c>
      <c r="EW60" s="145">
        <f t="shared" si="450"/>
        <v>0</v>
      </c>
      <c r="EX60" s="145">
        <f t="shared" si="450"/>
        <v>0</v>
      </c>
      <c r="EY60" s="145">
        <f t="shared" si="450"/>
        <v>0</v>
      </c>
      <c r="EZ60" s="145">
        <f t="shared" si="450"/>
        <v>0</v>
      </c>
      <c r="FA60" s="145">
        <f t="shared" si="450"/>
        <v>0</v>
      </c>
      <c r="FB60" s="145">
        <f t="shared" si="450"/>
        <v>0</v>
      </c>
      <c r="FC60" s="145">
        <f t="shared" si="450"/>
        <v>0</v>
      </c>
      <c r="FD60" s="145">
        <f t="shared" si="450"/>
        <v>0</v>
      </c>
      <c r="FE60" s="145">
        <f t="shared" si="450"/>
        <v>0</v>
      </c>
      <c r="FF60" s="145">
        <f t="shared" si="450"/>
        <v>0</v>
      </c>
      <c r="FG60" s="145">
        <f t="shared" si="450"/>
        <v>0</v>
      </c>
      <c r="FH60" s="145">
        <f t="shared" si="450"/>
        <v>0</v>
      </c>
      <c r="FI60" s="145">
        <f t="shared" si="450"/>
        <v>0</v>
      </c>
      <c r="FJ60" s="145">
        <f t="shared" si="450"/>
        <v>0</v>
      </c>
      <c r="FK60" s="145">
        <f t="shared" si="450"/>
        <v>0</v>
      </c>
      <c r="FL60" s="145">
        <f t="shared" si="450"/>
        <v>0</v>
      </c>
      <c r="FM60" s="145">
        <f t="shared" si="450"/>
        <v>0</v>
      </c>
      <c r="FN60" s="145">
        <f t="shared" ref="FN60:FS60" si="451">IF(FN$4&lt;$E$3,"",SUMIFS($F53:$FS53,$F$5:$FS$5,"&lt;="&amp;FN$5,$F$5:$FS$5,"&gt;"&amp;(FN$5-$E$3)))</f>
        <v>0</v>
      </c>
      <c r="FO60" s="145">
        <f t="shared" si="451"/>
        <v>0</v>
      </c>
      <c r="FP60" s="145">
        <f t="shared" si="451"/>
        <v>0</v>
      </c>
      <c r="FQ60" s="145">
        <f t="shared" si="451"/>
        <v>0</v>
      </c>
      <c r="FR60" s="145">
        <f t="shared" si="451"/>
        <v>0</v>
      </c>
      <c r="FS60" s="145">
        <f t="shared" si="451"/>
        <v>0</v>
      </c>
      <c r="FT60" s="145">
        <f>IF(FT$4&lt;$E$3,"",SUMIFS($F53:$FT53,$F$5:$FT$5,"&lt;="&amp;FT$5,$F$5:$FT$5,"&gt;"&amp;(FT$5-$E$3)))</f>
        <v>0</v>
      </c>
      <c r="FW60" s="145">
        <f>FS60</f>
        <v>0</v>
      </c>
      <c r="FX60" s="145">
        <f>MIN(F60:FS60)</f>
        <v>0</v>
      </c>
      <c r="FY60" s="145">
        <f>MAX(F60:FS60)</f>
        <v>0</v>
      </c>
      <c r="FZ60" s="145">
        <f>AVERAGE(F60:FS60)</f>
        <v>0</v>
      </c>
      <c r="GA60" s="145">
        <f>AVERAGE(EP60:FS60)</f>
        <v>0</v>
      </c>
    </row>
    <row r="61" spans="2:183">
      <c r="B61" s="99"/>
      <c r="D61" t="s">
        <v>47</v>
      </c>
      <c r="F61" s="145" t="str">
        <f t="shared" ref="F61:BQ61" si="452">IF(F$4&lt;$E$3,"",SUMIFS($F54:$FS54,$F$5:$FS$5,"&lt;="&amp;F$5,$F$5:$FS$5,"&gt;"&amp;(F$5-$E$3)))</f>
        <v/>
      </c>
      <c r="G61" s="145" t="str">
        <f t="shared" si="452"/>
        <v/>
      </c>
      <c r="H61" s="145" t="str">
        <f t="shared" si="452"/>
        <v/>
      </c>
      <c r="I61" s="145" t="str">
        <f t="shared" si="452"/>
        <v/>
      </c>
      <c r="J61" s="145" t="str">
        <f t="shared" si="452"/>
        <v/>
      </c>
      <c r="K61" s="145" t="str">
        <f t="shared" si="452"/>
        <v/>
      </c>
      <c r="L61" s="145" t="str">
        <f t="shared" si="452"/>
        <v/>
      </c>
      <c r="M61" s="145" t="str">
        <f t="shared" si="452"/>
        <v/>
      </c>
      <c r="N61" s="145" t="str">
        <f t="shared" si="452"/>
        <v/>
      </c>
      <c r="O61" s="145" t="str">
        <f t="shared" si="452"/>
        <v/>
      </c>
      <c r="P61" s="145" t="str">
        <f t="shared" si="452"/>
        <v/>
      </c>
      <c r="Q61" s="145" t="str">
        <f t="shared" si="452"/>
        <v/>
      </c>
      <c r="R61" s="145" t="str">
        <f t="shared" si="452"/>
        <v/>
      </c>
      <c r="S61" s="145" t="str">
        <f t="shared" si="452"/>
        <v/>
      </c>
      <c r="T61" s="145" t="str">
        <f t="shared" si="452"/>
        <v/>
      </c>
      <c r="U61" s="145" t="str">
        <f t="shared" si="452"/>
        <v/>
      </c>
      <c r="V61" s="145" t="str">
        <f t="shared" si="452"/>
        <v/>
      </c>
      <c r="W61" s="145" t="str">
        <f t="shared" si="452"/>
        <v/>
      </c>
      <c r="X61" s="145" t="str">
        <f t="shared" si="452"/>
        <v/>
      </c>
      <c r="Y61" s="145" t="str">
        <f t="shared" si="452"/>
        <v/>
      </c>
      <c r="Z61" s="145" t="str">
        <f t="shared" si="452"/>
        <v/>
      </c>
      <c r="AA61" s="145" t="str">
        <f t="shared" si="452"/>
        <v/>
      </c>
      <c r="AB61" s="145" t="str">
        <f t="shared" si="452"/>
        <v/>
      </c>
      <c r="AC61" s="145" t="str">
        <f t="shared" si="452"/>
        <v/>
      </c>
      <c r="AD61" s="145" t="str">
        <f t="shared" si="452"/>
        <v/>
      </c>
      <c r="AE61" s="145" t="str">
        <f t="shared" si="452"/>
        <v/>
      </c>
      <c r="AF61" s="145" t="str">
        <f t="shared" si="452"/>
        <v/>
      </c>
      <c r="AG61" s="145" t="str">
        <f t="shared" si="452"/>
        <v/>
      </c>
      <c r="AH61" s="145" t="str">
        <f t="shared" si="452"/>
        <v/>
      </c>
      <c r="AI61" s="145" t="str">
        <f t="shared" si="452"/>
        <v/>
      </c>
      <c r="AJ61" s="145" t="str">
        <f t="shared" si="452"/>
        <v/>
      </c>
      <c r="AK61" s="145" t="str">
        <f t="shared" si="452"/>
        <v/>
      </c>
      <c r="AL61" s="145" t="str">
        <f t="shared" si="452"/>
        <v/>
      </c>
      <c r="AM61" s="145" t="str">
        <f t="shared" si="452"/>
        <v/>
      </c>
      <c r="AN61" s="145" t="str">
        <f t="shared" si="452"/>
        <v/>
      </c>
      <c r="AO61" s="145" t="str">
        <f t="shared" si="452"/>
        <v/>
      </c>
      <c r="AP61" s="145" t="str">
        <f t="shared" si="452"/>
        <v/>
      </c>
      <c r="AQ61" s="145" t="str">
        <f t="shared" si="452"/>
        <v/>
      </c>
      <c r="AR61" s="145" t="str">
        <f t="shared" si="452"/>
        <v/>
      </c>
      <c r="AS61" s="145" t="str">
        <f t="shared" si="452"/>
        <v/>
      </c>
      <c r="AT61" s="145" t="str">
        <f t="shared" si="452"/>
        <v/>
      </c>
      <c r="AU61" s="145" t="str">
        <f t="shared" si="452"/>
        <v/>
      </c>
      <c r="AV61" s="145" t="str">
        <f t="shared" si="452"/>
        <v/>
      </c>
      <c r="AW61" s="145" t="str">
        <f t="shared" si="452"/>
        <v/>
      </c>
      <c r="AX61" s="145" t="str">
        <f t="shared" si="452"/>
        <v/>
      </c>
      <c r="AY61" s="145" t="str">
        <f t="shared" si="452"/>
        <v/>
      </c>
      <c r="AZ61" s="145" t="str">
        <f t="shared" si="452"/>
        <v/>
      </c>
      <c r="BA61" s="145" t="str">
        <f t="shared" si="452"/>
        <v/>
      </c>
      <c r="BB61" s="145" t="str">
        <f t="shared" si="452"/>
        <v/>
      </c>
      <c r="BC61" s="145" t="str">
        <f t="shared" si="452"/>
        <v/>
      </c>
      <c r="BD61" s="145" t="str">
        <f t="shared" si="452"/>
        <v/>
      </c>
      <c r="BE61" s="145" t="str">
        <f t="shared" si="452"/>
        <v/>
      </c>
      <c r="BF61" s="145" t="str">
        <f t="shared" si="452"/>
        <v/>
      </c>
      <c r="BG61" s="145" t="str">
        <f t="shared" si="452"/>
        <v/>
      </c>
      <c r="BH61" s="145" t="str">
        <f t="shared" si="452"/>
        <v/>
      </c>
      <c r="BI61" s="145" t="str">
        <f t="shared" si="452"/>
        <v/>
      </c>
      <c r="BJ61" s="145" t="str">
        <f t="shared" si="452"/>
        <v/>
      </c>
      <c r="BK61" s="145" t="str">
        <f t="shared" si="452"/>
        <v/>
      </c>
      <c r="BL61" s="145" t="str">
        <f t="shared" si="452"/>
        <v/>
      </c>
      <c r="BM61" s="145" t="str">
        <f t="shared" si="452"/>
        <v/>
      </c>
      <c r="BN61" s="145" t="str">
        <f t="shared" si="452"/>
        <v/>
      </c>
      <c r="BO61" s="145" t="str">
        <f t="shared" si="452"/>
        <v/>
      </c>
      <c r="BP61" s="145" t="str">
        <f t="shared" si="452"/>
        <v/>
      </c>
      <c r="BQ61" s="145" t="str">
        <f t="shared" si="452"/>
        <v/>
      </c>
      <c r="BR61" s="145" t="str">
        <f t="shared" ref="BR61:CZ61" si="453">IF(BR$4&lt;$E$3,"",SUMIFS($F54:$FS54,$F$5:$FS$5,"&lt;="&amp;BR$5,$F$5:$FS$5,"&gt;"&amp;(BR$5-$E$3)))</f>
        <v/>
      </c>
      <c r="BS61" s="145" t="str">
        <f t="shared" si="453"/>
        <v/>
      </c>
      <c r="BT61" s="145" t="str">
        <f t="shared" si="453"/>
        <v/>
      </c>
      <c r="BU61" s="145" t="str">
        <f t="shared" si="453"/>
        <v/>
      </c>
      <c r="BV61" s="145" t="str">
        <f t="shared" si="453"/>
        <v/>
      </c>
      <c r="BW61" s="145" t="str">
        <f t="shared" si="453"/>
        <v/>
      </c>
      <c r="BX61" s="145" t="str">
        <f t="shared" si="453"/>
        <v/>
      </c>
      <c r="BY61" s="145" t="str">
        <f t="shared" si="453"/>
        <v/>
      </c>
      <c r="BZ61" s="145" t="str">
        <f t="shared" si="453"/>
        <v/>
      </c>
      <c r="CA61" s="145" t="str">
        <f t="shared" si="453"/>
        <v/>
      </c>
      <c r="CB61" s="145" t="str">
        <f t="shared" si="453"/>
        <v/>
      </c>
      <c r="CC61" s="145" t="str">
        <f t="shared" si="453"/>
        <v/>
      </c>
      <c r="CD61" s="145" t="str">
        <f t="shared" si="453"/>
        <v/>
      </c>
      <c r="CE61" s="145" t="str">
        <f t="shared" si="453"/>
        <v/>
      </c>
      <c r="CF61" s="145" t="str">
        <f t="shared" si="453"/>
        <v/>
      </c>
      <c r="CG61" s="145" t="str">
        <f t="shared" si="453"/>
        <v/>
      </c>
      <c r="CH61" s="145" t="str">
        <f t="shared" si="453"/>
        <v/>
      </c>
      <c r="CI61" s="145" t="str">
        <f t="shared" si="453"/>
        <v/>
      </c>
      <c r="CJ61" s="145" t="str">
        <f t="shared" si="453"/>
        <v/>
      </c>
      <c r="CK61" s="145" t="str">
        <f t="shared" si="453"/>
        <v/>
      </c>
      <c r="CL61" s="145" t="str">
        <f t="shared" si="453"/>
        <v/>
      </c>
      <c r="CM61" s="145" t="str">
        <f t="shared" si="453"/>
        <v/>
      </c>
      <c r="CN61" s="145" t="str">
        <f t="shared" si="453"/>
        <v/>
      </c>
      <c r="CO61" s="145" t="str">
        <f t="shared" si="453"/>
        <v/>
      </c>
      <c r="CP61" s="145" t="str">
        <f t="shared" si="453"/>
        <v/>
      </c>
      <c r="CQ61" s="145" t="str">
        <f t="shared" si="453"/>
        <v/>
      </c>
      <c r="CR61" s="145" t="str">
        <f t="shared" si="453"/>
        <v/>
      </c>
      <c r="CS61" s="145" t="str">
        <f t="shared" si="453"/>
        <v/>
      </c>
      <c r="CT61" s="145" t="str">
        <f t="shared" si="453"/>
        <v/>
      </c>
      <c r="CU61" s="145" t="str">
        <f t="shared" si="453"/>
        <v/>
      </c>
      <c r="CV61" s="145" t="str">
        <f t="shared" si="453"/>
        <v/>
      </c>
      <c r="CW61" s="145" t="str">
        <f t="shared" si="453"/>
        <v/>
      </c>
      <c r="CX61" s="145" t="str">
        <f t="shared" si="453"/>
        <v/>
      </c>
      <c r="CY61" s="145" t="str">
        <f t="shared" si="453"/>
        <v/>
      </c>
      <c r="CZ61" s="145" t="str">
        <f t="shared" si="453"/>
        <v/>
      </c>
      <c r="DA61" s="145">
        <f>IF(DA$4&lt;$E$3,"",SUMIFS($F54:$FS54,$F$5:$FS$5,"&lt;="&amp;DA$5,$F$5:$FS$5,"&gt;"&amp;(DA$5-$E$3)))</f>
        <v>3</v>
      </c>
      <c r="DB61" s="145">
        <f t="shared" ref="DB61:FM61" si="454">IF(DB$4&lt;$E$3,"",SUMIFS($F54:$FS54,$F$5:$FS$5,"&lt;="&amp;DB$5,$F$5:$FS$5,"&gt;"&amp;(DB$5-$E$3)))</f>
        <v>3</v>
      </c>
      <c r="DC61" s="145">
        <f t="shared" si="454"/>
        <v>3</v>
      </c>
      <c r="DD61" s="145">
        <f t="shared" si="454"/>
        <v>3</v>
      </c>
      <c r="DE61" s="145">
        <f t="shared" si="454"/>
        <v>3</v>
      </c>
      <c r="DF61" s="145">
        <f t="shared" si="454"/>
        <v>3</v>
      </c>
      <c r="DG61" s="145">
        <f t="shared" si="454"/>
        <v>3</v>
      </c>
      <c r="DH61" s="145">
        <f t="shared" si="454"/>
        <v>3</v>
      </c>
      <c r="DI61" s="145">
        <f t="shared" si="454"/>
        <v>3</v>
      </c>
      <c r="DJ61" s="145">
        <f t="shared" si="454"/>
        <v>3</v>
      </c>
      <c r="DK61" s="145">
        <f t="shared" si="454"/>
        <v>3</v>
      </c>
      <c r="DL61" s="145">
        <f t="shared" si="454"/>
        <v>3</v>
      </c>
      <c r="DM61" s="145">
        <f t="shared" si="454"/>
        <v>3</v>
      </c>
      <c r="DN61" s="145">
        <f t="shared" si="454"/>
        <v>3</v>
      </c>
      <c r="DO61" s="145">
        <f t="shared" si="454"/>
        <v>3</v>
      </c>
      <c r="DP61" s="145">
        <f t="shared" si="454"/>
        <v>3</v>
      </c>
      <c r="DQ61" s="145">
        <f t="shared" si="454"/>
        <v>3</v>
      </c>
      <c r="DR61" s="145">
        <f t="shared" si="454"/>
        <v>3</v>
      </c>
      <c r="DS61" s="145">
        <f t="shared" si="454"/>
        <v>3</v>
      </c>
      <c r="DT61" s="145">
        <f t="shared" si="454"/>
        <v>3</v>
      </c>
      <c r="DU61" s="145">
        <f t="shared" si="454"/>
        <v>3</v>
      </c>
      <c r="DV61" s="145">
        <f t="shared" si="454"/>
        <v>3</v>
      </c>
      <c r="DW61" s="145">
        <f t="shared" si="454"/>
        <v>3</v>
      </c>
      <c r="DX61" s="145">
        <f t="shared" si="454"/>
        <v>3</v>
      </c>
      <c r="DY61" s="145">
        <f t="shared" si="454"/>
        <v>3</v>
      </c>
      <c r="DZ61" s="145">
        <f t="shared" si="454"/>
        <v>3</v>
      </c>
      <c r="EA61" s="145">
        <f t="shared" si="454"/>
        <v>3</v>
      </c>
      <c r="EB61" s="145">
        <f t="shared" si="454"/>
        <v>3</v>
      </c>
      <c r="EC61" s="145">
        <f t="shared" si="454"/>
        <v>3</v>
      </c>
      <c r="ED61" s="145">
        <f t="shared" si="454"/>
        <v>3</v>
      </c>
      <c r="EE61" s="145">
        <f t="shared" si="454"/>
        <v>3</v>
      </c>
      <c r="EF61" s="145">
        <f t="shared" si="454"/>
        <v>3</v>
      </c>
      <c r="EG61" s="145">
        <f t="shared" si="454"/>
        <v>3</v>
      </c>
      <c r="EH61" s="145">
        <f t="shared" si="454"/>
        <v>3</v>
      </c>
      <c r="EI61" s="145">
        <f t="shared" si="454"/>
        <v>3</v>
      </c>
      <c r="EJ61" s="145">
        <f t="shared" si="454"/>
        <v>3</v>
      </c>
      <c r="EK61" s="145">
        <f t="shared" si="454"/>
        <v>3</v>
      </c>
      <c r="EL61" s="145">
        <f t="shared" si="454"/>
        <v>3</v>
      </c>
      <c r="EM61" s="145">
        <f t="shared" si="454"/>
        <v>3</v>
      </c>
      <c r="EN61" s="145">
        <f t="shared" si="454"/>
        <v>3</v>
      </c>
      <c r="EO61" s="145">
        <f t="shared" si="454"/>
        <v>3</v>
      </c>
      <c r="EP61" s="145">
        <f t="shared" si="454"/>
        <v>3</v>
      </c>
      <c r="EQ61" s="145">
        <f t="shared" si="454"/>
        <v>3</v>
      </c>
      <c r="ER61" s="145">
        <f t="shared" si="454"/>
        <v>3</v>
      </c>
      <c r="ES61" s="145">
        <f t="shared" si="454"/>
        <v>3</v>
      </c>
      <c r="ET61" s="145">
        <f t="shared" si="454"/>
        <v>3</v>
      </c>
      <c r="EU61" s="145">
        <f t="shared" si="454"/>
        <v>4</v>
      </c>
      <c r="EV61" s="145">
        <f t="shared" si="454"/>
        <v>4</v>
      </c>
      <c r="EW61" s="145">
        <f t="shared" si="454"/>
        <v>4</v>
      </c>
      <c r="EX61" s="145">
        <f t="shared" si="454"/>
        <v>4</v>
      </c>
      <c r="EY61" s="145">
        <f t="shared" si="454"/>
        <v>4</v>
      </c>
      <c r="EZ61" s="145">
        <f t="shared" si="454"/>
        <v>4</v>
      </c>
      <c r="FA61" s="145">
        <f t="shared" si="454"/>
        <v>4</v>
      </c>
      <c r="FB61" s="145">
        <f t="shared" si="454"/>
        <v>4</v>
      </c>
      <c r="FC61" s="145">
        <f t="shared" si="454"/>
        <v>4</v>
      </c>
      <c r="FD61" s="145">
        <f t="shared" si="454"/>
        <v>5</v>
      </c>
      <c r="FE61" s="145">
        <f t="shared" si="454"/>
        <v>5</v>
      </c>
      <c r="FF61" s="145">
        <f t="shared" si="454"/>
        <v>5</v>
      </c>
      <c r="FG61" s="145">
        <f t="shared" si="454"/>
        <v>5</v>
      </c>
      <c r="FH61" s="145">
        <f t="shared" si="454"/>
        <v>5</v>
      </c>
      <c r="FI61" s="145">
        <f t="shared" si="454"/>
        <v>5</v>
      </c>
      <c r="FJ61" s="145">
        <f t="shared" si="454"/>
        <v>5</v>
      </c>
      <c r="FK61" s="145">
        <f t="shared" si="454"/>
        <v>5</v>
      </c>
      <c r="FL61" s="145">
        <f t="shared" si="454"/>
        <v>5</v>
      </c>
      <c r="FM61" s="145">
        <f t="shared" si="454"/>
        <v>5</v>
      </c>
      <c r="FN61" s="145">
        <f t="shared" ref="FN61:FS61" si="455">IF(FN$4&lt;$E$3,"",SUMIFS($F54:$FS54,$F$5:$FS$5,"&lt;="&amp;FN$5,$F$5:$FS$5,"&gt;"&amp;(FN$5-$E$3)))</f>
        <v>5</v>
      </c>
      <c r="FO61" s="145">
        <f t="shared" si="455"/>
        <v>5</v>
      </c>
      <c r="FP61" s="145">
        <f t="shared" si="455"/>
        <v>5</v>
      </c>
      <c r="FQ61" s="145">
        <f t="shared" si="455"/>
        <v>6</v>
      </c>
      <c r="FR61" s="145">
        <f t="shared" si="455"/>
        <v>6</v>
      </c>
      <c r="FS61" s="145">
        <f t="shared" si="455"/>
        <v>6</v>
      </c>
      <c r="FT61" s="145">
        <f t="shared" ref="FT61:FT64" si="456">IF(FT$4&lt;$E$3,"",SUMIFS($F54:$FT54,$F$5:$FT$5,"&lt;="&amp;FT$5,$F$5:$FT$5,"&gt;"&amp;(FT$5-$E$3)))</f>
        <v>6</v>
      </c>
      <c r="FW61" s="145">
        <f t="shared" ref="FW61:FW64" si="457">FS61</f>
        <v>6</v>
      </c>
      <c r="FX61" s="145">
        <f>MIN(F61:FS61)</f>
        <v>3</v>
      </c>
      <c r="FY61" s="145">
        <f>MAX(F61:FS61)</f>
        <v>6</v>
      </c>
      <c r="FZ61" s="145">
        <f>AVERAGE(F61:FS61)</f>
        <v>3.619718309859155</v>
      </c>
      <c r="GA61" s="145">
        <f>AVERAGE(EP61:FS61)</f>
        <v>4.4666666666666668</v>
      </c>
    </row>
    <row r="62" spans="2:183">
      <c r="B62" s="99"/>
      <c r="D62" t="s">
        <v>33</v>
      </c>
      <c r="F62" s="145" t="str">
        <f t="shared" ref="F62:BQ62" si="458">IF(F$4&lt;$E$3,"",SUMIFS($F55:$FS55,$F$5:$FS$5,"&lt;="&amp;F$5,$F$5:$FS$5,"&gt;"&amp;(F$5-$E$3)))</f>
        <v/>
      </c>
      <c r="G62" s="145" t="str">
        <f t="shared" si="458"/>
        <v/>
      </c>
      <c r="H62" s="145" t="str">
        <f t="shared" si="458"/>
        <v/>
      </c>
      <c r="I62" s="145" t="str">
        <f t="shared" si="458"/>
        <v/>
      </c>
      <c r="J62" s="145" t="str">
        <f t="shared" si="458"/>
        <v/>
      </c>
      <c r="K62" s="145" t="str">
        <f t="shared" si="458"/>
        <v/>
      </c>
      <c r="L62" s="145" t="str">
        <f t="shared" si="458"/>
        <v/>
      </c>
      <c r="M62" s="145" t="str">
        <f t="shared" si="458"/>
        <v/>
      </c>
      <c r="N62" s="145" t="str">
        <f t="shared" si="458"/>
        <v/>
      </c>
      <c r="O62" s="145" t="str">
        <f t="shared" si="458"/>
        <v/>
      </c>
      <c r="P62" s="145" t="str">
        <f t="shared" si="458"/>
        <v/>
      </c>
      <c r="Q62" s="145" t="str">
        <f t="shared" si="458"/>
        <v/>
      </c>
      <c r="R62" s="145" t="str">
        <f t="shared" si="458"/>
        <v/>
      </c>
      <c r="S62" s="145" t="str">
        <f t="shared" si="458"/>
        <v/>
      </c>
      <c r="T62" s="145" t="str">
        <f t="shared" si="458"/>
        <v/>
      </c>
      <c r="U62" s="145" t="str">
        <f t="shared" si="458"/>
        <v/>
      </c>
      <c r="V62" s="145" t="str">
        <f t="shared" si="458"/>
        <v/>
      </c>
      <c r="W62" s="145" t="str">
        <f t="shared" si="458"/>
        <v/>
      </c>
      <c r="X62" s="145" t="str">
        <f t="shared" si="458"/>
        <v/>
      </c>
      <c r="Y62" s="145" t="str">
        <f t="shared" si="458"/>
        <v/>
      </c>
      <c r="Z62" s="145" t="str">
        <f t="shared" si="458"/>
        <v/>
      </c>
      <c r="AA62" s="145" t="str">
        <f t="shared" si="458"/>
        <v/>
      </c>
      <c r="AB62" s="145" t="str">
        <f t="shared" si="458"/>
        <v/>
      </c>
      <c r="AC62" s="145" t="str">
        <f t="shared" si="458"/>
        <v/>
      </c>
      <c r="AD62" s="145" t="str">
        <f t="shared" si="458"/>
        <v/>
      </c>
      <c r="AE62" s="145" t="str">
        <f t="shared" si="458"/>
        <v/>
      </c>
      <c r="AF62" s="145" t="str">
        <f t="shared" si="458"/>
        <v/>
      </c>
      <c r="AG62" s="145" t="str">
        <f t="shared" si="458"/>
        <v/>
      </c>
      <c r="AH62" s="145" t="str">
        <f t="shared" si="458"/>
        <v/>
      </c>
      <c r="AI62" s="145" t="str">
        <f t="shared" si="458"/>
        <v/>
      </c>
      <c r="AJ62" s="145" t="str">
        <f t="shared" si="458"/>
        <v/>
      </c>
      <c r="AK62" s="145" t="str">
        <f t="shared" si="458"/>
        <v/>
      </c>
      <c r="AL62" s="145" t="str">
        <f t="shared" si="458"/>
        <v/>
      </c>
      <c r="AM62" s="145" t="str">
        <f t="shared" si="458"/>
        <v/>
      </c>
      <c r="AN62" s="145" t="str">
        <f t="shared" si="458"/>
        <v/>
      </c>
      <c r="AO62" s="145" t="str">
        <f t="shared" si="458"/>
        <v/>
      </c>
      <c r="AP62" s="145" t="str">
        <f t="shared" si="458"/>
        <v/>
      </c>
      <c r="AQ62" s="145" t="str">
        <f t="shared" si="458"/>
        <v/>
      </c>
      <c r="AR62" s="145" t="str">
        <f t="shared" si="458"/>
        <v/>
      </c>
      <c r="AS62" s="145" t="str">
        <f t="shared" si="458"/>
        <v/>
      </c>
      <c r="AT62" s="145" t="str">
        <f t="shared" si="458"/>
        <v/>
      </c>
      <c r="AU62" s="145" t="str">
        <f t="shared" si="458"/>
        <v/>
      </c>
      <c r="AV62" s="145" t="str">
        <f t="shared" si="458"/>
        <v/>
      </c>
      <c r="AW62" s="145" t="str">
        <f t="shared" si="458"/>
        <v/>
      </c>
      <c r="AX62" s="145" t="str">
        <f t="shared" si="458"/>
        <v/>
      </c>
      <c r="AY62" s="145" t="str">
        <f t="shared" si="458"/>
        <v/>
      </c>
      <c r="AZ62" s="145" t="str">
        <f t="shared" si="458"/>
        <v/>
      </c>
      <c r="BA62" s="145" t="str">
        <f t="shared" si="458"/>
        <v/>
      </c>
      <c r="BB62" s="145" t="str">
        <f t="shared" si="458"/>
        <v/>
      </c>
      <c r="BC62" s="145" t="str">
        <f t="shared" si="458"/>
        <v/>
      </c>
      <c r="BD62" s="145" t="str">
        <f t="shared" si="458"/>
        <v/>
      </c>
      <c r="BE62" s="145" t="str">
        <f t="shared" si="458"/>
        <v/>
      </c>
      <c r="BF62" s="145" t="str">
        <f t="shared" si="458"/>
        <v/>
      </c>
      <c r="BG62" s="145" t="str">
        <f t="shared" si="458"/>
        <v/>
      </c>
      <c r="BH62" s="145" t="str">
        <f t="shared" si="458"/>
        <v/>
      </c>
      <c r="BI62" s="145" t="str">
        <f t="shared" si="458"/>
        <v/>
      </c>
      <c r="BJ62" s="145" t="str">
        <f t="shared" si="458"/>
        <v/>
      </c>
      <c r="BK62" s="145" t="str">
        <f t="shared" si="458"/>
        <v/>
      </c>
      <c r="BL62" s="145" t="str">
        <f t="shared" si="458"/>
        <v/>
      </c>
      <c r="BM62" s="145" t="str">
        <f t="shared" si="458"/>
        <v/>
      </c>
      <c r="BN62" s="145" t="str">
        <f t="shared" si="458"/>
        <v/>
      </c>
      <c r="BO62" s="145" t="str">
        <f t="shared" si="458"/>
        <v/>
      </c>
      <c r="BP62" s="145" t="str">
        <f t="shared" si="458"/>
        <v/>
      </c>
      <c r="BQ62" s="145" t="str">
        <f t="shared" si="458"/>
        <v/>
      </c>
      <c r="BR62" s="145" t="str">
        <f t="shared" ref="BR62:CZ62" si="459">IF(BR$4&lt;$E$3,"",SUMIFS($F55:$FS55,$F$5:$FS$5,"&lt;="&amp;BR$5,$F$5:$FS$5,"&gt;"&amp;(BR$5-$E$3)))</f>
        <v/>
      </c>
      <c r="BS62" s="145" t="str">
        <f t="shared" si="459"/>
        <v/>
      </c>
      <c r="BT62" s="145" t="str">
        <f t="shared" si="459"/>
        <v/>
      </c>
      <c r="BU62" s="145" t="str">
        <f t="shared" si="459"/>
        <v/>
      </c>
      <c r="BV62" s="145" t="str">
        <f t="shared" si="459"/>
        <v/>
      </c>
      <c r="BW62" s="145" t="str">
        <f t="shared" si="459"/>
        <v/>
      </c>
      <c r="BX62" s="145" t="str">
        <f t="shared" si="459"/>
        <v/>
      </c>
      <c r="BY62" s="145" t="str">
        <f t="shared" si="459"/>
        <v/>
      </c>
      <c r="BZ62" s="145" t="str">
        <f t="shared" si="459"/>
        <v/>
      </c>
      <c r="CA62" s="145" t="str">
        <f t="shared" si="459"/>
        <v/>
      </c>
      <c r="CB62" s="145" t="str">
        <f t="shared" si="459"/>
        <v/>
      </c>
      <c r="CC62" s="145" t="str">
        <f t="shared" si="459"/>
        <v/>
      </c>
      <c r="CD62" s="145" t="str">
        <f t="shared" si="459"/>
        <v/>
      </c>
      <c r="CE62" s="145" t="str">
        <f t="shared" si="459"/>
        <v/>
      </c>
      <c r="CF62" s="145" t="str">
        <f t="shared" si="459"/>
        <v/>
      </c>
      <c r="CG62" s="145" t="str">
        <f t="shared" si="459"/>
        <v/>
      </c>
      <c r="CH62" s="145" t="str">
        <f t="shared" si="459"/>
        <v/>
      </c>
      <c r="CI62" s="145" t="str">
        <f t="shared" si="459"/>
        <v/>
      </c>
      <c r="CJ62" s="145" t="str">
        <f t="shared" si="459"/>
        <v/>
      </c>
      <c r="CK62" s="145" t="str">
        <f t="shared" si="459"/>
        <v/>
      </c>
      <c r="CL62" s="145" t="str">
        <f t="shared" si="459"/>
        <v/>
      </c>
      <c r="CM62" s="145" t="str">
        <f t="shared" si="459"/>
        <v/>
      </c>
      <c r="CN62" s="145" t="str">
        <f t="shared" si="459"/>
        <v/>
      </c>
      <c r="CO62" s="145" t="str">
        <f t="shared" si="459"/>
        <v/>
      </c>
      <c r="CP62" s="145" t="str">
        <f t="shared" si="459"/>
        <v/>
      </c>
      <c r="CQ62" s="145" t="str">
        <f t="shared" si="459"/>
        <v/>
      </c>
      <c r="CR62" s="145" t="str">
        <f t="shared" si="459"/>
        <v/>
      </c>
      <c r="CS62" s="145" t="str">
        <f t="shared" si="459"/>
        <v/>
      </c>
      <c r="CT62" s="145" t="str">
        <f t="shared" si="459"/>
        <v/>
      </c>
      <c r="CU62" s="145" t="str">
        <f t="shared" si="459"/>
        <v/>
      </c>
      <c r="CV62" s="145" t="str">
        <f t="shared" si="459"/>
        <v/>
      </c>
      <c r="CW62" s="145" t="str">
        <f t="shared" si="459"/>
        <v/>
      </c>
      <c r="CX62" s="145" t="str">
        <f t="shared" si="459"/>
        <v/>
      </c>
      <c r="CY62" s="145" t="str">
        <f t="shared" si="459"/>
        <v/>
      </c>
      <c r="CZ62" s="145" t="str">
        <f t="shared" si="459"/>
        <v/>
      </c>
      <c r="DA62" s="145">
        <f>IF(DA$4&lt;$E$3,"",SUMIFS($F55:$FS55,$F$5:$FS$5,"&lt;="&amp;DA$5,$F$5:$FS$5,"&gt;"&amp;(DA$5-$E$3)))</f>
        <v>4</v>
      </c>
      <c r="DB62" s="145">
        <f t="shared" ref="DB62:FM62" si="460">IF(DB$4&lt;$E$3,"",SUMIFS($F55:$FS55,$F$5:$FS$5,"&lt;="&amp;DB$5,$F$5:$FS$5,"&gt;"&amp;(DB$5-$E$3)))</f>
        <v>4</v>
      </c>
      <c r="DC62" s="145">
        <f t="shared" si="460"/>
        <v>4</v>
      </c>
      <c r="DD62" s="145">
        <f t="shared" si="460"/>
        <v>4</v>
      </c>
      <c r="DE62" s="145">
        <f t="shared" si="460"/>
        <v>4</v>
      </c>
      <c r="DF62" s="145">
        <f t="shared" si="460"/>
        <v>4</v>
      </c>
      <c r="DG62" s="145">
        <f t="shared" si="460"/>
        <v>4</v>
      </c>
      <c r="DH62" s="145">
        <f t="shared" si="460"/>
        <v>4</v>
      </c>
      <c r="DI62" s="145">
        <f t="shared" si="460"/>
        <v>4</v>
      </c>
      <c r="DJ62" s="145">
        <f t="shared" si="460"/>
        <v>4</v>
      </c>
      <c r="DK62" s="145">
        <f t="shared" si="460"/>
        <v>4</v>
      </c>
      <c r="DL62" s="145">
        <f t="shared" si="460"/>
        <v>4</v>
      </c>
      <c r="DM62" s="145">
        <f t="shared" si="460"/>
        <v>4</v>
      </c>
      <c r="DN62" s="145">
        <f t="shared" si="460"/>
        <v>3</v>
      </c>
      <c r="DO62" s="145">
        <f t="shared" si="460"/>
        <v>3</v>
      </c>
      <c r="DP62" s="145">
        <f t="shared" si="460"/>
        <v>3</v>
      </c>
      <c r="DQ62" s="145">
        <f t="shared" si="460"/>
        <v>3</v>
      </c>
      <c r="DR62" s="145">
        <f t="shared" si="460"/>
        <v>3</v>
      </c>
      <c r="DS62" s="145">
        <f t="shared" si="460"/>
        <v>3</v>
      </c>
      <c r="DT62" s="145">
        <f t="shared" si="460"/>
        <v>3</v>
      </c>
      <c r="DU62" s="145">
        <f t="shared" si="460"/>
        <v>3</v>
      </c>
      <c r="DV62" s="145">
        <f t="shared" si="460"/>
        <v>3</v>
      </c>
      <c r="DW62" s="145">
        <f t="shared" si="460"/>
        <v>3</v>
      </c>
      <c r="DX62" s="145">
        <f t="shared" si="460"/>
        <v>3</v>
      </c>
      <c r="DY62" s="145">
        <f t="shared" si="460"/>
        <v>3</v>
      </c>
      <c r="DZ62" s="145">
        <f t="shared" si="460"/>
        <v>3</v>
      </c>
      <c r="EA62" s="145">
        <f t="shared" si="460"/>
        <v>3</v>
      </c>
      <c r="EB62" s="145">
        <f t="shared" si="460"/>
        <v>3</v>
      </c>
      <c r="EC62" s="145">
        <f t="shared" si="460"/>
        <v>3</v>
      </c>
      <c r="ED62" s="145">
        <f t="shared" si="460"/>
        <v>3</v>
      </c>
      <c r="EE62" s="145">
        <f t="shared" si="460"/>
        <v>3</v>
      </c>
      <c r="EF62" s="145">
        <f t="shared" si="460"/>
        <v>3</v>
      </c>
      <c r="EG62" s="145">
        <f t="shared" si="460"/>
        <v>3</v>
      </c>
      <c r="EH62" s="145">
        <f t="shared" si="460"/>
        <v>3</v>
      </c>
      <c r="EI62" s="145">
        <f t="shared" si="460"/>
        <v>3</v>
      </c>
      <c r="EJ62" s="145">
        <f t="shared" si="460"/>
        <v>3</v>
      </c>
      <c r="EK62" s="145">
        <f t="shared" si="460"/>
        <v>3</v>
      </c>
      <c r="EL62" s="145">
        <f t="shared" si="460"/>
        <v>3</v>
      </c>
      <c r="EM62" s="145">
        <f t="shared" si="460"/>
        <v>3</v>
      </c>
      <c r="EN62" s="145">
        <f t="shared" si="460"/>
        <v>2</v>
      </c>
      <c r="EO62" s="145">
        <f t="shared" si="460"/>
        <v>2</v>
      </c>
      <c r="EP62" s="145">
        <f t="shared" si="460"/>
        <v>2</v>
      </c>
      <c r="EQ62" s="145">
        <f t="shared" si="460"/>
        <v>2</v>
      </c>
      <c r="ER62" s="145">
        <f t="shared" si="460"/>
        <v>2</v>
      </c>
      <c r="ES62" s="145">
        <f t="shared" si="460"/>
        <v>2</v>
      </c>
      <c r="ET62" s="145">
        <f t="shared" si="460"/>
        <v>2</v>
      </c>
      <c r="EU62" s="145">
        <f t="shared" si="460"/>
        <v>2</v>
      </c>
      <c r="EV62" s="145">
        <f t="shared" si="460"/>
        <v>2</v>
      </c>
      <c r="EW62" s="145">
        <f t="shared" si="460"/>
        <v>2</v>
      </c>
      <c r="EX62" s="145">
        <f t="shared" si="460"/>
        <v>2</v>
      </c>
      <c r="EY62" s="145">
        <f t="shared" si="460"/>
        <v>2</v>
      </c>
      <c r="EZ62" s="145">
        <f t="shared" si="460"/>
        <v>2</v>
      </c>
      <c r="FA62" s="145">
        <f t="shared" si="460"/>
        <v>2</v>
      </c>
      <c r="FB62" s="145">
        <f t="shared" si="460"/>
        <v>2</v>
      </c>
      <c r="FC62" s="145">
        <f t="shared" si="460"/>
        <v>2</v>
      </c>
      <c r="FD62" s="145">
        <f t="shared" si="460"/>
        <v>3</v>
      </c>
      <c r="FE62" s="145">
        <f t="shared" si="460"/>
        <v>3</v>
      </c>
      <c r="FF62" s="145">
        <f t="shared" si="460"/>
        <v>3</v>
      </c>
      <c r="FG62" s="145">
        <f t="shared" si="460"/>
        <v>3</v>
      </c>
      <c r="FH62" s="145">
        <f t="shared" si="460"/>
        <v>3</v>
      </c>
      <c r="FI62" s="145">
        <f t="shared" si="460"/>
        <v>3</v>
      </c>
      <c r="FJ62" s="145">
        <f t="shared" si="460"/>
        <v>3</v>
      </c>
      <c r="FK62" s="145">
        <f t="shared" si="460"/>
        <v>3</v>
      </c>
      <c r="FL62" s="145">
        <f t="shared" si="460"/>
        <v>3</v>
      </c>
      <c r="FM62" s="145">
        <f t="shared" si="460"/>
        <v>3</v>
      </c>
      <c r="FN62" s="145">
        <f t="shared" ref="FN62:FS62" si="461">IF(FN$4&lt;$E$3,"",SUMIFS($F55:$FS55,$F$5:$FS$5,"&lt;="&amp;FN$5,$F$5:$FS$5,"&gt;"&amp;(FN$5-$E$3)))</f>
        <v>3</v>
      </c>
      <c r="FO62" s="145">
        <f t="shared" si="461"/>
        <v>3</v>
      </c>
      <c r="FP62" s="145">
        <f t="shared" si="461"/>
        <v>2</v>
      </c>
      <c r="FQ62" s="145">
        <f t="shared" si="461"/>
        <v>2</v>
      </c>
      <c r="FR62" s="145">
        <f t="shared" si="461"/>
        <v>2</v>
      </c>
      <c r="FS62" s="145">
        <f t="shared" si="461"/>
        <v>2</v>
      </c>
      <c r="FT62" s="145">
        <f t="shared" si="456"/>
        <v>2</v>
      </c>
      <c r="FW62" s="145">
        <f t="shared" si="457"/>
        <v>2</v>
      </c>
      <c r="FX62" s="145">
        <f>MIN(F62:FS62)</f>
        <v>2</v>
      </c>
      <c r="FY62" s="145">
        <f>MAX(F62:FS62)</f>
        <v>4</v>
      </c>
      <c r="FZ62" s="145">
        <f>AVERAGE(F62:FS62)</f>
        <v>2.9014084507042255</v>
      </c>
      <c r="GA62" s="145">
        <f>AVERAGE(EP62:FS62)</f>
        <v>2.4</v>
      </c>
    </row>
    <row r="63" spans="2:183">
      <c r="B63" s="99"/>
      <c r="D63" t="s">
        <v>34</v>
      </c>
      <c r="F63" s="145" t="str">
        <f t="shared" ref="F63:BQ63" si="462">IF(F$4&lt;$E$3,"",SUMIFS($F56:$FS56,$F$5:$FS$5,"&lt;="&amp;F$5,$F$5:$FS$5,"&gt;"&amp;(F$5-$E$3)))</f>
        <v/>
      </c>
      <c r="G63" s="145" t="str">
        <f t="shared" si="462"/>
        <v/>
      </c>
      <c r="H63" s="145" t="str">
        <f t="shared" si="462"/>
        <v/>
      </c>
      <c r="I63" s="145" t="str">
        <f t="shared" si="462"/>
        <v/>
      </c>
      <c r="J63" s="145" t="str">
        <f t="shared" si="462"/>
        <v/>
      </c>
      <c r="K63" s="145" t="str">
        <f t="shared" si="462"/>
        <v/>
      </c>
      <c r="L63" s="145" t="str">
        <f t="shared" si="462"/>
        <v/>
      </c>
      <c r="M63" s="145" t="str">
        <f t="shared" si="462"/>
        <v/>
      </c>
      <c r="N63" s="145" t="str">
        <f t="shared" si="462"/>
        <v/>
      </c>
      <c r="O63" s="145" t="str">
        <f t="shared" si="462"/>
        <v/>
      </c>
      <c r="P63" s="145" t="str">
        <f t="shared" si="462"/>
        <v/>
      </c>
      <c r="Q63" s="145" t="str">
        <f t="shared" si="462"/>
        <v/>
      </c>
      <c r="R63" s="145" t="str">
        <f t="shared" si="462"/>
        <v/>
      </c>
      <c r="S63" s="145" t="str">
        <f t="shared" si="462"/>
        <v/>
      </c>
      <c r="T63" s="145" t="str">
        <f t="shared" si="462"/>
        <v/>
      </c>
      <c r="U63" s="145" t="str">
        <f t="shared" si="462"/>
        <v/>
      </c>
      <c r="V63" s="145" t="str">
        <f t="shared" si="462"/>
        <v/>
      </c>
      <c r="W63" s="145" t="str">
        <f t="shared" si="462"/>
        <v/>
      </c>
      <c r="X63" s="145" t="str">
        <f t="shared" si="462"/>
        <v/>
      </c>
      <c r="Y63" s="145" t="str">
        <f t="shared" si="462"/>
        <v/>
      </c>
      <c r="Z63" s="145" t="str">
        <f t="shared" si="462"/>
        <v/>
      </c>
      <c r="AA63" s="145" t="str">
        <f t="shared" si="462"/>
        <v/>
      </c>
      <c r="AB63" s="145" t="str">
        <f t="shared" si="462"/>
        <v/>
      </c>
      <c r="AC63" s="145" t="str">
        <f t="shared" si="462"/>
        <v/>
      </c>
      <c r="AD63" s="145" t="str">
        <f t="shared" si="462"/>
        <v/>
      </c>
      <c r="AE63" s="145" t="str">
        <f t="shared" si="462"/>
        <v/>
      </c>
      <c r="AF63" s="145" t="str">
        <f t="shared" si="462"/>
        <v/>
      </c>
      <c r="AG63" s="145" t="str">
        <f t="shared" si="462"/>
        <v/>
      </c>
      <c r="AH63" s="145" t="str">
        <f t="shared" si="462"/>
        <v/>
      </c>
      <c r="AI63" s="145" t="str">
        <f t="shared" si="462"/>
        <v/>
      </c>
      <c r="AJ63" s="145" t="str">
        <f t="shared" si="462"/>
        <v/>
      </c>
      <c r="AK63" s="145" t="str">
        <f t="shared" si="462"/>
        <v/>
      </c>
      <c r="AL63" s="145" t="str">
        <f t="shared" si="462"/>
        <v/>
      </c>
      <c r="AM63" s="145" t="str">
        <f t="shared" si="462"/>
        <v/>
      </c>
      <c r="AN63" s="145" t="str">
        <f t="shared" si="462"/>
        <v/>
      </c>
      <c r="AO63" s="145" t="str">
        <f t="shared" si="462"/>
        <v/>
      </c>
      <c r="AP63" s="145" t="str">
        <f t="shared" si="462"/>
        <v/>
      </c>
      <c r="AQ63" s="145" t="str">
        <f t="shared" si="462"/>
        <v/>
      </c>
      <c r="AR63" s="145" t="str">
        <f t="shared" si="462"/>
        <v/>
      </c>
      <c r="AS63" s="145" t="str">
        <f t="shared" si="462"/>
        <v/>
      </c>
      <c r="AT63" s="145" t="str">
        <f t="shared" si="462"/>
        <v/>
      </c>
      <c r="AU63" s="145" t="str">
        <f t="shared" si="462"/>
        <v/>
      </c>
      <c r="AV63" s="145" t="str">
        <f t="shared" si="462"/>
        <v/>
      </c>
      <c r="AW63" s="145" t="str">
        <f t="shared" si="462"/>
        <v/>
      </c>
      <c r="AX63" s="145" t="str">
        <f t="shared" si="462"/>
        <v/>
      </c>
      <c r="AY63" s="145" t="str">
        <f t="shared" si="462"/>
        <v/>
      </c>
      <c r="AZ63" s="145" t="str">
        <f t="shared" si="462"/>
        <v/>
      </c>
      <c r="BA63" s="145" t="str">
        <f t="shared" si="462"/>
        <v/>
      </c>
      <c r="BB63" s="145" t="str">
        <f t="shared" si="462"/>
        <v/>
      </c>
      <c r="BC63" s="145" t="str">
        <f t="shared" si="462"/>
        <v/>
      </c>
      <c r="BD63" s="145" t="str">
        <f t="shared" si="462"/>
        <v/>
      </c>
      <c r="BE63" s="145" t="str">
        <f t="shared" si="462"/>
        <v/>
      </c>
      <c r="BF63" s="145" t="str">
        <f t="shared" si="462"/>
        <v/>
      </c>
      <c r="BG63" s="145" t="str">
        <f t="shared" si="462"/>
        <v/>
      </c>
      <c r="BH63" s="145" t="str">
        <f t="shared" si="462"/>
        <v/>
      </c>
      <c r="BI63" s="145" t="str">
        <f t="shared" si="462"/>
        <v/>
      </c>
      <c r="BJ63" s="145" t="str">
        <f t="shared" si="462"/>
        <v/>
      </c>
      <c r="BK63" s="145" t="str">
        <f t="shared" si="462"/>
        <v/>
      </c>
      <c r="BL63" s="145" t="str">
        <f t="shared" si="462"/>
        <v/>
      </c>
      <c r="BM63" s="145" t="str">
        <f t="shared" si="462"/>
        <v/>
      </c>
      <c r="BN63" s="145" t="str">
        <f t="shared" si="462"/>
        <v/>
      </c>
      <c r="BO63" s="145" t="str">
        <f t="shared" si="462"/>
        <v/>
      </c>
      <c r="BP63" s="145" t="str">
        <f t="shared" si="462"/>
        <v/>
      </c>
      <c r="BQ63" s="145" t="str">
        <f t="shared" si="462"/>
        <v/>
      </c>
      <c r="BR63" s="145" t="str">
        <f t="shared" ref="BR63:CZ63" si="463">IF(BR$4&lt;$E$3,"",SUMIFS($F56:$FS56,$F$5:$FS$5,"&lt;="&amp;BR$5,$F$5:$FS$5,"&gt;"&amp;(BR$5-$E$3)))</f>
        <v/>
      </c>
      <c r="BS63" s="145" t="str">
        <f t="shared" si="463"/>
        <v/>
      </c>
      <c r="BT63" s="145" t="str">
        <f t="shared" si="463"/>
        <v/>
      </c>
      <c r="BU63" s="145" t="str">
        <f t="shared" si="463"/>
        <v/>
      </c>
      <c r="BV63" s="145" t="str">
        <f t="shared" si="463"/>
        <v/>
      </c>
      <c r="BW63" s="145" t="str">
        <f t="shared" si="463"/>
        <v/>
      </c>
      <c r="BX63" s="145" t="str">
        <f t="shared" si="463"/>
        <v/>
      </c>
      <c r="BY63" s="145" t="str">
        <f t="shared" si="463"/>
        <v/>
      </c>
      <c r="BZ63" s="145" t="str">
        <f t="shared" si="463"/>
        <v/>
      </c>
      <c r="CA63" s="145" t="str">
        <f t="shared" si="463"/>
        <v/>
      </c>
      <c r="CB63" s="145" t="str">
        <f t="shared" si="463"/>
        <v/>
      </c>
      <c r="CC63" s="145" t="str">
        <f t="shared" si="463"/>
        <v/>
      </c>
      <c r="CD63" s="145" t="str">
        <f t="shared" si="463"/>
        <v/>
      </c>
      <c r="CE63" s="145" t="str">
        <f t="shared" si="463"/>
        <v/>
      </c>
      <c r="CF63" s="145" t="str">
        <f t="shared" si="463"/>
        <v/>
      </c>
      <c r="CG63" s="145" t="str">
        <f t="shared" si="463"/>
        <v/>
      </c>
      <c r="CH63" s="145" t="str">
        <f t="shared" si="463"/>
        <v/>
      </c>
      <c r="CI63" s="145" t="str">
        <f t="shared" si="463"/>
        <v/>
      </c>
      <c r="CJ63" s="145" t="str">
        <f t="shared" si="463"/>
        <v/>
      </c>
      <c r="CK63" s="145" t="str">
        <f t="shared" si="463"/>
        <v/>
      </c>
      <c r="CL63" s="145" t="str">
        <f t="shared" si="463"/>
        <v/>
      </c>
      <c r="CM63" s="145" t="str">
        <f t="shared" si="463"/>
        <v/>
      </c>
      <c r="CN63" s="145" t="str">
        <f t="shared" si="463"/>
        <v/>
      </c>
      <c r="CO63" s="145" t="str">
        <f t="shared" si="463"/>
        <v/>
      </c>
      <c r="CP63" s="145" t="str">
        <f t="shared" si="463"/>
        <v/>
      </c>
      <c r="CQ63" s="145" t="str">
        <f t="shared" si="463"/>
        <v/>
      </c>
      <c r="CR63" s="145" t="str">
        <f t="shared" si="463"/>
        <v/>
      </c>
      <c r="CS63" s="145" t="str">
        <f t="shared" si="463"/>
        <v/>
      </c>
      <c r="CT63" s="145" t="str">
        <f t="shared" si="463"/>
        <v/>
      </c>
      <c r="CU63" s="145" t="str">
        <f t="shared" si="463"/>
        <v/>
      </c>
      <c r="CV63" s="145" t="str">
        <f t="shared" si="463"/>
        <v/>
      </c>
      <c r="CW63" s="145" t="str">
        <f t="shared" si="463"/>
        <v/>
      </c>
      <c r="CX63" s="145" t="str">
        <f t="shared" si="463"/>
        <v/>
      </c>
      <c r="CY63" s="145" t="str">
        <f t="shared" si="463"/>
        <v/>
      </c>
      <c r="CZ63" s="145" t="str">
        <f t="shared" si="463"/>
        <v/>
      </c>
      <c r="DA63" s="145">
        <f>IF(DA$4&lt;$E$3,"",SUMIFS($F56:$FS56,$F$5:$FS$5,"&lt;="&amp;DA$5,$F$5:$FS$5,"&gt;"&amp;(DA$5-$E$3)))</f>
        <v>1</v>
      </c>
      <c r="DB63" s="145">
        <f t="shared" ref="DB63:FM63" si="464">IF(DB$4&lt;$E$3,"",SUMIFS($F56:$FS56,$F$5:$FS$5,"&lt;="&amp;DB$5,$F$5:$FS$5,"&gt;"&amp;(DB$5-$E$3)))</f>
        <v>1</v>
      </c>
      <c r="DC63" s="145">
        <f t="shared" si="464"/>
        <v>1</v>
      </c>
      <c r="DD63" s="145">
        <f t="shared" si="464"/>
        <v>1</v>
      </c>
      <c r="DE63" s="145">
        <f t="shared" si="464"/>
        <v>1</v>
      </c>
      <c r="DF63" s="145">
        <f t="shared" si="464"/>
        <v>1</v>
      </c>
      <c r="DG63" s="145">
        <f t="shared" si="464"/>
        <v>1</v>
      </c>
      <c r="DH63" s="145">
        <f t="shared" si="464"/>
        <v>1</v>
      </c>
      <c r="DI63" s="145">
        <f t="shared" si="464"/>
        <v>1</v>
      </c>
      <c r="DJ63" s="145">
        <f t="shared" si="464"/>
        <v>1</v>
      </c>
      <c r="DK63" s="145">
        <f t="shared" si="464"/>
        <v>1</v>
      </c>
      <c r="DL63" s="145">
        <f t="shared" si="464"/>
        <v>2</v>
      </c>
      <c r="DM63" s="145">
        <f t="shared" si="464"/>
        <v>2</v>
      </c>
      <c r="DN63" s="145">
        <f t="shared" si="464"/>
        <v>2</v>
      </c>
      <c r="DO63" s="145">
        <f t="shared" si="464"/>
        <v>2</v>
      </c>
      <c r="DP63" s="145">
        <f t="shared" si="464"/>
        <v>2</v>
      </c>
      <c r="DQ63" s="145">
        <f t="shared" si="464"/>
        <v>2</v>
      </c>
      <c r="DR63" s="145">
        <f t="shared" si="464"/>
        <v>2</v>
      </c>
      <c r="DS63" s="145">
        <f t="shared" si="464"/>
        <v>2</v>
      </c>
      <c r="DT63" s="145">
        <f t="shared" si="464"/>
        <v>2</v>
      </c>
      <c r="DU63" s="145">
        <f t="shared" si="464"/>
        <v>3</v>
      </c>
      <c r="DV63" s="145">
        <f t="shared" si="464"/>
        <v>3</v>
      </c>
      <c r="DW63" s="145">
        <f t="shared" si="464"/>
        <v>3</v>
      </c>
      <c r="DX63" s="145">
        <f t="shared" si="464"/>
        <v>3</v>
      </c>
      <c r="DY63" s="145">
        <f t="shared" si="464"/>
        <v>3</v>
      </c>
      <c r="DZ63" s="145">
        <f t="shared" si="464"/>
        <v>3</v>
      </c>
      <c r="EA63" s="145">
        <f t="shared" si="464"/>
        <v>3</v>
      </c>
      <c r="EB63" s="145">
        <f t="shared" si="464"/>
        <v>3</v>
      </c>
      <c r="EC63" s="145">
        <f t="shared" si="464"/>
        <v>3</v>
      </c>
      <c r="ED63" s="145">
        <f t="shared" si="464"/>
        <v>3</v>
      </c>
      <c r="EE63" s="145">
        <f t="shared" si="464"/>
        <v>3</v>
      </c>
      <c r="EF63" s="145">
        <f t="shared" si="464"/>
        <v>3</v>
      </c>
      <c r="EG63" s="145">
        <f t="shared" si="464"/>
        <v>3</v>
      </c>
      <c r="EH63" s="145">
        <f t="shared" si="464"/>
        <v>3</v>
      </c>
      <c r="EI63" s="145">
        <f t="shared" si="464"/>
        <v>3</v>
      </c>
      <c r="EJ63" s="145">
        <f t="shared" si="464"/>
        <v>4</v>
      </c>
      <c r="EK63" s="145">
        <f t="shared" si="464"/>
        <v>4</v>
      </c>
      <c r="EL63" s="145">
        <f t="shared" si="464"/>
        <v>4</v>
      </c>
      <c r="EM63" s="145">
        <f t="shared" si="464"/>
        <v>4</v>
      </c>
      <c r="EN63" s="145">
        <f t="shared" si="464"/>
        <v>4</v>
      </c>
      <c r="EO63" s="145">
        <f t="shared" si="464"/>
        <v>4</v>
      </c>
      <c r="EP63" s="145">
        <f t="shared" si="464"/>
        <v>4</v>
      </c>
      <c r="EQ63" s="145">
        <f t="shared" si="464"/>
        <v>4</v>
      </c>
      <c r="ER63" s="145">
        <f t="shared" si="464"/>
        <v>4</v>
      </c>
      <c r="ES63" s="145">
        <f t="shared" si="464"/>
        <v>4</v>
      </c>
      <c r="ET63" s="145">
        <f t="shared" si="464"/>
        <v>4</v>
      </c>
      <c r="EU63" s="145">
        <f t="shared" si="464"/>
        <v>4</v>
      </c>
      <c r="EV63" s="145">
        <f t="shared" si="464"/>
        <v>4</v>
      </c>
      <c r="EW63" s="145">
        <f t="shared" si="464"/>
        <v>4</v>
      </c>
      <c r="EX63" s="145">
        <f t="shared" si="464"/>
        <v>3</v>
      </c>
      <c r="EY63" s="145">
        <f t="shared" si="464"/>
        <v>3</v>
      </c>
      <c r="EZ63" s="145">
        <f t="shared" si="464"/>
        <v>3</v>
      </c>
      <c r="FA63" s="145">
        <f t="shared" si="464"/>
        <v>3</v>
      </c>
      <c r="FB63" s="145">
        <f t="shared" si="464"/>
        <v>3</v>
      </c>
      <c r="FC63" s="145">
        <f t="shared" si="464"/>
        <v>3</v>
      </c>
      <c r="FD63" s="145">
        <f t="shared" si="464"/>
        <v>3</v>
      </c>
      <c r="FE63" s="145">
        <f t="shared" si="464"/>
        <v>3</v>
      </c>
      <c r="FF63" s="145">
        <f t="shared" si="464"/>
        <v>3</v>
      </c>
      <c r="FG63" s="145">
        <f t="shared" si="464"/>
        <v>3</v>
      </c>
      <c r="FH63" s="145">
        <f t="shared" si="464"/>
        <v>3</v>
      </c>
      <c r="FI63" s="145">
        <f t="shared" si="464"/>
        <v>3</v>
      </c>
      <c r="FJ63" s="145">
        <f t="shared" si="464"/>
        <v>3</v>
      </c>
      <c r="FK63" s="145">
        <f t="shared" si="464"/>
        <v>3</v>
      </c>
      <c r="FL63" s="145">
        <f t="shared" si="464"/>
        <v>3</v>
      </c>
      <c r="FM63" s="145">
        <f t="shared" si="464"/>
        <v>3</v>
      </c>
      <c r="FN63" s="145">
        <f t="shared" ref="FN63:FS63" si="465">IF(FN$4&lt;$E$3,"",SUMIFS($F56:$FS56,$F$5:$FS$5,"&lt;="&amp;FN$5,$F$5:$FS$5,"&gt;"&amp;(FN$5-$E$3)))</f>
        <v>3</v>
      </c>
      <c r="FO63" s="145">
        <f t="shared" si="465"/>
        <v>3</v>
      </c>
      <c r="FP63" s="145">
        <f t="shared" si="465"/>
        <v>3</v>
      </c>
      <c r="FQ63" s="145">
        <f t="shared" si="465"/>
        <v>3</v>
      </c>
      <c r="FR63" s="145">
        <f t="shared" si="465"/>
        <v>3</v>
      </c>
      <c r="FS63" s="145">
        <f t="shared" si="465"/>
        <v>3</v>
      </c>
      <c r="FT63" s="145">
        <f t="shared" si="456"/>
        <v>3</v>
      </c>
      <c r="FW63" s="145">
        <f t="shared" si="457"/>
        <v>3</v>
      </c>
      <c r="FX63" s="145">
        <f>MIN(F63:FS63)</f>
        <v>1</v>
      </c>
      <c r="FY63" s="145">
        <f>MAX(F63:FS63)</f>
        <v>4</v>
      </c>
      <c r="FZ63" s="145">
        <f>AVERAGE(F63:FS63)</f>
        <v>2.76056338028169</v>
      </c>
      <c r="GA63" s="145">
        <f>AVERAGE(EP63:FS63)</f>
        <v>3.2666666666666666</v>
      </c>
    </row>
    <row r="64" spans="2:183" ht="15.75" thickBot="1">
      <c r="B64" s="99"/>
      <c r="D64" s="105" t="s">
        <v>25</v>
      </c>
      <c r="E64" s="106"/>
      <c r="F64" s="146" t="str">
        <f t="shared" ref="F64:BQ64" si="466">IF(F$4&lt;$E$3,"",SUMIFS($F57:$FS57,$F$5:$FS$5,"&lt;="&amp;F$5,$F$5:$FS$5,"&gt;"&amp;(F$5-$E$3)))</f>
        <v/>
      </c>
      <c r="G64" s="146" t="str">
        <f t="shared" si="466"/>
        <v/>
      </c>
      <c r="H64" s="146" t="str">
        <f t="shared" si="466"/>
        <v/>
      </c>
      <c r="I64" s="146" t="str">
        <f t="shared" si="466"/>
        <v/>
      </c>
      <c r="J64" s="146" t="str">
        <f t="shared" si="466"/>
        <v/>
      </c>
      <c r="K64" s="146" t="str">
        <f t="shared" si="466"/>
        <v/>
      </c>
      <c r="L64" s="146" t="str">
        <f t="shared" si="466"/>
        <v/>
      </c>
      <c r="M64" s="146" t="str">
        <f t="shared" si="466"/>
        <v/>
      </c>
      <c r="N64" s="146" t="str">
        <f t="shared" si="466"/>
        <v/>
      </c>
      <c r="O64" s="146" t="str">
        <f t="shared" si="466"/>
        <v/>
      </c>
      <c r="P64" s="146" t="str">
        <f t="shared" si="466"/>
        <v/>
      </c>
      <c r="Q64" s="146" t="str">
        <f t="shared" si="466"/>
        <v/>
      </c>
      <c r="R64" s="146" t="str">
        <f t="shared" si="466"/>
        <v/>
      </c>
      <c r="S64" s="146" t="str">
        <f t="shared" si="466"/>
        <v/>
      </c>
      <c r="T64" s="146" t="str">
        <f t="shared" si="466"/>
        <v/>
      </c>
      <c r="U64" s="146" t="str">
        <f t="shared" si="466"/>
        <v/>
      </c>
      <c r="V64" s="146" t="str">
        <f t="shared" si="466"/>
        <v/>
      </c>
      <c r="W64" s="146" t="str">
        <f t="shared" si="466"/>
        <v/>
      </c>
      <c r="X64" s="146" t="str">
        <f t="shared" si="466"/>
        <v/>
      </c>
      <c r="Y64" s="146" t="str">
        <f t="shared" si="466"/>
        <v/>
      </c>
      <c r="Z64" s="146" t="str">
        <f t="shared" si="466"/>
        <v/>
      </c>
      <c r="AA64" s="146" t="str">
        <f t="shared" si="466"/>
        <v/>
      </c>
      <c r="AB64" s="146" t="str">
        <f t="shared" si="466"/>
        <v/>
      </c>
      <c r="AC64" s="146" t="str">
        <f t="shared" si="466"/>
        <v/>
      </c>
      <c r="AD64" s="146" t="str">
        <f t="shared" si="466"/>
        <v/>
      </c>
      <c r="AE64" s="146" t="str">
        <f t="shared" si="466"/>
        <v/>
      </c>
      <c r="AF64" s="146" t="str">
        <f t="shared" si="466"/>
        <v/>
      </c>
      <c r="AG64" s="146" t="str">
        <f t="shared" si="466"/>
        <v/>
      </c>
      <c r="AH64" s="146" t="str">
        <f t="shared" si="466"/>
        <v/>
      </c>
      <c r="AI64" s="146" t="str">
        <f t="shared" si="466"/>
        <v/>
      </c>
      <c r="AJ64" s="146" t="str">
        <f t="shared" si="466"/>
        <v/>
      </c>
      <c r="AK64" s="146" t="str">
        <f t="shared" si="466"/>
        <v/>
      </c>
      <c r="AL64" s="146" t="str">
        <f t="shared" si="466"/>
        <v/>
      </c>
      <c r="AM64" s="146" t="str">
        <f t="shared" si="466"/>
        <v/>
      </c>
      <c r="AN64" s="146" t="str">
        <f t="shared" si="466"/>
        <v/>
      </c>
      <c r="AO64" s="146" t="str">
        <f t="shared" si="466"/>
        <v/>
      </c>
      <c r="AP64" s="146" t="str">
        <f t="shared" si="466"/>
        <v/>
      </c>
      <c r="AQ64" s="146" t="str">
        <f t="shared" si="466"/>
        <v/>
      </c>
      <c r="AR64" s="146" t="str">
        <f t="shared" si="466"/>
        <v/>
      </c>
      <c r="AS64" s="146" t="str">
        <f t="shared" si="466"/>
        <v/>
      </c>
      <c r="AT64" s="146" t="str">
        <f t="shared" si="466"/>
        <v/>
      </c>
      <c r="AU64" s="146" t="str">
        <f t="shared" si="466"/>
        <v/>
      </c>
      <c r="AV64" s="146" t="str">
        <f t="shared" si="466"/>
        <v/>
      </c>
      <c r="AW64" s="146" t="str">
        <f t="shared" si="466"/>
        <v/>
      </c>
      <c r="AX64" s="146" t="str">
        <f t="shared" si="466"/>
        <v/>
      </c>
      <c r="AY64" s="146" t="str">
        <f t="shared" si="466"/>
        <v/>
      </c>
      <c r="AZ64" s="146" t="str">
        <f t="shared" si="466"/>
        <v/>
      </c>
      <c r="BA64" s="146" t="str">
        <f t="shared" si="466"/>
        <v/>
      </c>
      <c r="BB64" s="146" t="str">
        <f t="shared" si="466"/>
        <v/>
      </c>
      <c r="BC64" s="146" t="str">
        <f t="shared" si="466"/>
        <v/>
      </c>
      <c r="BD64" s="146" t="str">
        <f t="shared" si="466"/>
        <v/>
      </c>
      <c r="BE64" s="146" t="str">
        <f t="shared" si="466"/>
        <v/>
      </c>
      <c r="BF64" s="146" t="str">
        <f t="shared" si="466"/>
        <v/>
      </c>
      <c r="BG64" s="146" t="str">
        <f t="shared" si="466"/>
        <v/>
      </c>
      <c r="BH64" s="146" t="str">
        <f t="shared" si="466"/>
        <v/>
      </c>
      <c r="BI64" s="146" t="str">
        <f t="shared" si="466"/>
        <v/>
      </c>
      <c r="BJ64" s="146" t="str">
        <f t="shared" si="466"/>
        <v/>
      </c>
      <c r="BK64" s="146" t="str">
        <f t="shared" si="466"/>
        <v/>
      </c>
      <c r="BL64" s="146" t="str">
        <f t="shared" si="466"/>
        <v/>
      </c>
      <c r="BM64" s="146" t="str">
        <f t="shared" si="466"/>
        <v/>
      </c>
      <c r="BN64" s="146" t="str">
        <f t="shared" si="466"/>
        <v/>
      </c>
      <c r="BO64" s="146" t="str">
        <f t="shared" si="466"/>
        <v/>
      </c>
      <c r="BP64" s="146" t="str">
        <f t="shared" si="466"/>
        <v/>
      </c>
      <c r="BQ64" s="146" t="str">
        <f t="shared" si="466"/>
        <v/>
      </c>
      <c r="BR64" s="146" t="str">
        <f t="shared" ref="BR64:EC64" si="467">IF(BR$4&lt;$E$3,"",SUMIFS($F57:$FS57,$F$5:$FS$5,"&lt;="&amp;BR$5,$F$5:$FS$5,"&gt;"&amp;(BR$5-$E$3)))</f>
        <v/>
      </c>
      <c r="BS64" s="146" t="str">
        <f t="shared" si="467"/>
        <v/>
      </c>
      <c r="BT64" s="146" t="str">
        <f t="shared" si="467"/>
        <v/>
      </c>
      <c r="BU64" s="146" t="str">
        <f t="shared" si="467"/>
        <v/>
      </c>
      <c r="BV64" s="146" t="str">
        <f t="shared" si="467"/>
        <v/>
      </c>
      <c r="BW64" s="146" t="str">
        <f t="shared" si="467"/>
        <v/>
      </c>
      <c r="BX64" s="146" t="str">
        <f t="shared" si="467"/>
        <v/>
      </c>
      <c r="BY64" s="146" t="str">
        <f t="shared" si="467"/>
        <v/>
      </c>
      <c r="BZ64" s="146" t="str">
        <f t="shared" si="467"/>
        <v/>
      </c>
      <c r="CA64" s="146" t="str">
        <f t="shared" si="467"/>
        <v/>
      </c>
      <c r="CB64" s="146" t="str">
        <f t="shared" si="467"/>
        <v/>
      </c>
      <c r="CC64" s="146" t="str">
        <f t="shared" si="467"/>
        <v/>
      </c>
      <c r="CD64" s="146" t="str">
        <f t="shared" si="467"/>
        <v/>
      </c>
      <c r="CE64" s="146" t="str">
        <f t="shared" si="467"/>
        <v/>
      </c>
      <c r="CF64" s="146" t="str">
        <f t="shared" si="467"/>
        <v/>
      </c>
      <c r="CG64" s="146" t="str">
        <f t="shared" si="467"/>
        <v/>
      </c>
      <c r="CH64" s="146" t="str">
        <f t="shared" si="467"/>
        <v/>
      </c>
      <c r="CI64" s="146" t="str">
        <f t="shared" si="467"/>
        <v/>
      </c>
      <c r="CJ64" s="146" t="str">
        <f t="shared" si="467"/>
        <v/>
      </c>
      <c r="CK64" s="146" t="str">
        <f t="shared" si="467"/>
        <v/>
      </c>
      <c r="CL64" s="146" t="str">
        <f t="shared" si="467"/>
        <v/>
      </c>
      <c r="CM64" s="146" t="str">
        <f t="shared" si="467"/>
        <v/>
      </c>
      <c r="CN64" s="146" t="str">
        <f t="shared" si="467"/>
        <v/>
      </c>
      <c r="CO64" s="146" t="str">
        <f t="shared" si="467"/>
        <v/>
      </c>
      <c r="CP64" s="146" t="str">
        <f t="shared" si="467"/>
        <v/>
      </c>
      <c r="CQ64" s="146" t="str">
        <f t="shared" si="467"/>
        <v/>
      </c>
      <c r="CR64" s="146" t="str">
        <f t="shared" si="467"/>
        <v/>
      </c>
      <c r="CS64" s="146" t="str">
        <f t="shared" si="467"/>
        <v/>
      </c>
      <c r="CT64" s="146" t="str">
        <f t="shared" si="467"/>
        <v/>
      </c>
      <c r="CU64" s="146" t="str">
        <f t="shared" si="467"/>
        <v/>
      </c>
      <c r="CV64" s="146" t="str">
        <f t="shared" si="467"/>
        <v/>
      </c>
      <c r="CW64" s="146" t="str">
        <f t="shared" si="467"/>
        <v/>
      </c>
      <c r="CX64" s="146" t="str">
        <f t="shared" si="467"/>
        <v/>
      </c>
      <c r="CY64" s="146" t="str">
        <f t="shared" si="467"/>
        <v/>
      </c>
      <c r="CZ64" s="146" t="str">
        <f t="shared" si="467"/>
        <v/>
      </c>
      <c r="DA64" s="146">
        <f t="shared" si="467"/>
        <v>8</v>
      </c>
      <c r="DB64" s="146">
        <f t="shared" si="467"/>
        <v>8</v>
      </c>
      <c r="DC64" s="146">
        <f t="shared" si="467"/>
        <v>8</v>
      </c>
      <c r="DD64" s="146">
        <f t="shared" si="467"/>
        <v>8</v>
      </c>
      <c r="DE64" s="146">
        <f t="shared" si="467"/>
        <v>8</v>
      </c>
      <c r="DF64" s="146">
        <f t="shared" si="467"/>
        <v>8</v>
      </c>
      <c r="DG64" s="146">
        <f t="shared" si="467"/>
        <v>8</v>
      </c>
      <c r="DH64" s="146">
        <f t="shared" si="467"/>
        <v>8</v>
      </c>
      <c r="DI64" s="146">
        <f t="shared" si="467"/>
        <v>8</v>
      </c>
      <c r="DJ64" s="146">
        <f t="shared" si="467"/>
        <v>8</v>
      </c>
      <c r="DK64" s="146">
        <f t="shared" si="467"/>
        <v>8</v>
      </c>
      <c r="DL64" s="146">
        <f t="shared" si="467"/>
        <v>9</v>
      </c>
      <c r="DM64" s="146">
        <f t="shared" si="467"/>
        <v>9</v>
      </c>
      <c r="DN64" s="146">
        <f t="shared" si="467"/>
        <v>8</v>
      </c>
      <c r="DO64" s="146">
        <f t="shared" si="467"/>
        <v>8</v>
      </c>
      <c r="DP64" s="146">
        <f t="shared" si="467"/>
        <v>8</v>
      </c>
      <c r="DQ64" s="146">
        <f t="shared" si="467"/>
        <v>8</v>
      </c>
      <c r="DR64" s="146">
        <f t="shared" si="467"/>
        <v>8</v>
      </c>
      <c r="DS64" s="146">
        <f t="shared" si="467"/>
        <v>8</v>
      </c>
      <c r="DT64" s="146">
        <f t="shared" si="467"/>
        <v>8</v>
      </c>
      <c r="DU64" s="146">
        <f t="shared" si="467"/>
        <v>9</v>
      </c>
      <c r="DV64" s="146">
        <f t="shared" si="467"/>
        <v>9</v>
      </c>
      <c r="DW64" s="146">
        <f t="shared" si="467"/>
        <v>9</v>
      </c>
      <c r="DX64" s="146">
        <f t="shared" si="467"/>
        <v>9</v>
      </c>
      <c r="DY64" s="146">
        <f t="shared" si="467"/>
        <v>9</v>
      </c>
      <c r="DZ64" s="146">
        <f t="shared" si="467"/>
        <v>9</v>
      </c>
      <c r="EA64" s="146">
        <f t="shared" si="467"/>
        <v>9</v>
      </c>
      <c r="EB64" s="146">
        <f t="shared" si="467"/>
        <v>9</v>
      </c>
      <c r="EC64" s="146">
        <f t="shared" si="467"/>
        <v>9</v>
      </c>
      <c r="ED64" s="146">
        <f t="shared" ref="ED64:FS64" si="468">IF(ED$4&lt;$E$3,"",SUMIFS($F57:$FS57,$F$5:$FS$5,"&lt;="&amp;ED$5,$F$5:$FS$5,"&gt;"&amp;(ED$5-$E$3)))</f>
        <v>9</v>
      </c>
      <c r="EE64" s="146">
        <f t="shared" si="468"/>
        <v>9</v>
      </c>
      <c r="EF64" s="146">
        <f t="shared" si="468"/>
        <v>9</v>
      </c>
      <c r="EG64" s="146">
        <f t="shared" si="468"/>
        <v>9</v>
      </c>
      <c r="EH64" s="146">
        <f t="shared" si="468"/>
        <v>9</v>
      </c>
      <c r="EI64" s="146">
        <f t="shared" si="468"/>
        <v>9</v>
      </c>
      <c r="EJ64" s="146">
        <f t="shared" si="468"/>
        <v>10</v>
      </c>
      <c r="EK64" s="146">
        <f t="shared" si="468"/>
        <v>10</v>
      </c>
      <c r="EL64" s="146">
        <f t="shared" si="468"/>
        <v>10</v>
      </c>
      <c r="EM64" s="146">
        <f t="shared" si="468"/>
        <v>10</v>
      </c>
      <c r="EN64" s="146">
        <f t="shared" si="468"/>
        <v>9</v>
      </c>
      <c r="EO64" s="146">
        <f t="shared" si="468"/>
        <v>9</v>
      </c>
      <c r="EP64" s="146">
        <f t="shared" si="468"/>
        <v>9</v>
      </c>
      <c r="EQ64" s="146">
        <f t="shared" si="468"/>
        <v>9</v>
      </c>
      <c r="ER64" s="146">
        <f t="shared" si="468"/>
        <v>9</v>
      </c>
      <c r="ES64" s="146">
        <f t="shared" si="468"/>
        <v>9</v>
      </c>
      <c r="ET64" s="146">
        <f t="shared" si="468"/>
        <v>9</v>
      </c>
      <c r="EU64" s="146">
        <f t="shared" si="468"/>
        <v>10</v>
      </c>
      <c r="EV64" s="146">
        <f t="shared" si="468"/>
        <v>10</v>
      </c>
      <c r="EW64" s="146">
        <f t="shared" si="468"/>
        <v>10</v>
      </c>
      <c r="EX64" s="146">
        <f t="shared" si="468"/>
        <v>9</v>
      </c>
      <c r="EY64" s="146">
        <f t="shared" si="468"/>
        <v>9</v>
      </c>
      <c r="EZ64" s="146">
        <f t="shared" si="468"/>
        <v>9</v>
      </c>
      <c r="FA64" s="146">
        <f t="shared" si="468"/>
        <v>9</v>
      </c>
      <c r="FB64" s="146">
        <f t="shared" si="468"/>
        <v>9</v>
      </c>
      <c r="FC64" s="146">
        <f t="shared" si="468"/>
        <v>9</v>
      </c>
      <c r="FD64" s="146">
        <f t="shared" si="468"/>
        <v>11</v>
      </c>
      <c r="FE64" s="146">
        <f t="shared" si="468"/>
        <v>11</v>
      </c>
      <c r="FF64" s="146">
        <f t="shared" si="468"/>
        <v>11</v>
      </c>
      <c r="FG64" s="146">
        <f t="shared" si="468"/>
        <v>11</v>
      </c>
      <c r="FH64" s="146">
        <f t="shared" si="468"/>
        <v>11</v>
      </c>
      <c r="FI64" s="146">
        <f t="shared" si="468"/>
        <v>11</v>
      </c>
      <c r="FJ64" s="146">
        <f t="shared" si="468"/>
        <v>11</v>
      </c>
      <c r="FK64" s="146">
        <f t="shared" si="468"/>
        <v>11</v>
      </c>
      <c r="FL64" s="146">
        <f t="shared" si="468"/>
        <v>11</v>
      </c>
      <c r="FM64" s="146">
        <f t="shared" si="468"/>
        <v>11</v>
      </c>
      <c r="FN64" s="146">
        <f t="shared" si="468"/>
        <v>11</v>
      </c>
      <c r="FO64" s="146">
        <f t="shared" si="468"/>
        <v>11</v>
      </c>
      <c r="FP64" s="146">
        <f t="shared" si="468"/>
        <v>10</v>
      </c>
      <c r="FQ64" s="146">
        <f t="shared" si="468"/>
        <v>11</v>
      </c>
      <c r="FR64" s="146">
        <f t="shared" si="468"/>
        <v>11</v>
      </c>
      <c r="FS64" s="146">
        <f t="shared" si="468"/>
        <v>11</v>
      </c>
      <c r="FT64" s="146">
        <f t="shared" si="456"/>
        <v>11</v>
      </c>
      <c r="FW64" s="146">
        <f t="shared" si="457"/>
        <v>11</v>
      </c>
      <c r="FX64" s="146">
        <f>MIN(F64:FS64)</f>
        <v>8</v>
      </c>
      <c r="FY64" s="146">
        <f>MAX(F64:FS64)</f>
        <v>11</v>
      </c>
      <c r="FZ64" s="146">
        <f>AVERAGE(F64:FS64)</f>
        <v>9.28169014084507</v>
      </c>
      <c r="GA64" s="146">
        <f>AVERAGE(EP64:FS64)</f>
        <v>10.133333333333333</v>
      </c>
    </row>
    <row r="65" spans="2:183" ht="15.75" thickTop="1">
      <c r="B65" s="99"/>
    </row>
    <row r="66" spans="2:183">
      <c r="B66" s="99"/>
      <c r="D66" s="98" t="s">
        <v>49</v>
      </c>
    </row>
    <row r="67" spans="2:183">
      <c r="B67" s="99"/>
      <c r="D67" t="s">
        <v>46</v>
      </c>
      <c r="F67" s="1" t="str">
        <f t="shared" ref="F67:AK67" si="469">IF(F$4&lt;$E$3,"",SUMIFS($F53:$FS53,$F$5:$FS$5,"&lt;="&amp;F$5,$F$5:$FS$5,"&gt;"&amp;(F$5-$E$3))/$E$3)</f>
        <v/>
      </c>
      <c r="G67" s="1" t="str">
        <f t="shared" si="469"/>
        <v/>
      </c>
      <c r="H67" s="1" t="str">
        <f t="shared" si="469"/>
        <v/>
      </c>
      <c r="I67" s="1" t="str">
        <f t="shared" si="469"/>
        <v/>
      </c>
      <c r="J67" s="1" t="str">
        <f t="shared" si="469"/>
        <v/>
      </c>
      <c r="K67" s="1" t="str">
        <f t="shared" si="469"/>
        <v/>
      </c>
      <c r="L67" s="1" t="str">
        <f t="shared" si="469"/>
        <v/>
      </c>
      <c r="M67" s="1" t="str">
        <f t="shared" si="469"/>
        <v/>
      </c>
      <c r="N67" s="1" t="str">
        <f t="shared" si="469"/>
        <v/>
      </c>
      <c r="O67" s="1" t="str">
        <f t="shared" si="469"/>
        <v/>
      </c>
      <c r="P67" s="1" t="str">
        <f t="shared" si="469"/>
        <v/>
      </c>
      <c r="Q67" s="1" t="str">
        <f t="shared" si="469"/>
        <v/>
      </c>
      <c r="R67" s="1" t="str">
        <f t="shared" si="469"/>
        <v/>
      </c>
      <c r="S67" s="1" t="str">
        <f t="shared" si="469"/>
        <v/>
      </c>
      <c r="T67" s="1" t="str">
        <f t="shared" si="469"/>
        <v/>
      </c>
      <c r="U67" s="1" t="str">
        <f t="shared" si="469"/>
        <v/>
      </c>
      <c r="V67" s="1" t="str">
        <f t="shared" si="469"/>
        <v/>
      </c>
      <c r="W67" s="1" t="str">
        <f t="shared" si="469"/>
        <v/>
      </c>
      <c r="X67" s="1" t="str">
        <f t="shared" si="469"/>
        <v/>
      </c>
      <c r="Y67" s="1" t="str">
        <f t="shared" si="469"/>
        <v/>
      </c>
      <c r="Z67" s="1" t="str">
        <f t="shared" si="469"/>
        <v/>
      </c>
      <c r="AA67" s="1" t="str">
        <f t="shared" si="469"/>
        <v/>
      </c>
      <c r="AB67" s="1" t="str">
        <f t="shared" si="469"/>
        <v/>
      </c>
      <c r="AC67" s="1" t="str">
        <f t="shared" si="469"/>
        <v/>
      </c>
      <c r="AD67" s="1" t="str">
        <f t="shared" si="469"/>
        <v/>
      </c>
      <c r="AE67" s="1" t="str">
        <f t="shared" si="469"/>
        <v/>
      </c>
      <c r="AF67" s="1" t="str">
        <f t="shared" si="469"/>
        <v/>
      </c>
      <c r="AG67" s="1" t="str">
        <f t="shared" si="469"/>
        <v/>
      </c>
      <c r="AH67" s="1" t="str">
        <f t="shared" si="469"/>
        <v/>
      </c>
      <c r="AI67" s="1" t="str">
        <f t="shared" si="469"/>
        <v/>
      </c>
      <c r="AJ67" s="1" t="str">
        <f t="shared" si="469"/>
        <v/>
      </c>
      <c r="AK67" s="1" t="str">
        <f t="shared" si="469"/>
        <v/>
      </c>
      <c r="AL67" s="1" t="str">
        <f t="shared" ref="AL67:BQ67" si="470">IF(AL$4&lt;$E$3,"",SUMIFS($F53:$FS53,$F$5:$FS$5,"&lt;="&amp;AL$5,$F$5:$FS$5,"&gt;"&amp;(AL$5-$E$3))/$E$3)</f>
        <v/>
      </c>
      <c r="AM67" s="1" t="str">
        <f t="shared" si="470"/>
        <v/>
      </c>
      <c r="AN67" s="1" t="str">
        <f t="shared" si="470"/>
        <v/>
      </c>
      <c r="AO67" s="1" t="str">
        <f t="shared" si="470"/>
        <v/>
      </c>
      <c r="AP67" s="1" t="str">
        <f t="shared" si="470"/>
        <v/>
      </c>
      <c r="AQ67" s="1" t="str">
        <f t="shared" si="470"/>
        <v/>
      </c>
      <c r="AR67" s="1" t="str">
        <f t="shared" si="470"/>
        <v/>
      </c>
      <c r="AS67" s="1" t="str">
        <f t="shared" si="470"/>
        <v/>
      </c>
      <c r="AT67" s="1" t="str">
        <f t="shared" si="470"/>
        <v/>
      </c>
      <c r="AU67" s="1" t="str">
        <f t="shared" si="470"/>
        <v/>
      </c>
      <c r="AV67" s="1" t="str">
        <f t="shared" si="470"/>
        <v/>
      </c>
      <c r="AW67" s="1" t="str">
        <f t="shared" si="470"/>
        <v/>
      </c>
      <c r="AX67" s="1" t="str">
        <f t="shared" si="470"/>
        <v/>
      </c>
      <c r="AY67" s="1" t="str">
        <f t="shared" si="470"/>
        <v/>
      </c>
      <c r="AZ67" s="1" t="str">
        <f t="shared" si="470"/>
        <v/>
      </c>
      <c r="BA67" s="1" t="str">
        <f t="shared" si="470"/>
        <v/>
      </c>
      <c r="BB67" s="1" t="str">
        <f t="shared" si="470"/>
        <v/>
      </c>
      <c r="BC67" s="1" t="str">
        <f t="shared" si="470"/>
        <v/>
      </c>
      <c r="BD67" s="1" t="str">
        <f t="shared" si="470"/>
        <v/>
      </c>
      <c r="BE67" s="1" t="str">
        <f t="shared" si="470"/>
        <v/>
      </c>
      <c r="BF67" s="1" t="str">
        <f t="shared" si="470"/>
        <v/>
      </c>
      <c r="BG67" s="1" t="str">
        <f t="shared" si="470"/>
        <v/>
      </c>
      <c r="BH67" s="1" t="str">
        <f t="shared" si="470"/>
        <v/>
      </c>
      <c r="BI67" s="1" t="str">
        <f t="shared" si="470"/>
        <v/>
      </c>
      <c r="BJ67" s="1" t="str">
        <f t="shared" si="470"/>
        <v/>
      </c>
      <c r="BK67" s="1" t="str">
        <f t="shared" si="470"/>
        <v/>
      </c>
      <c r="BL67" s="1" t="str">
        <f t="shared" si="470"/>
        <v/>
      </c>
      <c r="BM67" s="1" t="str">
        <f t="shared" si="470"/>
        <v/>
      </c>
      <c r="BN67" s="1" t="str">
        <f t="shared" si="470"/>
        <v/>
      </c>
      <c r="BO67" s="1" t="str">
        <f t="shared" si="470"/>
        <v/>
      </c>
      <c r="BP67" s="1" t="str">
        <f t="shared" si="470"/>
        <v/>
      </c>
      <c r="BQ67" s="1" t="str">
        <f t="shared" si="470"/>
        <v/>
      </c>
      <c r="BR67" s="1" t="str">
        <f t="shared" ref="BR67:CW67" si="471">IF(BR$4&lt;$E$3,"",SUMIFS($F53:$FS53,$F$5:$FS$5,"&lt;="&amp;BR$5,$F$5:$FS$5,"&gt;"&amp;(BR$5-$E$3))/$E$3)</f>
        <v/>
      </c>
      <c r="BS67" s="1" t="str">
        <f t="shared" si="471"/>
        <v/>
      </c>
      <c r="BT67" s="1" t="str">
        <f t="shared" si="471"/>
        <v/>
      </c>
      <c r="BU67" s="1" t="str">
        <f t="shared" si="471"/>
        <v/>
      </c>
      <c r="BV67" s="1" t="str">
        <f t="shared" si="471"/>
        <v/>
      </c>
      <c r="BW67" s="1" t="str">
        <f t="shared" si="471"/>
        <v/>
      </c>
      <c r="BX67" s="1" t="str">
        <f t="shared" si="471"/>
        <v/>
      </c>
      <c r="BY67" s="1" t="str">
        <f t="shared" si="471"/>
        <v/>
      </c>
      <c r="BZ67" s="1" t="str">
        <f t="shared" si="471"/>
        <v/>
      </c>
      <c r="CA67" s="1" t="str">
        <f t="shared" si="471"/>
        <v/>
      </c>
      <c r="CB67" s="1" t="str">
        <f t="shared" si="471"/>
        <v/>
      </c>
      <c r="CC67" s="1" t="str">
        <f t="shared" si="471"/>
        <v/>
      </c>
      <c r="CD67" s="1" t="str">
        <f t="shared" si="471"/>
        <v/>
      </c>
      <c r="CE67" s="1" t="str">
        <f t="shared" si="471"/>
        <v/>
      </c>
      <c r="CF67" s="1" t="str">
        <f t="shared" si="471"/>
        <v/>
      </c>
      <c r="CG67" s="1" t="str">
        <f t="shared" si="471"/>
        <v/>
      </c>
      <c r="CH67" s="1" t="str">
        <f t="shared" si="471"/>
        <v/>
      </c>
      <c r="CI67" s="1" t="str">
        <f t="shared" si="471"/>
        <v/>
      </c>
      <c r="CJ67" s="1" t="str">
        <f t="shared" si="471"/>
        <v/>
      </c>
      <c r="CK67" s="1" t="str">
        <f t="shared" si="471"/>
        <v/>
      </c>
      <c r="CL67" s="1" t="str">
        <f t="shared" si="471"/>
        <v/>
      </c>
      <c r="CM67" s="1" t="str">
        <f t="shared" si="471"/>
        <v/>
      </c>
      <c r="CN67" s="1" t="str">
        <f t="shared" si="471"/>
        <v/>
      </c>
      <c r="CO67" s="1" t="str">
        <f t="shared" si="471"/>
        <v/>
      </c>
      <c r="CP67" s="1" t="str">
        <f t="shared" si="471"/>
        <v/>
      </c>
      <c r="CQ67" s="1" t="str">
        <f t="shared" si="471"/>
        <v/>
      </c>
      <c r="CR67" s="1" t="str">
        <f t="shared" si="471"/>
        <v/>
      </c>
      <c r="CS67" s="1" t="str">
        <f t="shared" si="471"/>
        <v/>
      </c>
      <c r="CT67" s="1" t="str">
        <f t="shared" si="471"/>
        <v/>
      </c>
      <c r="CU67" s="1" t="str">
        <f t="shared" si="471"/>
        <v/>
      </c>
      <c r="CV67" s="1" t="str">
        <f t="shared" si="471"/>
        <v/>
      </c>
      <c r="CW67" s="1" t="str">
        <f t="shared" si="471"/>
        <v/>
      </c>
      <c r="CX67" s="1" t="str">
        <f t="shared" ref="CX67:EC67" si="472">IF(CX$4&lt;$E$3,"",SUMIFS($F53:$FS53,$F$5:$FS$5,"&lt;="&amp;CX$5,$F$5:$FS$5,"&gt;"&amp;(CX$5-$E$3))/$E$3)</f>
        <v/>
      </c>
      <c r="CY67" s="1" t="str">
        <f t="shared" si="472"/>
        <v/>
      </c>
      <c r="CZ67" s="1" t="str">
        <f t="shared" si="472"/>
        <v/>
      </c>
      <c r="DA67" s="1">
        <f t="shared" si="472"/>
        <v>0</v>
      </c>
      <c r="DB67" s="1">
        <f t="shared" si="472"/>
        <v>0</v>
      </c>
      <c r="DC67" s="1">
        <f t="shared" si="472"/>
        <v>0</v>
      </c>
      <c r="DD67" s="1">
        <f t="shared" si="472"/>
        <v>0</v>
      </c>
      <c r="DE67" s="1">
        <f t="shared" si="472"/>
        <v>0</v>
      </c>
      <c r="DF67" s="1">
        <f t="shared" si="472"/>
        <v>0</v>
      </c>
      <c r="DG67" s="1">
        <f t="shared" si="472"/>
        <v>0</v>
      </c>
      <c r="DH67" s="1">
        <f t="shared" si="472"/>
        <v>0</v>
      </c>
      <c r="DI67" s="1">
        <f t="shared" si="472"/>
        <v>0</v>
      </c>
      <c r="DJ67" s="1">
        <f t="shared" si="472"/>
        <v>0</v>
      </c>
      <c r="DK67" s="1">
        <f t="shared" si="472"/>
        <v>0</v>
      </c>
      <c r="DL67" s="1">
        <f t="shared" si="472"/>
        <v>0</v>
      </c>
      <c r="DM67" s="1">
        <f t="shared" si="472"/>
        <v>0</v>
      </c>
      <c r="DN67" s="1">
        <f t="shared" si="472"/>
        <v>0</v>
      </c>
      <c r="DO67" s="1">
        <f t="shared" si="472"/>
        <v>0</v>
      </c>
      <c r="DP67" s="1">
        <f t="shared" si="472"/>
        <v>0</v>
      </c>
      <c r="DQ67" s="1">
        <f t="shared" si="472"/>
        <v>0</v>
      </c>
      <c r="DR67" s="1">
        <f t="shared" si="472"/>
        <v>0</v>
      </c>
      <c r="DS67" s="1">
        <f t="shared" si="472"/>
        <v>0</v>
      </c>
      <c r="DT67" s="1">
        <f t="shared" si="472"/>
        <v>0</v>
      </c>
      <c r="DU67" s="1">
        <f t="shared" si="472"/>
        <v>0</v>
      </c>
      <c r="DV67" s="1">
        <f t="shared" si="472"/>
        <v>0</v>
      </c>
      <c r="DW67" s="1">
        <f t="shared" si="472"/>
        <v>0</v>
      </c>
      <c r="DX67" s="1">
        <f t="shared" si="472"/>
        <v>0</v>
      </c>
      <c r="DY67" s="1">
        <f t="shared" si="472"/>
        <v>0</v>
      </c>
      <c r="DZ67" s="1">
        <f t="shared" si="472"/>
        <v>0</v>
      </c>
      <c r="EA67" s="1">
        <f t="shared" si="472"/>
        <v>0</v>
      </c>
      <c r="EB67" s="1">
        <f t="shared" si="472"/>
        <v>0</v>
      </c>
      <c r="EC67" s="1">
        <f t="shared" si="472"/>
        <v>0</v>
      </c>
      <c r="ED67" s="1">
        <f t="shared" ref="ED67:FI67" si="473">IF(ED$4&lt;$E$3,"",SUMIFS($F53:$FS53,$F$5:$FS$5,"&lt;="&amp;ED$5,$F$5:$FS$5,"&gt;"&amp;(ED$5-$E$3))/$E$3)</f>
        <v>0</v>
      </c>
      <c r="EE67" s="1">
        <f t="shared" si="473"/>
        <v>0</v>
      </c>
      <c r="EF67" s="1">
        <f t="shared" si="473"/>
        <v>0</v>
      </c>
      <c r="EG67" s="1">
        <f t="shared" si="473"/>
        <v>0</v>
      </c>
      <c r="EH67" s="1">
        <f t="shared" si="473"/>
        <v>0</v>
      </c>
      <c r="EI67" s="1">
        <f t="shared" si="473"/>
        <v>0</v>
      </c>
      <c r="EJ67" s="1">
        <f t="shared" si="473"/>
        <v>0</v>
      </c>
      <c r="EK67" s="1">
        <f t="shared" si="473"/>
        <v>0</v>
      </c>
      <c r="EL67" s="1">
        <f t="shared" si="473"/>
        <v>0</v>
      </c>
      <c r="EM67" s="1">
        <f t="shared" si="473"/>
        <v>0</v>
      </c>
      <c r="EN67" s="1">
        <f t="shared" si="473"/>
        <v>0</v>
      </c>
      <c r="EO67" s="1">
        <f t="shared" si="473"/>
        <v>0</v>
      </c>
      <c r="EP67" s="1">
        <f t="shared" si="473"/>
        <v>0</v>
      </c>
      <c r="EQ67" s="1">
        <f t="shared" si="473"/>
        <v>0</v>
      </c>
      <c r="ER67" s="1">
        <f t="shared" si="473"/>
        <v>0</v>
      </c>
      <c r="ES67" s="1">
        <f t="shared" si="473"/>
        <v>0</v>
      </c>
      <c r="ET67" s="1">
        <f t="shared" si="473"/>
        <v>0</v>
      </c>
      <c r="EU67" s="1">
        <f t="shared" si="473"/>
        <v>0</v>
      </c>
      <c r="EV67" s="1">
        <f t="shared" si="473"/>
        <v>0</v>
      </c>
      <c r="EW67" s="1">
        <f t="shared" si="473"/>
        <v>0</v>
      </c>
      <c r="EX67" s="1">
        <f t="shared" si="473"/>
        <v>0</v>
      </c>
      <c r="EY67" s="1">
        <f t="shared" si="473"/>
        <v>0</v>
      </c>
      <c r="EZ67" s="1">
        <f t="shared" si="473"/>
        <v>0</v>
      </c>
      <c r="FA67" s="1">
        <f t="shared" si="473"/>
        <v>0</v>
      </c>
      <c r="FB67" s="1">
        <f t="shared" si="473"/>
        <v>0</v>
      </c>
      <c r="FC67" s="1">
        <f t="shared" si="473"/>
        <v>0</v>
      </c>
      <c r="FD67" s="1">
        <f t="shared" si="473"/>
        <v>0</v>
      </c>
      <c r="FE67" s="1">
        <f t="shared" si="473"/>
        <v>0</v>
      </c>
      <c r="FF67" s="1">
        <f t="shared" si="473"/>
        <v>0</v>
      </c>
      <c r="FG67" s="1">
        <f t="shared" si="473"/>
        <v>0</v>
      </c>
      <c r="FH67" s="1">
        <f t="shared" si="473"/>
        <v>0</v>
      </c>
      <c r="FI67" s="1">
        <f t="shared" si="473"/>
        <v>0</v>
      </c>
      <c r="FJ67" s="1">
        <f t="shared" ref="FJ67:FS67" si="474">IF(FJ$4&lt;$E$3,"",SUMIFS($F53:$FS53,$F$5:$FS$5,"&lt;="&amp;FJ$5,$F$5:$FS$5,"&gt;"&amp;(FJ$5-$E$3))/$E$3)</f>
        <v>0</v>
      </c>
      <c r="FK67" s="1">
        <f t="shared" si="474"/>
        <v>0</v>
      </c>
      <c r="FL67" s="1">
        <f t="shared" si="474"/>
        <v>0</v>
      </c>
      <c r="FM67" s="1">
        <f t="shared" si="474"/>
        <v>0</v>
      </c>
      <c r="FN67" s="1">
        <f t="shared" si="474"/>
        <v>0</v>
      </c>
      <c r="FO67" s="1">
        <f t="shared" si="474"/>
        <v>0</v>
      </c>
      <c r="FP67" s="1">
        <f t="shared" si="474"/>
        <v>0</v>
      </c>
      <c r="FQ67" s="1">
        <f t="shared" si="474"/>
        <v>0</v>
      </c>
      <c r="FR67" s="1">
        <f t="shared" si="474"/>
        <v>0</v>
      </c>
      <c r="FS67" s="1">
        <f t="shared" si="474"/>
        <v>0</v>
      </c>
      <c r="FT67" s="1">
        <f>IF(FT$4&lt;$E$3,"",SUMIFS($F53:$FT53,$F$5:$FT$5,"&lt;="&amp;FT$5,$F$5:$FT$5,"&gt;"&amp;(FT$5-$E$3))/$E$3)</f>
        <v>0</v>
      </c>
      <c r="FW67" s="132">
        <f>FS67</f>
        <v>0</v>
      </c>
      <c r="FX67" s="132">
        <f>MIN(F67:FS67)</f>
        <v>0</v>
      </c>
      <c r="FY67" s="132">
        <f>MAX(F67:FS67)</f>
        <v>0</v>
      </c>
      <c r="FZ67" s="132">
        <f>AVERAGE(F67:FS67)</f>
        <v>0</v>
      </c>
      <c r="GA67" s="132">
        <f>AVERAGE(EP67:FS67)</f>
        <v>0</v>
      </c>
    </row>
    <row r="68" spans="2:183">
      <c r="B68" s="99"/>
      <c r="D68" t="s">
        <v>47</v>
      </c>
      <c r="F68" s="1" t="str">
        <f t="shared" ref="F68:AK68" si="475">IF(F$4&lt;$E$3,"",SUMIFS($F54:$FS54,$F$5:$FS$5,"&lt;="&amp;F$5,$F$5:$FS$5,"&gt;"&amp;(F$5-$E$3))/$E$3)</f>
        <v/>
      </c>
      <c r="G68" s="1" t="str">
        <f t="shared" si="475"/>
        <v/>
      </c>
      <c r="H68" s="1" t="str">
        <f t="shared" si="475"/>
        <v/>
      </c>
      <c r="I68" s="1" t="str">
        <f t="shared" si="475"/>
        <v/>
      </c>
      <c r="J68" s="1" t="str">
        <f t="shared" si="475"/>
        <v/>
      </c>
      <c r="K68" s="1" t="str">
        <f t="shared" si="475"/>
        <v/>
      </c>
      <c r="L68" s="1" t="str">
        <f t="shared" si="475"/>
        <v/>
      </c>
      <c r="M68" s="1" t="str">
        <f t="shared" si="475"/>
        <v/>
      </c>
      <c r="N68" s="1" t="str">
        <f t="shared" si="475"/>
        <v/>
      </c>
      <c r="O68" s="1" t="str">
        <f t="shared" si="475"/>
        <v/>
      </c>
      <c r="P68" s="1" t="str">
        <f t="shared" si="475"/>
        <v/>
      </c>
      <c r="Q68" s="1" t="str">
        <f t="shared" si="475"/>
        <v/>
      </c>
      <c r="R68" s="1" t="str">
        <f t="shared" si="475"/>
        <v/>
      </c>
      <c r="S68" s="1" t="str">
        <f t="shared" si="475"/>
        <v/>
      </c>
      <c r="T68" s="1" t="str">
        <f t="shared" si="475"/>
        <v/>
      </c>
      <c r="U68" s="1" t="str">
        <f t="shared" si="475"/>
        <v/>
      </c>
      <c r="V68" s="1" t="str">
        <f t="shared" si="475"/>
        <v/>
      </c>
      <c r="W68" s="1" t="str">
        <f t="shared" si="475"/>
        <v/>
      </c>
      <c r="X68" s="1" t="str">
        <f t="shared" si="475"/>
        <v/>
      </c>
      <c r="Y68" s="1" t="str">
        <f t="shared" si="475"/>
        <v/>
      </c>
      <c r="Z68" s="1" t="str">
        <f t="shared" si="475"/>
        <v/>
      </c>
      <c r="AA68" s="1" t="str">
        <f t="shared" si="475"/>
        <v/>
      </c>
      <c r="AB68" s="1" t="str">
        <f t="shared" si="475"/>
        <v/>
      </c>
      <c r="AC68" s="1" t="str">
        <f t="shared" si="475"/>
        <v/>
      </c>
      <c r="AD68" s="1" t="str">
        <f t="shared" si="475"/>
        <v/>
      </c>
      <c r="AE68" s="1" t="str">
        <f t="shared" si="475"/>
        <v/>
      </c>
      <c r="AF68" s="1" t="str">
        <f t="shared" si="475"/>
        <v/>
      </c>
      <c r="AG68" s="1" t="str">
        <f t="shared" si="475"/>
        <v/>
      </c>
      <c r="AH68" s="1" t="str">
        <f t="shared" si="475"/>
        <v/>
      </c>
      <c r="AI68" s="1" t="str">
        <f t="shared" si="475"/>
        <v/>
      </c>
      <c r="AJ68" s="1" t="str">
        <f t="shared" si="475"/>
        <v/>
      </c>
      <c r="AK68" s="1" t="str">
        <f t="shared" si="475"/>
        <v/>
      </c>
      <c r="AL68" s="1" t="str">
        <f t="shared" ref="AL68:BQ68" si="476">IF(AL$4&lt;$E$3,"",SUMIFS($F54:$FS54,$F$5:$FS$5,"&lt;="&amp;AL$5,$F$5:$FS$5,"&gt;"&amp;(AL$5-$E$3))/$E$3)</f>
        <v/>
      </c>
      <c r="AM68" s="1" t="str">
        <f t="shared" si="476"/>
        <v/>
      </c>
      <c r="AN68" s="1" t="str">
        <f t="shared" si="476"/>
        <v/>
      </c>
      <c r="AO68" s="1" t="str">
        <f t="shared" si="476"/>
        <v/>
      </c>
      <c r="AP68" s="1" t="str">
        <f t="shared" si="476"/>
        <v/>
      </c>
      <c r="AQ68" s="1" t="str">
        <f t="shared" si="476"/>
        <v/>
      </c>
      <c r="AR68" s="1" t="str">
        <f t="shared" si="476"/>
        <v/>
      </c>
      <c r="AS68" s="1" t="str">
        <f t="shared" si="476"/>
        <v/>
      </c>
      <c r="AT68" s="1" t="str">
        <f t="shared" si="476"/>
        <v/>
      </c>
      <c r="AU68" s="1" t="str">
        <f t="shared" si="476"/>
        <v/>
      </c>
      <c r="AV68" s="1" t="str">
        <f t="shared" si="476"/>
        <v/>
      </c>
      <c r="AW68" s="1" t="str">
        <f t="shared" si="476"/>
        <v/>
      </c>
      <c r="AX68" s="1" t="str">
        <f t="shared" si="476"/>
        <v/>
      </c>
      <c r="AY68" s="1" t="str">
        <f t="shared" si="476"/>
        <v/>
      </c>
      <c r="AZ68" s="1" t="str">
        <f t="shared" si="476"/>
        <v/>
      </c>
      <c r="BA68" s="1" t="str">
        <f t="shared" si="476"/>
        <v/>
      </c>
      <c r="BB68" s="1" t="str">
        <f t="shared" si="476"/>
        <v/>
      </c>
      <c r="BC68" s="1" t="str">
        <f t="shared" si="476"/>
        <v/>
      </c>
      <c r="BD68" s="1" t="str">
        <f t="shared" si="476"/>
        <v/>
      </c>
      <c r="BE68" s="1" t="str">
        <f t="shared" si="476"/>
        <v/>
      </c>
      <c r="BF68" s="1" t="str">
        <f t="shared" si="476"/>
        <v/>
      </c>
      <c r="BG68" s="1" t="str">
        <f t="shared" si="476"/>
        <v/>
      </c>
      <c r="BH68" s="1" t="str">
        <f t="shared" si="476"/>
        <v/>
      </c>
      <c r="BI68" s="1" t="str">
        <f t="shared" si="476"/>
        <v/>
      </c>
      <c r="BJ68" s="1" t="str">
        <f t="shared" si="476"/>
        <v/>
      </c>
      <c r="BK68" s="1" t="str">
        <f t="shared" si="476"/>
        <v/>
      </c>
      <c r="BL68" s="1" t="str">
        <f t="shared" si="476"/>
        <v/>
      </c>
      <c r="BM68" s="1" t="str">
        <f t="shared" si="476"/>
        <v/>
      </c>
      <c r="BN68" s="1" t="str">
        <f t="shared" si="476"/>
        <v/>
      </c>
      <c r="BO68" s="1" t="str">
        <f t="shared" si="476"/>
        <v/>
      </c>
      <c r="BP68" s="1" t="str">
        <f t="shared" si="476"/>
        <v/>
      </c>
      <c r="BQ68" s="1" t="str">
        <f t="shared" si="476"/>
        <v/>
      </c>
      <c r="BR68" s="1" t="str">
        <f t="shared" ref="BR68:CW68" si="477">IF(BR$4&lt;$E$3,"",SUMIFS($F54:$FS54,$F$5:$FS$5,"&lt;="&amp;BR$5,$F$5:$FS$5,"&gt;"&amp;(BR$5-$E$3))/$E$3)</f>
        <v/>
      </c>
      <c r="BS68" s="1" t="str">
        <f t="shared" si="477"/>
        <v/>
      </c>
      <c r="BT68" s="1" t="str">
        <f t="shared" si="477"/>
        <v/>
      </c>
      <c r="BU68" s="1" t="str">
        <f t="shared" si="477"/>
        <v/>
      </c>
      <c r="BV68" s="1" t="str">
        <f t="shared" si="477"/>
        <v/>
      </c>
      <c r="BW68" s="1" t="str">
        <f t="shared" si="477"/>
        <v/>
      </c>
      <c r="BX68" s="1" t="str">
        <f t="shared" si="477"/>
        <v/>
      </c>
      <c r="BY68" s="1" t="str">
        <f t="shared" si="477"/>
        <v/>
      </c>
      <c r="BZ68" s="1" t="str">
        <f t="shared" si="477"/>
        <v/>
      </c>
      <c r="CA68" s="1" t="str">
        <f t="shared" si="477"/>
        <v/>
      </c>
      <c r="CB68" s="1" t="str">
        <f t="shared" si="477"/>
        <v/>
      </c>
      <c r="CC68" s="1" t="str">
        <f t="shared" si="477"/>
        <v/>
      </c>
      <c r="CD68" s="1" t="str">
        <f t="shared" si="477"/>
        <v/>
      </c>
      <c r="CE68" s="1" t="str">
        <f t="shared" si="477"/>
        <v/>
      </c>
      <c r="CF68" s="1" t="str">
        <f t="shared" si="477"/>
        <v/>
      </c>
      <c r="CG68" s="1" t="str">
        <f t="shared" si="477"/>
        <v/>
      </c>
      <c r="CH68" s="1" t="str">
        <f t="shared" si="477"/>
        <v/>
      </c>
      <c r="CI68" s="1" t="str">
        <f t="shared" si="477"/>
        <v/>
      </c>
      <c r="CJ68" s="1" t="str">
        <f t="shared" si="477"/>
        <v/>
      </c>
      <c r="CK68" s="1" t="str">
        <f t="shared" si="477"/>
        <v/>
      </c>
      <c r="CL68" s="1" t="str">
        <f t="shared" si="477"/>
        <v/>
      </c>
      <c r="CM68" s="1" t="str">
        <f t="shared" si="477"/>
        <v/>
      </c>
      <c r="CN68" s="1" t="str">
        <f t="shared" si="477"/>
        <v/>
      </c>
      <c r="CO68" s="1" t="str">
        <f t="shared" si="477"/>
        <v/>
      </c>
      <c r="CP68" s="1" t="str">
        <f t="shared" si="477"/>
        <v/>
      </c>
      <c r="CQ68" s="1" t="str">
        <f t="shared" si="477"/>
        <v/>
      </c>
      <c r="CR68" s="1" t="str">
        <f t="shared" si="477"/>
        <v/>
      </c>
      <c r="CS68" s="1" t="str">
        <f t="shared" si="477"/>
        <v/>
      </c>
      <c r="CT68" s="1" t="str">
        <f t="shared" si="477"/>
        <v/>
      </c>
      <c r="CU68" s="1" t="str">
        <f t="shared" si="477"/>
        <v/>
      </c>
      <c r="CV68" s="1" t="str">
        <f t="shared" si="477"/>
        <v/>
      </c>
      <c r="CW68" s="1" t="str">
        <f t="shared" si="477"/>
        <v/>
      </c>
      <c r="CX68" s="1" t="str">
        <f t="shared" ref="CX68:EC68" si="478">IF(CX$4&lt;$E$3,"",SUMIFS($F54:$FS54,$F$5:$FS$5,"&lt;="&amp;CX$5,$F$5:$FS$5,"&gt;"&amp;(CX$5-$E$3))/$E$3)</f>
        <v/>
      </c>
      <c r="CY68" s="1" t="str">
        <f t="shared" si="478"/>
        <v/>
      </c>
      <c r="CZ68" s="1" t="str">
        <f t="shared" si="478"/>
        <v/>
      </c>
      <c r="DA68" s="1">
        <f t="shared" si="478"/>
        <v>0.03</v>
      </c>
      <c r="DB68" s="1">
        <f t="shared" si="478"/>
        <v>0.03</v>
      </c>
      <c r="DC68" s="1">
        <f t="shared" si="478"/>
        <v>0.03</v>
      </c>
      <c r="DD68" s="1">
        <f t="shared" si="478"/>
        <v>0.03</v>
      </c>
      <c r="DE68" s="1">
        <f t="shared" si="478"/>
        <v>0.03</v>
      </c>
      <c r="DF68" s="1">
        <f t="shared" si="478"/>
        <v>0.03</v>
      </c>
      <c r="DG68" s="1">
        <f t="shared" si="478"/>
        <v>0.03</v>
      </c>
      <c r="DH68" s="1">
        <f t="shared" si="478"/>
        <v>0.03</v>
      </c>
      <c r="DI68" s="1">
        <f t="shared" si="478"/>
        <v>0.03</v>
      </c>
      <c r="DJ68" s="1">
        <f t="shared" si="478"/>
        <v>0.03</v>
      </c>
      <c r="DK68" s="1">
        <f t="shared" si="478"/>
        <v>0.03</v>
      </c>
      <c r="DL68" s="1">
        <f t="shared" si="478"/>
        <v>0.03</v>
      </c>
      <c r="DM68" s="1">
        <f t="shared" si="478"/>
        <v>0.03</v>
      </c>
      <c r="DN68" s="1">
        <f t="shared" si="478"/>
        <v>0.03</v>
      </c>
      <c r="DO68" s="1">
        <f t="shared" si="478"/>
        <v>0.03</v>
      </c>
      <c r="DP68" s="1">
        <f t="shared" si="478"/>
        <v>0.03</v>
      </c>
      <c r="DQ68" s="1">
        <f t="shared" si="478"/>
        <v>0.03</v>
      </c>
      <c r="DR68" s="1">
        <f t="shared" si="478"/>
        <v>0.03</v>
      </c>
      <c r="DS68" s="1">
        <f t="shared" si="478"/>
        <v>0.03</v>
      </c>
      <c r="DT68" s="1">
        <f t="shared" si="478"/>
        <v>0.03</v>
      </c>
      <c r="DU68" s="1">
        <f t="shared" si="478"/>
        <v>0.03</v>
      </c>
      <c r="DV68" s="1">
        <f t="shared" si="478"/>
        <v>0.03</v>
      </c>
      <c r="DW68" s="1">
        <f t="shared" si="478"/>
        <v>0.03</v>
      </c>
      <c r="DX68" s="1">
        <f t="shared" si="478"/>
        <v>0.03</v>
      </c>
      <c r="DY68" s="1">
        <f t="shared" si="478"/>
        <v>0.03</v>
      </c>
      <c r="DZ68" s="1">
        <f t="shared" si="478"/>
        <v>0.03</v>
      </c>
      <c r="EA68" s="1">
        <f t="shared" si="478"/>
        <v>0.03</v>
      </c>
      <c r="EB68" s="1">
        <f t="shared" si="478"/>
        <v>0.03</v>
      </c>
      <c r="EC68" s="1">
        <f t="shared" si="478"/>
        <v>0.03</v>
      </c>
      <c r="ED68" s="1">
        <f t="shared" ref="ED68:FI68" si="479">IF(ED$4&lt;$E$3,"",SUMIFS($F54:$FS54,$F$5:$FS$5,"&lt;="&amp;ED$5,$F$5:$FS$5,"&gt;"&amp;(ED$5-$E$3))/$E$3)</f>
        <v>0.03</v>
      </c>
      <c r="EE68" s="1">
        <f t="shared" si="479"/>
        <v>0.03</v>
      </c>
      <c r="EF68" s="1">
        <f t="shared" si="479"/>
        <v>0.03</v>
      </c>
      <c r="EG68" s="1">
        <f t="shared" si="479"/>
        <v>0.03</v>
      </c>
      <c r="EH68" s="1">
        <f t="shared" si="479"/>
        <v>0.03</v>
      </c>
      <c r="EI68" s="1">
        <f t="shared" si="479"/>
        <v>0.03</v>
      </c>
      <c r="EJ68" s="1">
        <f t="shared" si="479"/>
        <v>0.03</v>
      </c>
      <c r="EK68" s="1">
        <f t="shared" si="479"/>
        <v>0.03</v>
      </c>
      <c r="EL68" s="1">
        <f t="shared" si="479"/>
        <v>0.03</v>
      </c>
      <c r="EM68" s="1">
        <f t="shared" si="479"/>
        <v>0.03</v>
      </c>
      <c r="EN68" s="1">
        <f t="shared" si="479"/>
        <v>0.03</v>
      </c>
      <c r="EO68" s="1">
        <f t="shared" si="479"/>
        <v>0.03</v>
      </c>
      <c r="EP68" s="1">
        <f t="shared" si="479"/>
        <v>0.03</v>
      </c>
      <c r="EQ68" s="1">
        <f t="shared" si="479"/>
        <v>0.03</v>
      </c>
      <c r="ER68" s="1">
        <f t="shared" si="479"/>
        <v>0.03</v>
      </c>
      <c r="ES68" s="1">
        <f t="shared" si="479"/>
        <v>0.03</v>
      </c>
      <c r="ET68" s="1">
        <f t="shared" si="479"/>
        <v>0.03</v>
      </c>
      <c r="EU68" s="1">
        <f t="shared" si="479"/>
        <v>0.04</v>
      </c>
      <c r="EV68" s="1">
        <f t="shared" si="479"/>
        <v>0.04</v>
      </c>
      <c r="EW68" s="1">
        <f t="shared" si="479"/>
        <v>0.04</v>
      </c>
      <c r="EX68" s="1">
        <f t="shared" si="479"/>
        <v>0.04</v>
      </c>
      <c r="EY68" s="1">
        <f t="shared" si="479"/>
        <v>0.04</v>
      </c>
      <c r="EZ68" s="1">
        <f t="shared" si="479"/>
        <v>0.04</v>
      </c>
      <c r="FA68" s="1">
        <f t="shared" si="479"/>
        <v>0.04</v>
      </c>
      <c r="FB68" s="1">
        <f t="shared" si="479"/>
        <v>0.04</v>
      </c>
      <c r="FC68" s="1">
        <f t="shared" si="479"/>
        <v>0.04</v>
      </c>
      <c r="FD68" s="1">
        <f t="shared" si="479"/>
        <v>0.05</v>
      </c>
      <c r="FE68" s="1">
        <f t="shared" si="479"/>
        <v>0.05</v>
      </c>
      <c r="FF68" s="1">
        <f t="shared" si="479"/>
        <v>0.05</v>
      </c>
      <c r="FG68" s="1">
        <f t="shared" si="479"/>
        <v>0.05</v>
      </c>
      <c r="FH68" s="1">
        <f t="shared" si="479"/>
        <v>0.05</v>
      </c>
      <c r="FI68" s="1">
        <f t="shared" si="479"/>
        <v>0.05</v>
      </c>
      <c r="FJ68" s="1">
        <f t="shared" ref="FJ68:FS68" si="480">IF(FJ$4&lt;$E$3,"",SUMIFS($F54:$FS54,$F$5:$FS$5,"&lt;="&amp;FJ$5,$F$5:$FS$5,"&gt;"&amp;(FJ$5-$E$3))/$E$3)</f>
        <v>0.05</v>
      </c>
      <c r="FK68" s="1">
        <f t="shared" si="480"/>
        <v>0.05</v>
      </c>
      <c r="FL68" s="1">
        <f t="shared" si="480"/>
        <v>0.05</v>
      </c>
      <c r="FM68" s="1">
        <f t="shared" si="480"/>
        <v>0.05</v>
      </c>
      <c r="FN68" s="1">
        <f t="shared" si="480"/>
        <v>0.05</v>
      </c>
      <c r="FO68" s="1">
        <f t="shared" si="480"/>
        <v>0.05</v>
      </c>
      <c r="FP68" s="1">
        <f t="shared" si="480"/>
        <v>0.05</v>
      </c>
      <c r="FQ68" s="1">
        <f t="shared" si="480"/>
        <v>0.06</v>
      </c>
      <c r="FR68" s="1">
        <f t="shared" si="480"/>
        <v>0.06</v>
      </c>
      <c r="FS68" s="1">
        <f t="shared" si="480"/>
        <v>0.06</v>
      </c>
      <c r="FT68" s="1">
        <f t="shared" ref="FT68:FT71" si="481">IF(FT$4&lt;$E$3,"",SUMIFS($F54:$FT54,$F$5:$FT$5,"&lt;="&amp;FT$5,$F$5:$FT$5,"&gt;"&amp;(FT$5-$E$3))/$E$3)</f>
        <v>0.06</v>
      </c>
      <c r="FW68" s="132">
        <f t="shared" ref="FW68:FW71" si="482">FS68</f>
        <v>0.06</v>
      </c>
      <c r="FX68" s="132">
        <f>MIN(F68:FS68)</f>
        <v>0.03</v>
      </c>
      <c r="FY68" s="132">
        <f>MAX(F68:FS68)</f>
        <v>0.06</v>
      </c>
      <c r="FZ68" s="132">
        <f>AVERAGE(F68:FS68)</f>
        <v>3.6197183098591552E-2</v>
      </c>
      <c r="GA68" s="132">
        <f>AVERAGE(EP68:FS68)</f>
        <v>4.4666666666666681E-2</v>
      </c>
    </row>
    <row r="69" spans="2:183">
      <c r="B69" s="99"/>
      <c r="D69" t="s">
        <v>33</v>
      </c>
      <c r="F69" s="1" t="str">
        <f t="shared" ref="F69:AK69" si="483">IF(F$4&lt;$E$3,"",SUMIFS($F55:$FS55,$F$5:$FS$5,"&lt;="&amp;F$5,$F$5:$FS$5,"&gt;"&amp;(F$5-$E$3))/$E$3)</f>
        <v/>
      </c>
      <c r="G69" s="1" t="str">
        <f t="shared" si="483"/>
        <v/>
      </c>
      <c r="H69" s="1" t="str">
        <f t="shared" si="483"/>
        <v/>
      </c>
      <c r="I69" s="1" t="str">
        <f t="shared" si="483"/>
        <v/>
      </c>
      <c r="J69" s="1" t="str">
        <f t="shared" si="483"/>
        <v/>
      </c>
      <c r="K69" s="1" t="str">
        <f t="shared" si="483"/>
        <v/>
      </c>
      <c r="L69" s="1" t="str">
        <f t="shared" si="483"/>
        <v/>
      </c>
      <c r="M69" s="1" t="str">
        <f t="shared" si="483"/>
        <v/>
      </c>
      <c r="N69" s="1" t="str">
        <f t="shared" si="483"/>
        <v/>
      </c>
      <c r="O69" s="1" t="str">
        <f t="shared" si="483"/>
        <v/>
      </c>
      <c r="P69" s="1" t="str">
        <f t="shared" si="483"/>
        <v/>
      </c>
      <c r="Q69" s="1" t="str">
        <f t="shared" si="483"/>
        <v/>
      </c>
      <c r="R69" s="1" t="str">
        <f t="shared" si="483"/>
        <v/>
      </c>
      <c r="S69" s="1" t="str">
        <f t="shared" si="483"/>
        <v/>
      </c>
      <c r="T69" s="1" t="str">
        <f t="shared" si="483"/>
        <v/>
      </c>
      <c r="U69" s="1" t="str">
        <f t="shared" si="483"/>
        <v/>
      </c>
      <c r="V69" s="1" t="str">
        <f t="shared" si="483"/>
        <v/>
      </c>
      <c r="W69" s="1" t="str">
        <f t="shared" si="483"/>
        <v/>
      </c>
      <c r="X69" s="1" t="str">
        <f t="shared" si="483"/>
        <v/>
      </c>
      <c r="Y69" s="1" t="str">
        <f t="shared" si="483"/>
        <v/>
      </c>
      <c r="Z69" s="1" t="str">
        <f t="shared" si="483"/>
        <v/>
      </c>
      <c r="AA69" s="1" t="str">
        <f t="shared" si="483"/>
        <v/>
      </c>
      <c r="AB69" s="1" t="str">
        <f t="shared" si="483"/>
        <v/>
      </c>
      <c r="AC69" s="1" t="str">
        <f t="shared" si="483"/>
        <v/>
      </c>
      <c r="AD69" s="1" t="str">
        <f t="shared" si="483"/>
        <v/>
      </c>
      <c r="AE69" s="1" t="str">
        <f t="shared" si="483"/>
        <v/>
      </c>
      <c r="AF69" s="1" t="str">
        <f t="shared" si="483"/>
        <v/>
      </c>
      <c r="AG69" s="1" t="str">
        <f t="shared" si="483"/>
        <v/>
      </c>
      <c r="AH69" s="1" t="str">
        <f t="shared" si="483"/>
        <v/>
      </c>
      <c r="AI69" s="1" t="str">
        <f t="shared" si="483"/>
        <v/>
      </c>
      <c r="AJ69" s="1" t="str">
        <f t="shared" si="483"/>
        <v/>
      </c>
      <c r="AK69" s="1" t="str">
        <f t="shared" si="483"/>
        <v/>
      </c>
      <c r="AL69" s="1" t="str">
        <f t="shared" ref="AL69:BQ69" si="484">IF(AL$4&lt;$E$3,"",SUMIFS($F55:$FS55,$F$5:$FS$5,"&lt;="&amp;AL$5,$F$5:$FS$5,"&gt;"&amp;(AL$5-$E$3))/$E$3)</f>
        <v/>
      </c>
      <c r="AM69" s="1" t="str">
        <f t="shared" si="484"/>
        <v/>
      </c>
      <c r="AN69" s="1" t="str">
        <f t="shared" si="484"/>
        <v/>
      </c>
      <c r="AO69" s="1" t="str">
        <f t="shared" si="484"/>
        <v/>
      </c>
      <c r="AP69" s="1" t="str">
        <f t="shared" si="484"/>
        <v/>
      </c>
      <c r="AQ69" s="1" t="str">
        <f t="shared" si="484"/>
        <v/>
      </c>
      <c r="AR69" s="1" t="str">
        <f t="shared" si="484"/>
        <v/>
      </c>
      <c r="AS69" s="1" t="str">
        <f t="shared" si="484"/>
        <v/>
      </c>
      <c r="AT69" s="1" t="str">
        <f t="shared" si="484"/>
        <v/>
      </c>
      <c r="AU69" s="1" t="str">
        <f t="shared" si="484"/>
        <v/>
      </c>
      <c r="AV69" s="1" t="str">
        <f t="shared" si="484"/>
        <v/>
      </c>
      <c r="AW69" s="1" t="str">
        <f t="shared" si="484"/>
        <v/>
      </c>
      <c r="AX69" s="1" t="str">
        <f t="shared" si="484"/>
        <v/>
      </c>
      <c r="AY69" s="1" t="str">
        <f t="shared" si="484"/>
        <v/>
      </c>
      <c r="AZ69" s="1" t="str">
        <f t="shared" si="484"/>
        <v/>
      </c>
      <c r="BA69" s="1" t="str">
        <f t="shared" si="484"/>
        <v/>
      </c>
      <c r="BB69" s="1" t="str">
        <f t="shared" si="484"/>
        <v/>
      </c>
      <c r="BC69" s="1" t="str">
        <f t="shared" si="484"/>
        <v/>
      </c>
      <c r="BD69" s="1" t="str">
        <f t="shared" si="484"/>
        <v/>
      </c>
      <c r="BE69" s="1" t="str">
        <f t="shared" si="484"/>
        <v/>
      </c>
      <c r="BF69" s="1" t="str">
        <f t="shared" si="484"/>
        <v/>
      </c>
      <c r="BG69" s="1" t="str">
        <f t="shared" si="484"/>
        <v/>
      </c>
      <c r="BH69" s="1" t="str">
        <f t="shared" si="484"/>
        <v/>
      </c>
      <c r="BI69" s="1" t="str">
        <f t="shared" si="484"/>
        <v/>
      </c>
      <c r="BJ69" s="1" t="str">
        <f t="shared" si="484"/>
        <v/>
      </c>
      <c r="BK69" s="1" t="str">
        <f t="shared" si="484"/>
        <v/>
      </c>
      <c r="BL69" s="1" t="str">
        <f t="shared" si="484"/>
        <v/>
      </c>
      <c r="BM69" s="1" t="str">
        <f t="shared" si="484"/>
        <v/>
      </c>
      <c r="BN69" s="1" t="str">
        <f t="shared" si="484"/>
        <v/>
      </c>
      <c r="BO69" s="1" t="str">
        <f t="shared" si="484"/>
        <v/>
      </c>
      <c r="BP69" s="1" t="str">
        <f t="shared" si="484"/>
        <v/>
      </c>
      <c r="BQ69" s="1" t="str">
        <f t="shared" si="484"/>
        <v/>
      </c>
      <c r="BR69" s="1" t="str">
        <f t="shared" ref="BR69:CW69" si="485">IF(BR$4&lt;$E$3,"",SUMIFS($F55:$FS55,$F$5:$FS$5,"&lt;="&amp;BR$5,$F$5:$FS$5,"&gt;"&amp;(BR$5-$E$3))/$E$3)</f>
        <v/>
      </c>
      <c r="BS69" s="1" t="str">
        <f t="shared" si="485"/>
        <v/>
      </c>
      <c r="BT69" s="1" t="str">
        <f t="shared" si="485"/>
        <v/>
      </c>
      <c r="BU69" s="1" t="str">
        <f t="shared" si="485"/>
        <v/>
      </c>
      <c r="BV69" s="1" t="str">
        <f t="shared" si="485"/>
        <v/>
      </c>
      <c r="BW69" s="1" t="str">
        <f t="shared" si="485"/>
        <v/>
      </c>
      <c r="BX69" s="1" t="str">
        <f t="shared" si="485"/>
        <v/>
      </c>
      <c r="BY69" s="1" t="str">
        <f t="shared" si="485"/>
        <v/>
      </c>
      <c r="BZ69" s="1" t="str">
        <f t="shared" si="485"/>
        <v/>
      </c>
      <c r="CA69" s="1" t="str">
        <f t="shared" si="485"/>
        <v/>
      </c>
      <c r="CB69" s="1" t="str">
        <f t="shared" si="485"/>
        <v/>
      </c>
      <c r="CC69" s="1" t="str">
        <f t="shared" si="485"/>
        <v/>
      </c>
      <c r="CD69" s="1" t="str">
        <f t="shared" si="485"/>
        <v/>
      </c>
      <c r="CE69" s="1" t="str">
        <f t="shared" si="485"/>
        <v/>
      </c>
      <c r="CF69" s="1" t="str">
        <f t="shared" si="485"/>
        <v/>
      </c>
      <c r="CG69" s="1" t="str">
        <f t="shared" si="485"/>
        <v/>
      </c>
      <c r="CH69" s="1" t="str">
        <f t="shared" si="485"/>
        <v/>
      </c>
      <c r="CI69" s="1" t="str">
        <f t="shared" si="485"/>
        <v/>
      </c>
      <c r="CJ69" s="1" t="str">
        <f t="shared" si="485"/>
        <v/>
      </c>
      <c r="CK69" s="1" t="str">
        <f t="shared" si="485"/>
        <v/>
      </c>
      <c r="CL69" s="1" t="str">
        <f t="shared" si="485"/>
        <v/>
      </c>
      <c r="CM69" s="1" t="str">
        <f t="shared" si="485"/>
        <v/>
      </c>
      <c r="CN69" s="1" t="str">
        <f t="shared" si="485"/>
        <v/>
      </c>
      <c r="CO69" s="1" t="str">
        <f t="shared" si="485"/>
        <v/>
      </c>
      <c r="CP69" s="1" t="str">
        <f t="shared" si="485"/>
        <v/>
      </c>
      <c r="CQ69" s="1" t="str">
        <f t="shared" si="485"/>
        <v/>
      </c>
      <c r="CR69" s="1" t="str">
        <f t="shared" si="485"/>
        <v/>
      </c>
      <c r="CS69" s="1" t="str">
        <f t="shared" si="485"/>
        <v/>
      </c>
      <c r="CT69" s="1" t="str">
        <f t="shared" si="485"/>
        <v/>
      </c>
      <c r="CU69" s="1" t="str">
        <f t="shared" si="485"/>
        <v/>
      </c>
      <c r="CV69" s="1" t="str">
        <f t="shared" si="485"/>
        <v/>
      </c>
      <c r="CW69" s="1" t="str">
        <f t="shared" si="485"/>
        <v/>
      </c>
      <c r="CX69" s="1" t="str">
        <f t="shared" ref="CX69:EC69" si="486">IF(CX$4&lt;$E$3,"",SUMIFS($F55:$FS55,$F$5:$FS$5,"&lt;="&amp;CX$5,$F$5:$FS$5,"&gt;"&amp;(CX$5-$E$3))/$E$3)</f>
        <v/>
      </c>
      <c r="CY69" s="1" t="str">
        <f t="shared" si="486"/>
        <v/>
      </c>
      <c r="CZ69" s="1" t="str">
        <f t="shared" si="486"/>
        <v/>
      </c>
      <c r="DA69" s="1">
        <f t="shared" si="486"/>
        <v>0.04</v>
      </c>
      <c r="DB69" s="1">
        <f t="shared" si="486"/>
        <v>0.04</v>
      </c>
      <c r="DC69" s="1">
        <f t="shared" si="486"/>
        <v>0.04</v>
      </c>
      <c r="DD69" s="1">
        <f t="shared" si="486"/>
        <v>0.04</v>
      </c>
      <c r="DE69" s="1">
        <f t="shared" si="486"/>
        <v>0.04</v>
      </c>
      <c r="DF69" s="1">
        <f t="shared" si="486"/>
        <v>0.04</v>
      </c>
      <c r="DG69" s="1">
        <f t="shared" si="486"/>
        <v>0.04</v>
      </c>
      <c r="DH69" s="1">
        <f t="shared" si="486"/>
        <v>0.04</v>
      </c>
      <c r="DI69" s="1">
        <f t="shared" si="486"/>
        <v>0.04</v>
      </c>
      <c r="DJ69" s="1">
        <f t="shared" si="486"/>
        <v>0.04</v>
      </c>
      <c r="DK69" s="1">
        <f t="shared" si="486"/>
        <v>0.04</v>
      </c>
      <c r="DL69" s="1">
        <f t="shared" si="486"/>
        <v>0.04</v>
      </c>
      <c r="DM69" s="1">
        <f t="shared" si="486"/>
        <v>0.04</v>
      </c>
      <c r="DN69" s="1">
        <f t="shared" si="486"/>
        <v>0.03</v>
      </c>
      <c r="DO69" s="1">
        <f t="shared" si="486"/>
        <v>0.03</v>
      </c>
      <c r="DP69" s="1">
        <f t="shared" si="486"/>
        <v>0.03</v>
      </c>
      <c r="DQ69" s="1">
        <f t="shared" si="486"/>
        <v>0.03</v>
      </c>
      <c r="DR69" s="1">
        <f t="shared" si="486"/>
        <v>0.03</v>
      </c>
      <c r="DS69" s="1">
        <f t="shared" si="486"/>
        <v>0.03</v>
      </c>
      <c r="DT69" s="1">
        <f t="shared" si="486"/>
        <v>0.03</v>
      </c>
      <c r="DU69" s="1">
        <f t="shared" si="486"/>
        <v>0.03</v>
      </c>
      <c r="DV69" s="1">
        <f t="shared" si="486"/>
        <v>0.03</v>
      </c>
      <c r="DW69" s="1">
        <f t="shared" si="486"/>
        <v>0.03</v>
      </c>
      <c r="DX69" s="1">
        <f t="shared" si="486"/>
        <v>0.03</v>
      </c>
      <c r="DY69" s="1">
        <f t="shared" si="486"/>
        <v>0.03</v>
      </c>
      <c r="DZ69" s="1">
        <f t="shared" si="486"/>
        <v>0.03</v>
      </c>
      <c r="EA69" s="1">
        <f t="shared" si="486"/>
        <v>0.03</v>
      </c>
      <c r="EB69" s="1">
        <f t="shared" si="486"/>
        <v>0.03</v>
      </c>
      <c r="EC69" s="1">
        <f t="shared" si="486"/>
        <v>0.03</v>
      </c>
      <c r="ED69" s="1">
        <f t="shared" ref="ED69:FI69" si="487">IF(ED$4&lt;$E$3,"",SUMIFS($F55:$FS55,$F$5:$FS$5,"&lt;="&amp;ED$5,$F$5:$FS$5,"&gt;"&amp;(ED$5-$E$3))/$E$3)</f>
        <v>0.03</v>
      </c>
      <c r="EE69" s="1">
        <f t="shared" si="487"/>
        <v>0.03</v>
      </c>
      <c r="EF69" s="1">
        <f t="shared" si="487"/>
        <v>0.03</v>
      </c>
      <c r="EG69" s="1">
        <f t="shared" si="487"/>
        <v>0.03</v>
      </c>
      <c r="EH69" s="1">
        <f t="shared" si="487"/>
        <v>0.03</v>
      </c>
      <c r="EI69" s="1">
        <f t="shared" si="487"/>
        <v>0.03</v>
      </c>
      <c r="EJ69" s="1">
        <f t="shared" si="487"/>
        <v>0.03</v>
      </c>
      <c r="EK69" s="1">
        <f t="shared" si="487"/>
        <v>0.03</v>
      </c>
      <c r="EL69" s="1">
        <f t="shared" si="487"/>
        <v>0.03</v>
      </c>
      <c r="EM69" s="1">
        <f t="shared" si="487"/>
        <v>0.03</v>
      </c>
      <c r="EN69" s="1">
        <f t="shared" si="487"/>
        <v>0.02</v>
      </c>
      <c r="EO69" s="1">
        <f t="shared" si="487"/>
        <v>0.02</v>
      </c>
      <c r="EP69" s="1">
        <f t="shared" si="487"/>
        <v>0.02</v>
      </c>
      <c r="EQ69" s="1">
        <f t="shared" si="487"/>
        <v>0.02</v>
      </c>
      <c r="ER69" s="1">
        <f t="shared" si="487"/>
        <v>0.02</v>
      </c>
      <c r="ES69" s="1">
        <f t="shared" si="487"/>
        <v>0.02</v>
      </c>
      <c r="ET69" s="1">
        <f t="shared" si="487"/>
        <v>0.02</v>
      </c>
      <c r="EU69" s="1">
        <f t="shared" si="487"/>
        <v>0.02</v>
      </c>
      <c r="EV69" s="1">
        <f t="shared" si="487"/>
        <v>0.02</v>
      </c>
      <c r="EW69" s="1">
        <f t="shared" si="487"/>
        <v>0.02</v>
      </c>
      <c r="EX69" s="1">
        <f t="shared" si="487"/>
        <v>0.02</v>
      </c>
      <c r="EY69" s="1">
        <f t="shared" si="487"/>
        <v>0.02</v>
      </c>
      <c r="EZ69" s="1">
        <f t="shared" si="487"/>
        <v>0.02</v>
      </c>
      <c r="FA69" s="1">
        <f t="shared" si="487"/>
        <v>0.02</v>
      </c>
      <c r="FB69" s="1">
        <f t="shared" si="487"/>
        <v>0.02</v>
      </c>
      <c r="FC69" s="1">
        <f t="shared" si="487"/>
        <v>0.02</v>
      </c>
      <c r="FD69" s="1">
        <f t="shared" si="487"/>
        <v>0.03</v>
      </c>
      <c r="FE69" s="1">
        <f t="shared" si="487"/>
        <v>0.03</v>
      </c>
      <c r="FF69" s="1">
        <f t="shared" si="487"/>
        <v>0.03</v>
      </c>
      <c r="FG69" s="1">
        <f t="shared" si="487"/>
        <v>0.03</v>
      </c>
      <c r="FH69" s="1">
        <f t="shared" si="487"/>
        <v>0.03</v>
      </c>
      <c r="FI69" s="1">
        <f t="shared" si="487"/>
        <v>0.03</v>
      </c>
      <c r="FJ69" s="1">
        <f t="shared" ref="FJ69:FS69" si="488">IF(FJ$4&lt;$E$3,"",SUMIFS($F55:$FS55,$F$5:$FS$5,"&lt;="&amp;FJ$5,$F$5:$FS$5,"&gt;"&amp;(FJ$5-$E$3))/$E$3)</f>
        <v>0.03</v>
      </c>
      <c r="FK69" s="1">
        <f t="shared" si="488"/>
        <v>0.03</v>
      </c>
      <c r="FL69" s="1">
        <f t="shared" si="488"/>
        <v>0.03</v>
      </c>
      <c r="FM69" s="1">
        <f t="shared" si="488"/>
        <v>0.03</v>
      </c>
      <c r="FN69" s="1">
        <f t="shared" si="488"/>
        <v>0.03</v>
      </c>
      <c r="FO69" s="1">
        <f t="shared" si="488"/>
        <v>0.03</v>
      </c>
      <c r="FP69" s="1">
        <f t="shared" si="488"/>
        <v>0.02</v>
      </c>
      <c r="FQ69" s="1">
        <f t="shared" si="488"/>
        <v>0.02</v>
      </c>
      <c r="FR69" s="1">
        <f t="shared" si="488"/>
        <v>0.02</v>
      </c>
      <c r="FS69" s="1">
        <f t="shared" si="488"/>
        <v>0.02</v>
      </c>
      <c r="FT69" s="1">
        <f t="shared" si="481"/>
        <v>0.02</v>
      </c>
      <c r="FW69" s="132">
        <f t="shared" si="482"/>
        <v>0.02</v>
      </c>
      <c r="FX69" s="132">
        <f>MIN(F69:FS69)</f>
        <v>0.02</v>
      </c>
      <c r="FY69" s="132">
        <f>MAX(F69:FS69)</f>
        <v>0.04</v>
      </c>
      <c r="FZ69" s="132">
        <f>AVERAGE(F69:FS69)</f>
        <v>2.9014084507042268E-2</v>
      </c>
      <c r="GA69" s="132">
        <f>AVERAGE(EP69:FS69)</f>
        <v>2.4000000000000011E-2</v>
      </c>
    </row>
    <row r="70" spans="2:183">
      <c r="B70" s="99"/>
      <c r="D70" t="s">
        <v>34</v>
      </c>
      <c r="F70" s="1" t="str">
        <f t="shared" ref="F70:AK70" si="489">IF(F$4&lt;$E$3,"",SUMIFS($F56:$FS56,$F$5:$FS$5,"&lt;="&amp;F$5,$F$5:$FS$5,"&gt;"&amp;(F$5-$E$3))/$E$3)</f>
        <v/>
      </c>
      <c r="G70" s="1" t="str">
        <f t="shared" si="489"/>
        <v/>
      </c>
      <c r="H70" s="1" t="str">
        <f t="shared" si="489"/>
        <v/>
      </c>
      <c r="I70" s="1" t="str">
        <f t="shared" si="489"/>
        <v/>
      </c>
      <c r="J70" s="1" t="str">
        <f t="shared" si="489"/>
        <v/>
      </c>
      <c r="K70" s="1" t="str">
        <f t="shared" si="489"/>
        <v/>
      </c>
      <c r="L70" s="1" t="str">
        <f t="shared" si="489"/>
        <v/>
      </c>
      <c r="M70" s="1" t="str">
        <f t="shared" si="489"/>
        <v/>
      </c>
      <c r="N70" s="1" t="str">
        <f t="shared" si="489"/>
        <v/>
      </c>
      <c r="O70" s="1" t="str">
        <f t="shared" si="489"/>
        <v/>
      </c>
      <c r="P70" s="1" t="str">
        <f t="shared" si="489"/>
        <v/>
      </c>
      <c r="Q70" s="1" t="str">
        <f t="shared" si="489"/>
        <v/>
      </c>
      <c r="R70" s="1" t="str">
        <f t="shared" si="489"/>
        <v/>
      </c>
      <c r="S70" s="1" t="str">
        <f t="shared" si="489"/>
        <v/>
      </c>
      <c r="T70" s="1" t="str">
        <f t="shared" si="489"/>
        <v/>
      </c>
      <c r="U70" s="1" t="str">
        <f t="shared" si="489"/>
        <v/>
      </c>
      <c r="V70" s="1" t="str">
        <f t="shared" si="489"/>
        <v/>
      </c>
      <c r="W70" s="1" t="str">
        <f t="shared" si="489"/>
        <v/>
      </c>
      <c r="X70" s="1" t="str">
        <f t="shared" si="489"/>
        <v/>
      </c>
      <c r="Y70" s="1" t="str">
        <f t="shared" si="489"/>
        <v/>
      </c>
      <c r="Z70" s="1" t="str">
        <f t="shared" si="489"/>
        <v/>
      </c>
      <c r="AA70" s="1" t="str">
        <f t="shared" si="489"/>
        <v/>
      </c>
      <c r="AB70" s="1" t="str">
        <f t="shared" si="489"/>
        <v/>
      </c>
      <c r="AC70" s="1" t="str">
        <f t="shared" si="489"/>
        <v/>
      </c>
      <c r="AD70" s="1" t="str">
        <f t="shared" si="489"/>
        <v/>
      </c>
      <c r="AE70" s="1" t="str">
        <f t="shared" si="489"/>
        <v/>
      </c>
      <c r="AF70" s="1" t="str">
        <f t="shared" si="489"/>
        <v/>
      </c>
      <c r="AG70" s="1" t="str">
        <f t="shared" si="489"/>
        <v/>
      </c>
      <c r="AH70" s="1" t="str">
        <f t="shared" si="489"/>
        <v/>
      </c>
      <c r="AI70" s="1" t="str">
        <f t="shared" si="489"/>
        <v/>
      </c>
      <c r="AJ70" s="1" t="str">
        <f t="shared" si="489"/>
        <v/>
      </c>
      <c r="AK70" s="1" t="str">
        <f t="shared" si="489"/>
        <v/>
      </c>
      <c r="AL70" s="1" t="str">
        <f t="shared" ref="AL70:BQ70" si="490">IF(AL$4&lt;$E$3,"",SUMIFS($F56:$FS56,$F$5:$FS$5,"&lt;="&amp;AL$5,$F$5:$FS$5,"&gt;"&amp;(AL$5-$E$3))/$E$3)</f>
        <v/>
      </c>
      <c r="AM70" s="1" t="str">
        <f t="shared" si="490"/>
        <v/>
      </c>
      <c r="AN70" s="1" t="str">
        <f t="shared" si="490"/>
        <v/>
      </c>
      <c r="AO70" s="1" t="str">
        <f t="shared" si="490"/>
        <v/>
      </c>
      <c r="AP70" s="1" t="str">
        <f t="shared" si="490"/>
        <v/>
      </c>
      <c r="AQ70" s="1" t="str">
        <f t="shared" si="490"/>
        <v/>
      </c>
      <c r="AR70" s="1" t="str">
        <f t="shared" si="490"/>
        <v/>
      </c>
      <c r="AS70" s="1" t="str">
        <f t="shared" si="490"/>
        <v/>
      </c>
      <c r="AT70" s="1" t="str">
        <f t="shared" si="490"/>
        <v/>
      </c>
      <c r="AU70" s="1" t="str">
        <f t="shared" si="490"/>
        <v/>
      </c>
      <c r="AV70" s="1" t="str">
        <f t="shared" si="490"/>
        <v/>
      </c>
      <c r="AW70" s="1" t="str">
        <f t="shared" si="490"/>
        <v/>
      </c>
      <c r="AX70" s="1" t="str">
        <f t="shared" si="490"/>
        <v/>
      </c>
      <c r="AY70" s="1" t="str">
        <f t="shared" si="490"/>
        <v/>
      </c>
      <c r="AZ70" s="1" t="str">
        <f t="shared" si="490"/>
        <v/>
      </c>
      <c r="BA70" s="1" t="str">
        <f t="shared" si="490"/>
        <v/>
      </c>
      <c r="BB70" s="1" t="str">
        <f t="shared" si="490"/>
        <v/>
      </c>
      <c r="BC70" s="1" t="str">
        <f t="shared" si="490"/>
        <v/>
      </c>
      <c r="BD70" s="1" t="str">
        <f t="shared" si="490"/>
        <v/>
      </c>
      <c r="BE70" s="1" t="str">
        <f t="shared" si="490"/>
        <v/>
      </c>
      <c r="BF70" s="1" t="str">
        <f t="shared" si="490"/>
        <v/>
      </c>
      <c r="BG70" s="1" t="str">
        <f t="shared" si="490"/>
        <v/>
      </c>
      <c r="BH70" s="1" t="str">
        <f t="shared" si="490"/>
        <v/>
      </c>
      <c r="BI70" s="1" t="str">
        <f t="shared" si="490"/>
        <v/>
      </c>
      <c r="BJ70" s="1" t="str">
        <f t="shared" si="490"/>
        <v/>
      </c>
      <c r="BK70" s="1" t="str">
        <f t="shared" si="490"/>
        <v/>
      </c>
      <c r="BL70" s="1" t="str">
        <f t="shared" si="490"/>
        <v/>
      </c>
      <c r="BM70" s="1" t="str">
        <f t="shared" si="490"/>
        <v/>
      </c>
      <c r="BN70" s="1" t="str">
        <f t="shared" si="490"/>
        <v/>
      </c>
      <c r="BO70" s="1" t="str">
        <f t="shared" si="490"/>
        <v/>
      </c>
      <c r="BP70" s="1" t="str">
        <f t="shared" si="490"/>
        <v/>
      </c>
      <c r="BQ70" s="1" t="str">
        <f t="shared" si="490"/>
        <v/>
      </c>
      <c r="BR70" s="1" t="str">
        <f t="shared" ref="BR70:CW70" si="491">IF(BR$4&lt;$E$3,"",SUMIFS($F56:$FS56,$F$5:$FS$5,"&lt;="&amp;BR$5,$F$5:$FS$5,"&gt;"&amp;(BR$5-$E$3))/$E$3)</f>
        <v/>
      </c>
      <c r="BS70" s="1" t="str">
        <f t="shared" si="491"/>
        <v/>
      </c>
      <c r="BT70" s="1" t="str">
        <f t="shared" si="491"/>
        <v/>
      </c>
      <c r="BU70" s="1" t="str">
        <f t="shared" si="491"/>
        <v/>
      </c>
      <c r="BV70" s="1" t="str">
        <f t="shared" si="491"/>
        <v/>
      </c>
      <c r="BW70" s="1" t="str">
        <f t="shared" si="491"/>
        <v/>
      </c>
      <c r="BX70" s="1" t="str">
        <f t="shared" si="491"/>
        <v/>
      </c>
      <c r="BY70" s="1" t="str">
        <f t="shared" si="491"/>
        <v/>
      </c>
      <c r="BZ70" s="1" t="str">
        <f t="shared" si="491"/>
        <v/>
      </c>
      <c r="CA70" s="1" t="str">
        <f t="shared" si="491"/>
        <v/>
      </c>
      <c r="CB70" s="1" t="str">
        <f t="shared" si="491"/>
        <v/>
      </c>
      <c r="CC70" s="1" t="str">
        <f t="shared" si="491"/>
        <v/>
      </c>
      <c r="CD70" s="1" t="str">
        <f t="shared" si="491"/>
        <v/>
      </c>
      <c r="CE70" s="1" t="str">
        <f t="shared" si="491"/>
        <v/>
      </c>
      <c r="CF70" s="1" t="str">
        <f t="shared" si="491"/>
        <v/>
      </c>
      <c r="CG70" s="1" t="str">
        <f t="shared" si="491"/>
        <v/>
      </c>
      <c r="CH70" s="1" t="str">
        <f t="shared" si="491"/>
        <v/>
      </c>
      <c r="CI70" s="1" t="str">
        <f t="shared" si="491"/>
        <v/>
      </c>
      <c r="CJ70" s="1" t="str">
        <f t="shared" si="491"/>
        <v/>
      </c>
      <c r="CK70" s="1" t="str">
        <f t="shared" si="491"/>
        <v/>
      </c>
      <c r="CL70" s="1" t="str">
        <f t="shared" si="491"/>
        <v/>
      </c>
      <c r="CM70" s="1" t="str">
        <f t="shared" si="491"/>
        <v/>
      </c>
      <c r="CN70" s="1" t="str">
        <f t="shared" si="491"/>
        <v/>
      </c>
      <c r="CO70" s="1" t="str">
        <f t="shared" si="491"/>
        <v/>
      </c>
      <c r="CP70" s="1" t="str">
        <f t="shared" si="491"/>
        <v/>
      </c>
      <c r="CQ70" s="1" t="str">
        <f t="shared" si="491"/>
        <v/>
      </c>
      <c r="CR70" s="1" t="str">
        <f t="shared" si="491"/>
        <v/>
      </c>
      <c r="CS70" s="1" t="str">
        <f t="shared" si="491"/>
        <v/>
      </c>
      <c r="CT70" s="1" t="str">
        <f t="shared" si="491"/>
        <v/>
      </c>
      <c r="CU70" s="1" t="str">
        <f t="shared" si="491"/>
        <v/>
      </c>
      <c r="CV70" s="1" t="str">
        <f t="shared" si="491"/>
        <v/>
      </c>
      <c r="CW70" s="1" t="str">
        <f t="shared" si="491"/>
        <v/>
      </c>
      <c r="CX70" s="1" t="str">
        <f t="shared" ref="CX70:EC70" si="492">IF(CX$4&lt;$E$3,"",SUMIFS($F56:$FS56,$F$5:$FS$5,"&lt;="&amp;CX$5,$F$5:$FS$5,"&gt;"&amp;(CX$5-$E$3))/$E$3)</f>
        <v/>
      </c>
      <c r="CY70" s="1" t="str">
        <f t="shared" si="492"/>
        <v/>
      </c>
      <c r="CZ70" s="1" t="str">
        <f t="shared" si="492"/>
        <v/>
      </c>
      <c r="DA70" s="1">
        <f t="shared" si="492"/>
        <v>0.01</v>
      </c>
      <c r="DB70" s="1">
        <f t="shared" si="492"/>
        <v>0.01</v>
      </c>
      <c r="DC70" s="1">
        <f t="shared" si="492"/>
        <v>0.01</v>
      </c>
      <c r="DD70" s="1">
        <f t="shared" si="492"/>
        <v>0.01</v>
      </c>
      <c r="DE70" s="1">
        <f t="shared" si="492"/>
        <v>0.01</v>
      </c>
      <c r="DF70" s="1">
        <f t="shared" si="492"/>
        <v>0.01</v>
      </c>
      <c r="DG70" s="1">
        <f t="shared" si="492"/>
        <v>0.01</v>
      </c>
      <c r="DH70" s="1">
        <f t="shared" si="492"/>
        <v>0.01</v>
      </c>
      <c r="DI70" s="1">
        <f t="shared" si="492"/>
        <v>0.01</v>
      </c>
      <c r="DJ70" s="1">
        <f t="shared" si="492"/>
        <v>0.01</v>
      </c>
      <c r="DK70" s="1">
        <f t="shared" si="492"/>
        <v>0.01</v>
      </c>
      <c r="DL70" s="1">
        <f t="shared" si="492"/>
        <v>0.02</v>
      </c>
      <c r="DM70" s="1">
        <f t="shared" si="492"/>
        <v>0.02</v>
      </c>
      <c r="DN70" s="1">
        <f t="shared" si="492"/>
        <v>0.02</v>
      </c>
      <c r="DO70" s="1">
        <f t="shared" si="492"/>
        <v>0.02</v>
      </c>
      <c r="DP70" s="1">
        <f t="shared" si="492"/>
        <v>0.02</v>
      </c>
      <c r="DQ70" s="1">
        <f t="shared" si="492"/>
        <v>0.02</v>
      </c>
      <c r="DR70" s="1">
        <f t="shared" si="492"/>
        <v>0.02</v>
      </c>
      <c r="DS70" s="1">
        <f t="shared" si="492"/>
        <v>0.02</v>
      </c>
      <c r="DT70" s="1">
        <f t="shared" si="492"/>
        <v>0.02</v>
      </c>
      <c r="DU70" s="1">
        <f t="shared" si="492"/>
        <v>0.03</v>
      </c>
      <c r="DV70" s="1">
        <f t="shared" si="492"/>
        <v>0.03</v>
      </c>
      <c r="DW70" s="1">
        <f t="shared" si="492"/>
        <v>0.03</v>
      </c>
      <c r="DX70" s="1">
        <f t="shared" si="492"/>
        <v>0.03</v>
      </c>
      <c r="DY70" s="1">
        <f t="shared" si="492"/>
        <v>0.03</v>
      </c>
      <c r="DZ70" s="1">
        <f t="shared" si="492"/>
        <v>0.03</v>
      </c>
      <c r="EA70" s="1">
        <f t="shared" si="492"/>
        <v>0.03</v>
      </c>
      <c r="EB70" s="1">
        <f t="shared" si="492"/>
        <v>0.03</v>
      </c>
      <c r="EC70" s="1">
        <f t="shared" si="492"/>
        <v>0.03</v>
      </c>
      <c r="ED70" s="1">
        <f t="shared" ref="ED70:FI70" si="493">IF(ED$4&lt;$E$3,"",SUMIFS($F56:$FS56,$F$5:$FS$5,"&lt;="&amp;ED$5,$F$5:$FS$5,"&gt;"&amp;(ED$5-$E$3))/$E$3)</f>
        <v>0.03</v>
      </c>
      <c r="EE70" s="1">
        <f t="shared" si="493"/>
        <v>0.03</v>
      </c>
      <c r="EF70" s="1">
        <f t="shared" si="493"/>
        <v>0.03</v>
      </c>
      <c r="EG70" s="1">
        <f t="shared" si="493"/>
        <v>0.03</v>
      </c>
      <c r="EH70" s="1">
        <f t="shared" si="493"/>
        <v>0.03</v>
      </c>
      <c r="EI70" s="1">
        <f t="shared" si="493"/>
        <v>0.03</v>
      </c>
      <c r="EJ70" s="1">
        <f t="shared" si="493"/>
        <v>0.04</v>
      </c>
      <c r="EK70" s="1">
        <f t="shared" si="493"/>
        <v>0.04</v>
      </c>
      <c r="EL70" s="1">
        <f t="shared" si="493"/>
        <v>0.04</v>
      </c>
      <c r="EM70" s="1">
        <f t="shared" si="493"/>
        <v>0.04</v>
      </c>
      <c r="EN70" s="1">
        <f t="shared" si="493"/>
        <v>0.04</v>
      </c>
      <c r="EO70" s="1">
        <f t="shared" si="493"/>
        <v>0.04</v>
      </c>
      <c r="EP70" s="1">
        <f t="shared" si="493"/>
        <v>0.04</v>
      </c>
      <c r="EQ70" s="1">
        <f t="shared" si="493"/>
        <v>0.04</v>
      </c>
      <c r="ER70" s="1">
        <f t="shared" si="493"/>
        <v>0.04</v>
      </c>
      <c r="ES70" s="1">
        <f t="shared" si="493"/>
        <v>0.04</v>
      </c>
      <c r="ET70" s="1">
        <f t="shared" si="493"/>
        <v>0.04</v>
      </c>
      <c r="EU70" s="1">
        <f t="shared" si="493"/>
        <v>0.04</v>
      </c>
      <c r="EV70" s="1">
        <f t="shared" si="493"/>
        <v>0.04</v>
      </c>
      <c r="EW70" s="1">
        <f t="shared" si="493"/>
        <v>0.04</v>
      </c>
      <c r="EX70" s="1">
        <f t="shared" si="493"/>
        <v>0.03</v>
      </c>
      <c r="EY70" s="1">
        <f t="shared" si="493"/>
        <v>0.03</v>
      </c>
      <c r="EZ70" s="1">
        <f t="shared" si="493"/>
        <v>0.03</v>
      </c>
      <c r="FA70" s="1">
        <f t="shared" si="493"/>
        <v>0.03</v>
      </c>
      <c r="FB70" s="1">
        <f t="shared" si="493"/>
        <v>0.03</v>
      </c>
      <c r="FC70" s="1">
        <f t="shared" si="493"/>
        <v>0.03</v>
      </c>
      <c r="FD70" s="1">
        <f t="shared" si="493"/>
        <v>0.03</v>
      </c>
      <c r="FE70" s="1">
        <f t="shared" si="493"/>
        <v>0.03</v>
      </c>
      <c r="FF70" s="1">
        <f t="shared" si="493"/>
        <v>0.03</v>
      </c>
      <c r="FG70" s="1">
        <f t="shared" si="493"/>
        <v>0.03</v>
      </c>
      <c r="FH70" s="1">
        <f t="shared" si="493"/>
        <v>0.03</v>
      </c>
      <c r="FI70" s="1">
        <f t="shared" si="493"/>
        <v>0.03</v>
      </c>
      <c r="FJ70" s="1">
        <f t="shared" ref="FJ70:FS70" si="494">IF(FJ$4&lt;$E$3,"",SUMIFS($F56:$FS56,$F$5:$FS$5,"&lt;="&amp;FJ$5,$F$5:$FS$5,"&gt;"&amp;(FJ$5-$E$3))/$E$3)</f>
        <v>0.03</v>
      </c>
      <c r="FK70" s="1">
        <f t="shared" si="494"/>
        <v>0.03</v>
      </c>
      <c r="FL70" s="1">
        <f t="shared" si="494"/>
        <v>0.03</v>
      </c>
      <c r="FM70" s="1">
        <f t="shared" si="494"/>
        <v>0.03</v>
      </c>
      <c r="FN70" s="1">
        <f t="shared" si="494"/>
        <v>0.03</v>
      </c>
      <c r="FO70" s="1">
        <f t="shared" si="494"/>
        <v>0.03</v>
      </c>
      <c r="FP70" s="1">
        <f t="shared" si="494"/>
        <v>0.03</v>
      </c>
      <c r="FQ70" s="1">
        <f t="shared" si="494"/>
        <v>0.03</v>
      </c>
      <c r="FR70" s="1">
        <f t="shared" si="494"/>
        <v>0.03</v>
      </c>
      <c r="FS70" s="1">
        <f t="shared" si="494"/>
        <v>0.03</v>
      </c>
      <c r="FT70" s="1">
        <f t="shared" si="481"/>
        <v>0.03</v>
      </c>
      <c r="FW70" s="132">
        <f t="shared" si="482"/>
        <v>0.03</v>
      </c>
      <c r="FX70" s="132">
        <f>MIN(F70:FS70)</f>
        <v>0.01</v>
      </c>
      <c r="FY70" s="132">
        <f>MAX(F70:FS70)</f>
        <v>0.04</v>
      </c>
      <c r="FZ70" s="132">
        <f>AVERAGE(F70:FS70)</f>
        <v>2.7605633802816918E-2</v>
      </c>
      <c r="GA70" s="132">
        <f>AVERAGE(EP70:FS70)</f>
        <v>3.2666666666666684E-2</v>
      </c>
    </row>
    <row r="71" spans="2:183" ht="15.75" thickBot="1">
      <c r="B71" s="136" t="s">
        <v>42</v>
      </c>
      <c r="D71" s="105" t="s">
        <v>25</v>
      </c>
      <c r="E71" s="106"/>
      <c r="F71" s="131" t="str">
        <f t="shared" ref="F71:AK71" si="495">IF(F$4&lt;$E$3,"",SUMIFS($F57:$FS57,$F$5:$FS$5,"&lt;="&amp;F$5,$F$5:$FS$5,"&gt;"&amp;(F$5-$E$3))/$E$3)</f>
        <v/>
      </c>
      <c r="G71" s="131" t="str">
        <f t="shared" si="495"/>
        <v/>
      </c>
      <c r="H71" s="131" t="str">
        <f t="shared" si="495"/>
        <v/>
      </c>
      <c r="I71" s="131" t="str">
        <f t="shared" si="495"/>
        <v/>
      </c>
      <c r="J71" s="131" t="str">
        <f t="shared" si="495"/>
        <v/>
      </c>
      <c r="K71" s="131" t="str">
        <f t="shared" si="495"/>
        <v/>
      </c>
      <c r="L71" s="131" t="str">
        <f t="shared" si="495"/>
        <v/>
      </c>
      <c r="M71" s="131" t="str">
        <f t="shared" si="495"/>
        <v/>
      </c>
      <c r="N71" s="131" t="str">
        <f t="shared" si="495"/>
        <v/>
      </c>
      <c r="O71" s="131" t="str">
        <f t="shared" si="495"/>
        <v/>
      </c>
      <c r="P71" s="131" t="str">
        <f t="shared" si="495"/>
        <v/>
      </c>
      <c r="Q71" s="131" t="str">
        <f t="shared" si="495"/>
        <v/>
      </c>
      <c r="R71" s="131" t="str">
        <f t="shared" si="495"/>
        <v/>
      </c>
      <c r="S71" s="131" t="str">
        <f t="shared" si="495"/>
        <v/>
      </c>
      <c r="T71" s="131" t="str">
        <f t="shared" si="495"/>
        <v/>
      </c>
      <c r="U71" s="131" t="str">
        <f t="shared" si="495"/>
        <v/>
      </c>
      <c r="V71" s="131" t="str">
        <f t="shared" si="495"/>
        <v/>
      </c>
      <c r="W71" s="131" t="str">
        <f t="shared" si="495"/>
        <v/>
      </c>
      <c r="X71" s="131" t="str">
        <f t="shared" si="495"/>
        <v/>
      </c>
      <c r="Y71" s="131" t="str">
        <f t="shared" si="495"/>
        <v/>
      </c>
      <c r="Z71" s="131" t="str">
        <f t="shared" si="495"/>
        <v/>
      </c>
      <c r="AA71" s="131" t="str">
        <f t="shared" si="495"/>
        <v/>
      </c>
      <c r="AB71" s="131" t="str">
        <f t="shared" si="495"/>
        <v/>
      </c>
      <c r="AC71" s="131" t="str">
        <f t="shared" si="495"/>
        <v/>
      </c>
      <c r="AD71" s="131" t="str">
        <f t="shared" si="495"/>
        <v/>
      </c>
      <c r="AE71" s="131" t="str">
        <f t="shared" si="495"/>
        <v/>
      </c>
      <c r="AF71" s="131" t="str">
        <f t="shared" si="495"/>
        <v/>
      </c>
      <c r="AG71" s="131" t="str">
        <f t="shared" si="495"/>
        <v/>
      </c>
      <c r="AH71" s="131" t="str">
        <f t="shared" si="495"/>
        <v/>
      </c>
      <c r="AI71" s="131" t="str">
        <f t="shared" si="495"/>
        <v/>
      </c>
      <c r="AJ71" s="131" t="str">
        <f t="shared" si="495"/>
        <v/>
      </c>
      <c r="AK71" s="131" t="str">
        <f t="shared" si="495"/>
        <v/>
      </c>
      <c r="AL71" s="131" t="str">
        <f t="shared" ref="AL71:BQ71" si="496">IF(AL$4&lt;$E$3,"",SUMIFS($F57:$FS57,$F$5:$FS$5,"&lt;="&amp;AL$5,$F$5:$FS$5,"&gt;"&amp;(AL$5-$E$3))/$E$3)</f>
        <v/>
      </c>
      <c r="AM71" s="131" t="str">
        <f t="shared" si="496"/>
        <v/>
      </c>
      <c r="AN71" s="131" t="str">
        <f t="shared" si="496"/>
        <v/>
      </c>
      <c r="AO71" s="131" t="str">
        <f t="shared" si="496"/>
        <v/>
      </c>
      <c r="AP71" s="131" t="str">
        <f t="shared" si="496"/>
        <v/>
      </c>
      <c r="AQ71" s="131" t="str">
        <f t="shared" si="496"/>
        <v/>
      </c>
      <c r="AR71" s="131" t="str">
        <f t="shared" si="496"/>
        <v/>
      </c>
      <c r="AS71" s="131" t="str">
        <f t="shared" si="496"/>
        <v/>
      </c>
      <c r="AT71" s="131" t="str">
        <f t="shared" si="496"/>
        <v/>
      </c>
      <c r="AU71" s="131" t="str">
        <f t="shared" si="496"/>
        <v/>
      </c>
      <c r="AV71" s="131" t="str">
        <f t="shared" si="496"/>
        <v/>
      </c>
      <c r="AW71" s="131" t="str">
        <f t="shared" si="496"/>
        <v/>
      </c>
      <c r="AX71" s="131" t="str">
        <f t="shared" si="496"/>
        <v/>
      </c>
      <c r="AY71" s="131" t="str">
        <f t="shared" si="496"/>
        <v/>
      </c>
      <c r="AZ71" s="131" t="str">
        <f t="shared" si="496"/>
        <v/>
      </c>
      <c r="BA71" s="131" t="str">
        <f t="shared" si="496"/>
        <v/>
      </c>
      <c r="BB71" s="131" t="str">
        <f t="shared" si="496"/>
        <v/>
      </c>
      <c r="BC71" s="131" t="str">
        <f t="shared" si="496"/>
        <v/>
      </c>
      <c r="BD71" s="131" t="str">
        <f t="shared" si="496"/>
        <v/>
      </c>
      <c r="BE71" s="131" t="str">
        <f t="shared" si="496"/>
        <v/>
      </c>
      <c r="BF71" s="131" t="str">
        <f t="shared" si="496"/>
        <v/>
      </c>
      <c r="BG71" s="131" t="str">
        <f t="shared" si="496"/>
        <v/>
      </c>
      <c r="BH71" s="131" t="str">
        <f t="shared" si="496"/>
        <v/>
      </c>
      <c r="BI71" s="131" t="str">
        <f t="shared" si="496"/>
        <v/>
      </c>
      <c r="BJ71" s="131" t="str">
        <f t="shared" si="496"/>
        <v/>
      </c>
      <c r="BK71" s="131" t="str">
        <f t="shared" si="496"/>
        <v/>
      </c>
      <c r="BL71" s="131" t="str">
        <f t="shared" si="496"/>
        <v/>
      </c>
      <c r="BM71" s="131" t="str">
        <f t="shared" si="496"/>
        <v/>
      </c>
      <c r="BN71" s="131" t="str">
        <f t="shared" si="496"/>
        <v/>
      </c>
      <c r="BO71" s="131" t="str">
        <f t="shared" si="496"/>
        <v/>
      </c>
      <c r="BP71" s="131" t="str">
        <f t="shared" si="496"/>
        <v/>
      </c>
      <c r="BQ71" s="131" t="str">
        <f t="shared" si="496"/>
        <v/>
      </c>
      <c r="BR71" s="131" t="str">
        <f t="shared" ref="BR71:CW71" si="497">IF(BR$4&lt;$E$3,"",SUMIFS($F57:$FS57,$F$5:$FS$5,"&lt;="&amp;BR$5,$F$5:$FS$5,"&gt;"&amp;(BR$5-$E$3))/$E$3)</f>
        <v/>
      </c>
      <c r="BS71" s="131" t="str">
        <f t="shared" si="497"/>
        <v/>
      </c>
      <c r="BT71" s="131" t="str">
        <f t="shared" si="497"/>
        <v/>
      </c>
      <c r="BU71" s="131" t="str">
        <f t="shared" si="497"/>
        <v/>
      </c>
      <c r="BV71" s="131" t="str">
        <f t="shared" si="497"/>
        <v/>
      </c>
      <c r="BW71" s="131" t="str">
        <f t="shared" si="497"/>
        <v/>
      </c>
      <c r="BX71" s="131" t="str">
        <f t="shared" si="497"/>
        <v/>
      </c>
      <c r="BY71" s="131" t="str">
        <f t="shared" si="497"/>
        <v/>
      </c>
      <c r="BZ71" s="131" t="str">
        <f t="shared" si="497"/>
        <v/>
      </c>
      <c r="CA71" s="131" t="str">
        <f t="shared" si="497"/>
        <v/>
      </c>
      <c r="CB71" s="131" t="str">
        <f t="shared" si="497"/>
        <v/>
      </c>
      <c r="CC71" s="131" t="str">
        <f t="shared" si="497"/>
        <v/>
      </c>
      <c r="CD71" s="131" t="str">
        <f t="shared" si="497"/>
        <v/>
      </c>
      <c r="CE71" s="131" t="str">
        <f t="shared" si="497"/>
        <v/>
      </c>
      <c r="CF71" s="131" t="str">
        <f t="shared" si="497"/>
        <v/>
      </c>
      <c r="CG71" s="131" t="str">
        <f t="shared" si="497"/>
        <v/>
      </c>
      <c r="CH71" s="131" t="str">
        <f t="shared" si="497"/>
        <v/>
      </c>
      <c r="CI71" s="131" t="str">
        <f t="shared" si="497"/>
        <v/>
      </c>
      <c r="CJ71" s="131" t="str">
        <f t="shared" si="497"/>
        <v/>
      </c>
      <c r="CK71" s="131" t="str">
        <f t="shared" si="497"/>
        <v/>
      </c>
      <c r="CL71" s="131" t="str">
        <f t="shared" si="497"/>
        <v/>
      </c>
      <c r="CM71" s="131" t="str">
        <f t="shared" si="497"/>
        <v/>
      </c>
      <c r="CN71" s="131" t="str">
        <f t="shared" si="497"/>
        <v/>
      </c>
      <c r="CO71" s="131" t="str">
        <f t="shared" si="497"/>
        <v/>
      </c>
      <c r="CP71" s="131" t="str">
        <f t="shared" si="497"/>
        <v/>
      </c>
      <c r="CQ71" s="131" t="str">
        <f t="shared" si="497"/>
        <v/>
      </c>
      <c r="CR71" s="131" t="str">
        <f t="shared" si="497"/>
        <v/>
      </c>
      <c r="CS71" s="131" t="str">
        <f t="shared" si="497"/>
        <v/>
      </c>
      <c r="CT71" s="131" t="str">
        <f t="shared" si="497"/>
        <v/>
      </c>
      <c r="CU71" s="131" t="str">
        <f t="shared" si="497"/>
        <v/>
      </c>
      <c r="CV71" s="131" t="str">
        <f t="shared" si="497"/>
        <v/>
      </c>
      <c r="CW71" s="131" t="str">
        <f t="shared" si="497"/>
        <v/>
      </c>
      <c r="CX71" s="131" t="str">
        <f t="shared" ref="CX71:EC71" si="498">IF(CX$4&lt;$E$3,"",SUMIFS($F57:$FS57,$F$5:$FS$5,"&lt;="&amp;CX$5,$F$5:$FS$5,"&gt;"&amp;(CX$5-$E$3))/$E$3)</f>
        <v/>
      </c>
      <c r="CY71" s="131" t="str">
        <f t="shared" si="498"/>
        <v/>
      </c>
      <c r="CZ71" s="131" t="str">
        <f t="shared" si="498"/>
        <v/>
      </c>
      <c r="DA71" s="131">
        <f t="shared" si="498"/>
        <v>0.08</v>
      </c>
      <c r="DB71" s="131">
        <f t="shared" si="498"/>
        <v>0.08</v>
      </c>
      <c r="DC71" s="131">
        <f t="shared" si="498"/>
        <v>0.08</v>
      </c>
      <c r="DD71" s="131">
        <f t="shared" si="498"/>
        <v>0.08</v>
      </c>
      <c r="DE71" s="131">
        <f t="shared" si="498"/>
        <v>0.08</v>
      </c>
      <c r="DF71" s="131">
        <f t="shared" si="498"/>
        <v>0.08</v>
      </c>
      <c r="DG71" s="131">
        <f t="shared" si="498"/>
        <v>0.08</v>
      </c>
      <c r="DH71" s="131">
        <f t="shared" si="498"/>
        <v>0.08</v>
      </c>
      <c r="DI71" s="131">
        <f t="shared" si="498"/>
        <v>0.08</v>
      </c>
      <c r="DJ71" s="131">
        <f t="shared" si="498"/>
        <v>0.08</v>
      </c>
      <c r="DK71" s="131">
        <f t="shared" si="498"/>
        <v>0.08</v>
      </c>
      <c r="DL71" s="131">
        <f t="shared" si="498"/>
        <v>0.09</v>
      </c>
      <c r="DM71" s="131">
        <f t="shared" si="498"/>
        <v>0.09</v>
      </c>
      <c r="DN71" s="131">
        <f t="shared" si="498"/>
        <v>0.08</v>
      </c>
      <c r="DO71" s="131">
        <f t="shared" si="498"/>
        <v>0.08</v>
      </c>
      <c r="DP71" s="131">
        <f t="shared" si="498"/>
        <v>0.08</v>
      </c>
      <c r="DQ71" s="131">
        <f t="shared" si="498"/>
        <v>0.08</v>
      </c>
      <c r="DR71" s="131">
        <f t="shared" si="498"/>
        <v>0.08</v>
      </c>
      <c r="DS71" s="131">
        <f t="shared" si="498"/>
        <v>0.08</v>
      </c>
      <c r="DT71" s="131">
        <f t="shared" si="498"/>
        <v>0.08</v>
      </c>
      <c r="DU71" s="131">
        <f t="shared" si="498"/>
        <v>0.09</v>
      </c>
      <c r="DV71" s="131">
        <f t="shared" si="498"/>
        <v>0.09</v>
      </c>
      <c r="DW71" s="131">
        <f t="shared" si="498"/>
        <v>0.09</v>
      </c>
      <c r="DX71" s="131">
        <f t="shared" si="498"/>
        <v>0.09</v>
      </c>
      <c r="DY71" s="131">
        <f t="shared" si="498"/>
        <v>0.09</v>
      </c>
      <c r="DZ71" s="131">
        <f t="shared" si="498"/>
        <v>0.09</v>
      </c>
      <c r="EA71" s="131">
        <f t="shared" si="498"/>
        <v>0.09</v>
      </c>
      <c r="EB71" s="131">
        <f t="shared" si="498"/>
        <v>0.09</v>
      </c>
      <c r="EC71" s="131">
        <f t="shared" si="498"/>
        <v>0.09</v>
      </c>
      <c r="ED71" s="131">
        <f t="shared" ref="ED71:FI71" si="499">IF(ED$4&lt;$E$3,"",SUMIFS($F57:$FS57,$F$5:$FS$5,"&lt;="&amp;ED$5,$F$5:$FS$5,"&gt;"&amp;(ED$5-$E$3))/$E$3)</f>
        <v>0.09</v>
      </c>
      <c r="EE71" s="131">
        <f t="shared" si="499"/>
        <v>0.09</v>
      </c>
      <c r="EF71" s="131">
        <f t="shared" si="499"/>
        <v>0.09</v>
      </c>
      <c r="EG71" s="131">
        <f t="shared" si="499"/>
        <v>0.09</v>
      </c>
      <c r="EH71" s="131">
        <f t="shared" si="499"/>
        <v>0.09</v>
      </c>
      <c r="EI71" s="131">
        <f t="shared" si="499"/>
        <v>0.09</v>
      </c>
      <c r="EJ71" s="131">
        <f t="shared" si="499"/>
        <v>0.1</v>
      </c>
      <c r="EK71" s="131">
        <f t="shared" si="499"/>
        <v>0.1</v>
      </c>
      <c r="EL71" s="131">
        <f t="shared" si="499"/>
        <v>0.1</v>
      </c>
      <c r="EM71" s="131">
        <f t="shared" si="499"/>
        <v>0.1</v>
      </c>
      <c r="EN71" s="131">
        <f t="shared" si="499"/>
        <v>0.09</v>
      </c>
      <c r="EO71" s="131">
        <f t="shared" si="499"/>
        <v>0.09</v>
      </c>
      <c r="EP71" s="131">
        <f t="shared" si="499"/>
        <v>0.09</v>
      </c>
      <c r="EQ71" s="131">
        <f t="shared" si="499"/>
        <v>0.09</v>
      </c>
      <c r="ER71" s="131">
        <f t="shared" si="499"/>
        <v>0.09</v>
      </c>
      <c r="ES71" s="131">
        <f t="shared" si="499"/>
        <v>0.09</v>
      </c>
      <c r="ET71" s="131">
        <f t="shared" si="499"/>
        <v>0.09</v>
      </c>
      <c r="EU71" s="131">
        <f t="shared" si="499"/>
        <v>0.1</v>
      </c>
      <c r="EV71" s="131">
        <f t="shared" si="499"/>
        <v>0.1</v>
      </c>
      <c r="EW71" s="131">
        <f t="shared" si="499"/>
        <v>0.1</v>
      </c>
      <c r="EX71" s="131">
        <f t="shared" si="499"/>
        <v>0.09</v>
      </c>
      <c r="EY71" s="131">
        <f t="shared" si="499"/>
        <v>0.09</v>
      </c>
      <c r="EZ71" s="131">
        <f t="shared" si="499"/>
        <v>0.09</v>
      </c>
      <c r="FA71" s="131">
        <f t="shared" si="499"/>
        <v>0.09</v>
      </c>
      <c r="FB71" s="131">
        <f t="shared" si="499"/>
        <v>0.09</v>
      </c>
      <c r="FC71" s="131">
        <f t="shared" si="499"/>
        <v>0.09</v>
      </c>
      <c r="FD71" s="131">
        <f t="shared" si="499"/>
        <v>0.11</v>
      </c>
      <c r="FE71" s="131">
        <f t="shared" si="499"/>
        <v>0.11</v>
      </c>
      <c r="FF71" s="131">
        <f t="shared" si="499"/>
        <v>0.11</v>
      </c>
      <c r="FG71" s="131">
        <f t="shared" si="499"/>
        <v>0.11</v>
      </c>
      <c r="FH71" s="131">
        <f t="shared" si="499"/>
        <v>0.11</v>
      </c>
      <c r="FI71" s="131">
        <f t="shared" si="499"/>
        <v>0.11</v>
      </c>
      <c r="FJ71" s="131">
        <f t="shared" ref="FJ71:FS71" si="500">IF(FJ$4&lt;$E$3,"",SUMIFS($F57:$FS57,$F$5:$FS$5,"&lt;="&amp;FJ$5,$F$5:$FS$5,"&gt;"&amp;(FJ$5-$E$3))/$E$3)</f>
        <v>0.11</v>
      </c>
      <c r="FK71" s="131">
        <f t="shared" si="500"/>
        <v>0.11</v>
      </c>
      <c r="FL71" s="131">
        <f t="shared" si="500"/>
        <v>0.11</v>
      </c>
      <c r="FM71" s="131">
        <f t="shared" si="500"/>
        <v>0.11</v>
      </c>
      <c r="FN71" s="131">
        <f t="shared" si="500"/>
        <v>0.11</v>
      </c>
      <c r="FO71" s="131">
        <f t="shared" si="500"/>
        <v>0.11</v>
      </c>
      <c r="FP71" s="131">
        <f t="shared" si="500"/>
        <v>0.1</v>
      </c>
      <c r="FQ71" s="131">
        <f t="shared" si="500"/>
        <v>0.11</v>
      </c>
      <c r="FR71" s="131">
        <f t="shared" si="500"/>
        <v>0.11</v>
      </c>
      <c r="FS71" s="131">
        <f t="shared" si="500"/>
        <v>0.11</v>
      </c>
      <c r="FT71" s="131">
        <f t="shared" si="481"/>
        <v>0.11</v>
      </c>
      <c r="FW71" s="133">
        <f t="shared" si="482"/>
        <v>0.11</v>
      </c>
      <c r="FX71" s="133">
        <f>MIN(F71:FS71)</f>
        <v>0.08</v>
      </c>
      <c r="FY71" s="133">
        <f>MAX(F71:FS71)</f>
        <v>0.11</v>
      </c>
      <c r="FZ71" s="133">
        <f>AVERAGE(F71:FS71)</f>
        <v>9.2816901408450725E-2</v>
      </c>
      <c r="GA71" s="133">
        <f>AVERAGE(EP71:FS71)</f>
        <v>0.10133333333333332</v>
      </c>
    </row>
    <row r="72" spans="2:183" ht="15.75" thickTop="1"/>
    <row r="73" spans="2:183">
      <c r="B73" s="139" t="s">
        <v>42</v>
      </c>
      <c r="D73" s="137" t="s">
        <v>51</v>
      </c>
      <c r="E73" s="138">
        <v>25</v>
      </c>
      <c r="F73" s="138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9" t="s">
        <v>42</v>
      </c>
      <c r="GA73" s="139" t="s">
        <v>42</v>
      </c>
    </row>
    <row r="74" spans="2:183">
      <c r="B74" s="139"/>
    </row>
    <row r="75" spans="2:183">
      <c r="B75" s="139"/>
      <c r="D75" s="98" t="s">
        <v>44</v>
      </c>
    </row>
    <row r="76" spans="2:183">
      <c r="B76" s="139"/>
      <c r="D76" s="27" t="s">
        <v>28</v>
      </c>
      <c r="E76" s="161">
        <v>5</v>
      </c>
      <c r="F76">
        <f>F10+F43</f>
        <v>0</v>
      </c>
      <c r="G76">
        <f t="shared" ref="G76:BR76" si="501">G10+G43</f>
        <v>0</v>
      </c>
      <c r="H76">
        <f t="shared" si="501"/>
        <v>0</v>
      </c>
      <c r="I76">
        <f t="shared" si="501"/>
        <v>0</v>
      </c>
      <c r="J76">
        <f t="shared" si="501"/>
        <v>0</v>
      </c>
      <c r="K76">
        <f t="shared" si="501"/>
        <v>0</v>
      </c>
      <c r="L76">
        <f t="shared" si="501"/>
        <v>0</v>
      </c>
      <c r="M76">
        <f t="shared" si="501"/>
        <v>0</v>
      </c>
      <c r="N76">
        <f t="shared" si="501"/>
        <v>0</v>
      </c>
      <c r="O76">
        <f t="shared" si="501"/>
        <v>0</v>
      </c>
      <c r="P76">
        <f t="shared" si="501"/>
        <v>0</v>
      </c>
      <c r="Q76">
        <f t="shared" si="501"/>
        <v>0</v>
      </c>
      <c r="R76">
        <f t="shared" si="501"/>
        <v>0</v>
      </c>
      <c r="S76">
        <f t="shared" si="501"/>
        <v>0</v>
      </c>
      <c r="T76">
        <f t="shared" si="501"/>
        <v>0</v>
      </c>
      <c r="U76">
        <f t="shared" si="501"/>
        <v>0</v>
      </c>
      <c r="V76">
        <f t="shared" si="501"/>
        <v>0</v>
      </c>
      <c r="W76">
        <f t="shared" si="501"/>
        <v>0</v>
      </c>
      <c r="X76">
        <f t="shared" si="501"/>
        <v>0</v>
      </c>
      <c r="Y76">
        <f t="shared" si="501"/>
        <v>0</v>
      </c>
      <c r="Z76">
        <f t="shared" si="501"/>
        <v>0</v>
      </c>
      <c r="AA76">
        <f t="shared" si="501"/>
        <v>0</v>
      </c>
      <c r="AB76">
        <f t="shared" si="501"/>
        <v>0</v>
      </c>
      <c r="AC76">
        <f t="shared" si="501"/>
        <v>0</v>
      </c>
      <c r="AD76">
        <f t="shared" si="501"/>
        <v>0</v>
      </c>
      <c r="AE76">
        <f t="shared" si="501"/>
        <v>0</v>
      </c>
      <c r="AF76">
        <f t="shared" si="501"/>
        <v>0</v>
      </c>
      <c r="AG76">
        <f t="shared" si="501"/>
        <v>0</v>
      </c>
      <c r="AH76">
        <f t="shared" si="501"/>
        <v>0</v>
      </c>
      <c r="AI76">
        <f t="shared" si="501"/>
        <v>0</v>
      </c>
      <c r="AJ76">
        <f t="shared" si="501"/>
        <v>0</v>
      </c>
      <c r="AK76">
        <f t="shared" si="501"/>
        <v>0</v>
      </c>
      <c r="AL76">
        <f t="shared" si="501"/>
        <v>0</v>
      </c>
      <c r="AM76">
        <f t="shared" si="501"/>
        <v>0</v>
      </c>
      <c r="AN76">
        <f t="shared" si="501"/>
        <v>0</v>
      </c>
      <c r="AO76">
        <f t="shared" si="501"/>
        <v>0</v>
      </c>
      <c r="AP76">
        <f t="shared" si="501"/>
        <v>0</v>
      </c>
      <c r="AQ76">
        <f t="shared" si="501"/>
        <v>0</v>
      </c>
      <c r="AR76">
        <f t="shared" si="501"/>
        <v>0</v>
      </c>
      <c r="AS76">
        <f t="shared" si="501"/>
        <v>0</v>
      </c>
      <c r="AT76">
        <f t="shared" si="501"/>
        <v>0</v>
      </c>
      <c r="AU76">
        <f t="shared" si="501"/>
        <v>0</v>
      </c>
      <c r="AV76">
        <f t="shared" si="501"/>
        <v>0</v>
      </c>
      <c r="AW76">
        <f t="shared" si="501"/>
        <v>0</v>
      </c>
      <c r="AX76">
        <f t="shared" si="501"/>
        <v>0</v>
      </c>
      <c r="AY76">
        <f t="shared" si="501"/>
        <v>0</v>
      </c>
      <c r="AZ76">
        <f t="shared" si="501"/>
        <v>0</v>
      </c>
      <c r="BA76">
        <f t="shared" si="501"/>
        <v>0</v>
      </c>
      <c r="BB76">
        <f t="shared" si="501"/>
        <v>0</v>
      </c>
      <c r="BC76">
        <f t="shared" si="501"/>
        <v>0</v>
      </c>
      <c r="BD76">
        <f t="shared" si="501"/>
        <v>0</v>
      </c>
      <c r="BE76">
        <f t="shared" si="501"/>
        <v>0</v>
      </c>
      <c r="BF76">
        <f t="shared" si="501"/>
        <v>0</v>
      </c>
      <c r="BG76">
        <f t="shared" si="501"/>
        <v>0</v>
      </c>
      <c r="BH76">
        <f t="shared" si="501"/>
        <v>0</v>
      </c>
      <c r="BI76">
        <f t="shared" si="501"/>
        <v>0</v>
      </c>
      <c r="BJ76">
        <f t="shared" si="501"/>
        <v>0</v>
      </c>
      <c r="BK76">
        <f t="shared" si="501"/>
        <v>0</v>
      </c>
      <c r="BL76">
        <f t="shared" si="501"/>
        <v>0</v>
      </c>
      <c r="BM76">
        <f t="shared" si="501"/>
        <v>0</v>
      </c>
      <c r="BN76">
        <f t="shared" si="501"/>
        <v>0</v>
      </c>
      <c r="BO76">
        <f t="shared" si="501"/>
        <v>0</v>
      </c>
      <c r="BP76">
        <f t="shared" si="501"/>
        <v>0</v>
      </c>
      <c r="BQ76">
        <f t="shared" si="501"/>
        <v>0</v>
      </c>
      <c r="BR76">
        <f t="shared" si="501"/>
        <v>0</v>
      </c>
      <c r="BS76">
        <f t="shared" ref="BS76:ED76" si="502">BS10+BS43</f>
        <v>0</v>
      </c>
      <c r="BT76">
        <f t="shared" si="502"/>
        <v>0</v>
      </c>
      <c r="BU76">
        <f t="shared" si="502"/>
        <v>0</v>
      </c>
      <c r="BV76">
        <f t="shared" si="502"/>
        <v>0</v>
      </c>
      <c r="BW76">
        <f t="shared" si="502"/>
        <v>0</v>
      </c>
      <c r="BX76">
        <f t="shared" si="502"/>
        <v>0</v>
      </c>
      <c r="BY76">
        <f t="shared" si="502"/>
        <v>0</v>
      </c>
      <c r="BZ76">
        <f t="shared" si="502"/>
        <v>0</v>
      </c>
      <c r="CA76">
        <f t="shared" si="502"/>
        <v>0</v>
      </c>
      <c r="CB76">
        <f t="shared" si="502"/>
        <v>0</v>
      </c>
      <c r="CC76">
        <f t="shared" si="502"/>
        <v>0</v>
      </c>
      <c r="CD76">
        <f t="shared" si="502"/>
        <v>0</v>
      </c>
      <c r="CE76">
        <f t="shared" si="502"/>
        <v>0</v>
      </c>
      <c r="CF76">
        <f t="shared" si="502"/>
        <v>0</v>
      </c>
      <c r="CG76">
        <f t="shared" si="502"/>
        <v>0</v>
      </c>
      <c r="CH76">
        <f t="shared" si="502"/>
        <v>0</v>
      </c>
      <c r="CI76">
        <f t="shared" si="502"/>
        <v>0</v>
      </c>
      <c r="CJ76">
        <f t="shared" si="502"/>
        <v>0</v>
      </c>
      <c r="CK76">
        <f t="shared" si="502"/>
        <v>0</v>
      </c>
      <c r="CL76">
        <f t="shared" si="502"/>
        <v>0</v>
      </c>
      <c r="CM76">
        <f t="shared" si="502"/>
        <v>0</v>
      </c>
      <c r="CN76">
        <f t="shared" si="502"/>
        <v>0</v>
      </c>
      <c r="CO76">
        <f t="shared" si="502"/>
        <v>0</v>
      </c>
      <c r="CP76">
        <f t="shared" si="502"/>
        <v>0</v>
      </c>
      <c r="CQ76">
        <f t="shared" si="502"/>
        <v>0</v>
      </c>
      <c r="CR76">
        <f t="shared" si="502"/>
        <v>0</v>
      </c>
      <c r="CS76">
        <f t="shared" si="502"/>
        <v>0</v>
      </c>
      <c r="CT76">
        <f t="shared" si="502"/>
        <v>0</v>
      </c>
      <c r="CU76">
        <f t="shared" si="502"/>
        <v>0</v>
      </c>
      <c r="CV76">
        <f t="shared" si="502"/>
        <v>0</v>
      </c>
      <c r="CW76">
        <f t="shared" si="502"/>
        <v>0</v>
      </c>
      <c r="CX76">
        <f t="shared" si="502"/>
        <v>0</v>
      </c>
      <c r="CY76">
        <f t="shared" si="502"/>
        <v>0</v>
      </c>
      <c r="CZ76">
        <f t="shared" si="502"/>
        <v>0</v>
      </c>
      <c r="DA76">
        <f t="shared" si="502"/>
        <v>0</v>
      </c>
      <c r="DB76">
        <f t="shared" si="502"/>
        <v>0</v>
      </c>
      <c r="DC76">
        <f t="shared" si="502"/>
        <v>0</v>
      </c>
      <c r="DD76">
        <f t="shared" si="502"/>
        <v>0</v>
      </c>
      <c r="DE76">
        <f t="shared" si="502"/>
        <v>0</v>
      </c>
      <c r="DF76">
        <f t="shared" si="502"/>
        <v>0</v>
      </c>
      <c r="DG76">
        <f t="shared" si="502"/>
        <v>0</v>
      </c>
      <c r="DH76">
        <f t="shared" si="502"/>
        <v>0</v>
      </c>
      <c r="DI76">
        <f t="shared" si="502"/>
        <v>0</v>
      </c>
      <c r="DJ76">
        <f t="shared" si="502"/>
        <v>0</v>
      </c>
      <c r="DK76">
        <f t="shared" si="502"/>
        <v>0</v>
      </c>
      <c r="DL76">
        <f t="shared" si="502"/>
        <v>0</v>
      </c>
      <c r="DM76">
        <f t="shared" si="502"/>
        <v>0</v>
      </c>
      <c r="DN76">
        <f t="shared" si="502"/>
        <v>0</v>
      </c>
      <c r="DO76">
        <f t="shared" si="502"/>
        <v>0</v>
      </c>
      <c r="DP76">
        <f t="shared" si="502"/>
        <v>0</v>
      </c>
      <c r="DQ76">
        <f t="shared" si="502"/>
        <v>0</v>
      </c>
      <c r="DR76">
        <f t="shared" si="502"/>
        <v>0</v>
      </c>
      <c r="DS76">
        <f t="shared" si="502"/>
        <v>0</v>
      </c>
      <c r="DT76">
        <f t="shared" si="502"/>
        <v>0</v>
      </c>
      <c r="DU76">
        <f t="shared" si="502"/>
        <v>0</v>
      </c>
      <c r="DV76">
        <f t="shared" si="502"/>
        <v>0</v>
      </c>
      <c r="DW76">
        <f t="shared" si="502"/>
        <v>0</v>
      </c>
      <c r="DX76">
        <f t="shared" si="502"/>
        <v>0</v>
      </c>
      <c r="DY76">
        <f t="shared" si="502"/>
        <v>0</v>
      </c>
      <c r="DZ76">
        <f t="shared" si="502"/>
        <v>0</v>
      </c>
      <c r="EA76">
        <f t="shared" si="502"/>
        <v>0</v>
      </c>
      <c r="EB76">
        <f t="shared" si="502"/>
        <v>0</v>
      </c>
      <c r="EC76">
        <f t="shared" si="502"/>
        <v>0</v>
      </c>
      <c r="ED76">
        <f t="shared" si="502"/>
        <v>0</v>
      </c>
      <c r="EE76">
        <f t="shared" ref="EE76:FT82" si="503">EE10+EE43</f>
        <v>0</v>
      </c>
      <c r="EF76">
        <f t="shared" si="503"/>
        <v>0</v>
      </c>
      <c r="EG76">
        <f t="shared" si="503"/>
        <v>0</v>
      </c>
      <c r="EH76">
        <f t="shared" si="503"/>
        <v>0</v>
      </c>
      <c r="EI76">
        <f t="shared" si="503"/>
        <v>0</v>
      </c>
      <c r="EJ76">
        <f t="shared" si="503"/>
        <v>0</v>
      </c>
      <c r="EK76">
        <f t="shared" si="503"/>
        <v>0</v>
      </c>
      <c r="EL76">
        <f t="shared" si="503"/>
        <v>0</v>
      </c>
      <c r="EM76">
        <f t="shared" si="503"/>
        <v>0</v>
      </c>
      <c r="EN76">
        <f t="shared" si="503"/>
        <v>0</v>
      </c>
      <c r="EO76">
        <f t="shared" si="503"/>
        <v>0</v>
      </c>
      <c r="EP76">
        <f t="shared" si="503"/>
        <v>0</v>
      </c>
      <c r="EQ76">
        <f t="shared" si="503"/>
        <v>0</v>
      </c>
      <c r="ER76">
        <f t="shared" si="503"/>
        <v>0</v>
      </c>
      <c r="ES76">
        <f t="shared" si="503"/>
        <v>0</v>
      </c>
      <c r="ET76">
        <f t="shared" si="503"/>
        <v>0</v>
      </c>
      <c r="EU76">
        <f t="shared" si="503"/>
        <v>0</v>
      </c>
      <c r="EV76">
        <f t="shared" si="503"/>
        <v>0</v>
      </c>
      <c r="EW76">
        <f t="shared" si="503"/>
        <v>0</v>
      </c>
      <c r="EX76">
        <f t="shared" si="503"/>
        <v>0</v>
      </c>
      <c r="EY76">
        <f t="shared" si="503"/>
        <v>0</v>
      </c>
      <c r="EZ76">
        <f t="shared" si="503"/>
        <v>0</v>
      </c>
      <c r="FA76">
        <f t="shared" si="503"/>
        <v>0</v>
      </c>
      <c r="FB76">
        <f t="shared" si="503"/>
        <v>0</v>
      </c>
      <c r="FC76">
        <f t="shared" si="503"/>
        <v>0</v>
      </c>
      <c r="FD76">
        <f t="shared" si="503"/>
        <v>0</v>
      </c>
      <c r="FE76">
        <f t="shared" si="503"/>
        <v>0</v>
      </c>
      <c r="FF76">
        <f t="shared" si="503"/>
        <v>0</v>
      </c>
      <c r="FG76">
        <f t="shared" si="503"/>
        <v>0</v>
      </c>
      <c r="FH76">
        <f t="shared" si="503"/>
        <v>0</v>
      </c>
      <c r="FI76">
        <f t="shared" si="503"/>
        <v>0</v>
      </c>
      <c r="FJ76">
        <f t="shared" si="503"/>
        <v>0</v>
      </c>
      <c r="FK76">
        <f t="shared" si="503"/>
        <v>0</v>
      </c>
      <c r="FL76">
        <f t="shared" si="503"/>
        <v>0</v>
      </c>
      <c r="FM76">
        <f t="shared" si="503"/>
        <v>0</v>
      </c>
      <c r="FN76">
        <f t="shared" si="503"/>
        <v>0</v>
      </c>
      <c r="FO76">
        <f t="shared" si="503"/>
        <v>0</v>
      </c>
      <c r="FP76">
        <f t="shared" si="503"/>
        <v>0</v>
      </c>
      <c r="FQ76">
        <f t="shared" si="503"/>
        <v>0</v>
      </c>
      <c r="FR76">
        <f t="shared" si="503"/>
        <v>0</v>
      </c>
      <c r="FS76">
        <f t="shared" si="503"/>
        <v>0</v>
      </c>
      <c r="FT76">
        <f t="shared" si="503"/>
        <v>0</v>
      </c>
      <c r="FV76">
        <f>SUM(F76:FT76)</f>
        <v>0</v>
      </c>
    </row>
    <row r="77" spans="2:183">
      <c r="B77" s="139"/>
      <c r="D77" s="27" t="s">
        <v>29</v>
      </c>
      <c r="E77" s="161">
        <v>4</v>
      </c>
      <c r="F77">
        <f t="shared" ref="F77:BQ77" si="504">F11+F44</f>
        <v>0</v>
      </c>
      <c r="G77">
        <f t="shared" si="504"/>
        <v>0</v>
      </c>
      <c r="H77">
        <f t="shared" si="504"/>
        <v>0</v>
      </c>
      <c r="I77">
        <f t="shared" si="504"/>
        <v>0</v>
      </c>
      <c r="J77">
        <f t="shared" si="504"/>
        <v>0</v>
      </c>
      <c r="K77">
        <f t="shared" si="504"/>
        <v>0</v>
      </c>
      <c r="L77">
        <f t="shared" si="504"/>
        <v>0</v>
      </c>
      <c r="M77">
        <f t="shared" si="504"/>
        <v>0</v>
      </c>
      <c r="N77">
        <f t="shared" si="504"/>
        <v>0</v>
      </c>
      <c r="O77">
        <f t="shared" si="504"/>
        <v>0</v>
      </c>
      <c r="P77">
        <f t="shared" si="504"/>
        <v>0</v>
      </c>
      <c r="Q77">
        <f t="shared" si="504"/>
        <v>0</v>
      </c>
      <c r="R77">
        <f t="shared" si="504"/>
        <v>0</v>
      </c>
      <c r="S77">
        <f t="shared" si="504"/>
        <v>0</v>
      </c>
      <c r="T77">
        <f t="shared" si="504"/>
        <v>0</v>
      </c>
      <c r="U77">
        <f t="shared" si="504"/>
        <v>0</v>
      </c>
      <c r="V77">
        <f t="shared" si="504"/>
        <v>0</v>
      </c>
      <c r="W77">
        <f t="shared" si="504"/>
        <v>0</v>
      </c>
      <c r="X77">
        <f t="shared" si="504"/>
        <v>0</v>
      </c>
      <c r="Y77">
        <f t="shared" si="504"/>
        <v>0</v>
      </c>
      <c r="Z77">
        <f t="shared" si="504"/>
        <v>0</v>
      </c>
      <c r="AA77">
        <f t="shared" si="504"/>
        <v>0</v>
      </c>
      <c r="AB77">
        <f t="shared" si="504"/>
        <v>0</v>
      </c>
      <c r="AC77">
        <f t="shared" si="504"/>
        <v>0</v>
      </c>
      <c r="AD77">
        <f t="shared" si="504"/>
        <v>0</v>
      </c>
      <c r="AE77">
        <f t="shared" si="504"/>
        <v>0</v>
      </c>
      <c r="AF77">
        <f t="shared" si="504"/>
        <v>0</v>
      </c>
      <c r="AG77">
        <f t="shared" si="504"/>
        <v>0</v>
      </c>
      <c r="AH77">
        <f t="shared" si="504"/>
        <v>0</v>
      </c>
      <c r="AI77">
        <f t="shared" si="504"/>
        <v>0</v>
      </c>
      <c r="AJ77">
        <f t="shared" si="504"/>
        <v>0</v>
      </c>
      <c r="AK77">
        <f t="shared" si="504"/>
        <v>0</v>
      </c>
      <c r="AL77">
        <f t="shared" si="504"/>
        <v>0</v>
      </c>
      <c r="AM77">
        <f t="shared" si="504"/>
        <v>0</v>
      </c>
      <c r="AN77">
        <f t="shared" si="504"/>
        <v>0</v>
      </c>
      <c r="AO77">
        <f t="shared" si="504"/>
        <v>0</v>
      </c>
      <c r="AP77">
        <f t="shared" si="504"/>
        <v>0</v>
      </c>
      <c r="AQ77">
        <f t="shared" si="504"/>
        <v>0</v>
      </c>
      <c r="AR77">
        <f t="shared" si="504"/>
        <v>0</v>
      </c>
      <c r="AS77">
        <f t="shared" si="504"/>
        <v>0</v>
      </c>
      <c r="AT77">
        <f t="shared" si="504"/>
        <v>0</v>
      </c>
      <c r="AU77">
        <f t="shared" si="504"/>
        <v>0</v>
      </c>
      <c r="AV77">
        <f t="shared" si="504"/>
        <v>0</v>
      </c>
      <c r="AW77">
        <f t="shared" si="504"/>
        <v>0</v>
      </c>
      <c r="AX77">
        <f t="shared" si="504"/>
        <v>0</v>
      </c>
      <c r="AY77">
        <f t="shared" si="504"/>
        <v>0</v>
      </c>
      <c r="AZ77">
        <f t="shared" si="504"/>
        <v>0</v>
      </c>
      <c r="BA77">
        <f t="shared" si="504"/>
        <v>0</v>
      </c>
      <c r="BB77">
        <f t="shared" si="504"/>
        <v>0</v>
      </c>
      <c r="BC77">
        <f t="shared" si="504"/>
        <v>0</v>
      </c>
      <c r="BD77">
        <f t="shared" si="504"/>
        <v>0</v>
      </c>
      <c r="BE77">
        <f t="shared" si="504"/>
        <v>0</v>
      </c>
      <c r="BF77">
        <f t="shared" si="504"/>
        <v>0</v>
      </c>
      <c r="BG77">
        <f t="shared" si="504"/>
        <v>0</v>
      </c>
      <c r="BH77">
        <f t="shared" si="504"/>
        <v>0</v>
      </c>
      <c r="BI77">
        <f t="shared" si="504"/>
        <v>0</v>
      </c>
      <c r="BJ77">
        <f t="shared" si="504"/>
        <v>0</v>
      </c>
      <c r="BK77">
        <f t="shared" si="504"/>
        <v>0</v>
      </c>
      <c r="BL77">
        <f t="shared" si="504"/>
        <v>0</v>
      </c>
      <c r="BM77">
        <f t="shared" si="504"/>
        <v>0</v>
      </c>
      <c r="BN77">
        <f t="shared" si="504"/>
        <v>0</v>
      </c>
      <c r="BO77">
        <f t="shared" si="504"/>
        <v>0</v>
      </c>
      <c r="BP77">
        <f t="shared" si="504"/>
        <v>0</v>
      </c>
      <c r="BQ77">
        <f t="shared" si="504"/>
        <v>0</v>
      </c>
      <c r="BR77">
        <f t="shared" ref="BR77:EC77" si="505">BR11+BR44</f>
        <v>0</v>
      </c>
      <c r="BS77">
        <f t="shared" si="505"/>
        <v>0</v>
      </c>
      <c r="BT77">
        <f t="shared" si="505"/>
        <v>0</v>
      </c>
      <c r="BU77">
        <f t="shared" si="505"/>
        <v>0</v>
      </c>
      <c r="BV77">
        <f t="shared" si="505"/>
        <v>0</v>
      </c>
      <c r="BW77">
        <f t="shared" si="505"/>
        <v>0</v>
      </c>
      <c r="BX77">
        <f t="shared" si="505"/>
        <v>0</v>
      </c>
      <c r="BY77">
        <f t="shared" si="505"/>
        <v>0</v>
      </c>
      <c r="BZ77">
        <f t="shared" si="505"/>
        <v>0</v>
      </c>
      <c r="CA77">
        <f t="shared" si="505"/>
        <v>0</v>
      </c>
      <c r="CB77">
        <f t="shared" si="505"/>
        <v>0</v>
      </c>
      <c r="CC77">
        <f t="shared" si="505"/>
        <v>0</v>
      </c>
      <c r="CD77">
        <f t="shared" si="505"/>
        <v>0</v>
      </c>
      <c r="CE77">
        <f t="shared" si="505"/>
        <v>0</v>
      </c>
      <c r="CF77">
        <f t="shared" si="505"/>
        <v>0</v>
      </c>
      <c r="CG77">
        <f t="shared" si="505"/>
        <v>0</v>
      </c>
      <c r="CH77">
        <f t="shared" si="505"/>
        <v>0</v>
      </c>
      <c r="CI77">
        <f t="shared" si="505"/>
        <v>0</v>
      </c>
      <c r="CJ77">
        <f t="shared" si="505"/>
        <v>0</v>
      </c>
      <c r="CK77">
        <f t="shared" si="505"/>
        <v>0</v>
      </c>
      <c r="CL77">
        <f t="shared" si="505"/>
        <v>0</v>
      </c>
      <c r="CM77">
        <f t="shared" si="505"/>
        <v>0</v>
      </c>
      <c r="CN77">
        <f t="shared" si="505"/>
        <v>0</v>
      </c>
      <c r="CO77">
        <f t="shared" si="505"/>
        <v>0</v>
      </c>
      <c r="CP77">
        <f t="shared" si="505"/>
        <v>0</v>
      </c>
      <c r="CQ77">
        <f t="shared" si="505"/>
        <v>0</v>
      </c>
      <c r="CR77">
        <f t="shared" si="505"/>
        <v>0</v>
      </c>
      <c r="CS77">
        <f t="shared" si="505"/>
        <v>0</v>
      </c>
      <c r="CT77">
        <f t="shared" si="505"/>
        <v>0</v>
      </c>
      <c r="CU77">
        <f t="shared" si="505"/>
        <v>0</v>
      </c>
      <c r="CV77">
        <f t="shared" si="505"/>
        <v>0</v>
      </c>
      <c r="CW77">
        <f t="shared" si="505"/>
        <v>0</v>
      </c>
      <c r="CX77">
        <f t="shared" si="505"/>
        <v>0</v>
      </c>
      <c r="CY77">
        <f t="shared" si="505"/>
        <v>0</v>
      </c>
      <c r="CZ77">
        <f t="shared" si="505"/>
        <v>0</v>
      </c>
      <c r="DA77">
        <f t="shared" si="505"/>
        <v>0</v>
      </c>
      <c r="DB77">
        <f t="shared" si="505"/>
        <v>0</v>
      </c>
      <c r="DC77">
        <f t="shared" si="505"/>
        <v>0</v>
      </c>
      <c r="DD77">
        <f t="shared" si="505"/>
        <v>0</v>
      </c>
      <c r="DE77">
        <f t="shared" si="505"/>
        <v>0</v>
      </c>
      <c r="DF77">
        <f t="shared" si="505"/>
        <v>0</v>
      </c>
      <c r="DG77">
        <f t="shared" si="505"/>
        <v>0</v>
      </c>
      <c r="DH77">
        <f t="shared" si="505"/>
        <v>0</v>
      </c>
      <c r="DI77">
        <f t="shared" si="505"/>
        <v>0</v>
      </c>
      <c r="DJ77">
        <f t="shared" si="505"/>
        <v>0</v>
      </c>
      <c r="DK77">
        <f t="shared" si="505"/>
        <v>0</v>
      </c>
      <c r="DL77">
        <f t="shared" si="505"/>
        <v>0</v>
      </c>
      <c r="DM77">
        <f t="shared" si="505"/>
        <v>0</v>
      </c>
      <c r="DN77">
        <f t="shared" si="505"/>
        <v>0</v>
      </c>
      <c r="DO77">
        <f t="shared" si="505"/>
        <v>0</v>
      </c>
      <c r="DP77">
        <f t="shared" si="505"/>
        <v>0</v>
      </c>
      <c r="DQ77">
        <f t="shared" si="505"/>
        <v>0</v>
      </c>
      <c r="DR77">
        <f t="shared" si="505"/>
        <v>0</v>
      </c>
      <c r="DS77">
        <f t="shared" si="505"/>
        <v>0</v>
      </c>
      <c r="DT77">
        <f t="shared" si="505"/>
        <v>0</v>
      </c>
      <c r="DU77">
        <f t="shared" si="505"/>
        <v>0</v>
      </c>
      <c r="DV77">
        <f t="shared" si="505"/>
        <v>0</v>
      </c>
      <c r="DW77">
        <f t="shared" si="505"/>
        <v>0</v>
      </c>
      <c r="DX77">
        <f t="shared" si="505"/>
        <v>0</v>
      </c>
      <c r="DY77">
        <f t="shared" si="505"/>
        <v>0</v>
      </c>
      <c r="DZ77">
        <f t="shared" si="505"/>
        <v>0</v>
      </c>
      <c r="EA77">
        <f t="shared" si="505"/>
        <v>0</v>
      </c>
      <c r="EB77">
        <f t="shared" si="505"/>
        <v>0</v>
      </c>
      <c r="EC77">
        <f t="shared" si="505"/>
        <v>0</v>
      </c>
      <c r="ED77">
        <f t="shared" ref="ED77:FS77" si="506">ED11+ED44</f>
        <v>0</v>
      </c>
      <c r="EE77">
        <f t="shared" si="506"/>
        <v>0</v>
      </c>
      <c r="EF77">
        <f t="shared" si="506"/>
        <v>0</v>
      </c>
      <c r="EG77">
        <f t="shared" si="506"/>
        <v>0</v>
      </c>
      <c r="EH77">
        <f t="shared" si="506"/>
        <v>0</v>
      </c>
      <c r="EI77">
        <f t="shared" si="506"/>
        <v>0</v>
      </c>
      <c r="EJ77">
        <f t="shared" si="506"/>
        <v>0</v>
      </c>
      <c r="EK77">
        <f t="shared" si="506"/>
        <v>0</v>
      </c>
      <c r="EL77">
        <f t="shared" si="506"/>
        <v>0</v>
      </c>
      <c r="EM77">
        <f t="shared" si="506"/>
        <v>0</v>
      </c>
      <c r="EN77">
        <f t="shared" si="506"/>
        <v>0</v>
      </c>
      <c r="EO77">
        <f t="shared" si="506"/>
        <v>0</v>
      </c>
      <c r="EP77">
        <f t="shared" si="506"/>
        <v>0</v>
      </c>
      <c r="EQ77">
        <f t="shared" si="506"/>
        <v>0</v>
      </c>
      <c r="ER77">
        <f t="shared" si="506"/>
        <v>0</v>
      </c>
      <c r="ES77">
        <f t="shared" si="506"/>
        <v>0</v>
      </c>
      <c r="ET77">
        <f t="shared" si="506"/>
        <v>0</v>
      </c>
      <c r="EU77">
        <f t="shared" si="506"/>
        <v>0</v>
      </c>
      <c r="EV77">
        <f t="shared" si="506"/>
        <v>0</v>
      </c>
      <c r="EW77">
        <f t="shared" si="506"/>
        <v>0</v>
      </c>
      <c r="EX77">
        <f t="shared" si="506"/>
        <v>0</v>
      </c>
      <c r="EY77">
        <f t="shared" si="506"/>
        <v>0</v>
      </c>
      <c r="EZ77">
        <f t="shared" si="506"/>
        <v>0</v>
      </c>
      <c r="FA77">
        <f t="shared" si="506"/>
        <v>0</v>
      </c>
      <c r="FB77">
        <f t="shared" si="506"/>
        <v>0</v>
      </c>
      <c r="FC77">
        <f t="shared" si="506"/>
        <v>0</v>
      </c>
      <c r="FD77">
        <f t="shared" si="506"/>
        <v>0</v>
      </c>
      <c r="FE77">
        <f t="shared" si="506"/>
        <v>0</v>
      </c>
      <c r="FF77">
        <f t="shared" si="506"/>
        <v>0</v>
      </c>
      <c r="FG77">
        <f t="shared" si="506"/>
        <v>0</v>
      </c>
      <c r="FH77">
        <f t="shared" si="506"/>
        <v>0</v>
      </c>
      <c r="FI77">
        <f t="shared" si="506"/>
        <v>0</v>
      </c>
      <c r="FJ77">
        <f t="shared" si="506"/>
        <v>0</v>
      </c>
      <c r="FK77">
        <f t="shared" si="506"/>
        <v>0</v>
      </c>
      <c r="FL77">
        <f t="shared" si="506"/>
        <v>0</v>
      </c>
      <c r="FM77">
        <f t="shared" si="506"/>
        <v>0</v>
      </c>
      <c r="FN77">
        <f t="shared" si="506"/>
        <v>0</v>
      </c>
      <c r="FO77">
        <f t="shared" si="506"/>
        <v>0</v>
      </c>
      <c r="FP77">
        <f t="shared" si="506"/>
        <v>0</v>
      </c>
      <c r="FQ77">
        <f t="shared" si="506"/>
        <v>0</v>
      </c>
      <c r="FR77">
        <f t="shared" si="506"/>
        <v>0</v>
      </c>
      <c r="FS77">
        <f t="shared" si="506"/>
        <v>0</v>
      </c>
      <c r="FT77">
        <f t="shared" si="503"/>
        <v>0</v>
      </c>
      <c r="FV77">
        <f t="shared" ref="FV77:FV82" si="507">SUM(F77:FT77)</f>
        <v>0</v>
      </c>
    </row>
    <row r="78" spans="2:183">
      <c r="B78" s="139"/>
      <c r="D78" s="27" t="s">
        <v>30</v>
      </c>
      <c r="E78" s="161">
        <v>3</v>
      </c>
      <c r="F78">
        <f t="shared" ref="F78:BQ78" si="508">F12+F45</f>
        <v>0</v>
      </c>
      <c r="G78">
        <f t="shared" si="508"/>
        <v>0</v>
      </c>
      <c r="H78">
        <f t="shared" si="508"/>
        <v>0</v>
      </c>
      <c r="I78">
        <f t="shared" si="508"/>
        <v>0</v>
      </c>
      <c r="J78">
        <f t="shared" si="508"/>
        <v>0</v>
      </c>
      <c r="K78">
        <f t="shared" si="508"/>
        <v>0</v>
      </c>
      <c r="L78">
        <f t="shared" si="508"/>
        <v>0</v>
      </c>
      <c r="M78">
        <f t="shared" si="508"/>
        <v>0</v>
      </c>
      <c r="N78">
        <f t="shared" si="508"/>
        <v>0</v>
      </c>
      <c r="O78">
        <f t="shared" si="508"/>
        <v>0</v>
      </c>
      <c r="P78">
        <f t="shared" si="508"/>
        <v>0</v>
      </c>
      <c r="Q78">
        <f t="shared" si="508"/>
        <v>0</v>
      </c>
      <c r="R78">
        <f t="shared" si="508"/>
        <v>0</v>
      </c>
      <c r="S78">
        <f t="shared" si="508"/>
        <v>0</v>
      </c>
      <c r="T78">
        <f t="shared" si="508"/>
        <v>0</v>
      </c>
      <c r="U78">
        <f t="shared" si="508"/>
        <v>0</v>
      </c>
      <c r="V78">
        <f t="shared" si="508"/>
        <v>0</v>
      </c>
      <c r="W78">
        <f t="shared" si="508"/>
        <v>0</v>
      </c>
      <c r="X78">
        <f t="shared" si="508"/>
        <v>0</v>
      </c>
      <c r="Y78">
        <f t="shared" si="508"/>
        <v>0</v>
      </c>
      <c r="Z78">
        <f t="shared" si="508"/>
        <v>0</v>
      </c>
      <c r="AA78">
        <f t="shared" si="508"/>
        <v>0</v>
      </c>
      <c r="AB78">
        <f t="shared" si="508"/>
        <v>0</v>
      </c>
      <c r="AC78">
        <f t="shared" si="508"/>
        <v>0</v>
      </c>
      <c r="AD78">
        <f t="shared" si="508"/>
        <v>0</v>
      </c>
      <c r="AE78">
        <f t="shared" si="508"/>
        <v>0</v>
      </c>
      <c r="AF78">
        <f t="shared" si="508"/>
        <v>0</v>
      </c>
      <c r="AG78">
        <f t="shared" si="508"/>
        <v>0</v>
      </c>
      <c r="AH78">
        <f t="shared" si="508"/>
        <v>0</v>
      </c>
      <c r="AI78">
        <f t="shared" si="508"/>
        <v>0</v>
      </c>
      <c r="AJ78">
        <f t="shared" si="508"/>
        <v>0</v>
      </c>
      <c r="AK78">
        <f t="shared" si="508"/>
        <v>0</v>
      </c>
      <c r="AL78">
        <f t="shared" si="508"/>
        <v>0</v>
      </c>
      <c r="AM78">
        <f t="shared" si="508"/>
        <v>0</v>
      </c>
      <c r="AN78">
        <f t="shared" si="508"/>
        <v>0</v>
      </c>
      <c r="AO78">
        <f t="shared" si="508"/>
        <v>0</v>
      </c>
      <c r="AP78">
        <f t="shared" si="508"/>
        <v>0</v>
      </c>
      <c r="AQ78">
        <f t="shared" si="508"/>
        <v>0</v>
      </c>
      <c r="AR78">
        <f t="shared" si="508"/>
        <v>0</v>
      </c>
      <c r="AS78">
        <f t="shared" si="508"/>
        <v>0</v>
      </c>
      <c r="AT78">
        <f t="shared" si="508"/>
        <v>0</v>
      </c>
      <c r="AU78">
        <f t="shared" si="508"/>
        <v>0</v>
      </c>
      <c r="AV78">
        <f t="shared" si="508"/>
        <v>0</v>
      </c>
      <c r="AW78">
        <f t="shared" si="508"/>
        <v>0</v>
      </c>
      <c r="AX78">
        <f t="shared" si="508"/>
        <v>0</v>
      </c>
      <c r="AY78">
        <f t="shared" si="508"/>
        <v>0</v>
      </c>
      <c r="AZ78">
        <f t="shared" si="508"/>
        <v>0</v>
      </c>
      <c r="BA78">
        <f t="shared" si="508"/>
        <v>0</v>
      </c>
      <c r="BB78">
        <f t="shared" si="508"/>
        <v>0</v>
      </c>
      <c r="BC78">
        <f t="shared" si="508"/>
        <v>0</v>
      </c>
      <c r="BD78">
        <f t="shared" si="508"/>
        <v>0</v>
      </c>
      <c r="BE78">
        <f t="shared" si="508"/>
        <v>0</v>
      </c>
      <c r="BF78">
        <f t="shared" si="508"/>
        <v>0</v>
      </c>
      <c r="BG78">
        <f t="shared" si="508"/>
        <v>0</v>
      </c>
      <c r="BH78">
        <f t="shared" si="508"/>
        <v>0</v>
      </c>
      <c r="BI78">
        <f t="shared" si="508"/>
        <v>0</v>
      </c>
      <c r="BJ78">
        <f t="shared" si="508"/>
        <v>0</v>
      </c>
      <c r="BK78">
        <f t="shared" si="508"/>
        <v>0</v>
      </c>
      <c r="BL78">
        <f t="shared" si="508"/>
        <v>0</v>
      </c>
      <c r="BM78">
        <f t="shared" si="508"/>
        <v>0</v>
      </c>
      <c r="BN78">
        <f t="shared" si="508"/>
        <v>0</v>
      </c>
      <c r="BO78">
        <f t="shared" si="508"/>
        <v>0</v>
      </c>
      <c r="BP78">
        <f t="shared" si="508"/>
        <v>0</v>
      </c>
      <c r="BQ78">
        <f t="shared" si="508"/>
        <v>0</v>
      </c>
      <c r="BR78">
        <f t="shared" ref="BR78:EC78" si="509">BR12+BR45</f>
        <v>0</v>
      </c>
      <c r="BS78">
        <f t="shared" si="509"/>
        <v>0</v>
      </c>
      <c r="BT78">
        <f t="shared" si="509"/>
        <v>0</v>
      </c>
      <c r="BU78">
        <f t="shared" si="509"/>
        <v>0</v>
      </c>
      <c r="BV78">
        <f t="shared" si="509"/>
        <v>0</v>
      </c>
      <c r="BW78">
        <f t="shared" si="509"/>
        <v>0</v>
      </c>
      <c r="BX78">
        <f t="shared" si="509"/>
        <v>0</v>
      </c>
      <c r="BY78">
        <f t="shared" si="509"/>
        <v>0</v>
      </c>
      <c r="BZ78">
        <f t="shared" si="509"/>
        <v>0</v>
      </c>
      <c r="CA78">
        <f t="shared" si="509"/>
        <v>0</v>
      </c>
      <c r="CB78">
        <f t="shared" si="509"/>
        <v>0</v>
      </c>
      <c r="CC78">
        <f t="shared" si="509"/>
        <v>0</v>
      </c>
      <c r="CD78">
        <f t="shared" si="509"/>
        <v>0</v>
      </c>
      <c r="CE78">
        <f t="shared" si="509"/>
        <v>0</v>
      </c>
      <c r="CF78">
        <f t="shared" si="509"/>
        <v>0</v>
      </c>
      <c r="CG78">
        <f t="shared" si="509"/>
        <v>0</v>
      </c>
      <c r="CH78">
        <f t="shared" si="509"/>
        <v>0</v>
      </c>
      <c r="CI78">
        <f t="shared" si="509"/>
        <v>0</v>
      </c>
      <c r="CJ78">
        <f t="shared" si="509"/>
        <v>0</v>
      </c>
      <c r="CK78">
        <f t="shared" si="509"/>
        <v>0</v>
      </c>
      <c r="CL78">
        <f t="shared" si="509"/>
        <v>0</v>
      </c>
      <c r="CM78">
        <f t="shared" si="509"/>
        <v>0</v>
      </c>
      <c r="CN78">
        <f t="shared" si="509"/>
        <v>0</v>
      </c>
      <c r="CO78">
        <f t="shared" si="509"/>
        <v>0</v>
      </c>
      <c r="CP78">
        <f t="shared" si="509"/>
        <v>0</v>
      </c>
      <c r="CQ78">
        <f t="shared" si="509"/>
        <v>0</v>
      </c>
      <c r="CR78">
        <f t="shared" si="509"/>
        <v>0</v>
      </c>
      <c r="CS78">
        <f t="shared" si="509"/>
        <v>0</v>
      </c>
      <c r="CT78">
        <f t="shared" si="509"/>
        <v>0</v>
      </c>
      <c r="CU78">
        <f t="shared" si="509"/>
        <v>0</v>
      </c>
      <c r="CV78">
        <f t="shared" si="509"/>
        <v>0</v>
      </c>
      <c r="CW78">
        <f t="shared" si="509"/>
        <v>0</v>
      </c>
      <c r="CX78">
        <f t="shared" si="509"/>
        <v>0</v>
      </c>
      <c r="CY78">
        <f t="shared" si="509"/>
        <v>0</v>
      </c>
      <c r="CZ78">
        <f t="shared" si="509"/>
        <v>0</v>
      </c>
      <c r="DA78">
        <f t="shared" si="509"/>
        <v>0</v>
      </c>
      <c r="DB78">
        <f t="shared" si="509"/>
        <v>0</v>
      </c>
      <c r="DC78">
        <f t="shared" si="509"/>
        <v>0</v>
      </c>
      <c r="DD78">
        <f t="shared" si="509"/>
        <v>0</v>
      </c>
      <c r="DE78">
        <f t="shared" si="509"/>
        <v>0</v>
      </c>
      <c r="DF78">
        <f t="shared" si="509"/>
        <v>0</v>
      </c>
      <c r="DG78">
        <f t="shared" si="509"/>
        <v>0</v>
      </c>
      <c r="DH78">
        <f t="shared" si="509"/>
        <v>0</v>
      </c>
      <c r="DI78">
        <f t="shared" si="509"/>
        <v>0</v>
      </c>
      <c r="DJ78">
        <f t="shared" si="509"/>
        <v>0</v>
      </c>
      <c r="DK78">
        <f t="shared" si="509"/>
        <v>0</v>
      </c>
      <c r="DL78">
        <f t="shared" si="509"/>
        <v>0</v>
      </c>
      <c r="DM78">
        <f t="shared" si="509"/>
        <v>0</v>
      </c>
      <c r="DN78">
        <f t="shared" si="509"/>
        <v>0</v>
      </c>
      <c r="DO78">
        <f t="shared" si="509"/>
        <v>0</v>
      </c>
      <c r="DP78">
        <f t="shared" si="509"/>
        <v>0</v>
      </c>
      <c r="DQ78">
        <f t="shared" si="509"/>
        <v>0</v>
      </c>
      <c r="DR78">
        <f t="shared" si="509"/>
        <v>0</v>
      </c>
      <c r="DS78">
        <f t="shared" si="509"/>
        <v>0</v>
      </c>
      <c r="DT78">
        <f t="shared" si="509"/>
        <v>0</v>
      </c>
      <c r="DU78">
        <f t="shared" si="509"/>
        <v>0</v>
      </c>
      <c r="DV78">
        <f t="shared" si="509"/>
        <v>0</v>
      </c>
      <c r="DW78">
        <f t="shared" si="509"/>
        <v>0</v>
      </c>
      <c r="DX78">
        <f t="shared" si="509"/>
        <v>0</v>
      </c>
      <c r="DY78">
        <f t="shared" si="509"/>
        <v>0</v>
      </c>
      <c r="DZ78">
        <f t="shared" si="509"/>
        <v>0</v>
      </c>
      <c r="EA78">
        <f t="shared" si="509"/>
        <v>0</v>
      </c>
      <c r="EB78">
        <f t="shared" si="509"/>
        <v>0</v>
      </c>
      <c r="EC78">
        <f t="shared" si="509"/>
        <v>0</v>
      </c>
      <c r="ED78">
        <f t="shared" ref="ED78:FS78" si="510">ED12+ED45</f>
        <v>0</v>
      </c>
      <c r="EE78">
        <f t="shared" si="510"/>
        <v>0</v>
      </c>
      <c r="EF78">
        <f t="shared" si="510"/>
        <v>0</v>
      </c>
      <c r="EG78">
        <f t="shared" si="510"/>
        <v>0</v>
      </c>
      <c r="EH78">
        <f t="shared" si="510"/>
        <v>0</v>
      </c>
      <c r="EI78">
        <f t="shared" si="510"/>
        <v>0</v>
      </c>
      <c r="EJ78">
        <f t="shared" si="510"/>
        <v>0</v>
      </c>
      <c r="EK78">
        <f t="shared" si="510"/>
        <v>0</v>
      </c>
      <c r="EL78">
        <f t="shared" si="510"/>
        <v>0</v>
      </c>
      <c r="EM78">
        <f t="shared" si="510"/>
        <v>0</v>
      </c>
      <c r="EN78">
        <f t="shared" si="510"/>
        <v>0</v>
      </c>
      <c r="EO78">
        <f t="shared" si="510"/>
        <v>0</v>
      </c>
      <c r="EP78">
        <f t="shared" si="510"/>
        <v>0</v>
      </c>
      <c r="EQ78">
        <f t="shared" si="510"/>
        <v>0</v>
      </c>
      <c r="ER78">
        <f t="shared" si="510"/>
        <v>0</v>
      </c>
      <c r="ES78">
        <f t="shared" si="510"/>
        <v>0</v>
      </c>
      <c r="ET78">
        <f t="shared" si="510"/>
        <v>0</v>
      </c>
      <c r="EU78">
        <f t="shared" si="510"/>
        <v>0</v>
      </c>
      <c r="EV78">
        <f t="shared" si="510"/>
        <v>0</v>
      </c>
      <c r="EW78">
        <f t="shared" si="510"/>
        <v>0</v>
      </c>
      <c r="EX78">
        <f t="shared" si="510"/>
        <v>0</v>
      </c>
      <c r="EY78">
        <f t="shared" si="510"/>
        <v>0</v>
      </c>
      <c r="EZ78">
        <f t="shared" si="510"/>
        <v>0</v>
      </c>
      <c r="FA78">
        <f t="shared" si="510"/>
        <v>0</v>
      </c>
      <c r="FB78">
        <f t="shared" si="510"/>
        <v>0</v>
      </c>
      <c r="FC78">
        <f t="shared" si="510"/>
        <v>0</v>
      </c>
      <c r="FD78">
        <f t="shared" si="510"/>
        <v>0</v>
      </c>
      <c r="FE78">
        <f t="shared" si="510"/>
        <v>0</v>
      </c>
      <c r="FF78">
        <f t="shared" si="510"/>
        <v>0</v>
      </c>
      <c r="FG78">
        <f t="shared" si="510"/>
        <v>0</v>
      </c>
      <c r="FH78">
        <f t="shared" si="510"/>
        <v>0</v>
      </c>
      <c r="FI78">
        <f t="shared" si="510"/>
        <v>0</v>
      </c>
      <c r="FJ78">
        <f t="shared" si="510"/>
        <v>0</v>
      </c>
      <c r="FK78">
        <f t="shared" si="510"/>
        <v>0</v>
      </c>
      <c r="FL78">
        <f t="shared" si="510"/>
        <v>0</v>
      </c>
      <c r="FM78">
        <f t="shared" si="510"/>
        <v>0</v>
      </c>
      <c r="FN78">
        <f t="shared" si="510"/>
        <v>0</v>
      </c>
      <c r="FO78">
        <f t="shared" si="510"/>
        <v>0</v>
      </c>
      <c r="FP78">
        <f t="shared" si="510"/>
        <v>0</v>
      </c>
      <c r="FQ78">
        <f t="shared" si="510"/>
        <v>0</v>
      </c>
      <c r="FR78">
        <f t="shared" si="510"/>
        <v>0</v>
      </c>
      <c r="FS78">
        <f t="shared" si="510"/>
        <v>0</v>
      </c>
      <c r="FT78">
        <f t="shared" si="503"/>
        <v>0</v>
      </c>
      <c r="FV78">
        <f t="shared" si="507"/>
        <v>0</v>
      </c>
    </row>
    <row r="79" spans="2:183">
      <c r="B79" s="139"/>
      <c r="D79" s="27" t="s">
        <v>31</v>
      </c>
      <c r="E79" s="161">
        <v>2</v>
      </c>
      <c r="F79">
        <f t="shared" ref="F79:BQ79" si="511">F13+F46</f>
        <v>0</v>
      </c>
      <c r="G79">
        <f t="shared" si="511"/>
        <v>0</v>
      </c>
      <c r="H79">
        <f t="shared" si="511"/>
        <v>0</v>
      </c>
      <c r="I79">
        <f t="shared" si="511"/>
        <v>0</v>
      </c>
      <c r="J79">
        <f t="shared" si="511"/>
        <v>0</v>
      </c>
      <c r="K79">
        <f t="shared" si="511"/>
        <v>0</v>
      </c>
      <c r="L79">
        <f t="shared" si="511"/>
        <v>0</v>
      </c>
      <c r="M79">
        <f t="shared" si="511"/>
        <v>0</v>
      </c>
      <c r="N79">
        <f t="shared" si="511"/>
        <v>0</v>
      </c>
      <c r="O79">
        <f t="shared" si="511"/>
        <v>0</v>
      </c>
      <c r="P79">
        <f t="shared" si="511"/>
        <v>0</v>
      </c>
      <c r="Q79">
        <f t="shared" si="511"/>
        <v>0</v>
      </c>
      <c r="R79">
        <f t="shared" si="511"/>
        <v>0</v>
      </c>
      <c r="S79">
        <f t="shared" si="511"/>
        <v>0</v>
      </c>
      <c r="T79">
        <f t="shared" si="511"/>
        <v>0</v>
      </c>
      <c r="U79">
        <f t="shared" si="511"/>
        <v>0</v>
      </c>
      <c r="V79">
        <f t="shared" si="511"/>
        <v>0</v>
      </c>
      <c r="W79">
        <f t="shared" si="511"/>
        <v>0</v>
      </c>
      <c r="X79">
        <f t="shared" si="511"/>
        <v>0</v>
      </c>
      <c r="Y79">
        <f t="shared" si="511"/>
        <v>0</v>
      </c>
      <c r="Z79">
        <f t="shared" si="511"/>
        <v>0</v>
      </c>
      <c r="AA79">
        <f t="shared" si="511"/>
        <v>0</v>
      </c>
      <c r="AB79">
        <f t="shared" si="511"/>
        <v>0</v>
      </c>
      <c r="AC79">
        <f t="shared" si="511"/>
        <v>0</v>
      </c>
      <c r="AD79">
        <f t="shared" si="511"/>
        <v>0</v>
      </c>
      <c r="AE79">
        <f t="shared" si="511"/>
        <v>0</v>
      </c>
      <c r="AF79">
        <f t="shared" si="511"/>
        <v>0</v>
      </c>
      <c r="AG79">
        <f t="shared" si="511"/>
        <v>0</v>
      </c>
      <c r="AH79">
        <f t="shared" si="511"/>
        <v>0</v>
      </c>
      <c r="AI79">
        <f t="shared" si="511"/>
        <v>0</v>
      </c>
      <c r="AJ79">
        <f t="shared" si="511"/>
        <v>0</v>
      </c>
      <c r="AK79">
        <f t="shared" si="511"/>
        <v>0</v>
      </c>
      <c r="AL79">
        <f t="shared" si="511"/>
        <v>0</v>
      </c>
      <c r="AM79">
        <f t="shared" si="511"/>
        <v>0</v>
      </c>
      <c r="AN79">
        <f t="shared" si="511"/>
        <v>0</v>
      </c>
      <c r="AO79">
        <f t="shared" si="511"/>
        <v>0</v>
      </c>
      <c r="AP79">
        <f t="shared" si="511"/>
        <v>0</v>
      </c>
      <c r="AQ79">
        <f t="shared" si="511"/>
        <v>0</v>
      </c>
      <c r="AR79">
        <f t="shared" si="511"/>
        <v>0</v>
      </c>
      <c r="AS79">
        <f t="shared" si="511"/>
        <v>0</v>
      </c>
      <c r="AT79">
        <f t="shared" si="511"/>
        <v>0</v>
      </c>
      <c r="AU79">
        <f t="shared" si="511"/>
        <v>0</v>
      </c>
      <c r="AV79">
        <f t="shared" si="511"/>
        <v>0</v>
      </c>
      <c r="AW79">
        <f t="shared" si="511"/>
        <v>0</v>
      </c>
      <c r="AX79">
        <f t="shared" si="511"/>
        <v>0</v>
      </c>
      <c r="AY79">
        <f t="shared" si="511"/>
        <v>0</v>
      </c>
      <c r="AZ79">
        <f t="shared" si="511"/>
        <v>0</v>
      </c>
      <c r="BA79">
        <f t="shared" si="511"/>
        <v>0</v>
      </c>
      <c r="BB79">
        <f t="shared" si="511"/>
        <v>0</v>
      </c>
      <c r="BC79">
        <f t="shared" si="511"/>
        <v>0</v>
      </c>
      <c r="BD79">
        <f t="shared" si="511"/>
        <v>0</v>
      </c>
      <c r="BE79">
        <f t="shared" si="511"/>
        <v>0</v>
      </c>
      <c r="BF79">
        <f t="shared" si="511"/>
        <v>0</v>
      </c>
      <c r="BG79">
        <f t="shared" si="511"/>
        <v>0</v>
      </c>
      <c r="BH79">
        <f t="shared" si="511"/>
        <v>0</v>
      </c>
      <c r="BI79">
        <f t="shared" si="511"/>
        <v>0</v>
      </c>
      <c r="BJ79">
        <f t="shared" si="511"/>
        <v>0</v>
      </c>
      <c r="BK79">
        <f t="shared" si="511"/>
        <v>0</v>
      </c>
      <c r="BL79">
        <f t="shared" si="511"/>
        <v>0</v>
      </c>
      <c r="BM79">
        <f t="shared" si="511"/>
        <v>0</v>
      </c>
      <c r="BN79">
        <f t="shared" si="511"/>
        <v>0</v>
      </c>
      <c r="BO79">
        <f t="shared" si="511"/>
        <v>0</v>
      </c>
      <c r="BP79">
        <f t="shared" si="511"/>
        <v>0</v>
      </c>
      <c r="BQ79">
        <f t="shared" si="511"/>
        <v>0</v>
      </c>
      <c r="BR79">
        <f t="shared" ref="BR79:EC79" si="512">BR13+BR46</f>
        <v>0</v>
      </c>
      <c r="BS79">
        <f t="shared" si="512"/>
        <v>0</v>
      </c>
      <c r="BT79">
        <f t="shared" si="512"/>
        <v>0</v>
      </c>
      <c r="BU79">
        <f t="shared" si="512"/>
        <v>0</v>
      </c>
      <c r="BV79">
        <f t="shared" si="512"/>
        <v>0</v>
      </c>
      <c r="BW79">
        <f t="shared" si="512"/>
        <v>0</v>
      </c>
      <c r="BX79">
        <f t="shared" si="512"/>
        <v>0</v>
      </c>
      <c r="BY79">
        <f t="shared" si="512"/>
        <v>0</v>
      </c>
      <c r="BZ79">
        <f t="shared" si="512"/>
        <v>0</v>
      </c>
      <c r="CA79">
        <f t="shared" si="512"/>
        <v>0</v>
      </c>
      <c r="CB79">
        <f t="shared" si="512"/>
        <v>0</v>
      </c>
      <c r="CC79">
        <f t="shared" si="512"/>
        <v>0</v>
      </c>
      <c r="CD79">
        <f t="shared" si="512"/>
        <v>0</v>
      </c>
      <c r="CE79">
        <f t="shared" si="512"/>
        <v>0</v>
      </c>
      <c r="CF79">
        <f t="shared" si="512"/>
        <v>1</v>
      </c>
      <c r="CG79">
        <f t="shared" si="512"/>
        <v>0</v>
      </c>
      <c r="CH79">
        <f t="shared" si="512"/>
        <v>0</v>
      </c>
      <c r="CI79">
        <f t="shared" si="512"/>
        <v>0</v>
      </c>
      <c r="CJ79">
        <f t="shared" si="512"/>
        <v>0</v>
      </c>
      <c r="CK79">
        <f t="shared" si="512"/>
        <v>0</v>
      </c>
      <c r="CL79">
        <f t="shared" si="512"/>
        <v>0</v>
      </c>
      <c r="CM79">
        <f t="shared" si="512"/>
        <v>0</v>
      </c>
      <c r="CN79">
        <f t="shared" si="512"/>
        <v>0</v>
      </c>
      <c r="CO79">
        <f t="shared" si="512"/>
        <v>0</v>
      </c>
      <c r="CP79">
        <f t="shared" si="512"/>
        <v>0</v>
      </c>
      <c r="CQ79">
        <f t="shared" si="512"/>
        <v>0</v>
      </c>
      <c r="CR79">
        <f t="shared" si="512"/>
        <v>0</v>
      </c>
      <c r="CS79">
        <f t="shared" si="512"/>
        <v>0</v>
      </c>
      <c r="CT79">
        <f t="shared" si="512"/>
        <v>0</v>
      </c>
      <c r="CU79">
        <f t="shared" si="512"/>
        <v>0</v>
      </c>
      <c r="CV79">
        <f t="shared" si="512"/>
        <v>1</v>
      </c>
      <c r="CW79">
        <f t="shared" si="512"/>
        <v>0</v>
      </c>
      <c r="CX79">
        <f t="shared" si="512"/>
        <v>0</v>
      </c>
      <c r="CY79">
        <f t="shared" si="512"/>
        <v>0</v>
      </c>
      <c r="CZ79">
        <f t="shared" si="512"/>
        <v>0</v>
      </c>
      <c r="DA79">
        <f t="shared" si="512"/>
        <v>1</v>
      </c>
      <c r="DB79">
        <f t="shared" si="512"/>
        <v>0</v>
      </c>
      <c r="DC79">
        <f t="shared" si="512"/>
        <v>0</v>
      </c>
      <c r="DD79">
        <f t="shared" si="512"/>
        <v>0</v>
      </c>
      <c r="DE79">
        <f t="shared" si="512"/>
        <v>0</v>
      </c>
      <c r="DF79">
        <f t="shared" si="512"/>
        <v>0</v>
      </c>
      <c r="DG79">
        <f t="shared" si="512"/>
        <v>0</v>
      </c>
      <c r="DH79">
        <f t="shared" si="512"/>
        <v>0</v>
      </c>
      <c r="DI79">
        <f t="shared" si="512"/>
        <v>0</v>
      </c>
      <c r="DJ79">
        <f t="shared" si="512"/>
        <v>0</v>
      </c>
      <c r="DK79">
        <f t="shared" si="512"/>
        <v>0</v>
      </c>
      <c r="DL79">
        <f t="shared" si="512"/>
        <v>0</v>
      </c>
      <c r="DM79">
        <f t="shared" si="512"/>
        <v>0</v>
      </c>
      <c r="DN79">
        <f t="shared" si="512"/>
        <v>0</v>
      </c>
      <c r="DO79">
        <f t="shared" si="512"/>
        <v>0</v>
      </c>
      <c r="DP79">
        <f t="shared" si="512"/>
        <v>0</v>
      </c>
      <c r="DQ79">
        <f t="shared" si="512"/>
        <v>0</v>
      </c>
      <c r="DR79">
        <f t="shared" si="512"/>
        <v>0</v>
      </c>
      <c r="DS79">
        <f t="shared" si="512"/>
        <v>0</v>
      </c>
      <c r="DT79">
        <f t="shared" si="512"/>
        <v>0</v>
      </c>
      <c r="DU79">
        <f t="shared" si="512"/>
        <v>0</v>
      </c>
      <c r="DV79">
        <f t="shared" si="512"/>
        <v>0</v>
      </c>
      <c r="DW79">
        <f t="shared" si="512"/>
        <v>0</v>
      </c>
      <c r="DX79">
        <f t="shared" si="512"/>
        <v>0</v>
      </c>
      <c r="DY79">
        <f t="shared" si="512"/>
        <v>0</v>
      </c>
      <c r="DZ79">
        <f t="shared" si="512"/>
        <v>0</v>
      </c>
      <c r="EA79">
        <f t="shared" si="512"/>
        <v>0</v>
      </c>
      <c r="EB79">
        <f t="shared" si="512"/>
        <v>0</v>
      </c>
      <c r="EC79">
        <f t="shared" si="512"/>
        <v>0</v>
      </c>
      <c r="ED79">
        <f t="shared" ref="ED79:FS79" si="513">ED13+ED46</f>
        <v>0</v>
      </c>
      <c r="EE79">
        <f t="shared" si="513"/>
        <v>0</v>
      </c>
      <c r="EF79">
        <f t="shared" si="513"/>
        <v>0</v>
      </c>
      <c r="EG79">
        <f t="shared" si="513"/>
        <v>0</v>
      </c>
      <c r="EH79">
        <f t="shared" si="513"/>
        <v>0</v>
      </c>
      <c r="EI79">
        <f t="shared" si="513"/>
        <v>0</v>
      </c>
      <c r="EJ79">
        <f t="shared" si="513"/>
        <v>0</v>
      </c>
      <c r="EK79">
        <f t="shared" si="513"/>
        <v>0</v>
      </c>
      <c r="EL79">
        <f t="shared" si="513"/>
        <v>0</v>
      </c>
      <c r="EM79">
        <f t="shared" si="513"/>
        <v>0</v>
      </c>
      <c r="EN79">
        <f t="shared" si="513"/>
        <v>0</v>
      </c>
      <c r="EO79">
        <f t="shared" si="513"/>
        <v>0</v>
      </c>
      <c r="EP79">
        <f t="shared" si="513"/>
        <v>0</v>
      </c>
      <c r="EQ79">
        <f t="shared" si="513"/>
        <v>0</v>
      </c>
      <c r="ER79">
        <f t="shared" si="513"/>
        <v>0</v>
      </c>
      <c r="ES79">
        <f t="shared" si="513"/>
        <v>0</v>
      </c>
      <c r="ET79">
        <f t="shared" si="513"/>
        <v>0</v>
      </c>
      <c r="EU79">
        <f t="shared" si="513"/>
        <v>0</v>
      </c>
      <c r="EV79">
        <f t="shared" si="513"/>
        <v>0</v>
      </c>
      <c r="EW79">
        <f t="shared" si="513"/>
        <v>0</v>
      </c>
      <c r="EX79">
        <f t="shared" si="513"/>
        <v>0</v>
      </c>
      <c r="EY79">
        <f t="shared" si="513"/>
        <v>0</v>
      </c>
      <c r="EZ79">
        <f t="shared" si="513"/>
        <v>0</v>
      </c>
      <c r="FA79">
        <f t="shared" si="513"/>
        <v>0</v>
      </c>
      <c r="FB79">
        <f t="shared" si="513"/>
        <v>0</v>
      </c>
      <c r="FC79">
        <f t="shared" si="513"/>
        <v>0</v>
      </c>
      <c r="FD79">
        <f t="shared" si="513"/>
        <v>0</v>
      </c>
      <c r="FE79">
        <f t="shared" si="513"/>
        <v>0</v>
      </c>
      <c r="FF79">
        <f t="shared" si="513"/>
        <v>0</v>
      </c>
      <c r="FG79">
        <f t="shared" si="513"/>
        <v>0</v>
      </c>
      <c r="FH79">
        <f t="shared" si="513"/>
        <v>0</v>
      </c>
      <c r="FI79">
        <f t="shared" si="513"/>
        <v>0</v>
      </c>
      <c r="FJ79">
        <f t="shared" si="513"/>
        <v>0</v>
      </c>
      <c r="FK79">
        <f t="shared" si="513"/>
        <v>0</v>
      </c>
      <c r="FL79">
        <f t="shared" si="513"/>
        <v>0</v>
      </c>
      <c r="FM79">
        <f t="shared" si="513"/>
        <v>0</v>
      </c>
      <c r="FN79">
        <f t="shared" si="513"/>
        <v>0</v>
      </c>
      <c r="FO79">
        <f t="shared" si="513"/>
        <v>0</v>
      </c>
      <c r="FP79">
        <f t="shared" si="513"/>
        <v>0</v>
      </c>
      <c r="FQ79">
        <f t="shared" si="513"/>
        <v>0</v>
      </c>
      <c r="FR79">
        <f t="shared" si="513"/>
        <v>0</v>
      </c>
      <c r="FS79">
        <f t="shared" si="513"/>
        <v>0</v>
      </c>
      <c r="FT79">
        <f t="shared" si="503"/>
        <v>0</v>
      </c>
      <c r="FV79">
        <f t="shared" si="507"/>
        <v>3</v>
      </c>
    </row>
    <row r="80" spans="2:183">
      <c r="B80" s="139"/>
      <c r="D80" s="27" t="s">
        <v>32</v>
      </c>
      <c r="E80" s="161">
        <v>1</v>
      </c>
      <c r="F80">
        <f t="shared" ref="F80:BQ80" si="514">F14+F47</f>
        <v>0</v>
      </c>
      <c r="G80">
        <f t="shared" si="514"/>
        <v>0</v>
      </c>
      <c r="H80">
        <f t="shared" si="514"/>
        <v>1</v>
      </c>
      <c r="I80">
        <f t="shared" si="514"/>
        <v>0</v>
      </c>
      <c r="J80">
        <f t="shared" si="514"/>
        <v>0</v>
      </c>
      <c r="K80">
        <f t="shared" si="514"/>
        <v>0</v>
      </c>
      <c r="L80">
        <f t="shared" si="514"/>
        <v>0</v>
      </c>
      <c r="M80">
        <f t="shared" si="514"/>
        <v>0</v>
      </c>
      <c r="N80">
        <f t="shared" si="514"/>
        <v>0</v>
      </c>
      <c r="O80">
        <f t="shared" si="514"/>
        <v>1</v>
      </c>
      <c r="P80">
        <f t="shared" si="514"/>
        <v>0</v>
      </c>
      <c r="Q80">
        <f t="shared" si="514"/>
        <v>0</v>
      </c>
      <c r="R80">
        <f t="shared" si="514"/>
        <v>0</v>
      </c>
      <c r="S80">
        <f t="shared" si="514"/>
        <v>0</v>
      </c>
      <c r="T80">
        <f t="shared" si="514"/>
        <v>0</v>
      </c>
      <c r="U80">
        <f t="shared" si="514"/>
        <v>0</v>
      </c>
      <c r="V80">
        <f t="shared" si="514"/>
        <v>0</v>
      </c>
      <c r="W80">
        <f t="shared" si="514"/>
        <v>0</v>
      </c>
      <c r="X80">
        <f t="shared" si="514"/>
        <v>0</v>
      </c>
      <c r="Y80">
        <f t="shared" si="514"/>
        <v>0</v>
      </c>
      <c r="Z80">
        <f t="shared" si="514"/>
        <v>0</v>
      </c>
      <c r="AA80">
        <f t="shared" si="514"/>
        <v>0</v>
      </c>
      <c r="AB80">
        <f t="shared" si="514"/>
        <v>0</v>
      </c>
      <c r="AC80">
        <f t="shared" si="514"/>
        <v>0</v>
      </c>
      <c r="AD80">
        <f t="shared" si="514"/>
        <v>0</v>
      </c>
      <c r="AE80">
        <f t="shared" si="514"/>
        <v>0</v>
      </c>
      <c r="AF80">
        <f t="shared" si="514"/>
        <v>0</v>
      </c>
      <c r="AG80">
        <f t="shared" si="514"/>
        <v>0</v>
      </c>
      <c r="AH80">
        <f t="shared" si="514"/>
        <v>0</v>
      </c>
      <c r="AI80">
        <f t="shared" si="514"/>
        <v>0</v>
      </c>
      <c r="AJ80">
        <f t="shared" si="514"/>
        <v>0</v>
      </c>
      <c r="AK80">
        <f t="shared" si="514"/>
        <v>0</v>
      </c>
      <c r="AL80">
        <f t="shared" si="514"/>
        <v>0</v>
      </c>
      <c r="AM80">
        <f t="shared" si="514"/>
        <v>0</v>
      </c>
      <c r="AN80">
        <f t="shared" si="514"/>
        <v>0</v>
      </c>
      <c r="AO80">
        <f t="shared" si="514"/>
        <v>0</v>
      </c>
      <c r="AP80">
        <f t="shared" si="514"/>
        <v>0</v>
      </c>
      <c r="AQ80">
        <f t="shared" si="514"/>
        <v>0</v>
      </c>
      <c r="AR80">
        <f t="shared" si="514"/>
        <v>0</v>
      </c>
      <c r="AS80">
        <f t="shared" si="514"/>
        <v>0</v>
      </c>
      <c r="AT80">
        <f t="shared" si="514"/>
        <v>0</v>
      </c>
      <c r="AU80">
        <f t="shared" si="514"/>
        <v>0</v>
      </c>
      <c r="AV80">
        <f t="shared" si="514"/>
        <v>0</v>
      </c>
      <c r="AW80">
        <f t="shared" si="514"/>
        <v>0</v>
      </c>
      <c r="AX80">
        <f t="shared" si="514"/>
        <v>0</v>
      </c>
      <c r="AY80">
        <f t="shared" si="514"/>
        <v>0</v>
      </c>
      <c r="AZ80">
        <f t="shared" si="514"/>
        <v>0</v>
      </c>
      <c r="BA80">
        <f t="shared" si="514"/>
        <v>0</v>
      </c>
      <c r="BB80">
        <f t="shared" si="514"/>
        <v>0</v>
      </c>
      <c r="BC80">
        <f t="shared" si="514"/>
        <v>0</v>
      </c>
      <c r="BD80">
        <f t="shared" si="514"/>
        <v>0</v>
      </c>
      <c r="BE80">
        <f t="shared" si="514"/>
        <v>0</v>
      </c>
      <c r="BF80">
        <f t="shared" si="514"/>
        <v>0</v>
      </c>
      <c r="BG80">
        <f t="shared" si="514"/>
        <v>0</v>
      </c>
      <c r="BH80">
        <f t="shared" si="514"/>
        <v>0</v>
      </c>
      <c r="BI80">
        <f t="shared" si="514"/>
        <v>0</v>
      </c>
      <c r="BJ80">
        <f t="shared" si="514"/>
        <v>0</v>
      </c>
      <c r="BK80">
        <f t="shared" si="514"/>
        <v>0</v>
      </c>
      <c r="BL80">
        <f t="shared" si="514"/>
        <v>0</v>
      </c>
      <c r="BM80">
        <f t="shared" si="514"/>
        <v>0</v>
      </c>
      <c r="BN80">
        <f t="shared" si="514"/>
        <v>1</v>
      </c>
      <c r="BO80">
        <f t="shared" si="514"/>
        <v>0</v>
      </c>
      <c r="BP80">
        <f t="shared" si="514"/>
        <v>0</v>
      </c>
      <c r="BQ80">
        <f t="shared" si="514"/>
        <v>0</v>
      </c>
      <c r="BR80">
        <f t="shared" ref="BR80:EC80" si="515">BR14+BR47</f>
        <v>0</v>
      </c>
      <c r="BS80">
        <f t="shared" si="515"/>
        <v>0</v>
      </c>
      <c r="BT80">
        <f t="shared" si="515"/>
        <v>0</v>
      </c>
      <c r="BU80">
        <f t="shared" si="515"/>
        <v>0</v>
      </c>
      <c r="BV80">
        <f t="shared" si="515"/>
        <v>0</v>
      </c>
      <c r="BW80">
        <f t="shared" si="515"/>
        <v>0</v>
      </c>
      <c r="BX80">
        <f t="shared" si="515"/>
        <v>0</v>
      </c>
      <c r="BY80">
        <f t="shared" si="515"/>
        <v>0</v>
      </c>
      <c r="BZ80">
        <f t="shared" si="515"/>
        <v>0</v>
      </c>
      <c r="CA80">
        <f t="shared" si="515"/>
        <v>0</v>
      </c>
      <c r="CB80">
        <f t="shared" si="515"/>
        <v>0</v>
      </c>
      <c r="CC80">
        <f t="shared" si="515"/>
        <v>0</v>
      </c>
      <c r="CD80">
        <f t="shared" si="515"/>
        <v>0</v>
      </c>
      <c r="CE80">
        <f t="shared" si="515"/>
        <v>0</v>
      </c>
      <c r="CF80">
        <f t="shared" si="515"/>
        <v>0</v>
      </c>
      <c r="CG80">
        <f t="shared" si="515"/>
        <v>0</v>
      </c>
      <c r="CH80">
        <f t="shared" si="515"/>
        <v>0</v>
      </c>
      <c r="CI80">
        <f t="shared" si="515"/>
        <v>0</v>
      </c>
      <c r="CJ80">
        <f t="shared" si="515"/>
        <v>0</v>
      </c>
      <c r="CK80">
        <f t="shared" si="515"/>
        <v>1</v>
      </c>
      <c r="CL80">
        <f t="shared" si="515"/>
        <v>0</v>
      </c>
      <c r="CM80">
        <f t="shared" si="515"/>
        <v>0</v>
      </c>
      <c r="CN80">
        <f t="shared" si="515"/>
        <v>0</v>
      </c>
      <c r="CO80">
        <f t="shared" si="515"/>
        <v>0</v>
      </c>
      <c r="CP80">
        <f t="shared" si="515"/>
        <v>0</v>
      </c>
      <c r="CQ80">
        <f t="shared" si="515"/>
        <v>0</v>
      </c>
      <c r="CR80">
        <f t="shared" si="515"/>
        <v>0</v>
      </c>
      <c r="CS80">
        <f t="shared" si="515"/>
        <v>0</v>
      </c>
      <c r="CT80">
        <f t="shared" si="515"/>
        <v>0</v>
      </c>
      <c r="CU80">
        <f t="shared" si="515"/>
        <v>0</v>
      </c>
      <c r="CV80">
        <f t="shared" si="515"/>
        <v>0</v>
      </c>
      <c r="CW80">
        <f t="shared" si="515"/>
        <v>0</v>
      </c>
      <c r="CX80">
        <f t="shared" si="515"/>
        <v>1</v>
      </c>
      <c r="CY80">
        <f t="shared" si="515"/>
        <v>0</v>
      </c>
      <c r="CZ80">
        <f t="shared" si="515"/>
        <v>0</v>
      </c>
      <c r="DA80">
        <f t="shared" si="515"/>
        <v>0</v>
      </c>
      <c r="DB80">
        <f t="shared" si="515"/>
        <v>0</v>
      </c>
      <c r="DC80">
        <f t="shared" si="515"/>
        <v>0</v>
      </c>
      <c r="DD80">
        <f t="shared" si="515"/>
        <v>0</v>
      </c>
      <c r="DE80">
        <f t="shared" si="515"/>
        <v>0</v>
      </c>
      <c r="DF80">
        <f t="shared" si="515"/>
        <v>0</v>
      </c>
      <c r="DG80">
        <f t="shared" si="515"/>
        <v>0</v>
      </c>
      <c r="DH80">
        <f t="shared" si="515"/>
        <v>0</v>
      </c>
      <c r="DI80">
        <f t="shared" si="515"/>
        <v>0</v>
      </c>
      <c r="DJ80">
        <f t="shared" si="515"/>
        <v>0</v>
      </c>
      <c r="DK80">
        <f t="shared" si="515"/>
        <v>0</v>
      </c>
      <c r="DL80">
        <f t="shared" si="515"/>
        <v>0</v>
      </c>
      <c r="DM80">
        <f t="shared" si="515"/>
        <v>0</v>
      </c>
      <c r="DN80">
        <f t="shared" si="515"/>
        <v>0</v>
      </c>
      <c r="DO80">
        <f t="shared" si="515"/>
        <v>0</v>
      </c>
      <c r="DP80">
        <f t="shared" si="515"/>
        <v>0</v>
      </c>
      <c r="DQ80">
        <f t="shared" si="515"/>
        <v>0</v>
      </c>
      <c r="DR80">
        <f t="shared" si="515"/>
        <v>0</v>
      </c>
      <c r="DS80">
        <f t="shared" si="515"/>
        <v>0</v>
      </c>
      <c r="DT80">
        <f t="shared" si="515"/>
        <v>0</v>
      </c>
      <c r="DU80">
        <f t="shared" si="515"/>
        <v>0</v>
      </c>
      <c r="DV80">
        <f t="shared" si="515"/>
        <v>0</v>
      </c>
      <c r="DW80">
        <f t="shared" si="515"/>
        <v>0</v>
      </c>
      <c r="DX80">
        <f t="shared" si="515"/>
        <v>0</v>
      </c>
      <c r="DY80">
        <f t="shared" si="515"/>
        <v>0</v>
      </c>
      <c r="DZ80">
        <f t="shared" si="515"/>
        <v>0</v>
      </c>
      <c r="EA80">
        <f t="shared" si="515"/>
        <v>0</v>
      </c>
      <c r="EB80">
        <f t="shared" si="515"/>
        <v>0</v>
      </c>
      <c r="EC80">
        <f t="shared" si="515"/>
        <v>0</v>
      </c>
      <c r="ED80">
        <f t="shared" ref="ED80:FS80" si="516">ED14+ED47</f>
        <v>0</v>
      </c>
      <c r="EE80">
        <f t="shared" si="516"/>
        <v>0</v>
      </c>
      <c r="EF80">
        <f t="shared" si="516"/>
        <v>0</v>
      </c>
      <c r="EG80">
        <f t="shared" si="516"/>
        <v>0</v>
      </c>
      <c r="EH80">
        <f t="shared" si="516"/>
        <v>0</v>
      </c>
      <c r="EI80">
        <f t="shared" si="516"/>
        <v>0</v>
      </c>
      <c r="EJ80">
        <f t="shared" si="516"/>
        <v>0</v>
      </c>
      <c r="EK80">
        <f t="shared" si="516"/>
        <v>0</v>
      </c>
      <c r="EL80">
        <f t="shared" si="516"/>
        <v>0</v>
      </c>
      <c r="EM80">
        <f t="shared" si="516"/>
        <v>0</v>
      </c>
      <c r="EN80">
        <f t="shared" si="516"/>
        <v>0</v>
      </c>
      <c r="EO80">
        <f t="shared" si="516"/>
        <v>0</v>
      </c>
      <c r="EP80">
        <f t="shared" si="516"/>
        <v>0</v>
      </c>
      <c r="EQ80">
        <f t="shared" si="516"/>
        <v>0</v>
      </c>
      <c r="ER80">
        <f t="shared" si="516"/>
        <v>0</v>
      </c>
      <c r="ES80">
        <f t="shared" si="516"/>
        <v>0</v>
      </c>
      <c r="ET80">
        <f t="shared" si="516"/>
        <v>0</v>
      </c>
      <c r="EU80">
        <f t="shared" si="516"/>
        <v>1</v>
      </c>
      <c r="EV80">
        <f t="shared" si="516"/>
        <v>0</v>
      </c>
      <c r="EW80">
        <f t="shared" si="516"/>
        <v>0</v>
      </c>
      <c r="EX80">
        <f t="shared" si="516"/>
        <v>0</v>
      </c>
      <c r="EY80">
        <f t="shared" si="516"/>
        <v>0</v>
      </c>
      <c r="EZ80">
        <f t="shared" si="516"/>
        <v>0</v>
      </c>
      <c r="FA80">
        <f t="shared" si="516"/>
        <v>0</v>
      </c>
      <c r="FB80">
        <f t="shared" si="516"/>
        <v>0</v>
      </c>
      <c r="FC80">
        <f t="shared" si="516"/>
        <v>0</v>
      </c>
      <c r="FD80">
        <f t="shared" si="516"/>
        <v>1</v>
      </c>
      <c r="FE80">
        <f t="shared" si="516"/>
        <v>0</v>
      </c>
      <c r="FF80">
        <f t="shared" si="516"/>
        <v>0</v>
      </c>
      <c r="FG80">
        <f t="shared" si="516"/>
        <v>0</v>
      </c>
      <c r="FH80">
        <f t="shared" si="516"/>
        <v>0</v>
      </c>
      <c r="FI80">
        <f t="shared" si="516"/>
        <v>0</v>
      </c>
      <c r="FJ80">
        <f t="shared" si="516"/>
        <v>0</v>
      </c>
      <c r="FK80">
        <f t="shared" si="516"/>
        <v>0</v>
      </c>
      <c r="FL80">
        <f t="shared" si="516"/>
        <v>0</v>
      </c>
      <c r="FM80">
        <f t="shared" si="516"/>
        <v>0</v>
      </c>
      <c r="FN80">
        <f t="shared" si="516"/>
        <v>0</v>
      </c>
      <c r="FO80">
        <f t="shared" si="516"/>
        <v>0</v>
      </c>
      <c r="FP80">
        <f t="shared" si="516"/>
        <v>0</v>
      </c>
      <c r="FQ80">
        <f t="shared" si="516"/>
        <v>1</v>
      </c>
      <c r="FR80">
        <f t="shared" si="516"/>
        <v>0</v>
      </c>
      <c r="FS80">
        <f t="shared" si="516"/>
        <v>0</v>
      </c>
      <c r="FT80">
        <f t="shared" si="503"/>
        <v>0</v>
      </c>
      <c r="FV80">
        <f t="shared" si="507"/>
        <v>8</v>
      </c>
    </row>
    <row r="81" spans="2:183">
      <c r="B81" s="139"/>
      <c r="D81" s="27" t="s">
        <v>33</v>
      </c>
      <c r="E81" s="161" t="s">
        <v>33</v>
      </c>
      <c r="F81">
        <f t="shared" ref="F81:BQ81" si="517">F15+F48</f>
        <v>0</v>
      </c>
      <c r="G81">
        <f t="shared" si="517"/>
        <v>0</v>
      </c>
      <c r="H81">
        <f t="shared" si="517"/>
        <v>0</v>
      </c>
      <c r="I81">
        <f t="shared" si="517"/>
        <v>0</v>
      </c>
      <c r="J81">
        <f t="shared" si="517"/>
        <v>0</v>
      </c>
      <c r="K81">
        <f t="shared" si="517"/>
        <v>0</v>
      </c>
      <c r="L81">
        <f t="shared" si="517"/>
        <v>0</v>
      </c>
      <c r="M81">
        <f t="shared" si="517"/>
        <v>0</v>
      </c>
      <c r="N81">
        <f t="shared" si="517"/>
        <v>1</v>
      </c>
      <c r="O81">
        <f t="shared" si="517"/>
        <v>0</v>
      </c>
      <c r="P81">
        <f t="shared" si="517"/>
        <v>0</v>
      </c>
      <c r="Q81">
        <f t="shared" si="517"/>
        <v>0</v>
      </c>
      <c r="R81">
        <f t="shared" si="517"/>
        <v>1</v>
      </c>
      <c r="S81">
        <f t="shared" si="517"/>
        <v>0</v>
      </c>
      <c r="T81">
        <f t="shared" si="517"/>
        <v>0</v>
      </c>
      <c r="U81">
        <f t="shared" si="517"/>
        <v>0</v>
      </c>
      <c r="V81">
        <f t="shared" si="517"/>
        <v>0</v>
      </c>
      <c r="W81">
        <f t="shared" si="517"/>
        <v>0</v>
      </c>
      <c r="X81">
        <f t="shared" si="517"/>
        <v>0</v>
      </c>
      <c r="Y81">
        <f t="shared" si="517"/>
        <v>0</v>
      </c>
      <c r="Z81">
        <f t="shared" si="517"/>
        <v>0</v>
      </c>
      <c r="AA81">
        <f t="shared" si="517"/>
        <v>0</v>
      </c>
      <c r="AB81">
        <f t="shared" si="517"/>
        <v>1</v>
      </c>
      <c r="AC81">
        <f t="shared" si="517"/>
        <v>1</v>
      </c>
      <c r="AD81">
        <f t="shared" si="517"/>
        <v>0</v>
      </c>
      <c r="AE81">
        <f t="shared" si="517"/>
        <v>0</v>
      </c>
      <c r="AF81">
        <f t="shared" si="517"/>
        <v>0</v>
      </c>
      <c r="AG81">
        <f t="shared" si="517"/>
        <v>0</v>
      </c>
      <c r="AH81">
        <f t="shared" si="517"/>
        <v>0</v>
      </c>
      <c r="AI81">
        <f t="shared" si="517"/>
        <v>0</v>
      </c>
      <c r="AJ81">
        <f t="shared" si="517"/>
        <v>0</v>
      </c>
      <c r="AK81">
        <f t="shared" si="517"/>
        <v>0</v>
      </c>
      <c r="AL81">
        <f t="shared" si="517"/>
        <v>0</v>
      </c>
      <c r="AM81">
        <f t="shared" si="517"/>
        <v>0</v>
      </c>
      <c r="AN81">
        <f t="shared" si="517"/>
        <v>0</v>
      </c>
      <c r="AO81">
        <f t="shared" si="517"/>
        <v>0</v>
      </c>
      <c r="AP81">
        <f t="shared" si="517"/>
        <v>0</v>
      </c>
      <c r="AQ81">
        <f t="shared" si="517"/>
        <v>0</v>
      </c>
      <c r="AR81">
        <f t="shared" si="517"/>
        <v>1</v>
      </c>
      <c r="AS81">
        <f t="shared" si="517"/>
        <v>1</v>
      </c>
      <c r="AT81">
        <f t="shared" si="517"/>
        <v>0</v>
      </c>
      <c r="AU81">
        <f t="shared" si="517"/>
        <v>0</v>
      </c>
      <c r="AV81">
        <f t="shared" si="517"/>
        <v>1</v>
      </c>
      <c r="AW81">
        <f t="shared" si="517"/>
        <v>0</v>
      </c>
      <c r="AX81">
        <f t="shared" si="517"/>
        <v>0</v>
      </c>
      <c r="AY81">
        <f t="shared" si="517"/>
        <v>0</v>
      </c>
      <c r="AZ81">
        <f t="shared" si="517"/>
        <v>0</v>
      </c>
      <c r="BA81">
        <f t="shared" si="517"/>
        <v>0</v>
      </c>
      <c r="BB81">
        <f t="shared" si="517"/>
        <v>0</v>
      </c>
      <c r="BC81">
        <f t="shared" si="517"/>
        <v>1</v>
      </c>
      <c r="BD81">
        <f t="shared" si="517"/>
        <v>0</v>
      </c>
      <c r="BE81">
        <f t="shared" si="517"/>
        <v>0</v>
      </c>
      <c r="BF81">
        <f t="shared" si="517"/>
        <v>0</v>
      </c>
      <c r="BG81">
        <f t="shared" si="517"/>
        <v>0</v>
      </c>
      <c r="BH81">
        <f t="shared" si="517"/>
        <v>0</v>
      </c>
      <c r="BI81">
        <f t="shared" si="517"/>
        <v>0</v>
      </c>
      <c r="BJ81">
        <f t="shared" si="517"/>
        <v>0</v>
      </c>
      <c r="BK81">
        <f t="shared" si="517"/>
        <v>0</v>
      </c>
      <c r="BL81">
        <f t="shared" si="517"/>
        <v>0</v>
      </c>
      <c r="BM81">
        <f t="shared" si="517"/>
        <v>0</v>
      </c>
      <c r="BN81">
        <f t="shared" si="517"/>
        <v>0</v>
      </c>
      <c r="BO81">
        <f t="shared" si="517"/>
        <v>0</v>
      </c>
      <c r="BP81">
        <f t="shared" si="517"/>
        <v>0</v>
      </c>
      <c r="BQ81">
        <f t="shared" si="517"/>
        <v>0</v>
      </c>
      <c r="BR81">
        <f t="shared" ref="BR81:EC81" si="518">BR15+BR48</f>
        <v>0</v>
      </c>
      <c r="BS81">
        <f t="shared" si="518"/>
        <v>0</v>
      </c>
      <c r="BT81">
        <f t="shared" si="518"/>
        <v>1</v>
      </c>
      <c r="BU81">
        <f t="shared" si="518"/>
        <v>0</v>
      </c>
      <c r="BV81">
        <f t="shared" si="518"/>
        <v>0</v>
      </c>
      <c r="BW81">
        <f t="shared" si="518"/>
        <v>0</v>
      </c>
      <c r="BX81">
        <f t="shared" si="518"/>
        <v>0</v>
      </c>
      <c r="BY81">
        <f t="shared" si="518"/>
        <v>0</v>
      </c>
      <c r="BZ81">
        <f t="shared" si="518"/>
        <v>0</v>
      </c>
      <c r="CA81">
        <f t="shared" si="518"/>
        <v>0</v>
      </c>
      <c r="CB81">
        <f t="shared" si="518"/>
        <v>0</v>
      </c>
      <c r="CC81">
        <f t="shared" si="518"/>
        <v>0</v>
      </c>
      <c r="CD81">
        <f t="shared" si="518"/>
        <v>0</v>
      </c>
      <c r="CE81">
        <f t="shared" si="518"/>
        <v>0</v>
      </c>
      <c r="CF81">
        <f t="shared" si="518"/>
        <v>0</v>
      </c>
      <c r="CG81">
        <f t="shared" si="518"/>
        <v>0</v>
      </c>
      <c r="CH81">
        <f t="shared" si="518"/>
        <v>1</v>
      </c>
      <c r="CI81">
        <f t="shared" si="518"/>
        <v>0</v>
      </c>
      <c r="CJ81">
        <f t="shared" si="518"/>
        <v>0</v>
      </c>
      <c r="CK81">
        <f t="shared" si="518"/>
        <v>0</v>
      </c>
      <c r="CL81">
        <f t="shared" si="518"/>
        <v>0</v>
      </c>
      <c r="CM81">
        <f t="shared" si="518"/>
        <v>0</v>
      </c>
      <c r="CN81">
        <f t="shared" si="518"/>
        <v>0</v>
      </c>
      <c r="CO81">
        <f t="shared" si="518"/>
        <v>0</v>
      </c>
      <c r="CP81">
        <f t="shared" si="518"/>
        <v>0</v>
      </c>
      <c r="CQ81">
        <f t="shared" si="518"/>
        <v>1</v>
      </c>
      <c r="CR81">
        <f t="shared" si="518"/>
        <v>0</v>
      </c>
      <c r="CS81">
        <f t="shared" si="518"/>
        <v>0</v>
      </c>
      <c r="CT81">
        <f t="shared" si="518"/>
        <v>0</v>
      </c>
      <c r="CU81">
        <f t="shared" si="518"/>
        <v>0</v>
      </c>
      <c r="CV81">
        <f t="shared" si="518"/>
        <v>0</v>
      </c>
      <c r="CW81">
        <f t="shared" si="518"/>
        <v>0</v>
      </c>
      <c r="CX81">
        <f t="shared" si="518"/>
        <v>0</v>
      </c>
      <c r="CY81">
        <f t="shared" si="518"/>
        <v>0</v>
      </c>
      <c r="CZ81">
        <f t="shared" si="518"/>
        <v>0</v>
      </c>
      <c r="DA81">
        <f t="shared" si="518"/>
        <v>0</v>
      </c>
      <c r="DB81">
        <f t="shared" si="518"/>
        <v>1</v>
      </c>
      <c r="DC81">
        <f t="shared" si="518"/>
        <v>0</v>
      </c>
      <c r="DD81">
        <f t="shared" si="518"/>
        <v>0</v>
      </c>
      <c r="DE81">
        <f t="shared" si="518"/>
        <v>0</v>
      </c>
      <c r="DF81">
        <f t="shared" si="518"/>
        <v>0</v>
      </c>
      <c r="DG81">
        <f t="shared" si="518"/>
        <v>0</v>
      </c>
      <c r="DH81">
        <f t="shared" si="518"/>
        <v>0</v>
      </c>
      <c r="DI81">
        <f t="shared" si="518"/>
        <v>0</v>
      </c>
      <c r="DJ81">
        <f t="shared" si="518"/>
        <v>0</v>
      </c>
      <c r="DK81">
        <f t="shared" si="518"/>
        <v>1</v>
      </c>
      <c r="DL81">
        <f t="shared" si="518"/>
        <v>0</v>
      </c>
      <c r="DM81">
        <f t="shared" si="518"/>
        <v>0</v>
      </c>
      <c r="DN81">
        <f t="shared" si="518"/>
        <v>0</v>
      </c>
      <c r="DO81">
        <f t="shared" si="518"/>
        <v>0</v>
      </c>
      <c r="DP81">
        <f t="shared" si="518"/>
        <v>0</v>
      </c>
      <c r="DQ81">
        <f t="shared" si="518"/>
        <v>0</v>
      </c>
      <c r="DR81">
        <f t="shared" si="518"/>
        <v>0</v>
      </c>
      <c r="DS81">
        <f t="shared" si="518"/>
        <v>0</v>
      </c>
      <c r="DT81">
        <f t="shared" si="518"/>
        <v>0</v>
      </c>
      <c r="DU81">
        <f t="shared" si="518"/>
        <v>0</v>
      </c>
      <c r="DV81">
        <f t="shared" si="518"/>
        <v>0</v>
      </c>
      <c r="DW81">
        <f t="shared" si="518"/>
        <v>0</v>
      </c>
      <c r="DX81">
        <f t="shared" si="518"/>
        <v>0</v>
      </c>
      <c r="DY81">
        <f t="shared" si="518"/>
        <v>0</v>
      </c>
      <c r="DZ81">
        <f t="shared" si="518"/>
        <v>1</v>
      </c>
      <c r="EA81">
        <f t="shared" si="518"/>
        <v>0</v>
      </c>
      <c r="EB81">
        <f t="shared" si="518"/>
        <v>0</v>
      </c>
      <c r="EC81">
        <f t="shared" si="518"/>
        <v>0</v>
      </c>
      <c r="ED81">
        <f t="shared" ref="ED81:FS81" si="519">ED15+ED48</f>
        <v>0</v>
      </c>
      <c r="EE81">
        <f t="shared" si="519"/>
        <v>0</v>
      </c>
      <c r="EF81">
        <f t="shared" si="519"/>
        <v>0</v>
      </c>
      <c r="EG81">
        <f t="shared" si="519"/>
        <v>0</v>
      </c>
      <c r="EH81">
        <f t="shared" si="519"/>
        <v>0</v>
      </c>
      <c r="EI81">
        <f t="shared" si="519"/>
        <v>0</v>
      </c>
      <c r="EJ81">
        <f t="shared" si="519"/>
        <v>0</v>
      </c>
      <c r="EK81">
        <f t="shared" si="519"/>
        <v>0</v>
      </c>
      <c r="EL81">
        <f t="shared" si="519"/>
        <v>0</v>
      </c>
      <c r="EM81">
        <f t="shared" si="519"/>
        <v>0</v>
      </c>
      <c r="EN81">
        <f t="shared" si="519"/>
        <v>0</v>
      </c>
      <c r="EO81">
        <f t="shared" si="519"/>
        <v>0</v>
      </c>
      <c r="EP81">
        <f t="shared" si="519"/>
        <v>0</v>
      </c>
      <c r="EQ81">
        <f t="shared" si="519"/>
        <v>0</v>
      </c>
      <c r="ER81">
        <f t="shared" si="519"/>
        <v>0</v>
      </c>
      <c r="ES81">
        <f t="shared" si="519"/>
        <v>0</v>
      </c>
      <c r="ET81">
        <f t="shared" si="519"/>
        <v>0</v>
      </c>
      <c r="EU81">
        <f t="shared" si="519"/>
        <v>0</v>
      </c>
      <c r="EV81">
        <f t="shared" si="519"/>
        <v>0</v>
      </c>
      <c r="EW81">
        <f t="shared" si="519"/>
        <v>0</v>
      </c>
      <c r="EX81">
        <f t="shared" si="519"/>
        <v>0</v>
      </c>
      <c r="EY81">
        <f t="shared" si="519"/>
        <v>0</v>
      </c>
      <c r="EZ81">
        <f t="shared" si="519"/>
        <v>0</v>
      </c>
      <c r="FA81">
        <f t="shared" si="519"/>
        <v>1</v>
      </c>
      <c r="FB81">
        <f t="shared" si="519"/>
        <v>0</v>
      </c>
      <c r="FC81">
        <f t="shared" si="519"/>
        <v>0</v>
      </c>
      <c r="FD81">
        <f t="shared" si="519"/>
        <v>1</v>
      </c>
      <c r="FE81">
        <f t="shared" si="519"/>
        <v>0</v>
      </c>
      <c r="FF81">
        <f t="shared" si="519"/>
        <v>0</v>
      </c>
      <c r="FG81">
        <f t="shared" si="519"/>
        <v>0</v>
      </c>
      <c r="FH81">
        <f t="shared" si="519"/>
        <v>0</v>
      </c>
      <c r="FI81">
        <f t="shared" si="519"/>
        <v>0</v>
      </c>
      <c r="FJ81">
        <f t="shared" si="519"/>
        <v>0</v>
      </c>
      <c r="FK81">
        <f t="shared" si="519"/>
        <v>0</v>
      </c>
      <c r="FL81">
        <f t="shared" si="519"/>
        <v>0</v>
      </c>
      <c r="FM81">
        <f t="shared" si="519"/>
        <v>0</v>
      </c>
      <c r="FN81">
        <f t="shared" si="519"/>
        <v>0</v>
      </c>
      <c r="FO81">
        <f t="shared" si="519"/>
        <v>0</v>
      </c>
      <c r="FP81">
        <f t="shared" si="519"/>
        <v>0</v>
      </c>
      <c r="FQ81">
        <f t="shared" si="519"/>
        <v>0</v>
      </c>
      <c r="FR81">
        <f t="shared" si="519"/>
        <v>0</v>
      </c>
      <c r="FS81">
        <f t="shared" si="519"/>
        <v>0</v>
      </c>
      <c r="FT81">
        <f t="shared" si="503"/>
        <v>0</v>
      </c>
      <c r="FV81">
        <f t="shared" si="507"/>
        <v>16</v>
      </c>
    </row>
    <row r="82" spans="2:183">
      <c r="B82" s="139"/>
      <c r="D82" s="27" t="s">
        <v>34</v>
      </c>
      <c r="E82" s="161" t="s">
        <v>34</v>
      </c>
      <c r="F82">
        <f t="shared" ref="F82:BQ82" si="520">F16+F49</f>
        <v>0</v>
      </c>
      <c r="G82">
        <f t="shared" si="520"/>
        <v>0</v>
      </c>
      <c r="H82">
        <f t="shared" si="520"/>
        <v>0</v>
      </c>
      <c r="I82">
        <f t="shared" si="520"/>
        <v>0</v>
      </c>
      <c r="J82">
        <f t="shared" si="520"/>
        <v>0</v>
      </c>
      <c r="K82">
        <f t="shared" si="520"/>
        <v>0</v>
      </c>
      <c r="L82">
        <f t="shared" si="520"/>
        <v>0</v>
      </c>
      <c r="M82">
        <f t="shared" si="520"/>
        <v>0</v>
      </c>
      <c r="N82">
        <f t="shared" si="520"/>
        <v>0</v>
      </c>
      <c r="O82">
        <f t="shared" si="520"/>
        <v>0</v>
      </c>
      <c r="P82">
        <f t="shared" si="520"/>
        <v>0</v>
      </c>
      <c r="Q82">
        <f t="shared" si="520"/>
        <v>0</v>
      </c>
      <c r="R82">
        <f t="shared" si="520"/>
        <v>0</v>
      </c>
      <c r="S82">
        <f t="shared" si="520"/>
        <v>0</v>
      </c>
      <c r="T82">
        <f t="shared" si="520"/>
        <v>0</v>
      </c>
      <c r="U82">
        <f t="shared" si="520"/>
        <v>0</v>
      </c>
      <c r="V82">
        <f t="shared" si="520"/>
        <v>0</v>
      </c>
      <c r="W82">
        <f t="shared" si="520"/>
        <v>0</v>
      </c>
      <c r="X82">
        <f t="shared" si="520"/>
        <v>0</v>
      </c>
      <c r="Y82">
        <f t="shared" si="520"/>
        <v>0</v>
      </c>
      <c r="Z82">
        <f t="shared" si="520"/>
        <v>0</v>
      </c>
      <c r="AA82">
        <f t="shared" si="520"/>
        <v>0</v>
      </c>
      <c r="AB82">
        <f t="shared" si="520"/>
        <v>0</v>
      </c>
      <c r="AC82">
        <f t="shared" si="520"/>
        <v>0</v>
      </c>
      <c r="AD82">
        <f t="shared" si="520"/>
        <v>0</v>
      </c>
      <c r="AE82">
        <f t="shared" si="520"/>
        <v>0</v>
      </c>
      <c r="AF82">
        <f t="shared" si="520"/>
        <v>0</v>
      </c>
      <c r="AG82">
        <f t="shared" si="520"/>
        <v>0</v>
      </c>
      <c r="AH82">
        <f t="shared" si="520"/>
        <v>0</v>
      </c>
      <c r="AI82">
        <f t="shared" si="520"/>
        <v>0</v>
      </c>
      <c r="AJ82">
        <f t="shared" si="520"/>
        <v>0</v>
      </c>
      <c r="AK82">
        <f t="shared" si="520"/>
        <v>0</v>
      </c>
      <c r="AL82">
        <f t="shared" si="520"/>
        <v>0</v>
      </c>
      <c r="AM82">
        <f t="shared" si="520"/>
        <v>0</v>
      </c>
      <c r="AN82">
        <f t="shared" si="520"/>
        <v>0</v>
      </c>
      <c r="AO82">
        <f t="shared" si="520"/>
        <v>0</v>
      </c>
      <c r="AP82">
        <f t="shared" si="520"/>
        <v>0</v>
      </c>
      <c r="AQ82">
        <f t="shared" si="520"/>
        <v>0</v>
      </c>
      <c r="AR82">
        <f t="shared" si="520"/>
        <v>0</v>
      </c>
      <c r="AS82">
        <f t="shared" si="520"/>
        <v>1</v>
      </c>
      <c r="AT82">
        <f t="shared" si="520"/>
        <v>0</v>
      </c>
      <c r="AU82">
        <f t="shared" si="520"/>
        <v>0</v>
      </c>
      <c r="AV82">
        <f t="shared" si="520"/>
        <v>0</v>
      </c>
      <c r="AW82">
        <f t="shared" si="520"/>
        <v>0</v>
      </c>
      <c r="AX82">
        <f t="shared" si="520"/>
        <v>0</v>
      </c>
      <c r="AY82">
        <f t="shared" si="520"/>
        <v>0</v>
      </c>
      <c r="AZ82">
        <f t="shared" si="520"/>
        <v>0</v>
      </c>
      <c r="BA82">
        <f t="shared" si="520"/>
        <v>0</v>
      </c>
      <c r="BB82">
        <f t="shared" si="520"/>
        <v>1</v>
      </c>
      <c r="BC82">
        <f t="shared" si="520"/>
        <v>0</v>
      </c>
      <c r="BD82">
        <f t="shared" si="520"/>
        <v>0</v>
      </c>
      <c r="BE82">
        <f t="shared" si="520"/>
        <v>0</v>
      </c>
      <c r="BF82">
        <f t="shared" si="520"/>
        <v>0</v>
      </c>
      <c r="BG82">
        <f t="shared" si="520"/>
        <v>0</v>
      </c>
      <c r="BH82">
        <f t="shared" si="520"/>
        <v>0</v>
      </c>
      <c r="BI82">
        <f t="shared" si="520"/>
        <v>0</v>
      </c>
      <c r="BJ82">
        <f t="shared" si="520"/>
        <v>0</v>
      </c>
      <c r="BK82">
        <f t="shared" si="520"/>
        <v>0</v>
      </c>
      <c r="BL82">
        <f t="shared" si="520"/>
        <v>0</v>
      </c>
      <c r="BM82">
        <f t="shared" si="520"/>
        <v>0</v>
      </c>
      <c r="BN82">
        <f t="shared" si="520"/>
        <v>0</v>
      </c>
      <c r="BO82">
        <f t="shared" si="520"/>
        <v>0</v>
      </c>
      <c r="BP82">
        <f t="shared" si="520"/>
        <v>0</v>
      </c>
      <c r="BQ82">
        <f t="shared" si="520"/>
        <v>0</v>
      </c>
      <c r="BR82">
        <f t="shared" ref="BR82:EC82" si="521">BR16+BR49</f>
        <v>0</v>
      </c>
      <c r="BS82">
        <f t="shared" si="521"/>
        <v>0</v>
      </c>
      <c r="BT82">
        <f t="shared" si="521"/>
        <v>0</v>
      </c>
      <c r="BU82">
        <f t="shared" si="521"/>
        <v>0</v>
      </c>
      <c r="BV82">
        <f t="shared" si="521"/>
        <v>0</v>
      </c>
      <c r="BW82">
        <f t="shared" si="521"/>
        <v>0</v>
      </c>
      <c r="BX82">
        <f t="shared" si="521"/>
        <v>0</v>
      </c>
      <c r="BY82">
        <f t="shared" si="521"/>
        <v>0</v>
      </c>
      <c r="BZ82">
        <f t="shared" si="521"/>
        <v>0</v>
      </c>
      <c r="CA82">
        <f t="shared" si="521"/>
        <v>0</v>
      </c>
      <c r="CB82">
        <f t="shared" si="521"/>
        <v>0</v>
      </c>
      <c r="CC82">
        <f t="shared" si="521"/>
        <v>0</v>
      </c>
      <c r="CD82">
        <f t="shared" si="521"/>
        <v>0</v>
      </c>
      <c r="CE82">
        <f t="shared" si="521"/>
        <v>0</v>
      </c>
      <c r="CF82">
        <f t="shared" si="521"/>
        <v>0</v>
      </c>
      <c r="CG82">
        <f t="shared" si="521"/>
        <v>0</v>
      </c>
      <c r="CH82">
        <f t="shared" si="521"/>
        <v>0</v>
      </c>
      <c r="CI82">
        <f t="shared" si="521"/>
        <v>0</v>
      </c>
      <c r="CJ82">
        <f t="shared" si="521"/>
        <v>0</v>
      </c>
      <c r="CK82">
        <f t="shared" si="521"/>
        <v>0</v>
      </c>
      <c r="CL82">
        <f t="shared" si="521"/>
        <v>0</v>
      </c>
      <c r="CM82">
        <f t="shared" si="521"/>
        <v>0</v>
      </c>
      <c r="CN82">
        <f t="shared" si="521"/>
        <v>0</v>
      </c>
      <c r="CO82">
        <f t="shared" si="521"/>
        <v>0</v>
      </c>
      <c r="CP82">
        <f t="shared" si="521"/>
        <v>0</v>
      </c>
      <c r="CQ82">
        <f t="shared" si="521"/>
        <v>0</v>
      </c>
      <c r="CR82">
        <f t="shared" si="521"/>
        <v>0</v>
      </c>
      <c r="CS82">
        <f t="shared" si="521"/>
        <v>0</v>
      </c>
      <c r="CT82">
        <f t="shared" si="521"/>
        <v>0</v>
      </c>
      <c r="CU82">
        <f t="shared" si="521"/>
        <v>0</v>
      </c>
      <c r="CV82">
        <f t="shared" si="521"/>
        <v>0</v>
      </c>
      <c r="CW82">
        <f t="shared" si="521"/>
        <v>0</v>
      </c>
      <c r="CX82">
        <f t="shared" si="521"/>
        <v>0</v>
      </c>
      <c r="CY82">
        <f t="shared" si="521"/>
        <v>0</v>
      </c>
      <c r="CZ82">
        <f t="shared" si="521"/>
        <v>0</v>
      </c>
      <c r="DA82">
        <f t="shared" si="521"/>
        <v>0</v>
      </c>
      <c r="DB82">
        <f t="shared" si="521"/>
        <v>0</v>
      </c>
      <c r="DC82">
        <f t="shared" si="521"/>
        <v>0</v>
      </c>
      <c r="DD82">
        <f t="shared" si="521"/>
        <v>0</v>
      </c>
      <c r="DE82">
        <f t="shared" si="521"/>
        <v>0</v>
      </c>
      <c r="DF82">
        <f t="shared" si="521"/>
        <v>0</v>
      </c>
      <c r="DG82">
        <f t="shared" si="521"/>
        <v>0</v>
      </c>
      <c r="DH82">
        <f t="shared" si="521"/>
        <v>0</v>
      </c>
      <c r="DI82">
        <f t="shared" si="521"/>
        <v>0</v>
      </c>
      <c r="DJ82">
        <f t="shared" si="521"/>
        <v>0</v>
      </c>
      <c r="DK82">
        <f t="shared" si="521"/>
        <v>0</v>
      </c>
      <c r="DL82">
        <f t="shared" si="521"/>
        <v>1</v>
      </c>
      <c r="DM82">
        <f t="shared" si="521"/>
        <v>0</v>
      </c>
      <c r="DN82">
        <f t="shared" si="521"/>
        <v>0</v>
      </c>
      <c r="DO82">
        <f t="shared" si="521"/>
        <v>0</v>
      </c>
      <c r="DP82">
        <f t="shared" si="521"/>
        <v>0</v>
      </c>
      <c r="DQ82">
        <f t="shared" si="521"/>
        <v>0</v>
      </c>
      <c r="DR82">
        <f t="shared" si="521"/>
        <v>0</v>
      </c>
      <c r="DS82">
        <f t="shared" si="521"/>
        <v>0</v>
      </c>
      <c r="DT82">
        <f t="shared" si="521"/>
        <v>1</v>
      </c>
      <c r="DU82">
        <f t="shared" si="521"/>
        <v>1</v>
      </c>
      <c r="DV82">
        <f t="shared" si="521"/>
        <v>0</v>
      </c>
      <c r="DW82">
        <f t="shared" si="521"/>
        <v>1</v>
      </c>
      <c r="DX82">
        <f t="shared" si="521"/>
        <v>0</v>
      </c>
      <c r="DY82">
        <f t="shared" si="521"/>
        <v>0</v>
      </c>
      <c r="DZ82">
        <f t="shared" si="521"/>
        <v>0</v>
      </c>
      <c r="EA82">
        <f t="shared" si="521"/>
        <v>0</v>
      </c>
      <c r="EB82">
        <f t="shared" si="521"/>
        <v>0</v>
      </c>
      <c r="EC82">
        <f t="shared" si="521"/>
        <v>0</v>
      </c>
      <c r="ED82">
        <f t="shared" ref="ED82:FS82" si="522">ED16+ED49</f>
        <v>0</v>
      </c>
      <c r="EE82">
        <f t="shared" si="522"/>
        <v>0</v>
      </c>
      <c r="EF82">
        <f t="shared" si="522"/>
        <v>0</v>
      </c>
      <c r="EG82">
        <f t="shared" si="522"/>
        <v>0</v>
      </c>
      <c r="EH82">
        <f t="shared" si="522"/>
        <v>0</v>
      </c>
      <c r="EI82">
        <f t="shared" si="522"/>
        <v>0</v>
      </c>
      <c r="EJ82">
        <f t="shared" si="522"/>
        <v>1</v>
      </c>
      <c r="EK82">
        <f t="shared" si="522"/>
        <v>0</v>
      </c>
      <c r="EL82">
        <f t="shared" si="522"/>
        <v>0</v>
      </c>
      <c r="EM82">
        <f t="shared" si="522"/>
        <v>1</v>
      </c>
      <c r="EN82">
        <f t="shared" si="522"/>
        <v>0</v>
      </c>
      <c r="EO82">
        <f t="shared" si="522"/>
        <v>0</v>
      </c>
      <c r="EP82">
        <f t="shared" si="522"/>
        <v>0</v>
      </c>
      <c r="EQ82">
        <f t="shared" si="522"/>
        <v>0</v>
      </c>
      <c r="ER82">
        <f t="shared" si="522"/>
        <v>0</v>
      </c>
      <c r="ES82">
        <f t="shared" si="522"/>
        <v>0</v>
      </c>
      <c r="ET82">
        <f t="shared" si="522"/>
        <v>0</v>
      </c>
      <c r="EU82">
        <f t="shared" si="522"/>
        <v>0</v>
      </c>
      <c r="EV82">
        <f t="shared" si="522"/>
        <v>0</v>
      </c>
      <c r="EW82">
        <f t="shared" si="522"/>
        <v>0</v>
      </c>
      <c r="EX82">
        <f t="shared" si="522"/>
        <v>0</v>
      </c>
      <c r="EY82">
        <f t="shared" si="522"/>
        <v>0</v>
      </c>
      <c r="EZ82">
        <f t="shared" si="522"/>
        <v>0</v>
      </c>
      <c r="FA82">
        <f t="shared" si="522"/>
        <v>0</v>
      </c>
      <c r="FB82">
        <f t="shared" si="522"/>
        <v>0</v>
      </c>
      <c r="FC82">
        <f t="shared" si="522"/>
        <v>1</v>
      </c>
      <c r="FD82">
        <f t="shared" si="522"/>
        <v>0</v>
      </c>
      <c r="FE82">
        <f t="shared" si="522"/>
        <v>0</v>
      </c>
      <c r="FF82">
        <f t="shared" si="522"/>
        <v>0</v>
      </c>
      <c r="FG82">
        <f t="shared" si="522"/>
        <v>1</v>
      </c>
      <c r="FH82">
        <f t="shared" si="522"/>
        <v>0</v>
      </c>
      <c r="FI82">
        <f t="shared" si="522"/>
        <v>0</v>
      </c>
      <c r="FJ82">
        <f t="shared" si="522"/>
        <v>0</v>
      </c>
      <c r="FK82">
        <f t="shared" si="522"/>
        <v>0</v>
      </c>
      <c r="FL82">
        <f t="shared" si="522"/>
        <v>0</v>
      </c>
      <c r="FM82">
        <f t="shared" si="522"/>
        <v>0</v>
      </c>
      <c r="FN82">
        <f t="shared" si="522"/>
        <v>0</v>
      </c>
      <c r="FO82">
        <f t="shared" si="522"/>
        <v>0</v>
      </c>
      <c r="FP82">
        <f t="shared" si="522"/>
        <v>0</v>
      </c>
      <c r="FQ82">
        <f t="shared" si="522"/>
        <v>0</v>
      </c>
      <c r="FR82">
        <f t="shared" si="522"/>
        <v>0</v>
      </c>
      <c r="FS82">
        <f t="shared" si="522"/>
        <v>0</v>
      </c>
      <c r="FT82">
        <f t="shared" si="503"/>
        <v>0</v>
      </c>
      <c r="FV82">
        <f t="shared" si="507"/>
        <v>10</v>
      </c>
    </row>
    <row r="83" spans="2:183" ht="15.75" thickBot="1">
      <c r="B83" s="139"/>
      <c r="D83" s="105" t="s">
        <v>25</v>
      </c>
      <c r="E83" s="106"/>
      <c r="F83" s="106">
        <f>SUM(F76:F82)</f>
        <v>0</v>
      </c>
      <c r="G83" s="106">
        <f t="shared" ref="G83:BR83" si="523">SUM(G76:G82)</f>
        <v>0</v>
      </c>
      <c r="H83" s="106">
        <f t="shared" si="523"/>
        <v>1</v>
      </c>
      <c r="I83" s="106">
        <f t="shared" si="523"/>
        <v>0</v>
      </c>
      <c r="J83" s="106">
        <f t="shared" si="523"/>
        <v>0</v>
      </c>
      <c r="K83" s="106">
        <f t="shared" si="523"/>
        <v>0</v>
      </c>
      <c r="L83" s="106">
        <f t="shared" si="523"/>
        <v>0</v>
      </c>
      <c r="M83" s="106">
        <f t="shared" si="523"/>
        <v>0</v>
      </c>
      <c r="N83" s="106">
        <f t="shared" si="523"/>
        <v>1</v>
      </c>
      <c r="O83" s="106">
        <f t="shared" si="523"/>
        <v>1</v>
      </c>
      <c r="P83" s="106">
        <f t="shared" si="523"/>
        <v>0</v>
      </c>
      <c r="Q83" s="106">
        <f t="shared" si="523"/>
        <v>0</v>
      </c>
      <c r="R83" s="106">
        <f t="shared" si="523"/>
        <v>1</v>
      </c>
      <c r="S83" s="106">
        <f t="shared" si="523"/>
        <v>0</v>
      </c>
      <c r="T83" s="106">
        <f t="shared" si="523"/>
        <v>0</v>
      </c>
      <c r="U83" s="106">
        <f t="shared" si="523"/>
        <v>0</v>
      </c>
      <c r="V83" s="106">
        <f t="shared" si="523"/>
        <v>0</v>
      </c>
      <c r="W83" s="106">
        <f t="shared" si="523"/>
        <v>0</v>
      </c>
      <c r="X83" s="106">
        <f t="shared" si="523"/>
        <v>0</v>
      </c>
      <c r="Y83" s="106">
        <f t="shared" si="523"/>
        <v>0</v>
      </c>
      <c r="Z83" s="106">
        <f t="shared" si="523"/>
        <v>0</v>
      </c>
      <c r="AA83" s="106">
        <f t="shared" si="523"/>
        <v>0</v>
      </c>
      <c r="AB83" s="106">
        <f t="shared" si="523"/>
        <v>1</v>
      </c>
      <c r="AC83" s="106">
        <f t="shared" si="523"/>
        <v>1</v>
      </c>
      <c r="AD83" s="106">
        <f t="shared" si="523"/>
        <v>0</v>
      </c>
      <c r="AE83" s="106">
        <f t="shared" si="523"/>
        <v>0</v>
      </c>
      <c r="AF83" s="106">
        <f t="shared" si="523"/>
        <v>0</v>
      </c>
      <c r="AG83" s="106">
        <f t="shared" si="523"/>
        <v>0</v>
      </c>
      <c r="AH83" s="106">
        <f t="shared" si="523"/>
        <v>0</v>
      </c>
      <c r="AI83" s="106">
        <f t="shared" si="523"/>
        <v>0</v>
      </c>
      <c r="AJ83" s="106">
        <f t="shared" si="523"/>
        <v>0</v>
      </c>
      <c r="AK83" s="106">
        <f t="shared" si="523"/>
        <v>0</v>
      </c>
      <c r="AL83" s="106">
        <f t="shared" si="523"/>
        <v>0</v>
      </c>
      <c r="AM83" s="106">
        <f t="shared" si="523"/>
        <v>0</v>
      </c>
      <c r="AN83" s="106">
        <f t="shared" si="523"/>
        <v>0</v>
      </c>
      <c r="AO83" s="106">
        <f t="shared" si="523"/>
        <v>0</v>
      </c>
      <c r="AP83" s="106">
        <f t="shared" si="523"/>
        <v>0</v>
      </c>
      <c r="AQ83" s="106">
        <f t="shared" si="523"/>
        <v>0</v>
      </c>
      <c r="AR83" s="106">
        <f t="shared" si="523"/>
        <v>1</v>
      </c>
      <c r="AS83" s="106">
        <f t="shared" si="523"/>
        <v>2</v>
      </c>
      <c r="AT83" s="106">
        <f t="shared" si="523"/>
        <v>0</v>
      </c>
      <c r="AU83" s="106">
        <f t="shared" si="523"/>
        <v>0</v>
      </c>
      <c r="AV83" s="106">
        <f t="shared" si="523"/>
        <v>1</v>
      </c>
      <c r="AW83" s="106">
        <f t="shared" si="523"/>
        <v>0</v>
      </c>
      <c r="AX83" s="106">
        <f t="shared" si="523"/>
        <v>0</v>
      </c>
      <c r="AY83" s="106">
        <f t="shared" si="523"/>
        <v>0</v>
      </c>
      <c r="AZ83" s="106">
        <f t="shared" si="523"/>
        <v>0</v>
      </c>
      <c r="BA83" s="106">
        <f t="shared" si="523"/>
        <v>0</v>
      </c>
      <c r="BB83" s="106">
        <f t="shared" si="523"/>
        <v>1</v>
      </c>
      <c r="BC83" s="106">
        <f t="shared" si="523"/>
        <v>1</v>
      </c>
      <c r="BD83" s="106">
        <f t="shared" si="523"/>
        <v>0</v>
      </c>
      <c r="BE83" s="106">
        <f t="shared" si="523"/>
        <v>0</v>
      </c>
      <c r="BF83" s="106">
        <f t="shared" si="523"/>
        <v>0</v>
      </c>
      <c r="BG83" s="106">
        <f t="shared" si="523"/>
        <v>0</v>
      </c>
      <c r="BH83" s="106">
        <f t="shared" si="523"/>
        <v>0</v>
      </c>
      <c r="BI83" s="106">
        <f t="shared" si="523"/>
        <v>0</v>
      </c>
      <c r="BJ83" s="106">
        <f t="shared" si="523"/>
        <v>0</v>
      </c>
      <c r="BK83" s="106">
        <f t="shared" si="523"/>
        <v>0</v>
      </c>
      <c r="BL83" s="106">
        <f t="shared" si="523"/>
        <v>0</v>
      </c>
      <c r="BM83" s="106">
        <f t="shared" si="523"/>
        <v>0</v>
      </c>
      <c r="BN83" s="106">
        <f t="shared" si="523"/>
        <v>1</v>
      </c>
      <c r="BO83" s="106">
        <f t="shared" si="523"/>
        <v>0</v>
      </c>
      <c r="BP83" s="106">
        <f t="shared" si="523"/>
        <v>0</v>
      </c>
      <c r="BQ83" s="106">
        <f t="shared" si="523"/>
        <v>0</v>
      </c>
      <c r="BR83" s="106">
        <f t="shared" si="523"/>
        <v>0</v>
      </c>
      <c r="BS83" s="106">
        <f t="shared" ref="BS83:ED83" si="524">SUM(BS76:BS82)</f>
        <v>0</v>
      </c>
      <c r="BT83" s="106">
        <f t="shared" si="524"/>
        <v>1</v>
      </c>
      <c r="BU83" s="106">
        <f t="shared" si="524"/>
        <v>0</v>
      </c>
      <c r="BV83" s="106">
        <f t="shared" si="524"/>
        <v>0</v>
      </c>
      <c r="BW83" s="106">
        <f t="shared" si="524"/>
        <v>0</v>
      </c>
      <c r="BX83" s="106">
        <f t="shared" si="524"/>
        <v>0</v>
      </c>
      <c r="BY83" s="106">
        <f t="shared" si="524"/>
        <v>0</v>
      </c>
      <c r="BZ83" s="106">
        <f t="shared" si="524"/>
        <v>0</v>
      </c>
      <c r="CA83" s="106">
        <f t="shared" si="524"/>
        <v>0</v>
      </c>
      <c r="CB83" s="106">
        <f t="shared" si="524"/>
        <v>0</v>
      </c>
      <c r="CC83" s="106">
        <f t="shared" si="524"/>
        <v>0</v>
      </c>
      <c r="CD83" s="106">
        <f t="shared" si="524"/>
        <v>0</v>
      </c>
      <c r="CE83" s="106">
        <f t="shared" si="524"/>
        <v>0</v>
      </c>
      <c r="CF83" s="106">
        <f t="shared" si="524"/>
        <v>1</v>
      </c>
      <c r="CG83" s="106">
        <f t="shared" si="524"/>
        <v>0</v>
      </c>
      <c r="CH83" s="106">
        <f t="shared" si="524"/>
        <v>1</v>
      </c>
      <c r="CI83" s="106">
        <f t="shared" si="524"/>
        <v>0</v>
      </c>
      <c r="CJ83" s="106">
        <f t="shared" si="524"/>
        <v>0</v>
      </c>
      <c r="CK83" s="106">
        <f t="shared" si="524"/>
        <v>1</v>
      </c>
      <c r="CL83" s="106">
        <f t="shared" si="524"/>
        <v>0</v>
      </c>
      <c r="CM83" s="106">
        <f t="shared" si="524"/>
        <v>0</v>
      </c>
      <c r="CN83" s="106">
        <f t="shared" si="524"/>
        <v>0</v>
      </c>
      <c r="CO83" s="106">
        <f t="shared" si="524"/>
        <v>0</v>
      </c>
      <c r="CP83" s="106">
        <f t="shared" si="524"/>
        <v>0</v>
      </c>
      <c r="CQ83" s="106">
        <f t="shared" si="524"/>
        <v>1</v>
      </c>
      <c r="CR83" s="106">
        <f t="shared" si="524"/>
        <v>0</v>
      </c>
      <c r="CS83" s="106">
        <f t="shared" si="524"/>
        <v>0</v>
      </c>
      <c r="CT83" s="106">
        <f t="shared" si="524"/>
        <v>0</v>
      </c>
      <c r="CU83" s="106">
        <f t="shared" si="524"/>
        <v>0</v>
      </c>
      <c r="CV83" s="106">
        <f t="shared" si="524"/>
        <v>1</v>
      </c>
      <c r="CW83" s="106">
        <f t="shared" si="524"/>
        <v>0</v>
      </c>
      <c r="CX83" s="106">
        <f t="shared" si="524"/>
        <v>1</v>
      </c>
      <c r="CY83" s="106">
        <f t="shared" si="524"/>
        <v>0</v>
      </c>
      <c r="CZ83" s="106">
        <f t="shared" si="524"/>
        <v>0</v>
      </c>
      <c r="DA83" s="106">
        <f t="shared" si="524"/>
        <v>1</v>
      </c>
      <c r="DB83" s="106">
        <f t="shared" si="524"/>
        <v>1</v>
      </c>
      <c r="DC83" s="106">
        <f t="shared" si="524"/>
        <v>0</v>
      </c>
      <c r="DD83" s="106">
        <f t="shared" si="524"/>
        <v>0</v>
      </c>
      <c r="DE83" s="106">
        <f t="shared" si="524"/>
        <v>0</v>
      </c>
      <c r="DF83" s="106">
        <f t="shared" si="524"/>
        <v>0</v>
      </c>
      <c r="DG83" s="106">
        <f t="shared" si="524"/>
        <v>0</v>
      </c>
      <c r="DH83" s="106">
        <f t="shared" si="524"/>
        <v>0</v>
      </c>
      <c r="DI83" s="106">
        <f t="shared" si="524"/>
        <v>0</v>
      </c>
      <c r="DJ83" s="106">
        <f t="shared" si="524"/>
        <v>0</v>
      </c>
      <c r="DK83" s="106">
        <f t="shared" si="524"/>
        <v>1</v>
      </c>
      <c r="DL83" s="106">
        <f t="shared" si="524"/>
        <v>1</v>
      </c>
      <c r="DM83" s="106">
        <f t="shared" si="524"/>
        <v>0</v>
      </c>
      <c r="DN83" s="106">
        <f t="shared" si="524"/>
        <v>0</v>
      </c>
      <c r="DO83" s="106">
        <f t="shared" si="524"/>
        <v>0</v>
      </c>
      <c r="DP83" s="106">
        <f t="shared" si="524"/>
        <v>0</v>
      </c>
      <c r="DQ83" s="106">
        <f t="shared" si="524"/>
        <v>0</v>
      </c>
      <c r="DR83" s="106">
        <f t="shared" si="524"/>
        <v>0</v>
      </c>
      <c r="DS83" s="106">
        <f t="shared" si="524"/>
        <v>0</v>
      </c>
      <c r="DT83" s="106">
        <f t="shared" si="524"/>
        <v>1</v>
      </c>
      <c r="DU83" s="106">
        <f t="shared" si="524"/>
        <v>1</v>
      </c>
      <c r="DV83" s="106">
        <f t="shared" si="524"/>
        <v>0</v>
      </c>
      <c r="DW83" s="106">
        <f t="shared" si="524"/>
        <v>1</v>
      </c>
      <c r="DX83" s="106">
        <f t="shared" si="524"/>
        <v>0</v>
      </c>
      <c r="DY83" s="106">
        <f t="shared" si="524"/>
        <v>0</v>
      </c>
      <c r="DZ83" s="106">
        <f t="shared" si="524"/>
        <v>1</v>
      </c>
      <c r="EA83" s="106">
        <f t="shared" si="524"/>
        <v>0</v>
      </c>
      <c r="EB83" s="106">
        <f t="shared" si="524"/>
        <v>0</v>
      </c>
      <c r="EC83" s="106">
        <f t="shared" si="524"/>
        <v>0</v>
      </c>
      <c r="ED83" s="106">
        <f t="shared" si="524"/>
        <v>0</v>
      </c>
      <c r="EE83" s="106">
        <f t="shared" ref="EE83:FT83" si="525">SUM(EE76:EE82)</f>
        <v>0</v>
      </c>
      <c r="EF83" s="106">
        <f t="shared" si="525"/>
        <v>0</v>
      </c>
      <c r="EG83" s="106">
        <f t="shared" si="525"/>
        <v>0</v>
      </c>
      <c r="EH83" s="106">
        <f t="shared" si="525"/>
        <v>0</v>
      </c>
      <c r="EI83" s="106">
        <f t="shared" si="525"/>
        <v>0</v>
      </c>
      <c r="EJ83" s="106">
        <f t="shared" si="525"/>
        <v>1</v>
      </c>
      <c r="EK83" s="106">
        <f t="shared" si="525"/>
        <v>0</v>
      </c>
      <c r="EL83" s="106">
        <f t="shared" si="525"/>
        <v>0</v>
      </c>
      <c r="EM83" s="106">
        <f t="shared" si="525"/>
        <v>1</v>
      </c>
      <c r="EN83" s="106">
        <f t="shared" si="525"/>
        <v>0</v>
      </c>
      <c r="EO83" s="106">
        <f t="shared" si="525"/>
        <v>0</v>
      </c>
      <c r="EP83" s="106">
        <f t="shared" si="525"/>
        <v>0</v>
      </c>
      <c r="EQ83" s="106">
        <f t="shared" si="525"/>
        <v>0</v>
      </c>
      <c r="ER83" s="106">
        <f t="shared" si="525"/>
        <v>0</v>
      </c>
      <c r="ES83" s="106">
        <f t="shared" si="525"/>
        <v>0</v>
      </c>
      <c r="ET83" s="106">
        <f t="shared" si="525"/>
        <v>0</v>
      </c>
      <c r="EU83" s="106">
        <f t="shared" si="525"/>
        <v>1</v>
      </c>
      <c r="EV83" s="106">
        <f t="shared" si="525"/>
        <v>0</v>
      </c>
      <c r="EW83" s="106">
        <f t="shared" si="525"/>
        <v>0</v>
      </c>
      <c r="EX83" s="106">
        <f t="shared" si="525"/>
        <v>0</v>
      </c>
      <c r="EY83" s="106">
        <f t="shared" si="525"/>
        <v>0</v>
      </c>
      <c r="EZ83" s="106">
        <f t="shared" si="525"/>
        <v>0</v>
      </c>
      <c r="FA83" s="106">
        <f t="shared" si="525"/>
        <v>1</v>
      </c>
      <c r="FB83" s="106">
        <f t="shared" si="525"/>
        <v>0</v>
      </c>
      <c r="FC83" s="106">
        <f t="shared" si="525"/>
        <v>1</v>
      </c>
      <c r="FD83" s="106">
        <f t="shared" si="525"/>
        <v>2</v>
      </c>
      <c r="FE83" s="106">
        <f t="shared" si="525"/>
        <v>0</v>
      </c>
      <c r="FF83" s="106">
        <f t="shared" si="525"/>
        <v>0</v>
      </c>
      <c r="FG83" s="106">
        <f t="shared" si="525"/>
        <v>1</v>
      </c>
      <c r="FH83" s="106">
        <f t="shared" si="525"/>
        <v>0</v>
      </c>
      <c r="FI83" s="106">
        <f t="shared" si="525"/>
        <v>0</v>
      </c>
      <c r="FJ83" s="106">
        <f t="shared" si="525"/>
        <v>0</v>
      </c>
      <c r="FK83" s="106">
        <f t="shared" si="525"/>
        <v>0</v>
      </c>
      <c r="FL83" s="106">
        <f t="shared" si="525"/>
        <v>0</v>
      </c>
      <c r="FM83" s="106">
        <f t="shared" si="525"/>
        <v>0</v>
      </c>
      <c r="FN83" s="106">
        <f t="shared" si="525"/>
        <v>0</v>
      </c>
      <c r="FO83" s="106">
        <f t="shared" si="525"/>
        <v>0</v>
      </c>
      <c r="FP83" s="106">
        <f t="shared" si="525"/>
        <v>0</v>
      </c>
      <c r="FQ83" s="106">
        <f t="shared" si="525"/>
        <v>1</v>
      </c>
      <c r="FR83" s="106">
        <f t="shared" si="525"/>
        <v>0</v>
      </c>
      <c r="FS83" s="106">
        <f t="shared" si="525"/>
        <v>0</v>
      </c>
      <c r="FT83" s="106">
        <f t="shared" si="525"/>
        <v>0</v>
      </c>
      <c r="FV83" s="106">
        <f t="shared" ref="FV83" si="526">SUM(FV76:FV82)</f>
        <v>37</v>
      </c>
    </row>
    <row r="84" spans="2:183" ht="15.75" thickTop="1">
      <c r="B84" s="139"/>
    </row>
    <row r="85" spans="2:183">
      <c r="B85" s="139"/>
      <c r="D85" s="98" t="s">
        <v>45</v>
      </c>
    </row>
    <row r="86" spans="2:183">
      <c r="B86" s="139"/>
      <c r="D86" t="s">
        <v>46</v>
      </c>
      <c r="F86">
        <f>SUM(F76:F78)</f>
        <v>0</v>
      </c>
      <c r="G86">
        <f t="shared" ref="G86:BR86" si="527">SUM(G76:G78)</f>
        <v>0</v>
      </c>
      <c r="H86">
        <f t="shared" si="527"/>
        <v>0</v>
      </c>
      <c r="I86">
        <f t="shared" si="527"/>
        <v>0</v>
      </c>
      <c r="J86">
        <f t="shared" si="527"/>
        <v>0</v>
      </c>
      <c r="K86">
        <f t="shared" si="527"/>
        <v>0</v>
      </c>
      <c r="L86">
        <f t="shared" si="527"/>
        <v>0</v>
      </c>
      <c r="M86">
        <f t="shared" si="527"/>
        <v>0</v>
      </c>
      <c r="N86">
        <f t="shared" si="527"/>
        <v>0</v>
      </c>
      <c r="O86">
        <f t="shared" si="527"/>
        <v>0</v>
      </c>
      <c r="P86">
        <f t="shared" si="527"/>
        <v>0</v>
      </c>
      <c r="Q86">
        <f t="shared" si="527"/>
        <v>0</v>
      </c>
      <c r="R86">
        <f t="shared" si="527"/>
        <v>0</v>
      </c>
      <c r="S86">
        <f t="shared" si="527"/>
        <v>0</v>
      </c>
      <c r="T86">
        <f t="shared" si="527"/>
        <v>0</v>
      </c>
      <c r="U86">
        <f t="shared" si="527"/>
        <v>0</v>
      </c>
      <c r="V86">
        <f t="shared" si="527"/>
        <v>0</v>
      </c>
      <c r="W86">
        <f t="shared" si="527"/>
        <v>0</v>
      </c>
      <c r="X86">
        <f t="shared" si="527"/>
        <v>0</v>
      </c>
      <c r="Y86">
        <f t="shared" si="527"/>
        <v>0</v>
      </c>
      <c r="Z86">
        <f t="shared" si="527"/>
        <v>0</v>
      </c>
      <c r="AA86">
        <f t="shared" si="527"/>
        <v>0</v>
      </c>
      <c r="AB86">
        <f t="shared" si="527"/>
        <v>0</v>
      </c>
      <c r="AC86">
        <f t="shared" si="527"/>
        <v>0</v>
      </c>
      <c r="AD86">
        <f t="shared" si="527"/>
        <v>0</v>
      </c>
      <c r="AE86">
        <f t="shared" si="527"/>
        <v>0</v>
      </c>
      <c r="AF86">
        <f t="shared" si="527"/>
        <v>0</v>
      </c>
      <c r="AG86">
        <f t="shared" si="527"/>
        <v>0</v>
      </c>
      <c r="AH86">
        <f t="shared" si="527"/>
        <v>0</v>
      </c>
      <c r="AI86">
        <f t="shared" si="527"/>
        <v>0</v>
      </c>
      <c r="AJ86">
        <f t="shared" si="527"/>
        <v>0</v>
      </c>
      <c r="AK86">
        <f t="shared" si="527"/>
        <v>0</v>
      </c>
      <c r="AL86">
        <f t="shared" si="527"/>
        <v>0</v>
      </c>
      <c r="AM86">
        <f t="shared" si="527"/>
        <v>0</v>
      </c>
      <c r="AN86">
        <f t="shared" si="527"/>
        <v>0</v>
      </c>
      <c r="AO86">
        <f t="shared" si="527"/>
        <v>0</v>
      </c>
      <c r="AP86">
        <f t="shared" si="527"/>
        <v>0</v>
      </c>
      <c r="AQ86">
        <f t="shared" si="527"/>
        <v>0</v>
      </c>
      <c r="AR86">
        <f t="shared" si="527"/>
        <v>0</v>
      </c>
      <c r="AS86">
        <f t="shared" si="527"/>
        <v>0</v>
      </c>
      <c r="AT86">
        <f t="shared" si="527"/>
        <v>0</v>
      </c>
      <c r="AU86">
        <f t="shared" si="527"/>
        <v>0</v>
      </c>
      <c r="AV86">
        <f t="shared" si="527"/>
        <v>0</v>
      </c>
      <c r="AW86">
        <f t="shared" si="527"/>
        <v>0</v>
      </c>
      <c r="AX86">
        <f t="shared" si="527"/>
        <v>0</v>
      </c>
      <c r="AY86">
        <f t="shared" si="527"/>
        <v>0</v>
      </c>
      <c r="AZ86">
        <f t="shared" si="527"/>
        <v>0</v>
      </c>
      <c r="BA86">
        <f t="shared" si="527"/>
        <v>0</v>
      </c>
      <c r="BB86">
        <f t="shared" si="527"/>
        <v>0</v>
      </c>
      <c r="BC86">
        <f t="shared" si="527"/>
        <v>0</v>
      </c>
      <c r="BD86">
        <f t="shared" si="527"/>
        <v>0</v>
      </c>
      <c r="BE86">
        <f t="shared" si="527"/>
        <v>0</v>
      </c>
      <c r="BF86">
        <f t="shared" si="527"/>
        <v>0</v>
      </c>
      <c r="BG86">
        <f t="shared" si="527"/>
        <v>0</v>
      </c>
      <c r="BH86">
        <f t="shared" si="527"/>
        <v>0</v>
      </c>
      <c r="BI86">
        <f t="shared" si="527"/>
        <v>0</v>
      </c>
      <c r="BJ86">
        <f t="shared" si="527"/>
        <v>0</v>
      </c>
      <c r="BK86">
        <f t="shared" si="527"/>
        <v>0</v>
      </c>
      <c r="BL86">
        <f t="shared" si="527"/>
        <v>0</v>
      </c>
      <c r="BM86">
        <f t="shared" si="527"/>
        <v>0</v>
      </c>
      <c r="BN86">
        <f t="shared" si="527"/>
        <v>0</v>
      </c>
      <c r="BO86">
        <f t="shared" si="527"/>
        <v>0</v>
      </c>
      <c r="BP86">
        <f t="shared" si="527"/>
        <v>0</v>
      </c>
      <c r="BQ86">
        <f t="shared" si="527"/>
        <v>0</v>
      </c>
      <c r="BR86">
        <f t="shared" si="527"/>
        <v>0</v>
      </c>
      <c r="BS86">
        <f t="shared" ref="BS86:ED86" si="528">SUM(BS76:BS78)</f>
        <v>0</v>
      </c>
      <c r="BT86">
        <f t="shared" si="528"/>
        <v>0</v>
      </c>
      <c r="BU86">
        <f t="shared" si="528"/>
        <v>0</v>
      </c>
      <c r="BV86">
        <f t="shared" si="528"/>
        <v>0</v>
      </c>
      <c r="BW86">
        <f t="shared" si="528"/>
        <v>0</v>
      </c>
      <c r="BX86">
        <f t="shared" si="528"/>
        <v>0</v>
      </c>
      <c r="BY86">
        <f t="shared" si="528"/>
        <v>0</v>
      </c>
      <c r="BZ86">
        <f t="shared" si="528"/>
        <v>0</v>
      </c>
      <c r="CA86">
        <f t="shared" si="528"/>
        <v>0</v>
      </c>
      <c r="CB86">
        <f t="shared" si="528"/>
        <v>0</v>
      </c>
      <c r="CC86">
        <f t="shared" si="528"/>
        <v>0</v>
      </c>
      <c r="CD86">
        <f t="shared" si="528"/>
        <v>0</v>
      </c>
      <c r="CE86">
        <f t="shared" si="528"/>
        <v>0</v>
      </c>
      <c r="CF86">
        <f t="shared" si="528"/>
        <v>0</v>
      </c>
      <c r="CG86">
        <f t="shared" si="528"/>
        <v>0</v>
      </c>
      <c r="CH86">
        <f t="shared" si="528"/>
        <v>0</v>
      </c>
      <c r="CI86">
        <f t="shared" si="528"/>
        <v>0</v>
      </c>
      <c r="CJ86">
        <f t="shared" si="528"/>
        <v>0</v>
      </c>
      <c r="CK86">
        <f t="shared" si="528"/>
        <v>0</v>
      </c>
      <c r="CL86">
        <f t="shared" si="528"/>
        <v>0</v>
      </c>
      <c r="CM86">
        <f t="shared" si="528"/>
        <v>0</v>
      </c>
      <c r="CN86">
        <f t="shared" si="528"/>
        <v>0</v>
      </c>
      <c r="CO86">
        <f t="shared" si="528"/>
        <v>0</v>
      </c>
      <c r="CP86">
        <f t="shared" si="528"/>
        <v>0</v>
      </c>
      <c r="CQ86">
        <f t="shared" si="528"/>
        <v>0</v>
      </c>
      <c r="CR86">
        <f t="shared" si="528"/>
        <v>0</v>
      </c>
      <c r="CS86">
        <f t="shared" si="528"/>
        <v>0</v>
      </c>
      <c r="CT86">
        <f t="shared" si="528"/>
        <v>0</v>
      </c>
      <c r="CU86">
        <f t="shared" si="528"/>
        <v>0</v>
      </c>
      <c r="CV86">
        <f t="shared" si="528"/>
        <v>0</v>
      </c>
      <c r="CW86">
        <f t="shared" si="528"/>
        <v>0</v>
      </c>
      <c r="CX86">
        <f t="shared" si="528"/>
        <v>0</v>
      </c>
      <c r="CY86">
        <f t="shared" si="528"/>
        <v>0</v>
      </c>
      <c r="CZ86">
        <f t="shared" si="528"/>
        <v>0</v>
      </c>
      <c r="DA86">
        <f t="shared" si="528"/>
        <v>0</v>
      </c>
      <c r="DB86">
        <f t="shared" si="528"/>
        <v>0</v>
      </c>
      <c r="DC86">
        <f t="shared" si="528"/>
        <v>0</v>
      </c>
      <c r="DD86">
        <f t="shared" si="528"/>
        <v>0</v>
      </c>
      <c r="DE86">
        <f t="shared" si="528"/>
        <v>0</v>
      </c>
      <c r="DF86">
        <f t="shared" si="528"/>
        <v>0</v>
      </c>
      <c r="DG86">
        <f t="shared" si="528"/>
        <v>0</v>
      </c>
      <c r="DH86">
        <f t="shared" si="528"/>
        <v>0</v>
      </c>
      <c r="DI86">
        <f t="shared" si="528"/>
        <v>0</v>
      </c>
      <c r="DJ86">
        <f t="shared" si="528"/>
        <v>0</v>
      </c>
      <c r="DK86">
        <f t="shared" si="528"/>
        <v>0</v>
      </c>
      <c r="DL86">
        <f t="shared" si="528"/>
        <v>0</v>
      </c>
      <c r="DM86">
        <f t="shared" si="528"/>
        <v>0</v>
      </c>
      <c r="DN86">
        <f t="shared" si="528"/>
        <v>0</v>
      </c>
      <c r="DO86">
        <f t="shared" si="528"/>
        <v>0</v>
      </c>
      <c r="DP86">
        <f t="shared" si="528"/>
        <v>0</v>
      </c>
      <c r="DQ86">
        <f t="shared" si="528"/>
        <v>0</v>
      </c>
      <c r="DR86">
        <f t="shared" si="528"/>
        <v>0</v>
      </c>
      <c r="DS86">
        <f t="shared" si="528"/>
        <v>0</v>
      </c>
      <c r="DT86">
        <f t="shared" si="528"/>
        <v>0</v>
      </c>
      <c r="DU86">
        <f t="shared" si="528"/>
        <v>0</v>
      </c>
      <c r="DV86">
        <f t="shared" si="528"/>
        <v>0</v>
      </c>
      <c r="DW86">
        <f t="shared" si="528"/>
        <v>0</v>
      </c>
      <c r="DX86">
        <f t="shared" si="528"/>
        <v>0</v>
      </c>
      <c r="DY86">
        <f t="shared" si="528"/>
        <v>0</v>
      </c>
      <c r="DZ86">
        <f t="shared" si="528"/>
        <v>0</v>
      </c>
      <c r="EA86">
        <f t="shared" si="528"/>
        <v>0</v>
      </c>
      <c r="EB86">
        <f t="shared" si="528"/>
        <v>0</v>
      </c>
      <c r="EC86">
        <f t="shared" si="528"/>
        <v>0</v>
      </c>
      <c r="ED86">
        <f t="shared" si="528"/>
        <v>0</v>
      </c>
      <c r="EE86">
        <f t="shared" ref="EE86:FT86" si="529">SUM(EE76:EE78)</f>
        <v>0</v>
      </c>
      <c r="EF86">
        <f t="shared" si="529"/>
        <v>0</v>
      </c>
      <c r="EG86">
        <f t="shared" si="529"/>
        <v>0</v>
      </c>
      <c r="EH86">
        <f t="shared" si="529"/>
        <v>0</v>
      </c>
      <c r="EI86">
        <f t="shared" si="529"/>
        <v>0</v>
      </c>
      <c r="EJ86">
        <f t="shared" si="529"/>
        <v>0</v>
      </c>
      <c r="EK86">
        <f t="shared" si="529"/>
        <v>0</v>
      </c>
      <c r="EL86">
        <f t="shared" si="529"/>
        <v>0</v>
      </c>
      <c r="EM86">
        <f t="shared" si="529"/>
        <v>0</v>
      </c>
      <c r="EN86">
        <f t="shared" si="529"/>
        <v>0</v>
      </c>
      <c r="EO86">
        <f t="shared" si="529"/>
        <v>0</v>
      </c>
      <c r="EP86">
        <f t="shared" si="529"/>
        <v>0</v>
      </c>
      <c r="EQ86">
        <f t="shared" si="529"/>
        <v>0</v>
      </c>
      <c r="ER86">
        <f t="shared" si="529"/>
        <v>0</v>
      </c>
      <c r="ES86">
        <f t="shared" si="529"/>
        <v>0</v>
      </c>
      <c r="ET86">
        <f t="shared" si="529"/>
        <v>0</v>
      </c>
      <c r="EU86">
        <f t="shared" si="529"/>
        <v>0</v>
      </c>
      <c r="EV86">
        <f t="shared" si="529"/>
        <v>0</v>
      </c>
      <c r="EW86">
        <f t="shared" si="529"/>
        <v>0</v>
      </c>
      <c r="EX86">
        <f t="shared" si="529"/>
        <v>0</v>
      </c>
      <c r="EY86">
        <f t="shared" si="529"/>
        <v>0</v>
      </c>
      <c r="EZ86">
        <f t="shared" si="529"/>
        <v>0</v>
      </c>
      <c r="FA86">
        <f t="shared" si="529"/>
        <v>0</v>
      </c>
      <c r="FB86">
        <f t="shared" si="529"/>
        <v>0</v>
      </c>
      <c r="FC86">
        <f t="shared" si="529"/>
        <v>0</v>
      </c>
      <c r="FD86">
        <f t="shared" si="529"/>
        <v>0</v>
      </c>
      <c r="FE86">
        <f t="shared" si="529"/>
        <v>0</v>
      </c>
      <c r="FF86">
        <f t="shared" si="529"/>
        <v>0</v>
      </c>
      <c r="FG86">
        <f t="shared" si="529"/>
        <v>0</v>
      </c>
      <c r="FH86">
        <f t="shared" si="529"/>
        <v>0</v>
      </c>
      <c r="FI86">
        <f t="shared" si="529"/>
        <v>0</v>
      </c>
      <c r="FJ86">
        <f t="shared" si="529"/>
        <v>0</v>
      </c>
      <c r="FK86">
        <f t="shared" si="529"/>
        <v>0</v>
      </c>
      <c r="FL86">
        <f t="shared" si="529"/>
        <v>0</v>
      </c>
      <c r="FM86">
        <f t="shared" si="529"/>
        <v>0</v>
      </c>
      <c r="FN86">
        <f t="shared" si="529"/>
        <v>0</v>
      </c>
      <c r="FO86">
        <f t="shared" si="529"/>
        <v>0</v>
      </c>
      <c r="FP86">
        <f t="shared" si="529"/>
        <v>0</v>
      </c>
      <c r="FQ86">
        <f t="shared" si="529"/>
        <v>0</v>
      </c>
      <c r="FR86">
        <f t="shared" si="529"/>
        <v>0</v>
      </c>
      <c r="FS86">
        <f t="shared" si="529"/>
        <v>0</v>
      </c>
      <c r="FT86">
        <f t="shared" si="529"/>
        <v>0</v>
      </c>
      <c r="FV86">
        <f t="shared" ref="FV86:FV89" si="530">SUM(F86:FT86)</f>
        <v>0</v>
      </c>
    </row>
    <row r="87" spans="2:183">
      <c r="B87" s="139"/>
      <c r="D87" t="s">
        <v>47</v>
      </c>
      <c r="F87">
        <f>SUM(F79:F80)</f>
        <v>0</v>
      </c>
      <c r="G87">
        <f t="shared" ref="G87:BR87" si="531">SUM(G79:G80)</f>
        <v>0</v>
      </c>
      <c r="H87">
        <f t="shared" si="531"/>
        <v>1</v>
      </c>
      <c r="I87">
        <f t="shared" si="531"/>
        <v>0</v>
      </c>
      <c r="J87">
        <f t="shared" si="531"/>
        <v>0</v>
      </c>
      <c r="K87">
        <f t="shared" si="531"/>
        <v>0</v>
      </c>
      <c r="L87">
        <f t="shared" si="531"/>
        <v>0</v>
      </c>
      <c r="M87">
        <f t="shared" si="531"/>
        <v>0</v>
      </c>
      <c r="N87">
        <f t="shared" si="531"/>
        <v>0</v>
      </c>
      <c r="O87">
        <f t="shared" si="531"/>
        <v>1</v>
      </c>
      <c r="P87">
        <f t="shared" si="531"/>
        <v>0</v>
      </c>
      <c r="Q87">
        <f t="shared" si="531"/>
        <v>0</v>
      </c>
      <c r="R87">
        <f t="shared" si="531"/>
        <v>0</v>
      </c>
      <c r="S87">
        <f t="shared" si="531"/>
        <v>0</v>
      </c>
      <c r="T87">
        <f t="shared" si="531"/>
        <v>0</v>
      </c>
      <c r="U87">
        <f t="shared" si="531"/>
        <v>0</v>
      </c>
      <c r="V87">
        <f t="shared" si="531"/>
        <v>0</v>
      </c>
      <c r="W87">
        <f t="shared" si="531"/>
        <v>0</v>
      </c>
      <c r="X87">
        <f t="shared" si="531"/>
        <v>0</v>
      </c>
      <c r="Y87">
        <f t="shared" si="531"/>
        <v>0</v>
      </c>
      <c r="Z87">
        <f t="shared" si="531"/>
        <v>0</v>
      </c>
      <c r="AA87">
        <f t="shared" si="531"/>
        <v>0</v>
      </c>
      <c r="AB87">
        <f t="shared" si="531"/>
        <v>0</v>
      </c>
      <c r="AC87">
        <f t="shared" si="531"/>
        <v>0</v>
      </c>
      <c r="AD87">
        <f t="shared" si="531"/>
        <v>0</v>
      </c>
      <c r="AE87">
        <f t="shared" si="531"/>
        <v>0</v>
      </c>
      <c r="AF87">
        <f t="shared" si="531"/>
        <v>0</v>
      </c>
      <c r="AG87">
        <f t="shared" si="531"/>
        <v>0</v>
      </c>
      <c r="AH87">
        <f t="shared" si="531"/>
        <v>0</v>
      </c>
      <c r="AI87">
        <f t="shared" si="531"/>
        <v>0</v>
      </c>
      <c r="AJ87">
        <f t="shared" si="531"/>
        <v>0</v>
      </c>
      <c r="AK87">
        <f t="shared" si="531"/>
        <v>0</v>
      </c>
      <c r="AL87">
        <f t="shared" si="531"/>
        <v>0</v>
      </c>
      <c r="AM87">
        <f t="shared" si="531"/>
        <v>0</v>
      </c>
      <c r="AN87">
        <f t="shared" si="531"/>
        <v>0</v>
      </c>
      <c r="AO87">
        <f t="shared" si="531"/>
        <v>0</v>
      </c>
      <c r="AP87">
        <f t="shared" si="531"/>
        <v>0</v>
      </c>
      <c r="AQ87">
        <f t="shared" si="531"/>
        <v>0</v>
      </c>
      <c r="AR87">
        <f t="shared" si="531"/>
        <v>0</v>
      </c>
      <c r="AS87">
        <f t="shared" si="531"/>
        <v>0</v>
      </c>
      <c r="AT87">
        <f t="shared" si="531"/>
        <v>0</v>
      </c>
      <c r="AU87">
        <f t="shared" si="531"/>
        <v>0</v>
      </c>
      <c r="AV87">
        <f t="shared" si="531"/>
        <v>0</v>
      </c>
      <c r="AW87">
        <f t="shared" si="531"/>
        <v>0</v>
      </c>
      <c r="AX87">
        <f t="shared" si="531"/>
        <v>0</v>
      </c>
      <c r="AY87">
        <f t="shared" si="531"/>
        <v>0</v>
      </c>
      <c r="AZ87">
        <f t="shared" si="531"/>
        <v>0</v>
      </c>
      <c r="BA87">
        <f t="shared" si="531"/>
        <v>0</v>
      </c>
      <c r="BB87">
        <f t="shared" si="531"/>
        <v>0</v>
      </c>
      <c r="BC87">
        <f t="shared" si="531"/>
        <v>0</v>
      </c>
      <c r="BD87">
        <f t="shared" si="531"/>
        <v>0</v>
      </c>
      <c r="BE87">
        <f t="shared" si="531"/>
        <v>0</v>
      </c>
      <c r="BF87">
        <f t="shared" si="531"/>
        <v>0</v>
      </c>
      <c r="BG87">
        <f t="shared" si="531"/>
        <v>0</v>
      </c>
      <c r="BH87">
        <f t="shared" si="531"/>
        <v>0</v>
      </c>
      <c r="BI87">
        <f t="shared" si="531"/>
        <v>0</v>
      </c>
      <c r="BJ87">
        <f t="shared" si="531"/>
        <v>0</v>
      </c>
      <c r="BK87">
        <f t="shared" si="531"/>
        <v>0</v>
      </c>
      <c r="BL87">
        <f t="shared" si="531"/>
        <v>0</v>
      </c>
      <c r="BM87">
        <f t="shared" si="531"/>
        <v>0</v>
      </c>
      <c r="BN87">
        <f t="shared" si="531"/>
        <v>1</v>
      </c>
      <c r="BO87">
        <f t="shared" si="531"/>
        <v>0</v>
      </c>
      <c r="BP87">
        <f t="shared" si="531"/>
        <v>0</v>
      </c>
      <c r="BQ87">
        <f t="shared" si="531"/>
        <v>0</v>
      </c>
      <c r="BR87">
        <f t="shared" si="531"/>
        <v>0</v>
      </c>
      <c r="BS87">
        <f t="shared" ref="BS87:ED87" si="532">SUM(BS79:BS80)</f>
        <v>0</v>
      </c>
      <c r="BT87">
        <f t="shared" si="532"/>
        <v>0</v>
      </c>
      <c r="BU87">
        <f t="shared" si="532"/>
        <v>0</v>
      </c>
      <c r="BV87">
        <f t="shared" si="532"/>
        <v>0</v>
      </c>
      <c r="BW87">
        <f t="shared" si="532"/>
        <v>0</v>
      </c>
      <c r="BX87">
        <f t="shared" si="532"/>
        <v>0</v>
      </c>
      <c r="BY87">
        <f t="shared" si="532"/>
        <v>0</v>
      </c>
      <c r="BZ87">
        <f t="shared" si="532"/>
        <v>0</v>
      </c>
      <c r="CA87">
        <f t="shared" si="532"/>
        <v>0</v>
      </c>
      <c r="CB87">
        <f t="shared" si="532"/>
        <v>0</v>
      </c>
      <c r="CC87">
        <f t="shared" si="532"/>
        <v>0</v>
      </c>
      <c r="CD87">
        <f t="shared" si="532"/>
        <v>0</v>
      </c>
      <c r="CE87">
        <f t="shared" si="532"/>
        <v>0</v>
      </c>
      <c r="CF87">
        <f t="shared" si="532"/>
        <v>1</v>
      </c>
      <c r="CG87">
        <f t="shared" si="532"/>
        <v>0</v>
      </c>
      <c r="CH87">
        <f t="shared" si="532"/>
        <v>0</v>
      </c>
      <c r="CI87">
        <f t="shared" si="532"/>
        <v>0</v>
      </c>
      <c r="CJ87">
        <f t="shared" si="532"/>
        <v>0</v>
      </c>
      <c r="CK87">
        <f t="shared" si="532"/>
        <v>1</v>
      </c>
      <c r="CL87">
        <f t="shared" si="532"/>
        <v>0</v>
      </c>
      <c r="CM87">
        <f t="shared" si="532"/>
        <v>0</v>
      </c>
      <c r="CN87">
        <f t="shared" si="532"/>
        <v>0</v>
      </c>
      <c r="CO87">
        <f t="shared" si="532"/>
        <v>0</v>
      </c>
      <c r="CP87">
        <f t="shared" si="532"/>
        <v>0</v>
      </c>
      <c r="CQ87">
        <f t="shared" si="532"/>
        <v>0</v>
      </c>
      <c r="CR87">
        <f t="shared" si="532"/>
        <v>0</v>
      </c>
      <c r="CS87">
        <f t="shared" si="532"/>
        <v>0</v>
      </c>
      <c r="CT87">
        <f t="shared" si="532"/>
        <v>0</v>
      </c>
      <c r="CU87">
        <f t="shared" si="532"/>
        <v>0</v>
      </c>
      <c r="CV87">
        <f t="shared" si="532"/>
        <v>1</v>
      </c>
      <c r="CW87">
        <f t="shared" si="532"/>
        <v>0</v>
      </c>
      <c r="CX87">
        <f t="shared" si="532"/>
        <v>1</v>
      </c>
      <c r="CY87">
        <f t="shared" si="532"/>
        <v>0</v>
      </c>
      <c r="CZ87">
        <f t="shared" si="532"/>
        <v>0</v>
      </c>
      <c r="DA87">
        <f t="shared" si="532"/>
        <v>1</v>
      </c>
      <c r="DB87">
        <f t="shared" si="532"/>
        <v>0</v>
      </c>
      <c r="DC87">
        <f t="shared" si="532"/>
        <v>0</v>
      </c>
      <c r="DD87">
        <f t="shared" si="532"/>
        <v>0</v>
      </c>
      <c r="DE87">
        <f t="shared" si="532"/>
        <v>0</v>
      </c>
      <c r="DF87">
        <f t="shared" si="532"/>
        <v>0</v>
      </c>
      <c r="DG87">
        <f t="shared" si="532"/>
        <v>0</v>
      </c>
      <c r="DH87">
        <f t="shared" si="532"/>
        <v>0</v>
      </c>
      <c r="DI87">
        <f t="shared" si="532"/>
        <v>0</v>
      </c>
      <c r="DJ87">
        <f t="shared" si="532"/>
        <v>0</v>
      </c>
      <c r="DK87">
        <f t="shared" si="532"/>
        <v>0</v>
      </c>
      <c r="DL87">
        <f t="shared" si="532"/>
        <v>0</v>
      </c>
      <c r="DM87">
        <f t="shared" si="532"/>
        <v>0</v>
      </c>
      <c r="DN87">
        <f t="shared" si="532"/>
        <v>0</v>
      </c>
      <c r="DO87">
        <f t="shared" si="532"/>
        <v>0</v>
      </c>
      <c r="DP87">
        <f t="shared" si="532"/>
        <v>0</v>
      </c>
      <c r="DQ87">
        <f t="shared" si="532"/>
        <v>0</v>
      </c>
      <c r="DR87">
        <f t="shared" si="532"/>
        <v>0</v>
      </c>
      <c r="DS87">
        <f t="shared" si="532"/>
        <v>0</v>
      </c>
      <c r="DT87">
        <f t="shared" si="532"/>
        <v>0</v>
      </c>
      <c r="DU87">
        <f t="shared" si="532"/>
        <v>0</v>
      </c>
      <c r="DV87">
        <f t="shared" si="532"/>
        <v>0</v>
      </c>
      <c r="DW87">
        <f t="shared" si="532"/>
        <v>0</v>
      </c>
      <c r="DX87">
        <f t="shared" si="532"/>
        <v>0</v>
      </c>
      <c r="DY87">
        <f t="shared" si="532"/>
        <v>0</v>
      </c>
      <c r="DZ87">
        <f t="shared" si="532"/>
        <v>0</v>
      </c>
      <c r="EA87">
        <f t="shared" si="532"/>
        <v>0</v>
      </c>
      <c r="EB87">
        <f t="shared" si="532"/>
        <v>0</v>
      </c>
      <c r="EC87">
        <f t="shared" si="532"/>
        <v>0</v>
      </c>
      <c r="ED87">
        <f t="shared" si="532"/>
        <v>0</v>
      </c>
      <c r="EE87">
        <f t="shared" ref="EE87:FT87" si="533">SUM(EE79:EE80)</f>
        <v>0</v>
      </c>
      <c r="EF87">
        <f t="shared" si="533"/>
        <v>0</v>
      </c>
      <c r="EG87">
        <f t="shared" si="533"/>
        <v>0</v>
      </c>
      <c r="EH87">
        <f t="shared" si="533"/>
        <v>0</v>
      </c>
      <c r="EI87">
        <f t="shared" si="533"/>
        <v>0</v>
      </c>
      <c r="EJ87">
        <f t="shared" si="533"/>
        <v>0</v>
      </c>
      <c r="EK87">
        <f t="shared" si="533"/>
        <v>0</v>
      </c>
      <c r="EL87">
        <f t="shared" si="533"/>
        <v>0</v>
      </c>
      <c r="EM87">
        <f t="shared" si="533"/>
        <v>0</v>
      </c>
      <c r="EN87">
        <f t="shared" si="533"/>
        <v>0</v>
      </c>
      <c r="EO87">
        <f t="shared" si="533"/>
        <v>0</v>
      </c>
      <c r="EP87">
        <f t="shared" si="533"/>
        <v>0</v>
      </c>
      <c r="EQ87">
        <f t="shared" si="533"/>
        <v>0</v>
      </c>
      <c r="ER87">
        <f t="shared" si="533"/>
        <v>0</v>
      </c>
      <c r="ES87">
        <f t="shared" si="533"/>
        <v>0</v>
      </c>
      <c r="ET87">
        <f t="shared" si="533"/>
        <v>0</v>
      </c>
      <c r="EU87">
        <f t="shared" si="533"/>
        <v>1</v>
      </c>
      <c r="EV87">
        <f t="shared" si="533"/>
        <v>0</v>
      </c>
      <c r="EW87">
        <f t="shared" si="533"/>
        <v>0</v>
      </c>
      <c r="EX87">
        <f t="shared" si="533"/>
        <v>0</v>
      </c>
      <c r="EY87">
        <f t="shared" si="533"/>
        <v>0</v>
      </c>
      <c r="EZ87">
        <f t="shared" si="533"/>
        <v>0</v>
      </c>
      <c r="FA87">
        <f t="shared" si="533"/>
        <v>0</v>
      </c>
      <c r="FB87">
        <f t="shared" si="533"/>
        <v>0</v>
      </c>
      <c r="FC87">
        <f t="shared" si="533"/>
        <v>0</v>
      </c>
      <c r="FD87">
        <f t="shared" si="533"/>
        <v>1</v>
      </c>
      <c r="FE87">
        <f t="shared" si="533"/>
        <v>0</v>
      </c>
      <c r="FF87">
        <f t="shared" si="533"/>
        <v>0</v>
      </c>
      <c r="FG87">
        <f t="shared" si="533"/>
        <v>0</v>
      </c>
      <c r="FH87">
        <f t="shared" si="533"/>
        <v>0</v>
      </c>
      <c r="FI87">
        <f t="shared" si="533"/>
        <v>0</v>
      </c>
      <c r="FJ87">
        <f t="shared" si="533"/>
        <v>0</v>
      </c>
      <c r="FK87">
        <f t="shared" si="533"/>
        <v>0</v>
      </c>
      <c r="FL87">
        <f t="shared" si="533"/>
        <v>0</v>
      </c>
      <c r="FM87">
        <f t="shared" si="533"/>
        <v>0</v>
      </c>
      <c r="FN87">
        <f t="shared" si="533"/>
        <v>0</v>
      </c>
      <c r="FO87">
        <f t="shared" si="533"/>
        <v>0</v>
      </c>
      <c r="FP87">
        <f t="shared" si="533"/>
        <v>0</v>
      </c>
      <c r="FQ87">
        <f t="shared" si="533"/>
        <v>1</v>
      </c>
      <c r="FR87">
        <f t="shared" si="533"/>
        <v>0</v>
      </c>
      <c r="FS87">
        <f t="shared" si="533"/>
        <v>0</v>
      </c>
      <c r="FT87">
        <f t="shared" si="533"/>
        <v>0</v>
      </c>
      <c r="FV87">
        <f t="shared" si="530"/>
        <v>11</v>
      </c>
    </row>
    <row r="88" spans="2:183">
      <c r="B88" s="139"/>
      <c r="D88" t="s">
        <v>33</v>
      </c>
      <c r="F88">
        <f>F81</f>
        <v>0</v>
      </c>
      <c r="G88">
        <f t="shared" ref="G88:BR88" si="534">G81</f>
        <v>0</v>
      </c>
      <c r="H88">
        <f t="shared" si="534"/>
        <v>0</v>
      </c>
      <c r="I88">
        <f t="shared" si="534"/>
        <v>0</v>
      </c>
      <c r="J88">
        <f t="shared" si="534"/>
        <v>0</v>
      </c>
      <c r="K88">
        <f t="shared" si="534"/>
        <v>0</v>
      </c>
      <c r="L88">
        <f t="shared" si="534"/>
        <v>0</v>
      </c>
      <c r="M88">
        <f t="shared" si="534"/>
        <v>0</v>
      </c>
      <c r="N88">
        <f t="shared" si="534"/>
        <v>1</v>
      </c>
      <c r="O88">
        <f t="shared" si="534"/>
        <v>0</v>
      </c>
      <c r="P88">
        <f t="shared" si="534"/>
        <v>0</v>
      </c>
      <c r="Q88">
        <f t="shared" si="534"/>
        <v>0</v>
      </c>
      <c r="R88">
        <f t="shared" si="534"/>
        <v>1</v>
      </c>
      <c r="S88">
        <f t="shared" si="534"/>
        <v>0</v>
      </c>
      <c r="T88">
        <f t="shared" si="534"/>
        <v>0</v>
      </c>
      <c r="U88">
        <f t="shared" si="534"/>
        <v>0</v>
      </c>
      <c r="V88">
        <f t="shared" si="534"/>
        <v>0</v>
      </c>
      <c r="W88">
        <f t="shared" si="534"/>
        <v>0</v>
      </c>
      <c r="X88">
        <f t="shared" si="534"/>
        <v>0</v>
      </c>
      <c r="Y88">
        <f t="shared" si="534"/>
        <v>0</v>
      </c>
      <c r="Z88">
        <f t="shared" si="534"/>
        <v>0</v>
      </c>
      <c r="AA88">
        <f t="shared" si="534"/>
        <v>0</v>
      </c>
      <c r="AB88">
        <f t="shared" si="534"/>
        <v>1</v>
      </c>
      <c r="AC88">
        <f t="shared" si="534"/>
        <v>1</v>
      </c>
      <c r="AD88">
        <f t="shared" si="534"/>
        <v>0</v>
      </c>
      <c r="AE88">
        <f t="shared" si="534"/>
        <v>0</v>
      </c>
      <c r="AF88">
        <f t="shared" si="534"/>
        <v>0</v>
      </c>
      <c r="AG88">
        <f t="shared" si="534"/>
        <v>0</v>
      </c>
      <c r="AH88">
        <f t="shared" si="534"/>
        <v>0</v>
      </c>
      <c r="AI88">
        <f t="shared" si="534"/>
        <v>0</v>
      </c>
      <c r="AJ88">
        <f t="shared" si="534"/>
        <v>0</v>
      </c>
      <c r="AK88">
        <f t="shared" si="534"/>
        <v>0</v>
      </c>
      <c r="AL88">
        <f t="shared" si="534"/>
        <v>0</v>
      </c>
      <c r="AM88">
        <f t="shared" si="534"/>
        <v>0</v>
      </c>
      <c r="AN88">
        <f t="shared" si="534"/>
        <v>0</v>
      </c>
      <c r="AO88">
        <f t="shared" si="534"/>
        <v>0</v>
      </c>
      <c r="AP88">
        <f t="shared" si="534"/>
        <v>0</v>
      </c>
      <c r="AQ88">
        <f t="shared" si="534"/>
        <v>0</v>
      </c>
      <c r="AR88">
        <f t="shared" si="534"/>
        <v>1</v>
      </c>
      <c r="AS88">
        <f t="shared" si="534"/>
        <v>1</v>
      </c>
      <c r="AT88">
        <f t="shared" si="534"/>
        <v>0</v>
      </c>
      <c r="AU88">
        <f t="shared" si="534"/>
        <v>0</v>
      </c>
      <c r="AV88">
        <f t="shared" si="534"/>
        <v>1</v>
      </c>
      <c r="AW88">
        <f t="shared" si="534"/>
        <v>0</v>
      </c>
      <c r="AX88">
        <f t="shared" si="534"/>
        <v>0</v>
      </c>
      <c r="AY88">
        <f t="shared" si="534"/>
        <v>0</v>
      </c>
      <c r="AZ88">
        <f t="shared" si="534"/>
        <v>0</v>
      </c>
      <c r="BA88">
        <f t="shared" si="534"/>
        <v>0</v>
      </c>
      <c r="BB88">
        <f t="shared" si="534"/>
        <v>0</v>
      </c>
      <c r="BC88">
        <f t="shared" si="534"/>
        <v>1</v>
      </c>
      <c r="BD88">
        <f t="shared" si="534"/>
        <v>0</v>
      </c>
      <c r="BE88">
        <f t="shared" si="534"/>
        <v>0</v>
      </c>
      <c r="BF88">
        <f t="shared" si="534"/>
        <v>0</v>
      </c>
      <c r="BG88">
        <f t="shared" si="534"/>
        <v>0</v>
      </c>
      <c r="BH88">
        <f t="shared" si="534"/>
        <v>0</v>
      </c>
      <c r="BI88">
        <f t="shared" si="534"/>
        <v>0</v>
      </c>
      <c r="BJ88">
        <f t="shared" si="534"/>
        <v>0</v>
      </c>
      <c r="BK88">
        <f t="shared" si="534"/>
        <v>0</v>
      </c>
      <c r="BL88">
        <f t="shared" si="534"/>
        <v>0</v>
      </c>
      <c r="BM88">
        <f t="shared" si="534"/>
        <v>0</v>
      </c>
      <c r="BN88">
        <f t="shared" si="534"/>
        <v>0</v>
      </c>
      <c r="BO88">
        <f t="shared" si="534"/>
        <v>0</v>
      </c>
      <c r="BP88">
        <f t="shared" si="534"/>
        <v>0</v>
      </c>
      <c r="BQ88">
        <f t="shared" si="534"/>
        <v>0</v>
      </c>
      <c r="BR88">
        <f t="shared" si="534"/>
        <v>0</v>
      </c>
      <c r="BS88">
        <f t="shared" ref="BS88:ED88" si="535">BS81</f>
        <v>0</v>
      </c>
      <c r="BT88">
        <f t="shared" si="535"/>
        <v>1</v>
      </c>
      <c r="BU88">
        <f t="shared" si="535"/>
        <v>0</v>
      </c>
      <c r="BV88">
        <f t="shared" si="535"/>
        <v>0</v>
      </c>
      <c r="BW88">
        <f t="shared" si="535"/>
        <v>0</v>
      </c>
      <c r="BX88">
        <f t="shared" si="535"/>
        <v>0</v>
      </c>
      <c r="BY88">
        <f t="shared" si="535"/>
        <v>0</v>
      </c>
      <c r="BZ88">
        <f t="shared" si="535"/>
        <v>0</v>
      </c>
      <c r="CA88">
        <f t="shared" si="535"/>
        <v>0</v>
      </c>
      <c r="CB88">
        <f t="shared" si="535"/>
        <v>0</v>
      </c>
      <c r="CC88">
        <f t="shared" si="535"/>
        <v>0</v>
      </c>
      <c r="CD88">
        <f t="shared" si="535"/>
        <v>0</v>
      </c>
      <c r="CE88">
        <f t="shared" si="535"/>
        <v>0</v>
      </c>
      <c r="CF88">
        <f t="shared" si="535"/>
        <v>0</v>
      </c>
      <c r="CG88">
        <f t="shared" si="535"/>
        <v>0</v>
      </c>
      <c r="CH88">
        <f t="shared" si="535"/>
        <v>1</v>
      </c>
      <c r="CI88">
        <f t="shared" si="535"/>
        <v>0</v>
      </c>
      <c r="CJ88">
        <f t="shared" si="535"/>
        <v>0</v>
      </c>
      <c r="CK88">
        <f t="shared" si="535"/>
        <v>0</v>
      </c>
      <c r="CL88">
        <f t="shared" si="535"/>
        <v>0</v>
      </c>
      <c r="CM88">
        <f t="shared" si="535"/>
        <v>0</v>
      </c>
      <c r="CN88">
        <f t="shared" si="535"/>
        <v>0</v>
      </c>
      <c r="CO88">
        <f t="shared" si="535"/>
        <v>0</v>
      </c>
      <c r="CP88">
        <f t="shared" si="535"/>
        <v>0</v>
      </c>
      <c r="CQ88">
        <f t="shared" si="535"/>
        <v>1</v>
      </c>
      <c r="CR88">
        <f t="shared" si="535"/>
        <v>0</v>
      </c>
      <c r="CS88">
        <f t="shared" si="535"/>
        <v>0</v>
      </c>
      <c r="CT88">
        <f t="shared" si="535"/>
        <v>0</v>
      </c>
      <c r="CU88">
        <f t="shared" si="535"/>
        <v>0</v>
      </c>
      <c r="CV88">
        <f t="shared" si="535"/>
        <v>0</v>
      </c>
      <c r="CW88">
        <f t="shared" si="535"/>
        <v>0</v>
      </c>
      <c r="CX88">
        <f t="shared" si="535"/>
        <v>0</v>
      </c>
      <c r="CY88">
        <f t="shared" si="535"/>
        <v>0</v>
      </c>
      <c r="CZ88">
        <f t="shared" si="535"/>
        <v>0</v>
      </c>
      <c r="DA88">
        <f t="shared" si="535"/>
        <v>0</v>
      </c>
      <c r="DB88">
        <f t="shared" si="535"/>
        <v>1</v>
      </c>
      <c r="DC88">
        <f t="shared" si="535"/>
        <v>0</v>
      </c>
      <c r="DD88">
        <f t="shared" si="535"/>
        <v>0</v>
      </c>
      <c r="DE88">
        <f t="shared" si="535"/>
        <v>0</v>
      </c>
      <c r="DF88">
        <f t="shared" si="535"/>
        <v>0</v>
      </c>
      <c r="DG88">
        <f t="shared" si="535"/>
        <v>0</v>
      </c>
      <c r="DH88">
        <f t="shared" si="535"/>
        <v>0</v>
      </c>
      <c r="DI88">
        <f t="shared" si="535"/>
        <v>0</v>
      </c>
      <c r="DJ88">
        <f t="shared" si="535"/>
        <v>0</v>
      </c>
      <c r="DK88">
        <f t="shared" si="535"/>
        <v>1</v>
      </c>
      <c r="DL88">
        <f t="shared" si="535"/>
        <v>0</v>
      </c>
      <c r="DM88">
        <f t="shared" si="535"/>
        <v>0</v>
      </c>
      <c r="DN88">
        <f t="shared" si="535"/>
        <v>0</v>
      </c>
      <c r="DO88">
        <f t="shared" si="535"/>
        <v>0</v>
      </c>
      <c r="DP88">
        <f t="shared" si="535"/>
        <v>0</v>
      </c>
      <c r="DQ88">
        <f t="shared" si="535"/>
        <v>0</v>
      </c>
      <c r="DR88">
        <f t="shared" si="535"/>
        <v>0</v>
      </c>
      <c r="DS88">
        <f t="shared" si="535"/>
        <v>0</v>
      </c>
      <c r="DT88">
        <f t="shared" si="535"/>
        <v>0</v>
      </c>
      <c r="DU88">
        <f t="shared" si="535"/>
        <v>0</v>
      </c>
      <c r="DV88">
        <f t="shared" si="535"/>
        <v>0</v>
      </c>
      <c r="DW88">
        <f t="shared" si="535"/>
        <v>0</v>
      </c>
      <c r="DX88">
        <f t="shared" si="535"/>
        <v>0</v>
      </c>
      <c r="DY88">
        <f t="shared" si="535"/>
        <v>0</v>
      </c>
      <c r="DZ88">
        <f t="shared" si="535"/>
        <v>1</v>
      </c>
      <c r="EA88">
        <f t="shared" si="535"/>
        <v>0</v>
      </c>
      <c r="EB88">
        <f t="shared" si="535"/>
        <v>0</v>
      </c>
      <c r="EC88">
        <f t="shared" si="535"/>
        <v>0</v>
      </c>
      <c r="ED88">
        <f t="shared" si="535"/>
        <v>0</v>
      </c>
      <c r="EE88">
        <f t="shared" ref="EE88:FT89" si="536">EE81</f>
        <v>0</v>
      </c>
      <c r="EF88">
        <f t="shared" si="536"/>
        <v>0</v>
      </c>
      <c r="EG88">
        <f t="shared" si="536"/>
        <v>0</v>
      </c>
      <c r="EH88">
        <f t="shared" si="536"/>
        <v>0</v>
      </c>
      <c r="EI88">
        <f t="shared" si="536"/>
        <v>0</v>
      </c>
      <c r="EJ88">
        <f t="shared" si="536"/>
        <v>0</v>
      </c>
      <c r="EK88">
        <f t="shared" si="536"/>
        <v>0</v>
      </c>
      <c r="EL88">
        <f t="shared" si="536"/>
        <v>0</v>
      </c>
      <c r="EM88">
        <f t="shared" si="536"/>
        <v>0</v>
      </c>
      <c r="EN88">
        <f t="shared" si="536"/>
        <v>0</v>
      </c>
      <c r="EO88">
        <f t="shared" si="536"/>
        <v>0</v>
      </c>
      <c r="EP88">
        <f t="shared" si="536"/>
        <v>0</v>
      </c>
      <c r="EQ88">
        <f t="shared" si="536"/>
        <v>0</v>
      </c>
      <c r="ER88">
        <f t="shared" si="536"/>
        <v>0</v>
      </c>
      <c r="ES88">
        <f t="shared" si="536"/>
        <v>0</v>
      </c>
      <c r="ET88">
        <f t="shared" si="536"/>
        <v>0</v>
      </c>
      <c r="EU88">
        <f t="shared" si="536"/>
        <v>0</v>
      </c>
      <c r="EV88">
        <f t="shared" si="536"/>
        <v>0</v>
      </c>
      <c r="EW88">
        <f t="shared" si="536"/>
        <v>0</v>
      </c>
      <c r="EX88">
        <f t="shared" si="536"/>
        <v>0</v>
      </c>
      <c r="EY88">
        <f t="shared" si="536"/>
        <v>0</v>
      </c>
      <c r="EZ88">
        <f t="shared" si="536"/>
        <v>0</v>
      </c>
      <c r="FA88">
        <f t="shared" si="536"/>
        <v>1</v>
      </c>
      <c r="FB88">
        <f t="shared" si="536"/>
        <v>0</v>
      </c>
      <c r="FC88">
        <f t="shared" si="536"/>
        <v>0</v>
      </c>
      <c r="FD88">
        <f t="shared" si="536"/>
        <v>1</v>
      </c>
      <c r="FE88">
        <f t="shared" si="536"/>
        <v>0</v>
      </c>
      <c r="FF88">
        <f t="shared" si="536"/>
        <v>0</v>
      </c>
      <c r="FG88">
        <f t="shared" si="536"/>
        <v>0</v>
      </c>
      <c r="FH88">
        <f t="shared" si="536"/>
        <v>0</v>
      </c>
      <c r="FI88">
        <f t="shared" si="536"/>
        <v>0</v>
      </c>
      <c r="FJ88">
        <f t="shared" si="536"/>
        <v>0</v>
      </c>
      <c r="FK88">
        <f t="shared" si="536"/>
        <v>0</v>
      </c>
      <c r="FL88">
        <f t="shared" si="536"/>
        <v>0</v>
      </c>
      <c r="FM88">
        <f t="shared" si="536"/>
        <v>0</v>
      </c>
      <c r="FN88">
        <f t="shared" si="536"/>
        <v>0</v>
      </c>
      <c r="FO88">
        <f t="shared" si="536"/>
        <v>0</v>
      </c>
      <c r="FP88">
        <f t="shared" si="536"/>
        <v>0</v>
      </c>
      <c r="FQ88">
        <f t="shared" si="536"/>
        <v>0</v>
      </c>
      <c r="FR88">
        <f t="shared" si="536"/>
        <v>0</v>
      </c>
      <c r="FS88">
        <f t="shared" si="536"/>
        <v>0</v>
      </c>
      <c r="FT88">
        <f t="shared" si="536"/>
        <v>0</v>
      </c>
      <c r="FV88">
        <f t="shared" si="530"/>
        <v>16</v>
      </c>
    </row>
    <row r="89" spans="2:183">
      <c r="B89" s="139"/>
      <c r="D89" t="s">
        <v>34</v>
      </c>
      <c r="F89">
        <f>F82</f>
        <v>0</v>
      </c>
      <c r="G89">
        <f t="shared" ref="G89:BR89" si="537">G82</f>
        <v>0</v>
      </c>
      <c r="H89">
        <f t="shared" si="537"/>
        <v>0</v>
      </c>
      <c r="I89">
        <f t="shared" si="537"/>
        <v>0</v>
      </c>
      <c r="J89">
        <f t="shared" si="537"/>
        <v>0</v>
      </c>
      <c r="K89">
        <f t="shared" si="537"/>
        <v>0</v>
      </c>
      <c r="L89">
        <f t="shared" si="537"/>
        <v>0</v>
      </c>
      <c r="M89">
        <f t="shared" si="537"/>
        <v>0</v>
      </c>
      <c r="N89">
        <f t="shared" si="537"/>
        <v>0</v>
      </c>
      <c r="O89">
        <f t="shared" si="537"/>
        <v>0</v>
      </c>
      <c r="P89">
        <f t="shared" si="537"/>
        <v>0</v>
      </c>
      <c r="Q89">
        <f t="shared" si="537"/>
        <v>0</v>
      </c>
      <c r="R89">
        <f t="shared" si="537"/>
        <v>0</v>
      </c>
      <c r="S89">
        <f t="shared" si="537"/>
        <v>0</v>
      </c>
      <c r="T89">
        <f t="shared" si="537"/>
        <v>0</v>
      </c>
      <c r="U89">
        <f t="shared" si="537"/>
        <v>0</v>
      </c>
      <c r="V89">
        <f t="shared" si="537"/>
        <v>0</v>
      </c>
      <c r="W89">
        <f t="shared" si="537"/>
        <v>0</v>
      </c>
      <c r="X89">
        <f t="shared" si="537"/>
        <v>0</v>
      </c>
      <c r="Y89">
        <f t="shared" si="537"/>
        <v>0</v>
      </c>
      <c r="Z89">
        <f t="shared" si="537"/>
        <v>0</v>
      </c>
      <c r="AA89">
        <f t="shared" si="537"/>
        <v>0</v>
      </c>
      <c r="AB89">
        <f t="shared" si="537"/>
        <v>0</v>
      </c>
      <c r="AC89">
        <f t="shared" si="537"/>
        <v>0</v>
      </c>
      <c r="AD89">
        <f t="shared" si="537"/>
        <v>0</v>
      </c>
      <c r="AE89">
        <f t="shared" si="537"/>
        <v>0</v>
      </c>
      <c r="AF89">
        <f t="shared" si="537"/>
        <v>0</v>
      </c>
      <c r="AG89">
        <f t="shared" si="537"/>
        <v>0</v>
      </c>
      <c r="AH89">
        <f t="shared" si="537"/>
        <v>0</v>
      </c>
      <c r="AI89">
        <f t="shared" si="537"/>
        <v>0</v>
      </c>
      <c r="AJ89">
        <f t="shared" si="537"/>
        <v>0</v>
      </c>
      <c r="AK89">
        <f t="shared" si="537"/>
        <v>0</v>
      </c>
      <c r="AL89">
        <f t="shared" si="537"/>
        <v>0</v>
      </c>
      <c r="AM89">
        <f t="shared" si="537"/>
        <v>0</v>
      </c>
      <c r="AN89">
        <f t="shared" si="537"/>
        <v>0</v>
      </c>
      <c r="AO89">
        <f t="shared" si="537"/>
        <v>0</v>
      </c>
      <c r="AP89">
        <f t="shared" si="537"/>
        <v>0</v>
      </c>
      <c r="AQ89">
        <f t="shared" si="537"/>
        <v>0</v>
      </c>
      <c r="AR89">
        <f t="shared" si="537"/>
        <v>0</v>
      </c>
      <c r="AS89">
        <f t="shared" si="537"/>
        <v>1</v>
      </c>
      <c r="AT89">
        <f t="shared" si="537"/>
        <v>0</v>
      </c>
      <c r="AU89">
        <f t="shared" si="537"/>
        <v>0</v>
      </c>
      <c r="AV89">
        <f t="shared" si="537"/>
        <v>0</v>
      </c>
      <c r="AW89">
        <f t="shared" si="537"/>
        <v>0</v>
      </c>
      <c r="AX89">
        <f t="shared" si="537"/>
        <v>0</v>
      </c>
      <c r="AY89">
        <f t="shared" si="537"/>
        <v>0</v>
      </c>
      <c r="AZ89">
        <f t="shared" si="537"/>
        <v>0</v>
      </c>
      <c r="BA89">
        <f t="shared" si="537"/>
        <v>0</v>
      </c>
      <c r="BB89">
        <f t="shared" si="537"/>
        <v>1</v>
      </c>
      <c r="BC89">
        <f t="shared" si="537"/>
        <v>0</v>
      </c>
      <c r="BD89">
        <f t="shared" si="537"/>
        <v>0</v>
      </c>
      <c r="BE89">
        <f t="shared" si="537"/>
        <v>0</v>
      </c>
      <c r="BF89">
        <f t="shared" si="537"/>
        <v>0</v>
      </c>
      <c r="BG89">
        <f t="shared" si="537"/>
        <v>0</v>
      </c>
      <c r="BH89">
        <f t="shared" si="537"/>
        <v>0</v>
      </c>
      <c r="BI89">
        <f t="shared" si="537"/>
        <v>0</v>
      </c>
      <c r="BJ89">
        <f t="shared" si="537"/>
        <v>0</v>
      </c>
      <c r="BK89">
        <f t="shared" si="537"/>
        <v>0</v>
      </c>
      <c r="BL89">
        <f t="shared" si="537"/>
        <v>0</v>
      </c>
      <c r="BM89">
        <f t="shared" si="537"/>
        <v>0</v>
      </c>
      <c r="BN89">
        <f t="shared" si="537"/>
        <v>0</v>
      </c>
      <c r="BO89">
        <f t="shared" si="537"/>
        <v>0</v>
      </c>
      <c r="BP89">
        <f t="shared" si="537"/>
        <v>0</v>
      </c>
      <c r="BQ89">
        <f t="shared" si="537"/>
        <v>0</v>
      </c>
      <c r="BR89">
        <f t="shared" si="537"/>
        <v>0</v>
      </c>
      <c r="BS89">
        <f t="shared" ref="BS89:ED89" si="538">BS82</f>
        <v>0</v>
      </c>
      <c r="BT89">
        <f t="shared" si="538"/>
        <v>0</v>
      </c>
      <c r="BU89">
        <f t="shared" si="538"/>
        <v>0</v>
      </c>
      <c r="BV89">
        <f t="shared" si="538"/>
        <v>0</v>
      </c>
      <c r="BW89">
        <f t="shared" si="538"/>
        <v>0</v>
      </c>
      <c r="BX89">
        <f t="shared" si="538"/>
        <v>0</v>
      </c>
      <c r="BY89">
        <f t="shared" si="538"/>
        <v>0</v>
      </c>
      <c r="BZ89">
        <f t="shared" si="538"/>
        <v>0</v>
      </c>
      <c r="CA89">
        <f t="shared" si="538"/>
        <v>0</v>
      </c>
      <c r="CB89">
        <f t="shared" si="538"/>
        <v>0</v>
      </c>
      <c r="CC89">
        <f t="shared" si="538"/>
        <v>0</v>
      </c>
      <c r="CD89">
        <f t="shared" si="538"/>
        <v>0</v>
      </c>
      <c r="CE89">
        <f t="shared" si="538"/>
        <v>0</v>
      </c>
      <c r="CF89">
        <f t="shared" si="538"/>
        <v>0</v>
      </c>
      <c r="CG89">
        <f t="shared" si="538"/>
        <v>0</v>
      </c>
      <c r="CH89">
        <f t="shared" si="538"/>
        <v>0</v>
      </c>
      <c r="CI89">
        <f t="shared" si="538"/>
        <v>0</v>
      </c>
      <c r="CJ89">
        <f t="shared" si="538"/>
        <v>0</v>
      </c>
      <c r="CK89">
        <f t="shared" si="538"/>
        <v>0</v>
      </c>
      <c r="CL89">
        <f t="shared" si="538"/>
        <v>0</v>
      </c>
      <c r="CM89">
        <f t="shared" si="538"/>
        <v>0</v>
      </c>
      <c r="CN89">
        <f t="shared" si="538"/>
        <v>0</v>
      </c>
      <c r="CO89">
        <f t="shared" si="538"/>
        <v>0</v>
      </c>
      <c r="CP89">
        <f t="shared" si="538"/>
        <v>0</v>
      </c>
      <c r="CQ89">
        <f t="shared" si="538"/>
        <v>0</v>
      </c>
      <c r="CR89">
        <f t="shared" si="538"/>
        <v>0</v>
      </c>
      <c r="CS89">
        <f t="shared" si="538"/>
        <v>0</v>
      </c>
      <c r="CT89">
        <f t="shared" si="538"/>
        <v>0</v>
      </c>
      <c r="CU89">
        <f t="shared" si="538"/>
        <v>0</v>
      </c>
      <c r="CV89">
        <f t="shared" si="538"/>
        <v>0</v>
      </c>
      <c r="CW89">
        <f t="shared" si="538"/>
        <v>0</v>
      </c>
      <c r="CX89">
        <f t="shared" si="538"/>
        <v>0</v>
      </c>
      <c r="CY89">
        <f t="shared" si="538"/>
        <v>0</v>
      </c>
      <c r="CZ89">
        <f t="shared" si="538"/>
        <v>0</v>
      </c>
      <c r="DA89">
        <f t="shared" si="538"/>
        <v>0</v>
      </c>
      <c r="DB89">
        <f t="shared" si="538"/>
        <v>0</v>
      </c>
      <c r="DC89">
        <f t="shared" si="538"/>
        <v>0</v>
      </c>
      <c r="DD89">
        <f t="shared" si="538"/>
        <v>0</v>
      </c>
      <c r="DE89">
        <f t="shared" si="538"/>
        <v>0</v>
      </c>
      <c r="DF89">
        <f t="shared" si="538"/>
        <v>0</v>
      </c>
      <c r="DG89">
        <f t="shared" si="538"/>
        <v>0</v>
      </c>
      <c r="DH89">
        <f t="shared" si="538"/>
        <v>0</v>
      </c>
      <c r="DI89">
        <f t="shared" si="538"/>
        <v>0</v>
      </c>
      <c r="DJ89">
        <f t="shared" si="538"/>
        <v>0</v>
      </c>
      <c r="DK89">
        <f t="shared" si="538"/>
        <v>0</v>
      </c>
      <c r="DL89">
        <f t="shared" si="538"/>
        <v>1</v>
      </c>
      <c r="DM89">
        <f t="shared" si="538"/>
        <v>0</v>
      </c>
      <c r="DN89">
        <f t="shared" si="538"/>
        <v>0</v>
      </c>
      <c r="DO89">
        <f t="shared" si="538"/>
        <v>0</v>
      </c>
      <c r="DP89">
        <f t="shared" si="538"/>
        <v>0</v>
      </c>
      <c r="DQ89">
        <f t="shared" si="538"/>
        <v>0</v>
      </c>
      <c r="DR89">
        <f t="shared" si="538"/>
        <v>0</v>
      </c>
      <c r="DS89">
        <f t="shared" si="538"/>
        <v>0</v>
      </c>
      <c r="DT89">
        <f t="shared" si="538"/>
        <v>1</v>
      </c>
      <c r="DU89">
        <f t="shared" si="538"/>
        <v>1</v>
      </c>
      <c r="DV89">
        <f t="shared" si="538"/>
        <v>0</v>
      </c>
      <c r="DW89">
        <f t="shared" si="538"/>
        <v>1</v>
      </c>
      <c r="DX89">
        <f t="shared" si="538"/>
        <v>0</v>
      </c>
      <c r="DY89">
        <f t="shared" si="538"/>
        <v>0</v>
      </c>
      <c r="DZ89">
        <f t="shared" si="538"/>
        <v>0</v>
      </c>
      <c r="EA89">
        <f t="shared" si="538"/>
        <v>0</v>
      </c>
      <c r="EB89">
        <f t="shared" si="538"/>
        <v>0</v>
      </c>
      <c r="EC89">
        <f t="shared" si="538"/>
        <v>0</v>
      </c>
      <c r="ED89">
        <f t="shared" si="538"/>
        <v>0</v>
      </c>
      <c r="EE89">
        <f t="shared" ref="EE89:FS89" si="539">EE82</f>
        <v>0</v>
      </c>
      <c r="EF89">
        <f t="shared" si="539"/>
        <v>0</v>
      </c>
      <c r="EG89">
        <f t="shared" si="539"/>
        <v>0</v>
      </c>
      <c r="EH89">
        <f t="shared" si="539"/>
        <v>0</v>
      </c>
      <c r="EI89">
        <f t="shared" si="539"/>
        <v>0</v>
      </c>
      <c r="EJ89">
        <f t="shared" si="539"/>
        <v>1</v>
      </c>
      <c r="EK89">
        <f t="shared" si="539"/>
        <v>0</v>
      </c>
      <c r="EL89">
        <f t="shared" si="539"/>
        <v>0</v>
      </c>
      <c r="EM89">
        <f t="shared" si="539"/>
        <v>1</v>
      </c>
      <c r="EN89">
        <f t="shared" si="539"/>
        <v>0</v>
      </c>
      <c r="EO89">
        <f t="shared" si="539"/>
        <v>0</v>
      </c>
      <c r="EP89">
        <f t="shared" si="539"/>
        <v>0</v>
      </c>
      <c r="EQ89">
        <f t="shared" si="539"/>
        <v>0</v>
      </c>
      <c r="ER89">
        <f t="shared" si="539"/>
        <v>0</v>
      </c>
      <c r="ES89">
        <f t="shared" si="539"/>
        <v>0</v>
      </c>
      <c r="ET89">
        <f t="shared" si="539"/>
        <v>0</v>
      </c>
      <c r="EU89">
        <f t="shared" si="539"/>
        <v>0</v>
      </c>
      <c r="EV89">
        <f t="shared" si="539"/>
        <v>0</v>
      </c>
      <c r="EW89">
        <f t="shared" si="539"/>
        <v>0</v>
      </c>
      <c r="EX89">
        <f t="shared" si="539"/>
        <v>0</v>
      </c>
      <c r="EY89">
        <f t="shared" si="539"/>
        <v>0</v>
      </c>
      <c r="EZ89">
        <f t="shared" si="539"/>
        <v>0</v>
      </c>
      <c r="FA89">
        <f t="shared" si="539"/>
        <v>0</v>
      </c>
      <c r="FB89">
        <f t="shared" si="539"/>
        <v>0</v>
      </c>
      <c r="FC89">
        <f t="shared" si="539"/>
        <v>1</v>
      </c>
      <c r="FD89">
        <f t="shared" si="539"/>
        <v>0</v>
      </c>
      <c r="FE89">
        <f t="shared" si="539"/>
        <v>0</v>
      </c>
      <c r="FF89">
        <f t="shared" si="539"/>
        <v>0</v>
      </c>
      <c r="FG89">
        <f t="shared" si="539"/>
        <v>1</v>
      </c>
      <c r="FH89">
        <f t="shared" si="539"/>
        <v>0</v>
      </c>
      <c r="FI89">
        <f t="shared" si="539"/>
        <v>0</v>
      </c>
      <c r="FJ89">
        <f t="shared" si="539"/>
        <v>0</v>
      </c>
      <c r="FK89">
        <f t="shared" si="539"/>
        <v>0</v>
      </c>
      <c r="FL89">
        <f t="shared" si="539"/>
        <v>0</v>
      </c>
      <c r="FM89">
        <f t="shared" si="539"/>
        <v>0</v>
      </c>
      <c r="FN89">
        <f t="shared" si="539"/>
        <v>0</v>
      </c>
      <c r="FO89">
        <f t="shared" si="539"/>
        <v>0</v>
      </c>
      <c r="FP89">
        <f t="shared" si="539"/>
        <v>0</v>
      </c>
      <c r="FQ89">
        <f t="shared" si="539"/>
        <v>0</v>
      </c>
      <c r="FR89">
        <f t="shared" si="539"/>
        <v>0</v>
      </c>
      <c r="FS89">
        <f t="shared" si="539"/>
        <v>0</v>
      </c>
      <c r="FT89">
        <f t="shared" si="536"/>
        <v>0</v>
      </c>
      <c r="FV89">
        <f t="shared" si="530"/>
        <v>10</v>
      </c>
    </row>
    <row r="90" spans="2:183" ht="15.75" thickBot="1">
      <c r="B90" s="139"/>
      <c r="D90" s="105" t="s">
        <v>25</v>
      </c>
      <c r="E90" s="106"/>
      <c r="F90" s="106">
        <f>SUM(F86:F89)</f>
        <v>0</v>
      </c>
      <c r="G90" s="106">
        <f t="shared" ref="G90:BR90" si="540">SUM(G86:G89)</f>
        <v>0</v>
      </c>
      <c r="H90" s="106">
        <f t="shared" si="540"/>
        <v>1</v>
      </c>
      <c r="I90" s="106">
        <f t="shared" si="540"/>
        <v>0</v>
      </c>
      <c r="J90" s="106">
        <f t="shared" si="540"/>
        <v>0</v>
      </c>
      <c r="K90" s="106">
        <f t="shared" si="540"/>
        <v>0</v>
      </c>
      <c r="L90" s="106">
        <f t="shared" si="540"/>
        <v>0</v>
      </c>
      <c r="M90" s="106">
        <f t="shared" si="540"/>
        <v>0</v>
      </c>
      <c r="N90" s="106">
        <f t="shared" si="540"/>
        <v>1</v>
      </c>
      <c r="O90" s="106">
        <f t="shared" si="540"/>
        <v>1</v>
      </c>
      <c r="P90" s="106">
        <f t="shared" si="540"/>
        <v>0</v>
      </c>
      <c r="Q90" s="106">
        <f t="shared" si="540"/>
        <v>0</v>
      </c>
      <c r="R90" s="106">
        <f t="shared" si="540"/>
        <v>1</v>
      </c>
      <c r="S90" s="106">
        <f t="shared" si="540"/>
        <v>0</v>
      </c>
      <c r="T90" s="106">
        <f t="shared" si="540"/>
        <v>0</v>
      </c>
      <c r="U90" s="106">
        <f t="shared" si="540"/>
        <v>0</v>
      </c>
      <c r="V90" s="106">
        <f t="shared" si="540"/>
        <v>0</v>
      </c>
      <c r="W90" s="106">
        <f t="shared" si="540"/>
        <v>0</v>
      </c>
      <c r="X90" s="106">
        <f t="shared" si="540"/>
        <v>0</v>
      </c>
      <c r="Y90" s="106">
        <f t="shared" si="540"/>
        <v>0</v>
      </c>
      <c r="Z90" s="106">
        <f t="shared" si="540"/>
        <v>0</v>
      </c>
      <c r="AA90" s="106">
        <f t="shared" si="540"/>
        <v>0</v>
      </c>
      <c r="AB90" s="106">
        <f t="shared" si="540"/>
        <v>1</v>
      </c>
      <c r="AC90" s="106">
        <f t="shared" si="540"/>
        <v>1</v>
      </c>
      <c r="AD90" s="106">
        <f t="shared" si="540"/>
        <v>0</v>
      </c>
      <c r="AE90" s="106">
        <f t="shared" si="540"/>
        <v>0</v>
      </c>
      <c r="AF90" s="106">
        <f t="shared" si="540"/>
        <v>0</v>
      </c>
      <c r="AG90" s="106">
        <f t="shared" si="540"/>
        <v>0</v>
      </c>
      <c r="AH90" s="106">
        <f t="shared" si="540"/>
        <v>0</v>
      </c>
      <c r="AI90" s="106">
        <f t="shared" si="540"/>
        <v>0</v>
      </c>
      <c r="AJ90" s="106">
        <f t="shared" si="540"/>
        <v>0</v>
      </c>
      <c r="AK90" s="106">
        <f t="shared" si="540"/>
        <v>0</v>
      </c>
      <c r="AL90" s="106">
        <f t="shared" si="540"/>
        <v>0</v>
      </c>
      <c r="AM90" s="106">
        <f t="shared" si="540"/>
        <v>0</v>
      </c>
      <c r="AN90" s="106">
        <f t="shared" si="540"/>
        <v>0</v>
      </c>
      <c r="AO90" s="106">
        <f t="shared" si="540"/>
        <v>0</v>
      </c>
      <c r="AP90" s="106">
        <f t="shared" si="540"/>
        <v>0</v>
      </c>
      <c r="AQ90" s="106">
        <f t="shared" si="540"/>
        <v>0</v>
      </c>
      <c r="AR90" s="106">
        <f t="shared" si="540"/>
        <v>1</v>
      </c>
      <c r="AS90" s="106">
        <f t="shared" si="540"/>
        <v>2</v>
      </c>
      <c r="AT90" s="106">
        <f t="shared" si="540"/>
        <v>0</v>
      </c>
      <c r="AU90" s="106">
        <f t="shared" si="540"/>
        <v>0</v>
      </c>
      <c r="AV90" s="106">
        <f t="shared" si="540"/>
        <v>1</v>
      </c>
      <c r="AW90" s="106">
        <f t="shared" si="540"/>
        <v>0</v>
      </c>
      <c r="AX90" s="106">
        <f t="shared" si="540"/>
        <v>0</v>
      </c>
      <c r="AY90" s="106">
        <f t="shared" si="540"/>
        <v>0</v>
      </c>
      <c r="AZ90" s="106">
        <f t="shared" si="540"/>
        <v>0</v>
      </c>
      <c r="BA90" s="106">
        <f t="shared" si="540"/>
        <v>0</v>
      </c>
      <c r="BB90" s="106">
        <f t="shared" si="540"/>
        <v>1</v>
      </c>
      <c r="BC90" s="106">
        <f t="shared" si="540"/>
        <v>1</v>
      </c>
      <c r="BD90" s="106">
        <f t="shared" si="540"/>
        <v>0</v>
      </c>
      <c r="BE90" s="106">
        <f t="shared" si="540"/>
        <v>0</v>
      </c>
      <c r="BF90" s="106">
        <f t="shared" si="540"/>
        <v>0</v>
      </c>
      <c r="BG90" s="106">
        <f t="shared" si="540"/>
        <v>0</v>
      </c>
      <c r="BH90" s="106">
        <f t="shared" si="540"/>
        <v>0</v>
      </c>
      <c r="BI90" s="106">
        <f t="shared" si="540"/>
        <v>0</v>
      </c>
      <c r="BJ90" s="106">
        <f t="shared" si="540"/>
        <v>0</v>
      </c>
      <c r="BK90" s="106">
        <f t="shared" si="540"/>
        <v>0</v>
      </c>
      <c r="BL90" s="106">
        <f t="shared" si="540"/>
        <v>0</v>
      </c>
      <c r="BM90" s="106">
        <f t="shared" si="540"/>
        <v>0</v>
      </c>
      <c r="BN90" s="106">
        <f t="shared" si="540"/>
        <v>1</v>
      </c>
      <c r="BO90" s="106">
        <f t="shared" si="540"/>
        <v>0</v>
      </c>
      <c r="BP90" s="106">
        <f t="shared" si="540"/>
        <v>0</v>
      </c>
      <c r="BQ90" s="106">
        <f t="shared" si="540"/>
        <v>0</v>
      </c>
      <c r="BR90" s="106">
        <f t="shared" si="540"/>
        <v>0</v>
      </c>
      <c r="BS90" s="106">
        <f t="shared" ref="BS90:ED90" si="541">SUM(BS86:BS89)</f>
        <v>0</v>
      </c>
      <c r="BT90" s="106">
        <f t="shared" si="541"/>
        <v>1</v>
      </c>
      <c r="BU90" s="106">
        <f t="shared" si="541"/>
        <v>0</v>
      </c>
      <c r="BV90" s="106">
        <f t="shared" si="541"/>
        <v>0</v>
      </c>
      <c r="BW90" s="106">
        <f t="shared" si="541"/>
        <v>0</v>
      </c>
      <c r="BX90" s="106">
        <f t="shared" si="541"/>
        <v>0</v>
      </c>
      <c r="BY90" s="106">
        <f t="shared" si="541"/>
        <v>0</v>
      </c>
      <c r="BZ90" s="106">
        <f t="shared" si="541"/>
        <v>0</v>
      </c>
      <c r="CA90" s="106">
        <f t="shared" si="541"/>
        <v>0</v>
      </c>
      <c r="CB90" s="106">
        <f t="shared" si="541"/>
        <v>0</v>
      </c>
      <c r="CC90" s="106">
        <f t="shared" si="541"/>
        <v>0</v>
      </c>
      <c r="CD90" s="106">
        <f t="shared" si="541"/>
        <v>0</v>
      </c>
      <c r="CE90" s="106">
        <f t="shared" si="541"/>
        <v>0</v>
      </c>
      <c r="CF90" s="106">
        <f t="shared" si="541"/>
        <v>1</v>
      </c>
      <c r="CG90" s="106">
        <f t="shared" si="541"/>
        <v>0</v>
      </c>
      <c r="CH90" s="106">
        <f t="shared" si="541"/>
        <v>1</v>
      </c>
      <c r="CI90" s="106">
        <f t="shared" si="541"/>
        <v>0</v>
      </c>
      <c r="CJ90" s="106">
        <f t="shared" si="541"/>
        <v>0</v>
      </c>
      <c r="CK90" s="106">
        <f t="shared" si="541"/>
        <v>1</v>
      </c>
      <c r="CL90" s="106">
        <f t="shared" si="541"/>
        <v>0</v>
      </c>
      <c r="CM90" s="106">
        <f t="shared" si="541"/>
        <v>0</v>
      </c>
      <c r="CN90" s="106">
        <f t="shared" si="541"/>
        <v>0</v>
      </c>
      <c r="CO90" s="106">
        <f t="shared" si="541"/>
        <v>0</v>
      </c>
      <c r="CP90" s="106">
        <f t="shared" si="541"/>
        <v>0</v>
      </c>
      <c r="CQ90" s="106">
        <f t="shared" si="541"/>
        <v>1</v>
      </c>
      <c r="CR90" s="106">
        <f t="shared" si="541"/>
        <v>0</v>
      </c>
      <c r="CS90" s="106">
        <f t="shared" si="541"/>
        <v>0</v>
      </c>
      <c r="CT90" s="106">
        <f t="shared" si="541"/>
        <v>0</v>
      </c>
      <c r="CU90" s="106">
        <f t="shared" si="541"/>
        <v>0</v>
      </c>
      <c r="CV90" s="106">
        <f t="shared" si="541"/>
        <v>1</v>
      </c>
      <c r="CW90" s="106">
        <f t="shared" si="541"/>
        <v>0</v>
      </c>
      <c r="CX90" s="106">
        <f t="shared" si="541"/>
        <v>1</v>
      </c>
      <c r="CY90" s="106">
        <f t="shared" si="541"/>
        <v>0</v>
      </c>
      <c r="CZ90" s="106">
        <f t="shared" si="541"/>
        <v>0</v>
      </c>
      <c r="DA90" s="106">
        <f t="shared" si="541"/>
        <v>1</v>
      </c>
      <c r="DB90" s="106">
        <f t="shared" si="541"/>
        <v>1</v>
      </c>
      <c r="DC90" s="106">
        <f t="shared" si="541"/>
        <v>0</v>
      </c>
      <c r="DD90" s="106">
        <f t="shared" si="541"/>
        <v>0</v>
      </c>
      <c r="DE90" s="106">
        <f t="shared" si="541"/>
        <v>0</v>
      </c>
      <c r="DF90" s="106">
        <f t="shared" si="541"/>
        <v>0</v>
      </c>
      <c r="DG90" s="106">
        <f t="shared" si="541"/>
        <v>0</v>
      </c>
      <c r="DH90" s="106">
        <f t="shared" si="541"/>
        <v>0</v>
      </c>
      <c r="DI90" s="106">
        <f t="shared" si="541"/>
        <v>0</v>
      </c>
      <c r="DJ90" s="106">
        <f t="shared" si="541"/>
        <v>0</v>
      </c>
      <c r="DK90" s="106">
        <f t="shared" si="541"/>
        <v>1</v>
      </c>
      <c r="DL90" s="106">
        <f t="shared" si="541"/>
        <v>1</v>
      </c>
      <c r="DM90" s="106">
        <f t="shared" si="541"/>
        <v>0</v>
      </c>
      <c r="DN90" s="106">
        <f t="shared" si="541"/>
        <v>0</v>
      </c>
      <c r="DO90" s="106">
        <f t="shared" si="541"/>
        <v>0</v>
      </c>
      <c r="DP90" s="106">
        <f t="shared" si="541"/>
        <v>0</v>
      </c>
      <c r="DQ90" s="106">
        <f t="shared" si="541"/>
        <v>0</v>
      </c>
      <c r="DR90" s="106">
        <f t="shared" si="541"/>
        <v>0</v>
      </c>
      <c r="DS90" s="106">
        <f t="shared" si="541"/>
        <v>0</v>
      </c>
      <c r="DT90" s="106">
        <f t="shared" si="541"/>
        <v>1</v>
      </c>
      <c r="DU90" s="106">
        <f t="shared" si="541"/>
        <v>1</v>
      </c>
      <c r="DV90" s="106">
        <f t="shared" si="541"/>
        <v>0</v>
      </c>
      <c r="DW90" s="106">
        <f t="shared" si="541"/>
        <v>1</v>
      </c>
      <c r="DX90" s="106">
        <f t="shared" si="541"/>
        <v>0</v>
      </c>
      <c r="DY90" s="106">
        <f t="shared" si="541"/>
        <v>0</v>
      </c>
      <c r="DZ90" s="106">
        <f t="shared" si="541"/>
        <v>1</v>
      </c>
      <c r="EA90" s="106">
        <f t="shared" si="541"/>
        <v>0</v>
      </c>
      <c r="EB90" s="106">
        <f t="shared" si="541"/>
        <v>0</v>
      </c>
      <c r="EC90" s="106">
        <f t="shared" si="541"/>
        <v>0</v>
      </c>
      <c r="ED90" s="106">
        <f t="shared" si="541"/>
        <v>0</v>
      </c>
      <c r="EE90" s="106">
        <f t="shared" ref="EE90:FT90" si="542">SUM(EE86:EE89)</f>
        <v>0</v>
      </c>
      <c r="EF90" s="106">
        <f t="shared" si="542"/>
        <v>0</v>
      </c>
      <c r="EG90" s="106">
        <f t="shared" si="542"/>
        <v>0</v>
      </c>
      <c r="EH90" s="106">
        <f t="shared" si="542"/>
        <v>0</v>
      </c>
      <c r="EI90" s="106">
        <f t="shared" si="542"/>
        <v>0</v>
      </c>
      <c r="EJ90" s="106">
        <f t="shared" si="542"/>
        <v>1</v>
      </c>
      <c r="EK90" s="106">
        <f t="shared" si="542"/>
        <v>0</v>
      </c>
      <c r="EL90" s="106">
        <f t="shared" si="542"/>
        <v>0</v>
      </c>
      <c r="EM90" s="106">
        <f t="shared" si="542"/>
        <v>1</v>
      </c>
      <c r="EN90" s="106">
        <f t="shared" si="542"/>
        <v>0</v>
      </c>
      <c r="EO90" s="106">
        <f t="shared" si="542"/>
        <v>0</v>
      </c>
      <c r="EP90" s="106">
        <f t="shared" si="542"/>
        <v>0</v>
      </c>
      <c r="EQ90" s="106">
        <f t="shared" si="542"/>
        <v>0</v>
      </c>
      <c r="ER90" s="106">
        <f t="shared" si="542"/>
        <v>0</v>
      </c>
      <c r="ES90" s="106">
        <f t="shared" si="542"/>
        <v>0</v>
      </c>
      <c r="ET90" s="106">
        <f t="shared" si="542"/>
        <v>0</v>
      </c>
      <c r="EU90" s="106">
        <f t="shared" si="542"/>
        <v>1</v>
      </c>
      <c r="EV90" s="106">
        <f t="shared" si="542"/>
        <v>0</v>
      </c>
      <c r="EW90" s="106">
        <f t="shared" si="542"/>
        <v>0</v>
      </c>
      <c r="EX90" s="106">
        <f t="shared" si="542"/>
        <v>0</v>
      </c>
      <c r="EY90" s="106">
        <f t="shared" si="542"/>
        <v>0</v>
      </c>
      <c r="EZ90" s="106">
        <f t="shared" si="542"/>
        <v>0</v>
      </c>
      <c r="FA90" s="106">
        <f t="shared" si="542"/>
        <v>1</v>
      </c>
      <c r="FB90" s="106">
        <f t="shared" si="542"/>
        <v>0</v>
      </c>
      <c r="FC90" s="106">
        <f t="shared" si="542"/>
        <v>1</v>
      </c>
      <c r="FD90" s="106">
        <f t="shared" si="542"/>
        <v>2</v>
      </c>
      <c r="FE90" s="106">
        <f t="shared" si="542"/>
        <v>0</v>
      </c>
      <c r="FF90" s="106">
        <f t="shared" si="542"/>
        <v>0</v>
      </c>
      <c r="FG90" s="106">
        <f t="shared" si="542"/>
        <v>1</v>
      </c>
      <c r="FH90" s="106">
        <f t="shared" si="542"/>
        <v>0</v>
      </c>
      <c r="FI90" s="106">
        <f t="shared" si="542"/>
        <v>0</v>
      </c>
      <c r="FJ90" s="106">
        <f t="shared" si="542"/>
        <v>0</v>
      </c>
      <c r="FK90" s="106">
        <f t="shared" si="542"/>
        <v>0</v>
      </c>
      <c r="FL90" s="106">
        <f t="shared" si="542"/>
        <v>0</v>
      </c>
      <c r="FM90" s="106">
        <f t="shared" si="542"/>
        <v>0</v>
      </c>
      <c r="FN90" s="106">
        <f t="shared" si="542"/>
        <v>0</v>
      </c>
      <c r="FO90" s="106">
        <f t="shared" si="542"/>
        <v>0</v>
      </c>
      <c r="FP90" s="106">
        <f t="shared" si="542"/>
        <v>0</v>
      </c>
      <c r="FQ90" s="106">
        <f t="shared" si="542"/>
        <v>1</v>
      </c>
      <c r="FR90" s="106">
        <f t="shared" si="542"/>
        <v>0</v>
      </c>
      <c r="FS90" s="106">
        <f t="shared" si="542"/>
        <v>0</v>
      </c>
      <c r="FT90" s="106">
        <f t="shared" si="542"/>
        <v>0</v>
      </c>
      <c r="FV90" s="106">
        <f t="shared" ref="FV90" si="543">SUM(FV86:FV89)</f>
        <v>37</v>
      </c>
    </row>
    <row r="91" spans="2:183" ht="15.75" thickTop="1">
      <c r="B91" s="139"/>
    </row>
    <row r="92" spans="2:183">
      <c r="B92" s="139"/>
      <c r="D92" s="98" t="s">
        <v>48</v>
      </c>
    </row>
    <row r="93" spans="2:183">
      <c r="B93" s="139"/>
      <c r="D93" t="s">
        <v>46</v>
      </c>
      <c r="F93" s="145" t="str">
        <f t="shared" ref="F93:BQ93" si="544">IF(F$4&lt;$E$3,"",SUMIFS($F86:$FS86,$F$5:$FS$5,"&lt;="&amp;F$5,$F$5:$FS$5,"&gt;"&amp;(F$5-$E$3)))</f>
        <v/>
      </c>
      <c r="G93" s="145" t="str">
        <f t="shared" si="544"/>
        <v/>
      </c>
      <c r="H93" s="145" t="str">
        <f t="shared" si="544"/>
        <v/>
      </c>
      <c r="I93" s="145" t="str">
        <f t="shared" si="544"/>
        <v/>
      </c>
      <c r="J93" s="145" t="str">
        <f t="shared" si="544"/>
        <v/>
      </c>
      <c r="K93" s="145" t="str">
        <f t="shared" si="544"/>
        <v/>
      </c>
      <c r="L93" s="145" t="str">
        <f t="shared" si="544"/>
        <v/>
      </c>
      <c r="M93" s="145" t="str">
        <f t="shared" si="544"/>
        <v/>
      </c>
      <c r="N93" s="145" t="str">
        <f t="shared" si="544"/>
        <v/>
      </c>
      <c r="O93" s="145" t="str">
        <f t="shared" si="544"/>
        <v/>
      </c>
      <c r="P93" s="145" t="str">
        <f t="shared" si="544"/>
        <v/>
      </c>
      <c r="Q93" s="145" t="str">
        <f t="shared" si="544"/>
        <v/>
      </c>
      <c r="R93" s="145" t="str">
        <f t="shared" si="544"/>
        <v/>
      </c>
      <c r="S93" s="145" t="str">
        <f t="shared" si="544"/>
        <v/>
      </c>
      <c r="T93" s="145" t="str">
        <f t="shared" si="544"/>
        <v/>
      </c>
      <c r="U93" s="145" t="str">
        <f t="shared" si="544"/>
        <v/>
      </c>
      <c r="V93" s="145" t="str">
        <f t="shared" si="544"/>
        <v/>
      </c>
      <c r="W93" s="145" t="str">
        <f t="shared" si="544"/>
        <v/>
      </c>
      <c r="X93" s="145" t="str">
        <f t="shared" si="544"/>
        <v/>
      </c>
      <c r="Y93" s="145" t="str">
        <f t="shared" si="544"/>
        <v/>
      </c>
      <c r="Z93" s="145" t="str">
        <f t="shared" si="544"/>
        <v/>
      </c>
      <c r="AA93" s="145" t="str">
        <f t="shared" si="544"/>
        <v/>
      </c>
      <c r="AB93" s="145" t="str">
        <f t="shared" si="544"/>
        <v/>
      </c>
      <c r="AC93" s="145" t="str">
        <f t="shared" si="544"/>
        <v/>
      </c>
      <c r="AD93" s="145" t="str">
        <f t="shared" si="544"/>
        <v/>
      </c>
      <c r="AE93" s="145" t="str">
        <f t="shared" si="544"/>
        <v/>
      </c>
      <c r="AF93" s="145" t="str">
        <f t="shared" si="544"/>
        <v/>
      </c>
      <c r="AG93" s="145" t="str">
        <f t="shared" si="544"/>
        <v/>
      </c>
      <c r="AH93" s="145" t="str">
        <f t="shared" si="544"/>
        <v/>
      </c>
      <c r="AI93" s="145" t="str">
        <f t="shared" si="544"/>
        <v/>
      </c>
      <c r="AJ93" s="145" t="str">
        <f t="shared" si="544"/>
        <v/>
      </c>
      <c r="AK93" s="145" t="str">
        <f t="shared" si="544"/>
        <v/>
      </c>
      <c r="AL93" s="145" t="str">
        <f t="shared" si="544"/>
        <v/>
      </c>
      <c r="AM93" s="145" t="str">
        <f t="shared" si="544"/>
        <v/>
      </c>
      <c r="AN93" s="145" t="str">
        <f t="shared" si="544"/>
        <v/>
      </c>
      <c r="AO93" s="145" t="str">
        <f t="shared" si="544"/>
        <v/>
      </c>
      <c r="AP93" s="145" t="str">
        <f t="shared" si="544"/>
        <v/>
      </c>
      <c r="AQ93" s="145" t="str">
        <f t="shared" si="544"/>
        <v/>
      </c>
      <c r="AR93" s="145" t="str">
        <f t="shared" si="544"/>
        <v/>
      </c>
      <c r="AS93" s="145" t="str">
        <f t="shared" si="544"/>
        <v/>
      </c>
      <c r="AT93" s="145" t="str">
        <f t="shared" si="544"/>
        <v/>
      </c>
      <c r="AU93" s="145" t="str">
        <f t="shared" si="544"/>
        <v/>
      </c>
      <c r="AV93" s="145" t="str">
        <f t="shared" si="544"/>
        <v/>
      </c>
      <c r="AW93" s="145" t="str">
        <f t="shared" si="544"/>
        <v/>
      </c>
      <c r="AX93" s="145" t="str">
        <f t="shared" si="544"/>
        <v/>
      </c>
      <c r="AY93" s="145" t="str">
        <f t="shared" si="544"/>
        <v/>
      </c>
      <c r="AZ93" s="145" t="str">
        <f t="shared" si="544"/>
        <v/>
      </c>
      <c r="BA93" s="145" t="str">
        <f t="shared" si="544"/>
        <v/>
      </c>
      <c r="BB93" s="145" t="str">
        <f t="shared" si="544"/>
        <v/>
      </c>
      <c r="BC93" s="145" t="str">
        <f t="shared" si="544"/>
        <v/>
      </c>
      <c r="BD93" s="145" t="str">
        <f t="shared" si="544"/>
        <v/>
      </c>
      <c r="BE93" s="145" t="str">
        <f t="shared" si="544"/>
        <v/>
      </c>
      <c r="BF93" s="145" t="str">
        <f t="shared" si="544"/>
        <v/>
      </c>
      <c r="BG93" s="145" t="str">
        <f t="shared" si="544"/>
        <v/>
      </c>
      <c r="BH93" s="145" t="str">
        <f t="shared" si="544"/>
        <v/>
      </c>
      <c r="BI93" s="145" t="str">
        <f t="shared" si="544"/>
        <v/>
      </c>
      <c r="BJ93" s="145" t="str">
        <f t="shared" si="544"/>
        <v/>
      </c>
      <c r="BK93" s="145" t="str">
        <f t="shared" si="544"/>
        <v/>
      </c>
      <c r="BL93" s="145" t="str">
        <f t="shared" si="544"/>
        <v/>
      </c>
      <c r="BM93" s="145" t="str">
        <f t="shared" si="544"/>
        <v/>
      </c>
      <c r="BN93" s="145" t="str">
        <f t="shared" si="544"/>
        <v/>
      </c>
      <c r="BO93" s="145" t="str">
        <f t="shared" si="544"/>
        <v/>
      </c>
      <c r="BP93" s="145" t="str">
        <f t="shared" si="544"/>
        <v/>
      </c>
      <c r="BQ93" s="145" t="str">
        <f t="shared" si="544"/>
        <v/>
      </c>
      <c r="BR93" s="145" t="str">
        <f t="shared" ref="BR93:CZ93" si="545">IF(BR$4&lt;$E$3,"",SUMIFS($F86:$FS86,$F$5:$FS$5,"&lt;="&amp;BR$5,$F$5:$FS$5,"&gt;"&amp;(BR$5-$E$3)))</f>
        <v/>
      </c>
      <c r="BS93" s="145" t="str">
        <f t="shared" si="545"/>
        <v/>
      </c>
      <c r="BT93" s="145" t="str">
        <f t="shared" si="545"/>
        <v/>
      </c>
      <c r="BU93" s="145" t="str">
        <f t="shared" si="545"/>
        <v/>
      </c>
      <c r="BV93" s="145" t="str">
        <f t="shared" si="545"/>
        <v/>
      </c>
      <c r="BW93" s="145" t="str">
        <f t="shared" si="545"/>
        <v/>
      </c>
      <c r="BX93" s="145" t="str">
        <f t="shared" si="545"/>
        <v/>
      </c>
      <c r="BY93" s="145" t="str">
        <f t="shared" si="545"/>
        <v/>
      </c>
      <c r="BZ93" s="145" t="str">
        <f t="shared" si="545"/>
        <v/>
      </c>
      <c r="CA93" s="145" t="str">
        <f t="shared" si="545"/>
        <v/>
      </c>
      <c r="CB93" s="145" t="str">
        <f t="shared" si="545"/>
        <v/>
      </c>
      <c r="CC93" s="145" t="str">
        <f t="shared" si="545"/>
        <v/>
      </c>
      <c r="CD93" s="145" t="str">
        <f t="shared" si="545"/>
        <v/>
      </c>
      <c r="CE93" s="145" t="str">
        <f t="shared" si="545"/>
        <v/>
      </c>
      <c r="CF93" s="145" t="str">
        <f t="shared" si="545"/>
        <v/>
      </c>
      <c r="CG93" s="145" t="str">
        <f t="shared" si="545"/>
        <v/>
      </c>
      <c r="CH93" s="145" t="str">
        <f t="shared" si="545"/>
        <v/>
      </c>
      <c r="CI93" s="145" t="str">
        <f t="shared" si="545"/>
        <v/>
      </c>
      <c r="CJ93" s="145" t="str">
        <f t="shared" si="545"/>
        <v/>
      </c>
      <c r="CK93" s="145" t="str">
        <f t="shared" si="545"/>
        <v/>
      </c>
      <c r="CL93" s="145" t="str">
        <f t="shared" si="545"/>
        <v/>
      </c>
      <c r="CM93" s="145" t="str">
        <f t="shared" si="545"/>
        <v/>
      </c>
      <c r="CN93" s="145" t="str">
        <f t="shared" si="545"/>
        <v/>
      </c>
      <c r="CO93" s="145" t="str">
        <f t="shared" si="545"/>
        <v/>
      </c>
      <c r="CP93" s="145" t="str">
        <f t="shared" si="545"/>
        <v/>
      </c>
      <c r="CQ93" s="145" t="str">
        <f t="shared" si="545"/>
        <v/>
      </c>
      <c r="CR93" s="145" t="str">
        <f t="shared" si="545"/>
        <v/>
      </c>
      <c r="CS93" s="145" t="str">
        <f t="shared" si="545"/>
        <v/>
      </c>
      <c r="CT93" s="145" t="str">
        <f t="shared" si="545"/>
        <v/>
      </c>
      <c r="CU93" s="145" t="str">
        <f t="shared" si="545"/>
        <v/>
      </c>
      <c r="CV93" s="145" t="str">
        <f t="shared" si="545"/>
        <v/>
      </c>
      <c r="CW93" s="145" t="str">
        <f t="shared" si="545"/>
        <v/>
      </c>
      <c r="CX93" s="145" t="str">
        <f t="shared" si="545"/>
        <v/>
      </c>
      <c r="CY93" s="145" t="str">
        <f t="shared" si="545"/>
        <v/>
      </c>
      <c r="CZ93" s="145" t="str">
        <f t="shared" si="545"/>
        <v/>
      </c>
      <c r="DA93" s="145">
        <f>IF(DA$4&lt;$E$3,"",SUMIFS($F86:$FS86,$F$5:$FS$5,"&lt;="&amp;DA$5,$F$5:$FS$5,"&gt;"&amp;(DA$5-$E$3)))</f>
        <v>0</v>
      </c>
      <c r="DB93" s="145">
        <f t="shared" ref="DB93:FM93" si="546">IF(DB$4&lt;$E$3,"",SUMIFS($F86:$FS86,$F$5:$FS$5,"&lt;="&amp;DB$5,$F$5:$FS$5,"&gt;"&amp;(DB$5-$E$3)))</f>
        <v>0</v>
      </c>
      <c r="DC93" s="145">
        <f t="shared" si="546"/>
        <v>0</v>
      </c>
      <c r="DD93" s="145">
        <f t="shared" si="546"/>
        <v>0</v>
      </c>
      <c r="DE93" s="145">
        <f t="shared" si="546"/>
        <v>0</v>
      </c>
      <c r="DF93" s="145">
        <f t="shared" si="546"/>
        <v>0</v>
      </c>
      <c r="DG93" s="145">
        <f t="shared" si="546"/>
        <v>0</v>
      </c>
      <c r="DH93" s="145">
        <f t="shared" si="546"/>
        <v>0</v>
      </c>
      <c r="DI93" s="145">
        <f t="shared" si="546"/>
        <v>0</v>
      </c>
      <c r="DJ93" s="145">
        <f t="shared" si="546"/>
        <v>0</v>
      </c>
      <c r="DK93" s="145">
        <f t="shared" si="546"/>
        <v>0</v>
      </c>
      <c r="DL93" s="145">
        <f t="shared" si="546"/>
        <v>0</v>
      </c>
      <c r="DM93" s="145">
        <f t="shared" si="546"/>
        <v>0</v>
      </c>
      <c r="DN93" s="145">
        <f t="shared" si="546"/>
        <v>0</v>
      </c>
      <c r="DO93" s="145">
        <f t="shared" si="546"/>
        <v>0</v>
      </c>
      <c r="DP93" s="145">
        <f t="shared" si="546"/>
        <v>0</v>
      </c>
      <c r="DQ93" s="145">
        <f t="shared" si="546"/>
        <v>0</v>
      </c>
      <c r="DR93" s="145">
        <f t="shared" si="546"/>
        <v>0</v>
      </c>
      <c r="DS93" s="145">
        <f t="shared" si="546"/>
        <v>0</v>
      </c>
      <c r="DT93" s="145">
        <f t="shared" si="546"/>
        <v>0</v>
      </c>
      <c r="DU93" s="145">
        <f t="shared" si="546"/>
        <v>0</v>
      </c>
      <c r="DV93" s="145">
        <f t="shared" si="546"/>
        <v>0</v>
      </c>
      <c r="DW93" s="145">
        <f t="shared" si="546"/>
        <v>0</v>
      </c>
      <c r="DX93" s="145">
        <f t="shared" si="546"/>
        <v>0</v>
      </c>
      <c r="DY93" s="145">
        <f t="shared" si="546"/>
        <v>0</v>
      </c>
      <c r="DZ93" s="145">
        <f t="shared" si="546"/>
        <v>0</v>
      </c>
      <c r="EA93" s="145">
        <f t="shared" si="546"/>
        <v>0</v>
      </c>
      <c r="EB93" s="145">
        <f t="shared" si="546"/>
        <v>0</v>
      </c>
      <c r="EC93" s="145">
        <f t="shared" si="546"/>
        <v>0</v>
      </c>
      <c r="ED93" s="145">
        <f t="shared" si="546"/>
        <v>0</v>
      </c>
      <c r="EE93" s="145">
        <f t="shared" si="546"/>
        <v>0</v>
      </c>
      <c r="EF93" s="145">
        <f t="shared" si="546"/>
        <v>0</v>
      </c>
      <c r="EG93" s="145">
        <f t="shared" si="546"/>
        <v>0</v>
      </c>
      <c r="EH93" s="145">
        <f t="shared" si="546"/>
        <v>0</v>
      </c>
      <c r="EI93" s="145">
        <f t="shared" si="546"/>
        <v>0</v>
      </c>
      <c r="EJ93" s="145">
        <f t="shared" si="546"/>
        <v>0</v>
      </c>
      <c r="EK93" s="145">
        <f t="shared" si="546"/>
        <v>0</v>
      </c>
      <c r="EL93" s="145">
        <f t="shared" si="546"/>
        <v>0</v>
      </c>
      <c r="EM93" s="145">
        <f t="shared" si="546"/>
        <v>0</v>
      </c>
      <c r="EN93" s="145">
        <f t="shared" si="546"/>
        <v>0</v>
      </c>
      <c r="EO93" s="145">
        <f t="shared" si="546"/>
        <v>0</v>
      </c>
      <c r="EP93" s="145">
        <f t="shared" si="546"/>
        <v>0</v>
      </c>
      <c r="EQ93" s="145">
        <f t="shared" si="546"/>
        <v>0</v>
      </c>
      <c r="ER93" s="145">
        <f t="shared" si="546"/>
        <v>0</v>
      </c>
      <c r="ES93" s="145">
        <f t="shared" si="546"/>
        <v>0</v>
      </c>
      <c r="ET93" s="145">
        <f t="shared" si="546"/>
        <v>0</v>
      </c>
      <c r="EU93" s="145">
        <f t="shared" si="546"/>
        <v>0</v>
      </c>
      <c r="EV93" s="145">
        <f t="shared" si="546"/>
        <v>0</v>
      </c>
      <c r="EW93" s="145">
        <f t="shared" si="546"/>
        <v>0</v>
      </c>
      <c r="EX93" s="145">
        <f t="shared" si="546"/>
        <v>0</v>
      </c>
      <c r="EY93" s="145">
        <f t="shared" si="546"/>
        <v>0</v>
      </c>
      <c r="EZ93" s="145">
        <f t="shared" si="546"/>
        <v>0</v>
      </c>
      <c r="FA93" s="145">
        <f t="shared" si="546"/>
        <v>0</v>
      </c>
      <c r="FB93" s="145">
        <f t="shared" si="546"/>
        <v>0</v>
      </c>
      <c r="FC93" s="145">
        <f t="shared" si="546"/>
        <v>0</v>
      </c>
      <c r="FD93" s="145">
        <f t="shared" si="546"/>
        <v>0</v>
      </c>
      <c r="FE93" s="145">
        <f t="shared" si="546"/>
        <v>0</v>
      </c>
      <c r="FF93" s="145">
        <f t="shared" si="546"/>
        <v>0</v>
      </c>
      <c r="FG93" s="145">
        <f t="shared" si="546"/>
        <v>0</v>
      </c>
      <c r="FH93" s="145">
        <f t="shared" si="546"/>
        <v>0</v>
      </c>
      <c r="FI93" s="145">
        <f t="shared" si="546"/>
        <v>0</v>
      </c>
      <c r="FJ93" s="145">
        <f t="shared" si="546"/>
        <v>0</v>
      </c>
      <c r="FK93" s="145">
        <f t="shared" si="546"/>
        <v>0</v>
      </c>
      <c r="FL93" s="145">
        <f t="shared" si="546"/>
        <v>0</v>
      </c>
      <c r="FM93" s="145">
        <f t="shared" si="546"/>
        <v>0</v>
      </c>
      <c r="FN93" s="145">
        <f t="shared" ref="FN93:FS93" si="547">IF(FN$4&lt;$E$3,"",SUMIFS($F86:$FS86,$F$5:$FS$5,"&lt;="&amp;FN$5,$F$5:$FS$5,"&gt;"&amp;(FN$5-$E$3)))</f>
        <v>0</v>
      </c>
      <c r="FO93" s="145">
        <f t="shared" si="547"/>
        <v>0</v>
      </c>
      <c r="FP93" s="145">
        <f t="shared" si="547"/>
        <v>0</v>
      </c>
      <c r="FQ93" s="145">
        <f t="shared" si="547"/>
        <v>0</v>
      </c>
      <c r="FR93" s="145">
        <f t="shared" si="547"/>
        <v>0</v>
      </c>
      <c r="FS93" s="145">
        <f t="shared" si="547"/>
        <v>0</v>
      </c>
      <c r="FT93" s="145">
        <f>IF(FT$4&lt;$E$3,"",SUMIFS($F86:$FT86,$F$5:$FT$5,"&lt;="&amp;FT$5,$F$5:$FT$5,"&gt;"&amp;(FT$5-$E$3)))</f>
        <v>0</v>
      </c>
      <c r="FW93" s="145">
        <f>FS93</f>
        <v>0</v>
      </c>
      <c r="FX93" s="145">
        <f>MIN(F93:FS93)</f>
        <v>0</v>
      </c>
      <c r="FY93" s="145">
        <f>MAX(F93:FS93)</f>
        <v>0</v>
      </c>
      <c r="FZ93" s="145">
        <f>AVERAGE(F93:FS93)</f>
        <v>0</v>
      </c>
      <c r="GA93" s="145">
        <f>AVERAGE(EP93:FS93)</f>
        <v>0</v>
      </c>
    </row>
    <row r="94" spans="2:183">
      <c r="B94" s="139"/>
      <c r="D94" t="s">
        <v>47</v>
      </c>
      <c r="F94" s="145" t="str">
        <f t="shared" ref="F94:BQ94" si="548">IF(F$4&lt;$E$3,"",SUMIFS($F87:$FS87,$F$5:$FS$5,"&lt;="&amp;F$5,$F$5:$FS$5,"&gt;"&amp;(F$5-$E$3)))</f>
        <v/>
      </c>
      <c r="G94" s="145" t="str">
        <f t="shared" si="548"/>
        <v/>
      </c>
      <c r="H94" s="145" t="str">
        <f t="shared" si="548"/>
        <v/>
      </c>
      <c r="I94" s="145" t="str">
        <f t="shared" si="548"/>
        <v/>
      </c>
      <c r="J94" s="145" t="str">
        <f t="shared" si="548"/>
        <v/>
      </c>
      <c r="K94" s="145" t="str">
        <f t="shared" si="548"/>
        <v/>
      </c>
      <c r="L94" s="145" t="str">
        <f t="shared" si="548"/>
        <v/>
      </c>
      <c r="M94" s="145" t="str">
        <f t="shared" si="548"/>
        <v/>
      </c>
      <c r="N94" s="145" t="str">
        <f t="shared" si="548"/>
        <v/>
      </c>
      <c r="O94" s="145" t="str">
        <f t="shared" si="548"/>
        <v/>
      </c>
      <c r="P94" s="145" t="str">
        <f t="shared" si="548"/>
        <v/>
      </c>
      <c r="Q94" s="145" t="str">
        <f t="shared" si="548"/>
        <v/>
      </c>
      <c r="R94" s="145" t="str">
        <f t="shared" si="548"/>
        <v/>
      </c>
      <c r="S94" s="145" t="str">
        <f t="shared" si="548"/>
        <v/>
      </c>
      <c r="T94" s="145" t="str">
        <f t="shared" si="548"/>
        <v/>
      </c>
      <c r="U94" s="145" t="str">
        <f t="shared" si="548"/>
        <v/>
      </c>
      <c r="V94" s="145" t="str">
        <f t="shared" si="548"/>
        <v/>
      </c>
      <c r="W94" s="145" t="str">
        <f t="shared" si="548"/>
        <v/>
      </c>
      <c r="X94" s="145" t="str">
        <f t="shared" si="548"/>
        <v/>
      </c>
      <c r="Y94" s="145" t="str">
        <f t="shared" si="548"/>
        <v/>
      </c>
      <c r="Z94" s="145" t="str">
        <f t="shared" si="548"/>
        <v/>
      </c>
      <c r="AA94" s="145" t="str">
        <f t="shared" si="548"/>
        <v/>
      </c>
      <c r="AB94" s="145" t="str">
        <f t="shared" si="548"/>
        <v/>
      </c>
      <c r="AC94" s="145" t="str">
        <f t="shared" si="548"/>
        <v/>
      </c>
      <c r="AD94" s="145" t="str">
        <f t="shared" si="548"/>
        <v/>
      </c>
      <c r="AE94" s="145" t="str">
        <f t="shared" si="548"/>
        <v/>
      </c>
      <c r="AF94" s="145" t="str">
        <f t="shared" si="548"/>
        <v/>
      </c>
      <c r="AG94" s="145" t="str">
        <f t="shared" si="548"/>
        <v/>
      </c>
      <c r="AH94" s="145" t="str">
        <f t="shared" si="548"/>
        <v/>
      </c>
      <c r="AI94" s="145" t="str">
        <f t="shared" si="548"/>
        <v/>
      </c>
      <c r="AJ94" s="145" t="str">
        <f t="shared" si="548"/>
        <v/>
      </c>
      <c r="AK94" s="145" t="str">
        <f t="shared" si="548"/>
        <v/>
      </c>
      <c r="AL94" s="145" t="str">
        <f t="shared" si="548"/>
        <v/>
      </c>
      <c r="AM94" s="145" t="str">
        <f t="shared" si="548"/>
        <v/>
      </c>
      <c r="AN94" s="145" t="str">
        <f t="shared" si="548"/>
        <v/>
      </c>
      <c r="AO94" s="145" t="str">
        <f t="shared" si="548"/>
        <v/>
      </c>
      <c r="AP94" s="145" t="str">
        <f t="shared" si="548"/>
        <v/>
      </c>
      <c r="AQ94" s="145" t="str">
        <f t="shared" si="548"/>
        <v/>
      </c>
      <c r="AR94" s="145" t="str">
        <f t="shared" si="548"/>
        <v/>
      </c>
      <c r="AS94" s="145" t="str">
        <f t="shared" si="548"/>
        <v/>
      </c>
      <c r="AT94" s="145" t="str">
        <f t="shared" si="548"/>
        <v/>
      </c>
      <c r="AU94" s="145" t="str">
        <f t="shared" si="548"/>
        <v/>
      </c>
      <c r="AV94" s="145" t="str">
        <f t="shared" si="548"/>
        <v/>
      </c>
      <c r="AW94" s="145" t="str">
        <f t="shared" si="548"/>
        <v/>
      </c>
      <c r="AX94" s="145" t="str">
        <f t="shared" si="548"/>
        <v/>
      </c>
      <c r="AY94" s="145" t="str">
        <f t="shared" si="548"/>
        <v/>
      </c>
      <c r="AZ94" s="145" t="str">
        <f t="shared" si="548"/>
        <v/>
      </c>
      <c r="BA94" s="145" t="str">
        <f t="shared" si="548"/>
        <v/>
      </c>
      <c r="BB94" s="145" t="str">
        <f t="shared" si="548"/>
        <v/>
      </c>
      <c r="BC94" s="145" t="str">
        <f t="shared" si="548"/>
        <v/>
      </c>
      <c r="BD94" s="145" t="str">
        <f t="shared" si="548"/>
        <v/>
      </c>
      <c r="BE94" s="145" t="str">
        <f t="shared" si="548"/>
        <v/>
      </c>
      <c r="BF94" s="145" t="str">
        <f t="shared" si="548"/>
        <v/>
      </c>
      <c r="BG94" s="145" t="str">
        <f t="shared" si="548"/>
        <v/>
      </c>
      <c r="BH94" s="145" t="str">
        <f t="shared" si="548"/>
        <v/>
      </c>
      <c r="BI94" s="145" t="str">
        <f t="shared" si="548"/>
        <v/>
      </c>
      <c r="BJ94" s="145" t="str">
        <f t="shared" si="548"/>
        <v/>
      </c>
      <c r="BK94" s="145" t="str">
        <f t="shared" si="548"/>
        <v/>
      </c>
      <c r="BL94" s="145" t="str">
        <f t="shared" si="548"/>
        <v/>
      </c>
      <c r="BM94" s="145" t="str">
        <f t="shared" si="548"/>
        <v/>
      </c>
      <c r="BN94" s="145" t="str">
        <f t="shared" si="548"/>
        <v/>
      </c>
      <c r="BO94" s="145" t="str">
        <f t="shared" si="548"/>
        <v/>
      </c>
      <c r="BP94" s="145" t="str">
        <f t="shared" si="548"/>
        <v/>
      </c>
      <c r="BQ94" s="145" t="str">
        <f t="shared" si="548"/>
        <v/>
      </c>
      <c r="BR94" s="145" t="str">
        <f t="shared" ref="BR94:CZ94" si="549">IF(BR$4&lt;$E$3,"",SUMIFS($F87:$FS87,$F$5:$FS$5,"&lt;="&amp;BR$5,$F$5:$FS$5,"&gt;"&amp;(BR$5-$E$3)))</f>
        <v/>
      </c>
      <c r="BS94" s="145" t="str">
        <f t="shared" si="549"/>
        <v/>
      </c>
      <c r="BT94" s="145" t="str">
        <f t="shared" si="549"/>
        <v/>
      </c>
      <c r="BU94" s="145" t="str">
        <f t="shared" si="549"/>
        <v/>
      </c>
      <c r="BV94" s="145" t="str">
        <f t="shared" si="549"/>
        <v/>
      </c>
      <c r="BW94" s="145" t="str">
        <f t="shared" si="549"/>
        <v/>
      </c>
      <c r="BX94" s="145" t="str">
        <f t="shared" si="549"/>
        <v/>
      </c>
      <c r="BY94" s="145" t="str">
        <f t="shared" si="549"/>
        <v/>
      </c>
      <c r="BZ94" s="145" t="str">
        <f t="shared" si="549"/>
        <v/>
      </c>
      <c r="CA94" s="145" t="str">
        <f t="shared" si="549"/>
        <v/>
      </c>
      <c r="CB94" s="145" t="str">
        <f t="shared" si="549"/>
        <v/>
      </c>
      <c r="CC94" s="145" t="str">
        <f t="shared" si="549"/>
        <v/>
      </c>
      <c r="CD94" s="145" t="str">
        <f t="shared" si="549"/>
        <v/>
      </c>
      <c r="CE94" s="145" t="str">
        <f t="shared" si="549"/>
        <v/>
      </c>
      <c r="CF94" s="145" t="str">
        <f t="shared" si="549"/>
        <v/>
      </c>
      <c r="CG94" s="145" t="str">
        <f t="shared" si="549"/>
        <v/>
      </c>
      <c r="CH94" s="145" t="str">
        <f t="shared" si="549"/>
        <v/>
      </c>
      <c r="CI94" s="145" t="str">
        <f t="shared" si="549"/>
        <v/>
      </c>
      <c r="CJ94" s="145" t="str">
        <f t="shared" si="549"/>
        <v/>
      </c>
      <c r="CK94" s="145" t="str">
        <f t="shared" si="549"/>
        <v/>
      </c>
      <c r="CL94" s="145" t="str">
        <f t="shared" si="549"/>
        <v/>
      </c>
      <c r="CM94" s="145" t="str">
        <f t="shared" si="549"/>
        <v/>
      </c>
      <c r="CN94" s="145" t="str">
        <f t="shared" si="549"/>
        <v/>
      </c>
      <c r="CO94" s="145" t="str">
        <f t="shared" si="549"/>
        <v/>
      </c>
      <c r="CP94" s="145" t="str">
        <f t="shared" si="549"/>
        <v/>
      </c>
      <c r="CQ94" s="145" t="str">
        <f t="shared" si="549"/>
        <v/>
      </c>
      <c r="CR94" s="145" t="str">
        <f t="shared" si="549"/>
        <v/>
      </c>
      <c r="CS94" s="145" t="str">
        <f t="shared" si="549"/>
        <v/>
      </c>
      <c r="CT94" s="145" t="str">
        <f t="shared" si="549"/>
        <v/>
      </c>
      <c r="CU94" s="145" t="str">
        <f t="shared" si="549"/>
        <v/>
      </c>
      <c r="CV94" s="145" t="str">
        <f t="shared" si="549"/>
        <v/>
      </c>
      <c r="CW94" s="145" t="str">
        <f t="shared" si="549"/>
        <v/>
      </c>
      <c r="CX94" s="145" t="str">
        <f t="shared" si="549"/>
        <v/>
      </c>
      <c r="CY94" s="145" t="str">
        <f t="shared" si="549"/>
        <v/>
      </c>
      <c r="CZ94" s="145" t="str">
        <f t="shared" si="549"/>
        <v/>
      </c>
      <c r="DA94" s="145">
        <f>IF(DA$4&lt;$E$3,"",SUMIFS($F87:$FS87,$F$5:$FS$5,"&lt;="&amp;DA$5,$F$5:$FS$5,"&gt;"&amp;(DA$5-$E$3)))</f>
        <v>8</v>
      </c>
      <c r="DB94" s="145">
        <f t="shared" ref="DB94:FM94" si="550">IF(DB$4&lt;$E$3,"",SUMIFS($F87:$FS87,$F$5:$FS$5,"&lt;="&amp;DB$5,$F$5:$FS$5,"&gt;"&amp;(DB$5-$E$3)))</f>
        <v>8</v>
      </c>
      <c r="DC94" s="145">
        <f t="shared" si="550"/>
        <v>8</v>
      </c>
      <c r="DD94" s="145">
        <f t="shared" si="550"/>
        <v>7</v>
      </c>
      <c r="DE94" s="145">
        <f t="shared" si="550"/>
        <v>7</v>
      </c>
      <c r="DF94" s="145">
        <f t="shared" si="550"/>
        <v>7</v>
      </c>
      <c r="DG94" s="145">
        <f t="shared" si="550"/>
        <v>7</v>
      </c>
      <c r="DH94" s="145">
        <f t="shared" si="550"/>
        <v>7</v>
      </c>
      <c r="DI94" s="145">
        <f t="shared" si="550"/>
        <v>7</v>
      </c>
      <c r="DJ94" s="145">
        <f t="shared" si="550"/>
        <v>7</v>
      </c>
      <c r="DK94" s="145">
        <f t="shared" si="550"/>
        <v>6</v>
      </c>
      <c r="DL94" s="145">
        <f t="shared" si="550"/>
        <v>6</v>
      </c>
      <c r="DM94" s="145">
        <f t="shared" si="550"/>
        <v>6</v>
      </c>
      <c r="DN94" s="145">
        <f t="shared" si="550"/>
        <v>6</v>
      </c>
      <c r="DO94" s="145">
        <f t="shared" si="550"/>
        <v>6</v>
      </c>
      <c r="DP94" s="145">
        <f t="shared" si="550"/>
        <v>6</v>
      </c>
      <c r="DQ94" s="145">
        <f t="shared" si="550"/>
        <v>6</v>
      </c>
      <c r="DR94" s="145">
        <f t="shared" si="550"/>
        <v>6</v>
      </c>
      <c r="DS94" s="145">
        <f t="shared" si="550"/>
        <v>6</v>
      </c>
      <c r="DT94" s="145">
        <f t="shared" si="550"/>
        <v>6</v>
      </c>
      <c r="DU94" s="145">
        <f t="shared" si="550"/>
        <v>6</v>
      </c>
      <c r="DV94" s="145">
        <f t="shared" si="550"/>
        <v>6</v>
      </c>
      <c r="DW94" s="145">
        <f t="shared" si="550"/>
        <v>6</v>
      </c>
      <c r="DX94" s="145">
        <f t="shared" si="550"/>
        <v>6</v>
      </c>
      <c r="DY94" s="145">
        <f t="shared" si="550"/>
        <v>6</v>
      </c>
      <c r="DZ94" s="145">
        <f t="shared" si="550"/>
        <v>6</v>
      </c>
      <c r="EA94" s="145">
        <f t="shared" si="550"/>
        <v>6</v>
      </c>
      <c r="EB94" s="145">
        <f t="shared" si="550"/>
        <v>6</v>
      </c>
      <c r="EC94" s="145">
        <f t="shared" si="550"/>
        <v>6</v>
      </c>
      <c r="ED94" s="145">
        <f t="shared" si="550"/>
        <v>6</v>
      </c>
      <c r="EE94" s="145">
        <f t="shared" si="550"/>
        <v>6</v>
      </c>
      <c r="EF94" s="145">
        <f t="shared" si="550"/>
        <v>6</v>
      </c>
      <c r="EG94" s="145">
        <f t="shared" si="550"/>
        <v>6</v>
      </c>
      <c r="EH94" s="145">
        <f t="shared" si="550"/>
        <v>6</v>
      </c>
      <c r="EI94" s="145">
        <f t="shared" si="550"/>
        <v>6</v>
      </c>
      <c r="EJ94" s="145">
        <f t="shared" si="550"/>
        <v>6</v>
      </c>
      <c r="EK94" s="145">
        <f t="shared" si="550"/>
        <v>6</v>
      </c>
      <c r="EL94" s="145">
        <f t="shared" si="550"/>
        <v>6</v>
      </c>
      <c r="EM94" s="145">
        <f t="shared" si="550"/>
        <v>6</v>
      </c>
      <c r="EN94" s="145">
        <f t="shared" si="550"/>
        <v>6</v>
      </c>
      <c r="EO94" s="145">
        <f t="shared" si="550"/>
        <v>6</v>
      </c>
      <c r="EP94" s="145">
        <f t="shared" si="550"/>
        <v>6</v>
      </c>
      <c r="EQ94" s="145">
        <f t="shared" si="550"/>
        <v>6</v>
      </c>
      <c r="ER94" s="145">
        <f t="shared" si="550"/>
        <v>6</v>
      </c>
      <c r="ES94" s="145">
        <f t="shared" si="550"/>
        <v>6</v>
      </c>
      <c r="ET94" s="145">
        <f t="shared" si="550"/>
        <v>6</v>
      </c>
      <c r="EU94" s="145">
        <f t="shared" si="550"/>
        <v>7</v>
      </c>
      <c r="EV94" s="145">
        <f t="shared" si="550"/>
        <v>7</v>
      </c>
      <c r="EW94" s="145">
        <f t="shared" si="550"/>
        <v>7</v>
      </c>
      <c r="EX94" s="145">
        <f t="shared" si="550"/>
        <v>7</v>
      </c>
      <c r="EY94" s="145">
        <f t="shared" si="550"/>
        <v>7</v>
      </c>
      <c r="EZ94" s="145">
        <f t="shared" si="550"/>
        <v>7</v>
      </c>
      <c r="FA94" s="145">
        <f t="shared" si="550"/>
        <v>7</v>
      </c>
      <c r="FB94" s="145">
        <f t="shared" si="550"/>
        <v>7</v>
      </c>
      <c r="FC94" s="145">
        <f t="shared" si="550"/>
        <v>7</v>
      </c>
      <c r="FD94" s="145">
        <f t="shared" si="550"/>
        <v>8</v>
      </c>
      <c r="FE94" s="145">
        <f t="shared" si="550"/>
        <v>8</v>
      </c>
      <c r="FF94" s="145">
        <f t="shared" si="550"/>
        <v>8</v>
      </c>
      <c r="FG94" s="145">
        <f t="shared" si="550"/>
        <v>8</v>
      </c>
      <c r="FH94" s="145">
        <f t="shared" si="550"/>
        <v>8</v>
      </c>
      <c r="FI94" s="145">
        <f t="shared" si="550"/>
        <v>8</v>
      </c>
      <c r="FJ94" s="145">
        <f t="shared" si="550"/>
        <v>7</v>
      </c>
      <c r="FK94" s="145">
        <f t="shared" si="550"/>
        <v>7</v>
      </c>
      <c r="FL94" s="145">
        <f t="shared" si="550"/>
        <v>7</v>
      </c>
      <c r="FM94" s="145">
        <f t="shared" si="550"/>
        <v>7</v>
      </c>
      <c r="FN94" s="145">
        <f t="shared" ref="FN94:FS94" si="551">IF(FN$4&lt;$E$3,"",SUMIFS($F87:$FS87,$F$5:$FS$5,"&lt;="&amp;FN$5,$F$5:$FS$5,"&gt;"&amp;(FN$5-$E$3)))</f>
        <v>7</v>
      </c>
      <c r="FO94" s="145">
        <f t="shared" si="551"/>
        <v>7</v>
      </c>
      <c r="FP94" s="145">
        <f t="shared" si="551"/>
        <v>7</v>
      </c>
      <c r="FQ94" s="145">
        <f t="shared" si="551"/>
        <v>8</v>
      </c>
      <c r="FR94" s="145">
        <f t="shared" si="551"/>
        <v>8</v>
      </c>
      <c r="FS94" s="145">
        <f t="shared" si="551"/>
        <v>8</v>
      </c>
      <c r="FT94" s="145">
        <f t="shared" ref="FT94:FT97" si="552">IF(FT$4&lt;$E$3,"",SUMIFS($F87:$FT87,$F$5:$FT$5,"&lt;="&amp;FT$5,$F$5:$FT$5,"&gt;"&amp;(FT$5-$E$3)))</f>
        <v>8</v>
      </c>
      <c r="FW94" s="145">
        <f t="shared" ref="FW94:FW97" si="553">FS94</f>
        <v>8</v>
      </c>
      <c r="FX94" s="145">
        <f>MIN(F94:FS94)</f>
        <v>6</v>
      </c>
      <c r="FY94" s="145">
        <f>MAX(F94:FS94)</f>
        <v>8</v>
      </c>
      <c r="FZ94" s="145">
        <f>AVERAGE(F94:FS94)</f>
        <v>6.6619718309859151</v>
      </c>
      <c r="GA94" s="145">
        <f>AVERAGE(EP94:FS94)</f>
        <v>7.1333333333333337</v>
      </c>
    </row>
    <row r="95" spans="2:183">
      <c r="B95" s="139"/>
      <c r="D95" t="s">
        <v>33</v>
      </c>
      <c r="F95" s="145" t="str">
        <f t="shared" ref="F95:BQ95" si="554">IF(F$4&lt;$E$3,"",SUMIFS($F88:$FS88,$F$5:$FS$5,"&lt;="&amp;F$5,$F$5:$FS$5,"&gt;"&amp;(F$5-$E$3)))</f>
        <v/>
      </c>
      <c r="G95" s="145" t="str">
        <f t="shared" si="554"/>
        <v/>
      </c>
      <c r="H95" s="145" t="str">
        <f t="shared" si="554"/>
        <v/>
      </c>
      <c r="I95" s="145" t="str">
        <f t="shared" si="554"/>
        <v/>
      </c>
      <c r="J95" s="145" t="str">
        <f t="shared" si="554"/>
        <v/>
      </c>
      <c r="K95" s="145" t="str">
        <f t="shared" si="554"/>
        <v/>
      </c>
      <c r="L95" s="145" t="str">
        <f t="shared" si="554"/>
        <v/>
      </c>
      <c r="M95" s="145" t="str">
        <f t="shared" si="554"/>
        <v/>
      </c>
      <c r="N95" s="145" t="str">
        <f t="shared" si="554"/>
        <v/>
      </c>
      <c r="O95" s="145" t="str">
        <f t="shared" si="554"/>
        <v/>
      </c>
      <c r="P95" s="145" t="str">
        <f t="shared" si="554"/>
        <v/>
      </c>
      <c r="Q95" s="145" t="str">
        <f t="shared" si="554"/>
        <v/>
      </c>
      <c r="R95" s="145" t="str">
        <f t="shared" si="554"/>
        <v/>
      </c>
      <c r="S95" s="145" t="str">
        <f t="shared" si="554"/>
        <v/>
      </c>
      <c r="T95" s="145" t="str">
        <f t="shared" si="554"/>
        <v/>
      </c>
      <c r="U95" s="145" t="str">
        <f t="shared" si="554"/>
        <v/>
      </c>
      <c r="V95" s="145" t="str">
        <f t="shared" si="554"/>
        <v/>
      </c>
      <c r="W95" s="145" t="str">
        <f t="shared" si="554"/>
        <v/>
      </c>
      <c r="X95" s="145" t="str">
        <f t="shared" si="554"/>
        <v/>
      </c>
      <c r="Y95" s="145" t="str">
        <f t="shared" si="554"/>
        <v/>
      </c>
      <c r="Z95" s="145" t="str">
        <f t="shared" si="554"/>
        <v/>
      </c>
      <c r="AA95" s="145" t="str">
        <f t="shared" si="554"/>
        <v/>
      </c>
      <c r="AB95" s="145" t="str">
        <f t="shared" si="554"/>
        <v/>
      </c>
      <c r="AC95" s="145" t="str">
        <f t="shared" si="554"/>
        <v/>
      </c>
      <c r="AD95" s="145" t="str">
        <f t="shared" si="554"/>
        <v/>
      </c>
      <c r="AE95" s="145" t="str">
        <f t="shared" si="554"/>
        <v/>
      </c>
      <c r="AF95" s="145" t="str">
        <f t="shared" si="554"/>
        <v/>
      </c>
      <c r="AG95" s="145" t="str">
        <f t="shared" si="554"/>
        <v/>
      </c>
      <c r="AH95" s="145" t="str">
        <f t="shared" si="554"/>
        <v/>
      </c>
      <c r="AI95" s="145" t="str">
        <f t="shared" si="554"/>
        <v/>
      </c>
      <c r="AJ95" s="145" t="str">
        <f t="shared" si="554"/>
        <v/>
      </c>
      <c r="AK95" s="145" t="str">
        <f t="shared" si="554"/>
        <v/>
      </c>
      <c r="AL95" s="145" t="str">
        <f t="shared" si="554"/>
        <v/>
      </c>
      <c r="AM95" s="145" t="str">
        <f t="shared" si="554"/>
        <v/>
      </c>
      <c r="AN95" s="145" t="str">
        <f t="shared" si="554"/>
        <v/>
      </c>
      <c r="AO95" s="145" t="str">
        <f t="shared" si="554"/>
        <v/>
      </c>
      <c r="AP95" s="145" t="str">
        <f t="shared" si="554"/>
        <v/>
      </c>
      <c r="AQ95" s="145" t="str">
        <f t="shared" si="554"/>
        <v/>
      </c>
      <c r="AR95" s="145" t="str">
        <f t="shared" si="554"/>
        <v/>
      </c>
      <c r="AS95" s="145" t="str">
        <f t="shared" si="554"/>
        <v/>
      </c>
      <c r="AT95" s="145" t="str">
        <f t="shared" si="554"/>
        <v/>
      </c>
      <c r="AU95" s="145" t="str">
        <f t="shared" si="554"/>
        <v/>
      </c>
      <c r="AV95" s="145" t="str">
        <f t="shared" si="554"/>
        <v/>
      </c>
      <c r="AW95" s="145" t="str">
        <f t="shared" si="554"/>
        <v/>
      </c>
      <c r="AX95" s="145" t="str">
        <f t="shared" si="554"/>
        <v/>
      </c>
      <c r="AY95" s="145" t="str">
        <f t="shared" si="554"/>
        <v/>
      </c>
      <c r="AZ95" s="145" t="str">
        <f t="shared" si="554"/>
        <v/>
      </c>
      <c r="BA95" s="145" t="str">
        <f t="shared" si="554"/>
        <v/>
      </c>
      <c r="BB95" s="145" t="str">
        <f t="shared" si="554"/>
        <v/>
      </c>
      <c r="BC95" s="145" t="str">
        <f t="shared" si="554"/>
        <v/>
      </c>
      <c r="BD95" s="145" t="str">
        <f t="shared" si="554"/>
        <v/>
      </c>
      <c r="BE95" s="145" t="str">
        <f t="shared" si="554"/>
        <v/>
      </c>
      <c r="BF95" s="145" t="str">
        <f t="shared" si="554"/>
        <v/>
      </c>
      <c r="BG95" s="145" t="str">
        <f t="shared" si="554"/>
        <v/>
      </c>
      <c r="BH95" s="145" t="str">
        <f t="shared" si="554"/>
        <v/>
      </c>
      <c r="BI95" s="145" t="str">
        <f t="shared" si="554"/>
        <v/>
      </c>
      <c r="BJ95" s="145" t="str">
        <f t="shared" si="554"/>
        <v/>
      </c>
      <c r="BK95" s="145" t="str">
        <f t="shared" si="554"/>
        <v/>
      </c>
      <c r="BL95" s="145" t="str">
        <f t="shared" si="554"/>
        <v/>
      </c>
      <c r="BM95" s="145" t="str">
        <f t="shared" si="554"/>
        <v/>
      </c>
      <c r="BN95" s="145" t="str">
        <f t="shared" si="554"/>
        <v/>
      </c>
      <c r="BO95" s="145" t="str">
        <f t="shared" si="554"/>
        <v/>
      </c>
      <c r="BP95" s="145" t="str">
        <f t="shared" si="554"/>
        <v/>
      </c>
      <c r="BQ95" s="145" t="str">
        <f t="shared" si="554"/>
        <v/>
      </c>
      <c r="BR95" s="145" t="str">
        <f t="shared" ref="BR95:CZ95" si="555">IF(BR$4&lt;$E$3,"",SUMIFS($F88:$FS88,$F$5:$FS$5,"&lt;="&amp;BR$5,$F$5:$FS$5,"&gt;"&amp;(BR$5-$E$3)))</f>
        <v/>
      </c>
      <c r="BS95" s="145" t="str">
        <f t="shared" si="555"/>
        <v/>
      </c>
      <c r="BT95" s="145" t="str">
        <f t="shared" si="555"/>
        <v/>
      </c>
      <c r="BU95" s="145" t="str">
        <f t="shared" si="555"/>
        <v/>
      </c>
      <c r="BV95" s="145" t="str">
        <f t="shared" si="555"/>
        <v/>
      </c>
      <c r="BW95" s="145" t="str">
        <f t="shared" si="555"/>
        <v/>
      </c>
      <c r="BX95" s="145" t="str">
        <f t="shared" si="555"/>
        <v/>
      </c>
      <c r="BY95" s="145" t="str">
        <f t="shared" si="555"/>
        <v/>
      </c>
      <c r="BZ95" s="145" t="str">
        <f t="shared" si="555"/>
        <v/>
      </c>
      <c r="CA95" s="145" t="str">
        <f t="shared" si="555"/>
        <v/>
      </c>
      <c r="CB95" s="145" t="str">
        <f t="shared" si="555"/>
        <v/>
      </c>
      <c r="CC95" s="145" t="str">
        <f t="shared" si="555"/>
        <v/>
      </c>
      <c r="CD95" s="145" t="str">
        <f t="shared" si="555"/>
        <v/>
      </c>
      <c r="CE95" s="145" t="str">
        <f t="shared" si="555"/>
        <v/>
      </c>
      <c r="CF95" s="145" t="str">
        <f t="shared" si="555"/>
        <v/>
      </c>
      <c r="CG95" s="145" t="str">
        <f t="shared" si="555"/>
        <v/>
      </c>
      <c r="CH95" s="145" t="str">
        <f t="shared" si="555"/>
        <v/>
      </c>
      <c r="CI95" s="145" t="str">
        <f t="shared" si="555"/>
        <v/>
      </c>
      <c r="CJ95" s="145" t="str">
        <f t="shared" si="555"/>
        <v/>
      </c>
      <c r="CK95" s="145" t="str">
        <f t="shared" si="555"/>
        <v/>
      </c>
      <c r="CL95" s="145" t="str">
        <f t="shared" si="555"/>
        <v/>
      </c>
      <c r="CM95" s="145" t="str">
        <f t="shared" si="555"/>
        <v/>
      </c>
      <c r="CN95" s="145" t="str">
        <f t="shared" si="555"/>
        <v/>
      </c>
      <c r="CO95" s="145" t="str">
        <f t="shared" si="555"/>
        <v/>
      </c>
      <c r="CP95" s="145" t="str">
        <f t="shared" si="555"/>
        <v/>
      </c>
      <c r="CQ95" s="145" t="str">
        <f t="shared" si="555"/>
        <v/>
      </c>
      <c r="CR95" s="145" t="str">
        <f t="shared" si="555"/>
        <v/>
      </c>
      <c r="CS95" s="145" t="str">
        <f t="shared" si="555"/>
        <v/>
      </c>
      <c r="CT95" s="145" t="str">
        <f t="shared" si="555"/>
        <v/>
      </c>
      <c r="CU95" s="145" t="str">
        <f t="shared" si="555"/>
        <v/>
      </c>
      <c r="CV95" s="145" t="str">
        <f t="shared" si="555"/>
        <v/>
      </c>
      <c r="CW95" s="145" t="str">
        <f t="shared" si="555"/>
        <v/>
      </c>
      <c r="CX95" s="145" t="str">
        <f t="shared" si="555"/>
        <v/>
      </c>
      <c r="CY95" s="145" t="str">
        <f t="shared" si="555"/>
        <v/>
      </c>
      <c r="CZ95" s="145" t="str">
        <f t="shared" si="555"/>
        <v/>
      </c>
      <c r="DA95" s="145">
        <f>IF(DA$4&lt;$E$3,"",SUMIFS($F88:$FS88,$F$5:$FS$5,"&lt;="&amp;DA$5,$F$5:$FS$5,"&gt;"&amp;(DA$5-$E$3)))</f>
        <v>11</v>
      </c>
      <c r="DB95" s="145">
        <f t="shared" ref="DB95:FM95" si="556">IF(DB$4&lt;$E$3,"",SUMIFS($F88:$FS88,$F$5:$FS$5,"&lt;="&amp;DB$5,$F$5:$FS$5,"&gt;"&amp;(DB$5-$E$3)))</f>
        <v>12</v>
      </c>
      <c r="DC95" s="145">
        <f t="shared" si="556"/>
        <v>12</v>
      </c>
      <c r="DD95" s="145">
        <f t="shared" si="556"/>
        <v>12</v>
      </c>
      <c r="DE95" s="145">
        <f t="shared" si="556"/>
        <v>12</v>
      </c>
      <c r="DF95" s="145">
        <f t="shared" si="556"/>
        <v>12</v>
      </c>
      <c r="DG95" s="145">
        <f t="shared" si="556"/>
        <v>12</v>
      </c>
      <c r="DH95" s="145">
        <f t="shared" si="556"/>
        <v>12</v>
      </c>
      <c r="DI95" s="145">
        <f t="shared" si="556"/>
        <v>12</v>
      </c>
      <c r="DJ95" s="145">
        <f t="shared" si="556"/>
        <v>11</v>
      </c>
      <c r="DK95" s="145">
        <f t="shared" si="556"/>
        <v>12</v>
      </c>
      <c r="DL95" s="145">
        <f t="shared" si="556"/>
        <v>12</v>
      </c>
      <c r="DM95" s="145">
        <f t="shared" si="556"/>
        <v>12</v>
      </c>
      <c r="DN95" s="145">
        <f t="shared" si="556"/>
        <v>11</v>
      </c>
      <c r="DO95" s="145">
        <f t="shared" si="556"/>
        <v>11</v>
      </c>
      <c r="DP95" s="145">
        <f t="shared" si="556"/>
        <v>11</v>
      </c>
      <c r="DQ95" s="145">
        <f t="shared" si="556"/>
        <v>11</v>
      </c>
      <c r="DR95" s="145">
        <f t="shared" si="556"/>
        <v>11</v>
      </c>
      <c r="DS95" s="145">
        <f t="shared" si="556"/>
        <v>11</v>
      </c>
      <c r="DT95" s="145">
        <f t="shared" si="556"/>
        <v>11</v>
      </c>
      <c r="DU95" s="145">
        <f t="shared" si="556"/>
        <v>11</v>
      </c>
      <c r="DV95" s="145">
        <f t="shared" si="556"/>
        <v>11</v>
      </c>
      <c r="DW95" s="145">
        <f t="shared" si="556"/>
        <v>11</v>
      </c>
      <c r="DX95" s="145">
        <f t="shared" si="556"/>
        <v>10</v>
      </c>
      <c r="DY95" s="145">
        <f t="shared" si="556"/>
        <v>9</v>
      </c>
      <c r="DZ95" s="145">
        <f t="shared" si="556"/>
        <v>10</v>
      </c>
      <c r="EA95" s="145">
        <f t="shared" si="556"/>
        <v>10</v>
      </c>
      <c r="EB95" s="145">
        <f t="shared" si="556"/>
        <v>10</v>
      </c>
      <c r="EC95" s="145">
        <f t="shared" si="556"/>
        <v>10</v>
      </c>
      <c r="ED95" s="145">
        <f t="shared" si="556"/>
        <v>10</v>
      </c>
      <c r="EE95" s="145">
        <f t="shared" si="556"/>
        <v>10</v>
      </c>
      <c r="EF95" s="145">
        <f t="shared" si="556"/>
        <v>10</v>
      </c>
      <c r="EG95" s="145">
        <f t="shared" si="556"/>
        <v>10</v>
      </c>
      <c r="EH95" s="145">
        <f t="shared" si="556"/>
        <v>10</v>
      </c>
      <c r="EI95" s="145">
        <f t="shared" si="556"/>
        <v>10</v>
      </c>
      <c r="EJ95" s="145">
        <f t="shared" si="556"/>
        <v>10</v>
      </c>
      <c r="EK95" s="145">
        <f t="shared" si="556"/>
        <v>10</v>
      </c>
      <c r="EL95" s="145">
        <f t="shared" si="556"/>
        <v>10</v>
      </c>
      <c r="EM95" s="145">
        <f t="shared" si="556"/>
        <v>10</v>
      </c>
      <c r="EN95" s="145">
        <f t="shared" si="556"/>
        <v>9</v>
      </c>
      <c r="EO95" s="145">
        <f t="shared" si="556"/>
        <v>8</v>
      </c>
      <c r="EP95" s="145">
        <f t="shared" si="556"/>
        <v>8</v>
      </c>
      <c r="EQ95" s="145">
        <f t="shared" si="556"/>
        <v>8</v>
      </c>
      <c r="ER95" s="145">
        <f t="shared" si="556"/>
        <v>7</v>
      </c>
      <c r="ES95" s="145">
        <f t="shared" si="556"/>
        <v>7</v>
      </c>
      <c r="ET95" s="145">
        <f t="shared" si="556"/>
        <v>7</v>
      </c>
      <c r="EU95" s="145">
        <f t="shared" si="556"/>
        <v>7</v>
      </c>
      <c r="EV95" s="145">
        <f t="shared" si="556"/>
        <v>7</v>
      </c>
      <c r="EW95" s="145">
        <f t="shared" si="556"/>
        <v>7</v>
      </c>
      <c r="EX95" s="145">
        <f t="shared" si="556"/>
        <v>7</v>
      </c>
      <c r="EY95" s="145">
        <f t="shared" si="556"/>
        <v>6</v>
      </c>
      <c r="EZ95" s="145">
        <f t="shared" si="556"/>
        <v>6</v>
      </c>
      <c r="FA95" s="145">
        <f t="shared" si="556"/>
        <v>7</v>
      </c>
      <c r="FB95" s="145">
        <f t="shared" si="556"/>
        <v>7</v>
      </c>
      <c r="FC95" s="145">
        <f t="shared" si="556"/>
        <v>7</v>
      </c>
      <c r="FD95" s="145">
        <f t="shared" si="556"/>
        <v>8</v>
      </c>
      <c r="FE95" s="145">
        <f t="shared" si="556"/>
        <v>8</v>
      </c>
      <c r="FF95" s="145">
        <f t="shared" si="556"/>
        <v>8</v>
      </c>
      <c r="FG95" s="145">
        <f t="shared" si="556"/>
        <v>8</v>
      </c>
      <c r="FH95" s="145">
        <f t="shared" si="556"/>
        <v>8</v>
      </c>
      <c r="FI95" s="145">
        <f t="shared" si="556"/>
        <v>8</v>
      </c>
      <c r="FJ95" s="145">
        <f t="shared" si="556"/>
        <v>8</v>
      </c>
      <c r="FK95" s="145">
        <f t="shared" si="556"/>
        <v>8</v>
      </c>
      <c r="FL95" s="145">
        <f t="shared" si="556"/>
        <v>8</v>
      </c>
      <c r="FM95" s="145">
        <f t="shared" si="556"/>
        <v>8</v>
      </c>
      <c r="FN95" s="145">
        <f t="shared" ref="FN95:FS95" si="557">IF(FN$4&lt;$E$3,"",SUMIFS($F88:$FS88,$F$5:$FS$5,"&lt;="&amp;FN$5,$F$5:$FS$5,"&gt;"&amp;(FN$5-$E$3)))</f>
        <v>8</v>
      </c>
      <c r="FO95" s="145">
        <f t="shared" si="557"/>
        <v>8</v>
      </c>
      <c r="FP95" s="145">
        <f t="shared" si="557"/>
        <v>7</v>
      </c>
      <c r="FQ95" s="145">
        <f t="shared" si="557"/>
        <v>7</v>
      </c>
      <c r="FR95" s="145">
        <f t="shared" si="557"/>
        <v>7</v>
      </c>
      <c r="FS95" s="145">
        <f t="shared" si="557"/>
        <v>7</v>
      </c>
      <c r="FT95" s="145">
        <f t="shared" si="552"/>
        <v>7</v>
      </c>
      <c r="FW95" s="145">
        <f t="shared" si="553"/>
        <v>7</v>
      </c>
      <c r="FX95" s="145">
        <f>MIN(F95:FS95)</f>
        <v>6</v>
      </c>
      <c r="FY95" s="145">
        <f>MAX(F95:FS95)</f>
        <v>12</v>
      </c>
      <c r="FZ95" s="145">
        <f>AVERAGE(F95:FS95)</f>
        <v>9.3239436619718301</v>
      </c>
      <c r="GA95" s="145">
        <f>AVERAGE(EP95:FS95)</f>
        <v>7.4</v>
      </c>
    </row>
    <row r="96" spans="2:183">
      <c r="B96" s="139"/>
      <c r="D96" t="s">
        <v>34</v>
      </c>
      <c r="F96" s="145" t="str">
        <f t="shared" ref="F96:BQ96" si="558">IF(F$4&lt;$E$3,"",SUMIFS($F89:$FS89,$F$5:$FS$5,"&lt;="&amp;F$5,$F$5:$FS$5,"&gt;"&amp;(F$5-$E$3)))</f>
        <v/>
      </c>
      <c r="G96" s="145" t="str">
        <f t="shared" si="558"/>
        <v/>
      </c>
      <c r="H96" s="145" t="str">
        <f t="shared" si="558"/>
        <v/>
      </c>
      <c r="I96" s="145" t="str">
        <f t="shared" si="558"/>
        <v/>
      </c>
      <c r="J96" s="145" t="str">
        <f t="shared" si="558"/>
        <v/>
      </c>
      <c r="K96" s="145" t="str">
        <f t="shared" si="558"/>
        <v/>
      </c>
      <c r="L96" s="145" t="str">
        <f t="shared" si="558"/>
        <v/>
      </c>
      <c r="M96" s="145" t="str">
        <f t="shared" si="558"/>
        <v/>
      </c>
      <c r="N96" s="145" t="str">
        <f t="shared" si="558"/>
        <v/>
      </c>
      <c r="O96" s="145" t="str">
        <f t="shared" si="558"/>
        <v/>
      </c>
      <c r="P96" s="145" t="str">
        <f t="shared" si="558"/>
        <v/>
      </c>
      <c r="Q96" s="145" t="str">
        <f t="shared" si="558"/>
        <v/>
      </c>
      <c r="R96" s="145" t="str">
        <f t="shared" si="558"/>
        <v/>
      </c>
      <c r="S96" s="145" t="str">
        <f t="shared" si="558"/>
        <v/>
      </c>
      <c r="T96" s="145" t="str">
        <f t="shared" si="558"/>
        <v/>
      </c>
      <c r="U96" s="145" t="str">
        <f t="shared" si="558"/>
        <v/>
      </c>
      <c r="V96" s="145" t="str">
        <f t="shared" si="558"/>
        <v/>
      </c>
      <c r="W96" s="145" t="str">
        <f t="shared" si="558"/>
        <v/>
      </c>
      <c r="X96" s="145" t="str">
        <f t="shared" si="558"/>
        <v/>
      </c>
      <c r="Y96" s="145" t="str">
        <f t="shared" si="558"/>
        <v/>
      </c>
      <c r="Z96" s="145" t="str">
        <f t="shared" si="558"/>
        <v/>
      </c>
      <c r="AA96" s="145" t="str">
        <f t="shared" si="558"/>
        <v/>
      </c>
      <c r="AB96" s="145" t="str">
        <f t="shared" si="558"/>
        <v/>
      </c>
      <c r="AC96" s="145" t="str">
        <f t="shared" si="558"/>
        <v/>
      </c>
      <c r="AD96" s="145" t="str">
        <f t="shared" si="558"/>
        <v/>
      </c>
      <c r="AE96" s="145" t="str">
        <f t="shared" si="558"/>
        <v/>
      </c>
      <c r="AF96" s="145" t="str">
        <f t="shared" si="558"/>
        <v/>
      </c>
      <c r="AG96" s="145" t="str">
        <f t="shared" si="558"/>
        <v/>
      </c>
      <c r="AH96" s="145" t="str">
        <f t="shared" si="558"/>
        <v/>
      </c>
      <c r="AI96" s="145" t="str">
        <f t="shared" si="558"/>
        <v/>
      </c>
      <c r="AJ96" s="145" t="str">
        <f t="shared" si="558"/>
        <v/>
      </c>
      <c r="AK96" s="145" t="str">
        <f t="shared" si="558"/>
        <v/>
      </c>
      <c r="AL96" s="145" t="str">
        <f t="shared" si="558"/>
        <v/>
      </c>
      <c r="AM96" s="145" t="str">
        <f t="shared" si="558"/>
        <v/>
      </c>
      <c r="AN96" s="145" t="str">
        <f t="shared" si="558"/>
        <v/>
      </c>
      <c r="AO96" s="145" t="str">
        <f t="shared" si="558"/>
        <v/>
      </c>
      <c r="AP96" s="145" t="str">
        <f t="shared" si="558"/>
        <v/>
      </c>
      <c r="AQ96" s="145" t="str">
        <f t="shared" si="558"/>
        <v/>
      </c>
      <c r="AR96" s="145" t="str">
        <f t="shared" si="558"/>
        <v/>
      </c>
      <c r="AS96" s="145" t="str">
        <f t="shared" si="558"/>
        <v/>
      </c>
      <c r="AT96" s="145" t="str">
        <f t="shared" si="558"/>
        <v/>
      </c>
      <c r="AU96" s="145" t="str">
        <f t="shared" si="558"/>
        <v/>
      </c>
      <c r="AV96" s="145" t="str">
        <f t="shared" si="558"/>
        <v/>
      </c>
      <c r="AW96" s="145" t="str">
        <f t="shared" si="558"/>
        <v/>
      </c>
      <c r="AX96" s="145" t="str">
        <f t="shared" si="558"/>
        <v/>
      </c>
      <c r="AY96" s="145" t="str">
        <f t="shared" si="558"/>
        <v/>
      </c>
      <c r="AZ96" s="145" t="str">
        <f t="shared" si="558"/>
        <v/>
      </c>
      <c r="BA96" s="145" t="str">
        <f t="shared" si="558"/>
        <v/>
      </c>
      <c r="BB96" s="145" t="str">
        <f t="shared" si="558"/>
        <v/>
      </c>
      <c r="BC96" s="145" t="str">
        <f t="shared" si="558"/>
        <v/>
      </c>
      <c r="BD96" s="145" t="str">
        <f t="shared" si="558"/>
        <v/>
      </c>
      <c r="BE96" s="145" t="str">
        <f t="shared" si="558"/>
        <v/>
      </c>
      <c r="BF96" s="145" t="str">
        <f t="shared" si="558"/>
        <v/>
      </c>
      <c r="BG96" s="145" t="str">
        <f t="shared" si="558"/>
        <v/>
      </c>
      <c r="BH96" s="145" t="str">
        <f t="shared" si="558"/>
        <v/>
      </c>
      <c r="BI96" s="145" t="str">
        <f t="shared" si="558"/>
        <v/>
      </c>
      <c r="BJ96" s="145" t="str">
        <f t="shared" si="558"/>
        <v/>
      </c>
      <c r="BK96" s="145" t="str">
        <f t="shared" si="558"/>
        <v/>
      </c>
      <c r="BL96" s="145" t="str">
        <f t="shared" si="558"/>
        <v/>
      </c>
      <c r="BM96" s="145" t="str">
        <f t="shared" si="558"/>
        <v/>
      </c>
      <c r="BN96" s="145" t="str">
        <f t="shared" si="558"/>
        <v/>
      </c>
      <c r="BO96" s="145" t="str">
        <f t="shared" si="558"/>
        <v/>
      </c>
      <c r="BP96" s="145" t="str">
        <f t="shared" si="558"/>
        <v/>
      </c>
      <c r="BQ96" s="145" t="str">
        <f t="shared" si="558"/>
        <v/>
      </c>
      <c r="BR96" s="145" t="str">
        <f t="shared" ref="BR96:CZ96" si="559">IF(BR$4&lt;$E$3,"",SUMIFS($F89:$FS89,$F$5:$FS$5,"&lt;="&amp;BR$5,$F$5:$FS$5,"&gt;"&amp;(BR$5-$E$3)))</f>
        <v/>
      </c>
      <c r="BS96" s="145" t="str">
        <f t="shared" si="559"/>
        <v/>
      </c>
      <c r="BT96" s="145" t="str">
        <f t="shared" si="559"/>
        <v/>
      </c>
      <c r="BU96" s="145" t="str">
        <f t="shared" si="559"/>
        <v/>
      </c>
      <c r="BV96" s="145" t="str">
        <f t="shared" si="559"/>
        <v/>
      </c>
      <c r="BW96" s="145" t="str">
        <f t="shared" si="559"/>
        <v/>
      </c>
      <c r="BX96" s="145" t="str">
        <f t="shared" si="559"/>
        <v/>
      </c>
      <c r="BY96" s="145" t="str">
        <f t="shared" si="559"/>
        <v/>
      </c>
      <c r="BZ96" s="145" t="str">
        <f t="shared" si="559"/>
        <v/>
      </c>
      <c r="CA96" s="145" t="str">
        <f t="shared" si="559"/>
        <v/>
      </c>
      <c r="CB96" s="145" t="str">
        <f t="shared" si="559"/>
        <v/>
      </c>
      <c r="CC96" s="145" t="str">
        <f t="shared" si="559"/>
        <v/>
      </c>
      <c r="CD96" s="145" t="str">
        <f t="shared" si="559"/>
        <v/>
      </c>
      <c r="CE96" s="145" t="str">
        <f t="shared" si="559"/>
        <v/>
      </c>
      <c r="CF96" s="145" t="str">
        <f t="shared" si="559"/>
        <v/>
      </c>
      <c r="CG96" s="145" t="str">
        <f t="shared" si="559"/>
        <v/>
      </c>
      <c r="CH96" s="145" t="str">
        <f t="shared" si="559"/>
        <v/>
      </c>
      <c r="CI96" s="145" t="str">
        <f t="shared" si="559"/>
        <v/>
      </c>
      <c r="CJ96" s="145" t="str">
        <f t="shared" si="559"/>
        <v/>
      </c>
      <c r="CK96" s="145" t="str">
        <f t="shared" si="559"/>
        <v/>
      </c>
      <c r="CL96" s="145" t="str">
        <f t="shared" si="559"/>
        <v/>
      </c>
      <c r="CM96" s="145" t="str">
        <f t="shared" si="559"/>
        <v/>
      </c>
      <c r="CN96" s="145" t="str">
        <f t="shared" si="559"/>
        <v/>
      </c>
      <c r="CO96" s="145" t="str">
        <f t="shared" si="559"/>
        <v/>
      </c>
      <c r="CP96" s="145" t="str">
        <f t="shared" si="559"/>
        <v/>
      </c>
      <c r="CQ96" s="145" t="str">
        <f t="shared" si="559"/>
        <v/>
      </c>
      <c r="CR96" s="145" t="str">
        <f t="shared" si="559"/>
        <v/>
      </c>
      <c r="CS96" s="145" t="str">
        <f t="shared" si="559"/>
        <v/>
      </c>
      <c r="CT96" s="145" t="str">
        <f t="shared" si="559"/>
        <v/>
      </c>
      <c r="CU96" s="145" t="str">
        <f t="shared" si="559"/>
        <v/>
      </c>
      <c r="CV96" s="145" t="str">
        <f t="shared" si="559"/>
        <v/>
      </c>
      <c r="CW96" s="145" t="str">
        <f t="shared" si="559"/>
        <v/>
      </c>
      <c r="CX96" s="145" t="str">
        <f t="shared" si="559"/>
        <v/>
      </c>
      <c r="CY96" s="145" t="str">
        <f t="shared" si="559"/>
        <v/>
      </c>
      <c r="CZ96" s="145" t="str">
        <f t="shared" si="559"/>
        <v/>
      </c>
      <c r="DA96" s="145">
        <f>IF(DA$4&lt;$E$3,"",SUMIFS($F89:$FS89,$F$5:$FS$5,"&lt;="&amp;DA$5,$F$5:$FS$5,"&gt;"&amp;(DA$5-$E$3)))</f>
        <v>2</v>
      </c>
      <c r="DB96" s="145">
        <f t="shared" ref="DB96:FM96" si="560">IF(DB$4&lt;$E$3,"",SUMIFS($F89:$FS89,$F$5:$FS$5,"&lt;="&amp;DB$5,$F$5:$FS$5,"&gt;"&amp;(DB$5-$E$3)))</f>
        <v>2</v>
      </c>
      <c r="DC96" s="145">
        <f t="shared" si="560"/>
        <v>2</v>
      </c>
      <c r="DD96" s="145">
        <f t="shared" si="560"/>
        <v>2</v>
      </c>
      <c r="DE96" s="145">
        <f t="shared" si="560"/>
        <v>2</v>
      </c>
      <c r="DF96" s="145">
        <f t="shared" si="560"/>
        <v>2</v>
      </c>
      <c r="DG96" s="145">
        <f t="shared" si="560"/>
        <v>2</v>
      </c>
      <c r="DH96" s="145">
        <f t="shared" si="560"/>
        <v>2</v>
      </c>
      <c r="DI96" s="145">
        <f t="shared" si="560"/>
        <v>2</v>
      </c>
      <c r="DJ96" s="145">
        <f t="shared" si="560"/>
        <v>2</v>
      </c>
      <c r="DK96" s="145">
        <f t="shared" si="560"/>
        <v>2</v>
      </c>
      <c r="DL96" s="145">
        <f t="shared" si="560"/>
        <v>3</v>
      </c>
      <c r="DM96" s="145">
        <f t="shared" si="560"/>
        <v>3</v>
      </c>
      <c r="DN96" s="145">
        <f t="shared" si="560"/>
        <v>3</v>
      </c>
      <c r="DO96" s="145">
        <f t="shared" si="560"/>
        <v>3</v>
      </c>
      <c r="DP96" s="145">
        <f t="shared" si="560"/>
        <v>3</v>
      </c>
      <c r="DQ96" s="145">
        <f t="shared" si="560"/>
        <v>3</v>
      </c>
      <c r="DR96" s="145">
        <f t="shared" si="560"/>
        <v>3</v>
      </c>
      <c r="DS96" s="145">
        <f t="shared" si="560"/>
        <v>3</v>
      </c>
      <c r="DT96" s="145">
        <f t="shared" si="560"/>
        <v>4</v>
      </c>
      <c r="DU96" s="145">
        <f t="shared" si="560"/>
        <v>5</v>
      </c>
      <c r="DV96" s="145">
        <f t="shared" si="560"/>
        <v>5</v>
      </c>
      <c r="DW96" s="145">
        <f t="shared" si="560"/>
        <v>6</v>
      </c>
      <c r="DX96" s="145">
        <f t="shared" si="560"/>
        <v>6</v>
      </c>
      <c r="DY96" s="145">
        <f t="shared" si="560"/>
        <v>6</v>
      </c>
      <c r="DZ96" s="145">
        <f t="shared" si="560"/>
        <v>6</v>
      </c>
      <c r="EA96" s="145">
        <f t="shared" si="560"/>
        <v>6</v>
      </c>
      <c r="EB96" s="145">
        <f t="shared" si="560"/>
        <v>6</v>
      </c>
      <c r="EC96" s="145">
        <f t="shared" si="560"/>
        <v>6</v>
      </c>
      <c r="ED96" s="145">
        <f t="shared" si="560"/>
        <v>6</v>
      </c>
      <c r="EE96" s="145">
        <f t="shared" si="560"/>
        <v>6</v>
      </c>
      <c r="EF96" s="145">
        <f t="shared" si="560"/>
        <v>6</v>
      </c>
      <c r="EG96" s="145">
        <f t="shared" si="560"/>
        <v>6</v>
      </c>
      <c r="EH96" s="145">
        <f t="shared" si="560"/>
        <v>6</v>
      </c>
      <c r="EI96" s="145">
        <f t="shared" si="560"/>
        <v>6</v>
      </c>
      <c r="EJ96" s="145">
        <f t="shared" si="560"/>
        <v>7</v>
      </c>
      <c r="EK96" s="145">
        <f t="shared" si="560"/>
        <v>7</v>
      </c>
      <c r="EL96" s="145">
        <f t="shared" si="560"/>
        <v>7</v>
      </c>
      <c r="EM96" s="145">
        <f t="shared" si="560"/>
        <v>8</v>
      </c>
      <c r="EN96" s="145">
        <f t="shared" si="560"/>
        <v>8</v>
      </c>
      <c r="EO96" s="145">
        <f t="shared" si="560"/>
        <v>7</v>
      </c>
      <c r="EP96" s="145">
        <f t="shared" si="560"/>
        <v>7</v>
      </c>
      <c r="EQ96" s="145">
        <f t="shared" si="560"/>
        <v>7</v>
      </c>
      <c r="ER96" s="145">
        <f t="shared" si="560"/>
        <v>7</v>
      </c>
      <c r="ES96" s="145">
        <f t="shared" si="560"/>
        <v>7</v>
      </c>
      <c r="ET96" s="145">
        <f t="shared" si="560"/>
        <v>7</v>
      </c>
      <c r="EU96" s="145">
        <f t="shared" si="560"/>
        <v>7</v>
      </c>
      <c r="EV96" s="145">
        <f t="shared" si="560"/>
        <v>7</v>
      </c>
      <c r="EW96" s="145">
        <f t="shared" si="560"/>
        <v>7</v>
      </c>
      <c r="EX96" s="145">
        <f t="shared" si="560"/>
        <v>6</v>
      </c>
      <c r="EY96" s="145">
        <f t="shared" si="560"/>
        <v>6</v>
      </c>
      <c r="EZ96" s="145">
        <f t="shared" si="560"/>
        <v>6</v>
      </c>
      <c r="FA96" s="145">
        <f t="shared" si="560"/>
        <v>6</v>
      </c>
      <c r="FB96" s="145">
        <f t="shared" si="560"/>
        <v>6</v>
      </c>
      <c r="FC96" s="145">
        <f t="shared" si="560"/>
        <v>7</v>
      </c>
      <c r="FD96" s="145">
        <f t="shared" si="560"/>
        <v>7</v>
      </c>
      <c r="FE96" s="145">
        <f t="shared" si="560"/>
        <v>7</v>
      </c>
      <c r="FF96" s="145">
        <f t="shared" si="560"/>
        <v>7</v>
      </c>
      <c r="FG96" s="145">
        <f t="shared" si="560"/>
        <v>8</v>
      </c>
      <c r="FH96" s="145">
        <f t="shared" si="560"/>
        <v>8</v>
      </c>
      <c r="FI96" s="145">
        <f t="shared" si="560"/>
        <v>8</v>
      </c>
      <c r="FJ96" s="145">
        <f t="shared" si="560"/>
        <v>8</v>
      </c>
      <c r="FK96" s="145">
        <f t="shared" si="560"/>
        <v>8</v>
      </c>
      <c r="FL96" s="145">
        <f t="shared" si="560"/>
        <v>8</v>
      </c>
      <c r="FM96" s="145">
        <f t="shared" si="560"/>
        <v>8</v>
      </c>
      <c r="FN96" s="145">
        <f t="shared" ref="FN96:FS96" si="561">IF(FN$4&lt;$E$3,"",SUMIFS($F89:$FS89,$F$5:$FS$5,"&lt;="&amp;FN$5,$F$5:$FS$5,"&gt;"&amp;(FN$5-$E$3)))</f>
        <v>8</v>
      </c>
      <c r="FO96" s="145">
        <f t="shared" si="561"/>
        <v>8</v>
      </c>
      <c r="FP96" s="145">
        <f t="shared" si="561"/>
        <v>8</v>
      </c>
      <c r="FQ96" s="145">
        <f t="shared" si="561"/>
        <v>8</v>
      </c>
      <c r="FR96" s="145">
        <f t="shared" si="561"/>
        <v>8</v>
      </c>
      <c r="FS96" s="145">
        <f t="shared" si="561"/>
        <v>8</v>
      </c>
      <c r="FT96" s="145">
        <f t="shared" si="552"/>
        <v>8</v>
      </c>
      <c r="FW96" s="145">
        <f t="shared" si="553"/>
        <v>8</v>
      </c>
      <c r="FX96" s="145">
        <f>MIN(F96:FS96)</f>
        <v>2</v>
      </c>
      <c r="FY96" s="145">
        <f>MAX(F96:FS96)</f>
        <v>8</v>
      </c>
      <c r="FZ96" s="145">
        <f>AVERAGE(F96:FS96)</f>
        <v>5.6338028169014081</v>
      </c>
      <c r="GA96" s="145">
        <f>AVERAGE(EP96:FS96)</f>
        <v>7.2666666666666666</v>
      </c>
    </row>
    <row r="97" spans="2:183" ht="15.75" thickBot="1">
      <c r="B97" s="139"/>
      <c r="D97" s="105" t="s">
        <v>25</v>
      </c>
      <c r="E97" s="106"/>
      <c r="F97" s="146" t="str">
        <f t="shared" ref="F97:BQ97" si="562">IF(F$4&lt;$E$3,"",SUMIFS($F90:$FS90,$F$5:$FS$5,"&lt;="&amp;F$5,$F$5:$FS$5,"&gt;"&amp;(F$5-$E$3)))</f>
        <v/>
      </c>
      <c r="G97" s="146" t="str">
        <f t="shared" si="562"/>
        <v/>
      </c>
      <c r="H97" s="146" t="str">
        <f t="shared" si="562"/>
        <v/>
      </c>
      <c r="I97" s="146" t="str">
        <f t="shared" si="562"/>
        <v/>
      </c>
      <c r="J97" s="146" t="str">
        <f t="shared" si="562"/>
        <v/>
      </c>
      <c r="K97" s="146" t="str">
        <f t="shared" si="562"/>
        <v/>
      </c>
      <c r="L97" s="146" t="str">
        <f t="shared" si="562"/>
        <v/>
      </c>
      <c r="M97" s="146" t="str">
        <f t="shared" si="562"/>
        <v/>
      </c>
      <c r="N97" s="146" t="str">
        <f t="shared" si="562"/>
        <v/>
      </c>
      <c r="O97" s="146" t="str">
        <f t="shared" si="562"/>
        <v/>
      </c>
      <c r="P97" s="146" t="str">
        <f t="shared" si="562"/>
        <v/>
      </c>
      <c r="Q97" s="146" t="str">
        <f t="shared" si="562"/>
        <v/>
      </c>
      <c r="R97" s="146" t="str">
        <f t="shared" si="562"/>
        <v/>
      </c>
      <c r="S97" s="146" t="str">
        <f t="shared" si="562"/>
        <v/>
      </c>
      <c r="T97" s="146" t="str">
        <f t="shared" si="562"/>
        <v/>
      </c>
      <c r="U97" s="146" t="str">
        <f t="shared" si="562"/>
        <v/>
      </c>
      <c r="V97" s="146" t="str">
        <f t="shared" si="562"/>
        <v/>
      </c>
      <c r="W97" s="146" t="str">
        <f t="shared" si="562"/>
        <v/>
      </c>
      <c r="X97" s="146" t="str">
        <f t="shared" si="562"/>
        <v/>
      </c>
      <c r="Y97" s="146" t="str">
        <f t="shared" si="562"/>
        <v/>
      </c>
      <c r="Z97" s="146" t="str">
        <f t="shared" si="562"/>
        <v/>
      </c>
      <c r="AA97" s="146" t="str">
        <f t="shared" si="562"/>
        <v/>
      </c>
      <c r="AB97" s="146" t="str">
        <f t="shared" si="562"/>
        <v/>
      </c>
      <c r="AC97" s="146" t="str">
        <f t="shared" si="562"/>
        <v/>
      </c>
      <c r="AD97" s="146" t="str">
        <f t="shared" si="562"/>
        <v/>
      </c>
      <c r="AE97" s="146" t="str">
        <f t="shared" si="562"/>
        <v/>
      </c>
      <c r="AF97" s="146" t="str">
        <f t="shared" si="562"/>
        <v/>
      </c>
      <c r="AG97" s="146" t="str">
        <f t="shared" si="562"/>
        <v/>
      </c>
      <c r="AH97" s="146" t="str">
        <f t="shared" si="562"/>
        <v/>
      </c>
      <c r="AI97" s="146" t="str">
        <f t="shared" si="562"/>
        <v/>
      </c>
      <c r="AJ97" s="146" t="str">
        <f t="shared" si="562"/>
        <v/>
      </c>
      <c r="AK97" s="146" t="str">
        <f t="shared" si="562"/>
        <v/>
      </c>
      <c r="AL97" s="146" t="str">
        <f t="shared" si="562"/>
        <v/>
      </c>
      <c r="AM97" s="146" t="str">
        <f t="shared" si="562"/>
        <v/>
      </c>
      <c r="AN97" s="146" t="str">
        <f t="shared" si="562"/>
        <v/>
      </c>
      <c r="AO97" s="146" t="str">
        <f t="shared" si="562"/>
        <v/>
      </c>
      <c r="AP97" s="146" t="str">
        <f t="shared" si="562"/>
        <v/>
      </c>
      <c r="AQ97" s="146" t="str">
        <f t="shared" si="562"/>
        <v/>
      </c>
      <c r="AR97" s="146" t="str">
        <f t="shared" si="562"/>
        <v/>
      </c>
      <c r="AS97" s="146" t="str">
        <f t="shared" si="562"/>
        <v/>
      </c>
      <c r="AT97" s="146" t="str">
        <f t="shared" si="562"/>
        <v/>
      </c>
      <c r="AU97" s="146" t="str">
        <f t="shared" si="562"/>
        <v/>
      </c>
      <c r="AV97" s="146" t="str">
        <f t="shared" si="562"/>
        <v/>
      </c>
      <c r="AW97" s="146" t="str">
        <f t="shared" si="562"/>
        <v/>
      </c>
      <c r="AX97" s="146" t="str">
        <f t="shared" si="562"/>
        <v/>
      </c>
      <c r="AY97" s="146" t="str">
        <f t="shared" si="562"/>
        <v/>
      </c>
      <c r="AZ97" s="146" t="str">
        <f t="shared" si="562"/>
        <v/>
      </c>
      <c r="BA97" s="146" t="str">
        <f t="shared" si="562"/>
        <v/>
      </c>
      <c r="BB97" s="146" t="str">
        <f t="shared" si="562"/>
        <v/>
      </c>
      <c r="BC97" s="146" t="str">
        <f t="shared" si="562"/>
        <v/>
      </c>
      <c r="BD97" s="146" t="str">
        <f t="shared" si="562"/>
        <v/>
      </c>
      <c r="BE97" s="146" t="str">
        <f t="shared" si="562"/>
        <v/>
      </c>
      <c r="BF97" s="146" t="str">
        <f t="shared" si="562"/>
        <v/>
      </c>
      <c r="BG97" s="146" t="str">
        <f t="shared" si="562"/>
        <v/>
      </c>
      <c r="BH97" s="146" t="str">
        <f t="shared" si="562"/>
        <v/>
      </c>
      <c r="BI97" s="146" t="str">
        <f t="shared" si="562"/>
        <v/>
      </c>
      <c r="BJ97" s="146" t="str">
        <f t="shared" si="562"/>
        <v/>
      </c>
      <c r="BK97" s="146" t="str">
        <f t="shared" si="562"/>
        <v/>
      </c>
      <c r="BL97" s="146" t="str">
        <f t="shared" si="562"/>
        <v/>
      </c>
      <c r="BM97" s="146" t="str">
        <f t="shared" si="562"/>
        <v/>
      </c>
      <c r="BN97" s="146" t="str">
        <f t="shared" si="562"/>
        <v/>
      </c>
      <c r="BO97" s="146" t="str">
        <f t="shared" si="562"/>
        <v/>
      </c>
      <c r="BP97" s="146" t="str">
        <f t="shared" si="562"/>
        <v/>
      </c>
      <c r="BQ97" s="146" t="str">
        <f t="shared" si="562"/>
        <v/>
      </c>
      <c r="BR97" s="146" t="str">
        <f t="shared" ref="BR97:EC97" si="563">IF(BR$4&lt;$E$3,"",SUMIFS($F90:$FS90,$F$5:$FS$5,"&lt;="&amp;BR$5,$F$5:$FS$5,"&gt;"&amp;(BR$5-$E$3)))</f>
        <v/>
      </c>
      <c r="BS97" s="146" t="str">
        <f t="shared" si="563"/>
        <v/>
      </c>
      <c r="BT97" s="146" t="str">
        <f t="shared" si="563"/>
        <v/>
      </c>
      <c r="BU97" s="146" t="str">
        <f t="shared" si="563"/>
        <v/>
      </c>
      <c r="BV97" s="146" t="str">
        <f t="shared" si="563"/>
        <v/>
      </c>
      <c r="BW97" s="146" t="str">
        <f t="shared" si="563"/>
        <v/>
      </c>
      <c r="BX97" s="146" t="str">
        <f t="shared" si="563"/>
        <v/>
      </c>
      <c r="BY97" s="146" t="str">
        <f t="shared" si="563"/>
        <v/>
      </c>
      <c r="BZ97" s="146" t="str">
        <f t="shared" si="563"/>
        <v/>
      </c>
      <c r="CA97" s="146" t="str">
        <f t="shared" si="563"/>
        <v/>
      </c>
      <c r="CB97" s="146" t="str">
        <f t="shared" si="563"/>
        <v/>
      </c>
      <c r="CC97" s="146" t="str">
        <f t="shared" si="563"/>
        <v/>
      </c>
      <c r="CD97" s="146" t="str">
        <f t="shared" si="563"/>
        <v/>
      </c>
      <c r="CE97" s="146" t="str">
        <f t="shared" si="563"/>
        <v/>
      </c>
      <c r="CF97" s="146" t="str">
        <f t="shared" si="563"/>
        <v/>
      </c>
      <c r="CG97" s="146" t="str">
        <f t="shared" si="563"/>
        <v/>
      </c>
      <c r="CH97" s="146" t="str">
        <f t="shared" si="563"/>
        <v/>
      </c>
      <c r="CI97" s="146" t="str">
        <f t="shared" si="563"/>
        <v/>
      </c>
      <c r="CJ97" s="146" t="str">
        <f t="shared" si="563"/>
        <v/>
      </c>
      <c r="CK97" s="146" t="str">
        <f t="shared" si="563"/>
        <v/>
      </c>
      <c r="CL97" s="146" t="str">
        <f t="shared" si="563"/>
        <v/>
      </c>
      <c r="CM97" s="146" t="str">
        <f t="shared" si="563"/>
        <v/>
      </c>
      <c r="CN97" s="146" t="str">
        <f t="shared" si="563"/>
        <v/>
      </c>
      <c r="CO97" s="146" t="str">
        <f t="shared" si="563"/>
        <v/>
      </c>
      <c r="CP97" s="146" t="str">
        <f t="shared" si="563"/>
        <v/>
      </c>
      <c r="CQ97" s="146" t="str">
        <f t="shared" si="563"/>
        <v/>
      </c>
      <c r="CR97" s="146" t="str">
        <f t="shared" si="563"/>
        <v/>
      </c>
      <c r="CS97" s="146" t="str">
        <f t="shared" si="563"/>
        <v/>
      </c>
      <c r="CT97" s="146" t="str">
        <f t="shared" si="563"/>
        <v/>
      </c>
      <c r="CU97" s="146" t="str">
        <f t="shared" si="563"/>
        <v/>
      </c>
      <c r="CV97" s="146" t="str">
        <f t="shared" si="563"/>
        <v/>
      </c>
      <c r="CW97" s="146" t="str">
        <f t="shared" si="563"/>
        <v/>
      </c>
      <c r="CX97" s="146" t="str">
        <f t="shared" si="563"/>
        <v/>
      </c>
      <c r="CY97" s="146" t="str">
        <f t="shared" si="563"/>
        <v/>
      </c>
      <c r="CZ97" s="146" t="str">
        <f t="shared" si="563"/>
        <v/>
      </c>
      <c r="DA97" s="146">
        <f t="shared" si="563"/>
        <v>21</v>
      </c>
      <c r="DB97" s="146">
        <f t="shared" si="563"/>
        <v>22</v>
      </c>
      <c r="DC97" s="146">
        <f t="shared" si="563"/>
        <v>22</v>
      </c>
      <c r="DD97" s="146">
        <f t="shared" si="563"/>
        <v>21</v>
      </c>
      <c r="DE97" s="146">
        <f t="shared" si="563"/>
        <v>21</v>
      </c>
      <c r="DF97" s="146">
        <f t="shared" si="563"/>
        <v>21</v>
      </c>
      <c r="DG97" s="146">
        <f t="shared" si="563"/>
        <v>21</v>
      </c>
      <c r="DH97" s="146">
        <f t="shared" si="563"/>
        <v>21</v>
      </c>
      <c r="DI97" s="146">
        <f t="shared" si="563"/>
        <v>21</v>
      </c>
      <c r="DJ97" s="146">
        <f t="shared" si="563"/>
        <v>20</v>
      </c>
      <c r="DK97" s="146">
        <f t="shared" si="563"/>
        <v>20</v>
      </c>
      <c r="DL97" s="146">
        <f t="shared" si="563"/>
        <v>21</v>
      </c>
      <c r="DM97" s="146">
        <f t="shared" si="563"/>
        <v>21</v>
      </c>
      <c r="DN97" s="146">
        <f t="shared" si="563"/>
        <v>20</v>
      </c>
      <c r="DO97" s="146">
        <f t="shared" si="563"/>
        <v>20</v>
      </c>
      <c r="DP97" s="146">
        <f t="shared" si="563"/>
        <v>20</v>
      </c>
      <c r="DQ97" s="146">
        <f t="shared" si="563"/>
        <v>20</v>
      </c>
      <c r="DR97" s="146">
        <f t="shared" si="563"/>
        <v>20</v>
      </c>
      <c r="DS97" s="146">
        <f t="shared" si="563"/>
        <v>20</v>
      </c>
      <c r="DT97" s="146">
        <f t="shared" si="563"/>
        <v>21</v>
      </c>
      <c r="DU97" s="146">
        <f t="shared" si="563"/>
        <v>22</v>
      </c>
      <c r="DV97" s="146">
        <f t="shared" si="563"/>
        <v>22</v>
      </c>
      <c r="DW97" s="146">
        <f t="shared" si="563"/>
        <v>23</v>
      </c>
      <c r="DX97" s="146">
        <f t="shared" si="563"/>
        <v>22</v>
      </c>
      <c r="DY97" s="146">
        <f t="shared" si="563"/>
        <v>21</v>
      </c>
      <c r="DZ97" s="146">
        <f t="shared" si="563"/>
        <v>22</v>
      </c>
      <c r="EA97" s="146">
        <f t="shared" si="563"/>
        <v>22</v>
      </c>
      <c r="EB97" s="146">
        <f t="shared" si="563"/>
        <v>22</v>
      </c>
      <c r="EC97" s="146">
        <f t="shared" si="563"/>
        <v>22</v>
      </c>
      <c r="ED97" s="146">
        <f t="shared" ref="ED97:FS97" si="564">IF(ED$4&lt;$E$3,"",SUMIFS($F90:$FS90,$F$5:$FS$5,"&lt;="&amp;ED$5,$F$5:$FS$5,"&gt;"&amp;(ED$5-$E$3)))</f>
        <v>22</v>
      </c>
      <c r="EE97" s="146">
        <f t="shared" si="564"/>
        <v>22</v>
      </c>
      <c r="EF97" s="146">
        <f t="shared" si="564"/>
        <v>22</v>
      </c>
      <c r="EG97" s="146">
        <f t="shared" si="564"/>
        <v>22</v>
      </c>
      <c r="EH97" s="146">
        <f t="shared" si="564"/>
        <v>22</v>
      </c>
      <c r="EI97" s="146">
        <f t="shared" si="564"/>
        <v>22</v>
      </c>
      <c r="EJ97" s="146">
        <f t="shared" si="564"/>
        <v>23</v>
      </c>
      <c r="EK97" s="146">
        <f t="shared" si="564"/>
        <v>23</v>
      </c>
      <c r="EL97" s="146">
        <f t="shared" si="564"/>
        <v>23</v>
      </c>
      <c r="EM97" s="146">
        <f t="shared" si="564"/>
        <v>24</v>
      </c>
      <c r="EN97" s="146">
        <f t="shared" si="564"/>
        <v>23</v>
      </c>
      <c r="EO97" s="146">
        <f t="shared" si="564"/>
        <v>21</v>
      </c>
      <c r="EP97" s="146">
        <f t="shared" si="564"/>
        <v>21</v>
      </c>
      <c r="EQ97" s="146">
        <f t="shared" si="564"/>
        <v>21</v>
      </c>
      <c r="ER97" s="146">
        <f t="shared" si="564"/>
        <v>20</v>
      </c>
      <c r="ES97" s="146">
        <f t="shared" si="564"/>
        <v>20</v>
      </c>
      <c r="ET97" s="146">
        <f t="shared" si="564"/>
        <v>20</v>
      </c>
      <c r="EU97" s="146">
        <f t="shared" si="564"/>
        <v>21</v>
      </c>
      <c r="EV97" s="146">
        <f t="shared" si="564"/>
        <v>21</v>
      </c>
      <c r="EW97" s="146">
        <f t="shared" si="564"/>
        <v>21</v>
      </c>
      <c r="EX97" s="146">
        <f t="shared" si="564"/>
        <v>20</v>
      </c>
      <c r="EY97" s="146">
        <f t="shared" si="564"/>
        <v>19</v>
      </c>
      <c r="EZ97" s="146">
        <f t="shared" si="564"/>
        <v>19</v>
      </c>
      <c r="FA97" s="146">
        <f t="shared" si="564"/>
        <v>20</v>
      </c>
      <c r="FB97" s="146">
        <f t="shared" si="564"/>
        <v>20</v>
      </c>
      <c r="FC97" s="146">
        <f t="shared" si="564"/>
        <v>21</v>
      </c>
      <c r="FD97" s="146">
        <f t="shared" si="564"/>
        <v>23</v>
      </c>
      <c r="FE97" s="146">
        <f t="shared" si="564"/>
        <v>23</v>
      </c>
      <c r="FF97" s="146">
        <f t="shared" si="564"/>
        <v>23</v>
      </c>
      <c r="FG97" s="146">
        <f t="shared" si="564"/>
        <v>24</v>
      </c>
      <c r="FH97" s="146">
        <f t="shared" si="564"/>
        <v>24</v>
      </c>
      <c r="FI97" s="146">
        <f t="shared" si="564"/>
        <v>24</v>
      </c>
      <c r="FJ97" s="146">
        <f t="shared" si="564"/>
        <v>23</v>
      </c>
      <c r="FK97" s="146">
        <f t="shared" si="564"/>
        <v>23</v>
      </c>
      <c r="FL97" s="146">
        <f t="shared" si="564"/>
        <v>23</v>
      </c>
      <c r="FM97" s="146">
        <f t="shared" si="564"/>
        <v>23</v>
      </c>
      <c r="FN97" s="146">
        <f t="shared" si="564"/>
        <v>23</v>
      </c>
      <c r="FO97" s="146">
        <f t="shared" si="564"/>
        <v>23</v>
      </c>
      <c r="FP97" s="146">
        <f t="shared" si="564"/>
        <v>22</v>
      </c>
      <c r="FQ97" s="146">
        <f t="shared" si="564"/>
        <v>23</v>
      </c>
      <c r="FR97" s="146">
        <f t="shared" si="564"/>
        <v>23</v>
      </c>
      <c r="FS97" s="146">
        <f t="shared" si="564"/>
        <v>23</v>
      </c>
      <c r="FT97" s="146">
        <f t="shared" si="552"/>
        <v>23</v>
      </c>
      <c r="FW97" s="146">
        <f t="shared" si="553"/>
        <v>23</v>
      </c>
      <c r="FX97" s="146">
        <f>MIN(F97:FS97)</f>
        <v>19</v>
      </c>
      <c r="FY97" s="146">
        <f>MAX(F97:FS97)</f>
        <v>24</v>
      </c>
      <c r="FZ97" s="146">
        <f>AVERAGE(F97:FS97)</f>
        <v>21.619718309859156</v>
      </c>
      <c r="GA97" s="146">
        <f>AVERAGE(EP97:FS97)</f>
        <v>21.8</v>
      </c>
    </row>
    <row r="98" spans="2:183" ht="15.75" thickTop="1">
      <c r="B98" s="139"/>
    </row>
    <row r="99" spans="2:183">
      <c r="B99" s="139"/>
      <c r="D99" s="98" t="s">
        <v>49</v>
      </c>
    </row>
    <row r="100" spans="2:183">
      <c r="B100" s="139"/>
      <c r="D100" t="s">
        <v>46</v>
      </c>
      <c r="F100" s="1" t="str">
        <f t="shared" ref="F100:AK100" si="565">IF(F$4&lt;$E$3,"",SUMIFS($F86:$FS86,$F$5:$FS$5,"&lt;="&amp;F$5,$F$5:$FS$5,"&gt;"&amp;(F$5-$E$3))/$E$3)</f>
        <v/>
      </c>
      <c r="G100" s="1" t="str">
        <f t="shared" si="565"/>
        <v/>
      </c>
      <c r="H100" s="1" t="str">
        <f t="shared" si="565"/>
        <v/>
      </c>
      <c r="I100" s="1" t="str">
        <f t="shared" si="565"/>
        <v/>
      </c>
      <c r="J100" s="1" t="str">
        <f t="shared" si="565"/>
        <v/>
      </c>
      <c r="K100" s="1" t="str">
        <f t="shared" si="565"/>
        <v/>
      </c>
      <c r="L100" s="1" t="str">
        <f t="shared" si="565"/>
        <v/>
      </c>
      <c r="M100" s="1" t="str">
        <f t="shared" si="565"/>
        <v/>
      </c>
      <c r="N100" s="1" t="str">
        <f t="shared" si="565"/>
        <v/>
      </c>
      <c r="O100" s="1" t="str">
        <f t="shared" si="565"/>
        <v/>
      </c>
      <c r="P100" s="1" t="str">
        <f t="shared" si="565"/>
        <v/>
      </c>
      <c r="Q100" s="1" t="str">
        <f t="shared" si="565"/>
        <v/>
      </c>
      <c r="R100" s="1" t="str">
        <f t="shared" si="565"/>
        <v/>
      </c>
      <c r="S100" s="1" t="str">
        <f t="shared" si="565"/>
        <v/>
      </c>
      <c r="T100" s="1" t="str">
        <f t="shared" si="565"/>
        <v/>
      </c>
      <c r="U100" s="1" t="str">
        <f t="shared" si="565"/>
        <v/>
      </c>
      <c r="V100" s="1" t="str">
        <f t="shared" si="565"/>
        <v/>
      </c>
      <c r="W100" s="1" t="str">
        <f t="shared" si="565"/>
        <v/>
      </c>
      <c r="X100" s="1" t="str">
        <f t="shared" si="565"/>
        <v/>
      </c>
      <c r="Y100" s="1" t="str">
        <f t="shared" si="565"/>
        <v/>
      </c>
      <c r="Z100" s="1" t="str">
        <f t="shared" si="565"/>
        <v/>
      </c>
      <c r="AA100" s="1" t="str">
        <f t="shared" si="565"/>
        <v/>
      </c>
      <c r="AB100" s="1" t="str">
        <f t="shared" si="565"/>
        <v/>
      </c>
      <c r="AC100" s="1" t="str">
        <f t="shared" si="565"/>
        <v/>
      </c>
      <c r="AD100" s="1" t="str">
        <f t="shared" si="565"/>
        <v/>
      </c>
      <c r="AE100" s="1" t="str">
        <f t="shared" si="565"/>
        <v/>
      </c>
      <c r="AF100" s="1" t="str">
        <f t="shared" si="565"/>
        <v/>
      </c>
      <c r="AG100" s="1" t="str">
        <f t="shared" si="565"/>
        <v/>
      </c>
      <c r="AH100" s="1" t="str">
        <f t="shared" si="565"/>
        <v/>
      </c>
      <c r="AI100" s="1" t="str">
        <f t="shared" si="565"/>
        <v/>
      </c>
      <c r="AJ100" s="1" t="str">
        <f t="shared" si="565"/>
        <v/>
      </c>
      <c r="AK100" s="1" t="str">
        <f t="shared" si="565"/>
        <v/>
      </c>
      <c r="AL100" s="1" t="str">
        <f t="shared" ref="AL100:BQ100" si="566">IF(AL$4&lt;$E$3,"",SUMIFS($F86:$FS86,$F$5:$FS$5,"&lt;="&amp;AL$5,$F$5:$FS$5,"&gt;"&amp;(AL$5-$E$3))/$E$3)</f>
        <v/>
      </c>
      <c r="AM100" s="1" t="str">
        <f t="shared" si="566"/>
        <v/>
      </c>
      <c r="AN100" s="1" t="str">
        <f t="shared" si="566"/>
        <v/>
      </c>
      <c r="AO100" s="1" t="str">
        <f t="shared" si="566"/>
        <v/>
      </c>
      <c r="AP100" s="1" t="str">
        <f t="shared" si="566"/>
        <v/>
      </c>
      <c r="AQ100" s="1" t="str">
        <f t="shared" si="566"/>
        <v/>
      </c>
      <c r="AR100" s="1" t="str">
        <f t="shared" si="566"/>
        <v/>
      </c>
      <c r="AS100" s="1" t="str">
        <f t="shared" si="566"/>
        <v/>
      </c>
      <c r="AT100" s="1" t="str">
        <f t="shared" si="566"/>
        <v/>
      </c>
      <c r="AU100" s="1" t="str">
        <f t="shared" si="566"/>
        <v/>
      </c>
      <c r="AV100" s="1" t="str">
        <f t="shared" si="566"/>
        <v/>
      </c>
      <c r="AW100" s="1" t="str">
        <f t="shared" si="566"/>
        <v/>
      </c>
      <c r="AX100" s="1" t="str">
        <f t="shared" si="566"/>
        <v/>
      </c>
      <c r="AY100" s="1" t="str">
        <f t="shared" si="566"/>
        <v/>
      </c>
      <c r="AZ100" s="1" t="str">
        <f t="shared" si="566"/>
        <v/>
      </c>
      <c r="BA100" s="1" t="str">
        <f t="shared" si="566"/>
        <v/>
      </c>
      <c r="BB100" s="1" t="str">
        <f t="shared" si="566"/>
        <v/>
      </c>
      <c r="BC100" s="1" t="str">
        <f t="shared" si="566"/>
        <v/>
      </c>
      <c r="BD100" s="1" t="str">
        <f t="shared" si="566"/>
        <v/>
      </c>
      <c r="BE100" s="1" t="str">
        <f t="shared" si="566"/>
        <v/>
      </c>
      <c r="BF100" s="1" t="str">
        <f t="shared" si="566"/>
        <v/>
      </c>
      <c r="BG100" s="1" t="str">
        <f t="shared" si="566"/>
        <v/>
      </c>
      <c r="BH100" s="1" t="str">
        <f t="shared" si="566"/>
        <v/>
      </c>
      <c r="BI100" s="1" t="str">
        <f t="shared" si="566"/>
        <v/>
      </c>
      <c r="BJ100" s="1" t="str">
        <f t="shared" si="566"/>
        <v/>
      </c>
      <c r="BK100" s="1" t="str">
        <f t="shared" si="566"/>
        <v/>
      </c>
      <c r="BL100" s="1" t="str">
        <f t="shared" si="566"/>
        <v/>
      </c>
      <c r="BM100" s="1" t="str">
        <f t="shared" si="566"/>
        <v/>
      </c>
      <c r="BN100" s="1" t="str">
        <f t="shared" si="566"/>
        <v/>
      </c>
      <c r="BO100" s="1" t="str">
        <f t="shared" si="566"/>
        <v/>
      </c>
      <c r="BP100" s="1" t="str">
        <f t="shared" si="566"/>
        <v/>
      </c>
      <c r="BQ100" s="1" t="str">
        <f t="shared" si="566"/>
        <v/>
      </c>
      <c r="BR100" s="1" t="str">
        <f t="shared" ref="BR100:CW100" si="567">IF(BR$4&lt;$E$3,"",SUMIFS($F86:$FS86,$F$5:$FS$5,"&lt;="&amp;BR$5,$F$5:$FS$5,"&gt;"&amp;(BR$5-$E$3))/$E$3)</f>
        <v/>
      </c>
      <c r="BS100" s="1" t="str">
        <f t="shared" si="567"/>
        <v/>
      </c>
      <c r="BT100" s="1" t="str">
        <f t="shared" si="567"/>
        <v/>
      </c>
      <c r="BU100" s="1" t="str">
        <f t="shared" si="567"/>
        <v/>
      </c>
      <c r="BV100" s="1" t="str">
        <f t="shared" si="567"/>
        <v/>
      </c>
      <c r="BW100" s="1" t="str">
        <f t="shared" si="567"/>
        <v/>
      </c>
      <c r="BX100" s="1" t="str">
        <f t="shared" si="567"/>
        <v/>
      </c>
      <c r="BY100" s="1" t="str">
        <f t="shared" si="567"/>
        <v/>
      </c>
      <c r="BZ100" s="1" t="str">
        <f t="shared" si="567"/>
        <v/>
      </c>
      <c r="CA100" s="1" t="str">
        <f t="shared" si="567"/>
        <v/>
      </c>
      <c r="CB100" s="1" t="str">
        <f t="shared" si="567"/>
        <v/>
      </c>
      <c r="CC100" s="1" t="str">
        <f t="shared" si="567"/>
        <v/>
      </c>
      <c r="CD100" s="1" t="str">
        <f t="shared" si="567"/>
        <v/>
      </c>
      <c r="CE100" s="1" t="str">
        <f t="shared" si="567"/>
        <v/>
      </c>
      <c r="CF100" s="1" t="str">
        <f t="shared" si="567"/>
        <v/>
      </c>
      <c r="CG100" s="1" t="str">
        <f t="shared" si="567"/>
        <v/>
      </c>
      <c r="CH100" s="1" t="str">
        <f t="shared" si="567"/>
        <v/>
      </c>
      <c r="CI100" s="1" t="str">
        <f t="shared" si="567"/>
        <v/>
      </c>
      <c r="CJ100" s="1" t="str">
        <f t="shared" si="567"/>
        <v/>
      </c>
      <c r="CK100" s="1" t="str">
        <f t="shared" si="567"/>
        <v/>
      </c>
      <c r="CL100" s="1" t="str">
        <f t="shared" si="567"/>
        <v/>
      </c>
      <c r="CM100" s="1" t="str">
        <f t="shared" si="567"/>
        <v/>
      </c>
      <c r="CN100" s="1" t="str">
        <f t="shared" si="567"/>
        <v/>
      </c>
      <c r="CO100" s="1" t="str">
        <f t="shared" si="567"/>
        <v/>
      </c>
      <c r="CP100" s="1" t="str">
        <f t="shared" si="567"/>
        <v/>
      </c>
      <c r="CQ100" s="1" t="str">
        <f t="shared" si="567"/>
        <v/>
      </c>
      <c r="CR100" s="1" t="str">
        <f t="shared" si="567"/>
        <v/>
      </c>
      <c r="CS100" s="1" t="str">
        <f t="shared" si="567"/>
        <v/>
      </c>
      <c r="CT100" s="1" t="str">
        <f t="shared" si="567"/>
        <v/>
      </c>
      <c r="CU100" s="1" t="str">
        <f t="shared" si="567"/>
        <v/>
      </c>
      <c r="CV100" s="1" t="str">
        <f t="shared" si="567"/>
        <v/>
      </c>
      <c r="CW100" s="1" t="str">
        <f t="shared" si="567"/>
        <v/>
      </c>
      <c r="CX100" s="1" t="str">
        <f t="shared" ref="CX100:EC100" si="568">IF(CX$4&lt;$E$3,"",SUMIFS($F86:$FS86,$F$5:$FS$5,"&lt;="&amp;CX$5,$F$5:$FS$5,"&gt;"&amp;(CX$5-$E$3))/$E$3)</f>
        <v/>
      </c>
      <c r="CY100" s="1" t="str">
        <f t="shared" si="568"/>
        <v/>
      </c>
      <c r="CZ100" s="1" t="str">
        <f t="shared" si="568"/>
        <v/>
      </c>
      <c r="DA100" s="1">
        <f t="shared" si="568"/>
        <v>0</v>
      </c>
      <c r="DB100" s="1">
        <f t="shared" si="568"/>
        <v>0</v>
      </c>
      <c r="DC100" s="1">
        <f t="shared" si="568"/>
        <v>0</v>
      </c>
      <c r="DD100" s="1">
        <f t="shared" si="568"/>
        <v>0</v>
      </c>
      <c r="DE100" s="1">
        <f t="shared" si="568"/>
        <v>0</v>
      </c>
      <c r="DF100" s="1">
        <f t="shared" si="568"/>
        <v>0</v>
      </c>
      <c r="DG100" s="1">
        <f t="shared" si="568"/>
        <v>0</v>
      </c>
      <c r="DH100" s="1">
        <f t="shared" si="568"/>
        <v>0</v>
      </c>
      <c r="DI100" s="1">
        <f t="shared" si="568"/>
        <v>0</v>
      </c>
      <c r="DJ100" s="1">
        <f t="shared" si="568"/>
        <v>0</v>
      </c>
      <c r="DK100" s="1">
        <f t="shared" si="568"/>
        <v>0</v>
      </c>
      <c r="DL100" s="1">
        <f t="shared" si="568"/>
        <v>0</v>
      </c>
      <c r="DM100" s="1">
        <f t="shared" si="568"/>
        <v>0</v>
      </c>
      <c r="DN100" s="1">
        <f t="shared" si="568"/>
        <v>0</v>
      </c>
      <c r="DO100" s="1">
        <f t="shared" si="568"/>
        <v>0</v>
      </c>
      <c r="DP100" s="1">
        <f t="shared" si="568"/>
        <v>0</v>
      </c>
      <c r="DQ100" s="1">
        <f t="shared" si="568"/>
        <v>0</v>
      </c>
      <c r="DR100" s="1">
        <f t="shared" si="568"/>
        <v>0</v>
      </c>
      <c r="DS100" s="1">
        <f t="shared" si="568"/>
        <v>0</v>
      </c>
      <c r="DT100" s="1">
        <f t="shared" si="568"/>
        <v>0</v>
      </c>
      <c r="DU100" s="1">
        <f t="shared" si="568"/>
        <v>0</v>
      </c>
      <c r="DV100" s="1">
        <f t="shared" si="568"/>
        <v>0</v>
      </c>
      <c r="DW100" s="1">
        <f t="shared" si="568"/>
        <v>0</v>
      </c>
      <c r="DX100" s="1">
        <f t="shared" si="568"/>
        <v>0</v>
      </c>
      <c r="DY100" s="1">
        <f t="shared" si="568"/>
        <v>0</v>
      </c>
      <c r="DZ100" s="1">
        <f t="shared" si="568"/>
        <v>0</v>
      </c>
      <c r="EA100" s="1">
        <f t="shared" si="568"/>
        <v>0</v>
      </c>
      <c r="EB100" s="1">
        <f t="shared" si="568"/>
        <v>0</v>
      </c>
      <c r="EC100" s="1">
        <f t="shared" si="568"/>
        <v>0</v>
      </c>
      <c r="ED100" s="1">
        <f t="shared" ref="ED100:FI100" si="569">IF(ED$4&lt;$E$3,"",SUMIFS($F86:$FS86,$F$5:$FS$5,"&lt;="&amp;ED$5,$F$5:$FS$5,"&gt;"&amp;(ED$5-$E$3))/$E$3)</f>
        <v>0</v>
      </c>
      <c r="EE100" s="1">
        <f t="shared" si="569"/>
        <v>0</v>
      </c>
      <c r="EF100" s="1">
        <f t="shared" si="569"/>
        <v>0</v>
      </c>
      <c r="EG100" s="1">
        <f t="shared" si="569"/>
        <v>0</v>
      </c>
      <c r="EH100" s="1">
        <f t="shared" si="569"/>
        <v>0</v>
      </c>
      <c r="EI100" s="1">
        <f t="shared" si="569"/>
        <v>0</v>
      </c>
      <c r="EJ100" s="1">
        <f t="shared" si="569"/>
        <v>0</v>
      </c>
      <c r="EK100" s="1">
        <f t="shared" si="569"/>
        <v>0</v>
      </c>
      <c r="EL100" s="1">
        <f t="shared" si="569"/>
        <v>0</v>
      </c>
      <c r="EM100" s="1">
        <f t="shared" si="569"/>
        <v>0</v>
      </c>
      <c r="EN100" s="1">
        <f t="shared" si="569"/>
        <v>0</v>
      </c>
      <c r="EO100" s="1">
        <f t="shared" si="569"/>
        <v>0</v>
      </c>
      <c r="EP100" s="1">
        <f t="shared" si="569"/>
        <v>0</v>
      </c>
      <c r="EQ100" s="1">
        <f t="shared" si="569"/>
        <v>0</v>
      </c>
      <c r="ER100" s="1">
        <f t="shared" si="569"/>
        <v>0</v>
      </c>
      <c r="ES100" s="1">
        <f t="shared" si="569"/>
        <v>0</v>
      </c>
      <c r="ET100" s="1">
        <f t="shared" si="569"/>
        <v>0</v>
      </c>
      <c r="EU100" s="1">
        <f t="shared" si="569"/>
        <v>0</v>
      </c>
      <c r="EV100" s="1">
        <f t="shared" si="569"/>
        <v>0</v>
      </c>
      <c r="EW100" s="1">
        <f t="shared" si="569"/>
        <v>0</v>
      </c>
      <c r="EX100" s="1">
        <f t="shared" si="569"/>
        <v>0</v>
      </c>
      <c r="EY100" s="1">
        <f t="shared" si="569"/>
        <v>0</v>
      </c>
      <c r="EZ100" s="1">
        <f t="shared" si="569"/>
        <v>0</v>
      </c>
      <c r="FA100" s="1">
        <f t="shared" si="569"/>
        <v>0</v>
      </c>
      <c r="FB100" s="1">
        <f t="shared" si="569"/>
        <v>0</v>
      </c>
      <c r="FC100" s="1">
        <f t="shared" si="569"/>
        <v>0</v>
      </c>
      <c r="FD100" s="1">
        <f t="shared" si="569"/>
        <v>0</v>
      </c>
      <c r="FE100" s="1">
        <f t="shared" si="569"/>
        <v>0</v>
      </c>
      <c r="FF100" s="1">
        <f t="shared" si="569"/>
        <v>0</v>
      </c>
      <c r="FG100" s="1">
        <f t="shared" si="569"/>
        <v>0</v>
      </c>
      <c r="FH100" s="1">
        <f t="shared" si="569"/>
        <v>0</v>
      </c>
      <c r="FI100" s="1">
        <f t="shared" si="569"/>
        <v>0</v>
      </c>
      <c r="FJ100" s="1">
        <f t="shared" ref="FJ100:FS100" si="570">IF(FJ$4&lt;$E$3,"",SUMIFS($F86:$FS86,$F$5:$FS$5,"&lt;="&amp;FJ$5,$F$5:$FS$5,"&gt;"&amp;(FJ$5-$E$3))/$E$3)</f>
        <v>0</v>
      </c>
      <c r="FK100" s="1">
        <f t="shared" si="570"/>
        <v>0</v>
      </c>
      <c r="FL100" s="1">
        <f t="shared" si="570"/>
        <v>0</v>
      </c>
      <c r="FM100" s="1">
        <f t="shared" si="570"/>
        <v>0</v>
      </c>
      <c r="FN100" s="1">
        <f t="shared" si="570"/>
        <v>0</v>
      </c>
      <c r="FO100" s="1">
        <f t="shared" si="570"/>
        <v>0</v>
      </c>
      <c r="FP100" s="1">
        <f t="shared" si="570"/>
        <v>0</v>
      </c>
      <c r="FQ100" s="1">
        <f t="shared" si="570"/>
        <v>0</v>
      </c>
      <c r="FR100" s="1">
        <f t="shared" si="570"/>
        <v>0</v>
      </c>
      <c r="FS100" s="1">
        <f t="shared" si="570"/>
        <v>0</v>
      </c>
      <c r="FT100" s="1">
        <f>IF(FT$4&lt;$E$3,"",SUMIFS($F86:$FT86,$F$5:$FT$5,"&lt;="&amp;FT$5,$F$5:$FT$5,"&gt;"&amp;(FT$5-$E$3))/$E$3)</f>
        <v>0</v>
      </c>
      <c r="FW100" s="132">
        <f>FS100</f>
        <v>0</v>
      </c>
      <c r="FX100" s="132">
        <f>MIN(F100:FS100)</f>
        <v>0</v>
      </c>
      <c r="FY100" s="132">
        <f>MAX(F100:FS100)</f>
        <v>0</v>
      </c>
      <c r="FZ100" s="132">
        <f>AVERAGE(F100:FS100)</f>
        <v>0</v>
      </c>
      <c r="GA100" s="132">
        <f>AVERAGE(EP100:FS100)</f>
        <v>0</v>
      </c>
    </row>
    <row r="101" spans="2:183">
      <c r="B101" s="139"/>
      <c r="D101" t="s">
        <v>47</v>
      </c>
      <c r="F101" s="1" t="str">
        <f t="shared" ref="F101:AK101" si="571">IF(F$4&lt;$E$3,"",SUMIFS($F87:$FS87,$F$5:$FS$5,"&lt;="&amp;F$5,$F$5:$FS$5,"&gt;"&amp;(F$5-$E$3))/$E$3)</f>
        <v/>
      </c>
      <c r="G101" s="1" t="str">
        <f t="shared" si="571"/>
        <v/>
      </c>
      <c r="H101" s="1" t="str">
        <f t="shared" si="571"/>
        <v/>
      </c>
      <c r="I101" s="1" t="str">
        <f t="shared" si="571"/>
        <v/>
      </c>
      <c r="J101" s="1" t="str">
        <f t="shared" si="571"/>
        <v/>
      </c>
      <c r="K101" s="1" t="str">
        <f t="shared" si="571"/>
        <v/>
      </c>
      <c r="L101" s="1" t="str">
        <f t="shared" si="571"/>
        <v/>
      </c>
      <c r="M101" s="1" t="str">
        <f t="shared" si="571"/>
        <v/>
      </c>
      <c r="N101" s="1" t="str">
        <f t="shared" si="571"/>
        <v/>
      </c>
      <c r="O101" s="1" t="str">
        <f t="shared" si="571"/>
        <v/>
      </c>
      <c r="P101" s="1" t="str">
        <f t="shared" si="571"/>
        <v/>
      </c>
      <c r="Q101" s="1" t="str">
        <f t="shared" si="571"/>
        <v/>
      </c>
      <c r="R101" s="1" t="str">
        <f t="shared" si="571"/>
        <v/>
      </c>
      <c r="S101" s="1" t="str">
        <f t="shared" si="571"/>
        <v/>
      </c>
      <c r="T101" s="1" t="str">
        <f t="shared" si="571"/>
        <v/>
      </c>
      <c r="U101" s="1" t="str">
        <f t="shared" si="571"/>
        <v/>
      </c>
      <c r="V101" s="1" t="str">
        <f t="shared" si="571"/>
        <v/>
      </c>
      <c r="W101" s="1" t="str">
        <f t="shared" si="571"/>
        <v/>
      </c>
      <c r="X101" s="1" t="str">
        <f t="shared" si="571"/>
        <v/>
      </c>
      <c r="Y101" s="1" t="str">
        <f t="shared" si="571"/>
        <v/>
      </c>
      <c r="Z101" s="1" t="str">
        <f t="shared" si="571"/>
        <v/>
      </c>
      <c r="AA101" s="1" t="str">
        <f t="shared" si="571"/>
        <v/>
      </c>
      <c r="AB101" s="1" t="str">
        <f t="shared" si="571"/>
        <v/>
      </c>
      <c r="AC101" s="1" t="str">
        <f t="shared" si="571"/>
        <v/>
      </c>
      <c r="AD101" s="1" t="str">
        <f t="shared" si="571"/>
        <v/>
      </c>
      <c r="AE101" s="1" t="str">
        <f t="shared" si="571"/>
        <v/>
      </c>
      <c r="AF101" s="1" t="str">
        <f t="shared" si="571"/>
        <v/>
      </c>
      <c r="AG101" s="1" t="str">
        <f t="shared" si="571"/>
        <v/>
      </c>
      <c r="AH101" s="1" t="str">
        <f t="shared" si="571"/>
        <v/>
      </c>
      <c r="AI101" s="1" t="str">
        <f t="shared" si="571"/>
        <v/>
      </c>
      <c r="AJ101" s="1" t="str">
        <f t="shared" si="571"/>
        <v/>
      </c>
      <c r="AK101" s="1" t="str">
        <f t="shared" si="571"/>
        <v/>
      </c>
      <c r="AL101" s="1" t="str">
        <f t="shared" ref="AL101:BQ101" si="572">IF(AL$4&lt;$E$3,"",SUMIFS($F87:$FS87,$F$5:$FS$5,"&lt;="&amp;AL$5,$F$5:$FS$5,"&gt;"&amp;(AL$5-$E$3))/$E$3)</f>
        <v/>
      </c>
      <c r="AM101" s="1" t="str">
        <f t="shared" si="572"/>
        <v/>
      </c>
      <c r="AN101" s="1" t="str">
        <f t="shared" si="572"/>
        <v/>
      </c>
      <c r="AO101" s="1" t="str">
        <f t="shared" si="572"/>
        <v/>
      </c>
      <c r="AP101" s="1" t="str">
        <f t="shared" si="572"/>
        <v/>
      </c>
      <c r="AQ101" s="1" t="str">
        <f t="shared" si="572"/>
        <v/>
      </c>
      <c r="AR101" s="1" t="str">
        <f t="shared" si="572"/>
        <v/>
      </c>
      <c r="AS101" s="1" t="str">
        <f t="shared" si="572"/>
        <v/>
      </c>
      <c r="AT101" s="1" t="str">
        <f t="shared" si="572"/>
        <v/>
      </c>
      <c r="AU101" s="1" t="str">
        <f t="shared" si="572"/>
        <v/>
      </c>
      <c r="AV101" s="1" t="str">
        <f t="shared" si="572"/>
        <v/>
      </c>
      <c r="AW101" s="1" t="str">
        <f t="shared" si="572"/>
        <v/>
      </c>
      <c r="AX101" s="1" t="str">
        <f t="shared" si="572"/>
        <v/>
      </c>
      <c r="AY101" s="1" t="str">
        <f t="shared" si="572"/>
        <v/>
      </c>
      <c r="AZ101" s="1" t="str">
        <f t="shared" si="572"/>
        <v/>
      </c>
      <c r="BA101" s="1" t="str">
        <f t="shared" si="572"/>
        <v/>
      </c>
      <c r="BB101" s="1" t="str">
        <f t="shared" si="572"/>
        <v/>
      </c>
      <c r="BC101" s="1" t="str">
        <f t="shared" si="572"/>
        <v/>
      </c>
      <c r="BD101" s="1" t="str">
        <f t="shared" si="572"/>
        <v/>
      </c>
      <c r="BE101" s="1" t="str">
        <f t="shared" si="572"/>
        <v/>
      </c>
      <c r="BF101" s="1" t="str">
        <f t="shared" si="572"/>
        <v/>
      </c>
      <c r="BG101" s="1" t="str">
        <f t="shared" si="572"/>
        <v/>
      </c>
      <c r="BH101" s="1" t="str">
        <f t="shared" si="572"/>
        <v/>
      </c>
      <c r="BI101" s="1" t="str">
        <f t="shared" si="572"/>
        <v/>
      </c>
      <c r="BJ101" s="1" t="str">
        <f t="shared" si="572"/>
        <v/>
      </c>
      <c r="BK101" s="1" t="str">
        <f t="shared" si="572"/>
        <v/>
      </c>
      <c r="BL101" s="1" t="str">
        <f t="shared" si="572"/>
        <v/>
      </c>
      <c r="BM101" s="1" t="str">
        <f t="shared" si="572"/>
        <v/>
      </c>
      <c r="BN101" s="1" t="str">
        <f t="shared" si="572"/>
        <v/>
      </c>
      <c r="BO101" s="1" t="str">
        <f t="shared" si="572"/>
        <v/>
      </c>
      <c r="BP101" s="1" t="str">
        <f t="shared" si="572"/>
        <v/>
      </c>
      <c r="BQ101" s="1" t="str">
        <f t="shared" si="572"/>
        <v/>
      </c>
      <c r="BR101" s="1" t="str">
        <f t="shared" ref="BR101:CW101" si="573">IF(BR$4&lt;$E$3,"",SUMIFS($F87:$FS87,$F$5:$FS$5,"&lt;="&amp;BR$5,$F$5:$FS$5,"&gt;"&amp;(BR$5-$E$3))/$E$3)</f>
        <v/>
      </c>
      <c r="BS101" s="1" t="str">
        <f t="shared" si="573"/>
        <v/>
      </c>
      <c r="BT101" s="1" t="str">
        <f t="shared" si="573"/>
        <v/>
      </c>
      <c r="BU101" s="1" t="str">
        <f t="shared" si="573"/>
        <v/>
      </c>
      <c r="BV101" s="1" t="str">
        <f t="shared" si="573"/>
        <v/>
      </c>
      <c r="BW101" s="1" t="str">
        <f t="shared" si="573"/>
        <v/>
      </c>
      <c r="BX101" s="1" t="str">
        <f t="shared" si="573"/>
        <v/>
      </c>
      <c r="BY101" s="1" t="str">
        <f t="shared" si="573"/>
        <v/>
      </c>
      <c r="BZ101" s="1" t="str">
        <f t="shared" si="573"/>
        <v/>
      </c>
      <c r="CA101" s="1" t="str">
        <f t="shared" si="573"/>
        <v/>
      </c>
      <c r="CB101" s="1" t="str">
        <f t="shared" si="573"/>
        <v/>
      </c>
      <c r="CC101" s="1" t="str">
        <f t="shared" si="573"/>
        <v/>
      </c>
      <c r="CD101" s="1" t="str">
        <f t="shared" si="573"/>
        <v/>
      </c>
      <c r="CE101" s="1" t="str">
        <f t="shared" si="573"/>
        <v/>
      </c>
      <c r="CF101" s="1" t="str">
        <f t="shared" si="573"/>
        <v/>
      </c>
      <c r="CG101" s="1" t="str">
        <f t="shared" si="573"/>
        <v/>
      </c>
      <c r="CH101" s="1" t="str">
        <f t="shared" si="573"/>
        <v/>
      </c>
      <c r="CI101" s="1" t="str">
        <f t="shared" si="573"/>
        <v/>
      </c>
      <c r="CJ101" s="1" t="str">
        <f t="shared" si="573"/>
        <v/>
      </c>
      <c r="CK101" s="1" t="str">
        <f t="shared" si="573"/>
        <v/>
      </c>
      <c r="CL101" s="1" t="str">
        <f t="shared" si="573"/>
        <v/>
      </c>
      <c r="CM101" s="1" t="str">
        <f t="shared" si="573"/>
        <v/>
      </c>
      <c r="CN101" s="1" t="str">
        <f t="shared" si="573"/>
        <v/>
      </c>
      <c r="CO101" s="1" t="str">
        <f t="shared" si="573"/>
        <v/>
      </c>
      <c r="CP101" s="1" t="str">
        <f t="shared" si="573"/>
        <v/>
      </c>
      <c r="CQ101" s="1" t="str">
        <f t="shared" si="573"/>
        <v/>
      </c>
      <c r="CR101" s="1" t="str">
        <f t="shared" si="573"/>
        <v/>
      </c>
      <c r="CS101" s="1" t="str">
        <f t="shared" si="573"/>
        <v/>
      </c>
      <c r="CT101" s="1" t="str">
        <f t="shared" si="573"/>
        <v/>
      </c>
      <c r="CU101" s="1" t="str">
        <f t="shared" si="573"/>
        <v/>
      </c>
      <c r="CV101" s="1" t="str">
        <f t="shared" si="573"/>
        <v/>
      </c>
      <c r="CW101" s="1" t="str">
        <f t="shared" si="573"/>
        <v/>
      </c>
      <c r="CX101" s="1" t="str">
        <f t="shared" ref="CX101:EC101" si="574">IF(CX$4&lt;$E$3,"",SUMIFS($F87:$FS87,$F$5:$FS$5,"&lt;="&amp;CX$5,$F$5:$FS$5,"&gt;"&amp;(CX$5-$E$3))/$E$3)</f>
        <v/>
      </c>
      <c r="CY101" s="1" t="str">
        <f t="shared" si="574"/>
        <v/>
      </c>
      <c r="CZ101" s="1" t="str">
        <f t="shared" si="574"/>
        <v/>
      </c>
      <c r="DA101" s="1">
        <f t="shared" si="574"/>
        <v>0.08</v>
      </c>
      <c r="DB101" s="1">
        <f t="shared" si="574"/>
        <v>0.08</v>
      </c>
      <c r="DC101" s="1">
        <f t="shared" si="574"/>
        <v>0.08</v>
      </c>
      <c r="DD101" s="1">
        <f t="shared" si="574"/>
        <v>7.0000000000000007E-2</v>
      </c>
      <c r="DE101" s="1">
        <f t="shared" si="574"/>
        <v>7.0000000000000007E-2</v>
      </c>
      <c r="DF101" s="1">
        <f t="shared" si="574"/>
        <v>7.0000000000000007E-2</v>
      </c>
      <c r="DG101" s="1">
        <f t="shared" si="574"/>
        <v>7.0000000000000007E-2</v>
      </c>
      <c r="DH101" s="1">
        <f t="shared" si="574"/>
        <v>7.0000000000000007E-2</v>
      </c>
      <c r="DI101" s="1">
        <f t="shared" si="574"/>
        <v>7.0000000000000007E-2</v>
      </c>
      <c r="DJ101" s="1">
        <f t="shared" si="574"/>
        <v>7.0000000000000007E-2</v>
      </c>
      <c r="DK101" s="1">
        <f t="shared" si="574"/>
        <v>0.06</v>
      </c>
      <c r="DL101" s="1">
        <f t="shared" si="574"/>
        <v>0.06</v>
      </c>
      <c r="DM101" s="1">
        <f t="shared" si="574"/>
        <v>0.06</v>
      </c>
      <c r="DN101" s="1">
        <f t="shared" si="574"/>
        <v>0.06</v>
      </c>
      <c r="DO101" s="1">
        <f t="shared" si="574"/>
        <v>0.06</v>
      </c>
      <c r="DP101" s="1">
        <f t="shared" si="574"/>
        <v>0.06</v>
      </c>
      <c r="DQ101" s="1">
        <f t="shared" si="574"/>
        <v>0.06</v>
      </c>
      <c r="DR101" s="1">
        <f t="shared" si="574"/>
        <v>0.06</v>
      </c>
      <c r="DS101" s="1">
        <f t="shared" si="574"/>
        <v>0.06</v>
      </c>
      <c r="DT101" s="1">
        <f t="shared" si="574"/>
        <v>0.06</v>
      </c>
      <c r="DU101" s="1">
        <f t="shared" si="574"/>
        <v>0.06</v>
      </c>
      <c r="DV101" s="1">
        <f t="shared" si="574"/>
        <v>0.06</v>
      </c>
      <c r="DW101" s="1">
        <f t="shared" si="574"/>
        <v>0.06</v>
      </c>
      <c r="DX101" s="1">
        <f t="shared" si="574"/>
        <v>0.06</v>
      </c>
      <c r="DY101" s="1">
        <f t="shared" si="574"/>
        <v>0.06</v>
      </c>
      <c r="DZ101" s="1">
        <f t="shared" si="574"/>
        <v>0.06</v>
      </c>
      <c r="EA101" s="1">
        <f t="shared" si="574"/>
        <v>0.06</v>
      </c>
      <c r="EB101" s="1">
        <f t="shared" si="574"/>
        <v>0.06</v>
      </c>
      <c r="EC101" s="1">
        <f t="shared" si="574"/>
        <v>0.06</v>
      </c>
      <c r="ED101" s="1">
        <f t="shared" ref="ED101:FI101" si="575">IF(ED$4&lt;$E$3,"",SUMIFS($F87:$FS87,$F$5:$FS$5,"&lt;="&amp;ED$5,$F$5:$FS$5,"&gt;"&amp;(ED$5-$E$3))/$E$3)</f>
        <v>0.06</v>
      </c>
      <c r="EE101" s="1">
        <f t="shared" si="575"/>
        <v>0.06</v>
      </c>
      <c r="EF101" s="1">
        <f t="shared" si="575"/>
        <v>0.06</v>
      </c>
      <c r="EG101" s="1">
        <f t="shared" si="575"/>
        <v>0.06</v>
      </c>
      <c r="EH101" s="1">
        <f t="shared" si="575"/>
        <v>0.06</v>
      </c>
      <c r="EI101" s="1">
        <f t="shared" si="575"/>
        <v>0.06</v>
      </c>
      <c r="EJ101" s="1">
        <f t="shared" si="575"/>
        <v>0.06</v>
      </c>
      <c r="EK101" s="1">
        <f t="shared" si="575"/>
        <v>0.06</v>
      </c>
      <c r="EL101" s="1">
        <f t="shared" si="575"/>
        <v>0.06</v>
      </c>
      <c r="EM101" s="1">
        <f t="shared" si="575"/>
        <v>0.06</v>
      </c>
      <c r="EN101" s="1">
        <f t="shared" si="575"/>
        <v>0.06</v>
      </c>
      <c r="EO101" s="1">
        <f t="shared" si="575"/>
        <v>0.06</v>
      </c>
      <c r="EP101" s="1">
        <f t="shared" si="575"/>
        <v>0.06</v>
      </c>
      <c r="EQ101" s="1">
        <f t="shared" si="575"/>
        <v>0.06</v>
      </c>
      <c r="ER101" s="1">
        <f t="shared" si="575"/>
        <v>0.06</v>
      </c>
      <c r="ES101" s="1">
        <f t="shared" si="575"/>
        <v>0.06</v>
      </c>
      <c r="ET101" s="1">
        <f t="shared" si="575"/>
        <v>0.06</v>
      </c>
      <c r="EU101" s="1">
        <f t="shared" si="575"/>
        <v>7.0000000000000007E-2</v>
      </c>
      <c r="EV101" s="1">
        <f t="shared" si="575"/>
        <v>7.0000000000000007E-2</v>
      </c>
      <c r="EW101" s="1">
        <f t="shared" si="575"/>
        <v>7.0000000000000007E-2</v>
      </c>
      <c r="EX101" s="1">
        <f t="shared" si="575"/>
        <v>7.0000000000000007E-2</v>
      </c>
      <c r="EY101" s="1">
        <f t="shared" si="575"/>
        <v>7.0000000000000007E-2</v>
      </c>
      <c r="EZ101" s="1">
        <f t="shared" si="575"/>
        <v>7.0000000000000007E-2</v>
      </c>
      <c r="FA101" s="1">
        <f t="shared" si="575"/>
        <v>7.0000000000000007E-2</v>
      </c>
      <c r="FB101" s="1">
        <f t="shared" si="575"/>
        <v>7.0000000000000007E-2</v>
      </c>
      <c r="FC101" s="1">
        <f t="shared" si="575"/>
        <v>7.0000000000000007E-2</v>
      </c>
      <c r="FD101" s="1">
        <f t="shared" si="575"/>
        <v>0.08</v>
      </c>
      <c r="FE101" s="1">
        <f t="shared" si="575"/>
        <v>0.08</v>
      </c>
      <c r="FF101" s="1">
        <f t="shared" si="575"/>
        <v>0.08</v>
      </c>
      <c r="FG101" s="1">
        <f t="shared" si="575"/>
        <v>0.08</v>
      </c>
      <c r="FH101" s="1">
        <f t="shared" si="575"/>
        <v>0.08</v>
      </c>
      <c r="FI101" s="1">
        <f t="shared" si="575"/>
        <v>0.08</v>
      </c>
      <c r="FJ101" s="1">
        <f t="shared" ref="FJ101:FS101" si="576">IF(FJ$4&lt;$E$3,"",SUMIFS($F87:$FS87,$F$5:$FS$5,"&lt;="&amp;FJ$5,$F$5:$FS$5,"&gt;"&amp;(FJ$5-$E$3))/$E$3)</f>
        <v>7.0000000000000007E-2</v>
      </c>
      <c r="FK101" s="1">
        <f t="shared" si="576"/>
        <v>7.0000000000000007E-2</v>
      </c>
      <c r="FL101" s="1">
        <f t="shared" si="576"/>
        <v>7.0000000000000007E-2</v>
      </c>
      <c r="FM101" s="1">
        <f t="shared" si="576"/>
        <v>7.0000000000000007E-2</v>
      </c>
      <c r="FN101" s="1">
        <f t="shared" si="576"/>
        <v>7.0000000000000007E-2</v>
      </c>
      <c r="FO101" s="1">
        <f t="shared" si="576"/>
        <v>7.0000000000000007E-2</v>
      </c>
      <c r="FP101" s="1">
        <f t="shared" si="576"/>
        <v>7.0000000000000007E-2</v>
      </c>
      <c r="FQ101" s="1">
        <f t="shared" si="576"/>
        <v>0.08</v>
      </c>
      <c r="FR101" s="1">
        <f t="shared" si="576"/>
        <v>0.08</v>
      </c>
      <c r="FS101" s="1">
        <f t="shared" si="576"/>
        <v>0.08</v>
      </c>
      <c r="FT101" s="1">
        <f t="shared" ref="FT101:FT104" si="577">IF(FT$4&lt;$E$3,"",SUMIFS($F87:$FT87,$F$5:$FT$5,"&lt;="&amp;FT$5,$F$5:$FT$5,"&gt;"&amp;(FT$5-$E$3))/$E$3)</f>
        <v>0.08</v>
      </c>
      <c r="FW101" s="132">
        <f t="shared" ref="FW101:FW104" si="578">FS101</f>
        <v>0.08</v>
      </c>
      <c r="FX101" s="132">
        <f>MIN(F101:FS101)</f>
        <v>0.06</v>
      </c>
      <c r="FY101" s="132">
        <f>MAX(F101:FS101)</f>
        <v>0.08</v>
      </c>
      <c r="FZ101" s="132">
        <f>AVERAGE(F101:FS101)</f>
        <v>6.6619718309859202E-2</v>
      </c>
      <c r="GA101" s="132">
        <f>AVERAGE(EP101:FS101)</f>
        <v>7.1333333333333387E-2</v>
      </c>
    </row>
    <row r="102" spans="2:183">
      <c r="B102" s="139"/>
      <c r="D102" t="s">
        <v>33</v>
      </c>
      <c r="F102" s="1" t="str">
        <f t="shared" ref="F102:AK102" si="579">IF(F$4&lt;$E$3,"",SUMIFS($F88:$FS88,$F$5:$FS$5,"&lt;="&amp;F$5,$F$5:$FS$5,"&gt;"&amp;(F$5-$E$3))/$E$3)</f>
        <v/>
      </c>
      <c r="G102" s="1" t="str">
        <f t="shared" si="579"/>
        <v/>
      </c>
      <c r="H102" s="1" t="str">
        <f t="shared" si="579"/>
        <v/>
      </c>
      <c r="I102" s="1" t="str">
        <f t="shared" si="579"/>
        <v/>
      </c>
      <c r="J102" s="1" t="str">
        <f t="shared" si="579"/>
        <v/>
      </c>
      <c r="K102" s="1" t="str">
        <f t="shared" si="579"/>
        <v/>
      </c>
      <c r="L102" s="1" t="str">
        <f t="shared" si="579"/>
        <v/>
      </c>
      <c r="M102" s="1" t="str">
        <f t="shared" si="579"/>
        <v/>
      </c>
      <c r="N102" s="1" t="str">
        <f t="shared" si="579"/>
        <v/>
      </c>
      <c r="O102" s="1" t="str">
        <f t="shared" si="579"/>
        <v/>
      </c>
      <c r="P102" s="1" t="str">
        <f t="shared" si="579"/>
        <v/>
      </c>
      <c r="Q102" s="1" t="str">
        <f t="shared" si="579"/>
        <v/>
      </c>
      <c r="R102" s="1" t="str">
        <f t="shared" si="579"/>
        <v/>
      </c>
      <c r="S102" s="1" t="str">
        <f t="shared" si="579"/>
        <v/>
      </c>
      <c r="T102" s="1" t="str">
        <f t="shared" si="579"/>
        <v/>
      </c>
      <c r="U102" s="1" t="str">
        <f t="shared" si="579"/>
        <v/>
      </c>
      <c r="V102" s="1" t="str">
        <f t="shared" si="579"/>
        <v/>
      </c>
      <c r="W102" s="1" t="str">
        <f t="shared" si="579"/>
        <v/>
      </c>
      <c r="X102" s="1" t="str">
        <f t="shared" si="579"/>
        <v/>
      </c>
      <c r="Y102" s="1" t="str">
        <f t="shared" si="579"/>
        <v/>
      </c>
      <c r="Z102" s="1" t="str">
        <f t="shared" si="579"/>
        <v/>
      </c>
      <c r="AA102" s="1" t="str">
        <f t="shared" si="579"/>
        <v/>
      </c>
      <c r="AB102" s="1" t="str">
        <f t="shared" si="579"/>
        <v/>
      </c>
      <c r="AC102" s="1" t="str">
        <f t="shared" si="579"/>
        <v/>
      </c>
      <c r="AD102" s="1" t="str">
        <f t="shared" si="579"/>
        <v/>
      </c>
      <c r="AE102" s="1" t="str">
        <f t="shared" si="579"/>
        <v/>
      </c>
      <c r="AF102" s="1" t="str">
        <f t="shared" si="579"/>
        <v/>
      </c>
      <c r="AG102" s="1" t="str">
        <f t="shared" si="579"/>
        <v/>
      </c>
      <c r="AH102" s="1" t="str">
        <f t="shared" si="579"/>
        <v/>
      </c>
      <c r="AI102" s="1" t="str">
        <f t="shared" si="579"/>
        <v/>
      </c>
      <c r="AJ102" s="1" t="str">
        <f t="shared" si="579"/>
        <v/>
      </c>
      <c r="AK102" s="1" t="str">
        <f t="shared" si="579"/>
        <v/>
      </c>
      <c r="AL102" s="1" t="str">
        <f t="shared" ref="AL102:BQ102" si="580">IF(AL$4&lt;$E$3,"",SUMIFS($F88:$FS88,$F$5:$FS$5,"&lt;="&amp;AL$5,$F$5:$FS$5,"&gt;"&amp;(AL$5-$E$3))/$E$3)</f>
        <v/>
      </c>
      <c r="AM102" s="1" t="str">
        <f t="shared" si="580"/>
        <v/>
      </c>
      <c r="AN102" s="1" t="str">
        <f t="shared" si="580"/>
        <v/>
      </c>
      <c r="AO102" s="1" t="str">
        <f t="shared" si="580"/>
        <v/>
      </c>
      <c r="AP102" s="1" t="str">
        <f t="shared" si="580"/>
        <v/>
      </c>
      <c r="AQ102" s="1" t="str">
        <f t="shared" si="580"/>
        <v/>
      </c>
      <c r="AR102" s="1" t="str">
        <f t="shared" si="580"/>
        <v/>
      </c>
      <c r="AS102" s="1" t="str">
        <f t="shared" si="580"/>
        <v/>
      </c>
      <c r="AT102" s="1" t="str">
        <f t="shared" si="580"/>
        <v/>
      </c>
      <c r="AU102" s="1" t="str">
        <f t="shared" si="580"/>
        <v/>
      </c>
      <c r="AV102" s="1" t="str">
        <f t="shared" si="580"/>
        <v/>
      </c>
      <c r="AW102" s="1" t="str">
        <f t="shared" si="580"/>
        <v/>
      </c>
      <c r="AX102" s="1" t="str">
        <f t="shared" si="580"/>
        <v/>
      </c>
      <c r="AY102" s="1" t="str">
        <f t="shared" si="580"/>
        <v/>
      </c>
      <c r="AZ102" s="1" t="str">
        <f t="shared" si="580"/>
        <v/>
      </c>
      <c r="BA102" s="1" t="str">
        <f t="shared" si="580"/>
        <v/>
      </c>
      <c r="BB102" s="1" t="str">
        <f t="shared" si="580"/>
        <v/>
      </c>
      <c r="BC102" s="1" t="str">
        <f t="shared" si="580"/>
        <v/>
      </c>
      <c r="BD102" s="1" t="str">
        <f t="shared" si="580"/>
        <v/>
      </c>
      <c r="BE102" s="1" t="str">
        <f t="shared" si="580"/>
        <v/>
      </c>
      <c r="BF102" s="1" t="str">
        <f t="shared" si="580"/>
        <v/>
      </c>
      <c r="BG102" s="1" t="str">
        <f t="shared" si="580"/>
        <v/>
      </c>
      <c r="BH102" s="1" t="str">
        <f t="shared" si="580"/>
        <v/>
      </c>
      <c r="BI102" s="1" t="str">
        <f t="shared" si="580"/>
        <v/>
      </c>
      <c r="BJ102" s="1" t="str">
        <f t="shared" si="580"/>
        <v/>
      </c>
      <c r="BK102" s="1" t="str">
        <f t="shared" si="580"/>
        <v/>
      </c>
      <c r="BL102" s="1" t="str">
        <f t="shared" si="580"/>
        <v/>
      </c>
      <c r="BM102" s="1" t="str">
        <f t="shared" si="580"/>
        <v/>
      </c>
      <c r="BN102" s="1" t="str">
        <f t="shared" si="580"/>
        <v/>
      </c>
      <c r="BO102" s="1" t="str">
        <f t="shared" si="580"/>
        <v/>
      </c>
      <c r="BP102" s="1" t="str">
        <f t="shared" si="580"/>
        <v/>
      </c>
      <c r="BQ102" s="1" t="str">
        <f t="shared" si="580"/>
        <v/>
      </c>
      <c r="BR102" s="1" t="str">
        <f t="shared" ref="BR102:CW102" si="581">IF(BR$4&lt;$E$3,"",SUMIFS($F88:$FS88,$F$5:$FS$5,"&lt;="&amp;BR$5,$F$5:$FS$5,"&gt;"&amp;(BR$5-$E$3))/$E$3)</f>
        <v/>
      </c>
      <c r="BS102" s="1" t="str">
        <f t="shared" si="581"/>
        <v/>
      </c>
      <c r="BT102" s="1" t="str">
        <f t="shared" si="581"/>
        <v/>
      </c>
      <c r="BU102" s="1" t="str">
        <f t="shared" si="581"/>
        <v/>
      </c>
      <c r="BV102" s="1" t="str">
        <f t="shared" si="581"/>
        <v/>
      </c>
      <c r="BW102" s="1" t="str">
        <f t="shared" si="581"/>
        <v/>
      </c>
      <c r="BX102" s="1" t="str">
        <f t="shared" si="581"/>
        <v/>
      </c>
      <c r="BY102" s="1" t="str">
        <f t="shared" si="581"/>
        <v/>
      </c>
      <c r="BZ102" s="1" t="str">
        <f t="shared" si="581"/>
        <v/>
      </c>
      <c r="CA102" s="1" t="str">
        <f t="shared" si="581"/>
        <v/>
      </c>
      <c r="CB102" s="1" t="str">
        <f t="shared" si="581"/>
        <v/>
      </c>
      <c r="CC102" s="1" t="str">
        <f t="shared" si="581"/>
        <v/>
      </c>
      <c r="CD102" s="1" t="str">
        <f t="shared" si="581"/>
        <v/>
      </c>
      <c r="CE102" s="1" t="str">
        <f t="shared" si="581"/>
        <v/>
      </c>
      <c r="CF102" s="1" t="str">
        <f t="shared" si="581"/>
        <v/>
      </c>
      <c r="CG102" s="1" t="str">
        <f t="shared" si="581"/>
        <v/>
      </c>
      <c r="CH102" s="1" t="str">
        <f t="shared" si="581"/>
        <v/>
      </c>
      <c r="CI102" s="1" t="str">
        <f t="shared" si="581"/>
        <v/>
      </c>
      <c r="CJ102" s="1" t="str">
        <f t="shared" si="581"/>
        <v/>
      </c>
      <c r="CK102" s="1" t="str">
        <f t="shared" si="581"/>
        <v/>
      </c>
      <c r="CL102" s="1" t="str">
        <f t="shared" si="581"/>
        <v/>
      </c>
      <c r="CM102" s="1" t="str">
        <f t="shared" si="581"/>
        <v/>
      </c>
      <c r="CN102" s="1" t="str">
        <f t="shared" si="581"/>
        <v/>
      </c>
      <c r="CO102" s="1" t="str">
        <f t="shared" si="581"/>
        <v/>
      </c>
      <c r="CP102" s="1" t="str">
        <f t="shared" si="581"/>
        <v/>
      </c>
      <c r="CQ102" s="1" t="str">
        <f t="shared" si="581"/>
        <v/>
      </c>
      <c r="CR102" s="1" t="str">
        <f t="shared" si="581"/>
        <v/>
      </c>
      <c r="CS102" s="1" t="str">
        <f t="shared" si="581"/>
        <v/>
      </c>
      <c r="CT102" s="1" t="str">
        <f t="shared" si="581"/>
        <v/>
      </c>
      <c r="CU102" s="1" t="str">
        <f t="shared" si="581"/>
        <v/>
      </c>
      <c r="CV102" s="1" t="str">
        <f t="shared" si="581"/>
        <v/>
      </c>
      <c r="CW102" s="1" t="str">
        <f t="shared" si="581"/>
        <v/>
      </c>
      <c r="CX102" s="1" t="str">
        <f t="shared" ref="CX102:EC102" si="582">IF(CX$4&lt;$E$3,"",SUMIFS($F88:$FS88,$F$5:$FS$5,"&lt;="&amp;CX$5,$F$5:$FS$5,"&gt;"&amp;(CX$5-$E$3))/$E$3)</f>
        <v/>
      </c>
      <c r="CY102" s="1" t="str">
        <f t="shared" si="582"/>
        <v/>
      </c>
      <c r="CZ102" s="1" t="str">
        <f t="shared" si="582"/>
        <v/>
      </c>
      <c r="DA102" s="1">
        <f t="shared" si="582"/>
        <v>0.11</v>
      </c>
      <c r="DB102" s="1">
        <f t="shared" si="582"/>
        <v>0.12</v>
      </c>
      <c r="DC102" s="1">
        <f t="shared" si="582"/>
        <v>0.12</v>
      </c>
      <c r="DD102" s="1">
        <f t="shared" si="582"/>
        <v>0.12</v>
      </c>
      <c r="DE102" s="1">
        <f t="shared" si="582"/>
        <v>0.12</v>
      </c>
      <c r="DF102" s="1">
        <f t="shared" si="582"/>
        <v>0.12</v>
      </c>
      <c r="DG102" s="1">
        <f t="shared" si="582"/>
        <v>0.12</v>
      </c>
      <c r="DH102" s="1">
        <f t="shared" si="582"/>
        <v>0.12</v>
      </c>
      <c r="DI102" s="1">
        <f t="shared" si="582"/>
        <v>0.12</v>
      </c>
      <c r="DJ102" s="1">
        <f t="shared" si="582"/>
        <v>0.11</v>
      </c>
      <c r="DK102" s="1">
        <f t="shared" si="582"/>
        <v>0.12</v>
      </c>
      <c r="DL102" s="1">
        <f t="shared" si="582"/>
        <v>0.12</v>
      </c>
      <c r="DM102" s="1">
        <f t="shared" si="582"/>
        <v>0.12</v>
      </c>
      <c r="DN102" s="1">
        <f t="shared" si="582"/>
        <v>0.11</v>
      </c>
      <c r="DO102" s="1">
        <f t="shared" si="582"/>
        <v>0.11</v>
      </c>
      <c r="DP102" s="1">
        <f t="shared" si="582"/>
        <v>0.11</v>
      </c>
      <c r="DQ102" s="1">
        <f t="shared" si="582"/>
        <v>0.11</v>
      </c>
      <c r="DR102" s="1">
        <f t="shared" si="582"/>
        <v>0.11</v>
      </c>
      <c r="DS102" s="1">
        <f t="shared" si="582"/>
        <v>0.11</v>
      </c>
      <c r="DT102" s="1">
        <f t="shared" si="582"/>
        <v>0.11</v>
      </c>
      <c r="DU102" s="1">
        <f t="shared" si="582"/>
        <v>0.11</v>
      </c>
      <c r="DV102" s="1">
        <f t="shared" si="582"/>
        <v>0.11</v>
      </c>
      <c r="DW102" s="1">
        <f t="shared" si="582"/>
        <v>0.11</v>
      </c>
      <c r="DX102" s="1">
        <f t="shared" si="582"/>
        <v>0.1</v>
      </c>
      <c r="DY102" s="1">
        <f t="shared" si="582"/>
        <v>0.09</v>
      </c>
      <c r="DZ102" s="1">
        <f t="shared" si="582"/>
        <v>0.1</v>
      </c>
      <c r="EA102" s="1">
        <f t="shared" si="582"/>
        <v>0.1</v>
      </c>
      <c r="EB102" s="1">
        <f t="shared" si="582"/>
        <v>0.1</v>
      </c>
      <c r="EC102" s="1">
        <f t="shared" si="582"/>
        <v>0.1</v>
      </c>
      <c r="ED102" s="1">
        <f t="shared" ref="ED102:FI102" si="583">IF(ED$4&lt;$E$3,"",SUMIFS($F88:$FS88,$F$5:$FS$5,"&lt;="&amp;ED$5,$F$5:$FS$5,"&gt;"&amp;(ED$5-$E$3))/$E$3)</f>
        <v>0.1</v>
      </c>
      <c r="EE102" s="1">
        <f t="shared" si="583"/>
        <v>0.1</v>
      </c>
      <c r="EF102" s="1">
        <f t="shared" si="583"/>
        <v>0.1</v>
      </c>
      <c r="EG102" s="1">
        <f t="shared" si="583"/>
        <v>0.1</v>
      </c>
      <c r="EH102" s="1">
        <f t="shared" si="583"/>
        <v>0.1</v>
      </c>
      <c r="EI102" s="1">
        <f t="shared" si="583"/>
        <v>0.1</v>
      </c>
      <c r="EJ102" s="1">
        <f t="shared" si="583"/>
        <v>0.1</v>
      </c>
      <c r="EK102" s="1">
        <f t="shared" si="583"/>
        <v>0.1</v>
      </c>
      <c r="EL102" s="1">
        <f t="shared" si="583"/>
        <v>0.1</v>
      </c>
      <c r="EM102" s="1">
        <f t="shared" si="583"/>
        <v>0.1</v>
      </c>
      <c r="EN102" s="1">
        <f t="shared" si="583"/>
        <v>0.09</v>
      </c>
      <c r="EO102" s="1">
        <f t="shared" si="583"/>
        <v>0.08</v>
      </c>
      <c r="EP102" s="1">
        <f t="shared" si="583"/>
        <v>0.08</v>
      </c>
      <c r="EQ102" s="1">
        <f t="shared" si="583"/>
        <v>0.08</v>
      </c>
      <c r="ER102" s="1">
        <f t="shared" si="583"/>
        <v>7.0000000000000007E-2</v>
      </c>
      <c r="ES102" s="1">
        <f t="shared" si="583"/>
        <v>7.0000000000000007E-2</v>
      </c>
      <c r="ET102" s="1">
        <f t="shared" si="583"/>
        <v>7.0000000000000007E-2</v>
      </c>
      <c r="EU102" s="1">
        <f t="shared" si="583"/>
        <v>7.0000000000000007E-2</v>
      </c>
      <c r="EV102" s="1">
        <f t="shared" si="583"/>
        <v>7.0000000000000007E-2</v>
      </c>
      <c r="EW102" s="1">
        <f t="shared" si="583"/>
        <v>7.0000000000000007E-2</v>
      </c>
      <c r="EX102" s="1">
        <f t="shared" si="583"/>
        <v>7.0000000000000007E-2</v>
      </c>
      <c r="EY102" s="1">
        <f t="shared" si="583"/>
        <v>0.06</v>
      </c>
      <c r="EZ102" s="1">
        <f t="shared" si="583"/>
        <v>0.06</v>
      </c>
      <c r="FA102" s="1">
        <f t="shared" si="583"/>
        <v>7.0000000000000007E-2</v>
      </c>
      <c r="FB102" s="1">
        <f t="shared" si="583"/>
        <v>7.0000000000000007E-2</v>
      </c>
      <c r="FC102" s="1">
        <f t="shared" si="583"/>
        <v>7.0000000000000007E-2</v>
      </c>
      <c r="FD102" s="1">
        <f t="shared" si="583"/>
        <v>0.08</v>
      </c>
      <c r="FE102" s="1">
        <f t="shared" si="583"/>
        <v>0.08</v>
      </c>
      <c r="FF102" s="1">
        <f t="shared" si="583"/>
        <v>0.08</v>
      </c>
      <c r="FG102" s="1">
        <f t="shared" si="583"/>
        <v>0.08</v>
      </c>
      <c r="FH102" s="1">
        <f t="shared" si="583"/>
        <v>0.08</v>
      </c>
      <c r="FI102" s="1">
        <f t="shared" si="583"/>
        <v>0.08</v>
      </c>
      <c r="FJ102" s="1">
        <f t="shared" ref="FJ102:FS102" si="584">IF(FJ$4&lt;$E$3,"",SUMIFS($F88:$FS88,$F$5:$FS$5,"&lt;="&amp;FJ$5,$F$5:$FS$5,"&gt;"&amp;(FJ$5-$E$3))/$E$3)</f>
        <v>0.08</v>
      </c>
      <c r="FK102" s="1">
        <f t="shared" si="584"/>
        <v>0.08</v>
      </c>
      <c r="FL102" s="1">
        <f t="shared" si="584"/>
        <v>0.08</v>
      </c>
      <c r="FM102" s="1">
        <f t="shared" si="584"/>
        <v>0.08</v>
      </c>
      <c r="FN102" s="1">
        <f t="shared" si="584"/>
        <v>0.08</v>
      </c>
      <c r="FO102" s="1">
        <f t="shared" si="584"/>
        <v>0.08</v>
      </c>
      <c r="FP102" s="1">
        <f t="shared" si="584"/>
        <v>7.0000000000000007E-2</v>
      </c>
      <c r="FQ102" s="1">
        <f t="shared" si="584"/>
        <v>7.0000000000000007E-2</v>
      </c>
      <c r="FR102" s="1">
        <f t="shared" si="584"/>
        <v>7.0000000000000007E-2</v>
      </c>
      <c r="FS102" s="1">
        <f t="shared" si="584"/>
        <v>7.0000000000000007E-2</v>
      </c>
      <c r="FT102" s="1">
        <f t="shared" si="577"/>
        <v>7.0000000000000007E-2</v>
      </c>
      <c r="FW102" s="132">
        <f t="shared" si="578"/>
        <v>7.0000000000000007E-2</v>
      </c>
      <c r="FX102" s="132">
        <f>MIN(F102:FS102)</f>
        <v>0.06</v>
      </c>
      <c r="FY102" s="132">
        <f>MAX(F102:FS102)</f>
        <v>0.12</v>
      </c>
      <c r="FZ102" s="132">
        <f>AVERAGE(F102:FS102)</f>
        <v>9.3239436619718355E-2</v>
      </c>
      <c r="GA102" s="132">
        <f>AVERAGE(EP102:FS102)</f>
        <v>7.4000000000000024E-2</v>
      </c>
    </row>
    <row r="103" spans="2:183">
      <c r="B103" s="139"/>
      <c r="D103" t="s">
        <v>34</v>
      </c>
      <c r="F103" s="1" t="str">
        <f t="shared" ref="F103:AK103" si="585">IF(F$4&lt;$E$3,"",SUMIFS($F89:$FS89,$F$5:$FS$5,"&lt;="&amp;F$5,$F$5:$FS$5,"&gt;"&amp;(F$5-$E$3))/$E$3)</f>
        <v/>
      </c>
      <c r="G103" s="1" t="str">
        <f t="shared" si="585"/>
        <v/>
      </c>
      <c r="H103" s="1" t="str">
        <f t="shared" si="585"/>
        <v/>
      </c>
      <c r="I103" s="1" t="str">
        <f t="shared" si="585"/>
        <v/>
      </c>
      <c r="J103" s="1" t="str">
        <f t="shared" si="585"/>
        <v/>
      </c>
      <c r="K103" s="1" t="str">
        <f t="shared" si="585"/>
        <v/>
      </c>
      <c r="L103" s="1" t="str">
        <f t="shared" si="585"/>
        <v/>
      </c>
      <c r="M103" s="1" t="str">
        <f t="shared" si="585"/>
        <v/>
      </c>
      <c r="N103" s="1" t="str">
        <f t="shared" si="585"/>
        <v/>
      </c>
      <c r="O103" s="1" t="str">
        <f t="shared" si="585"/>
        <v/>
      </c>
      <c r="P103" s="1" t="str">
        <f t="shared" si="585"/>
        <v/>
      </c>
      <c r="Q103" s="1" t="str">
        <f t="shared" si="585"/>
        <v/>
      </c>
      <c r="R103" s="1" t="str">
        <f t="shared" si="585"/>
        <v/>
      </c>
      <c r="S103" s="1" t="str">
        <f t="shared" si="585"/>
        <v/>
      </c>
      <c r="T103" s="1" t="str">
        <f t="shared" si="585"/>
        <v/>
      </c>
      <c r="U103" s="1" t="str">
        <f t="shared" si="585"/>
        <v/>
      </c>
      <c r="V103" s="1" t="str">
        <f t="shared" si="585"/>
        <v/>
      </c>
      <c r="W103" s="1" t="str">
        <f t="shared" si="585"/>
        <v/>
      </c>
      <c r="X103" s="1" t="str">
        <f t="shared" si="585"/>
        <v/>
      </c>
      <c r="Y103" s="1" t="str">
        <f t="shared" si="585"/>
        <v/>
      </c>
      <c r="Z103" s="1" t="str">
        <f t="shared" si="585"/>
        <v/>
      </c>
      <c r="AA103" s="1" t="str">
        <f t="shared" si="585"/>
        <v/>
      </c>
      <c r="AB103" s="1" t="str">
        <f t="shared" si="585"/>
        <v/>
      </c>
      <c r="AC103" s="1" t="str">
        <f t="shared" si="585"/>
        <v/>
      </c>
      <c r="AD103" s="1" t="str">
        <f t="shared" si="585"/>
        <v/>
      </c>
      <c r="AE103" s="1" t="str">
        <f t="shared" si="585"/>
        <v/>
      </c>
      <c r="AF103" s="1" t="str">
        <f t="shared" si="585"/>
        <v/>
      </c>
      <c r="AG103" s="1" t="str">
        <f t="shared" si="585"/>
        <v/>
      </c>
      <c r="AH103" s="1" t="str">
        <f t="shared" si="585"/>
        <v/>
      </c>
      <c r="AI103" s="1" t="str">
        <f t="shared" si="585"/>
        <v/>
      </c>
      <c r="AJ103" s="1" t="str">
        <f t="shared" si="585"/>
        <v/>
      </c>
      <c r="AK103" s="1" t="str">
        <f t="shared" si="585"/>
        <v/>
      </c>
      <c r="AL103" s="1" t="str">
        <f t="shared" ref="AL103:BQ103" si="586">IF(AL$4&lt;$E$3,"",SUMIFS($F89:$FS89,$F$5:$FS$5,"&lt;="&amp;AL$5,$F$5:$FS$5,"&gt;"&amp;(AL$5-$E$3))/$E$3)</f>
        <v/>
      </c>
      <c r="AM103" s="1" t="str">
        <f t="shared" si="586"/>
        <v/>
      </c>
      <c r="AN103" s="1" t="str">
        <f t="shared" si="586"/>
        <v/>
      </c>
      <c r="AO103" s="1" t="str">
        <f t="shared" si="586"/>
        <v/>
      </c>
      <c r="AP103" s="1" t="str">
        <f t="shared" si="586"/>
        <v/>
      </c>
      <c r="AQ103" s="1" t="str">
        <f t="shared" si="586"/>
        <v/>
      </c>
      <c r="AR103" s="1" t="str">
        <f t="shared" si="586"/>
        <v/>
      </c>
      <c r="AS103" s="1" t="str">
        <f t="shared" si="586"/>
        <v/>
      </c>
      <c r="AT103" s="1" t="str">
        <f t="shared" si="586"/>
        <v/>
      </c>
      <c r="AU103" s="1" t="str">
        <f t="shared" si="586"/>
        <v/>
      </c>
      <c r="AV103" s="1" t="str">
        <f t="shared" si="586"/>
        <v/>
      </c>
      <c r="AW103" s="1" t="str">
        <f t="shared" si="586"/>
        <v/>
      </c>
      <c r="AX103" s="1" t="str">
        <f t="shared" si="586"/>
        <v/>
      </c>
      <c r="AY103" s="1" t="str">
        <f t="shared" si="586"/>
        <v/>
      </c>
      <c r="AZ103" s="1" t="str">
        <f t="shared" si="586"/>
        <v/>
      </c>
      <c r="BA103" s="1" t="str">
        <f t="shared" si="586"/>
        <v/>
      </c>
      <c r="BB103" s="1" t="str">
        <f t="shared" si="586"/>
        <v/>
      </c>
      <c r="BC103" s="1" t="str">
        <f t="shared" si="586"/>
        <v/>
      </c>
      <c r="BD103" s="1" t="str">
        <f t="shared" si="586"/>
        <v/>
      </c>
      <c r="BE103" s="1" t="str">
        <f t="shared" si="586"/>
        <v/>
      </c>
      <c r="BF103" s="1" t="str">
        <f t="shared" si="586"/>
        <v/>
      </c>
      <c r="BG103" s="1" t="str">
        <f t="shared" si="586"/>
        <v/>
      </c>
      <c r="BH103" s="1" t="str">
        <f t="shared" si="586"/>
        <v/>
      </c>
      <c r="BI103" s="1" t="str">
        <f t="shared" si="586"/>
        <v/>
      </c>
      <c r="BJ103" s="1" t="str">
        <f t="shared" si="586"/>
        <v/>
      </c>
      <c r="BK103" s="1" t="str">
        <f t="shared" si="586"/>
        <v/>
      </c>
      <c r="BL103" s="1" t="str">
        <f t="shared" si="586"/>
        <v/>
      </c>
      <c r="BM103" s="1" t="str">
        <f t="shared" si="586"/>
        <v/>
      </c>
      <c r="BN103" s="1" t="str">
        <f t="shared" si="586"/>
        <v/>
      </c>
      <c r="BO103" s="1" t="str">
        <f t="shared" si="586"/>
        <v/>
      </c>
      <c r="BP103" s="1" t="str">
        <f t="shared" si="586"/>
        <v/>
      </c>
      <c r="BQ103" s="1" t="str">
        <f t="shared" si="586"/>
        <v/>
      </c>
      <c r="BR103" s="1" t="str">
        <f t="shared" ref="BR103:CW103" si="587">IF(BR$4&lt;$E$3,"",SUMIFS($F89:$FS89,$F$5:$FS$5,"&lt;="&amp;BR$5,$F$5:$FS$5,"&gt;"&amp;(BR$5-$E$3))/$E$3)</f>
        <v/>
      </c>
      <c r="BS103" s="1" t="str">
        <f t="shared" si="587"/>
        <v/>
      </c>
      <c r="BT103" s="1" t="str">
        <f t="shared" si="587"/>
        <v/>
      </c>
      <c r="BU103" s="1" t="str">
        <f t="shared" si="587"/>
        <v/>
      </c>
      <c r="BV103" s="1" t="str">
        <f t="shared" si="587"/>
        <v/>
      </c>
      <c r="BW103" s="1" t="str">
        <f t="shared" si="587"/>
        <v/>
      </c>
      <c r="BX103" s="1" t="str">
        <f t="shared" si="587"/>
        <v/>
      </c>
      <c r="BY103" s="1" t="str">
        <f t="shared" si="587"/>
        <v/>
      </c>
      <c r="BZ103" s="1" t="str">
        <f t="shared" si="587"/>
        <v/>
      </c>
      <c r="CA103" s="1" t="str">
        <f t="shared" si="587"/>
        <v/>
      </c>
      <c r="CB103" s="1" t="str">
        <f t="shared" si="587"/>
        <v/>
      </c>
      <c r="CC103" s="1" t="str">
        <f t="shared" si="587"/>
        <v/>
      </c>
      <c r="CD103" s="1" t="str">
        <f t="shared" si="587"/>
        <v/>
      </c>
      <c r="CE103" s="1" t="str">
        <f t="shared" si="587"/>
        <v/>
      </c>
      <c r="CF103" s="1" t="str">
        <f t="shared" si="587"/>
        <v/>
      </c>
      <c r="CG103" s="1" t="str">
        <f t="shared" si="587"/>
        <v/>
      </c>
      <c r="CH103" s="1" t="str">
        <f t="shared" si="587"/>
        <v/>
      </c>
      <c r="CI103" s="1" t="str">
        <f t="shared" si="587"/>
        <v/>
      </c>
      <c r="CJ103" s="1" t="str">
        <f t="shared" si="587"/>
        <v/>
      </c>
      <c r="CK103" s="1" t="str">
        <f t="shared" si="587"/>
        <v/>
      </c>
      <c r="CL103" s="1" t="str">
        <f t="shared" si="587"/>
        <v/>
      </c>
      <c r="CM103" s="1" t="str">
        <f t="shared" si="587"/>
        <v/>
      </c>
      <c r="CN103" s="1" t="str">
        <f t="shared" si="587"/>
        <v/>
      </c>
      <c r="CO103" s="1" t="str">
        <f t="shared" si="587"/>
        <v/>
      </c>
      <c r="CP103" s="1" t="str">
        <f t="shared" si="587"/>
        <v/>
      </c>
      <c r="CQ103" s="1" t="str">
        <f t="shared" si="587"/>
        <v/>
      </c>
      <c r="CR103" s="1" t="str">
        <f t="shared" si="587"/>
        <v/>
      </c>
      <c r="CS103" s="1" t="str">
        <f t="shared" si="587"/>
        <v/>
      </c>
      <c r="CT103" s="1" t="str">
        <f t="shared" si="587"/>
        <v/>
      </c>
      <c r="CU103" s="1" t="str">
        <f t="shared" si="587"/>
        <v/>
      </c>
      <c r="CV103" s="1" t="str">
        <f t="shared" si="587"/>
        <v/>
      </c>
      <c r="CW103" s="1" t="str">
        <f t="shared" si="587"/>
        <v/>
      </c>
      <c r="CX103" s="1" t="str">
        <f t="shared" ref="CX103:EC103" si="588">IF(CX$4&lt;$E$3,"",SUMIFS($F89:$FS89,$F$5:$FS$5,"&lt;="&amp;CX$5,$F$5:$FS$5,"&gt;"&amp;(CX$5-$E$3))/$E$3)</f>
        <v/>
      </c>
      <c r="CY103" s="1" t="str">
        <f t="shared" si="588"/>
        <v/>
      </c>
      <c r="CZ103" s="1" t="str">
        <f t="shared" si="588"/>
        <v/>
      </c>
      <c r="DA103" s="1">
        <f t="shared" si="588"/>
        <v>0.02</v>
      </c>
      <c r="DB103" s="1">
        <f t="shared" si="588"/>
        <v>0.02</v>
      </c>
      <c r="DC103" s="1">
        <f t="shared" si="588"/>
        <v>0.02</v>
      </c>
      <c r="DD103" s="1">
        <f t="shared" si="588"/>
        <v>0.02</v>
      </c>
      <c r="DE103" s="1">
        <f t="shared" si="588"/>
        <v>0.02</v>
      </c>
      <c r="DF103" s="1">
        <f t="shared" si="588"/>
        <v>0.02</v>
      </c>
      <c r="DG103" s="1">
        <f t="shared" si="588"/>
        <v>0.02</v>
      </c>
      <c r="DH103" s="1">
        <f t="shared" si="588"/>
        <v>0.02</v>
      </c>
      <c r="DI103" s="1">
        <f t="shared" si="588"/>
        <v>0.02</v>
      </c>
      <c r="DJ103" s="1">
        <f t="shared" si="588"/>
        <v>0.02</v>
      </c>
      <c r="DK103" s="1">
        <f t="shared" si="588"/>
        <v>0.02</v>
      </c>
      <c r="DL103" s="1">
        <f t="shared" si="588"/>
        <v>0.03</v>
      </c>
      <c r="DM103" s="1">
        <f t="shared" si="588"/>
        <v>0.03</v>
      </c>
      <c r="DN103" s="1">
        <f t="shared" si="588"/>
        <v>0.03</v>
      </c>
      <c r="DO103" s="1">
        <f t="shared" si="588"/>
        <v>0.03</v>
      </c>
      <c r="DP103" s="1">
        <f t="shared" si="588"/>
        <v>0.03</v>
      </c>
      <c r="DQ103" s="1">
        <f t="shared" si="588"/>
        <v>0.03</v>
      </c>
      <c r="DR103" s="1">
        <f t="shared" si="588"/>
        <v>0.03</v>
      </c>
      <c r="DS103" s="1">
        <f t="shared" si="588"/>
        <v>0.03</v>
      </c>
      <c r="DT103" s="1">
        <f t="shared" si="588"/>
        <v>0.04</v>
      </c>
      <c r="DU103" s="1">
        <f t="shared" si="588"/>
        <v>0.05</v>
      </c>
      <c r="DV103" s="1">
        <f t="shared" si="588"/>
        <v>0.05</v>
      </c>
      <c r="DW103" s="1">
        <f t="shared" si="588"/>
        <v>0.06</v>
      </c>
      <c r="DX103" s="1">
        <f t="shared" si="588"/>
        <v>0.06</v>
      </c>
      <c r="DY103" s="1">
        <f t="shared" si="588"/>
        <v>0.06</v>
      </c>
      <c r="DZ103" s="1">
        <f t="shared" si="588"/>
        <v>0.06</v>
      </c>
      <c r="EA103" s="1">
        <f t="shared" si="588"/>
        <v>0.06</v>
      </c>
      <c r="EB103" s="1">
        <f t="shared" si="588"/>
        <v>0.06</v>
      </c>
      <c r="EC103" s="1">
        <f t="shared" si="588"/>
        <v>0.06</v>
      </c>
      <c r="ED103" s="1">
        <f t="shared" ref="ED103:FI103" si="589">IF(ED$4&lt;$E$3,"",SUMIFS($F89:$FS89,$F$5:$FS$5,"&lt;="&amp;ED$5,$F$5:$FS$5,"&gt;"&amp;(ED$5-$E$3))/$E$3)</f>
        <v>0.06</v>
      </c>
      <c r="EE103" s="1">
        <f t="shared" si="589"/>
        <v>0.06</v>
      </c>
      <c r="EF103" s="1">
        <f t="shared" si="589"/>
        <v>0.06</v>
      </c>
      <c r="EG103" s="1">
        <f t="shared" si="589"/>
        <v>0.06</v>
      </c>
      <c r="EH103" s="1">
        <f t="shared" si="589"/>
        <v>0.06</v>
      </c>
      <c r="EI103" s="1">
        <f t="shared" si="589"/>
        <v>0.06</v>
      </c>
      <c r="EJ103" s="1">
        <f t="shared" si="589"/>
        <v>7.0000000000000007E-2</v>
      </c>
      <c r="EK103" s="1">
        <f t="shared" si="589"/>
        <v>7.0000000000000007E-2</v>
      </c>
      <c r="EL103" s="1">
        <f t="shared" si="589"/>
        <v>7.0000000000000007E-2</v>
      </c>
      <c r="EM103" s="1">
        <f t="shared" si="589"/>
        <v>0.08</v>
      </c>
      <c r="EN103" s="1">
        <f t="shared" si="589"/>
        <v>0.08</v>
      </c>
      <c r="EO103" s="1">
        <f t="shared" si="589"/>
        <v>7.0000000000000007E-2</v>
      </c>
      <c r="EP103" s="1">
        <f t="shared" si="589"/>
        <v>7.0000000000000007E-2</v>
      </c>
      <c r="EQ103" s="1">
        <f t="shared" si="589"/>
        <v>7.0000000000000007E-2</v>
      </c>
      <c r="ER103" s="1">
        <f t="shared" si="589"/>
        <v>7.0000000000000007E-2</v>
      </c>
      <c r="ES103" s="1">
        <f t="shared" si="589"/>
        <v>7.0000000000000007E-2</v>
      </c>
      <c r="ET103" s="1">
        <f t="shared" si="589"/>
        <v>7.0000000000000007E-2</v>
      </c>
      <c r="EU103" s="1">
        <f t="shared" si="589"/>
        <v>7.0000000000000007E-2</v>
      </c>
      <c r="EV103" s="1">
        <f t="shared" si="589"/>
        <v>7.0000000000000007E-2</v>
      </c>
      <c r="EW103" s="1">
        <f t="shared" si="589"/>
        <v>7.0000000000000007E-2</v>
      </c>
      <c r="EX103" s="1">
        <f t="shared" si="589"/>
        <v>0.06</v>
      </c>
      <c r="EY103" s="1">
        <f t="shared" si="589"/>
        <v>0.06</v>
      </c>
      <c r="EZ103" s="1">
        <f t="shared" si="589"/>
        <v>0.06</v>
      </c>
      <c r="FA103" s="1">
        <f t="shared" si="589"/>
        <v>0.06</v>
      </c>
      <c r="FB103" s="1">
        <f t="shared" si="589"/>
        <v>0.06</v>
      </c>
      <c r="FC103" s="1">
        <f t="shared" si="589"/>
        <v>7.0000000000000007E-2</v>
      </c>
      <c r="FD103" s="1">
        <f t="shared" si="589"/>
        <v>7.0000000000000007E-2</v>
      </c>
      <c r="FE103" s="1">
        <f t="shared" si="589"/>
        <v>7.0000000000000007E-2</v>
      </c>
      <c r="FF103" s="1">
        <f t="shared" si="589"/>
        <v>7.0000000000000007E-2</v>
      </c>
      <c r="FG103" s="1">
        <f t="shared" si="589"/>
        <v>0.08</v>
      </c>
      <c r="FH103" s="1">
        <f t="shared" si="589"/>
        <v>0.08</v>
      </c>
      <c r="FI103" s="1">
        <f t="shared" si="589"/>
        <v>0.08</v>
      </c>
      <c r="FJ103" s="1">
        <f t="shared" ref="FJ103:FS103" si="590">IF(FJ$4&lt;$E$3,"",SUMIFS($F89:$FS89,$F$5:$FS$5,"&lt;="&amp;FJ$5,$F$5:$FS$5,"&gt;"&amp;(FJ$5-$E$3))/$E$3)</f>
        <v>0.08</v>
      </c>
      <c r="FK103" s="1">
        <f t="shared" si="590"/>
        <v>0.08</v>
      </c>
      <c r="FL103" s="1">
        <f t="shared" si="590"/>
        <v>0.08</v>
      </c>
      <c r="FM103" s="1">
        <f t="shared" si="590"/>
        <v>0.08</v>
      </c>
      <c r="FN103" s="1">
        <f t="shared" si="590"/>
        <v>0.08</v>
      </c>
      <c r="FO103" s="1">
        <f t="shared" si="590"/>
        <v>0.08</v>
      </c>
      <c r="FP103" s="1">
        <f t="shared" si="590"/>
        <v>0.08</v>
      </c>
      <c r="FQ103" s="1">
        <f t="shared" si="590"/>
        <v>0.08</v>
      </c>
      <c r="FR103" s="1">
        <f t="shared" si="590"/>
        <v>0.08</v>
      </c>
      <c r="FS103" s="1">
        <f t="shared" si="590"/>
        <v>0.08</v>
      </c>
      <c r="FT103" s="1">
        <f t="shared" si="577"/>
        <v>0.08</v>
      </c>
      <c r="FW103" s="132">
        <f t="shared" si="578"/>
        <v>0.08</v>
      </c>
      <c r="FX103" s="132">
        <f>MIN(F103:FS103)</f>
        <v>0.02</v>
      </c>
      <c r="FY103" s="132">
        <f>MAX(F103:FS103)</f>
        <v>0.08</v>
      </c>
      <c r="FZ103" s="132">
        <f>AVERAGE(F103:FS103)</f>
        <v>5.63380281690141E-2</v>
      </c>
      <c r="GA103" s="132">
        <f>AVERAGE(EP103:FS103)</f>
        <v>7.2666666666666713E-2</v>
      </c>
    </row>
    <row r="104" spans="2:183" ht="15.75" thickBot="1">
      <c r="B104" s="139" t="s">
        <v>42</v>
      </c>
      <c r="D104" s="105" t="s">
        <v>25</v>
      </c>
      <c r="E104" s="106"/>
      <c r="F104" s="131" t="str">
        <f t="shared" ref="F104:AK104" si="591">IF(F$4&lt;$E$3,"",SUMIFS($F90:$FS90,$F$5:$FS$5,"&lt;="&amp;F$5,$F$5:$FS$5,"&gt;"&amp;(F$5-$E$3))/$E$3)</f>
        <v/>
      </c>
      <c r="G104" s="131" t="str">
        <f t="shared" si="591"/>
        <v/>
      </c>
      <c r="H104" s="131" t="str">
        <f t="shared" si="591"/>
        <v/>
      </c>
      <c r="I104" s="131" t="str">
        <f t="shared" si="591"/>
        <v/>
      </c>
      <c r="J104" s="131" t="str">
        <f t="shared" si="591"/>
        <v/>
      </c>
      <c r="K104" s="131" t="str">
        <f t="shared" si="591"/>
        <v/>
      </c>
      <c r="L104" s="131" t="str">
        <f t="shared" si="591"/>
        <v/>
      </c>
      <c r="M104" s="131" t="str">
        <f t="shared" si="591"/>
        <v/>
      </c>
      <c r="N104" s="131" t="str">
        <f t="shared" si="591"/>
        <v/>
      </c>
      <c r="O104" s="131" t="str">
        <f t="shared" si="591"/>
        <v/>
      </c>
      <c r="P104" s="131" t="str">
        <f t="shared" si="591"/>
        <v/>
      </c>
      <c r="Q104" s="131" t="str">
        <f t="shared" si="591"/>
        <v/>
      </c>
      <c r="R104" s="131" t="str">
        <f t="shared" si="591"/>
        <v/>
      </c>
      <c r="S104" s="131" t="str">
        <f t="shared" si="591"/>
        <v/>
      </c>
      <c r="T104" s="131" t="str">
        <f t="shared" si="591"/>
        <v/>
      </c>
      <c r="U104" s="131" t="str">
        <f t="shared" si="591"/>
        <v/>
      </c>
      <c r="V104" s="131" t="str">
        <f t="shared" si="591"/>
        <v/>
      </c>
      <c r="W104" s="131" t="str">
        <f t="shared" si="591"/>
        <v/>
      </c>
      <c r="X104" s="131" t="str">
        <f t="shared" si="591"/>
        <v/>
      </c>
      <c r="Y104" s="131" t="str">
        <f t="shared" si="591"/>
        <v/>
      </c>
      <c r="Z104" s="131" t="str">
        <f t="shared" si="591"/>
        <v/>
      </c>
      <c r="AA104" s="131" t="str">
        <f t="shared" si="591"/>
        <v/>
      </c>
      <c r="AB104" s="131" t="str">
        <f t="shared" si="591"/>
        <v/>
      </c>
      <c r="AC104" s="131" t="str">
        <f t="shared" si="591"/>
        <v/>
      </c>
      <c r="AD104" s="131" t="str">
        <f t="shared" si="591"/>
        <v/>
      </c>
      <c r="AE104" s="131" t="str">
        <f t="shared" si="591"/>
        <v/>
      </c>
      <c r="AF104" s="131" t="str">
        <f t="shared" si="591"/>
        <v/>
      </c>
      <c r="AG104" s="131" t="str">
        <f t="shared" si="591"/>
        <v/>
      </c>
      <c r="AH104" s="131" t="str">
        <f t="shared" si="591"/>
        <v/>
      </c>
      <c r="AI104" s="131" t="str">
        <f t="shared" si="591"/>
        <v/>
      </c>
      <c r="AJ104" s="131" t="str">
        <f t="shared" si="591"/>
        <v/>
      </c>
      <c r="AK104" s="131" t="str">
        <f t="shared" si="591"/>
        <v/>
      </c>
      <c r="AL104" s="131" t="str">
        <f t="shared" ref="AL104:BQ104" si="592">IF(AL$4&lt;$E$3,"",SUMIFS($F90:$FS90,$F$5:$FS$5,"&lt;="&amp;AL$5,$F$5:$FS$5,"&gt;"&amp;(AL$5-$E$3))/$E$3)</f>
        <v/>
      </c>
      <c r="AM104" s="131" t="str">
        <f t="shared" si="592"/>
        <v/>
      </c>
      <c r="AN104" s="131" t="str">
        <f t="shared" si="592"/>
        <v/>
      </c>
      <c r="AO104" s="131" t="str">
        <f t="shared" si="592"/>
        <v/>
      </c>
      <c r="AP104" s="131" t="str">
        <f t="shared" si="592"/>
        <v/>
      </c>
      <c r="AQ104" s="131" t="str">
        <f t="shared" si="592"/>
        <v/>
      </c>
      <c r="AR104" s="131" t="str">
        <f t="shared" si="592"/>
        <v/>
      </c>
      <c r="AS104" s="131" t="str">
        <f t="shared" si="592"/>
        <v/>
      </c>
      <c r="AT104" s="131" t="str">
        <f t="shared" si="592"/>
        <v/>
      </c>
      <c r="AU104" s="131" t="str">
        <f t="shared" si="592"/>
        <v/>
      </c>
      <c r="AV104" s="131" t="str">
        <f t="shared" si="592"/>
        <v/>
      </c>
      <c r="AW104" s="131" t="str">
        <f t="shared" si="592"/>
        <v/>
      </c>
      <c r="AX104" s="131" t="str">
        <f t="shared" si="592"/>
        <v/>
      </c>
      <c r="AY104" s="131" t="str">
        <f t="shared" si="592"/>
        <v/>
      </c>
      <c r="AZ104" s="131" t="str">
        <f t="shared" si="592"/>
        <v/>
      </c>
      <c r="BA104" s="131" t="str">
        <f t="shared" si="592"/>
        <v/>
      </c>
      <c r="BB104" s="131" t="str">
        <f t="shared" si="592"/>
        <v/>
      </c>
      <c r="BC104" s="131" t="str">
        <f t="shared" si="592"/>
        <v/>
      </c>
      <c r="BD104" s="131" t="str">
        <f t="shared" si="592"/>
        <v/>
      </c>
      <c r="BE104" s="131" t="str">
        <f t="shared" si="592"/>
        <v/>
      </c>
      <c r="BF104" s="131" t="str">
        <f t="shared" si="592"/>
        <v/>
      </c>
      <c r="BG104" s="131" t="str">
        <f t="shared" si="592"/>
        <v/>
      </c>
      <c r="BH104" s="131" t="str">
        <f t="shared" si="592"/>
        <v/>
      </c>
      <c r="BI104" s="131" t="str">
        <f t="shared" si="592"/>
        <v/>
      </c>
      <c r="BJ104" s="131" t="str">
        <f t="shared" si="592"/>
        <v/>
      </c>
      <c r="BK104" s="131" t="str">
        <f t="shared" si="592"/>
        <v/>
      </c>
      <c r="BL104" s="131" t="str">
        <f t="shared" si="592"/>
        <v/>
      </c>
      <c r="BM104" s="131" t="str">
        <f t="shared" si="592"/>
        <v/>
      </c>
      <c r="BN104" s="131" t="str">
        <f t="shared" si="592"/>
        <v/>
      </c>
      <c r="BO104" s="131" t="str">
        <f t="shared" si="592"/>
        <v/>
      </c>
      <c r="BP104" s="131" t="str">
        <f t="shared" si="592"/>
        <v/>
      </c>
      <c r="BQ104" s="131" t="str">
        <f t="shared" si="592"/>
        <v/>
      </c>
      <c r="BR104" s="131" t="str">
        <f t="shared" ref="BR104:CW104" si="593">IF(BR$4&lt;$E$3,"",SUMIFS($F90:$FS90,$F$5:$FS$5,"&lt;="&amp;BR$5,$F$5:$FS$5,"&gt;"&amp;(BR$5-$E$3))/$E$3)</f>
        <v/>
      </c>
      <c r="BS104" s="131" t="str">
        <f t="shared" si="593"/>
        <v/>
      </c>
      <c r="BT104" s="131" t="str">
        <f t="shared" si="593"/>
        <v/>
      </c>
      <c r="BU104" s="131" t="str">
        <f t="shared" si="593"/>
        <v/>
      </c>
      <c r="BV104" s="131" t="str">
        <f t="shared" si="593"/>
        <v/>
      </c>
      <c r="BW104" s="131" t="str">
        <f t="shared" si="593"/>
        <v/>
      </c>
      <c r="BX104" s="131" t="str">
        <f t="shared" si="593"/>
        <v/>
      </c>
      <c r="BY104" s="131" t="str">
        <f t="shared" si="593"/>
        <v/>
      </c>
      <c r="BZ104" s="131" t="str">
        <f t="shared" si="593"/>
        <v/>
      </c>
      <c r="CA104" s="131" t="str">
        <f t="shared" si="593"/>
        <v/>
      </c>
      <c r="CB104" s="131" t="str">
        <f t="shared" si="593"/>
        <v/>
      </c>
      <c r="CC104" s="131" t="str">
        <f t="shared" si="593"/>
        <v/>
      </c>
      <c r="CD104" s="131" t="str">
        <f t="shared" si="593"/>
        <v/>
      </c>
      <c r="CE104" s="131" t="str">
        <f t="shared" si="593"/>
        <v/>
      </c>
      <c r="CF104" s="131" t="str">
        <f t="shared" si="593"/>
        <v/>
      </c>
      <c r="CG104" s="131" t="str">
        <f t="shared" si="593"/>
        <v/>
      </c>
      <c r="CH104" s="131" t="str">
        <f t="shared" si="593"/>
        <v/>
      </c>
      <c r="CI104" s="131" t="str">
        <f t="shared" si="593"/>
        <v/>
      </c>
      <c r="CJ104" s="131" t="str">
        <f t="shared" si="593"/>
        <v/>
      </c>
      <c r="CK104" s="131" t="str">
        <f t="shared" si="593"/>
        <v/>
      </c>
      <c r="CL104" s="131" t="str">
        <f t="shared" si="593"/>
        <v/>
      </c>
      <c r="CM104" s="131" t="str">
        <f t="shared" si="593"/>
        <v/>
      </c>
      <c r="CN104" s="131" t="str">
        <f t="shared" si="593"/>
        <v/>
      </c>
      <c r="CO104" s="131" t="str">
        <f t="shared" si="593"/>
        <v/>
      </c>
      <c r="CP104" s="131" t="str">
        <f t="shared" si="593"/>
        <v/>
      </c>
      <c r="CQ104" s="131" t="str">
        <f t="shared" si="593"/>
        <v/>
      </c>
      <c r="CR104" s="131" t="str">
        <f t="shared" si="593"/>
        <v/>
      </c>
      <c r="CS104" s="131" t="str">
        <f t="shared" si="593"/>
        <v/>
      </c>
      <c r="CT104" s="131" t="str">
        <f t="shared" si="593"/>
        <v/>
      </c>
      <c r="CU104" s="131" t="str">
        <f t="shared" si="593"/>
        <v/>
      </c>
      <c r="CV104" s="131" t="str">
        <f t="shared" si="593"/>
        <v/>
      </c>
      <c r="CW104" s="131" t="str">
        <f t="shared" si="593"/>
        <v/>
      </c>
      <c r="CX104" s="131" t="str">
        <f t="shared" ref="CX104:EC104" si="594">IF(CX$4&lt;$E$3,"",SUMIFS($F90:$FS90,$F$5:$FS$5,"&lt;="&amp;CX$5,$F$5:$FS$5,"&gt;"&amp;(CX$5-$E$3))/$E$3)</f>
        <v/>
      </c>
      <c r="CY104" s="131" t="str">
        <f t="shared" si="594"/>
        <v/>
      </c>
      <c r="CZ104" s="131" t="str">
        <f t="shared" si="594"/>
        <v/>
      </c>
      <c r="DA104" s="131">
        <f t="shared" si="594"/>
        <v>0.21</v>
      </c>
      <c r="DB104" s="131">
        <f t="shared" si="594"/>
        <v>0.22</v>
      </c>
      <c r="DC104" s="131">
        <f t="shared" si="594"/>
        <v>0.22</v>
      </c>
      <c r="DD104" s="131">
        <f t="shared" si="594"/>
        <v>0.21</v>
      </c>
      <c r="DE104" s="131">
        <f t="shared" si="594"/>
        <v>0.21</v>
      </c>
      <c r="DF104" s="131">
        <f t="shared" si="594"/>
        <v>0.21</v>
      </c>
      <c r="DG104" s="131">
        <f t="shared" si="594"/>
        <v>0.21</v>
      </c>
      <c r="DH104" s="131">
        <f t="shared" si="594"/>
        <v>0.21</v>
      </c>
      <c r="DI104" s="131">
        <f t="shared" si="594"/>
        <v>0.21</v>
      </c>
      <c r="DJ104" s="131">
        <f t="shared" si="594"/>
        <v>0.2</v>
      </c>
      <c r="DK104" s="131">
        <f t="shared" si="594"/>
        <v>0.2</v>
      </c>
      <c r="DL104" s="131">
        <f t="shared" si="594"/>
        <v>0.21</v>
      </c>
      <c r="DM104" s="131">
        <f t="shared" si="594"/>
        <v>0.21</v>
      </c>
      <c r="DN104" s="131">
        <f t="shared" si="594"/>
        <v>0.2</v>
      </c>
      <c r="DO104" s="131">
        <f t="shared" si="594"/>
        <v>0.2</v>
      </c>
      <c r="DP104" s="131">
        <f t="shared" si="594"/>
        <v>0.2</v>
      </c>
      <c r="DQ104" s="131">
        <f t="shared" si="594"/>
        <v>0.2</v>
      </c>
      <c r="DR104" s="131">
        <f t="shared" si="594"/>
        <v>0.2</v>
      </c>
      <c r="DS104" s="131">
        <f t="shared" si="594"/>
        <v>0.2</v>
      </c>
      <c r="DT104" s="131">
        <f t="shared" si="594"/>
        <v>0.21</v>
      </c>
      <c r="DU104" s="131">
        <f t="shared" si="594"/>
        <v>0.22</v>
      </c>
      <c r="DV104" s="131">
        <f t="shared" si="594"/>
        <v>0.22</v>
      </c>
      <c r="DW104" s="131">
        <f t="shared" si="594"/>
        <v>0.23</v>
      </c>
      <c r="DX104" s="131">
        <f t="shared" si="594"/>
        <v>0.22</v>
      </c>
      <c r="DY104" s="131">
        <f t="shared" si="594"/>
        <v>0.21</v>
      </c>
      <c r="DZ104" s="131">
        <f t="shared" si="594"/>
        <v>0.22</v>
      </c>
      <c r="EA104" s="131">
        <f t="shared" si="594"/>
        <v>0.22</v>
      </c>
      <c r="EB104" s="131">
        <f t="shared" si="594"/>
        <v>0.22</v>
      </c>
      <c r="EC104" s="131">
        <f t="shared" si="594"/>
        <v>0.22</v>
      </c>
      <c r="ED104" s="131">
        <f t="shared" ref="ED104:FI104" si="595">IF(ED$4&lt;$E$3,"",SUMIFS($F90:$FS90,$F$5:$FS$5,"&lt;="&amp;ED$5,$F$5:$FS$5,"&gt;"&amp;(ED$5-$E$3))/$E$3)</f>
        <v>0.22</v>
      </c>
      <c r="EE104" s="131">
        <f t="shared" si="595"/>
        <v>0.22</v>
      </c>
      <c r="EF104" s="131">
        <f t="shared" si="595"/>
        <v>0.22</v>
      </c>
      <c r="EG104" s="131">
        <f t="shared" si="595"/>
        <v>0.22</v>
      </c>
      <c r="EH104" s="131">
        <f t="shared" si="595"/>
        <v>0.22</v>
      </c>
      <c r="EI104" s="131">
        <f t="shared" si="595"/>
        <v>0.22</v>
      </c>
      <c r="EJ104" s="131">
        <f t="shared" si="595"/>
        <v>0.23</v>
      </c>
      <c r="EK104" s="131">
        <f t="shared" si="595"/>
        <v>0.23</v>
      </c>
      <c r="EL104" s="131">
        <f t="shared" si="595"/>
        <v>0.23</v>
      </c>
      <c r="EM104" s="131">
        <f t="shared" si="595"/>
        <v>0.24</v>
      </c>
      <c r="EN104" s="131">
        <f t="shared" si="595"/>
        <v>0.23</v>
      </c>
      <c r="EO104" s="131">
        <f t="shared" si="595"/>
        <v>0.21</v>
      </c>
      <c r="EP104" s="131">
        <f t="shared" si="595"/>
        <v>0.21</v>
      </c>
      <c r="EQ104" s="131">
        <f t="shared" si="595"/>
        <v>0.21</v>
      </c>
      <c r="ER104" s="131">
        <f t="shared" si="595"/>
        <v>0.2</v>
      </c>
      <c r="ES104" s="131">
        <f t="shared" si="595"/>
        <v>0.2</v>
      </c>
      <c r="ET104" s="131">
        <f t="shared" si="595"/>
        <v>0.2</v>
      </c>
      <c r="EU104" s="131">
        <f t="shared" si="595"/>
        <v>0.21</v>
      </c>
      <c r="EV104" s="131">
        <f t="shared" si="595"/>
        <v>0.21</v>
      </c>
      <c r="EW104" s="131">
        <f t="shared" si="595"/>
        <v>0.21</v>
      </c>
      <c r="EX104" s="131">
        <f t="shared" si="595"/>
        <v>0.2</v>
      </c>
      <c r="EY104" s="131">
        <f t="shared" si="595"/>
        <v>0.19</v>
      </c>
      <c r="EZ104" s="131">
        <f t="shared" si="595"/>
        <v>0.19</v>
      </c>
      <c r="FA104" s="131">
        <f t="shared" si="595"/>
        <v>0.2</v>
      </c>
      <c r="FB104" s="131">
        <f t="shared" si="595"/>
        <v>0.2</v>
      </c>
      <c r="FC104" s="131">
        <f t="shared" si="595"/>
        <v>0.21</v>
      </c>
      <c r="FD104" s="131">
        <f t="shared" si="595"/>
        <v>0.23</v>
      </c>
      <c r="FE104" s="131">
        <f t="shared" si="595"/>
        <v>0.23</v>
      </c>
      <c r="FF104" s="131">
        <f t="shared" si="595"/>
        <v>0.23</v>
      </c>
      <c r="FG104" s="131">
        <f t="shared" si="595"/>
        <v>0.24</v>
      </c>
      <c r="FH104" s="131">
        <f t="shared" si="595"/>
        <v>0.24</v>
      </c>
      <c r="FI104" s="131">
        <f t="shared" si="595"/>
        <v>0.24</v>
      </c>
      <c r="FJ104" s="131">
        <f t="shared" ref="FJ104:FS104" si="596">IF(FJ$4&lt;$E$3,"",SUMIFS($F90:$FS90,$F$5:$FS$5,"&lt;="&amp;FJ$5,$F$5:$FS$5,"&gt;"&amp;(FJ$5-$E$3))/$E$3)</f>
        <v>0.23</v>
      </c>
      <c r="FK104" s="131">
        <f t="shared" si="596"/>
        <v>0.23</v>
      </c>
      <c r="FL104" s="131">
        <f t="shared" si="596"/>
        <v>0.23</v>
      </c>
      <c r="FM104" s="131">
        <f t="shared" si="596"/>
        <v>0.23</v>
      </c>
      <c r="FN104" s="131">
        <f t="shared" si="596"/>
        <v>0.23</v>
      </c>
      <c r="FO104" s="131">
        <f t="shared" si="596"/>
        <v>0.23</v>
      </c>
      <c r="FP104" s="131">
        <f t="shared" si="596"/>
        <v>0.22</v>
      </c>
      <c r="FQ104" s="131">
        <f t="shared" si="596"/>
        <v>0.23</v>
      </c>
      <c r="FR104" s="131">
        <f t="shared" si="596"/>
        <v>0.23</v>
      </c>
      <c r="FS104" s="131">
        <f t="shared" si="596"/>
        <v>0.23</v>
      </c>
      <c r="FT104" s="131">
        <f t="shared" si="577"/>
        <v>0.23</v>
      </c>
      <c r="FW104" s="133">
        <f t="shared" si="578"/>
        <v>0.23</v>
      </c>
      <c r="FX104" s="133">
        <f>MIN(F104:FS104)</f>
        <v>0.19</v>
      </c>
      <c r="FY104" s="133">
        <f>MAX(F104:FS104)</f>
        <v>0.24</v>
      </c>
      <c r="FZ104" s="133">
        <f>AVERAGE(F104:FS104)</f>
        <v>0.21619718309859165</v>
      </c>
      <c r="GA104" s="133">
        <f>AVERAGE(EP104:FS104)</f>
        <v>0.21800000000000014</v>
      </c>
    </row>
    <row r="105" spans="2:183" ht="15.75" thickTop="1"/>
    <row r="106" spans="2:183">
      <c r="B106" s="134" t="s">
        <v>42</v>
      </c>
      <c r="D106" s="129" t="s">
        <v>52</v>
      </c>
      <c r="E106" s="130">
        <v>50</v>
      </c>
      <c r="F106" s="130" t="s">
        <v>23</v>
      </c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29"/>
      <c r="EL106" s="129"/>
      <c r="EM106" s="129"/>
      <c r="EN106" s="129"/>
      <c r="EO106" s="129"/>
      <c r="EP106" s="129"/>
      <c r="EQ106" s="129"/>
      <c r="ER106" s="129"/>
      <c r="ES106" s="129"/>
      <c r="ET106" s="129"/>
      <c r="EU106" s="129"/>
      <c r="EV106" s="129"/>
      <c r="EW106" s="129"/>
      <c r="EX106" s="129"/>
      <c r="EY106" s="129"/>
      <c r="EZ106" s="129"/>
      <c r="FA106" s="129"/>
      <c r="FB106" s="129"/>
      <c r="FC106" s="129"/>
      <c r="FD106" s="129"/>
      <c r="FE106" s="129"/>
      <c r="FF106" s="129"/>
      <c r="FG106" s="129"/>
      <c r="FH106" s="129"/>
      <c r="FI106" s="129"/>
      <c r="FJ106" s="129"/>
      <c r="FK106" s="129"/>
      <c r="FL106" s="129"/>
      <c r="FM106" s="129"/>
      <c r="FN106" s="129"/>
      <c r="FO106" s="129"/>
      <c r="FP106" s="129"/>
      <c r="FQ106" s="129"/>
      <c r="FR106" s="129"/>
      <c r="FS106" s="129"/>
      <c r="FT106" s="129"/>
      <c r="FV106" s="129"/>
      <c r="FW106" s="129"/>
      <c r="FX106" s="129"/>
      <c r="FY106" s="129"/>
      <c r="FZ106" s="134" t="s">
        <v>42</v>
      </c>
      <c r="GA106" s="134" t="s">
        <v>42</v>
      </c>
    </row>
    <row r="107" spans="2:183">
      <c r="B107" s="129"/>
    </row>
    <row r="108" spans="2:183">
      <c r="B108" s="129"/>
      <c r="D108" s="98" t="s">
        <v>44</v>
      </c>
    </row>
    <row r="109" spans="2:183">
      <c r="B109" s="129"/>
      <c r="D109" s="27" t="s">
        <v>28</v>
      </c>
      <c r="E109" s="161">
        <v>5</v>
      </c>
      <c r="F109">
        <f>COUNTIFS('150 TS and Hurricane DATA'!$I$5:$I$498,$E$106,'150 TS and Hurricane DATA'!$J$5:$J$498,$E109,'150 TS and Hurricane DATA'!$H$5:$H$498,F$5,'150 TS and Hurricane DATA'!$K$5:$K$498,$F$106)</f>
        <v>0</v>
      </c>
      <c r="G109">
        <f>COUNTIFS('150 TS and Hurricane DATA'!$I$5:$I$498,$E$106,'150 TS and Hurricane DATA'!$J$5:$J$498,$E109,'150 TS and Hurricane DATA'!$H$5:$H$498,G$5,'150 TS and Hurricane DATA'!$K$5:$K$498,$F$106)</f>
        <v>0</v>
      </c>
      <c r="H109">
        <f>COUNTIFS('150 TS and Hurricane DATA'!$I$5:$I$498,$E$106,'150 TS and Hurricane DATA'!$J$5:$J$498,$E109,'150 TS and Hurricane DATA'!$H$5:$H$498,H$5,'150 TS and Hurricane DATA'!$K$5:$K$498,$F$106)</f>
        <v>0</v>
      </c>
      <c r="I109">
        <f>COUNTIFS('150 TS and Hurricane DATA'!$I$5:$I$498,$E$106,'150 TS and Hurricane DATA'!$J$5:$J$498,$E109,'150 TS and Hurricane DATA'!$H$5:$H$498,I$5,'150 TS and Hurricane DATA'!$K$5:$K$498,$F$106)</f>
        <v>0</v>
      </c>
      <c r="J109">
        <f>COUNTIFS('150 TS and Hurricane DATA'!$I$5:$I$498,$E$106,'150 TS and Hurricane DATA'!$J$5:$J$498,$E109,'150 TS and Hurricane DATA'!$H$5:$H$498,J$5,'150 TS and Hurricane DATA'!$K$5:$K$498,$F$106)</f>
        <v>0</v>
      </c>
      <c r="K109">
        <f>COUNTIFS('150 TS and Hurricane DATA'!$I$5:$I$498,$E$106,'150 TS and Hurricane DATA'!$J$5:$J$498,$E109,'150 TS and Hurricane DATA'!$H$5:$H$498,K$5,'150 TS and Hurricane DATA'!$K$5:$K$498,$F$106)</f>
        <v>0</v>
      </c>
      <c r="L109">
        <f>COUNTIFS('150 TS and Hurricane DATA'!$I$5:$I$498,$E$106,'150 TS and Hurricane DATA'!$J$5:$J$498,$E109,'150 TS and Hurricane DATA'!$H$5:$H$498,L$5,'150 TS and Hurricane DATA'!$K$5:$K$498,$F$106)</f>
        <v>0</v>
      </c>
      <c r="M109">
        <f>COUNTIFS('150 TS and Hurricane DATA'!$I$5:$I$498,$E$106,'150 TS and Hurricane DATA'!$J$5:$J$498,$E109,'150 TS and Hurricane DATA'!$H$5:$H$498,M$5,'150 TS and Hurricane DATA'!$K$5:$K$498,$F$106)</f>
        <v>0</v>
      </c>
      <c r="N109">
        <f>COUNTIFS('150 TS and Hurricane DATA'!$I$5:$I$498,$E$106,'150 TS and Hurricane DATA'!$J$5:$J$498,$E109,'150 TS and Hurricane DATA'!$H$5:$H$498,N$5,'150 TS and Hurricane DATA'!$K$5:$K$498,$F$106)</f>
        <v>0</v>
      </c>
      <c r="O109">
        <f>COUNTIFS('150 TS and Hurricane DATA'!$I$5:$I$498,$E$106,'150 TS and Hurricane DATA'!$J$5:$J$498,$E109,'150 TS and Hurricane DATA'!$H$5:$H$498,O$5,'150 TS and Hurricane DATA'!$K$5:$K$498,$F$106)</f>
        <v>0</v>
      </c>
      <c r="P109">
        <f>COUNTIFS('150 TS and Hurricane DATA'!$I$5:$I$498,$E$106,'150 TS and Hurricane DATA'!$J$5:$J$498,$E109,'150 TS and Hurricane DATA'!$H$5:$H$498,P$5,'150 TS and Hurricane DATA'!$K$5:$K$498,$F$106)</f>
        <v>0</v>
      </c>
      <c r="Q109">
        <f>COUNTIFS('150 TS and Hurricane DATA'!$I$5:$I$498,$E$106,'150 TS and Hurricane DATA'!$J$5:$J$498,$E109,'150 TS and Hurricane DATA'!$H$5:$H$498,Q$5,'150 TS and Hurricane DATA'!$K$5:$K$498,$F$106)</f>
        <v>0</v>
      </c>
      <c r="R109">
        <f>COUNTIFS('150 TS and Hurricane DATA'!$I$5:$I$498,$E$106,'150 TS and Hurricane DATA'!$J$5:$J$498,$E109,'150 TS and Hurricane DATA'!$H$5:$H$498,R$5,'150 TS and Hurricane DATA'!$K$5:$K$498,$F$106)</f>
        <v>0</v>
      </c>
      <c r="S109">
        <f>COUNTIFS('150 TS and Hurricane DATA'!$I$5:$I$498,$E$106,'150 TS and Hurricane DATA'!$J$5:$J$498,$E109,'150 TS and Hurricane DATA'!$H$5:$H$498,S$5,'150 TS and Hurricane DATA'!$K$5:$K$498,$F$106)</f>
        <v>0</v>
      </c>
      <c r="T109">
        <f>COUNTIFS('150 TS and Hurricane DATA'!$I$5:$I$498,$E$106,'150 TS and Hurricane DATA'!$J$5:$J$498,$E109,'150 TS and Hurricane DATA'!$H$5:$H$498,T$5,'150 TS and Hurricane DATA'!$K$5:$K$498,$F$106)</f>
        <v>0</v>
      </c>
      <c r="U109">
        <f>COUNTIFS('150 TS and Hurricane DATA'!$I$5:$I$498,$E$106,'150 TS and Hurricane DATA'!$J$5:$J$498,$E109,'150 TS and Hurricane DATA'!$H$5:$H$498,U$5,'150 TS and Hurricane DATA'!$K$5:$K$498,$F$106)</f>
        <v>0</v>
      </c>
      <c r="V109">
        <f>COUNTIFS('150 TS and Hurricane DATA'!$I$5:$I$498,$E$106,'150 TS and Hurricane DATA'!$J$5:$J$498,$E109,'150 TS and Hurricane DATA'!$H$5:$H$498,V$5,'150 TS and Hurricane DATA'!$K$5:$K$498,$F$106)</f>
        <v>0</v>
      </c>
      <c r="W109">
        <f>COUNTIFS('150 TS and Hurricane DATA'!$I$5:$I$498,$E$106,'150 TS and Hurricane DATA'!$J$5:$J$498,$E109,'150 TS and Hurricane DATA'!$H$5:$H$498,W$5,'150 TS and Hurricane DATA'!$K$5:$K$498,$F$106)</f>
        <v>0</v>
      </c>
      <c r="X109">
        <f>COUNTIFS('150 TS and Hurricane DATA'!$I$5:$I$498,$E$106,'150 TS and Hurricane DATA'!$J$5:$J$498,$E109,'150 TS and Hurricane DATA'!$H$5:$H$498,X$5,'150 TS and Hurricane DATA'!$K$5:$K$498,$F$106)</f>
        <v>0</v>
      </c>
      <c r="Y109">
        <f>COUNTIFS('150 TS and Hurricane DATA'!$I$5:$I$498,$E$106,'150 TS and Hurricane DATA'!$J$5:$J$498,$E109,'150 TS and Hurricane DATA'!$H$5:$H$498,Y$5,'150 TS and Hurricane DATA'!$K$5:$K$498,$F$106)</f>
        <v>0</v>
      </c>
      <c r="Z109">
        <f>COUNTIFS('150 TS and Hurricane DATA'!$I$5:$I$498,$E$106,'150 TS and Hurricane DATA'!$J$5:$J$498,$E109,'150 TS and Hurricane DATA'!$H$5:$H$498,Z$5,'150 TS and Hurricane DATA'!$K$5:$K$498,$F$106)</f>
        <v>0</v>
      </c>
      <c r="AA109">
        <f>COUNTIFS('150 TS and Hurricane DATA'!$I$5:$I$498,$E$106,'150 TS and Hurricane DATA'!$J$5:$J$498,$E109,'150 TS and Hurricane DATA'!$H$5:$H$498,AA$5,'150 TS and Hurricane DATA'!$K$5:$K$498,$F$106)</f>
        <v>0</v>
      </c>
      <c r="AB109">
        <f>COUNTIFS('150 TS and Hurricane DATA'!$I$5:$I$498,$E$106,'150 TS and Hurricane DATA'!$J$5:$J$498,$E109,'150 TS and Hurricane DATA'!$H$5:$H$498,AB$5,'150 TS and Hurricane DATA'!$K$5:$K$498,$F$106)</f>
        <v>0</v>
      </c>
      <c r="AC109">
        <f>COUNTIFS('150 TS and Hurricane DATA'!$I$5:$I$498,$E$106,'150 TS and Hurricane DATA'!$J$5:$J$498,$E109,'150 TS and Hurricane DATA'!$H$5:$H$498,AC$5,'150 TS and Hurricane DATA'!$K$5:$K$498,$F$106)</f>
        <v>0</v>
      </c>
      <c r="AD109">
        <f>COUNTIFS('150 TS and Hurricane DATA'!$I$5:$I$498,$E$106,'150 TS and Hurricane DATA'!$J$5:$J$498,$E109,'150 TS and Hurricane DATA'!$H$5:$H$498,AD$5,'150 TS and Hurricane DATA'!$K$5:$K$498,$F$106)</f>
        <v>0</v>
      </c>
      <c r="AE109">
        <f>COUNTIFS('150 TS and Hurricane DATA'!$I$5:$I$498,$E$106,'150 TS and Hurricane DATA'!$J$5:$J$498,$E109,'150 TS and Hurricane DATA'!$H$5:$H$498,AE$5,'150 TS and Hurricane DATA'!$K$5:$K$498,$F$106)</f>
        <v>0</v>
      </c>
      <c r="AF109">
        <f>COUNTIFS('150 TS and Hurricane DATA'!$I$5:$I$498,$E$106,'150 TS and Hurricane DATA'!$J$5:$J$498,$E109,'150 TS and Hurricane DATA'!$H$5:$H$498,AF$5,'150 TS and Hurricane DATA'!$K$5:$K$498,$F$106)</f>
        <v>0</v>
      </c>
      <c r="AG109">
        <f>COUNTIFS('150 TS and Hurricane DATA'!$I$5:$I$498,$E$106,'150 TS and Hurricane DATA'!$J$5:$J$498,$E109,'150 TS and Hurricane DATA'!$H$5:$H$498,AG$5,'150 TS and Hurricane DATA'!$K$5:$K$498,$F$106)</f>
        <v>0</v>
      </c>
      <c r="AH109">
        <f>COUNTIFS('150 TS and Hurricane DATA'!$I$5:$I$498,$E$106,'150 TS and Hurricane DATA'!$J$5:$J$498,$E109,'150 TS and Hurricane DATA'!$H$5:$H$498,AH$5,'150 TS and Hurricane DATA'!$K$5:$K$498,$F$106)</f>
        <v>0</v>
      </c>
      <c r="AI109">
        <f>COUNTIFS('150 TS and Hurricane DATA'!$I$5:$I$498,$E$106,'150 TS and Hurricane DATA'!$J$5:$J$498,$E109,'150 TS and Hurricane DATA'!$H$5:$H$498,AI$5,'150 TS and Hurricane DATA'!$K$5:$K$498,$F$106)</f>
        <v>0</v>
      </c>
      <c r="AJ109">
        <f>COUNTIFS('150 TS and Hurricane DATA'!$I$5:$I$498,$E$106,'150 TS and Hurricane DATA'!$J$5:$J$498,$E109,'150 TS and Hurricane DATA'!$H$5:$H$498,AJ$5,'150 TS and Hurricane DATA'!$K$5:$K$498,$F$106)</f>
        <v>0</v>
      </c>
      <c r="AK109">
        <f>COUNTIFS('150 TS and Hurricane DATA'!$I$5:$I$498,$E$106,'150 TS and Hurricane DATA'!$J$5:$J$498,$E109,'150 TS and Hurricane DATA'!$H$5:$H$498,AK$5,'150 TS and Hurricane DATA'!$K$5:$K$498,$F$106)</f>
        <v>0</v>
      </c>
      <c r="AL109">
        <f>COUNTIFS('150 TS and Hurricane DATA'!$I$5:$I$498,$E$106,'150 TS and Hurricane DATA'!$J$5:$J$498,$E109,'150 TS and Hurricane DATA'!$H$5:$H$498,AL$5,'150 TS and Hurricane DATA'!$K$5:$K$498,$F$106)</f>
        <v>0</v>
      </c>
      <c r="AM109">
        <f>COUNTIFS('150 TS and Hurricane DATA'!$I$5:$I$498,$E$106,'150 TS and Hurricane DATA'!$J$5:$J$498,$E109,'150 TS and Hurricane DATA'!$H$5:$H$498,AM$5,'150 TS and Hurricane DATA'!$K$5:$K$498,$F$106)</f>
        <v>0</v>
      </c>
      <c r="AN109">
        <f>COUNTIFS('150 TS and Hurricane DATA'!$I$5:$I$498,$E$106,'150 TS and Hurricane DATA'!$J$5:$J$498,$E109,'150 TS and Hurricane DATA'!$H$5:$H$498,AN$5,'150 TS and Hurricane DATA'!$K$5:$K$498,$F$106)</f>
        <v>0</v>
      </c>
      <c r="AO109">
        <f>COUNTIFS('150 TS and Hurricane DATA'!$I$5:$I$498,$E$106,'150 TS and Hurricane DATA'!$J$5:$J$498,$E109,'150 TS and Hurricane DATA'!$H$5:$H$498,AO$5,'150 TS and Hurricane DATA'!$K$5:$K$498,$F$106)</f>
        <v>0</v>
      </c>
      <c r="AP109">
        <f>COUNTIFS('150 TS and Hurricane DATA'!$I$5:$I$498,$E$106,'150 TS and Hurricane DATA'!$J$5:$J$498,$E109,'150 TS and Hurricane DATA'!$H$5:$H$498,AP$5,'150 TS and Hurricane DATA'!$K$5:$K$498,$F$106)</f>
        <v>0</v>
      </c>
      <c r="AQ109">
        <f>COUNTIFS('150 TS and Hurricane DATA'!$I$5:$I$498,$E$106,'150 TS and Hurricane DATA'!$J$5:$J$498,$E109,'150 TS and Hurricane DATA'!$H$5:$H$498,AQ$5,'150 TS and Hurricane DATA'!$K$5:$K$498,$F$106)</f>
        <v>0</v>
      </c>
      <c r="AR109">
        <f>COUNTIFS('150 TS and Hurricane DATA'!$I$5:$I$498,$E$106,'150 TS and Hurricane DATA'!$J$5:$J$498,$E109,'150 TS and Hurricane DATA'!$H$5:$H$498,AR$5,'150 TS and Hurricane DATA'!$K$5:$K$498,$F$106)</f>
        <v>0</v>
      </c>
      <c r="AS109">
        <f>COUNTIFS('150 TS and Hurricane DATA'!$I$5:$I$498,$E$106,'150 TS and Hurricane DATA'!$J$5:$J$498,$E109,'150 TS and Hurricane DATA'!$H$5:$H$498,AS$5,'150 TS and Hurricane DATA'!$K$5:$K$498,$F$106)</f>
        <v>0</v>
      </c>
      <c r="AT109">
        <f>COUNTIFS('150 TS and Hurricane DATA'!$I$5:$I$498,$E$106,'150 TS and Hurricane DATA'!$J$5:$J$498,$E109,'150 TS and Hurricane DATA'!$H$5:$H$498,AT$5,'150 TS and Hurricane DATA'!$K$5:$K$498,$F$106)</f>
        <v>0</v>
      </c>
      <c r="AU109">
        <f>COUNTIFS('150 TS and Hurricane DATA'!$I$5:$I$498,$E$106,'150 TS and Hurricane DATA'!$J$5:$J$498,$E109,'150 TS and Hurricane DATA'!$H$5:$H$498,AU$5,'150 TS and Hurricane DATA'!$K$5:$K$498,$F$106)</f>
        <v>0</v>
      </c>
      <c r="AV109">
        <f>COUNTIFS('150 TS and Hurricane DATA'!$I$5:$I$498,$E$106,'150 TS and Hurricane DATA'!$J$5:$J$498,$E109,'150 TS and Hurricane DATA'!$H$5:$H$498,AV$5,'150 TS and Hurricane DATA'!$K$5:$K$498,$F$106)</f>
        <v>0</v>
      </c>
      <c r="AW109">
        <f>COUNTIFS('150 TS and Hurricane DATA'!$I$5:$I$498,$E$106,'150 TS and Hurricane DATA'!$J$5:$J$498,$E109,'150 TS and Hurricane DATA'!$H$5:$H$498,AW$5,'150 TS and Hurricane DATA'!$K$5:$K$498,$F$106)</f>
        <v>0</v>
      </c>
      <c r="AX109">
        <f>COUNTIFS('150 TS and Hurricane DATA'!$I$5:$I$498,$E$106,'150 TS and Hurricane DATA'!$J$5:$J$498,$E109,'150 TS and Hurricane DATA'!$H$5:$H$498,AX$5,'150 TS and Hurricane DATA'!$K$5:$K$498,$F$106)</f>
        <v>0</v>
      </c>
      <c r="AY109">
        <f>COUNTIFS('150 TS and Hurricane DATA'!$I$5:$I$498,$E$106,'150 TS and Hurricane DATA'!$J$5:$J$498,$E109,'150 TS and Hurricane DATA'!$H$5:$H$498,AY$5,'150 TS and Hurricane DATA'!$K$5:$K$498,$F$106)</f>
        <v>0</v>
      </c>
      <c r="AZ109">
        <f>COUNTIFS('150 TS and Hurricane DATA'!$I$5:$I$498,$E$106,'150 TS and Hurricane DATA'!$J$5:$J$498,$E109,'150 TS and Hurricane DATA'!$H$5:$H$498,AZ$5,'150 TS and Hurricane DATA'!$K$5:$K$498,$F$106)</f>
        <v>0</v>
      </c>
      <c r="BA109">
        <f>COUNTIFS('150 TS and Hurricane DATA'!$I$5:$I$498,$E$106,'150 TS and Hurricane DATA'!$J$5:$J$498,$E109,'150 TS and Hurricane DATA'!$H$5:$H$498,BA$5,'150 TS and Hurricane DATA'!$K$5:$K$498,$F$106)</f>
        <v>0</v>
      </c>
      <c r="BB109">
        <f>COUNTIFS('150 TS and Hurricane DATA'!$I$5:$I$498,$E$106,'150 TS and Hurricane DATA'!$J$5:$J$498,$E109,'150 TS and Hurricane DATA'!$H$5:$H$498,BB$5,'150 TS and Hurricane DATA'!$K$5:$K$498,$F$106)</f>
        <v>0</v>
      </c>
      <c r="BC109">
        <f>COUNTIFS('150 TS and Hurricane DATA'!$I$5:$I$498,$E$106,'150 TS and Hurricane DATA'!$J$5:$J$498,$E109,'150 TS and Hurricane DATA'!$H$5:$H$498,BC$5,'150 TS and Hurricane DATA'!$K$5:$K$498,$F$106)</f>
        <v>0</v>
      </c>
      <c r="BD109">
        <f>COUNTIFS('150 TS and Hurricane DATA'!$I$5:$I$498,$E$106,'150 TS and Hurricane DATA'!$J$5:$J$498,$E109,'150 TS and Hurricane DATA'!$H$5:$H$498,BD$5,'150 TS and Hurricane DATA'!$K$5:$K$498,$F$106)</f>
        <v>0</v>
      </c>
      <c r="BE109">
        <f>COUNTIFS('150 TS and Hurricane DATA'!$I$5:$I$498,$E$106,'150 TS and Hurricane DATA'!$J$5:$J$498,$E109,'150 TS and Hurricane DATA'!$H$5:$H$498,BE$5,'150 TS and Hurricane DATA'!$K$5:$K$498,$F$106)</f>
        <v>0</v>
      </c>
      <c r="BF109">
        <f>COUNTIFS('150 TS and Hurricane DATA'!$I$5:$I$498,$E$106,'150 TS and Hurricane DATA'!$J$5:$J$498,$E109,'150 TS and Hurricane DATA'!$H$5:$H$498,BF$5,'150 TS and Hurricane DATA'!$K$5:$K$498,$F$106)</f>
        <v>0</v>
      </c>
      <c r="BG109">
        <f>COUNTIFS('150 TS and Hurricane DATA'!$I$5:$I$498,$E$106,'150 TS and Hurricane DATA'!$J$5:$J$498,$E109,'150 TS and Hurricane DATA'!$H$5:$H$498,BG$5,'150 TS and Hurricane DATA'!$K$5:$K$498,$F$106)</f>
        <v>0</v>
      </c>
      <c r="BH109">
        <f>COUNTIFS('150 TS and Hurricane DATA'!$I$5:$I$498,$E$106,'150 TS and Hurricane DATA'!$J$5:$J$498,$E109,'150 TS and Hurricane DATA'!$H$5:$H$498,BH$5,'150 TS and Hurricane DATA'!$K$5:$K$498,$F$106)</f>
        <v>0</v>
      </c>
      <c r="BI109">
        <f>COUNTIFS('150 TS and Hurricane DATA'!$I$5:$I$498,$E$106,'150 TS and Hurricane DATA'!$J$5:$J$498,$E109,'150 TS and Hurricane DATA'!$H$5:$H$498,BI$5,'150 TS and Hurricane DATA'!$K$5:$K$498,$F$106)</f>
        <v>0</v>
      </c>
      <c r="BJ109">
        <f>COUNTIFS('150 TS and Hurricane DATA'!$I$5:$I$498,$E$106,'150 TS and Hurricane DATA'!$J$5:$J$498,$E109,'150 TS and Hurricane DATA'!$H$5:$H$498,BJ$5,'150 TS and Hurricane DATA'!$K$5:$K$498,$F$106)</f>
        <v>0</v>
      </c>
      <c r="BK109">
        <f>COUNTIFS('150 TS and Hurricane DATA'!$I$5:$I$498,$E$106,'150 TS and Hurricane DATA'!$J$5:$J$498,$E109,'150 TS and Hurricane DATA'!$H$5:$H$498,BK$5,'150 TS and Hurricane DATA'!$K$5:$K$498,$F$106)</f>
        <v>0</v>
      </c>
      <c r="BL109">
        <f>COUNTIFS('150 TS and Hurricane DATA'!$I$5:$I$498,$E$106,'150 TS and Hurricane DATA'!$J$5:$J$498,$E109,'150 TS and Hurricane DATA'!$H$5:$H$498,BL$5,'150 TS and Hurricane DATA'!$K$5:$K$498,$F$106)</f>
        <v>0</v>
      </c>
      <c r="BM109">
        <f>COUNTIFS('150 TS and Hurricane DATA'!$I$5:$I$498,$E$106,'150 TS and Hurricane DATA'!$J$5:$J$498,$E109,'150 TS and Hurricane DATA'!$H$5:$H$498,BM$5,'150 TS and Hurricane DATA'!$K$5:$K$498,$F$106)</f>
        <v>0</v>
      </c>
      <c r="BN109">
        <f>COUNTIFS('150 TS and Hurricane DATA'!$I$5:$I$498,$E$106,'150 TS and Hurricane DATA'!$J$5:$J$498,$E109,'150 TS and Hurricane DATA'!$H$5:$H$498,BN$5,'150 TS and Hurricane DATA'!$K$5:$K$498,$F$106)</f>
        <v>0</v>
      </c>
      <c r="BO109">
        <f>COUNTIFS('150 TS and Hurricane DATA'!$I$5:$I$498,$E$106,'150 TS and Hurricane DATA'!$J$5:$J$498,$E109,'150 TS and Hurricane DATA'!$H$5:$H$498,BO$5,'150 TS and Hurricane DATA'!$K$5:$K$498,$F$106)</f>
        <v>0</v>
      </c>
      <c r="BP109">
        <f>COUNTIFS('150 TS and Hurricane DATA'!$I$5:$I$498,$E$106,'150 TS and Hurricane DATA'!$J$5:$J$498,$E109,'150 TS and Hurricane DATA'!$H$5:$H$498,BP$5,'150 TS and Hurricane DATA'!$K$5:$K$498,$F$106)</f>
        <v>0</v>
      </c>
      <c r="BQ109">
        <f>COUNTIFS('150 TS and Hurricane DATA'!$I$5:$I$498,$E$106,'150 TS and Hurricane DATA'!$J$5:$J$498,$E109,'150 TS and Hurricane DATA'!$H$5:$H$498,BQ$5,'150 TS and Hurricane DATA'!$K$5:$K$498,$F$106)</f>
        <v>0</v>
      </c>
      <c r="BR109">
        <f>COUNTIFS('150 TS and Hurricane DATA'!$I$5:$I$498,$E$106,'150 TS and Hurricane DATA'!$J$5:$J$498,$E109,'150 TS and Hurricane DATA'!$H$5:$H$498,BR$5,'150 TS and Hurricane DATA'!$K$5:$K$498,$F$106)</f>
        <v>0</v>
      </c>
      <c r="BS109">
        <f>COUNTIFS('150 TS and Hurricane DATA'!$I$5:$I$498,$E$106,'150 TS and Hurricane DATA'!$J$5:$J$498,$E109,'150 TS and Hurricane DATA'!$H$5:$H$498,BS$5,'150 TS and Hurricane DATA'!$K$5:$K$498,$F$106)</f>
        <v>0</v>
      </c>
      <c r="BT109">
        <f>COUNTIFS('150 TS and Hurricane DATA'!$I$5:$I$498,$E$106,'150 TS and Hurricane DATA'!$J$5:$J$498,$E109,'150 TS and Hurricane DATA'!$H$5:$H$498,BT$5,'150 TS and Hurricane DATA'!$K$5:$K$498,$F$106)</f>
        <v>0</v>
      </c>
      <c r="BU109">
        <f>COUNTIFS('150 TS and Hurricane DATA'!$I$5:$I$498,$E$106,'150 TS and Hurricane DATA'!$J$5:$J$498,$E109,'150 TS and Hurricane DATA'!$H$5:$H$498,BU$5,'150 TS and Hurricane DATA'!$K$5:$K$498,$F$106)</f>
        <v>0</v>
      </c>
      <c r="BV109">
        <f>COUNTIFS('150 TS and Hurricane DATA'!$I$5:$I$498,$E$106,'150 TS and Hurricane DATA'!$J$5:$J$498,$E109,'150 TS and Hurricane DATA'!$H$5:$H$498,BV$5,'150 TS and Hurricane DATA'!$K$5:$K$498,$F$106)</f>
        <v>0</v>
      </c>
      <c r="BW109">
        <f>COUNTIFS('150 TS and Hurricane DATA'!$I$5:$I$498,$E$106,'150 TS and Hurricane DATA'!$J$5:$J$498,$E109,'150 TS and Hurricane DATA'!$H$5:$H$498,BW$5,'150 TS and Hurricane DATA'!$K$5:$K$498,$F$106)</f>
        <v>0</v>
      </c>
      <c r="BX109">
        <f>COUNTIFS('150 TS and Hurricane DATA'!$I$5:$I$498,$E$106,'150 TS and Hurricane DATA'!$J$5:$J$498,$E109,'150 TS and Hurricane DATA'!$H$5:$H$498,BX$5,'150 TS and Hurricane DATA'!$K$5:$K$498,$F$106)</f>
        <v>0</v>
      </c>
      <c r="BY109">
        <f>COUNTIFS('150 TS and Hurricane DATA'!$I$5:$I$498,$E$106,'150 TS and Hurricane DATA'!$J$5:$J$498,$E109,'150 TS and Hurricane DATA'!$H$5:$H$498,BY$5,'150 TS and Hurricane DATA'!$K$5:$K$498,$F$106)</f>
        <v>0</v>
      </c>
      <c r="BZ109">
        <f>COUNTIFS('150 TS and Hurricane DATA'!$I$5:$I$498,$E$106,'150 TS and Hurricane DATA'!$J$5:$J$498,$E109,'150 TS and Hurricane DATA'!$H$5:$H$498,BZ$5,'150 TS and Hurricane DATA'!$K$5:$K$498,$F$106)</f>
        <v>0</v>
      </c>
      <c r="CA109">
        <f>COUNTIFS('150 TS and Hurricane DATA'!$I$5:$I$498,$E$106,'150 TS and Hurricane DATA'!$J$5:$J$498,$E109,'150 TS and Hurricane DATA'!$H$5:$H$498,CA$5,'150 TS and Hurricane DATA'!$K$5:$K$498,$F$106)</f>
        <v>0</v>
      </c>
      <c r="CB109">
        <f>COUNTIFS('150 TS and Hurricane DATA'!$I$5:$I$498,$E$106,'150 TS and Hurricane DATA'!$J$5:$J$498,$E109,'150 TS and Hurricane DATA'!$H$5:$H$498,CB$5,'150 TS and Hurricane DATA'!$K$5:$K$498,$F$106)</f>
        <v>0</v>
      </c>
      <c r="CC109">
        <f>COUNTIFS('150 TS and Hurricane DATA'!$I$5:$I$498,$E$106,'150 TS and Hurricane DATA'!$J$5:$J$498,$E109,'150 TS and Hurricane DATA'!$H$5:$H$498,CC$5,'150 TS and Hurricane DATA'!$K$5:$K$498,$F$106)</f>
        <v>0</v>
      </c>
      <c r="CD109">
        <f>COUNTIFS('150 TS and Hurricane DATA'!$I$5:$I$498,$E$106,'150 TS and Hurricane DATA'!$J$5:$J$498,$E109,'150 TS and Hurricane DATA'!$H$5:$H$498,CD$5,'150 TS and Hurricane DATA'!$K$5:$K$498,$F$106)</f>
        <v>0</v>
      </c>
      <c r="CE109">
        <f>COUNTIFS('150 TS and Hurricane DATA'!$I$5:$I$498,$E$106,'150 TS and Hurricane DATA'!$J$5:$J$498,$E109,'150 TS and Hurricane DATA'!$H$5:$H$498,CE$5,'150 TS and Hurricane DATA'!$K$5:$K$498,$F$106)</f>
        <v>0</v>
      </c>
      <c r="CF109">
        <f>COUNTIFS('150 TS and Hurricane DATA'!$I$5:$I$498,$E$106,'150 TS and Hurricane DATA'!$J$5:$J$498,$E109,'150 TS and Hurricane DATA'!$H$5:$H$498,CF$5,'150 TS and Hurricane DATA'!$K$5:$K$498,$F$106)</f>
        <v>0</v>
      </c>
      <c r="CG109">
        <f>COUNTIFS('150 TS and Hurricane DATA'!$I$5:$I$498,$E$106,'150 TS and Hurricane DATA'!$J$5:$J$498,$E109,'150 TS and Hurricane DATA'!$H$5:$H$498,CG$5,'150 TS and Hurricane DATA'!$K$5:$K$498,$F$106)</f>
        <v>0</v>
      </c>
      <c r="CH109">
        <f>COUNTIFS('150 TS and Hurricane DATA'!$I$5:$I$498,$E$106,'150 TS and Hurricane DATA'!$J$5:$J$498,$E109,'150 TS and Hurricane DATA'!$H$5:$H$498,CH$5,'150 TS and Hurricane DATA'!$K$5:$K$498,$F$106)</f>
        <v>0</v>
      </c>
      <c r="CI109">
        <f>COUNTIFS('150 TS and Hurricane DATA'!$I$5:$I$498,$E$106,'150 TS and Hurricane DATA'!$J$5:$J$498,$E109,'150 TS and Hurricane DATA'!$H$5:$H$498,CI$5,'150 TS and Hurricane DATA'!$K$5:$K$498,$F$106)</f>
        <v>0</v>
      </c>
      <c r="CJ109">
        <f>COUNTIFS('150 TS and Hurricane DATA'!$I$5:$I$498,$E$106,'150 TS and Hurricane DATA'!$J$5:$J$498,$E109,'150 TS and Hurricane DATA'!$H$5:$H$498,CJ$5,'150 TS and Hurricane DATA'!$K$5:$K$498,$F$106)</f>
        <v>0</v>
      </c>
      <c r="CK109">
        <f>COUNTIFS('150 TS and Hurricane DATA'!$I$5:$I$498,$E$106,'150 TS and Hurricane DATA'!$J$5:$J$498,$E109,'150 TS and Hurricane DATA'!$H$5:$H$498,CK$5,'150 TS and Hurricane DATA'!$K$5:$K$498,$F$106)</f>
        <v>0</v>
      </c>
      <c r="CL109">
        <f>COUNTIFS('150 TS and Hurricane DATA'!$I$5:$I$498,$E$106,'150 TS and Hurricane DATA'!$J$5:$J$498,$E109,'150 TS and Hurricane DATA'!$H$5:$H$498,CL$5,'150 TS and Hurricane DATA'!$K$5:$K$498,$F$106)</f>
        <v>0</v>
      </c>
      <c r="CM109">
        <f>COUNTIFS('150 TS and Hurricane DATA'!$I$5:$I$498,$E$106,'150 TS and Hurricane DATA'!$J$5:$J$498,$E109,'150 TS and Hurricane DATA'!$H$5:$H$498,CM$5,'150 TS and Hurricane DATA'!$K$5:$K$498,$F$106)</f>
        <v>0</v>
      </c>
      <c r="CN109">
        <f>COUNTIFS('150 TS and Hurricane DATA'!$I$5:$I$498,$E$106,'150 TS and Hurricane DATA'!$J$5:$J$498,$E109,'150 TS and Hurricane DATA'!$H$5:$H$498,CN$5,'150 TS and Hurricane DATA'!$K$5:$K$498,$F$106)</f>
        <v>0</v>
      </c>
      <c r="CO109">
        <f>COUNTIFS('150 TS and Hurricane DATA'!$I$5:$I$498,$E$106,'150 TS and Hurricane DATA'!$J$5:$J$498,$E109,'150 TS and Hurricane DATA'!$H$5:$H$498,CO$5,'150 TS and Hurricane DATA'!$K$5:$K$498,$F$106)</f>
        <v>0</v>
      </c>
      <c r="CP109">
        <f>COUNTIFS('150 TS and Hurricane DATA'!$I$5:$I$498,$E$106,'150 TS and Hurricane DATA'!$J$5:$J$498,$E109,'150 TS and Hurricane DATA'!$H$5:$H$498,CP$5,'150 TS and Hurricane DATA'!$K$5:$K$498,$F$106)</f>
        <v>0</v>
      </c>
      <c r="CQ109">
        <f>COUNTIFS('150 TS and Hurricane DATA'!$I$5:$I$498,$E$106,'150 TS and Hurricane DATA'!$J$5:$J$498,$E109,'150 TS and Hurricane DATA'!$H$5:$H$498,CQ$5,'150 TS and Hurricane DATA'!$K$5:$K$498,$F$106)</f>
        <v>0</v>
      </c>
      <c r="CR109">
        <f>COUNTIFS('150 TS and Hurricane DATA'!$I$5:$I$498,$E$106,'150 TS and Hurricane DATA'!$J$5:$J$498,$E109,'150 TS and Hurricane DATA'!$H$5:$H$498,CR$5,'150 TS and Hurricane DATA'!$K$5:$K$498,$F$106)</f>
        <v>0</v>
      </c>
      <c r="CS109">
        <f>COUNTIFS('150 TS and Hurricane DATA'!$I$5:$I$498,$E$106,'150 TS and Hurricane DATA'!$J$5:$J$498,$E109,'150 TS and Hurricane DATA'!$H$5:$H$498,CS$5,'150 TS and Hurricane DATA'!$K$5:$K$498,$F$106)</f>
        <v>0</v>
      </c>
      <c r="CT109">
        <f>COUNTIFS('150 TS and Hurricane DATA'!$I$5:$I$498,$E$106,'150 TS and Hurricane DATA'!$J$5:$J$498,$E109,'150 TS and Hurricane DATA'!$H$5:$H$498,CT$5,'150 TS and Hurricane DATA'!$K$5:$K$498,$F$106)</f>
        <v>0</v>
      </c>
      <c r="CU109">
        <f>COUNTIFS('150 TS and Hurricane DATA'!$I$5:$I$498,$E$106,'150 TS and Hurricane DATA'!$J$5:$J$498,$E109,'150 TS and Hurricane DATA'!$H$5:$H$498,CU$5,'150 TS and Hurricane DATA'!$K$5:$K$498,$F$106)</f>
        <v>0</v>
      </c>
      <c r="CV109">
        <f>COUNTIFS('150 TS and Hurricane DATA'!$I$5:$I$498,$E$106,'150 TS and Hurricane DATA'!$J$5:$J$498,$E109,'150 TS and Hurricane DATA'!$H$5:$H$498,CV$5,'150 TS and Hurricane DATA'!$K$5:$K$498,$F$106)</f>
        <v>0</v>
      </c>
      <c r="CW109">
        <f>COUNTIFS('150 TS and Hurricane DATA'!$I$5:$I$498,$E$106,'150 TS and Hurricane DATA'!$J$5:$J$498,$E109,'150 TS and Hurricane DATA'!$H$5:$H$498,CW$5,'150 TS and Hurricane DATA'!$K$5:$K$498,$F$106)</f>
        <v>0</v>
      </c>
      <c r="CX109">
        <f>COUNTIFS('150 TS and Hurricane DATA'!$I$5:$I$498,$E$106,'150 TS and Hurricane DATA'!$J$5:$J$498,$E109,'150 TS and Hurricane DATA'!$H$5:$H$498,CX$5,'150 TS and Hurricane DATA'!$K$5:$K$498,$F$106)</f>
        <v>0</v>
      </c>
      <c r="CY109">
        <f>COUNTIFS('150 TS and Hurricane DATA'!$I$5:$I$498,$E$106,'150 TS and Hurricane DATA'!$J$5:$J$498,$E109,'150 TS and Hurricane DATA'!$H$5:$H$498,CY$5,'150 TS and Hurricane DATA'!$K$5:$K$498,$F$106)</f>
        <v>0</v>
      </c>
      <c r="CZ109">
        <f>COUNTIFS('150 TS and Hurricane DATA'!$I$5:$I$498,$E$106,'150 TS and Hurricane DATA'!$J$5:$J$498,$E109,'150 TS and Hurricane DATA'!$H$5:$H$498,CZ$5,'150 TS and Hurricane DATA'!$K$5:$K$498,$F$106)</f>
        <v>0</v>
      </c>
      <c r="DA109">
        <f>COUNTIFS('150 TS and Hurricane DATA'!$I$5:$I$498,$E$106,'150 TS and Hurricane DATA'!$J$5:$J$498,$E109,'150 TS and Hurricane DATA'!$H$5:$H$498,DA$5,'150 TS and Hurricane DATA'!$K$5:$K$498,$F$106)</f>
        <v>0</v>
      </c>
      <c r="DB109">
        <f>COUNTIFS('150 TS and Hurricane DATA'!$I$5:$I$498,$E$106,'150 TS and Hurricane DATA'!$J$5:$J$498,$E109,'150 TS and Hurricane DATA'!$H$5:$H$498,DB$5,'150 TS and Hurricane DATA'!$K$5:$K$498,$F$106)</f>
        <v>0</v>
      </c>
      <c r="DC109">
        <f>COUNTIFS('150 TS and Hurricane DATA'!$I$5:$I$498,$E$106,'150 TS and Hurricane DATA'!$J$5:$J$498,$E109,'150 TS and Hurricane DATA'!$H$5:$H$498,DC$5,'150 TS and Hurricane DATA'!$K$5:$K$498,$F$106)</f>
        <v>0</v>
      </c>
      <c r="DD109">
        <f>COUNTIFS('150 TS and Hurricane DATA'!$I$5:$I$498,$E$106,'150 TS and Hurricane DATA'!$J$5:$J$498,$E109,'150 TS and Hurricane DATA'!$H$5:$H$498,DD$5,'150 TS and Hurricane DATA'!$K$5:$K$498,$F$106)</f>
        <v>0</v>
      </c>
      <c r="DE109">
        <f>COUNTIFS('150 TS and Hurricane DATA'!$I$5:$I$498,$E$106,'150 TS and Hurricane DATA'!$J$5:$J$498,$E109,'150 TS and Hurricane DATA'!$H$5:$H$498,DE$5,'150 TS and Hurricane DATA'!$K$5:$K$498,$F$106)</f>
        <v>0</v>
      </c>
      <c r="DF109">
        <f>COUNTIFS('150 TS and Hurricane DATA'!$I$5:$I$498,$E$106,'150 TS and Hurricane DATA'!$J$5:$J$498,$E109,'150 TS and Hurricane DATA'!$H$5:$H$498,DF$5,'150 TS and Hurricane DATA'!$K$5:$K$498,$F$106)</f>
        <v>0</v>
      </c>
      <c r="DG109">
        <f>COUNTIFS('150 TS and Hurricane DATA'!$I$5:$I$498,$E$106,'150 TS and Hurricane DATA'!$J$5:$J$498,$E109,'150 TS and Hurricane DATA'!$H$5:$H$498,DG$5,'150 TS and Hurricane DATA'!$K$5:$K$498,$F$106)</f>
        <v>0</v>
      </c>
      <c r="DH109">
        <f>COUNTIFS('150 TS and Hurricane DATA'!$I$5:$I$498,$E$106,'150 TS and Hurricane DATA'!$J$5:$J$498,$E109,'150 TS and Hurricane DATA'!$H$5:$H$498,DH$5,'150 TS and Hurricane DATA'!$K$5:$K$498,$F$106)</f>
        <v>0</v>
      </c>
      <c r="DI109">
        <f>COUNTIFS('150 TS and Hurricane DATA'!$I$5:$I$498,$E$106,'150 TS and Hurricane DATA'!$J$5:$J$498,$E109,'150 TS and Hurricane DATA'!$H$5:$H$498,DI$5,'150 TS and Hurricane DATA'!$K$5:$K$498,$F$106)</f>
        <v>0</v>
      </c>
      <c r="DJ109">
        <f>COUNTIFS('150 TS and Hurricane DATA'!$I$5:$I$498,$E$106,'150 TS and Hurricane DATA'!$J$5:$J$498,$E109,'150 TS and Hurricane DATA'!$H$5:$H$498,DJ$5,'150 TS and Hurricane DATA'!$K$5:$K$498,$F$106)</f>
        <v>0</v>
      </c>
      <c r="DK109">
        <f>COUNTIFS('150 TS and Hurricane DATA'!$I$5:$I$498,$E$106,'150 TS and Hurricane DATA'!$J$5:$J$498,$E109,'150 TS and Hurricane DATA'!$H$5:$H$498,DK$5,'150 TS and Hurricane DATA'!$K$5:$K$498,$F$106)</f>
        <v>0</v>
      </c>
      <c r="DL109">
        <f>COUNTIFS('150 TS and Hurricane DATA'!$I$5:$I$498,$E$106,'150 TS and Hurricane DATA'!$J$5:$J$498,$E109,'150 TS and Hurricane DATA'!$H$5:$H$498,DL$5,'150 TS and Hurricane DATA'!$K$5:$K$498,$F$106)</f>
        <v>0</v>
      </c>
      <c r="DM109">
        <f>COUNTIFS('150 TS and Hurricane DATA'!$I$5:$I$498,$E$106,'150 TS and Hurricane DATA'!$J$5:$J$498,$E109,'150 TS and Hurricane DATA'!$H$5:$H$498,DM$5,'150 TS and Hurricane DATA'!$K$5:$K$498,$F$106)</f>
        <v>0</v>
      </c>
      <c r="DN109">
        <f>COUNTIFS('150 TS and Hurricane DATA'!$I$5:$I$498,$E$106,'150 TS and Hurricane DATA'!$J$5:$J$498,$E109,'150 TS and Hurricane DATA'!$H$5:$H$498,DN$5,'150 TS and Hurricane DATA'!$K$5:$K$498,$F$106)</f>
        <v>0</v>
      </c>
      <c r="DO109">
        <f>COUNTIFS('150 TS and Hurricane DATA'!$I$5:$I$498,$E$106,'150 TS and Hurricane DATA'!$J$5:$J$498,$E109,'150 TS and Hurricane DATA'!$H$5:$H$498,DO$5,'150 TS and Hurricane DATA'!$K$5:$K$498,$F$106)</f>
        <v>0</v>
      </c>
      <c r="DP109">
        <f>COUNTIFS('150 TS and Hurricane DATA'!$I$5:$I$498,$E$106,'150 TS and Hurricane DATA'!$J$5:$J$498,$E109,'150 TS and Hurricane DATA'!$H$5:$H$498,DP$5,'150 TS and Hurricane DATA'!$K$5:$K$498,$F$106)</f>
        <v>0</v>
      </c>
      <c r="DQ109">
        <f>COUNTIFS('150 TS and Hurricane DATA'!$I$5:$I$498,$E$106,'150 TS and Hurricane DATA'!$J$5:$J$498,$E109,'150 TS and Hurricane DATA'!$H$5:$H$498,DQ$5,'150 TS and Hurricane DATA'!$K$5:$K$498,$F$106)</f>
        <v>0</v>
      </c>
      <c r="DR109">
        <f>COUNTIFS('150 TS and Hurricane DATA'!$I$5:$I$498,$E$106,'150 TS and Hurricane DATA'!$J$5:$J$498,$E109,'150 TS and Hurricane DATA'!$H$5:$H$498,DR$5,'150 TS and Hurricane DATA'!$K$5:$K$498,$F$106)</f>
        <v>0</v>
      </c>
      <c r="DS109">
        <f>COUNTIFS('150 TS and Hurricane DATA'!$I$5:$I$498,$E$106,'150 TS and Hurricane DATA'!$J$5:$J$498,$E109,'150 TS and Hurricane DATA'!$H$5:$H$498,DS$5,'150 TS and Hurricane DATA'!$K$5:$K$498,$F$106)</f>
        <v>0</v>
      </c>
      <c r="DT109">
        <f>COUNTIFS('150 TS and Hurricane DATA'!$I$5:$I$498,$E$106,'150 TS and Hurricane DATA'!$J$5:$J$498,$E109,'150 TS and Hurricane DATA'!$H$5:$H$498,DT$5,'150 TS and Hurricane DATA'!$K$5:$K$498,$F$106)</f>
        <v>0</v>
      </c>
      <c r="DU109">
        <f>COUNTIFS('150 TS and Hurricane DATA'!$I$5:$I$498,$E$106,'150 TS and Hurricane DATA'!$J$5:$J$498,$E109,'150 TS and Hurricane DATA'!$H$5:$H$498,DU$5,'150 TS and Hurricane DATA'!$K$5:$K$498,$F$106)</f>
        <v>0</v>
      </c>
      <c r="DV109">
        <f>COUNTIFS('150 TS and Hurricane DATA'!$I$5:$I$498,$E$106,'150 TS and Hurricane DATA'!$J$5:$J$498,$E109,'150 TS and Hurricane DATA'!$H$5:$H$498,DV$5,'150 TS and Hurricane DATA'!$K$5:$K$498,$F$106)</f>
        <v>0</v>
      </c>
      <c r="DW109">
        <f>COUNTIFS('150 TS and Hurricane DATA'!$I$5:$I$498,$E$106,'150 TS and Hurricane DATA'!$J$5:$J$498,$E109,'150 TS and Hurricane DATA'!$H$5:$H$498,DW$5,'150 TS and Hurricane DATA'!$K$5:$K$498,$F$106)</f>
        <v>0</v>
      </c>
      <c r="DX109">
        <f>COUNTIFS('150 TS and Hurricane DATA'!$I$5:$I$498,$E$106,'150 TS and Hurricane DATA'!$J$5:$J$498,$E109,'150 TS and Hurricane DATA'!$H$5:$H$498,DX$5,'150 TS and Hurricane DATA'!$K$5:$K$498,$F$106)</f>
        <v>0</v>
      </c>
      <c r="DY109">
        <f>COUNTIFS('150 TS and Hurricane DATA'!$I$5:$I$498,$E$106,'150 TS and Hurricane DATA'!$J$5:$J$498,$E109,'150 TS and Hurricane DATA'!$H$5:$H$498,DY$5,'150 TS and Hurricane DATA'!$K$5:$K$498,$F$106)</f>
        <v>0</v>
      </c>
      <c r="DZ109">
        <f>COUNTIFS('150 TS and Hurricane DATA'!$I$5:$I$498,$E$106,'150 TS and Hurricane DATA'!$J$5:$J$498,$E109,'150 TS and Hurricane DATA'!$H$5:$H$498,DZ$5,'150 TS and Hurricane DATA'!$K$5:$K$498,$F$106)</f>
        <v>0</v>
      </c>
      <c r="EA109">
        <f>COUNTIFS('150 TS and Hurricane DATA'!$I$5:$I$498,$E$106,'150 TS and Hurricane DATA'!$J$5:$J$498,$E109,'150 TS and Hurricane DATA'!$H$5:$H$498,EA$5,'150 TS and Hurricane DATA'!$K$5:$K$498,$F$106)</f>
        <v>0</v>
      </c>
      <c r="EB109">
        <f>COUNTIFS('150 TS and Hurricane DATA'!$I$5:$I$498,$E$106,'150 TS and Hurricane DATA'!$J$5:$J$498,$E109,'150 TS and Hurricane DATA'!$H$5:$H$498,EB$5,'150 TS and Hurricane DATA'!$K$5:$K$498,$F$106)</f>
        <v>0</v>
      </c>
      <c r="EC109">
        <f>COUNTIFS('150 TS and Hurricane DATA'!$I$5:$I$498,$E$106,'150 TS and Hurricane DATA'!$J$5:$J$498,$E109,'150 TS and Hurricane DATA'!$H$5:$H$498,EC$5,'150 TS and Hurricane DATA'!$K$5:$K$498,$F$106)</f>
        <v>0</v>
      </c>
      <c r="ED109">
        <f>COUNTIFS('150 TS and Hurricane DATA'!$I$5:$I$498,$E$106,'150 TS and Hurricane DATA'!$J$5:$J$498,$E109,'150 TS and Hurricane DATA'!$H$5:$H$498,ED$5,'150 TS and Hurricane DATA'!$K$5:$K$498,$F$106)</f>
        <v>0</v>
      </c>
      <c r="EE109">
        <f>COUNTIFS('150 TS and Hurricane DATA'!$I$5:$I$498,$E$106,'150 TS and Hurricane DATA'!$J$5:$J$498,$E109,'150 TS and Hurricane DATA'!$H$5:$H$498,EE$5,'150 TS and Hurricane DATA'!$K$5:$K$498,$F$106)</f>
        <v>0</v>
      </c>
      <c r="EF109">
        <f>COUNTIFS('150 TS and Hurricane DATA'!$I$5:$I$498,$E$106,'150 TS and Hurricane DATA'!$J$5:$J$498,$E109,'150 TS and Hurricane DATA'!$H$5:$H$498,EF$5,'150 TS and Hurricane DATA'!$K$5:$K$498,$F$106)</f>
        <v>0</v>
      </c>
      <c r="EG109">
        <f>COUNTIFS('150 TS and Hurricane DATA'!$I$5:$I$498,$E$106,'150 TS and Hurricane DATA'!$J$5:$J$498,$E109,'150 TS and Hurricane DATA'!$H$5:$H$498,EG$5,'150 TS and Hurricane DATA'!$K$5:$K$498,$F$106)</f>
        <v>0</v>
      </c>
      <c r="EH109">
        <f>COUNTIFS('150 TS and Hurricane DATA'!$I$5:$I$498,$E$106,'150 TS and Hurricane DATA'!$J$5:$J$498,$E109,'150 TS and Hurricane DATA'!$H$5:$H$498,EH$5,'150 TS and Hurricane DATA'!$K$5:$K$498,$F$106)</f>
        <v>0</v>
      </c>
      <c r="EI109">
        <f>COUNTIFS('150 TS and Hurricane DATA'!$I$5:$I$498,$E$106,'150 TS and Hurricane DATA'!$J$5:$J$498,$E109,'150 TS and Hurricane DATA'!$H$5:$H$498,EI$5,'150 TS and Hurricane DATA'!$K$5:$K$498,$F$106)</f>
        <v>0</v>
      </c>
      <c r="EJ109">
        <f>COUNTIFS('150 TS and Hurricane DATA'!$I$5:$I$498,$E$106,'150 TS and Hurricane DATA'!$J$5:$J$498,$E109,'150 TS and Hurricane DATA'!$H$5:$H$498,EJ$5,'150 TS and Hurricane DATA'!$K$5:$K$498,$F$106)</f>
        <v>0</v>
      </c>
      <c r="EK109">
        <f>COUNTIFS('150 TS and Hurricane DATA'!$I$5:$I$498,$E$106,'150 TS and Hurricane DATA'!$J$5:$J$498,$E109,'150 TS and Hurricane DATA'!$H$5:$H$498,EK$5,'150 TS and Hurricane DATA'!$K$5:$K$498,$F$106)</f>
        <v>0</v>
      </c>
      <c r="EL109">
        <f>COUNTIFS('150 TS and Hurricane DATA'!$I$5:$I$498,$E$106,'150 TS and Hurricane DATA'!$J$5:$J$498,$E109,'150 TS and Hurricane DATA'!$H$5:$H$498,EL$5,'150 TS and Hurricane DATA'!$K$5:$K$498,$F$106)</f>
        <v>0</v>
      </c>
      <c r="EM109">
        <f>COUNTIFS('150 TS and Hurricane DATA'!$I$5:$I$498,$E$106,'150 TS and Hurricane DATA'!$J$5:$J$498,$E109,'150 TS and Hurricane DATA'!$H$5:$H$498,EM$5,'150 TS and Hurricane DATA'!$K$5:$K$498,$F$106)</f>
        <v>0</v>
      </c>
      <c r="EN109">
        <f>COUNTIFS('150 TS and Hurricane DATA'!$I$5:$I$498,$E$106,'150 TS and Hurricane DATA'!$J$5:$J$498,$E109,'150 TS and Hurricane DATA'!$H$5:$H$498,EN$5,'150 TS and Hurricane DATA'!$K$5:$K$498,$F$106)</f>
        <v>0</v>
      </c>
      <c r="EO109">
        <f>COUNTIFS('150 TS and Hurricane DATA'!$I$5:$I$498,$E$106,'150 TS and Hurricane DATA'!$J$5:$J$498,$E109,'150 TS and Hurricane DATA'!$H$5:$H$498,EO$5,'150 TS and Hurricane DATA'!$K$5:$K$498,$F$106)</f>
        <v>0</v>
      </c>
      <c r="EP109">
        <f>COUNTIFS('150 TS and Hurricane DATA'!$I$5:$I$498,$E$106,'150 TS and Hurricane DATA'!$J$5:$J$498,$E109,'150 TS and Hurricane DATA'!$H$5:$H$498,EP$5,'150 TS and Hurricane DATA'!$K$5:$K$498,$F$106)</f>
        <v>0</v>
      </c>
      <c r="EQ109">
        <f>COUNTIFS('150 TS and Hurricane DATA'!$I$5:$I$498,$E$106,'150 TS and Hurricane DATA'!$J$5:$J$498,$E109,'150 TS and Hurricane DATA'!$H$5:$H$498,EQ$5,'150 TS and Hurricane DATA'!$K$5:$K$498,$F$106)</f>
        <v>0</v>
      </c>
      <c r="ER109">
        <f>COUNTIFS('150 TS and Hurricane DATA'!$I$5:$I$498,$E$106,'150 TS and Hurricane DATA'!$J$5:$J$498,$E109,'150 TS and Hurricane DATA'!$H$5:$H$498,ER$5,'150 TS and Hurricane DATA'!$K$5:$K$498,$F$106)</f>
        <v>0</v>
      </c>
      <c r="ES109">
        <f>COUNTIFS('150 TS and Hurricane DATA'!$I$5:$I$498,$E$106,'150 TS and Hurricane DATA'!$J$5:$J$498,$E109,'150 TS and Hurricane DATA'!$H$5:$H$498,ES$5,'150 TS and Hurricane DATA'!$K$5:$K$498,$F$106)</f>
        <v>0</v>
      </c>
      <c r="ET109">
        <f>COUNTIFS('150 TS and Hurricane DATA'!$I$5:$I$498,$E$106,'150 TS and Hurricane DATA'!$J$5:$J$498,$E109,'150 TS and Hurricane DATA'!$H$5:$H$498,ET$5,'150 TS and Hurricane DATA'!$K$5:$K$498,$F$106)</f>
        <v>0</v>
      </c>
      <c r="EU109">
        <f>COUNTIFS('150 TS and Hurricane DATA'!$I$5:$I$498,$E$106,'150 TS and Hurricane DATA'!$J$5:$J$498,$E109,'150 TS and Hurricane DATA'!$H$5:$H$498,EU$5,'150 TS and Hurricane DATA'!$K$5:$K$498,$F$106)</f>
        <v>0</v>
      </c>
      <c r="EV109">
        <f>COUNTIFS('150 TS and Hurricane DATA'!$I$5:$I$498,$E$106,'150 TS and Hurricane DATA'!$J$5:$J$498,$E109,'150 TS and Hurricane DATA'!$H$5:$H$498,EV$5,'150 TS and Hurricane DATA'!$K$5:$K$498,$F$106)</f>
        <v>0</v>
      </c>
      <c r="EW109">
        <f>COUNTIFS('150 TS and Hurricane DATA'!$I$5:$I$498,$E$106,'150 TS and Hurricane DATA'!$J$5:$J$498,$E109,'150 TS and Hurricane DATA'!$H$5:$H$498,EW$5,'150 TS and Hurricane DATA'!$K$5:$K$498,$F$106)</f>
        <v>0</v>
      </c>
      <c r="EX109">
        <f>COUNTIFS('150 TS and Hurricane DATA'!$I$5:$I$498,$E$106,'150 TS and Hurricane DATA'!$J$5:$J$498,$E109,'150 TS and Hurricane DATA'!$H$5:$H$498,EX$5,'150 TS and Hurricane DATA'!$K$5:$K$498,$F$106)</f>
        <v>0</v>
      </c>
      <c r="EY109">
        <f>COUNTIFS('150 TS and Hurricane DATA'!$I$5:$I$498,$E$106,'150 TS and Hurricane DATA'!$J$5:$J$498,$E109,'150 TS and Hurricane DATA'!$H$5:$H$498,EY$5,'150 TS and Hurricane DATA'!$K$5:$K$498,$F$106)</f>
        <v>0</v>
      </c>
      <c r="EZ109">
        <f>COUNTIFS('150 TS and Hurricane DATA'!$I$5:$I$498,$E$106,'150 TS and Hurricane DATA'!$J$5:$J$498,$E109,'150 TS and Hurricane DATA'!$H$5:$H$498,EZ$5,'150 TS and Hurricane DATA'!$K$5:$K$498,$F$106)</f>
        <v>0</v>
      </c>
      <c r="FA109">
        <f>COUNTIFS('150 TS and Hurricane DATA'!$I$5:$I$498,$E$106,'150 TS and Hurricane DATA'!$J$5:$J$498,$E109,'150 TS and Hurricane DATA'!$H$5:$H$498,FA$5,'150 TS and Hurricane DATA'!$K$5:$K$498,$F$106)</f>
        <v>0</v>
      </c>
      <c r="FB109">
        <f>COUNTIFS('150 TS and Hurricane DATA'!$I$5:$I$498,$E$106,'150 TS and Hurricane DATA'!$J$5:$J$498,$E109,'150 TS and Hurricane DATA'!$H$5:$H$498,FB$5,'150 TS and Hurricane DATA'!$K$5:$K$498,$F$106)</f>
        <v>0</v>
      </c>
      <c r="FC109">
        <f>COUNTIFS('150 TS and Hurricane DATA'!$I$5:$I$498,$E$106,'150 TS and Hurricane DATA'!$J$5:$J$498,$E109,'150 TS and Hurricane DATA'!$H$5:$H$498,FC$5,'150 TS and Hurricane DATA'!$K$5:$K$498,$F$106)</f>
        <v>0</v>
      </c>
      <c r="FD109">
        <f>COUNTIFS('150 TS and Hurricane DATA'!$I$5:$I$498,$E$106,'150 TS and Hurricane DATA'!$J$5:$J$498,$E109,'150 TS and Hurricane DATA'!$H$5:$H$498,FD$5,'150 TS and Hurricane DATA'!$K$5:$K$498,$F$106)</f>
        <v>0</v>
      </c>
      <c r="FE109">
        <f>COUNTIFS('150 TS and Hurricane DATA'!$I$5:$I$498,$E$106,'150 TS and Hurricane DATA'!$J$5:$J$498,$E109,'150 TS and Hurricane DATA'!$H$5:$H$498,FE$5,'150 TS and Hurricane DATA'!$K$5:$K$498,$F$106)</f>
        <v>0</v>
      </c>
      <c r="FF109">
        <f>COUNTIFS('150 TS and Hurricane DATA'!$I$5:$I$498,$E$106,'150 TS and Hurricane DATA'!$J$5:$J$498,$E109,'150 TS and Hurricane DATA'!$H$5:$H$498,FF$5,'150 TS and Hurricane DATA'!$K$5:$K$498,$F$106)</f>
        <v>0</v>
      </c>
      <c r="FG109">
        <f>COUNTIFS('150 TS and Hurricane DATA'!$I$5:$I$498,$E$106,'150 TS and Hurricane DATA'!$J$5:$J$498,$E109,'150 TS and Hurricane DATA'!$H$5:$H$498,FG$5,'150 TS and Hurricane DATA'!$K$5:$K$498,$F$106)</f>
        <v>0</v>
      </c>
      <c r="FH109">
        <f>COUNTIFS('150 TS and Hurricane DATA'!$I$5:$I$498,$E$106,'150 TS and Hurricane DATA'!$J$5:$J$498,$E109,'150 TS and Hurricane DATA'!$H$5:$H$498,FH$5,'150 TS and Hurricane DATA'!$K$5:$K$498,$F$106)</f>
        <v>0</v>
      </c>
      <c r="FI109">
        <f>COUNTIFS('150 TS and Hurricane DATA'!$I$5:$I$498,$E$106,'150 TS and Hurricane DATA'!$J$5:$J$498,$E109,'150 TS and Hurricane DATA'!$H$5:$H$498,FI$5,'150 TS and Hurricane DATA'!$K$5:$K$498,$F$106)</f>
        <v>0</v>
      </c>
      <c r="FJ109">
        <f>COUNTIFS('150 TS and Hurricane DATA'!$I$5:$I$498,$E$106,'150 TS and Hurricane DATA'!$J$5:$J$498,$E109,'150 TS and Hurricane DATA'!$H$5:$H$498,FJ$5,'150 TS and Hurricane DATA'!$K$5:$K$498,$F$106)</f>
        <v>0</v>
      </c>
      <c r="FK109">
        <f>COUNTIFS('150 TS and Hurricane DATA'!$I$5:$I$498,$E$106,'150 TS and Hurricane DATA'!$J$5:$J$498,$E109,'150 TS and Hurricane DATA'!$H$5:$H$498,FK$5,'150 TS and Hurricane DATA'!$K$5:$K$498,$F$106)</f>
        <v>0</v>
      </c>
      <c r="FL109">
        <f>COUNTIFS('150 TS and Hurricane DATA'!$I$5:$I$498,$E$106,'150 TS and Hurricane DATA'!$J$5:$J$498,$E109,'150 TS and Hurricane DATA'!$H$5:$H$498,FL$5,'150 TS and Hurricane DATA'!$K$5:$K$498,$F$106)</f>
        <v>0</v>
      </c>
      <c r="FM109">
        <f>COUNTIFS('150 TS and Hurricane DATA'!$I$5:$I$498,$E$106,'150 TS and Hurricane DATA'!$J$5:$J$498,$E109,'150 TS and Hurricane DATA'!$H$5:$H$498,FM$5,'150 TS and Hurricane DATA'!$K$5:$K$498,$F$106)</f>
        <v>0</v>
      </c>
      <c r="FN109">
        <f>COUNTIFS('150 TS and Hurricane DATA'!$I$5:$I$498,$E$106,'150 TS and Hurricane DATA'!$J$5:$J$498,$E109,'150 TS and Hurricane DATA'!$H$5:$H$498,FN$5,'150 TS and Hurricane DATA'!$K$5:$K$498,$F$106)</f>
        <v>0</v>
      </c>
      <c r="FO109">
        <f>COUNTIFS('150 TS and Hurricane DATA'!$I$5:$I$498,$E$106,'150 TS and Hurricane DATA'!$J$5:$J$498,$E109,'150 TS and Hurricane DATA'!$H$5:$H$498,FO$5,'150 TS and Hurricane DATA'!$K$5:$K$498,$F$106)</f>
        <v>0</v>
      </c>
      <c r="FP109">
        <f>COUNTIFS('150 TS and Hurricane DATA'!$I$5:$I$498,$E$106,'150 TS and Hurricane DATA'!$J$5:$J$498,$E109,'150 TS and Hurricane DATA'!$H$5:$H$498,FP$5,'150 TS and Hurricane DATA'!$K$5:$K$498,$F$106)</f>
        <v>0</v>
      </c>
      <c r="FQ109">
        <f>COUNTIFS('150 TS and Hurricane DATA'!$I$5:$I$498,$E$106,'150 TS and Hurricane DATA'!$J$5:$J$498,$E109,'150 TS and Hurricane DATA'!$H$5:$H$498,FQ$5,'150 TS and Hurricane DATA'!$K$5:$K$498,$F$106)</f>
        <v>0</v>
      </c>
      <c r="FR109">
        <f>COUNTIFS('150 TS and Hurricane DATA'!$I$5:$I$498,$E$106,'150 TS and Hurricane DATA'!$J$5:$J$498,$E109,'150 TS and Hurricane DATA'!$H$5:$H$498,FR$5,'150 TS and Hurricane DATA'!$K$5:$K$498,$F$106)</f>
        <v>0</v>
      </c>
      <c r="FS109">
        <f>COUNTIFS('150 TS and Hurricane DATA'!$I$5:$I$498,$E$106,'150 TS and Hurricane DATA'!$J$5:$J$498,$E109,'150 TS and Hurricane DATA'!$H$5:$H$498,FS$5,'150 TS and Hurricane DATA'!$K$5:$K$498,$F$106)</f>
        <v>0</v>
      </c>
      <c r="FT109">
        <f>COUNTIFS('150 TS and Hurricane DATA'!$I$5:$I$498,$E$106,'150 TS and Hurricane DATA'!$J$5:$J$498,$E109,'150 TS and Hurricane DATA'!$H$5:$H$498,FT$5,'150 TS and Hurricane DATA'!$K$5:$K$498,$F$106)</f>
        <v>0</v>
      </c>
      <c r="FV109">
        <f>SUM(F109:FT109)</f>
        <v>0</v>
      </c>
    </row>
    <row r="110" spans="2:183">
      <c r="B110" s="129"/>
      <c r="D110" s="27" t="s">
        <v>29</v>
      </c>
      <c r="E110" s="161">
        <v>4</v>
      </c>
      <c r="F110">
        <f>COUNTIFS('150 TS and Hurricane DATA'!$I$5:$I$498,$E$106,'150 TS and Hurricane DATA'!$J$5:$J$498,$E110,'150 TS and Hurricane DATA'!$H$5:$H$498,F$5,'150 TS and Hurricane DATA'!$K$5:$K$498,$F$106)</f>
        <v>0</v>
      </c>
      <c r="G110">
        <f>COUNTIFS('150 TS and Hurricane DATA'!$I$5:$I$498,$E$106,'150 TS and Hurricane DATA'!$J$5:$J$498,$E110,'150 TS and Hurricane DATA'!$H$5:$H$498,G$5,'150 TS and Hurricane DATA'!$K$5:$K$498,$F$106)</f>
        <v>0</v>
      </c>
      <c r="H110">
        <f>COUNTIFS('150 TS and Hurricane DATA'!$I$5:$I$498,$E$106,'150 TS and Hurricane DATA'!$J$5:$J$498,$E110,'150 TS and Hurricane DATA'!$H$5:$H$498,H$5,'150 TS and Hurricane DATA'!$K$5:$K$498,$F$106)</f>
        <v>0</v>
      </c>
      <c r="I110">
        <f>COUNTIFS('150 TS and Hurricane DATA'!$I$5:$I$498,$E$106,'150 TS and Hurricane DATA'!$J$5:$J$498,$E110,'150 TS and Hurricane DATA'!$H$5:$H$498,I$5,'150 TS and Hurricane DATA'!$K$5:$K$498,$F$106)</f>
        <v>0</v>
      </c>
      <c r="J110">
        <f>COUNTIFS('150 TS and Hurricane DATA'!$I$5:$I$498,$E$106,'150 TS and Hurricane DATA'!$J$5:$J$498,$E110,'150 TS and Hurricane DATA'!$H$5:$H$498,J$5,'150 TS and Hurricane DATA'!$K$5:$K$498,$F$106)</f>
        <v>0</v>
      </c>
      <c r="K110">
        <f>COUNTIFS('150 TS and Hurricane DATA'!$I$5:$I$498,$E$106,'150 TS and Hurricane DATA'!$J$5:$J$498,$E110,'150 TS and Hurricane DATA'!$H$5:$H$498,K$5,'150 TS and Hurricane DATA'!$K$5:$K$498,$F$106)</f>
        <v>0</v>
      </c>
      <c r="L110">
        <f>COUNTIFS('150 TS and Hurricane DATA'!$I$5:$I$498,$E$106,'150 TS and Hurricane DATA'!$J$5:$J$498,$E110,'150 TS and Hurricane DATA'!$H$5:$H$498,L$5,'150 TS and Hurricane DATA'!$K$5:$K$498,$F$106)</f>
        <v>0</v>
      </c>
      <c r="M110">
        <f>COUNTIFS('150 TS and Hurricane DATA'!$I$5:$I$498,$E$106,'150 TS and Hurricane DATA'!$J$5:$J$498,$E110,'150 TS and Hurricane DATA'!$H$5:$H$498,M$5,'150 TS and Hurricane DATA'!$K$5:$K$498,$F$106)</f>
        <v>0</v>
      </c>
      <c r="N110">
        <f>COUNTIFS('150 TS and Hurricane DATA'!$I$5:$I$498,$E$106,'150 TS and Hurricane DATA'!$J$5:$J$498,$E110,'150 TS and Hurricane DATA'!$H$5:$H$498,N$5,'150 TS and Hurricane DATA'!$K$5:$K$498,$F$106)</f>
        <v>0</v>
      </c>
      <c r="O110">
        <f>COUNTIFS('150 TS and Hurricane DATA'!$I$5:$I$498,$E$106,'150 TS and Hurricane DATA'!$J$5:$J$498,$E110,'150 TS and Hurricane DATA'!$H$5:$H$498,O$5,'150 TS and Hurricane DATA'!$K$5:$K$498,$F$106)</f>
        <v>0</v>
      </c>
      <c r="P110">
        <f>COUNTIFS('150 TS and Hurricane DATA'!$I$5:$I$498,$E$106,'150 TS and Hurricane DATA'!$J$5:$J$498,$E110,'150 TS and Hurricane DATA'!$H$5:$H$498,P$5,'150 TS and Hurricane DATA'!$K$5:$K$498,$F$106)</f>
        <v>0</v>
      </c>
      <c r="Q110">
        <f>COUNTIFS('150 TS and Hurricane DATA'!$I$5:$I$498,$E$106,'150 TS and Hurricane DATA'!$J$5:$J$498,$E110,'150 TS and Hurricane DATA'!$H$5:$H$498,Q$5,'150 TS and Hurricane DATA'!$K$5:$K$498,$F$106)</f>
        <v>0</v>
      </c>
      <c r="R110">
        <f>COUNTIFS('150 TS and Hurricane DATA'!$I$5:$I$498,$E$106,'150 TS and Hurricane DATA'!$J$5:$J$498,$E110,'150 TS and Hurricane DATA'!$H$5:$H$498,R$5,'150 TS and Hurricane DATA'!$K$5:$K$498,$F$106)</f>
        <v>0</v>
      </c>
      <c r="S110">
        <f>COUNTIFS('150 TS and Hurricane DATA'!$I$5:$I$498,$E$106,'150 TS and Hurricane DATA'!$J$5:$J$498,$E110,'150 TS and Hurricane DATA'!$H$5:$H$498,S$5,'150 TS and Hurricane DATA'!$K$5:$K$498,$F$106)</f>
        <v>0</v>
      </c>
      <c r="T110">
        <f>COUNTIFS('150 TS and Hurricane DATA'!$I$5:$I$498,$E$106,'150 TS and Hurricane DATA'!$J$5:$J$498,$E110,'150 TS and Hurricane DATA'!$H$5:$H$498,T$5,'150 TS and Hurricane DATA'!$K$5:$K$498,$F$106)</f>
        <v>0</v>
      </c>
      <c r="U110">
        <f>COUNTIFS('150 TS and Hurricane DATA'!$I$5:$I$498,$E$106,'150 TS and Hurricane DATA'!$J$5:$J$498,$E110,'150 TS and Hurricane DATA'!$H$5:$H$498,U$5,'150 TS and Hurricane DATA'!$K$5:$K$498,$F$106)</f>
        <v>0</v>
      </c>
      <c r="V110">
        <f>COUNTIFS('150 TS and Hurricane DATA'!$I$5:$I$498,$E$106,'150 TS and Hurricane DATA'!$J$5:$J$498,$E110,'150 TS and Hurricane DATA'!$H$5:$H$498,V$5,'150 TS and Hurricane DATA'!$K$5:$K$498,$F$106)</f>
        <v>0</v>
      </c>
      <c r="W110">
        <f>COUNTIFS('150 TS and Hurricane DATA'!$I$5:$I$498,$E$106,'150 TS and Hurricane DATA'!$J$5:$J$498,$E110,'150 TS and Hurricane DATA'!$H$5:$H$498,W$5,'150 TS and Hurricane DATA'!$K$5:$K$498,$F$106)</f>
        <v>0</v>
      </c>
      <c r="X110">
        <f>COUNTIFS('150 TS and Hurricane DATA'!$I$5:$I$498,$E$106,'150 TS and Hurricane DATA'!$J$5:$J$498,$E110,'150 TS and Hurricane DATA'!$H$5:$H$498,X$5,'150 TS and Hurricane DATA'!$K$5:$K$498,$F$106)</f>
        <v>0</v>
      </c>
      <c r="Y110">
        <f>COUNTIFS('150 TS and Hurricane DATA'!$I$5:$I$498,$E$106,'150 TS and Hurricane DATA'!$J$5:$J$498,$E110,'150 TS and Hurricane DATA'!$H$5:$H$498,Y$5,'150 TS and Hurricane DATA'!$K$5:$K$498,$F$106)</f>
        <v>0</v>
      </c>
      <c r="Z110">
        <f>COUNTIFS('150 TS and Hurricane DATA'!$I$5:$I$498,$E$106,'150 TS and Hurricane DATA'!$J$5:$J$498,$E110,'150 TS and Hurricane DATA'!$H$5:$H$498,Z$5,'150 TS and Hurricane DATA'!$K$5:$K$498,$F$106)</f>
        <v>0</v>
      </c>
      <c r="AA110">
        <f>COUNTIFS('150 TS and Hurricane DATA'!$I$5:$I$498,$E$106,'150 TS and Hurricane DATA'!$J$5:$J$498,$E110,'150 TS and Hurricane DATA'!$H$5:$H$498,AA$5,'150 TS and Hurricane DATA'!$K$5:$K$498,$F$106)</f>
        <v>0</v>
      </c>
      <c r="AB110">
        <f>COUNTIFS('150 TS and Hurricane DATA'!$I$5:$I$498,$E$106,'150 TS and Hurricane DATA'!$J$5:$J$498,$E110,'150 TS and Hurricane DATA'!$H$5:$H$498,AB$5,'150 TS and Hurricane DATA'!$K$5:$K$498,$F$106)</f>
        <v>0</v>
      </c>
      <c r="AC110">
        <f>COUNTIFS('150 TS and Hurricane DATA'!$I$5:$I$498,$E$106,'150 TS and Hurricane DATA'!$J$5:$J$498,$E110,'150 TS and Hurricane DATA'!$H$5:$H$498,AC$5,'150 TS and Hurricane DATA'!$K$5:$K$498,$F$106)</f>
        <v>0</v>
      </c>
      <c r="AD110">
        <f>COUNTIFS('150 TS and Hurricane DATA'!$I$5:$I$498,$E$106,'150 TS and Hurricane DATA'!$J$5:$J$498,$E110,'150 TS and Hurricane DATA'!$H$5:$H$498,AD$5,'150 TS and Hurricane DATA'!$K$5:$K$498,$F$106)</f>
        <v>0</v>
      </c>
      <c r="AE110">
        <f>COUNTIFS('150 TS and Hurricane DATA'!$I$5:$I$498,$E$106,'150 TS and Hurricane DATA'!$J$5:$J$498,$E110,'150 TS and Hurricane DATA'!$H$5:$H$498,AE$5,'150 TS and Hurricane DATA'!$K$5:$K$498,$F$106)</f>
        <v>0</v>
      </c>
      <c r="AF110">
        <f>COUNTIFS('150 TS and Hurricane DATA'!$I$5:$I$498,$E$106,'150 TS and Hurricane DATA'!$J$5:$J$498,$E110,'150 TS and Hurricane DATA'!$H$5:$H$498,AF$5,'150 TS and Hurricane DATA'!$K$5:$K$498,$F$106)</f>
        <v>0</v>
      </c>
      <c r="AG110">
        <f>COUNTIFS('150 TS and Hurricane DATA'!$I$5:$I$498,$E$106,'150 TS and Hurricane DATA'!$J$5:$J$498,$E110,'150 TS and Hurricane DATA'!$H$5:$H$498,AG$5,'150 TS and Hurricane DATA'!$K$5:$K$498,$F$106)</f>
        <v>0</v>
      </c>
      <c r="AH110">
        <f>COUNTIFS('150 TS and Hurricane DATA'!$I$5:$I$498,$E$106,'150 TS and Hurricane DATA'!$J$5:$J$498,$E110,'150 TS and Hurricane DATA'!$H$5:$H$498,AH$5,'150 TS and Hurricane DATA'!$K$5:$K$498,$F$106)</f>
        <v>0</v>
      </c>
      <c r="AI110">
        <f>COUNTIFS('150 TS and Hurricane DATA'!$I$5:$I$498,$E$106,'150 TS and Hurricane DATA'!$J$5:$J$498,$E110,'150 TS and Hurricane DATA'!$H$5:$H$498,AI$5,'150 TS and Hurricane DATA'!$K$5:$K$498,$F$106)</f>
        <v>0</v>
      </c>
      <c r="AJ110">
        <f>COUNTIFS('150 TS and Hurricane DATA'!$I$5:$I$498,$E$106,'150 TS and Hurricane DATA'!$J$5:$J$498,$E110,'150 TS and Hurricane DATA'!$H$5:$H$498,AJ$5,'150 TS and Hurricane DATA'!$K$5:$K$498,$F$106)</f>
        <v>0</v>
      </c>
      <c r="AK110">
        <f>COUNTIFS('150 TS and Hurricane DATA'!$I$5:$I$498,$E$106,'150 TS and Hurricane DATA'!$J$5:$J$498,$E110,'150 TS and Hurricane DATA'!$H$5:$H$498,AK$5,'150 TS and Hurricane DATA'!$K$5:$K$498,$F$106)</f>
        <v>0</v>
      </c>
      <c r="AL110">
        <f>COUNTIFS('150 TS and Hurricane DATA'!$I$5:$I$498,$E$106,'150 TS and Hurricane DATA'!$J$5:$J$498,$E110,'150 TS and Hurricane DATA'!$H$5:$H$498,AL$5,'150 TS and Hurricane DATA'!$K$5:$K$498,$F$106)</f>
        <v>0</v>
      </c>
      <c r="AM110">
        <f>COUNTIFS('150 TS and Hurricane DATA'!$I$5:$I$498,$E$106,'150 TS and Hurricane DATA'!$J$5:$J$498,$E110,'150 TS and Hurricane DATA'!$H$5:$H$498,AM$5,'150 TS and Hurricane DATA'!$K$5:$K$498,$F$106)</f>
        <v>0</v>
      </c>
      <c r="AN110">
        <f>COUNTIFS('150 TS and Hurricane DATA'!$I$5:$I$498,$E$106,'150 TS and Hurricane DATA'!$J$5:$J$498,$E110,'150 TS and Hurricane DATA'!$H$5:$H$498,AN$5,'150 TS and Hurricane DATA'!$K$5:$K$498,$F$106)</f>
        <v>0</v>
      </c>
      <c r="AO110">
        <f>COUNTIFS('150 TS and Hurricane DATA'!$I$5:$I$498,$E$106,'150 TS and Hurricane DATA'!$J$5:$J$498,$E110,'150 TS and Hurricane DATA'!$H$5:$H$498,AO$5,'150 TS and Hurricane DATA'!$K$5:$K$498,$F$106)</f>
        <v>0</v>
      </c>
      <c r="AP110">
        <f>COUNTIFS('150 TS and Hurricane DATA'!$I$5:$I$498,$E$106,'150 TS and Hurricane DATA'!$J$5:$J$498,$E110,'150 TS and Hurricane DATA'!$H$5:$H$498,AP$5,'150 TS and Hurricane DATA'!$K$5:$K$498,$F$106)</f>
        <v>0</v>
      </c>
      <c r="AQ110">
        <f>COUNTIFS('150 TS and Hurricane DATA'!$I$5:$I$498,$E$106,'150 TS and Hurricane DATA'!$J$5:$J$498,$E110,'150 TS and Hurricane DATA'!$H$5:$H$498,AQ$5,'150 TS and Hurricane DATA'!$K$5:$K$498,$F$106)</f>
        <v>0</v>
      </c>
      <c r="AR110">
        <f>COUNTIFS('150 TS and Hurricane DATA'!$I$5:$I$498,$E$106,'150 TS and Hurricane DATA'!$J$5:$J$498,$E110,'150 TS and Hurricane DATA'!$H$5:$H$498,AR$5,'150 TS and Hurricane DATA'!$K$5:$K$498,$F$106)</f>
        <v>0</v>
      </c>
      <c r="AS110">
        <f>COUNTIFS('150 TS and Hurricane DATA'!$I$5:$I$498,$E$106,'150 TS and Hurricane DATA'!$J$5:$J$498,$E110,'150 TS and Hurricane DATA'!$H$5:$H$498,AS$5,'150 TS and Hurricane DATA'!$K$5:$K$498,$F$106)</f>
        <v>0</v>
      </c>
      <c r="AT110">
        <f>COUNTIFS('150 TS and Hurricane DATA'!$I$5:$I$498,$E$106,'150 TS and Hurricane DATA'!$J$5:$J$498,$E110,'150 TS and Hurricane DATA'!$H$5:$H$498,AT$5,'150 TS and Hurricane DATA'!$K$5:$K$498,$F$106)</f>
        <v>0</v>
      </c>
      <c r="AU110">
        <f>COUNTIFS('150 TS and Hurricane DATA'!$I$5:$I$498,$E$106,'150 TS and Hurricane DATA'!$J$5:$J$498,$E110,'150 TS and Hurricane DATA'!$H$5:$H$498,AU$5,'150 TS and Hurricane DATA'!$K$5:$K$498,$F$106)</f>
        <v>0</v>
      </c>
      <c r="AV110">
        <f>COUNTIFS('150 TS and Hurricane DATA'!$I$5:$I$498,$E$106,'150 TS and Hurricane DATA'!$J$5:$J$498,$E110,'150 TS and Hurricane DATA'!$H$5:$H$498,AV$5,'150 TS and Hurricane DATA'!$K$5:$K$498,$F$106)</f>
        <v>0</v>
      </c>
      <c r="AW110">
        <f>COUNTIFS('150 TS and Hurricane DATA'!$I$5:$I$498,$E$106,'150 TS and Hurricane DATA'!$J$5:$J$498,$E110,'150 TS and Hurricane DATA'!$H$5:$H$498,AW$5,'150 TS and Hurricane DATA'!$K$5:$K$498,$F$106)</f>
        <v>0</v>
      </c>
      <c r="AX110">
        <f>COUNTIFS('150 TS and Hurricane DATA'!$I$5:$I$498,$E$106,'150 TS and Hurricane DATA'!$J$5:$J$498,$E110,'150 TS and Hurricane DATA'!$H$5:$H$498,AX$5,'150 TS and Hurricane DATA'!$K$5:$K$498,$F$106)</f>
        <v>0</v>
      </c>
      <c r="AY110">
        <f>COUNTIFS('150 TS and Hurricane DATA'!$I$5:$I$498,$E$106,'150 TS and Hurricane DATA'!$J$5:$J$498,$E110,'150 TS and Hurricane DATA'!$H$5:$H$498,AY$5,'150 TS and Hurricane DATA'!$K$5:$K$498,$F$106)</f>
        <v>0</v>
      </c>
      <c r="AZ110">
        <f>COUNTIFS('150 TS and Hurricane DATA'!$I$5:$I$498,$E$106,'150 TS and Hurricane DATA'!$J$5:$J$498,$E110,'150 TS and Hurricane DATA'!$H$5:$H$498,AZ$5,'150 TS and Hurricane DATA'!$K$5:$K$498,$F$106)</f>
        <v>0</v>
      </c>
      <c r="BA110">
        <f>COUNTIFS('150 TS and Hurricane DATA'!$I$5:$I$498,$E$106,'150 TS and Hurricane DATA'!$J$5:$J$498,$E110,'150 TS and Hurricane DATA'!$H$5:$H$498,BA$5,'150 TS and Hurricane DATA'!$K$5:$K$498,$F$106)</f>
        <v>0</v>
      </c>
      <c r="BB110">
        <f>COUNTIFS('150 TS and Hurricane DATA'!$I$5:$I$498,$E$106,'150 TS and Hurricane DATA'!$J$5:$J$498,$E110,'150 TS and Hurricane DATA'!$H$5:$H$498,BB$5,'150 TS and Hurricane DATA'!$K$5:$K$498,$F$106)</f>
        <v>0</v>
      </c>
      <c r="BC110">
        <f>COUNTIFS('150 TS and Hurricane DATA'!$I$5:$I$498,$E$106,'150 TS and Hurricane DATA'!$J$5:$J$498,$E110,'150 TS and Hurricane DATA'!$H$5:$H$498,BC$5,'150 TS and Hurricane DATA'!$K$5:$K$498,$F$106)</f>
        <v>0</v>
      </c>
      <c r="BD110">
        <f>COUNTIFS('150 TS and Hurricane DATA'!$I$5:$I$498,$E$106,'150 TS and Hurricane DATA'!$J$5:$J$498,$E110,'150 TS and Hurricane DATA'!$H$5:$H$498,BD$5,'150 TS and Hurricane DATA'!$K$5:$K$498,$F$106)</f>
        <v>0</v>
      </c>
      <c r="BE110">
        <f>COUNTIFS('150 TS and Hurricane DATA'!$I$5:$I$498,$E$106,'150 TS and Hurricane DATA'!$J$5:$J$498,$E110,'150 TS and Hurricane DATA'!$H$5:$H$498,BE$5,'150 TS and Hurricane DATA'!$K$5:$K$498,$F$106)</f>
        <v>0</v>
      </c>
      <c r="BF110">
        <f>COUNTIFS('150 TS and Hurricane DATA'!$I$5:$I$498,$E$106,'150 TS and Hurricane DATA'!$J$5:$J$498,$E110,'150 TS and Hurricane DATA'!$H$5:$H$498,BF$5,'150 TS and Hurricane DATA'!$K$5:$K$498,$F$106)</f>
        <v>0</v>
      </c>
      <c r="BG110">
        <f>COUNTIFS('150 TS and Hurricane DATA'!$I$5:$I$498,$E$106,'150 TS and Hurricane DATA'!$J$5:$J$498,$E110,'150 TS and Hurricane DATA'!$H$5:$H$498,BG$5,'150 TS and Hurricane DATA'!$K$5:$K$498,$F$106)</f>
        <v>0</v>
      </c>
      <c r="BH110">
        <f>COUNTIFS('150 TS and Hurricane DATA'!$I$5:$I$498,$E$106,'150 TS and Hurricane DATA'!$J$5:$J$498,$E110,'150 TS and Hurricane DATA'!$H$5:$H$498,BH$5,'150 TS and Hurricane DATA'!$K$5:$K$498,$F$106)</f>
        <v>0</v>
      </c>
      <c r="BI110">
        <f>COUNTIFS('150 TS and Hurricane DATA'!$I$5:$I$498,$E$106,'150 TS and Hurricane DATA'!$J$5:$J$498,$E110,'150 TS and Hurricane DATA'!$H$5:$H$498,BI$5,'150 TS and Hurricane DATA'!$K$5:$K$498,$F$106)</f>
        <v>0</v>
      </c>
      <c r="BJ110">
        <f>COUNTIFS('150 TS and Hurricane DATA'!$I$5:$I$498,$E$106,'150 TS and Hurricane DATA'!$J$5:$J$498,$E110,'150 TS and Hurricane DATA'!$H$5:$H$498,BJ$5,'150 TS and Hurricane DATA'!$K$5:$K$498,$F$106)</f>
        <v>0</v>
      </c>
      <c r="BK110">
        <f>COUNTIFS('150 TS and Hurricane DATA'!$I$5:$I$498,$E$106,'150 TS and Hurricane DATA'!$J$5:$J$498,$E110,'150 TS and Hurricane DATA'!$H$5:$H$498,BK$5,'150 TS and Hurricane DATA'!$K$5:$K$498,$F$106)</f>
        <v>0</v>
      </c>
      <c r="BL110">
        <f>COUNTIFS('150 TS and Hurricane DATA'!$I$5:$I$498,$E$106,'150 TS and Hurricane DATA'!$J$5:$J$498,$E110,'150 TS and Hurricane DATA'!$H$5:$H$498,BL$5,'150 TS and Hurricane DATA'!$K$5:$K$498,$F$106)</f>
        <v>0</v>
      </c>
      <c r="BM110">
        <f>COUNTIFS('150 TS and Hurricane DATA'!$I$5:$I$498,$E$106,'150 TS and Hurricane DATA'!$J$5:$J$498,$E110,'150 TS and Hurricane DATA'!$H$5:$H$498,BM$5,'150 TS and Hurricane DATA'!$K$5:$K$498,$F$106)</f>
        <v>0</v>
      </c>
      <c r="BN110">
        <f>COUNTIFS('150 TS and Hurricane DATA'!$I$5:$I$498,$E$106,'150 TS and Hurricane DATA'!$J$5:$J$498,$E110,'150 TS and Hurricane DATA'!$H$5:$H$498,BN$5,'150 TS and Hurricane DATA'!$K$5:$K$498,$F$106)</f>
        <v>0</v>
      </c>
      <c r="BO110">
        <f>COUNTIFS('150 TS and Hurricane DATA'!$I$5:$I$498,$E$106,'150 TS and Hurricane DATA'!$J$5:$J$498,$E110,'150 TS and Hurricane DATA'!$H$5:$H$498,BO$5,'150 TS and Hurricane DATA'!$K$5:$K$498,$F$106)</f>
        <v>0</v>
      </c>
      <c r="BP110">
        <f>COUNTIFS('150 TS and Hurricane DATA'!$I$5:$I$498,$E$106,'150 TS and Hurricane DATA'!$J$5:$J$498,$E110,'150 TS and Hurricane DATA'!$H$5:$H$498,BP$5,'150 TS and Hurricane DATA'!$K$5:$K$498,$F$106)</f>
        <v>0</v>
      </c>
      <c r="BQ110">
        <f>COUNTIFS('150 TS and Hurricane DATA'!$I$5:$I$498,$E$106,'150 TS and Hurricane DATA'!$J$5:$J$498,$E110,'150 TS and Hurricane DATA'!$H$5:$H$498,BQ$5,'150 TS and Hurricane DATA'!$K$5:$K$498,$F$106)</f>
        <v>0</v>
      </c>
      <c r="BR110">
        <f>COUNTIFS('150 TS and Hurricane DATA'!$I$5:$I$498,$E$106,'150 TS and Hurricane DATA'!$J$5:$J$498,$E110,'150 TS and Hurricane DATA'!$H$5:$H$498,BR$5,'150 TS and Hurricane DATA'!$K$5:$K$498,$F$106)</f>
        <v>0</v>
      </c>
      <c r="BS110">
        <f>COUNTIFS('150 TS and Hurricane DATA'!$I$5:$I$498,$E$106,'150 TS and Hurricane DATA'!$J$5:$J$498,$E110,'150 TS and Hurricane DATA'!$H$5:$H$498,BS$5,'150 TS and Hurricane DATA'!$K$5:$K$498,$F$106)</f>
        <v>0</v>
      </c>
      <c r="BT110">
        <f>COUNTIFS('150 TS and Hurricane DATA'!$I$5:$I$498,$E$106,'150 TS and Hurricane DATA'!$J$5:$J$498,$E110,'150 TS and Hurricane DATA'!$H$5:$H$498,BT$5,'150 TS and Hurricane DATA'!$K$5:$K$498,$F$106)</f>
        <v>0</v>
      </c>
      <c r="BU110">
        <f>COUNTIFS('150 TS and Hurricane DATA'!$I$5:$I$498,$E$106,'150 TS and Hurricane DATA'!$J$5:$J$498,$E110,'150 TS and Hurricane DATA'!$H$5:$H$498,BU$5,'150 TS and Hurricane DATA'!$K$5:$K$498,$F$106)</f>
        <v>0</v>
      </c>
      <c r="BV110">
        <f>COUNTIFS('150 TS and Hurricane DATA'!$I$5:$I$498,$E$106,'150 TS and Hurricane DATA'!$J$5:$J$498,$E110,'150 TS and Hurricane DATA'!$H$5:$H$498,BV$5,'150 TS and Hurricane DATA'!$K$5:$K$498,$F$106)</f>
        <v>0</v>
      </c>
      <c r="BW110">
        <f>COUNTIFS('150 TS and Hurricane DATA'!$I$5:$I$498,$E$106,'150 TS and Hurricane DATA'!$J$5:$J$498,$E110,'150 TS and Hurricane DATA'!$H$5:$H$498,BW$5,'150 TS and Hurricane DATA'!$K$5:$K$498,$F$106)</f>
        <v>0</v>
      </c>
      <c r="BX110">
        <f>COUNTIFS('150 TS and Hurricane DATA'!$I$5:$I$498,$E$106,'150 TS and Hurricane DATA'!$J$5:$J$498,$E110,'150 TS and Hurricane DATA'!$H$5:$H$498,BX$5,'150 TS and Hurricane DATA'!$K$5:$K$498,$F$106)</f>
        <v>0</v>
      </c>
      <c r="BY110">
        <f>COUNTIFS('150 TS and Hurricane DATA'!$I$5:$I$498,$E$106,'150 TS and Hurricane DATA'!$J$5:$J$498,$E110,'150 TS and Hurricane DATA'!$H$5:$H$498,BY$5,'150 TS and Hurricane DATA'!$K$5:$K$498,$F$106)</f>
        <v>0</v>
      </c>
      <c r="BZ110">
        <f>COUNTIFS('150 TS and Hurricane DATA'!$I$5:$I$498,$E$106,'150 TS and Hurricane DATA'!$J$5:$J$498,$E110,'150 TS and Hurricane DATA'!$H$5:$H$498,BZ$5,'150 TS and Hurricane DATA'!$K$5:$K$498,$F$106)</f>
        <v>0</v>
      </c>
      <c r="CA110">
        <f>COUNTIFS('150 TS and Hurricane DATA'!$I$5:$I$498,$E$106,'150 TS and Hurricane DATA'!$J$5:$J$498,$E110,'150 TS and Hurricane DATA'!$H$5:$H$498,CA$5,'150 TS and Hurricane DATA'!$K$5:$K$498,$F$106)</f>
        <v>0</v>
      </c>
      <c r="CB110">
        <f>COUNTIFS('150 TS and Hurricane DATA'!$I$5:$I$498,$E$106,'150 TS and Hurricane DATA'!$J$5:$J$498,$E110,'150 TS and Hurricane DATA'!$H$5:$H$498,CB$5,'150 TS and Hurricane DATA'!$K$5:$K$498,$F$106)</f>
        <v>0</v>
      </c>
      <c r="CC110">
        <f>COUNTIFS('150 TS and Hurricane DATA'!$I$5:$I$498,$E$106,'150 TS and Hurricane DATA'!$J$5:$J$498,$E110,'150 TS and Hurricane DATA'!$H$5:$H$498,CC$5,'150 TS and Hurricane DATA'!$K$5:$K$498,$F$106)</f>
        <v>0</v>
      </c>
      <c r="CD110">
        <f>COUNTIFS('150 TS and Hurricane DATA'!$I$5:$I$498,$E$106,'150 TS and Hurricane DATA'!$J$5:$J$498,$E110,'150 TS and Hurricane DATA'!$H$5:$H$498,CD$5,'150 TS and Hurricane DATA'!$K$5:$K$498,$F$106)</f>
        <v>0</v>
      </c>
      <c r="CE110">
        <f>COUNTIFS('150 TS and Hurricane DATA'!$I$5:$I$498,$E$106,'150 TS and Hurricane DATA'!$J$5:$J$498,$E110,'150 TS and Hurricane DATA'!$H$5:$H$498,CE$5,'150 TS and Hurricane DATA'!$K$5:$K$498,$F$106)</f>
        <v>0</v>
      </c>
      <c r="CF110">
        <f>COUNTIFS('150 TS and Hurricane DATA'!$I$5:$I$498,$E$106,'150 TS and Hurricane DATA'!$J$5:$J$498,$E110,'150 TS and Hurricane DATA'!$H$5:$H$498,CF$5,'150 TS and Hurricane DATA'!$K$5:$K$498,$F$106)</f>
        <v>0</v>
      </c>
      <c r="CG110">
        <f>COUNTIFS('150 TS and Hurricane DATA'!$I$5:$I$498,$E$106,'150 TS and Hurricane DATA'!$J$5:$J$498,$E110,'150 TS and Hurricane DATA'!$H$5:$H$498,CG$5,'150 TS and Hurricane DATA'!$K$5:$K$498,$F$106)</f>
        <v>0</v>
      </c>
      <c r="CH110">
        <f>COUNTIFS('150 TS and Hurricane DATA'!$I$5:$I$498,$E$106,'150 TS and Hurricane DATA'!$J$5:$J$498,$E110,'150 TS and Hurricane DATA'!$H$5:$H$498,CH$5,'150 TS and Hurricane DATA'!$K$5:$K$498,$F$106)</f>
        <v>0</v>
      </c>
      <c r="CI110">
        <f>COUNTIFS('150 TS and Hurricane DATA'!$I$5:$I$498,$E$106,'150 TS and Hurricane DATA'!$J$5:$J$498,$E110,'150 TS and Hurricane DATA'!$H$5:$H$498,CI$5,'150 TS and Hurricane DATA'!$K$5:$K$498,$F$106)</f>
        <v>0</v>
      </c>
      <c r="CJ110">
        <f>COUNTIFS('150 TS and Hurricane DATA'!$I$5:$I$498,$E$106,'150 TS and Hurricane DATA'!$J$5:$J$498,$E110,'150 TS and Hurricane DATA'!$H$5:$H$498,CJ$5,'150 TS and Hurricane DATA'!$K$5:$K$498,$F$106)</f>
        <v>0</v>
      </c>
      <c r="CK110">
        <f>COUNTIFS('150 TS and Hurricane DATA'!$I$5:$I$498,$E$106,'150 TS and Hurricane DATA'!$J$5:$J$498,$E110,'150 TS and Hurricane DATA'!$H$5:$H$498,CK$5,'150 TS and Hurricane DATA'!$K$5:$K$498,$F$106)</f>
        <v>0</v>
      </c>
      <c r="CL110">
        <f>COUNTIFS('150 TS and Hurricane DATA'!$I$5:$I$498,$E$106,'150 TS and Hurricane DATA'!$J$5:$J$498,$E110,'150 TS and Hurricane DATA'!$H$5:$H$498,CL$5,'150 TS and Hurricane DATA'!$K$5:$K$498,$F$106)</f>
        <v>0</v>
      </c>
      <c r="CM110">
        <f>COUNTIFS('150 TS and Hurricane DATA'!$I$5:$I$498,$E$106,'150 TS and Hurricane DATA'!$J$5:$J$498,$E110,'150 TS and Hurricane DATA'!$H$5:$H$498,CM$5,'150 TS and Hurricane DATA'!$K$5:$K$498,$F$106)</f>
        <v>0</v>
      </c>
      <c r="CN110">
        <f>COUNTIFS('150 TS and Hurricane DATA'!$I$5:$I$498,$E$106,'150 TS and Hurricane DATA'!$J$5:$J$498,$E110,'150 TS and Hurricane DATA'!$H$5:$H$498,CN$5,'150 TS and Hurricane DATA'!$K$5:$K$498,$F$106)</f>
        <v>0</v>
      </c>
      <c r="CO110">
        <f>COUNTIFS('150 TS and Hurricane DATA'!$I$5:$I$498,$E$106,'150 TS and Hurricane DATA'!$J$5:$J$498,$E110,'150 TS and Hurricane DATA'!$H$5:$H$498,CO$5,'150 TS and Hurricane DATA'!$K$5:$K$498,$F$106)</f>
        <v>0</v>
      </c>
      <c r="CP110">
        <f>COUNTIFS('150 TS and Hurricane DATA'!$I$5:$I$498,$E$106,'150 TS and Hurricane DATA'!$J$5:$J$498,$E110,'150 TS and Hurricane DATA'!$H$5:$H$498,CP$5,'150 TS and Hurricane DATA'!$K$5:$K$498,$F$106)</f>
        <v>0</v>
      </c>
      <c r="CQ110">
        <f>COUNTIFS('150 TS and Hurricane DATA'!$I$5:$I$498,$E$106,'150 TS and Hurricane DATA'!$J$5:$J$498,$E110,'150 TS and Hurricane DATA'!$H$5:$H$498,CQ$5,'150 TS and Hurricane DATA'!$K$5:$K$498,$F$106)</f>
        <v>0</v>
      </c>
      <c r="CR110">
        <f>COUNTIFS('150 TS and Hurricane DATA'!$I$5:$I$498,$E$106,'150 TS and Hurricane DATA'!$J$5:$J$498,$E110,'150 TS and Hurricane DATA'!$H$5:$H$498,CR$5,'150 TS and Hurricane DATA'!$K$5:$K$498,$F$106)</f>
        <v>0</v>
      </c>
      <c r="CS110">
        <f>COUNTIFS('150 TS and Hurricane DATA'!$I$5:$I$498,$E$106,'150 TS and Hurricane DATA'!$J$5:$J$498,$E110,'150 TS and Hurricane DATA'!$H$5:$H$498,CS$5,'150 TS and Hurricane DATA'!$K$5:$K$498,$F$106)</f>
        <v>0</v>
      </c>
      <c r="CT110">
        <f>COUNTIFS('150 TS and Hurricane DATA'!$I$5:$I$498,$E$106,'150 TS and Hurricane DATA'!$J$5:$J$498,$E110,'150 TS and Hurricane DATA'!$H$5:$H$498,CT$5,'150 TS and Hurricane DATA'!$K$5:$K$498,$F$106)</f>
        <v>0</v>
      </c>
      <c r="CU110">
        <f>COUNTIFS('150 TS and Hurricane DATA'!$I$5:$I$498,$E$106,'150 TS and Hurricane DATA'!$J$5:$J$498,$E110,'150 TS and Hurricane DATA'!$H$5:$H$498,CU$5,'150 TS and Hurricane DATA'!$K$5:$K$498,$F$106)</f>
        <v>0</v>
      </c>
      <c r="CV110">
        <f>COUNTIFS('150 TS and Hurricane DATA'!$I$5:$I$498,$E$106,'150 TS and Hurricane DATA'!$J$5:$J$498,$E110,'150 TS and Hurricane DATA'!$H$5:$H$498,CV$5,'150 TS and Hurricane DATA'!$K$5:$K$498,$F$106)</f>
        <v>0</v>
      </c>
      <c r="CW110">
        <f>COUNTIFS('150 TS and Hurricane DATA'!$I$5:$I$498,$E$106,'150 TS and Hurricane DATA'!$J$5:$J$498,$E110,'150 TS and Hurricane DATA'!$H$5:$H$498,CW$5,'150 TS and Hurricane DATA'!$K$5:$K$498,$F$106)</f>
        <v>0</v>
      </c>
      <c r="CX110">
        <f>COUNTIFS('150 TS and Hurricane DATA'!$I$5:$I$498,$E$106,'150 TS and Hurricane DATA'!$J$5:$J$498,$E110,'150 TS and Hurricane DATA'!$H$5:$H$498,CX$5,'150 TS and Hurricane DATA'!$K$5:$K$498,$F$106)</f>
        <v>0</v>
      </c>
      <c r="CY110">
        <f>COUNTIFS('150 TS and Hurricane DATA'!$I$5:$I$498,$E$106,'150 TS and Hurricane DATA'!$J$5:$J$498,$E110,'150 TS and Hurricane DATA'!$H$5:$H$498,CY$5,'150 TS and Hurricane DATA'!$K$5:$K$498,$F$106)</f>
        <v>0</v>
      </c>
      <c r="CZ110">
        <f>COUNTIFS('150 TS and Hurricane DATA'!$I$5:$I$498,$E$106,'150 TS and Hurricane DATA'!$J$5:$J$498,$E110,'150 TS and Hurricane DATA'!$H$5:$H$498,CZ$5,'150 TS and Hurricane DATA'!$K$5:$K$498,$F$106)</f>
        <v>0</v>
      </c>
      <c r="DA110">
        <f>COUNTIFS('150 TS and Hurricane DATA'!$I$5:$I$498,$E$106,'150 TS and Hurricane DATA'!$J$5:$J$498,$E110,'150 TS and Hurricane DATA'!$H$5:$H$498,DA$5,'150 TS and Hurricane DATA'!$K$5:$K$498,$F$106)</f>
        <v>0</v>
      </c>
      <c r="DB110">
        <f>COUNTIFS('150 TS and Hurricane DATA'!$I$5:$I$498,$E$106,'150 TS and Hurricane DATA'!$J$5:$J$498,$E110,'150 TS and Hurricane DATA'!$H$5:$H$498,DB$5,'150 TS and Hurricane DATA'!$K$5:$K$498,$F$106)</f>
        <v>0</v>
      </c>
      <c r="DC110">
        <f>COUNTIFS('150 TS and Hurricane DATA'!$I$5:$I$498,$E$106,'150 TS and Hurricane DATA'!$J$5:$J$498,$E110,'150 TS and Hurricane DATA'!$H$5:$H$498,DC$5,'150 TS and Hurricane DATA'!$K$5:$K$498,$F$106)</f>
        <v>0</v>
      </c>
      <c r="DD110">
        <f>COUNTIFS('150 TS and Hurricane DATA'!$I$5:$I$498,$E$106,'150 TS and Hurricane DATA'!$J$5:$J$498,$E110,'150 TS and Hurricane DATA'!$H$5:$H$498,DD$5,'150 TS and Hurricane DATA'!$K$5:$K$498,$F$106)</f>
        <v>0</v>
      </c>
      <c r="DE110">
        <f>COUNTIFS('150 TS and Hurricane DATA'!$I$5:$I$498,$E$106,'150 TS and Hurricane DATA'!$J$5:$J$498,$E110,'150 TS and Hurricane DATA'!$H$5:$H$498,DE$5,'150 TS and Hurricane DATA'!$K$5:$K$498,$F$106)</f>
        <v>0</v>
      </c>
      <c r="DF110">
        <f>COUNTIFS('150 TS and Hurricane DATA'!$I$5:$I$498,$E$106,'150 TS and Hurricane DATA'!$J$5:$J$498,$E110,'150 TS and Hurricane DATA'!$H$5:$H$498,DF$5,'150 TS and Hurricane DATA'!$K$5:$K$498,$F$106)</f>
        <v>0</v>
      </c>
      <c r="DG110">
        <f>COUNTIFS('150 TS and Hurricane DATA'!$I$5:$I$498,$E$106,'150 TS and Hurricane DATA'!$J$5:$J$498,$E110,'150 TS and Hurricane DATA'!$H$5:$H$498,DG$5,'150 TS and Hurricane DATA'!$K$5:$K$498,$F$106)</f>
        <v>0</v>
      </c>
      <c r="DH110">
        <f>COUNTIFS('150 TS and Hurricane DATA'!$I$5:$I$498,$E$106,'150 TS and Hurricane DATA'!$J$5:$J$498,$E110,'150 TS and Hurricane DATA'!$H$5:$H$498,DH$5,'150 TS and Hurricane DATA'!$K$5:$K$498,$F$106)</f>
        <v>0</v>
      </c>
      <c r="DI110">
        <f>COUNTIFS('150 TS and Hurricane DATA'!$I$5:$I$498,$E$106,'150 TS and Hurricane DATA'!$J$5:$J$498,$E110,'150 TS and Hurricane DATA'!$H$5:$H$498,DI$5,'150 TS and Hurricane DATA'!$K$5:$K$498,$F$106)</f>
        <v>0</v>
      </c>
      <c r="DJ110">
        <f>COUNTIFS('150 TS and Hurricane DATA'!$I$5:$I$498,$E$106,'150 TS and Hurricane DATA'!$J$5:$J$498,$E110,'150 TS and Hurricane DATA'!$H$5:$H$498,DJ$5,'150 TS and Hurricane DATA'!$K$5:$K$498,$F$106)</f>
        <v>0</v>
      </c>
      <c r="DK110">
        <f>COUNTIFS('150 TS and Hurricane DATA'!$I$5:$I$498,$E$106,'150 TS and Hurricane DATA'!$J$5:$J$498,$E110,'150 TS and Hurricane DATA'!$H$5:$H$498,DK$5,'150 TS and Hurricane DATA'!$K$5:$K$498,$F$106)</f>
        <v>0</v>
      </c>
      <c r="DL110">
        <f>COUNTIFS('150 TS and Hurricane DATA'!$I$5:$I$498,$E$106,'150 TS and Hurricane DATA'!$J$5:$J$498,$E110,'150 TS and Hurricane DATA'!$H$5:$H$498,DL$5,'150 TS and Hurricane DATA'!$K$5:$K$498,$F$106)</f>
        <v>0</v>
      </c>
      <c r="DM110">
        <f>COUNTIFS('150 TS and Hurricane DATA'!$I$5:$I$498,$E$106,'150 TS and Hurricane DATA'!$J$5:$J$498,$E110,'150 TS and Hurricane DATA'!$H$5:$H$498,DM$5,'150 TS and Hurricane DATA'!$K$5:$K$498,$F$106)</f>
        <v>0</v>
      </c>
      <c r="DN110">
        <f>COUNTIFS('150 TS and Hurricane DATA'!$I$5:$I$498,$E$106,'150 TS and Hurricane DATA'!$J$5:$J$498,$E110,'150 TS and Hurricane DATA'!$H$5:$H$498,DN$5,'150 TS and Hurricane DATA'!$K$5:$K$498,$F$106)</f>
        <v>0</v>
      </c>
      <c r="DO110">
        <f>COUNTIFS('150 TS and Hurricane DATA'!$I$5:$I$498,$E$106,'150 TS and Hurricane DATA'!$J$5:$J$498,$E110,'150 TS and Hurricane DATA'!$H$5:$H$498,DO$5,'150 TS and Hurricane DATA'!$K$5:$K$498,$F$106)</f>
        <v>0</v>
      </c>
      <c r="DP110">
        <f>COUNTIFS('150 TS and Hurricane DATA'!$I$5:$I$498,$E$106,'150 TS and Hurricane DATA'!$J$5:$J$498,$E110,'150 TS and Hurricane DATA'!$H$5:$H$498,DP$5,'150 TS and Hurricane DATA'!$K$5:$K$498,$F$106)</f>
        <v>0</v>
      </c>
      <c r="DQ110">
        <f>COUNTIFS('150 TS and Hurricane DATA'!$I$5:$I$498,$E$106,'150 TS and Hurricane DATA'!$J$5:$J$498,$E110,'150 TS and Hurricane DATA'!$H$5:$H$498,DQ$5,'150 TS and Hurricane DATA'!$K$5:$K$498,$F$106)</f>
        <v>0</v>
      </c>
      <c r="DR110">
        <f>COUNTIFS('150 TS and Hurricane DATA'!$I$5:$I$498,$E$106,'150 TS and Hurricane DATA'!$J$5:$J$498,$E110,'150 TS and Hurricane DATA'!$H$5:$H$498,DR$5,'150 TS and Hurricane DATA'!$K$5:$K$498,$F$106)</f>
        <v>0</v>
      </c>
      <c r="DS110">
        <f>COUNTIFS('150 TS and Hurricane DATA'!$I$5:$I$498,$E$106,'150 TS and Hurricane DATA'!$J$5:$J$498,$E110,'150 TS and Hurricane DATA'!$H$5:$H$498,DS$5,'150 TS and Hurricane DATA'!$K$5:$K$498,$F$106)</f>
        <v>0</v>
      </c>
      <c r="DT110">
        <f>COUNTIFS('150 TS and Hurricane DATA'!$I$5:$I$498,$E$106,'150 TS and Hurricane DATA'!$J$5:$J$498,$E110,'150 TS and Hurricane DATA'!$H$5:$H$498,DT$5,'150 TS and Hurricane DATA'!$K$5:$K$498,$F$106)</f>
        <v>0</v>
      </c>
      <c r="DU110">
        <f>COUNTIFS('150 TS and Hurricane DATA'!$I$5:$I$498,$E$106,'150 TS and Hurricane DATA'!$J$5:$J$498,$E110,'150 TS and Hurricane DATA'!$H$5:$H$498,DU$5,'150 TS and Hurricane DATA'!$K$5:$K$498,$F$106)</f>
        <v>0</v>
      </c>
      <c r="DV110">
        <f>COUNTIFS('150 TS and Hurricane DATA'!$I$5:$I$498,$E$106,'150 TS and Hurricane DATA'!$J$5:$J$498,$E110,'150 TS and Hurricane DATA'!$H$5:$H$498,DV$5,'150 TS and Hurricane DATA'!$K$5:$K$498,$F$106)</f>
        <v>0</v>
      </c>
      <c r="DW110">
        <f>COUNTIFS('150 TS and Hurricane DATA'!$I$5:$I$498,$E$106,'150 TS and Hurricane DATA'!$J$5:$J$498,$E110,'150 TS and Hurricane DATA'!$H$5:$H$498,DW$5,'150 TS and Hurricane DATA'!$K$5:$K$498,$F$106)</f>
        <v>0</v>
      </c>
      <c r="DX110">
        <f>COUNTIFS('150 TS and Hurricane DATA'!$I$5:$I$498,$E$106,'150 TS and Hurricane DATA'!$J$5:$J$498,$E110,'150 TS and Hurricane DATA'!$H$5:$H$498,DX$5,'150 TS and Hurricane DATA'!$K$5:$K$498,$F$106)</f>
        <v>0</v>
      </c>
      <c r="DY110">
        <f>COUNTIFS('150 TS and Hurricane DATA'!$I$5:$I$498,$E$106,'150 TS and Hurricane DATA'!$J$5:$J$498,$E110,'150 TS and Hurricane DATA'!$H$5:$H$498,DY$5,'150 TS and Hurricane DATA'!$K$5:$K$498,$F$106)</f>
        <v>0</v>
      </c>
      <c r="DZ110">
        <f>COUNTIFS('150 TS and Hurricane DATA'!$I$5:$I$498,$E$106,'150 TS and Hurricane DATA'!$J$5:$J$498,$E110,'150 TS and Hurricane DATA'!$H$5:$H$498,DZ$5,'150 TS and Hurricane DATA'!$K$5:$K$498,$F$106)</f>
        <v>0</v>
      </c>
      <c r="EA110">
        <f>COUNTIFS('150 TS and Hurricane DATA'!$I$5:$I$498,$E$106,'150 TS and Hurricane DATA'!$J$5:$J$498,$E110,'150 TS and Hurricane DATA'!$H$5:$H$498,EA$5,'150 TS and Hurricane DATA'!$K$5:$K$498,$F$106)</f>
        <v>0</v>
      </c>
      <c r="EB110">
        <f>COUNTIFS('150 TS and Hurricane DATA'!$I$5:$I$498,$E$106,'150 TS and Hurricane DATA'!$J$5:$J$498,$E110,'150 TS and Hurricane DATA'!$H$5:$H$498,EB$5,'150 TS and Hurricane DATA'!$K$5:$K$498,$F$106)</f>
        <v>0</v>
      </c>
      <c r="EC110">
        <f>COUNTIFS('150 TS and Hurricane DATA'!$I$5:$I$498,$E$106,'150 TS and Hurricane DATA'!$J$5:$J$498,$E110,'150 TS and Hurricane DATA'!$H$5:$H$498,EC$5,'150 TS and Hurricane DATA'!$K$5:$K$498,$F$106)</f>
        <v>0</v>
      </c>
      <c r="ED110">
        <f>COUNTIFS('150 TS and Hurricane DATA'!$I$5:$I$498,$E$106,'150 TS and Hurricane DATA'!$J$5:$J$498,$E110,'150 TS and Hurricane DATA'!$H$5:$H$498,ED$5,'150 TS and Hurricane DATA'!$K$5:$K$498,$F$106)</f>
        <v>0</v>
      </c>
      <c r="EE110">
        <f>COUNTIFS('150 TS and Hurricane DATA'!$I$5:$I$498,$E$106,'150 TS and Hurricane DATA'!$J$5:$J$498,$E110,'150 TS and Hurricane DATA'!$H$5:$H$498,EE$5,'150 TS and Hurricane DATA'!$K$5:$K$498,$F$106)</f>
        <v>0</v>
      </c>
      <c r="EF110">
        <f>COUNTIFS('150 TS and Hurricane DATA'!$I$5:$I$498,$E$106,'150 TS and Hurricane DATA'!$J$5:$J$498,$E110,'150 TS and Hurricane DATA'!$H$5:$H$498,EF$5,'150 TS and Hurricane DATA'!$K$5:$K$498,$F$106)</f>
        <v>0</v>
      </c>
      <c r="EG110">
        <f>COUNTIFS('150 TS and Hurricane DATA'!$I$5:$I$498,$E$106,'150 TS and Hurricane DATA'!$J$5:$J$498,$E110,'150 TS and Hurricane DATA'!$H$5:$H$498,EG$5,'150 TS and Hurricane DATA'!$K$5:$K$498,$F$106)</f>
        <v>0</v>
      </c>
      <c r="EH110">
        <f>COUNTIFS('150 TS and Hurricane DATA'!$I$5:$I$498,$E$106,'150 TS and Hurricane DATA'!$J$5:$J$498,$E110,'150 TS and Hurricane DATA'!$H$5:$H$498,EH$5,'150 TS and Hurricane DATA'!$K$5:$K$498,$F$106)</f>
        <v>0</v>
      </c>
      <c r="EI110">
        <f>COUNTIFS('150 TS and Hurricane DATA'!$I$5:$I$498,$E$106,'150 TS and Hurricane DATA'!$J$5:$J$498,$E110,'150 TS and Hurricane DATA'!$H$5:$H$498,EI$5,'150 TS and Hurricane DATA'!$K$5:$K$498,$F$106)</f>
        <v>0</v>
      </c>
      <c r="EJ110">
        <f>COUNTIFS('150 TS and Hurricane DATA'!$I$5:$I$498,$E$106,'150 TS and Hurricane DATA'!$J$5:$J$498,$E110,'150 TS and Hurricane DATA'!$H$5:$H$498,EJ$5,'150 TS and Hurricane DATA'!$K$5:$K$498,$F$106)</f>
        <v>0</v>
      </c>
      <c r="EK110">
        <f>COUNTIFS('150 TS and Hurricane DATA'!$I$5:$I$498,$E$106,'150 TS and Hurricane DATA'!$J$5:$J$498,$E110,'150 TS and Hurricane DATA'!$H$5:$H$498,EK$5,'150 TS and Hurricane DATA'!$K$5:$K$498,$F$106)</f>
        <v>0</v>
      </c>
      <c r="EL110">
        <f>COUNTIFS('150 TS and Hurricane DATA'!$I$5:$I$498,$E$106,'150 TS and Hurricane DATA'!$J$5:$J$498,$E110,'150 TS and Hurricane DATA'!$H$5:$H$498,EL$5,'150 TS and Hurricane DATA'!$K$5:$K$498,$F$106)</f>
        <v>0</v>
      </c>
      <c r="EM110">
        <f>COUNTIFS('150 TS and Hurricane DATA'!$I$5:$I$498,$E$106,'150 TS and Hurricane DATA'!$J$5:$J$498,$E110,'150 TS and Hurricane DATA'!$H$5:$H$498,EM$5,'150 TS and Hurricane DATA'!$K$5:$K$498,$F$106)</f>
        <v>0</v>
      </c>
      <c r="EN110">
        <f>COUNTIFS('150 TS and Hurricane DATA'!$I$5:$I$498,$E$106,'150 TS and Hurricane DATA'!$J$5:$J$498,$E110,'150 TS and Hurricane DATA'!$H$5:$H$498,EN$5,'150 TS and Hurricane DATA'!$K$5:$K$498,$F$106)</f>
        <v>0</v>
      </c>
      <c r="EO110">
        <f>COUNTIFS('150 TS and Hurricane DATA'!$I$5:$I$498,$E$106,'150 TS and Hurricane DATA'!$J$5:$J$498,$E110,'150 TS and Hurricane DATA'!$H$5:$H$498,EO$5,'150 TS and Hurricane DATA'!$K$5:$K$498,$F$106)</f>
        <v>0</v>
      </c>
      <c r="EP110">
        <f>COUNTIFS('150 TS and Hurricane DATA'!$I$5:$I$498,$E$106,'150 TS and Hurricane DATA'!$J$5:$J$498,$E110,'150 TS and Hurricane DATA'!$H$5:$H$498,EP$5,'150 TS and Hurricane DATA'!$K$5:$K$498,$F$106)</f>
        <v>0</v>
      </c>
      <c r="EQ110">
        <f>COUNTIFS('150 TS and Hurricane DATA'!$I$5:$I$498,$E$106,'150 TS and Hurricane DATA'!$J$5:$J$498,$E110,'150 TS and Hurricane DATA'!$H$5:$H$498,EQ$5,'150 TS and Hurricane DATA'!$K$5:$K$498,$F$106)</f>
        <v>0</v>
      </c>
      <c r="ER110">
        <f>COUNTIFS('150 TS and Hurricane DATA'!$I$5:$I$498,$E$106,'150 TS and Hurricane DATA'!$J$5:$J$498,$E110,'150 TS and Hurricane DATA'!$H$5:$H$498,ER$5,'150 TS and Hurricane DATA'!$K$5:$K$498,$F$106)</f>
        <v>0</v>
      </c>
      <c r="ES110">
        <f>COUNTIFS('150 TS and Hurricane DATA'!$I$5:$I$498,$E$106,'150 TS and Hurricane DATA'!$J$5:$J$498,$E110,'150 TS and Hurricane DATA'!$H$5:$H$498,ES$5,'150 TS and Hurricane DATA'!$K$5:$K$498,$F$106)</f>
        <v>0</v>
      </c>
      <c r="ET110">
        <f>COUNTIFS('150 TS and Hurricane DATA'!$I$5:$I$498,$E$106,'150 TS and Hurricane DATA'!$J$5:$J$498,$E110,'150 TS and Hurricane DATA'!$H$5:$H$498,ET$5,'150 TS and Hurricane DATA'!$K$5:$K$498,$F$106)</f>
        <v>0</v>
      </c>
      <c r="EU110">
        <f>COUNTIFS('150 TS and Hurricane DATA'!$I$5:$I$498,$E$106,'150 TS and Hurricane DATA'!$J$5:$J$498,$E110,'150 TS and Hurricane DATA'!$H$5:$H$498,EU$5,'150 TS and Hurricane DATA'!$K$5:$K$498,$F$106)</f>
        <v>0</v>
      </c>
      <c r="EV110">
        <f>COUNTIFS('150 TS and Hurricane DATA'!$I$5:$I$498,$E$106,'150 TS and Hurricane DATA'!$J$5:$J$498,$E110,'150 TS and Hurricane DATA'!$H$5:$H$498,EV$5,'150 TS and Hurricane DATA'!$K$5:$K$498,$F$106)</f>
        <v>0</v>
      </c>
      <c r="EW110">
        <f>COUNTIFS('150 TS and Hurricane DATA'!$I$5:$I$498,$E$106,'150 TS and Hurricane DATA'!$J$5:$J$498,$E110,'150 TS and Hurricane DATA'!$H$5:$H$498,EW$5,'150 TS and Hurricane DATA'!$K$5:$K$498,$F$106)</f>
        <v>0</v>
      </c>
      <c r="EX110">
        <f>COUNTIFS('150 TS and Hurricane DATA'!$I$5:$I$498,$E$106,'150 TS and Hurricane DATA'!$J$5:$J$498,$E110,'150 TS and Hurricane DATA'!$H$5:$H$498,EX$5,'150 TS and Hurricane DATA'!$K$5:$K$498,$F$106)</f>
        <v>0</v>
      </c>
      <c r="EY110">
        <f>COUNTIFS('150 TS and Hurricane DATA'!$I$5:$I$498,$E$106,'150 TS and Hurricane DATA'!$J$5:$J$498,$E110,'150 TS and Hurricane DATA'!$H$5:$H$498,EY$5,'150 TS and Hurricane DATA'!$K$5:$K$498,$F$106)</f>
        <v>0</v>
      </c>
      <c r="EZ110">
        <f>COUNTIFS('150 TS and Hurricane DATA'!$I$5:$I$498,$E$106,'150 TS and Hurricane DATA'!$J$5:$J$498,$E110,'150 TS and Hurricane DATA'!$H$5:$H$498,EZ$5,'150 TS and Hurricane DATA'!$K$5:$K$498,$F$106)</f>
        <v>0</v>
      </c>
      <c r="FA110">
        <f>COUNTIFS('150 TS and Hurricane DATA'!$I$5:$I$498,$E$106,'150 TS and Hurricane DATA'!$J$5:$J$498,$E110,'150 TS and Hurricane DATA'!$H$5:$H$498,FA$5,'150 TS and Hurricane DATA'!$K$5:$K$498,$F$106)</f>
        <v>0</v>
      </c>
      <c r="FB110">
        <f>COUNTIFS('150 TS and Hurricane DATA'!$I$5:$I$498,$E$106,'150 TS and Hurricane DATA'!$J$5:$J$498,$E110,'150 TS and Hurricane DATA'!$H$5:$H$498,FB$5,'150 TS and Hurricane DATA'!$K$5:$K$498,$F$106)</f>
        <v>0</v>
      </c>
      <c r="FC110">
        <f>COUNTIFS('150 TS and Hurricane DATA'!$I$5:$I$498,$E$106,'150 TS and Hurricane DATA'!$J$5:$J$498,$E110,'150 TS and Hurricane DATA'!$H$5:$H$498,FC$5,'150 TS and Hurricane DATA'!$K$5:$K$498,$F$106)</f>
        <v>0</v>
      </c>
      <c r="FD110">
        <f>COUNTIFS('150 TS and Hurricane DATA'!$I$5:$I$498,$E$106,'150 TS and Hurricane DATA'!$J$5:$J$498,$E110,'150 TS and Hurricane DATA'!$H$5:$H$498,FD$5,'150 TS and Hurricane DATA'!$K$5:$K$498,$F$106)</f>
        <v>1</v>
      </c>
      <c r="FE110">
        <f>COUNTIFS('150 TS and Hurricane DATA'!$I$5:$I$498,$E$106,'150 TS and Hurricane DATA'!$J$5:$J$498,$E110,'150 TS and Hurricane DATA'!$H$5:$H$498,FE$5,'150 TS and Hurricane DATA'!$K$5:$K$498,$F$106)</f>
        <v>0</v>
      </c>
      <c r="FF110">
        <f>COUNTIFS('150 TS and Hurricane DATA'!$I$5:$I$498,$E$106,'150 TS and Hurricane DATA'!$J$5:$J$498,$E110,'150 TS and Hurricane DATA'!$H$5:$H$498,FF$5,'150 TS and Hurricane DATA'!$K$5:$K$498,$F$106)</f>
        <v>0</v>
      </c>
      <c r="FG110">
        <f>COUNTIFS('150 TS and Hurricane DATA'!$I$5:$I$498,$E$106,'150 TS and Hurricane DATA'!$J$5:$J$498,$E110,'150 TS and Hurricane DATA'!$H$5:$H$498,FG$5,'150 TS and Hurricane DATA'!$K$5:$K$498,$F$106)</f>
        <v>0</v>
      </c>
      <c r="FH110">
        <f>COUNTIFS('150 TS and Hurricane DATA'!$I$5:$I$498,$E$106,'150 TS and Hurricane DATA'!$J$5:$J$498,$E110,'150 TS and Hurricane DATA'!$H$5:$H$498,FH$5,'150 TS and Hurricane DATA'!$K$5:$K$498,$F$106)</f>
        <v>0</v>
      </c>
      <c r="FI110">
        <f>COUNTIFS('150 TS and Hurricane DATA'!$I$5:$I$498,$E$106,'150 TS and Hurricane DATA'!$J$5:$J$498,$E110,'150 TS and Hurricane DATA'!$H$5:$H$498,FI$5,'150 TS and Hurricane DATA'!$K$5:$K$498,$F$106)</f>
        <v>0</v>
      </c>
      <c r="FJ110">
        <f>COUNTIFS('150 TS and Hurricane DATA'!$I$5:$I$498,$E$106,'150 TS and Hurricane DATA'!$J$5:$J$498,$E110,'150 TS and Hurricane DATA'!$H$5:$H$498,FJ$5,'150 TS and Hurricane DATA'!$K$5:$K$498,$F$106)</f>
        <v>0</v>
      </c>
      <c r="FK110">
        <f>COUNTIFS('150 TS and Hurricane DATA'!$I$5:$I$498,$E$106,'150 TS and Hurricane DATA'!$J$5:$J$498,$E110,'150 TS and Hurricane DATA'!$H$5:$H$498,FK$5,'150 TS and Hurricane DATA'!$K$5:$K$498,$F$106)</f>
        <v>0</v>
      </c>
      <c r="FL110">
        <f>COUNTIFS('150 TS and Hurricane DATA'!$I$5:$I$498,$E$106,'150 TS and Hurricane DATA'!$J$5:$J$498,$E110,'150 TS and Hurricane DATA'!$H$5:$H$498,FL$5,'150 TS and Hurricane DATA'!$K$5:$K$498,$F$106)</f>
        <v>0</v>
      </c>
      <c r="FM110">
        <f>COUNTIFS('150 TS and Hurricane DATA'!$I$5:$I$498,$E$106,'150 TS and Hurricane DATA'!$J$5:$J$498,$E110,'150 TS and Hurricane DATA'!$H$5:$H$498,FM$5,'150 TS and Hurricane DATA'!$K$5:$K$498,$F$106)</f>
        <v>0</v>
      </c>
      <c r="FN110">
        <f>COUNTIFS('150 TS and Hurricane DATA'!$I$5:$I$498,$E$106,'150 TS and Hurricane DATA'!$J$5:$J$498,$E110,'150 TS and Hurricane DATA'!$H$5:$H$498,FN$5,'150 TS and Hurricane DATA'!$K$5:$K$498,$F$106)</f>
        <v>0</v>
      </c>
      <c r="FO110">
        <f>COUNTIFS('150 TS and Hurricane DATA'!$I$5:$I$498,$E$106,'150 TS and Hurricane DATA'!$J$5:$J$498,$E110,'150 TS and Hurricane DATA'!$H$5:$H$498,FO$5,'150 TS and Hurricane DATA'!$K$5:$K$498,$F$106)</f>
        <v>0</v>
      </c>
      <c r="FP110">
        <f>COUNTIFS('150 TS and Hurricane DATA'!$I$5:$I$498,$E$106,'150 TS and Hurricane DATA'!$J$5:$J$498,$E110,'150 TS and Hurricane DATA'!$H$5:$H$498,FP$5,'150 TS and Hurricane DATA'!$K$5:$K$498,$F$106)</f>
        <v>0</v>
      </c>
      <c r="FQ110">
        <f>COUNTIFS('150 TS and Hurricane DATA'!$I$5:$I$498,$E$106,'150 TS and Hurricane DATA'!$J$5:$J$498,$E110,'150 TS and Hurricane DATA'!$H$5:$H$498,FQ$5,'150 TS and Hurricane DATA'!$K$5:$K$498,$F$106)</f>
        <v>0</v>
      </c>
      <c r="FR110">
        <f>COUNTIFS('150 TS and Hurricane DATA'!$I$5:$I$498,$E$106,'150 TS and Hurricane DATA'!$J$5:$J$498,$E110,'150 TS and Hurricane DATA'!$H$5:$H$498,FR$5,'150 TS and Hurricane DATA'!$K$5:$K$498,$F$106)</f>
        <v>0</v>
      </c>
      <c r="FS110">
        <f>COUNTIFS('150 TS and Hurricane DATA'!$I$5:$I$498,$E$106,'150 TS and Hurricane DATA'!$J$5:$J$498,$E110,'150 TS and Hurricane DATA'!$H$5:$H$498,FS$5,'150 TS and Hurricane DATA'!$K$5:$K$498,$F$106)</f>
        <v>0</v>
      </c>
      <c r="FT110">
        <f>COUNTIFS('150 TS and Hurricane DATA'!$I$5:$I$498,$E$106,'150 TS and Hurricane DATA'!$J$5:$J$498,$E110,'150 TS and Hurricane DATA'!$H$5:$H$498,FT$5,'150 TS and Hurricane DATA'!$K$5:$K$498,$F$106)</f>
        <v>0</v>
      </c>
      <c r="FV110">
        <f t="shared" ref="FV110:FV115" si="597">SUM(F110:FT110)</f>
        <v>1</v>
      </c>
    </row>
    <row r="111" spans="2:183">
      <c r="B111" s="129"/>
      <c r="D111" s="27" t="s">
        <v>30</v>
      </c>
      <c r="E111" s="161">
        <v>3</v>
      </c>
      <c r="F111">
        <f>COUNTIFS('150 TS and Hurricane DATA'!$I$5:$I$498,$E$106,'150 TS and Hurricane DATA'!$J$5:$J$498,$E111,'150 TS and Hurricane DATA'!$H$5:$H$498,F$5,'150 TS and Hurricane DATA'!$K$5:$K$498,$F$106)</f>
        <v>0</v>
      </c>
      <c r="G111">
        <f>COUNTIFS('150 TS and Hurricane DATA'!$I$5:$I$498,$E$106,'150 TS and Hurricane DATA'!$J$5:$J$498,$E111,'150 TS and Hurricane DATA'!$H$5:$H$498,G$5,'150 TS and Hurricane DATA'!$K$5:$K$498,$F$106)</f>
        <v>0</v>
      </c>
      <c r="H111">
        <f>COUNTIFS('150 TS and Hurricane DATA'!$I$5:$I$498,$E$106,'150 TS and Hurricane DATA'!$J$5:$J$498,$E111,'150 TS and Hurricane DATA'!$H$5:$H$498,H$5,'150 TS and Hurricane DATA'!$K$5:$K$498,$F$106)</f>
        <v>0</v>
      </c>
      <c r="I111">
        <f>COUNTIFS('150 TS and Hurricane DATA'!$I$5:$I$498,$E$106,'150 TS and Hurricane DATA'!$J$5:$J$498,$E111,'150 TS and Hurricane DATA'!$H$5:$H$498,I$5,'150 TS and Hurricane DATA'!$K$5:$K$498,$F$106)</f>
        <v>0</v>
      </c>
      <c r="J111">
        <f>COUNTIFS('150 TS and Hurricane DATA'!$I$5:$I$498,$E$106,'150 TS and Hurricane DATA'!$J$5:$J$498,$E111,'150 TS and Hurricane DATA'!$H$5:$H$498,J$5,'150 TS and Hurricane DATA'!$K$5:$K$498,$F$106)</f>
        <v>0</v>
      </c>
      <c r="K111">
        <f>COUNTIFS('150 TS and Hurricane DATA'!$I$5:$I$498,$E$106,'150 TS and Hurricane DATA'!$J$5:$J$498,$E111,'150 TS and Hurricane DATA'!$H$5:$H$498,K$5,'150 TS and Hurricane DATA'!$K$5:$K$498,$F$106)</f>
        <v>0</v>
      </c>
      <c r="L111">
        <f>COUNTIFS('150 TS and Hurricane DATA'!$I$5:$I$498,$E$106,'150 TS and Hurricane DATA'!$J$5:$J$498,$E111,'150 TS and Hurricane DATA'!$H$5:$H$498,L$5,'150 TS and Hurricane DATA'!$K$5:$K$498,$F$106)</f>
        <v>0</v>
      </c>
      <c r="M111">
        <f>COUNTIFS('150 TS and Hurricane DATA'!$I$5:$I$498,$E$106,'150 TS and Hurricane DATA'!$J$5:$J$498,$E111,'150 TS and Hurricane DATA'!$H$5:$H$498,M$5,'150 TS and Hurricane DATA'!$K$5:$K$498,$F$106)</f>
        <v>0</v>
      </c>
      <c r="N111">
        <f>COUNTIFS('150 TS and Hurricane DATA'!$I$5:$I$498,$E$106,'150 TS and Hurricane DATA'!$J$5:$J$498,$E111,'150 TS and Hurricane DATA'!$H$5:$H$498,N$5,'150 TS and Hurricane DATA'!$K$5:$K$498,$F$106)</f>
        <v>0</v>
      </c>
      <c r="O111">
        <f>COUNTIFS('150 TS and Hurricane DATA'!$I$5:$I$498,$E$106,'150 TS and Hurricane DATA'!$J$5:$J$498,$E111,'150 TS and Hurricane DATA'!$H$5:$H$498,O$5,'150 TS and Hurricane DATA'!$K$5:$K$498,$F$106)</f>
        <v>0</v>
      </c>
      <c r="P111">
        <f>COUNTIFS('150 TS and Hurricane DATA'!$I$5:$I$498,$E$106,'150 TS and Hurricane DATA'!$J$5:$J$498,$E111,'150 TS and Hurricane DATA'!$H$5:$H$498,P$5,'150 TS and Hurricane DATA'!$K$5:$K$498,$F$106)</f>
        <v>0</v>
      </c>
      <c r="Q111">
        <f>COUNTIFS('150 TS and Hurricane DATA'!$I$5:$I$498,$E$106,'150 TS and Hurricane DATA'!$J$5:$J$498,$E111,'150 TS and Hurricane DATA'!$H$5:$H$498,Q$5,'150 TS and Hurricane DATA'!$K$5:$K$498,$F$106)</f>
        <v>0</v>
      </c>
      <c r="R111">
        <f>COUNTIFS('150 TS and Hurricane DATA'!$I$5:$I$498,$E$106,'150 TS and Hurricane DATA'!$J$5:$J$498,$E111,'150 TS and Hurricane DATA'!$H$5:$H$498,R$5,'150 TS and Hurricane DATA'!$K$5:$K$498,$F$106)</f>
        <v>0</v>
      </c>
      <c r="S111">
        <f>COUNTIFS('150 TS and Hurricane DATA'!$I$5:$I$498,$E$106,'150 TS and Hurricane DATA'!$J$5:$J$498,$E111,'150 TS and Hurricane DATA'!$H$5:$H$498,S$5,'150 TS and Hurricane DATA'!$K$5:$K$498,$F$106)</f>
        <v>0</v>
      </c>
      <c r="T111">
        <f>COUNTIFS('150 TS and Hurricane DATA'!$I$5:$I$498,$E$106,'150 TS and Hurricane DATA'!$J$5:$J$498,$E111,'150 TS and Hurricane DATA'!$H$5:$H$498,T$5,'150 TS and Hurricane DATA'!$K$5:$K$498,$F$106)</f>
        <v>0</v>
      </c>
      <c r="U111">
        <f>COUNTIFS('150 TS and Hurricane DATA'!$I$5:$I$498,$E$106,'150 TS and Hurricane DATA'!$J$5:$J$498,$E111,'150 TS and Hurricane DATA'!$H$5:$H$498,U$5,'150 TS and Hurricane DATA'!$K$5:$K$498,$F$106)</f>
        <v>0</v>
      </c>
      <c r="V111">
        <f>COUNTIFS('150 TS and Hurricane DATA'!$I$5:$I$498,$E$106,'150 TS and Hurricane DATA'!$J$5:$J$498,$E111,'150 TS and Hurricane DATA'!$H$5:$H$498,V$5,'150 TS and Hurricane DATA'!$K$5:$K$498,$F$106)</f>
        <v>0</v>
      </c>
      <c r="W111">
        <f>COUNTIFS('150 TS and Hurricane DATA'!$I$5:$I$498,$E$106,'150 TS and Hurricane DATA'!$J$5:$J$498,$E111,'150 TS and Hurricane DATA'!$H$5:$H$498,W$5,'150 TS and Hurricane DATA'!$K$5:$K$498,$F$106)</f>
        <v>0</v>
      </c>
      <c r="X111">
        <f>COUNTIFS('150 TS and Hurricane DATA'!$I$5:$I$498,$E$106,'150 TS and Hurricane DATA'!$J$5:$J$498,$E111,'150 TS and Hurricane DATA'!$H$5:$H$498,X$5,'150 TS and Hurricane DATA'!$K$5:$K$498,$F$106)</f>
        <v>0</v>
      </c>
      <c r="Y111">
        <f>COUNTIFS('150 TS and Hurricane DATA'!$I$5:$I$498,$E$106,'150 TS and Hurricane DATA'!$J$5:$J$498,$E111,'150 TS and Hurricane DATA'!$H$5:$H$498,Y$5,'150 TS and Hurricane DATA'!$K$5:$K$498,$F$106)</f>
        <v>0</v>
      </c>
      <c r="Z111">
        <f>COUNTIFS('150 TS and Hurricane DATA'!$I$5:$I$498,$E$106,'150 TS and Hurricane DATA'!$J$5:$J$498,$E111,'150 TS and Hurricane DATA'!$H$5:$H$498,Z$5,'150 TS and Hurricane DATA'!$K$5:$K$498,$F$106)</f>
        <v>0</v>
      </c>
      <c r="AA111">
        <f>COUNTIFS('150 TS and Hurricane DATA'!$I$5:$I$498,$E$106,'150 TS and Hurricane DATA'!$J$5:$J$498,$E111,'150 TS and Hurricane DATA'!$H$5:$H$498,AA$5,'150 TS and Hurricane DATA'!$K$5:$K$498,$F$106)</f>
        <v>0</v>
      </c>
      <c r="AB111">
        <f>COUNTIFS('150 TS and Hurricane DATA'!$I$5:$I$498,$E$106,'150 TS and Hurricane DATA'!$J$5:$J$498,$E111,'150 TS and Hurricane DATA'!$H$5:$H$498,AB$5,'150 TS and Hurricane DATA'!$K$5:$K$498,$F$106)</f>
        <v>0</v>
      </c>
      <c r="AC111">
        <f>COUNTIFS('150 TS and Hurricane DATA'!$I$5:$I$498,$E$106,'150 TS and Hurricane DATA'!$J$5:$J$498,$E111,'150 TS and Hurricane DATA'!$H$5:$H$498,AC$5,'150 TS and Hurricane DATA'!$K$5:$K$498,$F$106)</f>
        <v>0</v>
      </c>
      <c r="AD111">
        <f>COUNTIFS('150 TS and Hurricane DATA'!$I$5:$I$498,$E$106,'150 TS and Hurricane DATA'!$J$5:$J$498,$E111,'150 TS and Hurricane DATA'!$H$5:$H$498,AD$5,'150 TS and Hurricane DATA'!$K$5:$K$498,$F$106)</f>
        <v>0</v>
      </c>
      <c r="AE111">
        <f>COUNTIFS('150 TS and Hurricane DATA'!$I$5:$I$498,$E$106,'150 TS and Hurricane DATA'!$J$5:$J$498,$E111,'150 TS and Hurricane DATA'!$H$5:$H$498,AE$5,'150 TS and Hurricane DATA'!$K$5:$K$498,$F$106)</f>
        <v>0</v>
      </c>
      <c r="AF111">
        <f>COUNTIFS('150 TS and Hurricane DATA'!$I$5:$I$498,$E$106,'150 TS and Hurricane DATA'!$J$5:$J$498,$E111,'150 TS and Hurricane DATA'!$H$5:$H$498,AF$5,'150 TS and Hurricane DATA'!$K$5:$K$498,$F$106)</f>
        <v>0</v>
      </c>
      <c r="AG111">
        <f>COUNTIFS('150 TS and Hurricane DATA'!$I$5:$I$498,$E$106,'150 TS and Hurricane DATA'!$J$5:$J$498,$E111,'150 TS and Hurricane DATA'!$H$5:$H$498,AG$5,'150 TS and Hurricane DATA'!$K$5:$K$498,$F$106)</f>
        <v>0</v>
      </c>
      <c r="AH111">
        <f>COUNTIFS('150 TS and Hurricane DATA'!$I$5:$I$498,$E$106,'150 TS and Hurricane DATA'!$J$5:$J$498,$E111,'150 TS and Hurricane DATA'!$H$5:$H$498,AH$5,'150 TS and Hurricane DATA'!$K$5:$K$498,$F$106)</f>
        <v>0</v>
      </c>
      <c r="AI111">
        <f>COUNTIFS('150 TS and Hurricane DATA'!$I$5:$I$498,$E$106,'150 TS and Hurricane DATA'!$J$5:$J$498,$E111,'150 TS and Hurricane DATA'!$H$5:$H$498,AI$5,'150 TS and Hurricane DATA'!$K$5:$K$498,$F$106)</f>
        <v>0</v>
      </c>
      <c r="AJ111">
        <f>COUNTIFS('150 TS and Hurricane DATA'!$I$5:$I$498,$E$106,'150 TS and Hurricane DATA'!$J$5:$J$498,$E111,'150 TS and Hurricane DATA'!$H$5:$H$498,AJ$5,'150 TS and Hurricane DATA'!$K$5:$K$498,$F$106)</f>
        <v>0</v>
      </c>
      <c r="AK111">
        <f>COUNTIFS('150 TS and Hurricane DATA'!$I$5:$I$498,$E$106,'150 TS and Hurricane DATA'!$J$5:$J$498,$E111,'150 TS and Hurricane DATA'!$H$5:$H$498,AK$5,'150 TS and Hurricane DATA'!$K$5:$K$498,$F$106)</f>
        <v>0</v>
      </c>
      <c r="AL111">
        <f>COUNTIFS('150 TS and Hurricane DATA'!$I$5:$I$498,$E$106,'150 TS and Hurricane DATA'!$J$5:$J$498,$E111,'150 TS and Hurricane DATA'!$H$5:$H$498,AL$5,'150 TS and Hurricane DATA'!$K$5:$K$498,$F$106)</f>
        <v>0</v>
      </c>
      <c r="AM111">
        <f>COUNTIFS('150 TS and Hurricane DATA'!$I$5:$I$498,$E$106,'150 TS and Hurricane DATA'!$J$5:$J$498,$E111,'150 TS and Hurricane DATA'!$H$5:$H$498,AM$5,'150 TS and Hurricane DATA'!$K$5:$K$498,$F$106)</f>
        <v>0</v>
      </c>
      <c r="AN111">
        <f>COUNTIFS('150 TS and Hurricane DATA'!$I$5:$I$498,$E$106,'150 TS and Hurricane DATA'!$J$5:$J$498,$E111,'150 TS and Hurricane DATA'!$H$5:$H$498,AN$5,'150 TS and Hurricane DATA'!$K$5:$K$498,$F$106)</f>
        <v>0</v>
      </c>
      <c r="AO111">
        <f>COUNTIFS('150 TS and Hurricane DATA'!$I$5:$I$498,$E$106,'150 TS and Hurricane DATA'!$J$5:$J$498,$E111,'150 TS and Hurricane DATA'!$H$5:$H$498,AO$5,'150 TS and Hurricane DATA'!$K$5:$K$498,$F$106)</f>
        <v>0</v>
      </c>
      <c r="AP111">
        <f>COUNTIFS('150 TS and Hurricane DATA'!$I$5:$I$498,$E$106,'150 TS and Hurricane DATA'!$J$5:$J$498,$E111,'150 TS and Hurricane DATA'!$H$5:$H$498,AP$5,'150 TS and Hurricane DATA'!$K$5:$K$498,$F$106)</f>
        <v>0</v>
      </c>
      <c r="AQ111">
        <f>COUNTIFS('150 TS and Hurricane DATA'!$I$5:$I$498,$E$106,'150 TS and Hurricane DATA'!$J$5:$J$498,$E111,'150 TS and Hurricane DATA'!$H$5:$H$498,AQ$5,'150 TS and Hurricane DATA'!$K$5:$K$498,$F$106)</f>
        <v>0</v>
      </c>
      <c r="AR111">
        <f>COUNTIFS('150 TS and Hurricane DATA'!$I$5:$I$498,$E$106,'150 TS and Hurricane DATA'!$J$5:$J$498,$E111,'150 TS and Hurricane DATA'!$H$5:$H$498,AR$5,'150 TS and Hurricane DATA'!$K$5:$K$498,$F$106)</f>
        <v>0</v>
      </c>
      <c r="AS111">
        <f>COUNTIFS('150 TS and Hurricane DATA'!$I$5:$I$498,$E$106,'150 TS and Hurricane DATA'!$J$5:$J$498,$E111,'150 TS and Hurricane DATA'!$H$5:$H$498,AS$5,'150 TS and Hurricane DATA'!$K$5:$K$498,$F$106)</f>
        <v>0</v>
      </c>
      <c r="AT111">
        <f>COUNTIFS('150 TS and Hurricane DATA'!$I$5:$I$498,$E$106,'150 TS and Hurricane DATA'!$J$5:$J$498,$E111,'150 TS and Hurricane DATA'!$H$5:$H$498,AT$5,'150 TS and Hurricane DATA'!$K$5:$K$498,$F$106)</f>
        <v>0</v>
      </c>
      <c r="AU111">
        <f>COUNTIFS('150 TS and Hurricane DATA'!$I$5:$I$498,$E$106,'150 TS and Hurricane DATA'!$J$5:$J$498,$E111,'150 TS and Hurricane DATA'!$H$5:$H$498,AU$5,'150 TS and Hurricane DATA'!$K$5:$K$498,$F$106)</f>
        <v>0</v>
      </c>
      <c r="AV111">
        <f>COUNTIFS('150 TS and Hurricane DATA'!$I$5:$I$498,$E$106,'150 TS and Hurricane DATA'!$J$5:$J$498,$E111,'150 TS and Hurricane DATA'!$H$5:$H$498,AV$5,'150 TS and Hurricane DATA'!$K$5:$K$498,$F$106)</f>
        <v>0</v>
      </c>
      <c r="AW111">
        <f>COUNTIFS('150 TS and Hurricane DATA'!$I$5:$I$498,$E$106,'150 TS and Hurricane DATA'!$J$5:$J$498,$E111,'150 TS and Hurricane DATA'!$H$5:$H$498,AW$5,'150 TS and Hurricane DATA'!$K$5:$K$498,$F$106)</f>
        <v>0</v>
      </c>
      <c r="AX111">
        <f>COUNTIFS('150 TS and Hurricane DATA'!$I$5:$I$498,$E$106,'150 TS and Hurricane DATA'!$J$5:$J$498,$E111,'150 TS and Hurricane DATA'!$H$5:$H$498,AX$5,'150 TS and Hurricane DATA'!$K$5:$K$498,$F$106)</f>
        <v>0</v>
      </c>
      <c r="AY111">
        <f>COUNTIFS('150 TS and Hurricane DATA'!$I$5:$I$498,$E$106,'150 TS and Hurricane DATA'!$J$5:$J$498,$E111,'150 TS and Hurricane DATA'!$H$5:$H$498,AY$5,'150 TS and Hurricane DATA'!$K$5:$K$498,$F$106)</f>
        <v>0</v>
      </c>
      <c r="AZ111">
        <f>COUNTIFS('150 TS and Hurricane DATA'!$I$5:$I$498,$E$106,'150 TS and Hurricane DATA'!$J$5:$J$498,$E111,'150 TS and Hurricane DATA'!$H$5:$H$498,AZ$5,'150 TS and Hurricane DATA'!$K$5:$K$498,$F$106)</f>
        <v>0</v>
      </c>
      <c r="BA111">
        <f>COUNTIFS('150 TS and Hurricane DATA'!$I$5:$I$498,$E$106,'150 TS and Hurricane DATA'!$J$5:$J$498,$E111,'150 TS and Hurricane DATA'!$H$5:$H$498,BA$5,'150 TS and Hurricane DATA'!$K$5:$K$498,$F$106)</f>
        <v>0</v>
      </c>
      <c r="BB111">
        <f>COUNTIFS('150 TS and Hurricane DATA'!$I$5:$I$498,$E$106,'150 TS and Hurricane DATA'!$J$5:$J$498,$E111,'150 TS and Hurricane DATA'!$H$5:$H$498,BB$5,'150 TS and Hurricane DATA'!$K$5:$K$498,$F$106)</f>
        <v>0</v>
      </c>
      <c r="BC111">
        <f>COUNTIFS('150 TS and Hurricane DATA'!$I$5:$I$498,$E$106,'150 TS and Hurricane DATA'!$J$5:$J$498,$E111,'150 TS and Hurricane DATA'!$H$5:$H$498,BC$5,'150 TS and Hurricane DATA'!$K$5:$K$498,$F$106)</f>
        <v>0</v>
      </c>
      <c r="BD111">
        <f>COUNTIFS('150 TS and Hurricane DATA'!$I$5:$I$498,$E$106,'150 TS and Hurricane DATA'!$J$5:$J$498,$E111,'150 TS and Hurricane DATA'!$H$5:$H$498,BD$5,'150 TS and Hurricane DATA'!$K$5:$K$498,$F$106)</f>
        <v>0</v>
      </c>
      <c r="BE111">
        <f>COUNTIFS('150 TS and Hurricane DATA'!$I$5:$I$498,$E$106,'150 TS and Hurricane DATA'!$J$5:$J$498,$E111,'150 TS and Hurricane DATA'!$H$5:$H$498,BE$5,'150 TS and Hurricane DATA'!$K$5:$K$498,$F$106)</f>
        <v>0</v>
      </c>
      <c r="BF111">
        <f>COUNTIFS('150 TS and Hurricane DATA'!$I$5:$I$498,$E$106,'150 TS and Hurricane DATA'!$J$5:$J$498,$E111,'150 TS and Hurricane DATA'!$H$5:$H$498,BF$5,'150 TS and Hurricane DATA'!$K$5:$K$498,$F$106)</f>
        <v>0</v>
      </c>
      <c r="BG111">
        <f>COUNTIFS('150 TS and Hurricane DATA'!$I$5:$I$498,$E$106,'150 TS and Hurricane DATA'!$J$5:$J$498,$E111,'150 TS and Hurricane DATA'!$H$5:$H$498,BG$5,'150 TS and Hurricane DATA'!$K$5:$K$498,$F$106)</f>
        <v>0</v>
      </c>
      <c r="BH111">
        <f>COUNTIFS('150 TS and Hurricane DATA'!$I$5:$I$498,$E$106,'150 TS and Hurricane DATA'!$J$5:$J$498,$E111,'150 TS and Hurricane DATA'!$H$5:$H$498,BH$5,'150 TS and Hurricane DATA'!$K$5:$K$498,$F$106)</f>
        <v>0</v>
      </c>
      <c r="BI111">
        <f>COUNTIFS('150 TS and Hurricane DATA'!$I$5:$I$498,$E$106,'150 TS and Hurricane DATA'!$J$5:$J$498,$E111,'150 TS and Hurricane DATA'!$H$5:$H$498,BI$5,'150 TS and Hurricane DATA'!$K$5:$K$498,$F$106)</f>
        <v>0</v>
      </c>
      <c r="BJ111">
        <f>COUNTIFS('150 TS and Hurricane DATA'!$I$5:$I$498,$E$106,'150 TS and Hurricane DATA'!$J$5:$J$498,$E111,'150 TS and Hurricane DATA'!$H$5:$H$498,BJ$5,'150 TS and Hurricane DATA'!$K$5:$K$498,$F$106)</f>
        <v>0</v>
      </c>
      <c r="BK111">
        <f>COUNTIFS('150 TS and Hurricane DATA'!$I$5:$I$498,$E$106,'150 TS and Hurricane DATA'!$J$5:$J$498,$E111,'150 TS and Hurricane DATA'!$H$5:$H$498,BK$5,'150 TS and Hurricane DATA'!$K$5:$K$498,$F$106)</f>
        <v>0</v>
      </c>
      <c r="BL111">
        <f>COUNTIFS('150 TS and Hurricane DATA'!$I$5:$I$498,$E$106,'150 TS and Hurricane DATA'!$J$5:$J$498,$E111,'150 TS and Hurricane DATA'!$H$5:$H$498,BL$5,'150 TS and Hurricane DATA'!$K$5:$K$498,$F$106)</f>
        <v>0</v>
      </c>
      <c r="BM111">
        <f>COUNTIFS('150 TS and Hurricane DATA'!$I$5:$I$498,$E$106,'150 TS and Hurricane DATA'!$J$5:$J$498,$E111,'150 TS and Hurricane DATA'!$H$5:$H$498,BM$5,'150 TS and Hurricane DATA'!$K$5:$K$498,$F$106)</f>
        <v>0</v>
      </c>
      <c r="BN111">
        <f>COUNTIFS('150 TS and Hurricane DATA'!$I$5:$I$498,$E$106,'150 TS and Hurricane DATA'!$J$5:$J$498,$E111,'150 TS and Hurricane DATA'!$H$5:$H$498,BN$5,'150 TS and Hurricane DATA'!$K$5:$K$498,$F$106)</f>
        <v>0</v>
      </c>
      <c r="BO111">
        <f>COUNTIFS('150 TS and Hurricane DATA'!$I$5:$I$498,$E$106,'150 TS and Hurricane DATA'!$J$5:$J$498,$E111,'150 TS and Hurricane DATA'!$H$5:$H$498,BO$5,'150 TS and Hurricane DATA'!$K$5:$K$498,$F$106)</f>
        <v>0</v>
      </c>
      <c r="BP111">
        <f>COUNTIFS('150 TS and Hurricane DATA'!$I$5:$I$498,$E$106,'150 TS and Hurricane DATA'!$J$5:$J$498,$E111,'150 TS and Hurricane DATA'!$H$5:$H$498,BP$5,'150 TS and Hurricane DATA'!$K$5:$K$498,$F$106)</f>
        <v>0</v>
      </c>
      <c r="BQ111">
        <f>COUNTIFS('150 TS and Hurricane DATA'!$I$5:$I$498,$E$106,'150 TS and Hurricane DATA'!$J$5:$J$498,$E111,'150 TS and Hurricane DATA'!$H$5:$H$498,BQ$5,'150 TS and Hurricane DATA'!$K$5:$K$498,$F$106)</f>
        <v>0</v>
      </c>
      <c r="BR111">
        <f>COUNTIFS('150 TS and Hurricane DATA'!$I$5:$I$498,$E$106,'150 TS and Hurricane DATA'!$J$5:$J$498,$E111,'150 TS and Hurricane DATA'!$H$5:$H$498,BR$5,'150 TS and Hurricane DATA'!$K$5:$K$498,$F$106)</f>
        <v>0</v>
      </c>
      <c r="BS111">
        <f>COUNTIFS('150 TS and Hurricane DATA'!$I$5:$I$498,$E$106,'150 TS and Hurricane DATA'!$J$5:$J$498,$E111,'150 TS and Hurricane DATA'!$H$5:$H$498,BS$5,'150 TS and Hurricane DATA'!$K$5:$K$498,$F$106)</f>
        <v>0</v>
      </c>
      <c r="BT111">
        <f>COUNTIFS('150 TS and Hurricane DATA'!$I$5:$I$498,$E$106,'150 TS and Hurricane DATA'!$J$5:$J$498,$E111,'150 TS and Hurricane DATA'!$H$5:$H$498,BT$5,'150 TS and Hurricane DATA'!$K$5:$K$498,$F$106)</f>
        <v>0</v>
      </c>
      <c r="BU111">
        <f>COUNTIFS('150 TS and Hurricane DATA'!$I$5:$I$498,$E$106,'150 TS and Hurricane DATA'!$J$5:$J$498,$E111,'150 TS and Hurricane DATA'!$H$5:$H$498,BU$5,'150 TS and Hurricane DATA'!$K$5:$K$498,$F$106)</f>
        <v>0</v>
      </c>
      <c r="BV111">
        <f>COUNTIFS('150 TS and Hurricane DATA'!$I$5:$I$498,$E$106,'150 TS and Hurricane DATA'!$J$5:$J$498,$E111,'150 TS and Hurricane DATA'!$H$5:$H$498,BV$5,'150 TS and Hurricane DATA'!$K$5:$K$498,$F$106)</f>
        <v>0</v>
      </c>
      <c r="BW111">
        <f>COUNTIFS('150 TS and Hurricane DATA'!$I$5:$I$498,$E$106,'150 TS and Hurricane DATA'!$J$5:$J$498,$E111,'150 TS and Hurricane DATA'!$H$5:$H$498,BW$5,'150 TS and Hurricane DATA'!$K$5:$K$498,$F$106)</f>
        <v>0</v>
      </c>
      <c r="BX111">
        <f>COUNTIFS('150 TS and Hurricane DATA'!$I$5:$I$498,$E$106,'150 TS and Hurricane DATA'!$J$5:$J$498,$E111,'150 TS and Hurricane DATA'!$H$5:$H$498,BX$5,'150 TS and Hurricane DATA'!$K$5:$K$498,$F$106)</f>
        <v>0</v>
      </c>
      <c r="BY111">
        <f>COUNTIFS('150 TS and Hurricane DATA'!$I$5:$I$498,$E$106,'150 TS and Hurricane DATA'!$J$5:$J$498,$E111,'150 TS and Hurricane DATA'!$H$5:$H$498,BY$5,'150 TS and Hurricane DATA'!$K$5:$K$498,$F$106)</f>
        <v>1</v>
      </c>
      <c r="BZ111">
        <f>COUNTIFS('150 TS and Hurricane DATA'!$I$5:$I$498,$E$106,'150 TS and Hurricane DATA'!$J$5:$J$498,$E111,'150 TS and Hurricane DATA'!$H$5:$H$498,BZ$5,'150 TS and Hurricane DATA'!$K$5:$K$498,$F$106)</f>
        <v>0</v>
      </c>
      <c r="CA111">
        <f>COUNTIFS('150 TS and Hurricane DATA'!$I$5:$I$498,$E$106,'150 TS and Hurricane DATA'!$J$5:$J$498,$E111,'150 TS and Hurricane DATA'!$H$5:$H$498,CA$5,'150 TS and Hurricane DATA'!$K$5:$K$498,$F$106)</f>
        <v>0</v>
      </c>
      <c r="CB111">
        <f>COUNTIFS('150 TS and Hurricane DATA'!$I$5:$I$498,$E$106,'150 TS and Hurricane DATA'!$J$5:$J$498,$E111,'150 TS and Hurricane DATA'!$H$5:$H$498,CB$5,'150 TS and Hurricane DATA'!$K$5:$K$498,$F$106)</f>
        <v>0</v>
      </c>
      <c r="CC111">
        <f>COUNTIFS('150 TS and Hurricane DATA'!$I$5:$I$498,$E$106,'150 TS and Hurricane DATA'!$J$5:$J$498,$E111,'150 TS and Hurricane DATA'!$H$5:$H$498,CC$5,'150 TS and Hurricane DATA'!$K$5:$K$498,$F$106)</f>
        <v>0</v>
      </c>
      <c r="CD111">
        <f>COUNTIFS('150 TS and Hurricane DATA'!$I$5:$I$498,$E$106,'150 TS and Hurricane DATA'!$J$5:$J$498,$E111,'150 TS and Hurricane DATA'!$H$5:$H$498,CD$5,'150 TS and Hurricane DATA'!$K$5:$K$498,$F$106)</f>
        <v>0</v>
      </c>
      <c r="CE111">
        <f>COUNTIFS('150 TS and Hurricane DATA'!$I$5:$I$498,$E$106,'150 TS and Hurricane DATA'!$J$5:$J$498,$E111,'150 TS and Hurricane DATA'!$H$5:$H$498,CE$5,'150 TS and Hurricane DATA'!$K$5:$K$498,$F$106)</f>
        <v>0</v>
      </c>
      <c r="CF111">
        <f>COUNTIFS('150 TS and Hurricane DATA'!$I$5:$I$498,$E$106,'150 TS and Hurricane DATA'!$J$5:$J$498,$E111,'150 TS and Hurricane DATA'!$H$5:$H$498,CF$5,'150 TS and Hurricane DATA'!$K$5:$K$498,$F$106)</f>
        <v>0</v>
      </c>
      <c r="CG111">
        <f>COUNTIFS('150 TS and Hurricane DATA'!$I$5:$I$498,$E$106,'150 TS and Hurricane DATA'!$J$5:$J$498,$E111,'150 TS and Hurricane DATA'!$H$5:$H$498,CG$5,'150 TS and Hurricane DATA'!$K$5:$K$498,$F$106)</f>
        <v>0</v>
      </c>
      <c r="CH111">
        <f>COUNTIFS('150 TS and Hurricane DATA'!$I$5:$I$498,$E$106,'150 TS and Hurricane DATA'!$J$5:$J$498,$E111,'150 TS and Hurricane DATA'!$H$5:$H$498,CH$5,'150 TS and Hurricane DATA'!$K$5:$K$498,$F$106)</f>
        <v>0</v>
      </c>
      <c r="CI111">
        <f>COUNTIFS('150 TS and Hurricane DATA'!$I$5:$I$498,$E$106,'150 TS and Hurricane DATA'!$J$5:$J$498,$E111,'150 TS and Hurricane DATA'!$H$5:$H$498,CI$5,'150 TS and Hurricane DATA'!$K$5:$K$498,$F$106)</f>
        <v>0</v>
      </c>
      <c r="CJ111">
        <f>COUNTIFS('150 TS and Hurricane DATA'!$I$5:$I$498,$E$106,'150 TS and Hurricane DATA'!$J$5:$J$498,$E111,'150 TS and Hurricane DATA'!$H$5:$H$498,CJ$5,'150 TS and Hurricane DATA'!$K$5:$K$498,$F$106)</f>
        <v>0</v>
      </c>
      <c r="CK111">
        <f>COUNTIFS('150 TS and Hurricane DATA'!$I$5:$I$498,$E$106,'150 TS and Hurricane DATA'!$J$5:$J$498,$E111,'150 TS and Hurricane DATA'!$H$5:$H$498,CK$5,'150 TS and Hurricane DATA'!$K$5:$K$498,$F$106)</f>
        <v>0</v>
      </c>
      <c r="CL111">
        <f>COUNTIFS('150 TS and Hurricane DATA'!$I$5:$I$498,$E$106,'150 TS and Hurricane DATA'!$J$5:$J$498,$E111,'150 TS and Hurricane DATA'!$H$5:$H$498,CL$5,'150 TS and Hurricane DATA'!$K$5:$K$498,$F$106)</f>
        <v>0</v>
      </c>
      <c r="CM111">
        <f>COUNTIFS('150 TS and Hurricane DATA'!$I$5:$I$498,$E$106,'150 TS and Hurricane DATA'!$J$5:$J$498,$E111,'150 TS and Hurricane DATA'!$H$5:$H$498,CM$5,'150 TS and Hurricane DATA'!$K$5:$K$498,$F$106)</f>
        <v>0</v>
      </c>
      <c r="CN111">
        <f>COUNTIFS('150 TS and Hurricane DATA'!$I$5:$I$498,$E$106,'150 TS and Hurricane DATA'!$J$5:$J$498,$E111,'150 TS and Hurricane DATA'!$H$5:$H$498,CN$5,'150 TS and Hurricane DATA'!$K$5:$K$498,$F$106)</f>
        <v>0</v>
      </c>
      <c r="CO111">
        <f>COUNTIFS('150 TS and Hurricane DATA'!$I$5:$I$498,$E$106,'150 TS and Hurricane DATA'!$J$5:$J$498,$E111,'150 TS and Hurricane DATA'!$H$5:$H$498,CO$5,'150 TS and Hurricane DATA'!$K$5:$K$498,$F$106)</f>
        <v>0</v>
      </c>
      <c r="CP111">
        <f>COUNTIFS('150 TS and Hurricane DATA'!$I$5:$I$498,$E$106,'150 TS and Hurricane DATA'!$J$5:$J$498,$E111,'150 TS and Hurricane DATA'!$H$5:$H$498,CP$5,'150 TS and Hurricane DATA'!$K$5:$K$498,$F$106)</f>
        <v>0</v>
      </c>
      <c r="CQ111">
        <f>COUNTIFS('150 TS and Hurricane DATA'!$I$5:$I$498,$E$106,'150 TS and Hurricane DATA'!$J$5:$J$498,$E111,'150 TS and Hurricane DATA'!$H$5:$H$498,CQ$5,'150 TS and Hurricane DATA'!$K$5:$K$498,$F$106)</f>
        <v>0</v>
      </c>
      <c r="CR111">
        <f>COUNTIFS('150 TS and Hurricane DATA'!$I$5:$I$498,$E$106,'150 TS and Hurricane DATA'!$J$5:$J$498,$E111,'150 TS and Hurricane DATA'!$H$5:$H$498,CR$5,'150 TS and Hurricane DATA'!$K$5:$K$498,$F$106)</f>
        <v>0</v>
      </c>
      <c r="CS111">
        <f>COUNTIFS('150 TS and Hurricane DATA'!$I$5:$I$498,$E$106,'150 TS and Hurricane DATA'!$J$5:$J$498,$E111,'150 TS and Hurricane DATA'!$H$5:$H$498,CS$5,'150 TS and Hurricane DATA'!$K$5:$K$498,$F$106)</f>
        <v>0</v>
      </c>
      <c r="CT111">
        <f>COUNTIFS('150 TS and Hurricane DATA'!$I$5:$I$498,$E$106,'150 TS and Hurricane DATA'!$J$5:$J$498,$E111,'150 TS and Hurricane DATA'!$H$5:$H$498,CT$5,'150 TS and Hurricane DATA'!$K$5:$K$498,$F$106)</f>
        <v>0</v>
      </c>
      <c r="CU111">
        <f>COUNTIFS('150 TS and Hurricane DATA'!$I$5:$I$498,$E$106,'150 TS and Hurricane DATA'!$J$5:$J$498,$E111,'150 TS and Hurricane DATA'!$H$5:$H$498,CU$5,'150 TS and Hurricane DATA'!$K$5:$K$498,$F$106)</f>
        <v>0</v>
      </c>
      <c r="CV111">
        <f>COUNTIFS('150 TS and Hurricane DATA'!$I$5:$I$498,$E$106,'150 TS and Hurricane DATA'!$J$5:$J$498,$E111,'150 TS and Hurricane DATA'!$H$5:$H$498,CV$5,'150 TS and Hurricane DATA'!$K$5:$K$498,$F$106)</f>
        <v>0</v>
      </c>
      <c r="CW111">
        <f>COUNTIFS('150 TS and Hurricane DATA'!$I$5:$I$498,$E$106,'150 TS and Hurricane DATA'!$J$5:$J$498,$E111,'150 TS and Hurricane DATA'!$H$5:$H$498,CW$5,'150 TS and Hurricane DATA'!$K$5:$K$498,$F$106)</f>
        <v>0</v>
      </c>
      <c r="CX111">
        <f>COUNTIFS('150 TS and Hurricane DATA'!$I$5:$I$498,$E$106,'150 TS and Hurricane DATA'!$J$5:$J$498,$E111,'150 TS and Hurricane DATA'!$H$5:$H$498,CX$5,'150 TS and Hurricane DATA'!$K$5:$K$498,$F$106)</f>
        <v>0</v>
      </c>
      <c r="CY111">
        <f>COUNTIFS('150 TS and Hurricane DATA'!$I$5:$I$498,$E$106,'150 TS and Hurricane DATA'!$J$5:$J$498,$E111,'150 TS and Hurricane DATA'!$H$5:$H$498,CY$5,'150 TS and Hurricane DATA'!$K$5:$K$498,$F$106)</f>
        <v>0</v>
      </c>
      <c r="CZ111">
        <f>COUNTIFS('150 TS and Hurricane DATA'!$I$5:$I$498,$E$106,'150 TS and Hurricane DATA'!$J$5:$J$498,$E111,'150 TS and Hurricane DATA'!$H$5:$H$498,CZ$5,'150 TS and Hurricane DATA'!$K$5:$K$498,$F$106)</f>
        <v>0</v>
      </c>
      <c r="DA111">
        <f>COUNTIFS('150 TS and Hurricane DATA'!$I$5:$I$498,$E$106,'150 TS and Hurricane DATA'!$J$5:$J$498,$E111,'150 TS and Hurricane DATA'!$H$5:$H$498,DA$5,'150 TS and Hurricane DATA'!$K$5:$K$498,$F$106)</f>
        <v>0</v>
      </c>
      <c r="DB111">
        <f>COUNTIFS('150 TS and Hurricane DATA'!$I$5:$I$498,$E$106,'150 TS and Hurricane DATA'!$J$5:$J$498,$E111,'150 TS and Hurricane DATA'!$H$5:$H$498,DB$5,'150 TS and Hurricane DATA'!$K$5:$K$498,$F$106)</f>
        <v>0</v>
      </c>
      <c r="DC111">
        <f>COUNTIFS('150 TS and Hurricane DATA'!$I$5:$I$498,$E$106,'150 TS and Hurricane DATA'!$J$5:$J$498,$E111,'150 TS and Hurricane DATA'!$H$5:$H$498,DC$5,'150 TS and Hurricane DATA'!$K$5:$K$498,$F$106)</f>
        <v>0</v>
      </c>
      <c r="DD111">
        <f>COUNTIFS('150 TS and Hurricane DATA'!$I$5:$I$498,$E$106,'150 TS and Hurricane DATA'!$J$5:$J$498,$E111,'150 TS and Hurricane DATA'!$H$5:$H$498,DD$5,'150 TS and Hurricane DATA'!$K$5:$K$498,$F$106)</f>
        <v>0</v>
      </c>
      <c r="DE111">
        <f>COUNTIFS('150 TS and Hurricane DATA'!$I$5:$I$498,$E$106,'150 TS and Hurricane DATA'!$J$5:$J$498,$E111,'150 TS and Hurricane DATA'!$H$5:$H$498,DE$5,'150 TS and Hurricane DATA'!$K$5:$K$498,$F$106)</f>
        <v>0</v>
      </c>
      <c r="DF111">
        <f>COUNTIFS('150 TS and Hurricane DATA'!$I$5:$I$498,$E$106,'150 TS and Hurricane DATA'!$J$5:$J$498,$E111,'150 TS and Hurricane DATA'!$H$5:$H$498,DF$5,'150 TS and Hurricane DATA'!$K$5:$K$498,$F$106)</f>
        <v>0</v>
      </c>
      <c r="DG111">
        <f>COUNTIFS('150 TS and Hurricane DATA'!$I$5:$I$498,$E$106,'150 TS and Hurricane DATA'!$J$5:$J$498,$E111,'150 TS and Hurricane DATA'!$H$5:$H$498,DG$5,'150 TS and Hurricane DATA'!$K$5:$K$498,$F$106)</f>
        <v>0</v>
      </c>
      <c r="DH111">
        <f>COUNTIFS('150 TS and Hurricane DATA'!$I$5:$I$498,$E$106,'150 TS and Hurricane DATA'!$J$5:$J$498,$E111,'150 TS and Hurricane DATA'!$H$5:$H$498,DH$5,'150 TS and Hurricane DATA'!$K$5:$K$498,$F$106)</f>
        <v>0</v>
      </c>
      <c r="DI111">
        <f>COUNTIFS('150 TS and Hurricane DATA'!$I$5:$I$498,$E$106,'150 TS and Hurricane DATA'!$J$5:$J$498,$E111,'150 TS and Hurricane DATA'!$H$5:$H$498,DI$5,'150 TS and Hurricane DATA'!$K$5:$K$498,$F$106)</f>
        <v>0</v>
      </c>
      <c r="DJ111">
        <f>COUNTIFS('150 TS and Hurricane DATA'!$I$5:$I$498,$E$106,'150 TS and Hurricane DATA'!$J$5:$J$498,$E111,'150 TS and Hurricane DATA'!$H$5:$H$498,DJ$5,'150 TS and Hurricane DATA'!$K$5:$K$498,$F$106)</f>
        <v>0</v>
      </c>
      <c r="DK111">
        <f>COUNTIFS('150 TS and Hurricane DATA'!$I$5:$I$498,$E$106,'150 TS and Hurricane DATA'!$J$5:$J$498,$E111,'150 TS and Hurricane DATA'!$H$5:$H$498,DK$5,'150 TS and Hurricane DATA'!$K$5:$K$498,$F$106)</f>
        <v>0</v>
      </c>
      <c r="DL111">
        <f>COUNTIFS('150 TS and Hurricane DATA'!$I$5:$I$498,$E$106,'150 TS and Hurricane DATA'!$J$5:$J$498,$E111,'150 TS and Hurricane DATA'!$H$5:$H$498,DL$5,'150 TS and Hurricane DATA'!$K$5:$K$498,$F$106)</f>
        <v>0</v>
      </c>
      <c r="DM111">
        <f>COUNTIFS('150 TS and Hurricane DATA'!$I$5:$I$498,$E$106,'150 TS and Hurricane DATA'!$J$5:$J$498,$E111,'150 TS and Hurricane DATA'!$H$5:$H$498,DM$5,'150 TS and Hurricane DATA'!$K$5:$K$498,$F$106)</f>
        <v>0</v>
      </c>
      <c r="DN111">
        <f>COUNTIFS('150 TS and Hurricane DATA'!$I$5:$I$498,$E$106,'150 TS and Hurricane DATA'!$J$5:$J$498,$E111,'150 TS and Hurricane DATA'!$H$5:$H$498,DN$5,'150 TS and Hurricane DATA'!$K$5:$K$498,$F$106)</f>
        <v>0</v>
      </c>
      <c r="DO111">
        <f>COUNTIFS('150 TS and Hurricane DATA'!$I$5:$I$498,$E$106,'150 TS and Hurricane DATA'!$J$5:$J$498,$E111,'150 TS and Hurricane DATA'!$H$5:$H$498,DO$5,'150 TS and Hurricane DATA'!$K$5:$K$498,$F$106)</f>
        <v>0</v>
      </c>
      <c r="DP111">
        <f>COUNTIFS('150 TS and Hurricane DATA'!$I$5:$I$498,$E$106,'150 TS and Hurricane DATA'!$J$5:$J$498,$E111,'150 TS and Hurricane DATA'!$H$5:$H$498,DP$5,'150 TS and Hurricane DATA'!$K$5:$K$498,$F$106)</f>
        <v>0</v>
      </c>
      <c r="DQ111">
        <f>COUNTIFS('150 TS and Hurricane DATA'!$I$5:$I$498,$E$106,'150 TS and Hurricane DATA'!$J$5:$J$498,$E111,'150 TS and Hurricane DATA'!$H$5:$H$498,DQ$5,'150 TS and Hurricane DATA'!$K$5:$K$498,$F$106)</f>
        <v>0</v>
      </c>
      <c r="DR111">
        <f>COUNTIFS('150 TS and Hurricane DATA'!$I$5:$I$498,$E$106,'150 TS and Hurricane DATA'!$J$5:$J$498,$E111,'150 TS and Hurricane DATA'!$H$5:$H$498,DR$5,'150 TS and Hurricane DATA'!$K$5:$K$498,$F$106)</f>
        <v>0</v>
      </c>
      <c r="DS111">
        <f>COUNTIFS('150 TS and Hurricane DATA'!$I$5:$I$498,$E$106,'150 TS and Hurricane DATA'!$J$5:$J$498,$E111,'150 TS and Hurricane DATA'!$H$5:$H$498,DS$5,'150 TS and Hurricane DATA'!$K$5:$K$498,$F$106)</f>
        <v>0</v>
      </c>
      <c r="DT111">
        <f>COUNTIFS('150 TS and Hurricane DATA'!$I$5:$I$498,$E$106,'150 TS and Hurricane DATA'!$J$5:$J$498,$E111,'150 TS and Hurricane DATA'!$H$5:$H$498,DT$5,'150 TS and Hurricane DATA'!$K$5:$K$498,$F$106)</f>
        <v>0</v>
      </c>
      <c r="DU111">
        <f>COUNTIFS('150 TS and Hurricane DATA'!$I$5:$I$498,$E$106,'150 TS and Hurricane DATA'!$J$5:$J$498,$E111,'150 TS and Hurricane DATA'!$H$5:$H$498,DU$5,'150 TS and Hurricane DATA'!$K$5:$K$498,$F$106)</f>
        <v>0</v>
      </c>
      <c r="DV111">
        <f>COUNTIFS('150 TS and Hurricane DATA'!$I$5:$I$498,$E$106,'150 TS and Hurricane DATA'!$J$5:$J$498,$E111,'150 TS and Hurricane DATA'!$H$5:$H$498,DV$5,'150 TS and Hurricane DATA'!$K$5:$K$498,$F$106)</f>
        <v>0</v>
      </c>
      <c r="DW111">
        <f>COUNTIFS('150 TS and Hurricane DATA'!$I$5:$I$498,$E$106,'150 TS and Hurricane DATA'!$J$5:$J$498,$E111,'150 TS and Hurricane DATA'!$H$5:$H$498,DW$5,'150 TS and Hurricane DATA'!$K$5:$K$498,$F$106)</f>
        <v>0</v>
      </c>
      <c r="DX111">
        <f>COUNTIFS('150 TS and Hurricane DATA'!$I$5:$I$498,$E$106,'150 TS and Hurricane DATA'!$J$5:$J$498,$E111,'150 TS and Hurricane DATA'!$H$5:$H$498,DX$5,'150 TS and Hurricane DATA'!$K$5:$K$498,$F$106)</f>
        <v>0</v>
      </c>
      <c r="DY111">
        <f>COUNTIFS('150 TS and Hurricane DATA'!$I$5:$I$498,$E$106,'150 TS and Hurricane DATA'!$J$5:$J$498,$E111,'150 TS and Hurricane DATA'!$H$5:$H$498,DY$5,'150 TS and Hurricane DATA'!$K$5:$K$498,$F$106)</f>
        <v>0</v>
      </c>
      <c r="DZ111">
        <f>COUNTIFS('150 TS and Hurricane DATA'!$I$5:$I$498,$E$106,'150 TS and Hurricane DATA'!$J$5:$J$498,$E111,'150 TS and Hurricane DATA'!$H$5:$H$498,DZ$5,'150 TS and Hurricane DATA'!$K$5:$K$498,$F$106)</f>
        <v>0</v>
      </c>
      <c r="EA111">
        <f>COUNTIFS('150 TS and Hurricane DATA'!$I$5:$I$498,$E$106,'150 TS and Hurricane DATA'!$J$5:$J$498,$E111,'150 TS and Hurricane DATA'!$H$5:$H$498,EA$5,'150 TS and Hurricane DATA'!$K$5:$K$498,$F$106)</f>
        <v>0</v>
      </c>
      <c r="EB111">
        <f>COUNTIFS('150 TS and Hurricane DATA'!$I$5:$I$498,$E$106,'150 TS and Hurricane DATA'!$J$5:$J$498,$E111,'150 TS and Hurricane DATA'!$H$5:$H$498,EB$5,'150 TS and Hurricane DATA'!$K$5:$K$498,$F$106)</f>
        <v>0</v>
      </c>
      <c r="EC111">
        <f>COUNTIFS('150 TS and Hurricane DATA'!$I$5:$I$498,$E$106,'150 TS and Hurricane DATA'!$J$5:$J$498,$E111,'150 TS and Hurricane DATA'!$H$5:$H$498,EC$5,'150 TS and Hurricane DATA'!$K$5:$K$498,$F$106)</f>
        <v>0</v>
      </c>
      <c r="ED111">
        <f>COUNTIFS('150 TS and Hurricane DATA'!$I$5:$I$498,$E$106,'150 TS and Hurricane DATA'!$J$5:$J$498,$E111,'150 TS and Hurricane DATA'!$H$5:$H$498,ED$5,'150 TS and Hurricane DATA'!$K$5:$K$498,$F$106)</f>
        <v>0</v>
      </c>
      <c r="EE111">
        <f>COUNTIFS('150 TS and Hurricane DATA'!$I$5:$I$498,$E$106,'150 TS and Hurricane DATA'!$J$5:$J$498,$E111,'150 TS and Hurricane DATA'!$H$5:$H$498,EE$5,'150 TS and Hurricane DATA'!$K$5:$K$498,$F$106)</f>
        <v>0</v>
      </c>
      <c r="EF111">
        <f>COUNTIFS('150 TS and Hurricane DATA'!$I$5:$I$498,$E$106,'150 TS and Hurricane DATA'!$J$5:$J$498,$E111,'150 TS and Hurricane DATA'!$H$5:$H$498,EF$5,'150 TS and Hurricane DATA'!$K$5:$K$498,$F$106)</f>
        <v>0</v>
      </c>
      <c r="EG111">
        <f>COUNTIFS('150 TS and Hurricane DATA'!$I$5:$I$498,$E$106,'150 TS and Hurricane DATA'!$J$5:$J$498,$E111,'150 TS and Hurricane DATA'!$H$5:$H$498,EG$5,'150 TS and Hurricane DATA'!$K$5:$K$498,$F$106)</f>
        <v>0</v>
      </c>
      <c r="EH111">
        <f>COUNTIFS('150 TS and Hurricane DATA'!$I$5:$I$498,$E$106,'150 TS and Hurricane DATA'!$J$5:$J$498,$E111,'150 TS and Hurricane DATA'!$H$5:$H$498,EH$5,'150 TS and Hurricane DATA'!$K$5:$K$498,$F$106)</f>
        <v>0</v>
      </c>
      <c r="EI111">
        <f>COUNTIFS('150 TS and Hurricane DATA'!$I$5:$I$498,$E$106,'150 TS and Hurricane DATA'!$J$5:$J$498,$E111,'150 TS and Hurricane DATA'!$H$5:$H$498,EI$5,'150 TS and Hurricane DATA'!$K$5:$K$498,$F$106)</f>
        <v>0</v>
      </c>
      <c r="EJ111">
        <f>COUNTIFS('150 TS and Hurricane DATA'!$I$5:$I$498,$E$106,'150 TS and Hurricane DATA'!$J$5:$J$498,$E111,'150 TS and Hurricane DATA'!$H$5:$H$498,EJ$5,'150 TS and Hurricane DATA'!$K$5:$K$498,$F$106)</f>
        <v>0</v>
      </c>
      <c r="EK111">
        <f>COUNTIFS('150 TS and Hurricane DATA'!$I$5:$I$498,$E$106,'150 TS and Hurricane DATA'!$J$5:$J$498,$E111,'150 TS and Hurricane DATA'!$H$5:$H$498,EK$5,'150 TS and Hurricane DATA'!$K$5:$K$498,$F$106)</f>
        <v>0</v>
      </c>
      <c r="EL111">
        <f>COUNTIFS('150 TS and Hurricane DATA'!$I$5:$I$498,$E$106,'150 TS and Hurricane DATA'!$J$5:$J$498,$E111,'150 TS and Hurricane DATA'!$H$5:$H$498,EL$5,'150 TS and Hurricane DATA'!$K$5:$K$498,$F$106)</f>
        <v>0</v>
      </c>
      <c r="EM111">
        <f>COUNTIFS('150 TS and Hurricane DATA'!$I$5:$I$498,$E$106,'150 TS and Hurricane DATA'!$J$5:$J$498,$E111,'150 TS and Hurricane DATA'!$H$5:$H$498,EM$5,'150 TS and Hurricane DATA'!$K$5:$K$498,$F$106)</f>
        <v>0</v>
      </c>
      <c r="EN111">
        <f>COUNTIFS('150 TS and Hurricane DATA'!$I$5:$I$498,$E$106,'150 TS and Hurricane DATA'!$J$5:$J$498,$E111,'150 TS and Hurricane DATA'!$H$5:$H$498,EN$5,'150 TS and Hurricane DATA'!$K$5:$K$498,$F$106)</f>
        <v>0</v>
      </c>
      <c r="EO111">
        <f>COUNTIFS('150 TS and Hurricane DATA'!$I$5:$I$498,$E$106,'150 TS and Hurricane DATA'!$J$5:$J$498,$E111,'150 TS and Hurricane DATA'!$H$5:$H$498,EO$5,'150 TS and Hurricane DATA'!$K$5:$K$498,$F$106)</f>
        <v>0</v>
      </c>
      <c r="EP111">
        <f>COUNTIFS('150 TS and Hurricane DATA'!$I$5:$I$498,$E$106,'150 TS and Hurricane DATA'!$J$5:$J$498,$E111,'150 TS and Hurricane DATA'!$H$5:$H$498,EP$5,'150 TS and Hurricane DATA'!$K$5:$K$498,$F$106)</f>
        <v>0</v>
      </c>
      <c r="EQ111">
        <f>COUNTIFS('150 TS and Hurricane DATA'!$I$5:$I$498,$E$106,'150 TS and Hurricane DATA'!$J$5:$J$498,$E111,'150 TS and Hurricane DATA'!$H$5:$H$498,EQ$5,'150 TS and Hurricane DATA'!$K$5:$K$498,$F$106)</f>
        <v>0</v>
      </c>
      <c r="ER111">
        <f>COUNTIFS('150 TS and Hurricane DATA'!$I$5:$I$498,$E$106,'150 TS and Hurricane DATA'!$J$5:$J$498,$E111,'150 TS and Hurricane DATA'!$H$5:$H$498,ER$5,'150 TS and Hurricane DATA'!$K$5:$K$498,$F$106)</f>
        <v>0</v>
      </c>
      <c r="ES111">
        <f>COUNTIFS('150 TS and Hurricane DATA'!$I$5:$I$498,$E$106,'150 TS and Hurricane DATA'!$J$5:$J$498,$E111,'150 TS and Hurricane DATA'!$H$5:$H$498,ES$5,'150 TS and Hurricane DATA'!$K$5:$K$498,$F$106)</f>
        <v>0</v>
      </c>
      <c r="ET111">
        <f>COUNTIFS('150 TS and Hurricane DATA'!$I$5:$I$498,$E$106,'150 TS and Hurricane DATA'!$J$5:$J$498,$E111,'150 TS and Hurricane DATA'!$H$5:$H$498,ET$5,'150 TS and Hurricane DATA'!$K$5:$K$498,$F$106)</f>
        <v>0</v>
      </c>
      <c r="EU111">
        <f>COUNTIFS('150 TS and Hurricane DATA'!$I$5:$I$498,$E$106,'150 TS and Hurricane DATA'!$J$5:$J$498,$E111,'150 TS and Hurricane DATA'!$H$5:$H$498,EU$5,'150 TS and Hurricane DATA'!$K$5:$K$498,$F$106)</f>
        <v>0</v>
      </c>
      <c r="EV111">
        <f>COUNTIFS('150 TS and Hurricane DATA'!$I$5:$I$498,$E$106,'150 TS and Hurricane DATA'!$J$5:$J$498,$E111,'150 TS and Hurricane DATA'!$H$5:$H$498,EV$5,'150 TS and Hurricane DATA'!$K$5:$K$498,$F$106)</f>
        <v>0</v>
      </c>
      <c r="EW111">
        <f>COUNTIFS('150 TS and Hurricane DATA'!$I$5:$I$498,$E$106,'150 TS and Hurricane DATA'!$J$5:$J$498,$E111,'150 TS and Hurricane DATA'!$H$5:$H$498,EW$5,'150 TS and Hurricane DATA'!$K$5:$K$498,$F$106)</f>
        <v>0</v>
      </c>
      <c r="EX111">
        <f>COUNTIFS('150 TS and Hurricane DATA'!$I$5:$I$498,$E$106,'150 TS and Hurricane DATA'!$J$5:$J$498,$E111,'150 TS and Hurricane DATA'!$H$5:$H$498,EX$5,'150 TS and Hurricane DATA'!$K$5:$K$498,$F$106)</f>
        <v>0</v>
      </c>
      <c r="EY111">
        <f>COUNTIFS('150 TS and Hurricane DATA'!$I$5:$I$498,$E$106,'150 TS and Hurricane DATA'!$J$5:$J$498,$E111,'150 TS and Hurricane DATA'!$H$5:$H$498,EY$5,'150 TS and Hurricane DATA'!$K$5:$K$498,$F$106)</f>
        <v>0</v>
      </c>
      <c r="EZ111">
        <f>COUNTIFS('150 TS and Hurricane DATA'!$I$5:$I$498,$E$106,'150 TS and Hurricane DATA'!$J$5:$J$498,$E111,'150 TS and Hurricane DATA'!$H$5:$H$498,EZ$5,'150 TS and Hurricane DATA'!$K$5:$K$498,$F$106)</f>
        <v>0</v>
      </c>
      <c r="FA111">
        <f>COUNTIFS('150 TS and Hurricane DATA'!$I$5:$I$498,$E$106,'150 TS and Hurricane DATA'!$J$5:$J$498,$E111,'150 TS and Hurricane DATA'!$H$5:$H$498,FA$5,'150 TS and Hurricane DATA'!$K$5:$K$498,$F$106)</f>
        <v>0</v>
      </c>
      <c r="FB111">
        <f>COUNTIFS('150 TS and Hurricane DATA'!$I$5:$I$498,$E$106,'150 TS and Hurricane DATA'!$J$5:$J$498,$E111,'150 TS and Hurricane DATA'!$H$5:$H$498,FB$5,'150 TS and Hurricane DATA'!$K$5:$K$498,$F$106)</f>
        <v>0</v>
      </c>
      <c r="FC111">
        <f>COUNTIFS('150 TS and Hurricane DATA'!$I$5:$I$498,$E$106,'150 TS and Hurricane DATA'!$J$5:$J$498,$E111,'150 TS and Hurricane DATA'!$H$5:$H$498,FC$5,'150 TS and Hurricane DATA'!$K$5:$K$498,$F$106)</f>
        <v>0</v>
      </c>
      <c r="FD111">
        <f>COUNTIFS('150 TS and Hurricane DATA'!$I$5:$I$498,$E$106,'150 TS and Hurricane DATA'!$J$5:$J$498,$E111,'150 TS and Hurricane DATA'!$H$5:$H$498,FD$5,'150 TS and Hurricane DATA'!$K$5:$K$498,$F$106)</f>
        <v>0</v>
      </c>
      <c r="FE111">
        <f>COUNTIFS('150 TS and Hurricane DATA'!$I$5:$I$498,$E$106,'150 TS and Hurricane DATA'!$J$5:$J$498,$E111,'150 TS and Hurricane DATA'!$H$5:$H$498,FE$5,'150 TS and Hurricane DATA'!$K$5:$K$498,$F$106)</f>
        <v>0</v>
      </c>
      <c r="FF111">
        <f>COUNTIFS('150 TS and Hurricane DATA'!$I$5:$I$498,$E$106,'150 TS and Hurricane DATA'!$J$5:$J$498,$E111,'150 TS and Hurricane DATA'!$H$5:$H$498,FF$5,'150 TS and Hurricane DATA'!$K$5:$K$498,$F$106)</f>
        <v>0</v>
      </c>
      <c r="FG111">
        <f>COUNTIFS('150 TS and Hurricane DATA'!$I$5:$I$498,$E$106,'150 TS and Hurricane DATA'!$J$5:$J$498,$E111,'150 TS and Hurricane DATA'!$H$5:$H$498,FG$5,'150 TS and Hurricane DATA'!$K$5:$K$498,$F$106)</f>
        <v>0</v>
      </c>
      <c r="FH111">
        <f>COUNTIFS('150 TS and Hurricane DATA'!$I$5:$I$498,$E$106,'150 TS and Hurricane DATA'!$J$5:$J$498,$E111,'150 TS and Hurricane DATA'!$H$5:$H$498,FH$5,'150 TS and Hurricane DATA'!$K$5:$K$498,$F$106)</f>
        <v>0</v>
      </c>
      <c r="FI111">
        <f>COUNTIFS('150 TS and Hurricane DATA'!$I$5:$I$498,$E$106,'150 TS and Hurricane DATA'!$J$5:$J$498,$E111,'150 TS and Hurricane DATA'!$H$5:$H$498,FI$5,'150 TS and Hurricane DATA'!$K$5:$K$498,$F$106)</f>
        <v>0</v>
      </c>
      <c r="FJ111">
        <f>COUNTIFS('150 TS and Hurricane DATA'!$I$5:$I$498,$E$106,'150 TS and Hurricane DATA'!$J$5:$J$498,$E111,'150 TS and Hurricane DATA'!$H$5:$H$498,FJ$5,'150 TS and Hurricane DATA'!$K$5:$K$498,$F$106)</f>
        <v>0</v>
      </c>
      <c r="FK111">
        <f>COUNTIFS('150 TS and Hurricane DATA'!$I$5:$I$498,$E$106,'150 TS and Hurricane DATA'!$J$5:$J$498,$E111,'150 TS and Hurricane DATA'!$H$5:$H$498,FK$5,'150 TS and Hurricane DATA'!$K$5:$K$498,$F$106)</f>
        <v>0</v>
      </c>
      <c r="FL111">
        <f>COUNTIFS('150 TS and Hurricane DATA'!$I$5:$I$498,$E$106,'150 TS and Hurricane DATA'!$J$5:$J$498,$E111,'150 TS and Hurricane DATA'!$H$5:$H$498,FL$5,'150 TS and Hurricane DATA'!$K$5:$K$498,$F$106)</f>
        <v>0</v>
      </c>
      <c r="FM111">
        <f>COUNTIFS('150 TS and Hurricane DATA'!$I$5:$I$498,$E$106,'150 TS and Hurricane DATA'!$J$5:$J$498,$E111,'150 TS and Hurricane DATA'!$H$5:$H$498,FM$5,'150 TS and Hurricane DATA'!$K$5:$K$498,$F$106)</f>
        <v>0</v>
      </c>
      <c r="FN111">
        <f>COUNTIFS('150 TS and Hurricane DATA'!$I$5:$I$498,$E$106,'150 TS and Hurricane DATA'!$J$5:$J$498,$E111,'150 TS and Hurricane DATA'!$H$5:$H$498,FN$5,'150 TS and Hurricane DATA'!$K$5:$K$498,$F$106)</f>
        <v>0</v>
      </c>
      <c r="FO111">
        <f>COUNTIFS('150 TS and Hurricane DATA'!$I$5:$I$498,$E$106,'150 TS and Hurricane DATA'!$J$5:$J$498,$E111,'150 TS and Hurricane DATA'!$H$5:$H$498,FO$5,'150 TS and Hurricane DATA'!$K$5:$K$498,$F$106)</f>
        <v>0</v>
      </c>
      <c r="FP111">
        <f>COUNTIFS('150 TS and Hurricane DATA'!$I$5:$I$498,$E$106,'150 TS and Hurricane DATA'!$J$5:$J$498,$E111,'150 TS and Hurricane DATA'!$H$5:$H$498,FP$5,'150 TS and Hurricane DATA'!$K$5:$K$498,$F$106)</f>
        <v>0</v>
      </c>
      <c r="FQ111">
        <f>COUNTIFS('150 TS and Hurricane DATA'!$I$5:$I$498,$E$106,'150 TS and Hurricane DATA'!$J$5:$J$498,$E111,'150 TS and Hurricane DATA'!$H$5:$H$498,FQ$5,'150 TS and Hurricane DATA'!$K$5:$K$498,$F$106)</f>
        <v>0</v>
      </c>
      <c r="FR111">
        <f>COUNTIFS('150 TS and Hurricane DATA'!$I$5:$I$498,$E$106,'150 TS and Hurricane DATA'!$J$5:$J$498,$E111,'150 TS and Hurricane DATA'!$H$5:$H$498,FR$5,'150 TS and Hurricane DATA'!$K$5:$K$498,$F$106)</f>
        <v>0</v>
      </c>
      <c r="FS111">
        <f>COUNTIFS('150 TS and Hurricane DATA'!$I$5:$I$498,$E$106,'150 TS and Hurricane DATA'!$J$5:$J$498,$E111,'150 TS and Hurricane DATA'!$H$5:$H$498,FS$5,'150 TS and Hurricane DATA'!$K$5:$K$498,$F$106)</f>
        <v>0</v>
      </c>
      <c r="FT111">
        <f>COUNTIFS('150 TS and Hurricane DATA'!$I$5:$I$498,$E$106,'150 TS and Hurricane DATA'!$J$5:$J$498,$E111,'150 TS and Hurricane DATA'!$H$5:$H$498,FT$5,'150 TS and Hurricane DATA'!$K$5:$K$498,$F$106)</f>
        <v>0</v>
      </c>
      <c r="FV111">
        <f t="shared" si="597"/>
        <v>1</v>
      </c>
    </row>
    <row r="112" spans="2:183">
      <c r="B112" s="129"/>
      <c r="D112" s="27" t="s">
        <v>31</v>
      </c>
      <c r="E112" s="161">
        <v>2</v>
      </c>
      <c r="F112">
        <f>COUNTIFS('150 TS and Hurricane DATA'!$I$5:$I$498,$E$106,'150 TS and Hurricane DATA'!$J$5:$J$498,$E112,'150 TS and Hurricane DATA'!$H$5:$H$498,F$5,'150 TS and Hurricane DATA'!$K$5:$K$498,$F$106)</f>
        <v>0</v>
      </c>
      <c r="G112">
        <f>COUNTIFS('150 TS and Hurricane DATA'!$I$5:$I$498,$E$106,'150 TS and Hurricane DATA'!$J$5:$J$498,$E112,'150 TS and Hurricane DATA'!$H$5:$H$498,G$5,'150 TS and Hurricane DATA'!$K$5:$K$498,$F$106)</f>
        <v>0</v>
      </c>
      <c r="H112">
        <f>COUNTIFS('150 TS and Hurricane DATA'!$I$5:$I$498,$E$106,'150 TS and Hurricane DATA'!$J$5:$J$498,$E112,'150 TS and Hurricane DATA'!$H$5:$H$498,H$5,'150 TS and Hurricane DATA'!$K$5:$K$498,$F$106)</f>
        <v>0</v>
      </c>
      <c r="I112">
        <f>COUNTIFS('150 TS and Hurricane DATA'!$I$5:$I$498,$E$106,'150 TS and Hurricane DATA'!$J$5:$J$498,$E112,'150 TS and Hurricane DATA'!$H$5:$H$498,I$5,'150 TS and Hurricane DATA'!$K$5:$K$498,$F$106)</f>
        <v>0</v>
      </c>
      <c r="J112">
        <f>COUNTIFS('150 TS and Hurricane DATA'!$I$5:$I$498,$E$106,'150 TS and Hurricane DATA'!$J$5:$J$498,$E112,'150 TS and Hurricane DATA'!$H$5:$H$498,J$5,'150 TS and Hurricane DATA'!$K$5:$K$498,$F$106)</f>
        <v>0</v>
      </c>
      <c r="K112">
        <f>COUNTIFS('150 TS and Hurricane DATA'!$I$5:$I$498,$E$106,'150 TS and Hurricane DATA'!$J$5:$J$498,$E112,'150 TS and Hurricane DATA'!$H$5:$H$498,K$5,'150 TS and Hurricane DATA'!$K$5:$K$498,$F$106)</f>
        <v>0</v>
      </c>
      <c r="L112">
        <f>COUNTIFS('150 TS and Hurricane DATA'!$I$5:$I$498,$E$106,'150 TS and Hurricane DATA'!$J$5:$J$498,$E112,'150 TS and Hurricane DATA'!$H$5:$H$498,L$5,'150 TS and Hurricane DATA'!$K$5:$K$498,$F$106)</f>
        <v>0</v>
      </c>
      <c r="M112">
        <f>COUNTIFS('150 TS and Hurricane DATA'!$I$5:$I$498,$E$106,'150 TS and Hurricane DATA'!$J$5:$J$498,$E112,'150 TS and Hurricane DATA'!$H$5:$H$498,M$5,'150 TS and Hurricane DATA'!$K$5:$K$498,$F$106)</f>
        <v>0</v>
      </c>
      <c r="N112">
        <f>COUNTIFS('150 TS and Hurricane DATA'!$I$5:$I$498,$E$106,'150 TS and Hurricane DATA'!$J$5:$J$498,$E112,'150 TS and Hurricane DATA'!$H$5:$H$498,N$5,'150 TS and Hurricane DATA'!$K$5:$K$498,$F$106)</f>
        <v>0</v>
      </c>
      <c r="O112">
        <f>COUNTIFS('150 TS and Hurricane DATA'!$I$5:$I$498,$E$106,'150 TS and Hurricane DATA'!$J$5:$J$498,$E112,'150 TS and Hurricane DATA'!$H$5:$H$498,O$5,'150 TS and Hurricane DATA'!$K$5:$K$498,$F$106)</f>
        <v>0</v>
      </c>
      <c r="P112">
        <f>COUNTIFS('150 TS and Hurricane DATA'!$I$5:$I$498,$E$106,'150 TS and Hurricane DATA'!$J$5:$J$498,$E112,'150 TS and Hurricane DATA'!$H$5:$H$498,P$5,'150 TS and Hurricane DATA'!$K$5:$K$498,$F$106)</f>
        <v>0</v>
      </c>
      <c r="Q112">
        <f>COUNTIFS('150 TS and Hurricane DATA'!$I$5:$I$498,$E$106,'150 TS and Hurricane DATA'!$J$5:$J$498,$E112,'150 TS and Hurricane DATA'!$H$5:$H$498,Q$5,'150 TS and Hurricane DATA'!$K$5:$K$498,$F$106)</f>
        <v>0</v>
      </c>
      <c r="R112">
        <f>COUNTIFS('150 TS and Hurricane DATA'!$I$5:$I$498,$E$106,'150 TS and Hurricane DATA'!$J$5:$J$498,$E112,'150 TS and Hurricane DATA'!$H$5:$H$498,R$5,'150 TS and Hurricane DATA'!$K$5:$K$498,$F$106)</f>
        <v>0</v>
      </c>
      <c r="S112">
        <f>COUNTIFS('150 TS and Hurricane DATA'!$I$5:$I$498,$E$106,'150 TS and Hurricane DATA'!$J$5:$J$498,$E112,'150 TS and Hurricane DATA'!$H$5:$H$498,S$5,'150 TS and Hurricane DATA'!$K$5:$K$498,$F$106)</f>
        <v>0</v>
      </c>
      <c r="T112">
        <f>COUNTIFS('150 TS and Hurricane DATA'!$I$5:$I$498,$E$106,'150 TS and Hurricane DATA'!$J$5:$J$498,$E112,'150 TS and Hurricane DATA'!$H$5:$H$498,T$5,'150 TS and Hurricane DATA'!$K$5:$K$498,$F$106)</f>
        <v>0</v>
      </c>
      <c r="U112">
        <f>COUNTIFS('150 TS and Hurricane DATA'!$I$5:$I$498,$E$106,'150 TS and Hurricane DATA'!$J$5:$J$498,$E112,'150 TS and Hurricane DATA'!$H$5:$H$498,U$5,'150 TS and Hurricane DATA'!$K$5:$K$498,$F$106)</f>
        <v>0</v>
      </c>
      <c r="V112">
        <f>COUNTIFS('150 TS and Hurricane DATA'!$I$5:$I$498,$E$106,'150 TS and Hurricane DATA'!$J$5:$J$498,$E112,'150 TS and Hurricane DATA'!$H$5:$H$498,V$5,'150 TS and Hurricane DATA'!$K$5:$K$498,$F$106)</f>
        <v>0</v>
      </c>
      <c r="W112">
        <f>COUNTIFS('150 TS and Hurricane DATA'!$I$5:$I$498,$E$106,'150 TS and Hurricane DATA'!$J$5:$J$498,$E112,'150 TS and Hurricane DATA'!$H$5:$H$498,W$5,'150 TS and Hurricane DATA'!$K$5:$K$498,$F$106)</f>
        <v>0</v>
      </c>
      <c r="X112">
        <f>COUNTIFS('150 TS and Hurricane DATA'!$I$5:$I$498,$E$106,'150 TS and Hurricane DATA'!$J$5:$J$498,$E112,'150 TS and Hurricane DATA'!$H$5:$H$498,X$5,'150 TS and Hurricane DATA'!$K$5:$K$498,$F$106)</f>
        <v>0</v>
      </c>
      <c r="Y112">
        <f>COUNTIFS('150 TS and Hurricane DATA'!$I$5:$I$498,$E$106,'150 TS and Hurricane DATA'!$J$5:$J$498,$E112,'150 TS and Hurricane DATA'!$H$5:$H$498,Y$5,'150 TS and Hurricane DATA'!$K$5:$K$498,$F$106)</f>
        <v>0</v>
      </c>
      <c r="Z112">
        <f>COUNTIFS('150 TS and Hurricane DATA'!$I$5:$I$498,$E$106,'150 TS and Hurricane DATA'!$J$5:$J$498,$E112,'150 TS and Hurricane DATA'!$H$5:$H$498,Z$5,'150 TS and Hurricane DATA'!$K$5:$K$498,$F$106)</f>
        <v>0</v>
      </c>
      <c r="AA112">
        <f>COUNTIFS('150 TS and Hurricane DATA'!$I$5:$I$498,$E$106,'150 TS and Hurricane DATA'!$J$5:$J$498,$E112,'150 TS and Hurricane DATA'!$H$5:$H$498,AA$5,'150 TS and Hurricane DATA'!$K$5:$K$498,$F$106)</f>
        <v>0</v>
      </c>
      <c r="AB112">
        <f>COUNTIFS('150 TS and Hurricane DATA'!$I$5:$I$498,$E$106,'150 TS and Hurricane DATA'!$J$5:$J$498,$E112,'150 TS and Hurricane DATA'!$H$5:$H$498,AB$5,'150 TS and Hurricane DATA'!$K$5:$K$498,$F$106)</f>
        <v>0</v>
      </c>
      <c r="AC112">
        <f>COUNTIFS('150 TS and Hurricane DATA'!$I$5:$I$498,$E$106,'150 TS and Hurricane DATA'!$J$5:$J$498,$E112,'150 TS and Hurricane DATA'!$H$5:$H$498,AC$5,'150 TS and Hurricane DATA'!$K$5:$K$498,$F$106)</f>
        <v>0</v>
      </c>
      <c r="AD112">
        <f>COUNTIFS('150 TS and Hurricane DATA'!$I$5:$I$498,$E$106,'150 TS and Hurricane DATA'!$J$5:$J$498,$E112,'150 TS and Hurricane DATA'!$H$5:$H$498,AD$5,'150 TS and Hurricane DATA'!$K$5:$K$498,$F$106)</f>
        <v>0</v>
      </c>
      <c r="AE112">
        <f>COUNTIFS('150 TS and Hurricane DATA'!$I$5:$I$498,$E$106,'150 TS and Hurricane DATA'!$J$5:$J$498,$E112,'150 TS and Hurricane DATA'!$H$5:$H$498,AE$5,'150 TS and Hurricane DATA'!$K$5:$K$498,$F$106)</f>
        <v>0</v>
      </c>
      <c r="AF112">
        <f>COUNTIFS('150 TS and Hurricane DATA'!$I$5:$I$498,$E$106,'150 TS and Hurricane DATA'!$J$5:$J$498,$E112,'150 TS and Hurricane DATA'!$H$5:$H$498,AF$5,'150 TS and Hurricane DATA'!$K$5:$K$498,$F$106)</f>
        <v>0</v>
      </c>
      <c r="AG112">
        <f>COUNTIFS('150 TS and Hurricane DATA'!$I$5:$I$498,$E$106,'150 TS and Hurricane DATA'!$J$5:$J$498,$E112,'150 TS and Hurricane DATA'!$H$5:$H$498,AG$5,'150 TS and Hurricane DATA'!$K$5:$K$498,$F$106)</f>
        <v>0</v>
      </c>
      <c r="AH112">
        <f>COUNTIFS('150 TS and Hurricane DATA'!$I$5:$I$498,$E$106,'150 TS and Hurricane DATA'!$J$5:$J$498,$E112,'150 TS and Hurricane DATA'!$H$5:$H$498,AH$5,'150 TS and Hurricane DATA'!$K$5:$K$498,$F$106)</f>
        <v>0</v>
      </c>
      <c r="AI112">
        <f>COUNTIFS('150 TS and Hurricane DATA'!$I$5:$I$498,$E$106,'150 TS and Hurricane DATA'!$J$5:$J$498,$E112,'150 TS and Hurricane DATA'!$H$5:$H$498,AI$5,'150 TS and Hurricane DATA'!$K$5:$K$498,$F$106)</f>
        <v>0</v>
      </c>
      <c r="AJ112">
        <f>COUNTIFS('150 TS and Hurricane DATA'!$I$5:$I$498,$E$106,'150 TS and Hurricane DATA'!$J$5:$J$498,$E112,'150 TS and Hurricane DATA'!$H$5:$H$498,AJ$5,'150 TS and Hurricane DATA'!$K$5:$K$498,$F$106)</f>
        <v>0</v>
      </c>
      <c r="AK112">
        <f>COUNTIFS('150 TS and Hurricane DATA'!$I$5:$I$498,$E$106,'150 TS and Hurricane DATA'!$J$5:$J$498,$E112,'150 TS and Hurricane DATA'!$H$5:$H$498,AK$5,'150 TS and Hurricane DATA'!$K$5:$K$498,$F$106)</f>
        <v>0</v>
      </c>
      <c r="AL112">
        <f>COUNTIFS('150 TS and Hurricane DATA'!$I$5:$I$498,$E$106,'150 TS and Hurricane DATA'!$J$5:$J$498,$E112,'150 TS and Hurricane DATA'!$H$5:$H$498,AL$5,'150 TS and Hurricane DATA'!$K$5:$K$498,$F$106)</f>
        <v>0</v>
      </c>
      <c r="AM112">
        <f>COUNTIFS('150 TS and Hurricane DATA'!$I$5:$I$498,$E$106,'150 TS and Hurricane DATA'!$J$5:$J$498,$E112,'150 TS and Hurricane DATA'!$H$5:$H$498,AM$5,'150 TS and Hurricane DATA'!$K$5:$K$498,$F$106)</f>
        <v>0</v>
      </c>
      <c r="AN112">
        <f>COUNTIFS('150 TS and Hurricane DATA'!$I$5:$I$498,$E$106,'150 TS and Hurricane DATA'!$J$5:$J$498,$E112,'150 TS and Hurricane DATA'!$H$5:$H$498,AN$5,'150 TS and Hurricane DATA'!$K$5:$K$498,$F$106)</f>
        <v>0</v>
      </c>
      <c r="AO112">
        <f>COUNTIFS('150 TS and Hurricane DATA'!$I$5:$I$498,$E$106,'150 TS and Hurricane DATA'!$J$5:$J$498,$E112,'150 TS and Hurricane DATA'!$H$5:$H$498,AO$5,'150 TS and Hurricane DATA'!$K$5:$K$498,$F$106)</f>
        <v>0</v>
      </c>
      <c r="AP112">
        <f>COUNTIFS('150 TS and Hurricane DATA'!$I$5:$I$498,$E$106,'150 TS and Hurricane DATA'!$J$5:$J$498,$E112,'150 TS and Hurricane DATA'!$H$5:$H$498,AP$5,'150 TS and Hurricane DATA'!$K$5:$K$498,$F$106)</f>
        <v>0</v>
      </c>
      <c r="AQ112">
        <f>COUNTIFS('150 TS and Hurricane DATA'!$I$5:$I$498,$E$106,'150 TS and Hurricane DATA'!$J$5:$J$498,$E112,'150 TS and Hurricane DATA'!$H$5:$H$498,AQ$5,'150 TS and Hurricane DATA'!$K$5:$K$498,$F$106)</f>
        <v>0</v>
      </c>
      <c r="AR112">
        <f>COUNTIFS('150 TS and Hurricane DATA'!$I$5:$I$498,$E$106,'150 TS and Hurricane DATA'!$J$5:$J$498,$E112,'150 TS and Hurricane DATA'!$H$5:$H$498,AR$5,'150 TS and Hurricane DATA'!$K$5:$K$498,$F$106)</f>
        <v>0</v>
      </c>
      <c r="AS112">
        <f>COUNTIFS('150 TS and Hurricane DATA'!$I$5:$I$498,$E$106,'150 TS and Hurricane DATA'!$J$5:$J$498,$E112,'150 TS and Hurricane DATA'!$H$5:$H$498,AS$5,'150 TS and Hurricane DATA'!$K$5:$K$498,$F$106)</f>
        <v>0</v>
      </c>
      <c r="AT112">
        <f>COUNTIFS('150 TS and Hurricane DATA'!$I$5:$I$498,$E$106,'150 TS and Hurricane DATA'!$J$5:$J$498,$E112,'150 TS and Hurricane DATA'!$H$5:$H$498,AT$5,'150 TS and Hurricane DATA'!$K$5:$K$498,$F$106)</f>
        <v>0</v>
      </c>
      <c r="AU112">
        <f>COUNTIFS('150 TS and Hurricane DATA'!$I$5:$I$498,$E$106,'150 TS and Hurricane DATA'!$J$5:$J$498,$E112,'150 TS and Hurricane DATA'!$H$5:$H$498,AU$5,'150 TS and Hurricane DATA'!$K$5:$K$498,$F$106)</f>
        <v>0</v>
      </c>
      <c r="AV112">
        <f>COUNTIFS('150 TS and Hurricane DATA'!$I$5:$I$498,$E$106,'150 TS and Hurricane DATA'!$J$5:$J$498,$E112,'150 TS and Hurricane DATA'!$H$5:$H$498,AV$5,'150 TS and Hurricane DATA'!$K$5:$K$498,$F$106)</f>
        <v>0</v>
      </c>
      <c r="AW112">
        <f>COUNTIFS('150 TS and Hurricane DATA'!$I$5:$I$498,$E$106,'150 TS and Hurricane DATA'!$J$5:$J$498,$E112,'150 TS and Hurricane DATA'!$H$5:$H$498,AW$5,'150 TS and Hurricane DATA'!$K$5:$K$498,$F$106)</f>
        <v>0</v>
      </c>
      <c r="AX112">
        <f>COUNTIFS('150 TS and Hurricane DATA'!$I$5:$I$498,$E$106,'150 TS and Hurricane DATA'!$J$5:$J$498,$E112,'150 TS and Hurricane DATA'!$H$5:$H$498,AX$5,'150 TS and Hurricane DATA'!$K$5:$K$498,$F$106)</f>
        <v>0</v>
      </c>
      <c r="AY112">
        <f>COUNTIFS('150 TS and Hurricane DATA'!$I$5:$I$498,$E$106,'150 TS and Hurricane DATA'!$J$5:$J$498,$E112,'150 TS and Hurricane DATA'!$H$5:$H$498,AY$5,'150 TS and Hurricane DATA'!$K$5:$K$498,$F$106)</f>
        <v>0</v>
      </c>
      <c r="AZ112">
        <f>COUNTIFS('150 TS and Hurricane DATA'!$I$5:$I$498,$E$106,'150 TS and Hurricane DATA'!$J$5:$J$498,$E112,'150 TS and Hurricane DATA'!$H$5:$H$498,AZ$5,'150 TS and Hurricane DATA'!$K$5:$K$498,$F$106)</f>
        <v>0</v>
      </c>
      <c r="BA112">
        <f>COUNTIFS('150 TS and Hurricane DATA'!$I$5:$I$498,$E$106,'150 TS and Hurricane DATA'!$J$5:$J$498,$E112,'150 TS and Hurricane DATA'!$H$5:$H$498,BA$5,'150 TS and Hurricane DATA'!$K$5:$K$498,$F$106)</f>
        <v>0</v>
      </c>
      <c r="BB112">
        <f>COUNTIFS('150 TS and Hurricane DATA'!$I$5:$I$498,$E$106,'150 TS and Hurricane DATA'!$J$5:$J$498,$E112,'150 TS and Hurricane DATA'!$H$5:$H$498,BB$5,'150 TS and Hurricane DATA'!$K$5:$K$498,$F$106)</f>
        <v>0</v>
      </c>
      <c r="BC112">
        <f>COUNTIFS('150 TS and Hurricane DATA'!$I$5:$I$498,$E$106,'150 TS and Hurricane DATA'!$J$5:$J$498,$E112,'150 TS and Hurricane DATA'!$H$5:$H$498,BC$5,'150 TS and Hurricane DATA'!$K$5:$K$498,$F$106)</f>
        <v>0</v>
      </c>
      <c r="BD112">
        <f>COUNTIFS('150 TS and Hurricane DATA'!$I$5:$I$498,$E$106,'150 TS and Hurricane DATA'!$J$5:$J$498,$E112,'150 TS and Hurricane DATA'!$H$5:$H$498,BD$5,'150 TS and Hurricane DATA'!$K$5:$K$498,$F$106)</f>
        <v>0</v>
      </c>
      <c r="BE112">
        <f>COUNTIFS('150 TS and Hurricane DATA'!$I$5:$I$498,$E$106,'150 TS and Hurricane DATA'!$J$5:$J$498,$E112,'150 TS and Hurricane DATA'!$H$5:$H$498,BE$5,'150 TS and Hurricane DATA'!$K$5:$K$498,$F$106)</f>
        <v>0</v>
      </c>
      <c r="BF112">
        <f>COUNTIFS('150 TS and Hurricane DATA'!$I$5:$I$498,$E$106,'150 TS and Hurricane DATA'!$J$5:$J$498,$E112,'150 TS and Hurricane DATA'!$H$5:$H$498,BF$5,'150 TS and Hurricane DATA'!$K$5:$K$498,$F$106)</f>
        <v>0</v>
      </c>
      <c r="BG112">
        <f>COUNTIFS('150 TS and Hurricane DATA'!$I$5:$I$498,$E$106,'150 TS and Hurricane DATA'!$J$5:$J$498,$E112,'150 TS and Hurricane DATA'!$H$5:$H$498,BG$5,'150 TS and Hurricane DATA'!$K$5:$K$498,$F$106)</f>
        <v>0</v>
      </c>
      <c r="BH112">
        <f>COUNTIFS('150 TS and Hurricane DATA'!$I$5:$I$498,$E$106,'150 TS and Hurricane DATA'!$J$5:$J$498,$E112,'150 TS and Hurricane DATA'!$H$5:$H$498,BH$5,'150 TS and Hurricane DATA'!$K$5:$K$498,$F$106)</f>
        <v>0</v>
      </c>
      <c r="BI112">
        <f>COUNTIFS('150 TS and Hurricane DATA'!$I$5:$I$498,$E$106,'150 TS and Hurricane DATA'!$J$5:$J$498,$E112,'150 TS and Hurricane DATA'!$H$5:$H$498,BI$5,'150 TS and Hurricane DATA'!$K$5:$K$498,$F$106)</f>
        <v>0</v>
      </c>
      <c r="BJ112">
        <f>COUNTIFS('150 TS and Hurricane DATA'!$I$5:$I$498,$E$106,'150 TS and Hurricane DATA'!$J$5:$J$498,$E112,'150 TS and Hurricane DATA'!$H$5:$H$498,BJ$5,'150 TS and Hurricane DATA'!$K$5:$K$498,$F$106)</f>
        <v>0</v>
      </c>
      <c r="BK112">
        <f>COUNTIFS('150 TS and Hurricane DATA'!$I$5:$I$498,$E$106,'150 TS and Hurricane DATA'!$J$5:$J$498,$E112,'150 TS and Hurricane DATA'!$H$5:$H$498,BK$5,'150 TS and Hurricane DATA'!$K$5:$K$498,$F$106)</f>
        <v>0</v>
      </c>
      <c r="BL112">
        <f>COUNTIFS('150 TS and Hurricane DATA'!$I$5:$I$498,$E$106,'150 TS and Hurricane DATA'!$J$5:$J$498,$E112,'150 TS and Hurricane DATA'!$H$5:$H$498,BL$5,'150 TS and Hurricane DATA'!$K$5:$K$498,$F$106)</f>
        <v>0</v>
      </c>
      <c r="BM112">
        <f>COUNTIFS('150 TS and Hurricane DATA'!$I$5:$I$498,$E$106,'150 TS and Hurricane DATA'!$J$5:$J$498,$E112,'150 TS and Hurricane DATA'!$H$5:$H$498,BM$5,'150 TS and Hurricane DATA'!$K$5:$K$498,$F$106)</f>
        <v>0</v>
      </c>
      <c r="BN112">
        <f>COUNTIFS('150 TS and Hurricane DATA'!$I$5:$I$498,$E$106,'150 TS and Hurricane DATA'!$J$5:$J$498,$E112,'150 TS and Hurricane DATA'!$H$5:$H$498,BN$5,'150 TS and Hurricane DATA'!$K$5:$K$498,$F$106)</f>
        <v>0</v>
      </c>
      <c r="BO112">
        <f>COUNTIFS('150 TS and Hurricane DATA'!$I$5:$I$498,$E$106,'150 TS and Hurricane DATA'!$J$5:$J$498,$E112,'150 TS and Hurricane DATA'!$H$5:$H$498,BO$5,'150 TS and Hurricane DATA'!$K$5:$K$498,$F$106)</f>
        <v>0</v>
      </c>
      <c r="BP112">
        <f>COUNTIFS('150 TS and Hurricane DATA'!$I$5:$I$498,$E$106,'150 TS and Hurricane DATA'!$J$5:$J$498,$E112,'150 TS and Hurricane DATA'!$H$5:$H$498,BP$5,'150 TS and Hurricane DATA'!$K$5:$K$498,$F$106)</f>
        <v>0</v>
      </c>
      <c r="BQ112">
        <f>COUNTIFS('150 TS and Hurricane DATA'!$I$5:$I$498,$E$106,'150 TS and Hurricane DATA'!$J$5:$J$498,$E112,'150 TS and Hurricane DATA'!$H$5:$H$498,BQ$5,'150 TS and Hurricane DATA'!$K$5:$K$498,$F$106)</f>
        <v>0</v>
      </c>
      <c r="BR112">
        <f>COUNTIFS('150 TS and Hurricane DATA'!$I$5:$I$498,$E$106,'150 TS and Hurricane DATA'!$J$5:$J$498,$E112,'150 TS and Hurricane DATA'!$H$5:$H$498,BR$5,'150 TS and Hurricane DATA'!$K$5:$K$498,$F$106)</f>
        <v>0</v>
      </c>
      <c r="BS112">
        <f>COUNTIFS('150 TS and Hurricane DATA'!$I$5:$I$498,$E$106,'150 TS and Hurricane DATA'!$J$5:$J$498,$E112,'150 TS and Hurricane DATA'!$H$5:$H$498,BS$5,'150 TS and Hurricane DATA'!$K$5:$K$498,$F$106)</f>
        <v>0</v>
      </c>
      <c r="BT112">
        <f>COUNTIFS('150 TS and Hurricane DATA'!$I$5:$I$498,$E$106,'150 TS and Hurricane DATA'!$J$5:$J$498,$E112,'150 TS and Hurricane DATA'!$H$5:$H$498,BT$5,'150 TS and Hurricane DATA'!$K$5:$K$498,$F$106)</f>
        <v>0</v>
      </c>
      <c r="BU112">
        <f>COUNTIFS('150 TS and Hurricane DATA'!$I$5:$I$498,$E$106,'150 TS and Hurricane DATA'!$J$5:$J$498,$E112,'150 TS and Hurricane DATA'!$H$5:$H$498,BU$5,'150 TS and Hurricane DATA'!$K$5:$K$498,$F$106)</f>
        <v>0</v>
      </c>
      <c r="BV112">
        <f>COUNTIFS('150 TS and Hurricane DATA'!$I$5:$I$498,$E$106,'150 TS and Hurricane DATA'!$J$5:$J$498,$E112,'150 TS and Hurricane DATA'!$H$5:$H$498,BV$5,'150 TS and Hurricane DATA'!$K$5:$K$498,$F$106)</f>
        <v>0</v>
      </c>
      <c r="BW112">
        <f>COUNTIFS('150 TS and Hurricane DATA'!$I$5:$I$498,$E$106,'150 TS and Hurricane DATA'!$J$5:$J$498,$E112,'150 TS and Hurricane DATA'!$H$5:$H$498,BW$5,'150 TS and Hurricane DATA'!$K$5:$K$498,$F$106)</f>
        <v>0</v>
      </c>
      <c r="BX112">
        <f>COUNTIFS('150 TS and Hurricane DATA'!$I$5:$I$498,$E$106,'150 TS and Hurricane DATA'!$J$5:$J$498,$E112,'150 TS and Hurricane DATA'!$H$5:$H$498,BX$5,'150 TS and Hurricane DATA'!$K$5:$K$498,$F$106)</f>
        <v>0</v>
      </c>
      <c r="BY112">
        <f>COUNTIFS('150 TS and Hurricane DATA'!$I$5:$I$498,$E$106,'150 TS and Hurricane DATA'!$J$5:$J$498,$E112,'150 TS and Hurricane DATA'!$H$5:$H$498,BY$5,'150 TS and Hurricane DATA'!$K$5:$K$498,$F$106)</f>
        <v>0</v>
      </c>
      <c r="BZ112">
        <f>COUNTIFS('150 TS and Hurricane DATA'!$I$5:$I$498,$E$106,'150 TS and Hurricane DATA'!$J$5:$J$498,$E112,'150 TS and Hurricane DATA'!$H$5:$H$498,BZ$5,'150 TS and Hurricane DATA'!$K$5:$K$498,$F$106)</f>
        <v>0</v>
      </c>
      <c r="CA112">
        <f>COUNTIFS('150 TS and Hurricane DATA'!$I$5:$I$498,$E$106,'150 TS and Hurricane DATA'!$J$5:$J$498,$E112,'150 TS and Hurricane DATA'!$H$5:$H$498,CA$5,'150 TS and Hurricane DATA'!$K$5:$K$498,$F$106)</f>
        <v>0</v>
      </c>
      <c r="CB112">
        <f>COUNTIFS('150 TS and Hurricane DATA'!$I$5:$I$498,$E$106,'150 TS and Hurricane DATA'!$J$5:$J$498,$E112,'150 TS and Hurricane DATA'!$H$5:$H$498,CB$5,'150 TS and Hurricane DATA'!$K$5:$K$498,$F$106)</f>
        <v>0</v>
      </c>
      <c r="CC112">
        <f>COUNTIFS('150 TS and Hurricane DATA'!$I$5:$I$498,$E$106,'150 TS and Hurricane DATA'!$J$5:$J$498,$E112,'150 TS and Hurricane DATA'!$H$5:$H$498,CC$5,'150 TS and Hurricane DATA'!$K$5:$K$498,$F$106)</f>
        <v>0</v>
      </c>
      <c r="CD112">
        <f>COUNTIFS('150 TS and Hurricane DATA'!$I$5:$I$498,$E$106,'150 TS and Hurricane DATA'!$J$5:$J$498,$E112,'150 TS and Hurricane DATA'!$H$5:$H$498,CD$5,'150 TS and Hurricane DATA'!$K$5:$K$498,$F$106)</f>
        <v>0</v>
      </c>
      <c r="CE112">
        <f>COUNTIFS('150 TS and Hurricane DATA'!$I$5:$I$498,$E$106,'150 TS and Hurricane DATA'!$J$5:$J$498,$E112,'150 TS and Hurricane DATA'!$H$5:$H$498,CE$5,'150 TS and Hurricane DATA'!$K$5:$K$498,$F$106)</f>
        <v>0</v>
      </c>
      <c r="CF112">
        <f>COUNTIFS('150 TS and Hurricane DATA'!$I$5:$I$498,$E$106,'150 TS and Hurricane DATA'!$J$5:$J$498,$E112,'150 TS and Hurricane DATA'!$H$5:$H$498,CF$5,'150 TS and Hurricane DATA'!$K$5:$K$498,$F$106)</f>
        <v>0</v>
      </c>
      <c r="CG112">
        <f>COUNTIFS('150 TS and Hurricane DATA'!$I$5:$I$498,$E$106,'150 TS and Hurricane DATA'!$J$5:$J$498,$E112,'150 TS and Hurricane DATA'!$H$5:$H$498,CG$5,'150 TS and Hurricane DATA'!$K$5:$K$498,$F$106)</f>
        <v>0</v>
      </c>
      <c r="CH112">
        <f>COUNTIFS('150 TS and Hurricane DATA'!$I$5:$I$498,$E$106,'150 TS and Hurricane DATA'!$J$5:$J$498,$E112,'150 TS and Hurricane DATA'!$H$5:$H$498,CH$5,'150 TS and Hurricane DATA'!$K$5:$K$498,$F$106)</f>
        <v>0</v>
      </c>
      <c r="CI112">
        <f>COUNTIFS('150 TS and Hurricane DATA'!$I$5:$I$498,$E$106,'150 TS and Hurricane DATA'!$J$5:$J$498,$E112,'150 TS and Hurricane DATA'!$H$5:$H$498,CI$5,'150 TS and Hurricane DATA'!$K$5:$K$498,$F$106)</f>
        <v>0</v>
      </c>
      <c r="CJ112">
        <f>COUNTIFS('150 TS and Hurricane DATA'!$I$5:$I$498,$E$106,'150 TS and Hurricane DATA'!$J$5:$J$498,$E112,'150 TS and Hurricane DATA'!$H$5:$H$498,CJ$5,'150 TS and Hurricane DATA'!$K$5:$K$498,$F$106)</f>
        <v>0</v>
      </c>
      <c r="CK112">
        <f>COUNTIFS('150 TS and Hurricane DATA'!$I$5:$I$498,$E$106,'150 TS and Hurricane DATA'!$J$5:$J$498,$E112,'150 TS and Hurricane DATA'!$H$5:$H$498,CK$5,'150 TS and Hurricane DATA'!$K$5:$K$498,$F$106)</f>
        <v>0</v>
      </c>
      <c r="CL112">
        <f>COUNTIFS('150 TS and Hurricane DATA'!$I$5:$I$498,$E$106,'150 TS and Hurricane DATA'!$J$5:$J$498,$E112,'150 TS and Hurricane DATA'!$H$5:$H$498,CL$5,'150 TS and Hurricane DATA'!$K$5:$K$498,$F$106)</f>
        <v>0</v>
      </c>
      <c r="CM112">
        <f>COUNTIFS('150 TS and Hurricane DATA'!$I$5:$I$498,$E$106,'150 TS and Hurricane DATA'!$J$5:$J$498,$E112,'150 TS and Hurricane DATA'!$H$5:$H$498,CM$5,'150 TS and Hurricane DATA'!$K$5:$K$498,$F$106)</f>
        <v>0</v>
      </c>
      <c r="CN112">
        <f>COUNTIFS('150 TS and Hurricane DATA'!$I$5:$I$498,$E$106,'150 TS and Hurricane DATA'!$J$5:$J$498,$E112,'150 TS and Hurricane DATA'!$H$5:$H$498,CN$5,'150 TS and Hurricane DATA'!$K$5:$K$498,$F$106)</f>
        <v>0</v>
      </c>
      <c r="CO112">
        <f>COUNTIFS('150 TS and Hurricane DATA'!$I$5:$I$498,$E$106,'150 TS and Hurricane DATA'!$J$5:$J$498,$E112,'150 TS and Hurricane DATA'!$H$5:$H$498,CO$5,'150 TS and Hurricane DATA'!$K$5:$K$498,$F$106)</f>
        <v>0</v>
      </c>
      <c r="CP112">
        <f>COUNTIFS('150 TS and Hurricane DATA'!$I$5:$I$498,$E$106,'150 TS and Hurricane DATA'!$J$5:$J$498,$E112,'150 TS and Hurricane DATA'!$H$5:$H$498,CP$5,'150 TS and Hurricane DATA'!$K$5:$K$498,$F$106)</f>
        <v>0</v>
      </c>
      <c r="CQ112">
        <f>COUNTIFS('150 TS and Hurricane DATA'!$I$5:$I$498,$E$106,'150 TS and Hurricane DATA'!$J$5:$J$498,$E112,'150 TS and Hurricane DATA'!$H$5:$H$498,CQ$5,'150 TS and Hurricane DATA'!$K$5:$K$498,$F$106)</f>
        <v>0</v>
      </c>
      <c r="CR112">
        <f>COUNTIFS('150 TS and Hurricane DATA'!$I$5:$I$498,$E$106,'150 TS and Hurricane DATA'!$J$5:$J$498,$E112,'150 TS and Hurricane DATA'!$H$5:$H$498,CR$5,'150 TS and Hurricane DATA'!$K$5:$K$498,$F$106)</f>
        <v>0</v>
      </c>
      <c r="CS112">
        <f>COUNTIFS('150 TS and Hurricane DATA'!$I$5:$I$498,$E$106,'150 TS and Hurricane DATA'!$J$5:$J$498,$E112,'150 TS and Hurricane DATA'!$H$5:$H$498,CS$5,'150 TS and Hurricane DATA'!$K$5:$K$498,$F$106)</f>
        <v>0</v>
      </c>
      <c r="CT112">
        <f>COUNTIFS('150 TS and Hurricane DATA'!$I$5:$I$498,$E$106,'150 TS and Hurricane DATA'!$J$5:$J$498,$E112,'150 TS and Hurricane DATA'!$H$5:$H$498,CT$5,'150 TS and Hurricane DATA'!$K$5:$K$498,$F$106)</f>
        <v>0</v>
      </c>
      <c r="CU112">
        <f>COUNTIFS('150 TS and Hurricane DATA'!$I$5:$I$498,$E$106,'150 TS and Hurricane DATA'!$J$5:$J$498,$E112,'150 TS and Hurricane DATA'!$H$5:$H$498,CU$5,'150 TS and Hurricane DATA'!$K$5:$K$498,$F$106)</f>
        <v>0</v>
      </c>
      <c r="CV112">
        <f>COUNTIFS('150 TS and Hurricane DATA'!$I$5:$I$498,$E$106,'150 TS and Hurricane DATA'!$J$5:$J$498,$E112,'150 TS and Hurricane DATA'!$H$5:$H$498,CV$5,'150 TS and Hurricane DATA'!$K$5:$K$498,$F$106)</f>
        <v>0</v>
      </c>
      <c r="CW112">
        <f>COUNTIFS('150 TS and Hurricane DATA'!$I$5:$I$498,$E$106,'150 TS and Hurricane DATA'!$J$5:$J$498,$E112,'150 TS and Hurricane DATA'!$H$5:$H$498,CW$5,'150 TS and Hurricane DATA'!$K$5:$K$498,$F$106)</f>
        <v>0</v>
      </c>
      <c r="CX112">
        <f>COUNTIFS('150 TS and Hurricane DATA'!$I$5:$I$498,$E$106,'150 TS and Hurricane DATA'!$J$5:$J$498,$E112,'150 TS and Hurricane DATA'!$H$5:$H$498,CX$5,'150 TS and Hurricane DATA'!$K$5:$K$498,$F$106)</f>
        <v>0</v>
      </c>
      <c r="CY112">
        <f>COUNTIFS('150 TS and Hurricane DATA'!$I$5:$I$498,$E$106,'150 TS and Hurricane DATA'!$J$5:$J$498,$E112,'150 TS and Hurricane DATA'!$H$5:$H$498,CY$5,'150 TS and Hurricane DATA'!$K$5:$K$498,$F$106)</f>
        <v>0</v>
      </c>
      <c r="CZ112">
        <f>COUNTIFS('150 TS and Hurricane DATA'!$I$5:$I$498,$E$106,'150 TS and Hurricane DATA'!$J$5:$J$498,$E112,'150 TS and Hurricane DATA'!$H$5:$H$498,CZ$5,'150 TS and Hurricane DATA'!$K$5:$K$498,$F$106)</f>
        <v>0</v>
      </c>
      <c r="DA112">
        <f>COUNTIFS('150 TS and Hurricane DATA'!$I$5:$I$498,$E$106,'150 TS and Hurricane DATA'!$J$5:$J$498,$E112,'150 TS and Hurricane DATA'!$H$5:$H$498,DA$5,'150 TS and Hurricane DATA'!$K$5:$K$498,$F$106)</f>
        <v>0</v>
      </c>
      <c r="DB112">
        <f>COUNTIFS('150 TS and Hurricane DATA'!$I$5:$I$498,$E$106,'150 TS and Hurricane DATA'!$J$5:$J$498,$E112,'150 TS and Hurricane DATA'!$H$5:$H$498,DB$5,'150 TS and Hurricane DATA'!$K$5:$K$498,$F$106)</f>
        <v>0</v>
      </c>
      <c r="DC112">
        <f>COUNTIFS('150 TS and Hurricane DATA'!$I$5:$I$498,$E$106,'150 TS and Hurricane DATA'!$J$5:$J$498,$E112,'150 TS and Hurricane DATA'!$H$5:$H$498,DC$5,'150 TS and Hurricane DATA'!$K$5:$K$498,$F$106)</f>
        <v>0</v>
      </c>
      <c r="DD112">
        <f>COUNTIFS('150 TS and Hurricane DATA'!$I$5:$I$498,$E$106,'150 TS and Hurricane DATA'!$J$5:$J$498,$E112,'150 TS and Hurricane DATA'!$H$5:$H$498,DD$5,'150 TS and Hurricane DATA'!$K$5:$K$498,$F$106)</f>
        <v>0</v>
      </c>
      <c r="DE112">
        <f>COUNTIFS('150 TS and Hurricane DATA'!$I$5:$I$498,$E$106,'150 TS and Hurricane DATA'!$J$5:$J$498,$E112,'150 TS and Hurricane DATA'!$H$5:$H$498,DE$5,'150 TS and Hurricane DATA'!$K$5:$K$498,$F$106)</f>
        <v>0</v>
      </c>
      <c r="DF112">
        <f>COUNTIFS('150 TS and Hurricane DATA'!$I$5:$I$498,$E$106,'150 TS and Hurricane DATA'!$J$5:$J$498,$E112,'150 TS and Hurricane DATA'!$H$5:$H$498,DF$5,'150 TS and Hurricane DATA'!$K$5:$K$498,$F$106)</f>
        <v>0</v>
      </c>
      <c r="DG112">
        <f>COUNTIFS('150 TS and Hurricane DATA'!$I$5:$I$498,$E$106,'150 TS and Hurricane DATA'!$J$5:$J$498,$E112,'150 TS and Hurricane DATA'!$H$5:$H$498,DG$5,'150 TS and Hurricane DATA'!$K$5:$K$498,$F$106)</f>
        <v>0</v>
      </c>
      <c r="DH112">
        <f>COUNTIFS('150 TS and Hurricane DATA'!$I$5:$I$498,$E$106,'150 TS and Hurricane DATA'!$J$5:$J$498,$E112,'150 TS and Hurricane DATA'!$H$5:$H$498,DH$5,'150 TS and Hurricane DATA'!$K$5:$K$498,$F$106)</f>
        <v>0</v>
      </c>
      <c r="DI112">
        <f>COUNTIFS('150 TS and Hurricane DATA'!$I$5:$I$498,$E$106,'150 TS and Hurricane DATA'!$J$5:$J$498,$E112,'150 TS and Hurricane DATA'!$H$5:$H$498,DI$5,'150 TS and Hurricane DATA'!$K$5:$K$498,$F$106)</f>
        <v>0</v>
      </c>
      <c r="DJ112">
        <f>COUNTIFS('150 TS and Hurricane DATA'!$I$5:$I$498,$E$106,'150 TS and Hurricane DATA'!$J$5:$J$498,$E112,'150 TS and Hurricane DATA'!$H$5:$H$498,DJ$5,'150 TS and Hurricane DATA'!$K$5:$K$498,$F$106)</f>
        <v>0</v>
      </c>
      <c r="DK112">
        <f>COUNTIFS('150 TS and Hurricane DATA'!$I$5:$I$498,$E$106,'150 TS and Hurricane DATA'!$J$5:$J$498,$E112,'150 TS and Hurricane DATA'!$H$5:$H$498,DK$5,'150 TS and Hurricane DATA'!$K$5:$K$498,$F$106)</f>
        <v>0</v>
      </c>
      <c r="DL112">
        <f>COUNTIFS('150 TS and Hurricane DATA'!$I$5:$I$498,$E$106,'150 TS and Hurricane DATA'!$J$5:$J$498,$E112,'150 TS and Hurricane DATA'!$H$5:$H$498,DL$5,'150 TS and Hurricane DATA'!$K$5:$K$498,$F$106)</f>
        <v>0</v>
      </c>
      <c r="DM112">
        <f>COUNTIFS('150 TS and Hurricane DATA'!$I$5:$I$498,$E$106,'150 TS and Hurricane DATA'!$J$5:$J$498,$E112,'150 TS and Hurricane DATA'!$H$5:$H$498,DM$5,'150 TS and Hurricane DATA'!$K$5:$K$498,$F$106)</f>
        <v>0</v>
      </c>
      <c r="DN112">
        <f>COUNTIFS('150 TS and Hurricane DATA'!$I$5:$I$498,$E$106,'150 TS and Hurricane DATA'!$J$5:$J$498,$E112,'150 TS and Hurricane DATA'!$H$5:$H$498,DN$5,'150 TS and Hurricane DATA'!$K$5:$K$498,$F$106)</f>
        <v>0</v>
      </c>
      <c r="DO112">
        <f>COUNTIFS('150 TS and Hurricane DATA'!$I$5:$I$498,$E$106,'150 TS and Hurricane DATA'!$J$5:$J$498,$E112,'150 TS and Hurricane DATA'!$H$5:$H$498,DO$5,'150 TS and Hurricane DATA'!$K$5:$K$498,$F$106)</f>
        <v>0</v>
      </c>
      <c r="DP112">
        <f>COUNTIFS('150 TS and Hurricane DATA'!$I$5:$I$498,$E$106,'150 TS and Hurricane DATA'!$J$5:$J$498,$E112,'150 TS and Hurricane DATA'!$H$5:$H$498,DP$5,'150 TS and Hurricane DATA'!$K$5:$K$498,$F$106)</f>
        <v>0</v>
      </c>
      <c r="DQ112">
        <f>COUNTIFS('150 TS and Hurricane DATA'!$I$5:$I$498,$E$106,'150 TS and Hurricane DATA'!$J$5:$J$498,$E112,'150 TS and Hurricane DATA'!$H$5:$H$498,DQ$5,'150 TS and Hurricane DATA'!$K$5:$K$498,$F$106)</f>
        <v>0</v>
      </c>
      <c r="DR112">
        <f>COUNTIFS('150 TS and Hurricane DATA'!$I$5:$I$498,$E$106,'150 TS and Hurricane DATA'!$J$5:$J$498,$E112,'150 TS and Hurricane DATA'!$H$5:$H$498,DR$5,'150 TS and Hurricane DATA'!$K$5:$K$498,$F$106)</f>
        <v>0</v>
      </c>
      <c r="DS112">
        <f>COUNTIFS('150 TS and Hurricane DATA'!$I$5:$I$498,$E$106,'150 TS and Hurricane DATA'!$J$5:$J$498,$E112,'150 TS and Hurricane DATA'!$H$5:$H$498,DS$5,'150 TS and Hurricane DATA'!$K$5:$K$498,$F$106)</f>
        <v>0</v>
      </c>
      <c r="DT112">
        <f>COUNTIFS('150 TS and Hurricane DATA'!$I$5:$I$498,$E$106,'150 TS and Hurricane DATA'!$J$5:$J$498,$E112,'150 TS and Hurricane DATA'!$H$5:$H$498,DT$5,'150 TS and Hurricane DATA'!$K$5:$K$498,$F$106)</f>
        <v>0</v>
      </c>
      <c r="DU112">
        <f>COUNTIFS('150 TS and Hurricane DATA'!$I$5:$I$498,$E$106,'150 TS and Hurricane DATA'!$J$5:$J$498,$E112,'150 TS and Hurricane DATA'!$H$5:$H$498,DU$5,'150 TS and Hurricane DATA'!$K$5:$K$498,$F$106)</f>
        <v>0</v>
      </c>
      <c r="DV112">
        <f>COUNTIFS('150 TS and Hurricane DATA'!$I$5:$I$498,$E$106,'150 TS and Hurricane DATA'!$J$5:$J$498,$E112,'150 TS and Hurricane DATA'!$H$5:$H$498,DV$5,'150 TS and Hurricane DATA'!$K$5:$K$498,$F$106)</f>
        <v>0</v>
      </c>
      <c r="DW112">
        <f>COUNTIFS('150 TS and Hurricane DATA'!$I$5:$I$498,$E$106,'150 TS and Hurricane DATA'!$J$5:$J$498,$E112,'150 TS and Hurricane DATA'!$H$5:$H$498,DW$5,'150 TS and Hurricane DATA'!$K$5:$K$498,$F$106)</f>
        <v>0</v>
      </c>
      <c r="DX112">
        <f>COUNTIFS('150 TS and Hurricane DATA'!$I$5:$I$498,$E$106,'150 TS and Hurricane DATA'!$J$5:$J$498,$E112,'150 TS and Hurricane DATA'!$H$5:$H$498,DX$5,'150 TS and Hurricane DATA'!$K$5:$K$498,$F$106)</f>
        <v>0</v>
      </c>
      <c r="DY112">
        <f>COUNTIFS('150 TS and Hurricane DATA'!$I$5:$I$498,$E$106,'150 TS and Hurricane DATA'!$J$5:$J$498,$E112,'150 TS and Hurricane DATA'!$H$5:$H$498,DY$5,'150 TS and Hurricane DATA'!$K$5:$K$498,$F$106)</f>
        <v>0</v>
      </c>
      <c r="DZ112">
        <f>COUNTIFS('150 TS and Hurricane DATA'!$I$5:$I$498,$E$106,'150 TS and Hurricane DATA'!$J$5:$J$498,$E112,'150 TS and Hurricane DATA'!$H$5:$H$498,DZ$5,'150 TS and Hurricane DATA'!$K$5:$K$498,$F$106)</f>
        <v>0</v>
      </c>
      <c r="EA112">
        <f>COUNTIFS('150 TS and Hurricane DATA'!$I$5:$I$498,$E$106,'150 TS and Hurricane DATA'!$J$5:$J$498,$E112,'150 TS and Hurricane DATA'!$H$5:$H$498,EA$5,'150 TS and Hurricane DATA'!$K$5:$K$498,$F$106)</f>
        <v>0</v>
      </c>
      <c r="EB112">
        <f>COUNTIFS('150 TS and Hurricane DATA'!$I$5:$I$498,$E$106,'150 TS and Hurricane DATA'!$J$5:$J$498,$E112,'150 TS and Hurricane DATA'!$H$5:$H$498,EB$5,'150 TS and Hurricane DATA'!$K$5:$K$498,$F$106)</f>
        <v>0</v>
      </c>
      <c r="EC112">
        <f>COUNTIFS('150 TS and Hurricane DATA'!$I$5:$I$498,$E$106,'150 TS and Hurricane DATA'!$J$5:$J$498,$E112,'150 TS and Hurricane DATA'!$H$5:$H$498,EC$5,'150 TS and Hurricane DATA'!$K$5:$K$498,$F$106)</f>
        <v>0</v>
      </c>
      <c r="ED112">
        <f>COUNTIFS('150 TS and Hurricane DATA'!$I$5:$I$498,$E$106,'150 TS and Hurricane DATA'!$J$5:$J$498,$E112,'150 TS and Hurricane DATA'!$H$5:$H$498,ED$5,'150 TS and Hurricane DATA'!$K$5:$K$498,$F$106)</f>
        <v>0</v>
      </c>
      <c r="EE112">
        <f>COUNTIFS('150 TS and Hurricane DATA'!$I$5:$I$498,$E$106,'150 TS and Hurricane DATA'!$J$5:$J$498,$E112,'150 TS and Hurricane DATA'!$H$5:$H$498,EE$5,'150 TS and Hurricane DATA'!$K$5:$K$498,$F$106)</f>
        <v>0</v>
      </c>
      <c r="EF112">
        <f>COUNTIFS('150 TS and Hurricane DATA'!$I$5:$I$498,$E$106,'150 TS and Hurricane DATA'!$J$5:$J$498,$E112,'150 TS and Hurricane DATA'!$H$5:$H$498,EF$5,'150 TS and Hurricane DATA'!$K$5:$K$498,$F$106)</f>
        <v>0</v>
      </c>
      <c r="EG112">
        <f>COUNTIFS('150 TS and Hurricane DATA'!$I$5:$I$498,$E$106,'150 TS and Hurricane DATA'!$J$5:$J$498,$E112,'150 TS and Hurricane DATA'!$H$5:$H$498,EG$5,'150 TS and Hurricane DATA'!$K$5:$K$498,$F$106)</f>
        <v>0</v>
      </c>
      <c r="EH112">
        <f>COUNTIFS('150 TS and Hurricane DATA'!$I$5:$I$498,$E$106,'150 TS and Hurricane DATA'!$J$5:$J$498,$E112,'150 TS and Hurricane DATA'!$H$5:$H$498,EH$5,'150 TS and Hurricane DATA'!$K$5:$K$498,$F$106)</f>
        <v>0</v>
      </c>
      <c r="EI112">
        <f>COUNTIFS('150 TS and Hurricane DATA'!$I$5:$I$498,$E$106,'150 TS and Hurricane DATA'!$J$5:$J$498,$E112,'150 TS and Hurricane DATA'!$H$5:$H$498,EI$5,'150 TS and Hurricane DATA'!$K$5:$K$498,$F$106)</f>
        <v>0</v>
      </c>
      <c r="EJ112">
        <f>COUNTIFS('150 TS and Hurricane DATA'!$I$5:$I$498,$E$106,'150 TS and Hurricane DATA'!$J$5:$J$498,$E112,'150 TS and Hurricane DATA'!$H$5:$H$498,EJ$5,'150 TS and Hurricane DATA'!$K$5:$K$498,$F$106)</f>
        <v>0</v>
      </c>
      <c r="EK112">
        <f>COUNTIFS('150 TS and Hurricane DATA'!$I$5:$I$498,$E$106,'150 TS and Hurricane DATA'!$J$5:$J$498,$E112,'150 TS and Hurricane DATA'!$H$5:$H$498,EK$5,'150 TS and Hurricane DATA'!$K$5:$K$498,$F$106)</f>
        <v>0</v>
      </c>
      <c r="EL112">
        <f>COUNTIFS('150 TS and Hurricane DATA'!$I$5:$I$498,$E$106,'150 TS and Hurricane DATA'!$J$5:$J$498,$E112,'150 TS and Hurricane DATA'!$H$5:$H$498,EL$5,'150 TS and Hurricane DATA'!$K$5:$K$498,$F$106)</f>
        <v>0</v>
      </c>
      <c r="EM112">
        <f>COUNTIFS('150 TS and Hurricane DATA'!$I$5:$I$498,$E$106,'150 TS and Hurricane DATA'!$J$5:$J$498,$E112,'150 TS and Hurricane DATA'!$H$5:$H$498,EM$5,'150 TS and Hurricane DATA'!$K$5:$K$498,$F$106)</f>
        <v>0</v>
      </c>
      <c r="EN112">
        <f>COUNTIFS('150 TS and Hurricane DATA'!$I$5:$I$498,$E$106,'150 TS and Hurricane DATA'!$J$5:$J$498,$E112,'150 TS and Hurricane DATA'!$H$5:$H$498,EN$5,'150 TS and Hurricane DATA'!$K$5:$K$498,$F$106)</f>
        <v>0</v>
      </c>
      <c r="EO112">
        <f>COUNTIFS('150 TS and Hurricane DATA'!$I$5:$I$498,$E$106,'150 TS and Hurricane DATA'!$J$5:$J$498,$E112,'150 TS and Hurricane DATA'!$H$5:$H$498,EO$5,'150 TS and Hurricane DATA'!$K$5:$K$498,$F$106)</f>
        <v>0</v>
      </c>
      <c r="EP112">
        <f>COUNTIFS('150 TS and Hurricane DATA'!$I$5:$I$498,$E$106,'150 TS and Hurricane DATA'!$J$5:$J$498,$E112,'150 TS and Hurricane DATA'!$H$5:$H$498,EP$5,'150 TS and Hurricane DATA'!$K$5:$K$498,$F$106)</f>
        <v>0</v>
      </c>
      <c r="EQ112">
        <f>COUNTIFS('150 TS and Hurricane DATA'!$I$5:$I$498,$E$106,'150 TS and Hurricane DATA'!$J$5:$J$498,$E112,'150 TS and Hurricane DATA'!$H$5:$H$498,EQ$5,'150 TS and Hurricane DATA'!$K$5:$K$498,$F$106)</f>
        <v>0</v>
      </c>
      <c r="ER112">
        <f>COUNTIFS('150 TS and Hurricane DATA'!$I$5:$I$498,$E$106,'150 TS and Hurricane DATA'!$J$5:$J$498,$E112,'150 TS and Hurricane DATA'!$H$5:$H$498,ER$5,'150 TS and Hurricane DATA'!$K$5:$K$498,$F$106)</f>
        <v>0</v>
      </c>
      <c r="ES112">
        <f>COUNTIFS('150 TS and Hurricane DATA'!$I$5:$I$498,$E$106,'150 TS and Hurricane DATA'!$J$5:$J$498,$E112,'150 TS and Hurricane DATA'!$H$5:$H$498,ES$5,'150 TS and Hurricane DATA'!$K$5:$K$498,$F$106)</f>
        <v>0</v>
      </c>
      <c r="ET112">
        <f>COUNTIFS('150 TS and Hurricane DATA'!$I$5:$I$498,$E$106,'150 TS and Hurricane DATA'!$J$5:$J$498,$E112,'150 TS and Hurricane DATA'!$H$5:$H$498,ET$5,'150 TS and Hurricane DATA'!$K$5:$K$498,$F$106)</f>
        <v>0</v>
      </c>
      <c r="EU112">
        <f>COUNTIFS('150 TS and Hurricane DATA'!$I$5:$I$498,$E$106,'150 TS and Hurricane DATA'!$J$5:$J$498,$E112,'150 TS and Hurricane DATA'!$H$5:$H$498,EU$5,'150 TS and Hurricane DATA'!$K$5:$K$498,$F$106)</f>
        <v>0</v>
      </c>
      <c r="EV112">
        <f>COUNTIFS('150 TS and Hurricane DATA'!$I$5:$I$498,$E$106,'150 TS and Hurricane DATA'!$J$5:$J$498,$E112,'150 TS and Hurricane DATA'!$H$5:$H$498,EV$5,'150 TS and Hurricane DATA'!$K$5:$K$498,$F$106)</f>
        <v>0</v>
      </c>
      <c r="EW112">
        <f>COUNTIFS('150 TS and Hurricane DATA'!$I$5:$I$498,$E$106,'150 TS and Hurricane DATA'!$J$5:$J$498,$E112,'150 TS and Hurricane DATA'!$H$5:$H$498,EW$5,'150 TS and Hurricane DATA'!$K$5:$K$498,$F$106)</f>
        <v>0</v>
      </c>
      <c r="EX112">
        <f>COUNTIFS('150 TS and Hurricane DATA'!$I$5:$I$498,$E$106,'150 TS and Hurricane DATA'!$J$5:$J$498,$E112,'150 TS and Hurricane DATA'!$H$5:$H$498,EX$5,'150 TS and Hurricane DATA'!$K$5:$K$498,$F$106)</f>
        <v>0</v>
      </c>
      <c r="EY112">
        <f>COUNTIFS('150 TS and Hurricane DATA'!$I$5:$I$498,$E$106,'150 TS and Hurricane DATA'!$J$5:$J$498,$E112,'150 TS and Hurricane DATA'!$H$5:$H$498,EY$5,'150 TS and Hurricane DATA'!$K$5:$K$498,$F$106)</f>
        <v>0</v>
      </c>
      <c r="EZ112">
        <f>COUNTIFS('150 TS and Hurricane DATA'!$I$5:$I$498,$E$106,'150 TS and Hurricane DATA'!$J$5:$J$498,$E112,'150 TS and Hurricane DATA'!$H$5:$H$498,EZ$5,'150 TS and Hurricane DATA'!$K$5:$K$498,$F$106)</f>
        <v>0</v>
      </c>
      <c r="FA112">
        <f>COUNTIFS('150 TS and Hurricane DATA'!$I$5:$I$498,$E$106,'150 TS and Hurricane DATA'!$J$5:$J$498,$E112,'150 TS and Hurricane DATA'!$H$5:$H$498,FA$5,'150 TS and Hurricane DATA'!$K$5:$K$498,$F$106)</f>
        <v>0</v>
      </c>
      <c r="FB112">
        <f>COUNTIFS('150 TS and Hurricane DATA'!$I$5:$I$498,$E$106,'150 TS and Hurricane DATA'!$J$5:$J$498,$E112,'150 TS and Hurricane DATA'!$H$5:$H$498,FB$5,'150 TS and Hurricane DATA'!$K$5:$K$498,$F$106)</f>
        <v>0</v>
      </c>
      <c r="FC112">
        <f>COUNTIFS('150 TS and Hurricane DATA'!$I$5:$I$498,$E$106,'150 TS and Hurricane DATA'!$J$5:$J$498,$E112,'150 TS and Hurricane DATA'!$H$5:$H$498,FC$5,'150 TS and Hurricane DATA'!$K$5:$K$498,$F$106)</f>
        <v>0</v>
      </c>
      <c r="FD112">
        <f>COUNTIFS('150 TS and Hurricane DATA'!$I$5:$I$498,$E$106,'150 TS and Hurricane DATA'!$J$5:$J$498,$E112,'150 TS and Hurricane DATA'!$H$5:$H$498,FD$5,'150 TS and Hurricane DATA'!$K$5:$K$498,$F$106)</f>
        <v>0</v>
      </c>
      <c r="FE112">
        <f>COUNTIFS('150 TS and Hurricane DATA'!$I$5:$I$498,$E$106,'150 TS and Hurricane DATA'!$J$5:$J$498,$E112,'150 TS and Hurricane DATA'!$H$5:$H$498,FE$5,'150 TS and Hurricane DATA'!$K$5:$K$498,$F$106)</f>
        <v>0</v>
      </c>
      <c r="FF112">
        <f>COUNTIFS('150 TS and Hurricane DATA'!$I$5:$I$498,$E$106,'150 TS and Hurricane DATA'!$J$5:$J$498,$E112,'150 TS and Hurricane DATA'!$H$5:$H$498,FF$5,'150 TS and Hurricane DATA'!$K$5:$K$498,$F$106)</f>
        <v>0</v>
      </c>
      <c r="FG112">
        <f>COUNTIFS('150 TS and Hurricane DATA'!$I$5:$I$498,$E$106,'150 TS and Hurricane DATA'!$J$5:$J$498,$E112,'150 TS and Hurricane DATA'!$H$5:$H$498,FG$5,'150 TS and Hurricane DATA'!$K$5:$K$498,$F$106)</f>
        <v>0</v>
      </c>
      <c r="FH112">
        <f>COUNTIFS('150 TS and Hurricane DATA'!$I$5:$I$498,$E$106,'150 TS and Hurricane DATA'!$J$5:$J$498,$E112,'150 TS and Hurricane DATA'!$H$5:$H$498,FH$5,'150 TS and Hurricane DATA'!$K$5:$K$498,$F$106)</f>
        <v>0</v>
      </c>
      <c r="FI112">
        <f>COUNTIFS('150 TS and Hurricane DATA'!$I$5:$I$498,$E$106,'150 TS and Hurricane DATA'!$J$5:$J$498,$E112,'150 TS and Hurricane DATA'!$H$5:$H$498,FI$5,'150 TS and Hurricane DATA'!$K$5:$K$498,$F$106)</f>
        <v>0</v>
      </c>
      <c r="FJ112">
        <f>COUNTIFS('150 TS and Hurricane DATA'!$I$5:$I$498,$E$106,'150 TS and Hurricane DATA'!$J$5:$J$498,$E112,'150 TS and Hurricane DATA'!$H$5:$H$498,FJ$5,'150 TS and Hurricane DATA'!$K$5:$K$498,$F$106)</f>
        <v>0</v>
      </c>
      <c r="FK112">
        <f>COUNTIFS('150 TS and Hurricane DATA'!$I$5:$I$498,$E$106,'150 TS and Hurricane DATA'!$J$5:$J$498,$E112,'150 TS and Hurricane DATA'!$H$5:$H$498,FK$5,'150 TS and Hurricane DATA'!$K$5:$K$498,$F$106)</f>
        <v>0</v>
      </c>
      <c r="FL112">
        <f>COUNTIFS('150 TS and Hurricane DATA'!$I$5:$I$498,$E$106,'150 TS and Hurricane DATA'!$J$5:$J$498,$E112,'150 TS and Hurricane DATA'!$H$5:$H$498,FL$5,'150 TS and Hurricane DATA'!$K$5:$K$498,$F$106)</f>
        <v>0</v>
      </c>
      <c r="FM112">
        <f>COUNTIFS('150 TS and Hurricane DATA'!$I$5:$I$498,$E$106,'150 TS and Hurricane DATA'!$J$5:$J$498,$E112,'150 TS and Hurricane DATA'!$H$5:$H$498,FM$5,'150 TS and Hurricane DATA'!$K$5:$K$498,$F$106)</f>
        <v>0</v>
      </c>
      <c r="FN112">
        <f>COUNTIFS('150 TS and Hurricane DATA'!$I$5:$I$498,$E$106,'150 TS and Hurricane DATA'!$J$5:$J$498,$E112,'150 TS and Hurricane DATA'!$H$5:$H$498,FN$5,'150 TS and Hurricane DATA'!$K$5:$K$498,$F$106)</f>
        <v>0</v>
      </c>
      <c r="FO112">
        <f>COUNTIFS('150 TS and Hurricane DATA'!$I$5:$I$498,$E$106,'150 TS and Hurricane DATA'!$J$5:$J$498,$E112,'150 TS and Hurricane DATA'!$H$5:$H$498,FO$5,'150 TS and Hurricane DATA'!$K$5:$K$498,$F$106)</f>
        <v>0</v>
      </c>
      <c r="FP112">
        <f>COUNTIFS('150 TS and Hurricane DATA'!$I$5:$I$498,$E$106,'150 TS and Hurricane DATA'!$J$5:$J$498,$E112,'150 TS and Hurricane DATA'!$H$5:$H$498,FP$5,'150 TS and Hurricane DATA'!$K$5:$K$498,$F$106)</f>
        <v>0</v>
      </c>
      <c r="FQ112">
        <f>COUNTIFS('150 TS and Hurricane DATA'!$I$5:$I$498,$E$106,'150 TS and Hurricane DATA'!$J$5:$J$498,$E112,'150 TS and Hurricane DATA'!$H$5:$H$498,FQ$5,'150 TS and Hurricane DATA'!$K$5:$K$498,$F$106)</f>
        <v>0</v>
      </c>
      <c r="FR112">
        <f>COUNTIFS('150 TS and Hurricane DATA'!$I$5:$I$498,$E$106,'150 TS and Hurricane DATA'!$J$5:$J$498,$E112,'150 TS and Hurricane DATA'!$H$5:$H$498,FR$5,'150 TS and Hurricane DATA'!$K$5:$K$498,$F$106)</f>
        <v>0</v>
      </c>
      <c r="FS112">
        <f>COUNTIFS('150 TS and Hurricane DATA'!$I$5:$I$498,$E$106,'150 TS and Hurricane DATA'!$J$5:$J$498,$E112,'150 TS and Hurricane DATA'!$H$5:$H$498,FS$5,'150 TS and Hurricane DATA'!$K$5:$K$498,$F$106)</f>
        <v>0</v>
      </c>
      <c r="FT112">
        <f>COUNTIFS('150 TS and Hurricane DATA'!$I$5:$I$498,$E$106,'150 TS and Hurricane DATA'!$J$5:$J$498,$E112,'150 TS and Hurricane DATA'!$H$5:$H$498,FT$5,'150 TS and Hurricane DATA'!$K$5:$K$498,$F$106)</f>
        <v>0</v>
      </c>
      <c r="FV112">
        <f t="shared" si="597"/>
        <v>0</v>
      </c>
    </row>
    <row r="113" spans="2:198">
      <c r="B113" s="129"/>
      <c r="D113" s="27" t="s">
        <v>32</v>
      </c>
      <c r="E113" s="161">
        <v>1</v>
      </c>
      <c r="F113">
        <f>COUNTIFS('150 TS and Hurricane DATA'!$I$5:$I$498,$E$106,'150 TS and Hurricane DATA'!$J$5:$J$498,$E113,'150 TS and Hurricane DATA'!$H$5:$H$498,F$5,'150 TS and Hurricane DATA'!$K$5:$K$498,$F$106)</f>
        <v>0</v>
      </c>
      <c r="G113">
        <f>COUNTIFS('150 TS and Hurricane DATA'!$I$5:$I$498,$E$106,'150 TS and Hurricane DATA'!$J$5:$J$498,$E113,'150 TS and Hurricane DATA'!$H$5:$H$498,G$5,'150 TS and Hurricane DATA'!$K$5:$K$498,$F$106)</f>
        <v>0</v>
      </c>
      <c r="H113">
        <f>COUNTIFS('150 TS and Hurricane DATA'!$I$5:$I$498,$E$106,'150 TS and Hurricane DATA'!$J$5:$J$498,$E113,'150 TS and Hurricane DATA'!$H$5:$H$498,H$5,'150 TS and Hurricane DATA'!$K$5:$K$498,$F$106)</f>
        <v>0</v>
      </c>
      <c r="I113">
        <f>COUNTIFS('150 TS and Hurricane DATA'!$I$5:$I$498,$E$106,'150 TS and Hurricane DATA'!$J$5:$J$498,$E113,'150 TS and Hurricane DATA'!$H$5:$H$498,I$5,'150 TS and Hurricane DATA'!$K$5:$K$498,$F$106)</f>
        <v>0</v>
      </c>
      <c r="J113">
        <f>COUNTIFS('150 TS and Hurricane DATA'!$I$5:$I$498,$E$106,'150 TS and Hurricane DATA'!$J$5:$J$498,$E113,'150 TS and Hurricane DATA'!$H$5:$H$498,J$5,'150 TS and Hurricane DATA'!$K$5:$K$498,$F$106)</f>
        <v>0</v>
      </c>
      <c r="K113">
        <f>COUNTIFS('150 TS and Hurricane DATA'!$I$5:$I$498,$E$106,'150 TS and Hurricane DATA'!$J$5:$J$498,$E113,'150 TS and Hurricane DATA'!$H$5:$H$498,K$5,'150 TS and Hurricane DATA'!$K$5:$K$498,$F$106)</f>
        <v>0</v>
      </c>
      <c r="L113">
        <f>COUNTIFS('150 TS and Hurricane DATA'!$I$5:$I$498,$E$106,'150 TS and Hurricane DATA'!$J$5:$J$498,$E113,'150 TS and Hurricane DATA'!$H$5:$H$498,L$5,'150 TS and Hurricane DATA'!$K$5:$K$498,$F$106)</f>
        <v>0</v>
      </c>
      <c r="M113">
        <f>COUNTIFS('150 TS and Hurricane DATA'!$I$5:$I$498,$E$106,'150 TS and Hurricane DATA'!$J$5:$J$498,$E113,'150 TS and Hurricane DATA'!$H$5:$H$498,M$5,'150 TS and Hurricane DATA'!$K$5:$K$498,$F$106)</f>
        <v>0</v>
      </c>
      <c r="N113">
        <f>COUNTIFS('150 TS and Hurricane DATA'!$I$5:$I$498,$E$106,'150 TS and Hurricane DATA'!$J$5:$J$498,$E113,'150 TS and Hurricane DATA'!$H$5:$H$498,N$5,'150 TS and Hurricane DATA'!$K$5:$K$498,$F$106)</f>
        <v>0</v>
      </c>
      <c r="O113">
        <f>COUNTIFS('150 TS and Hurricane DATA'!$I$5:$I$498,$E$106,'150 TS and Hurricane DATA'!$J$5:$J$498,$E113,'150 TS and Hurricane DATA'!$H$5:$H$498,O$5,'150 TS and Hurricane DATA'!$K$5:$K$498,$F$106)</f>
        <v>0</v>
      </c>
      <c r="P113">
        <f>COUNTIFS('150 TS and Hurricane DATA'!$I$5:$I$498,$E$106,'150 TS and Hurricane DATA'!$J$5:$J$498,$E113,'150 TS and Hurricane DATA'!$H$5:$H$498,P$5,'150 TS and Hurricane DATA'!$K$5:$K$498,$F$106)</f>
        <v>0</v>
      </c>
      <c r="Q113">
        <f>COUNTIFS('150 TS and Hurricane DATA'!$I$5:$I$498,$E$106,'150 TS and Hurricane DATA'!$J$5:$J$498,$E113,'150 TS and Hurricane DATA'!$H$5:$H$498,Q$5,'150 TS and Hurricane DATA'!$K$5:$K$498,$F$106)</f>
        <v>0</v>
      </c>
      <c r="R113">
        <f>COUNTIFS('150 TS and Hurricane DATA'!$I$5:$I$498,$E$106,'150 TS and Hurricane DATA'!$J$5:$J$498,$E113,'150 TS and Hurricane DATA'!$H$5:$H$498,R$5,'150 TS and Hurricane DATA'!$K$5:$K$498,$F$106)</f>
        <v>0</v>
      </c>
      <c r="S113">
        <f>COUNTIFS('150 TS and Hurricane DATA'!$I$5:$I$498,$E$106,'150 TS and Hurricane DATA'!$J$5:$J$498,$E113,'150 TS and Hurricane DATA'!$H$5:$H$498,S$5,'150 TS and Hurricane DATA'!$K$5:$K$498,$F$106)</f>
        <v>0</v>
      </c>
      <c r="T113">
        <f>COUNTIFS('150 TS and Hurricane DATA'!$I$5:$I$498,$E$106,'150 TS and Hurricane DATA'!$J$5:$J$498,$E113,'150 TS and Hurricane DATA'!$H$5:$H$498,T$5,'150 TS and Hurricane DATA'!$K$5:$K$498,$F$106)</f>
        <v>0</v>
      </c>
      <c r="U113">
        <f>COUNTIFS('150 TS and Hurricane DATA'!$I$5:$I$498,$E$106,'150 TS and Hurricane DATA'!$J$5:$J$498,$E113,'150 TS and Hurricane DATA'!$H$5:$H$498,U$5,'150 TS and Hurricane DATA'!$K$5:$K$498,$F$106)</f>
        <v>0</v>
      </c>
      <c r="V113">
        <f>COUNTIFS('150 TS and Hurricane DATA'!$I$5:$I$498,$E$106,'150 TS and Hurricane DATA'!$J$5:$J$498,$E113,'150 TS and Hurricane DATA'!$H$5:$H$498,V$5,'150 TS and Hurricane DATA'!$K$5:$K$498,$F$106)</f>
        <v>0</v>
      </c>
      <c r="W113">
        <f>COUNTIFS('150 TS and Hurricane DATA'!$I$5:$I$498,$E$106,'150 TS and Hurricane DATA'!$J$5:$J$498,$E113,'150 TS and Hurricane DATA'!$H$5:$H$498,W$5,'150 TS and Hurricane DATA'!$K$5:$K$498,$F$106)</f>
        <v>0</v>
      </c>
      <c r="X113">
        <f>COUNTIFS('150 TS and Hurricane DATA'!$I$5:$I$498,$E$106,'150 TS and Hurricane DATA'!$J$5:$J$498,$E113,'150 TS and Hurricane DATA'!$H$5:$H$498,X$5,'150 TS and Hurricane DATA'!$K$5:$K$498,$F$106)</f>
        <v>0</v>
      </c>
      <c r="Y113">
        <f>COUNTIFS('150 TS and Hurricane DATA'!$I$5:$I$498,$E$106,'150 TS and Hurricane DATA'!$J$5:$J$498,$E113,'150 TS and Hurricane DATA'!$H$5:$H$498,Y$5,'150 TS and Hurricane DATA'!$K$5:$K$498,$F$106)</f>
        <v>0</v>
      </c>
      <c r="Z113">
        <f>COUNTIFS('150 TS and Hurricane DATA'!$I$5:$I$498,$E$106,'150 TS and Hurricane DATA'!$J$5:$J$498,$E113,'150 TS and Hurricane DATA'!$H$5:$H$498,Z$5,'150 TS and Hurricane DATA'!$K$5:$K$498,$F$106)</f>
        <v>0</v>
      </c>
      <c r="AA113">
        <f>COUNTIFS('150 TS and Hurricane DATA'!$I$5:$I$498,$E$106,'150 TS and Hurricane DATA'!$J$5:$J$498,$E113,'150 TS and Hurricane DATA'!$H$5:$H$498,AA$5,'150 TS and Hurricane DATA'!$K$5:$K$498,$F$106)</f>
        <v>0</v>
      </c>
      <c r="AB113">
        <f>COUNTIFS('150 TS and Hurricane DATA'!$I$5:$I$498,$E$106,'150 TS and Hurricane DATA'!$J$5:$J$498,$E113,'150 TS and Hurricane DATA'!$H$5:$H$498,AB$5,'150 TS and Hurricane DATA'!$K$5:$K$498,$F$106)</f>
        <v>0</v>
      </c>
      <c r="AC113">
        <f>COUNTIFS('150 TS and Hurricane DATA'!$I$5:$I$498,$E$106,'150 TS and Hurricane DATA'!$J$5:$J$498,$E113,'150 TS and Hurricane DATA'!$H$5:$H$498,AC$5,'150 TS and Hurricane DATA'!$K$5:$K$498,$F$106)</f>
        <v>0</v>
      </c>
      <c r="AD113">
        <f>COUNTIFS('150 TS and Hurricane DATA'!$I$5:$I$498,$E$106,'150 TS and Hurricane DATA'!$J$5:$J$498,$E113,'150 TS and Hurricane DATA'!$H$5:$H$498,AD$5,'150 TS and Hurricane DATA'!$K$5:$K$498,$F$106)</f>
        <v>0</v>
      </c>
      <c r="AE113">
        <f>COUNTIFS('150 TS and Hurricane DATA'!$I$5:$I$498,$E$106,'150 TS and Hurricane DATA'!$J$5:$J$498,$E113,'150 TS and Hurricane DATA'!$H$5:$H$498,AE$5,'150 TS and Hurricane DATA'!$K$5:$K$498,$F$106)</f>
        <v>0</v>
      </c>
      <c r="AF113">
        <f>COUNTIFS('150 TS and Hurricane DATA'!$I$5:$I$498,$E$106,'150 TS and Hurricane DATA'!$J$5:$J$498,$E113,'150 TS and Hurricane DATA'!$H$5:$H$498,AF$5,'150 TS and Hurricane DATA'!$K$5:$K$498,$F$106)</f>
        <v>0</v>
      </c>
      <c r="AG113">
        <f>COUNTIFS('150 TS and Hurricane DATA'!$I$5:$I$498,$E$106,'150 TS and Hurricane DATA'!$J$5:$J$498,$E113,'150 TS and Hurricane DATA'!$H$5:$H$498,AG$5,'150 TS and Hurricane DATA'!$K$5:$K$498,$F$106)</f>
        <v>0</v>
      </c>
      <c r="AH113">
        <f>COUNTIFS('150 TS and Hurricane DATA'!$I$5:$I$498,$E$106,'150 TS and Hurricane DATA'!$J$5:$J$498,$E113,'150 TS and Hurricane DATA'!$H$5:$H$498,AH$5,'150 TS and Hurricane DATA'!$K$5:$K$498,$F$106)</f>
        <v>0</v>
      </c>
      <c r="AI113">
        <f>COUNTIFS('150 TS and Hurricane DATA'!$I$5:$I$498,$E$106,'150 TS and Hurricane DATA'!$J$5:$J$498,$E113,'150 TS and Hurricane DATA'!$H$5:$H$498,AI$5,'150 TS and Hurricane DATA'!$K$5:$K$498,$F$106)</f>
        <v>0</v>
      </c>
      <c r="AJ113">
        <f>COUNTIFS('150 TS and Hurricane DATA'!$I$5:$I$498,$E$106,'150 TS and Hurricane DATA'!$J$5:$J$498,$E113,'150 TS and Hurricane DATA'!$H$5:$H$498,AJ$5,'150 TS and Hurricane DATA'!$K$5:$K$498,$F$106)</f>
        <v>0</v>
      </c>
      <c r="AK113">
        <f>COUNTIFS('150 TS and Hurricane DATA'!$I$5:$I$498,$E$106,'150 TS and Hurricane DATA'!$J$5:$J$498,$E113,'150 TS and Hurricane DATA'!$H$5:$H$498,AK$5,'150 TS and Hurricane DATA'!$K$5:$K$498,$F$106)</f>
        <v>0</v>
      </c>
      <c r="AL113">
        <f>COUNTIFS('150 TS and Hurricane DATA'!$I$5:$I$498,$E$106,'150 TS and Hurricane DATA'!$J$5:$J$498,$E113,'150 TS and Hurricane DATA'!$H$5:$H$498,AL$5,'150 TS and Hurricane DATA'!$K$5:$K$498,$F$106)</f>
        <v>0</v>
      </c>
      <c r="AM113">
        <f>COUNTIFS('150 TS and Hurricane DATA'!$I$5:$I$498,$E$106,'150 TS and Hurricane DATA'!$J$5:$J$498,$E113,'150 TS and Hurricane DATA'!$H$5:$H$498,AM$5,'150 TS and Hurricane DATA'!$K$5:$K$498,$F$106)</f>
        <v>0</v>
      </c>
      <c r="AN113">
        <f>COUNTIFS('150 TS and Hurricane DATA'!$I$5:$I$498,$E$106,'150 TS and Hurricane DATA'!$J$5:$J$498,$E113,'150 TS and Hurricane DATA'!$H$5:$H$498,AN$5,'150 TS and Hurricane DATA'!$K$5:$K$498,$F$106)</f>
        <v>0</v>
      </c>
      <c r="AO113">
        <f>COUNTIFS('150 TS and Hurricane DATA'!$I$5:$I$498,$E$106,'150 TS and Hurricane DATA'!$J$5:$J$498,$E113,'150 TS and Hurricane DATA'!$H$5:$H$498,AO$5,'150 TS and Hurricane DATA'!$K$5:$K$498,$F$106)</f>
        <v>0</v>
      </c>
      <c r="AP113">
        <f>COUNTIFS('150 TS and Hurricane DATA'!$I$5:$I$498,$E$106,'150 TS and Hurricane DATA'!$J$5:$J$498,$E113,'150 TS and Hurricane DATA'!$H$5:$H$498,AP$5,'150 TS and Hurricane DATA'!$K$5:$K$498,$F$106)</f>
        <v>1</v>
      </c>
      <c r="AQ113">
        <f>COUNTIFS('150 TS and Hurricane DATA'!$I$5:$I$498,$E$106,'150 TS and Hurricane DATA'!$J$5:$J$498,$E113,'150 TS and Hurricane DATA'!$H$5:$H$498,AQ$5,'150 TS and Hurricane DATA'!$K$5:$K$498,$F$106)</f>
        <v>0</v>
      </c>
      <c r="AR113">
        <f>COUNTIFS('150 TS and Hurricane DATA'!$I$5:$I$498,$E$106,'150 TS and Hurricane DATA'!$J$5:$J$498,$E113,'150 TS and Hurricane DATA'!$H$5:$H$498,AR$5,'150 TS and Hurricane DATA'!$K$5:$K$498,$F$106)</f>
        <v>0</v>
      </c>
      <c r="AS113">
        <f>COUNTIFS('150 TS and Hurricane DATA'!$I$5:$I$498,$E$106,'150 TS and Hurricane DATA'!$J$5:$J$498,$E113,'150 TS and Hurricane DATA'!$H$5:$H$498,AS$5,'150 TS and Hurricane DATA'!$K$5:$K$498,$F$106)</f>
        <v>0</v>
      </c>
      <c r="AT113">
        <f>COUNTIFS('150 TS and Hurricane DATA'!$I$5:$I$498,$E$106,'150 TS and Hurricane DATA'!$J$5:$J$498,$E113,'150 TS and Hurricane DATA'!$H$5:$H$498,AT$5,'150 TS and Hurricane DATA'!$K$5:$K$498,$F$106)</f>
        <v>0</v>
      </c>
      <c r="AU113">
        <f>COUNTIFS('150 TS and Hurricane DATA'!$I$5:$I$498,$E$106,'150 TS and Hurricane DATA'!$J$5:$J$498,$E113,'150 TS and Hurricane DATA'!$H$5:$H$498,AU$5,'150 TS and Hurricane DATA'!$K$5:$K$498,$F$106)</f>
        <v>0</v>
      </c>
      <c r="AV113">
        <f>COUNTIFS('150 TS and Hurricane DATA'!$I$5:$I$498,$E$106,'150 TS and Hurricane DATA'!$J$5:$J$498,$E113,'150 TS and Hurricane DATA'!$H$5:$H$498,AV$5,'150 TS and Hurricane DATA'!$K$5:$K$498,$F$106)</f>
        <v>0</v>
      </c>
      <c r="AW113">
        <f>COUNTIFS('150 TS and Hurricane DATA'!$I$5:$I$498,$E$106,'150 TS and Hurricane DATA'!$J$5:$J$498,$E113,'150 TS and Hurricane DATA'!$H$5:$H$498,AW$5,'150 TS and Hurricane DATA'!$K$5:$K$498,$F$106)</f>
        <v>0</v>
      </c>
      <c r="AX113">
        <f>COUNTIFS('150 TS and Hurricane DATA'!$I$5:$I$498,$E$106,'150 TS and Hurricane DATA'!$J$5:$J$498,$E113,'150 TS and Hurricane DATA'!$H$5:$H$498,AX$5,'150 TS and Hurricane DATA'!$K$5:$K$498,$F$106)</f>
        <v>1</v>
      </c>
      <c r="AY113">
        <f>COUNTIFS('150 TS and Hurricane DATA'!$I$5:$I$498,$E$106,'150 TS and Hurricane DATA'!$J$5:$J$498,$E113,'150 TS and Hurricane DATA'!$H$5:$H$498,AY$5,'150 TS and Hurricane DATA'!$K$5:$K$498,$F$106)</f>
        <v>0</v>
      </c>
      <c r="AZ113">
        <f>COUNTIFS('150 TS and Hurricane DATA'!$I$5:$I$498,$E$106,'150 TS and Hurricane DATA'!$J$5:$J$498,$E113,'150 TS and Hurricane DATA'!$H$5:$H$498,AZ$5,'150 TS and Hurricane DATA'!$K$5:$K$498,$F$106)</f>
        <v>0</v>
      </c>
      <c r="BA113">
        <f>COUNTIFS('150 TS and Hurricane DATA'!$I$5:$I$498,$E$106,'150 TS and Hurricane DATA'!$J$5:$J$498,$E113,'150 TS and Hurricane DATA'!$H$5:$H$498,BA$5,'150 TS and Hurricane DATA'!$K$5:$K$498,$F$106)</f>
        <v>0</v>
      </c>
      <c r="BB113">
        <f>COUNTIFS('150 TS and Hurricane DATA'!$I$5:$I$498,$E$106,'150 TS and Hurricane DATA'!$J$5:$J$498,$E113,'150 TS and Hurricane DATA'!$H$5:$H$498,BB$5,'150 TS and Hurricane DATA'!$K$5:$K$498,$F$106)</f>
        <v>0</v>
      </c>
      <c r="BC113">
        <f>COUNTIFS('150 TS and Hurricane DATA'!$I$5:$I$498,$E$106,'150 TS and Hurricane DATA'!$J$5:$J$498,$E113,'150 TS and Hurricane DATA'!$H$5:$H$498,BC$5,'150 TS and Hurricane DATA'!$K$5:$K$498,$F$106)</f>
        <v>0</v>
      </c>
      <c r="BD113">
        <f>COUNTIFS('150 TS and Hurricane DATA'!$I$5:$I$498,$E$106,'150 TS and Hurricane DATA'!$J$5:$J$498,$E113,'150 TS and Hurricane DATA'!$H$5:$H$498,BD$5,'150 TS and Hurricane DATA'!$K$5:$K$498,$F$106)</f>
        <v>0</v>
      </c>
      <c r="BE113">
        <f>COUNTIFS('150 TS and Hurricane DATA'!$I$5:$I$498,$E$106,'150 TS and Hurricane DATA'!$J$5:$J$498,$E113,'150 TS and Hurricane DATA'!$H$5:$H$498,BE$5,'150 TS and Hurricane DATA'!$K$5:$K$498,$F$106)</f>
        <v>0</v>
      </c>
      <c r="BF113">
        <f>COUNTIFS('150 TS and Hurricane DATA'!$I$5:$I$498,$E$106,'150 TS and Hurricane DATA'!$J$5:$J$498,$E113,'150 TS and Hurricane DATA'!$H$5:$H$498,BF$5,'150 TS and Hurricane DATA'!$K$5:$K$498,$F$106)</f>
        <v>0</v>
      </c>
      <c r="BG113">
        <f>COUNTIFS('150 TS and Hurricane DATA'!$I$5:$I$498,$E$106,'150 TS and Hurricane DATA'!$J$5:$J$498,$E113,'150 TS and Hurricane DATA'!$H$5:$H$498,BG$5,'150 TS and Hurricane DATA'!$K$5:$K$498,$F$106)</f>
        <v>0</v>
      </c>
      <c r="BH113">
        <f>COUNTIFS('150 TS and Hurricane DATA'!$I$5:$I$498,$E$106,'150 TS and Hurricane DATA'!$J$5:$J$498,$E113,'150 TS and Hurricane DATA'!$H$5:$H$498,BH$5,'150 TS and Hurricane DATA'!$K$5:$K$498,$F$106)</f>
        <v>0</v>
      </c>
      <c r="BI113">
        <f>COUNTIFS('150 TS and Hurricane DATA'!$I$5:$I$498,$E$106,'150 TS and Hurricane DATA'!$J$5:$J$498,$E113,'150 TS and Hurricane DATA'!$H$5:$H$498,BI$5,'150 TS and Hurricane DATA'!$K$5:$K$498,$F$106)</f>
        <v>0</v>
      </c>
      <c r="BJ113">
        <f>COUNTIFS('150 TS and Hurricane DATA'!$I$5:$I$498,$E$106,'150 TS and Hurricane DATA'!$J$5:$J$498,$E113,'150 TS and Hurricane DATA'!$H$5:$H$498,BJ$5,'150 TS and Hurricane DATA'!$K$5:$K$498,$F$106)</f>
        <v>0</v>
      </c>
      <c r="BK113">
        <f>COUNTIFS('150 TS and Hurricane DATA'!$I$5:$I$498,$E$106,'150 TS and Hurricane DATA'!$J$5:$J$498,$E113,'150 TS and Hurricane DATA'!$H$5:$H$498,BK$5,'150 TS and Hurricane DATA'!$K$5:$K$498,$F$106)</f>
        <v>0</v>
      </c>
      <c r="BL113">
        <f>COUNTIFS('150 TS and Hurricane DATA'!$I$5:$I$498,$E$106,'150 TS and Hurricane DATA'!$J$5:$J$498,$E113,'150 TS and Hurricane DATA'!$H$5:$H$498,BL$5,'150 TS and Hurricane DATA'!$K$5:$K$498,$F$106)</f>
        <v>0</v>
      </c>
      <c r="BM113">
        <f>COUNTIFS('150 TS and Hurricane DATA'!$I$5:$I$498,$E$106,'150 TS and Hurricane DATA'!$J$5:$J$498,$E113,'150 TS and Hurricane DATA'!$H$5:$H$498,BM$5,'150 TS and Hurricane DATA'!$K$5:$K$498,$F$106)</f>
        <v>0</v>
      </c>
      <c r="BN113">
        <f>COUNTIFS('150 TS and Hurricane DATA'!$I$5:$I$498,$E$106,'150 TS and Hurricane DATA'!$J$5:$J$498,$E113,'150 TS and Hurricane DATA'!$H$5:$H$498,BN$5,'150 TS and Hurricane DATA'!$K$5:$K$498,$F$106)</f>
        <v>0</v>
      </c>
      <c r="BO113">
        <f>COUNTIFS('150 TS and Hurricane DATA'!$I$5:$I$498,$E$106,'150 TS and Hurricane DATA'!$J$5:$J$498,$E113,'150 TS and Hurricane DATA'!$H$5:$H$498,BO$5,'150 TS and Hurricane DATA'!$K$5:$K$498,$F$106)</f>
        <v>0</v>
      </c>
      <c r="BP113">
        <f>COUNTIFS('150 TS and Hurricane DATA'!$I$5:$I$498,$E$106,'150 TS and Hurricane DATA'!$J$5:$J$498,$E113,'150 TS and Hurricane DATA'!$H$5:$H$498,BP$5,'150 TS and Hurricane DATA'!$K$5:$K$498,$F$106)</f>
        <v>0</v>
      </c>
      <c r="BQ113">
        <f>COUNTIFS('150 TS and Hurricane DATA'!$I$5:$I$498,$E$106,'150 TS and Hurricane DATA'!$J$5:$J$498,$E113,'150 TS and Hurricane DATA'!$H$5:$H$498,BQ$5,'150 TS and Hurricane DATA'!$K$5:$K$498,$F$106)</f>
        <v>0</v>
      </c>
      <c r="BR113">
        <f>COUNTIFS('150 TS and Hurricane DATA'!$I$5:$I$498,$E$106,'150 TS and Hurricane DATA'!$J$5:$J$498,$E113,'150 TS and Hurricane DATA'!$H$5:$H$498,BR$5,'150 TS and Hurricane DATA'!$K$5:$K$498,$F$106)</f>
        <v>0</v>
      </c>
      <c r="BS113">
        <f>COUNTIFS('150 TS and Hurricane DATA'!$I$5:$I$498,$E$106,'150 TS and Hurricane DATA'!$J$5:$J$498,$E113,'150 TS and Hurricane DATA'!$H$5:$H$498,BS$5,'150 TS and Hurricane DATA'!$K$5:$K$498,$F$106)</f>
        <v>0</v>
      </c>
      <c r="BT113">
        <f>COUNTIFS('150 TS and Hurricane DATA'!$I$5:$I$498,$E$106,'150 TS and Hurricane DATA'!$J$5:$J$498,$E113,'150 TS and Hurricane DATA'!$H$5:$H$498,BT$5,'150 TS and Hurricane DATA'!$K$5:$K$498,$F$106)</f>
        <v>0</v>
      </c>
      <c r="BU113">
        <f>COUNTIFS('150 TS and Hurricane DATA'!$I$5:$I$498,$E$106,'150 TS and Hurricane DATA'!$J$5:$J$498,$E113,'150 TS and Hurricane DATA'!$H$5:$H$498,BU$5,'150 TS and Hurricane DATA'!$K$5:$K$498,$F$106)</f>
        <v>0</v>
      </c>
      <c r="BV113">
        <f>COUNTIFS('150 TS and Hurricane DATA'!$I$5:$I$498,$E$106,'150 TS and Hurricane DATA'!$J$5:$J$498,$E113,'150 TS and Hurricane DATA'!$H$5:$H$498,BV$5,'150 TS and Hurricane DATA'!$K$5:$K$498,$F$106)</f>
        <v>0</v>
      </c>
      <c r="BW113">
        <f>COUNTIFS('150 TS and Hurricane DATA'!$I$5:$I$498,$E$106,'150 TS and Hurricane DATA'!$J$5:$J$498,$E113,'150 TS and Hurricane DATA'!$H$5:$H$498,BW$5,'150 TS and Hurricane DATA'!$K$5:$K$498,$F$106)</f>
        <v>0</v>
      </c>
      <c r="BX113">
        <f>COUNTIFS('150 TS and Hurricane DATA'!$I$5:$I$498,$E$106,'150 TS and Hurricane DATA'!$J$5:$J$498,$E113,'150 TS and Hurricane DATA'!$H$5:$H$498,BX$5,'150 TS and Hurricane DATA'!$K$5:$K$498,$F$106)</f>
        <v>0</v>
      </c>
      <c r="BY113">
        <f>COUNTIFS('150 TS and Hurricane DATA'!$I$5:$I$498,$E$106,'150 TS and Hurricane DATA'!$J$5:$J$498,$E113,'150 TS and Hurricane DATA'!$H$5:$H$498,BY$5,'150 TS and Hurricane DATA'!$K$5:$K$498,$F$106)</f>
        <v>0</v>
      </c>
      <c r="BZ113">
        <f>COUNTIFS('150 TS and Hurricane DATA'!$I$5:$I$498,$E$106,'150 TS and Hurricane DATA'!$J$5:$J$498,$E113,'150 TS and Hurricane DATA'!$H$5:$H$498,BZ$5,'150 TS and Hurricane DATA'!$K$5:$K$498,$F$106)</f>
        <v>0</v>
      </c>
      <c r="CA113">
        <f>COUNTIFS('150 TS and Hurricane DATA'!$I$5:$I$498,$E$106,'150 TS and Hurricane DATA'!$J$5:$J$498,$E113,'150 TS and Hurricane DATA'!$H$5:$H$498,CA$5,'150 TS and Hurricane DATA'!$K$5:$K$498,$F$106)</f>
        <v>0</v>
      </c>
      <c r="CB113">
        <f>COUNTIFS('150 TS and Hurricane DATA'!$I$5:$I$498,$E$106,'150 TS and Hurricane DATA'!$J$5:$J$498,$E113,'150 TS and Hurricane DATA'!$H$5:$H$498,CB$5,'150 TS and Hurricane DATA'!$K$5:$K$498,$F$106)</f>
        <v>0</v>
      </c>
      <c r="CC113">
        <f>COUNTIFS('150 TS and Hurricane DATA'!$I$5:$I$498,$E$106,'150 TS and Hurricane DATA'!$J$5:$J$498,$E113,'150 TS and Hurricane DATA'!$H$5:$H$498,CC$5,'150 TS and Hurricane DATA'!$K$5:$K$498,$F$106)</f>
        <v>0</v>
      </c>
      <c r="CD113">
        <f>COUNTIFS('150 TS and Hurricane DATA'!$I$5:$I$498,$E$106,'150 TS and Hurricane DATA'!$J$5:$J$498,$E113,'150 TS and Hurricane DATA'!$H$5:$H$498,CD$5,'150 TS and Hurricane DATA'!$K$5:$K$498,$F$106)</f>
        <v>0</v>
      </c>
      <c r="CE113">
        <f>COUNTIFS('150 TS and Hurricane DATA'!$I$5:$I$498,$E$106,'150 TS and Hurricane DATA'!$J$5:$J$498,$E113,'150 TS and Hurricane DATA'!$H$5:$H$498,CE$5,'150 TS and Hurricane DATA'!$K$5:$K$498,$F$106)</f>
        <v>0</v>
      </c>
      <c r="CF113">
        <f>COUNTIFS('150 TS and Hurricane DATA'!$I$5:$I$498,$E$106,'150 TS and Hurricane DATA'!$J$5:$J$498,$E113,'150 TS and Hurricane DATA'!$H$5:$H$498,CF$5,'150 TS and Hurricane DATA'!$K$5:$K$498,$F$106)</f>
        <v>0</v>
      </c>
      <c r="CG113">
        <f>COUNTIFS('150 TS and Hurricane DATA'!$I$5:$I$498,$E$106,'150 TS and Hurricane DATA'!$J$5:$J$498,$E113,'150 TS and Hurricane DATA'!$H$5:$H$498,CG$5,'150 TS and Hurricane DATA'!$K$5:$K$498,$F$106)</f>
        <v>0</v>
      </c>
      <c r="CH113">
        <f>COUNTIFS('150 TS and Hurricane DATA'!$I$5:$I$498,$E$106,'150 TS and Hurricane DATA'!$J$5:$J$498,$E113,'150 TS and Hurricane DATA'!$H$5:$H$498,CH$5,'150 TS and Hurricane DATA'!$K$5:$K$498,$F$106)</f>
        <v>0</v>
      </c>
      <c r="CI113">
        <f>COUNTIFS('150 TS and Hurricane DATA'!$I$5:$I$498,$E$106,'150 TS and Hurricane DATA'!$J$5:$J$498,$E113,'150 TS and Hurricane DATA'!$H$5:$H$498,CI$5,'150 TS and Hurricane DATA'!$K$5:$K$498,$F$106)</f>
        <v>0</v>
      </c>
      <c r="CJ113">
        <f>COUNTIFS('150 TS and Hurricane DATA'!$I$5:$I$498,$E$106,'150 TS and Hurricane DATA'!$J$5:$J$498,$E113,'150 TS and Hurricane DATA'!$H$5:$H$498,CJ$5,'150 TS and Hurricane DATA'!$K$5:$K$498,$F$106)</f>
        <v>0</v>
      </c>
      <c r="CK113">
        <f>COUNTIFS('150 TS and Hurricane DATA'!$I$5:$I$498,$E$106,'150 TS and Hurricane DATA'!$J$5:$J$498,$E113,'150 TS and Hurricane DATA'!$H$5:$H$498,CK$5,'150 TS and Hurricane DATA'!$K$5:$K$498,$F$106)</f>
        <v>0</v>
      </c>
      <c r="CL113">
        <f>COUNTIFS('150 TS and Hurricane DATA'!$I$5:$I$498,$E$106,'150 TS and Hurricane DATA'!$J$5:$J$498,$E113,'150 TS and Hurricane DATA'!$H$5:$H$498,CL$5,'150 TS and Hurricane DATA'!$K$5:$K$498,$F$106)</f>
        <v>0</v>
      </c>
      <c r="CM113">
        <f>COUNTIFS('150 TS and Hurricane DATA'!$I$5:$I$498,$E$106,'150 TS and Hurricane DATA'!$J$5:$J$498,$E113,'150 TS and Hurricane DATA'!$H$5:$H$498,CM$5,'150 TS and Hurricane DATA'!$K$5:$K$498,$F$106)</f>
        <v>0</v>
      </c>
      <c r="CN113">
        <f>COUNTIFS('150 TS and Hurricane DATA'!$I$5:$I$498,$E$106,'150 TS and Hurricane DATA'!$J$5:$J$498,$E113,'150 TS and Hurricane DATA'!$H$5:$H$498,CN$5,'150 TS and Hurricane DATA'!$K$5:$K$498,$F$106)</f>
        <v>0</v>
      </c>
      <c r="CO113">
        <f>COUNTIFS('150 TS and Hurricane DATA'!$I$5:$I$498,$E$106,'150 TS and Hurricane DATA'!$J$5:$J$498,$E113,'150 TS and Hurricane DATA'!$H$5:$H$498,CO$5,'150 TS and Hurricane DATA'!$K$5:$K$498,$F$106)</f>
        <v>0</v>
      </c>
      <c r="CP113">
        <f>COUNTIFS('150 TS and Hurricane DATA'!$I$5:$I$498,$E$106,'150 TS and Hurricane DATA'!$J$5:$J$498,$E113,'150 TS and Hurricane DATA'!$H$5:$H$498,CP$5,'150 TS and Hurricane DATA'!$K$5:$K$498,$F$106)</f>
        <v>0</v>
      </c>
      <c r="CQ113">
        <f>COUNTIFS('150 TS and Hurricane DATA'!$I$5:$I$498,$E$106,'150 TS and Hurricane DATA'!$J$5:$J$498,$E113,'150 TS and Hurricane DATA'!$H$5:$H$498,CQ$5,'150 TS and Hurricane DATA'!$K$5:$K$498,$F$106)</f>
        <v>0</v>
      </c>
      <c r="CR113">
        <f>COUNTIFS('150 TS and Hurricane DATA'!$I$5:$I$498,$E$106,'150 TS and Hurricane DATA'!$J$5:$J$498,$E113,'150 TS and Hurricane DATA'!$H$5:$H$498,CR$5,'150 TS and Hurricane DATA'!$K$5:$K$498,$F$106)</f>
        <v>0</v>
      </c>
      <c r="CS113">
        <f>COUNTIFS('150 TS and Hurricane DATA'!$I$5:$I$498,$E$106,'150 TS and Hurricane DATA'!$J$5:$J$498,$E113,'150 TS and Hurricane DATA'!$H$5:$H$498,CS$5,'150 TS and Hurricane DATA'!$K$5:$K$498,$F$106)</f>
        <v>0</v>
      </c>
      <c r="CT113">
        <f>COUNTIFS('150 TS and Hurricane DATA'!$I$5:$I$498,$E$106,'150 TS and Hurricane DATA'!$J$5:$J$498,$E113,'150 TS and Hurricane DATA'!$H$5:$H$498,CT$5,'150 TS and Hurricane DATA'!$K$5:$K$498,$F$106)</f>
        <v>0</v>
      </c>
      <c r="CU113">
        <f>COUNTIFS('150 TS and Hurricane DATA'!$I$5:$I$498,$E$106,'150 TS and Hurricane DATA'!$J$5:$J$498,$E113,'150 TS and Hurricane DATA'!$H$5:$H$498,CU$5,'150 TS and Hurricane DATA'!$K$5:$K$498,$F$106)</f>
        <v>0</v>
      </c>
      <c r="CV113">
        <f>COUNTIFS('150 TS and Hurricane DATA'!$I$5:$I$498,$E$106,'150 TS and Hurricane DATA'!$J$5:$J$498,$E113,'150 TS and Hurricane DATA'!$H$5:$H$498,CV$5,'150 TS and Hurricane DATA'!$K$5:$K$498,$F$106)</f>
        <v>0</v>
      </c>
      <c r="CW113">
        <f>COUNTIFS('150 TS and Hurricane DATA'!$I$5:$I$498,$E$106,'150 TS and Hurricane DATA'!$J$5:$J$498,$E113,'150 TS and Hurricane DATA'!$H$5:$H$498,CW$5,'150 TS and Hurricane DATA'!$K$5:$K$498,$F$106)</f>
        <v>0</v>
      </c>
      <c r="CX113">
        <f>COUNTIFS('150 TS and Hurricane DATA'!$I$5:$I$498,$E$106,'150 TS and Hurricane DATA'!$J$5:$J$498,$E113,'150 TS and Hurricane DATA'!$H$5:$H$498,CX$5,'150 TS and Hurricane DATA'!$K$5:$K$498,$F$106)</f>
        <v>0</v>
      </c>
      <c r="CY113">
        <f>COUNTIFS('150 TS and Hurricane DATA'!$I$5:$I$498,$E$106,'150 TS and Hurricane DATA'!$J$5:$J$498,$E113,'150 TS and Hurricane DATA'!$H$5:$H$498,CY$5,'150 TS and Hurricane DATA'!$K$5:$K$498,$F$106)</f>
        <v>0</v>
      </c>
      <c r="CZ113">
        <f>COUNTIFS('150 TS and Hurricane DATA'!$I$5:$I$498,$E$106,'150 TS and Hurricane DATA'!$J$5:$J$498,$E113,'150 TS and Hurricane DATA'!$H$5:$H$498,CZ$5,'150 TS and Hurricane DATA'!$K$5:$K$498,$F$106)</f>
        <v>0</v>
      </c>
      <c r="DA113">
        <f>COUNTIFS('150 TS and Hurricane DATA'!$I$5:$I$498,$E$106,'150 TS and Hurricane DATA'!$J$5:$J$498,$E113,'150 TS and Hurricane DATA'!$H$5:$H$498,DA$5,'150 TS and Hurricane DATA'!$K$5:$K$498,$F$106)</f>
        <v>0</v>
      </c>
      <c r="DB113">
        <f>COUNTIFS('150 TS and Hurricane DATA'!$I$5:$I$498,$E$106,'150 TS and Hurricane DATA'!$J$5:$J$498,$E113,'150 TS and Hurricane DATA'!$H$5:$H$498,DB$5,'150 TS and Hurricane DATA'!$K$5:$K$498,$F$106)</f>
        <v>0</v>
      </c>
      <c r="DC113">
        <f>COUNTIFS('150 TS and Hurricane DATA'!$I$5:$I$498,$E$106,'150 TS and Hurricane DATA'!$J$5:$J$498,$E113,'150 TS and Hurricane DATA'!$H$5:$H$498,DC$5,'150 TS and Hurricane DATA'!$K$5:$K$498,$F$106)</f>
        <v>0</v>
      </c>
      <c r="DD113">
        <f>COUNTIFS('150 TS and Hurricane DATA'!$I$5:$I$498,$E$106,'150 TS and Hurricane DATA'!$J$5:$J$498,$E113,'150 TS and Hurricane DATA'!$H$5:$H$498,DD$5,'150 TS and Hurricane DATA'!$K$5:$K$498,$F$106)</f>
        <v>0</v>
      </c>
      <c r="DE113">
        <f>COUNTIFS('150 TS and Hurricane DATA'!$I$5:$I$498,$E$106,'150 TS and Hurricane DATA'!$J$5:$J$498,$E113,'150 TS and Hurricane DATA'!$H$5:$H$498,DE$5,'150 TS and Hurricane DATA'!$K$5:$K$498,$F$106)</f>
        <v>0</v>
      </c>
      <c r="DF113">
        <f>COUNTIFS('150 TS and Hurricane DATA'!$I$5:$I$498,$E$106,'150 TS and Hurricane DATA'!$J$5:$J$498,$E113,'150 TS and Hurricane DATA'!$H$5:$H$498,DF$5,'150 TS and Hurricane DATA'!$K$5:$K$498,$F$106)</f>
        <v>0</v>
      </c>
      <c r="DG113">
        <f>COUNTIFS('150 TS and Hurricane DATA'!$I$5:$I$498,$E$106,'150 TS and Hurricane DATA'!$J$5:$J$498,$E113,'150 TS and Hurricane DATA'!$H$5:$H$498,DG$5,'150 TS and Hurricane DATA'!$K$5:$K$498,$F$106)</f>
        <v>0</v>
      </c>
      <c r="DH113">
        <f>COUNTIFS('150 TS and Hurricane DATA'!$I$5:$I$498,$E$106,'150 TS and Hurricane DATA'!$J$5:$J$498,$E113,'150 TS and Hurricane DATA'!$H$5:$H$498,DH$5,'150 TS and Hurricane DATA'!$K$5:$K$498,$F$106)</f>
        <v>0</v>
      </c>
      <c r="DI113">
        <f>COUNTIFS('150 TS and Hurricane DATA'!$I$5:$I$498,$E$106,'150 TS and Hurricane DATA'!$J$5:$J$498,$E113,'150 TS and Hurricane DATA'!$H$5:$H$498,DI$5,'150 TS and Hurricane DATA'!$K$5:$K$498,$F$106)</f>
        <v>0</v>
      </c>
      <c r="DJ113">
        <f>COUNTIFS('150 TS and Hurricane DATA'!$I$5:$I$498,$E$106,'150 TS and Hurricane DATA'!$J$5:$J$498,$E113,'150 TS and Hurricane DATA'!$H$5:$H$498,DJ$5,'150 TS and Hurricane DATA'!$K$5:$K$498,$F$106)</f>
        <v>0</v>
      </c>
      <c r="DK113">
        <f>COUNTIFS('150 TS and Hurricane DATA'!$I$5:$I$498,$E$106,'150 TS and Hurricane DATA'!$J$5:$J$498,$E113,'150 TS and Hurricane DATA'!$H$5:$H$498,DK$5,'150 TS and Hurricane DATA'!$K$5:$K$498,$F$106)</f>
        <v>0</v>
      </c>
      <c r="DL113">
        <f>COUNTIFS('150 TS and Hurricane DATA'!$I$5:$I$498,$E$106,'150 TS and Hurricane DATA'!$J$5:$J$498,$E113,'150 TS and Hurricane DATA'!$H$5:$H$498,DL$5,'150 TS and Hurricane DATA'!$K$5:$K$498,$F$106)</f>
        <v>0</v>
      </c>
      <c r="DM113">
        <f>COUNTIFS('150 TS and Hurricane DATA'!$I$5:$I$498,$E$106,'150 TS and Hurricane DATA'!$J$5:$J$498,$E113,'150 TS and Hurricane DATA'!$H$5:$H$498,DM$5,'150 TS and Hurricane DATA'!$K$5:$K$498,$F$106)</f>
        <v>0</v>
      </c>
      <c r="DN113">
        <f>COUNTIFS('150 TS and Hurricane DATA'!$I$5:$I$498,$E$106,'150 TS and Hurricane DATA'!$J$5:$J$498,$E113,'150 TS and Hurricane DATA'!$H$5:$H$498,DN$5,'150 TS and Hurricane DATA'!$K$5:$K$498,$F$106)</f>
        <v>0</v>
      </c>
      <c r="DO113">
        <f>COUNTIFS('150 TS and Hurricane DATA'!$I$5:$I$498,$E$106,'150 TS and Hurricane DATA'!$J$5:$J$498,$E113,'150 TS and Hurricane DATA'!$H$5:$H$498,DO$5,'150 TS and Hurricane DATA'!$K$5:$K$498,$F$106)</f>
        <v>0</v>
      </c>
      <c r="DP113">
        <f>COUNTIFS('150 TS and Hurricane DATA'!$I$5:$I$498,$E$106,'150 TS and Hurricane DATA'!$J$5:$J$498,$E113,'150 TS and Hurricane DATA'!$H$5:$H$498,DP$5,'150 TS and Hurricane DATA'!$K$5:$K$498,$F$106)</f>
        <v>0</v>
      </c>
      <c r="DQ113">
        <f>COUNTIFS('150 TS and Hurricane DATA'!$I$5:$I$498,$E$106,'150 TS and Hurricane DATA'!$J$5:$J$498,$E113,'150 TS and Hurricane DATA'!$H$5:$H$498,DQ$5,'150 TS and Hurricane DATA'!$K$5:$K$498,$F$106)</f>
        <v>0</v>
      </c>
      <c r="DR113">
        <f>COUNTIFS('150 TS and Hurricane DATA'!$I$5:$I$498,$E$106,'150 TS and Hurricane DATA'!$J$5:$J$498,$E113,'150 TS and Hurricane DATA'!$H$5:$H$498,DR$5,'150 TS and Hurricane DATA'!$K$5:$K$498,$F$106)</f>
        <v>0</v>
      </c>
      <c r="DS113">
        <f>COUNTIFS('150 TS and Hurricane DATA'!$I$5:$I$498,$E$106,'150 TS and Hurricane DATA'!$J$5:$J$498,$E113,'150 TS and Hurricane DATA'!$H$5:$H$498,DS$5,'150 TS and Hurricane DATA'!$K$5:$K$498,$F$106)</f>
        <v>0</v>
      </c>
      <c r="DT113">
        <f>COUNTIFS('150 TS and Hurricane DATA'!$I$5:$I$498,$E$106,'150 TS and Hurricane DATA'!$J$5:$J$498,$E113,'150 TS and Hurricane DATA'!$H$5:$H$498,DT$5,'150 TS and Hurricane DATA'!$K$5:$K$498,$F$106)</f>
        <v>0</v>
      </c>
      <c r="DU113">
        <f>COUNTIFS('150 TS and Hurricane DATA'!$I$5:$I$498,$E$106,'150 TS and Hurricane DATA'!$J$5:$J$498,$E113,'150 TS and Hurricane DATA'!$H$5:$H$498,DU$5,'150 TS and Hurricane DATA'!$K$5:$K$498,$F$106)</f>
        <v>0</v>
      </c>
      <c r="DV113">
        <f>COUNTIFS('150 TS and Hurricane DATA'!$I$5:$I$498,$E$106,'150 TS and Hurricane DATA'!$J$5:$J$498,$E113,'150 TS and Hurricane DATA'!$H$5:$H$498,DV$5,'150 TS and Hurricane DATA'!$K$5:$K$498,$F$106)</f>
        <v>0</v>
      </c>
      <c r="DW113">
        <f>COUNTIFS('150 TS and Hurricane DATA'!$I$5:$I$498,$E$106,'150 TS and Hurricane DATA'!$J$5:$J$498,$E113,'150 TS and Hurricane DATA'!$H$5:$H$498,DW$5,'150 TS and Hurricane DATA'!$K$5:$K$498,$F$106)</f>
        <v>0</v>
      </c>
      <c r="DX113">
        <f>COUNTIFS('150 TS and Hurricane DATA'!$I$5:$I$498,$E$106,'150 TS and Hurricane DATA'!$J$5:$J$498,$E113,'150 TS and Hurricane DATA'!$H$5:$H$498,DX$5,'150 TS and Hurricane DATA'!$K$5:$K$498,$F$106)</f>
        <v>0</v>
      </c>
      <c r="DY113">
        <f>COUNTIFS('150 TS and Hurricane DATA'!$I$5:$I$498,$E$106,'150 TS and Hurricane DATA'!$J$5:$J$498,$E113,'150 TS and Hurricane DATA'!$H$5:$H$498,DY$5,'150 TS and Hurricane DATA'!$K$5:$K$498,$F$106)</f>
        <v>0</v>
      </c>
      <c r="DZ113">
        <f>COUNTIFS('150 TS and Hurricane DATA'!$I$5:$I$498,$E$106,'150 TS and Hurricane DATA'!$J$5:$J$498,$E113,'150 TS and Hurricane DATA'!$H$5:$H$498,DZ$5,'150 TS and Hurricane DATA'!$K$5:$K$498,$F$106)</f>
        <v>0</v>
      </c>
      <c r="EA113">
        <f>COUNTIFS('150 TS and Hurricane DATA'!$I$5:$I$498,$E$106,'150 TS and Hurricane DATA'!$J$5:$J$498,$E113,'150 TS and Hurricane DATA'!$H$5:$H$498,EA$5,'150 TS and Hurricane DATA'!$K$5:$K$498,$F$106)</f>
        <v>0</v>
      </c>
      <c r="EB113">
        <f>COUNTIFS('150 TS and Hurricane DATA'!$I$5:$I$498,$E$106,'150 TS and Hurricane DATA'!$J$5:$J$498,$E113,'150 TS and Hurricane DATA'!$H$5:$H$498,EB$5,'150 TS and Hurricane DATA'!$K$5:$K$498,$F$106)</f>
        <v>0</v>
      </c>
      <c r="EC113">
        <f>COUNTIFS('150 TS and Hurricane DATA'!$I$5:$I$498,$E$106,'150 TS and Hurricane DATA'!$J$5:$J$498,$E113,'150 TS and Hurricane DATA'!$H$5:$H$498,EC$5,'150 TS and Hurricane DATA'!$K$5:$K$498,$F$106)</f>
        <v>0</v>
      </c>
      <c r="ED113">
        <f>COUNTIFS('150 TS and Hurricane DATA'!$I$5:$I$498,$E$106,'150 TS and Hurricane DATA'!$J$5:$J$498,$E113,'150 TS and Hurricane DATA'!$H$5:$H$498,ED$5,'150 TS and Hurricane DATA'!$K$5:$K$498,$F$106)</f>
        <v>0</v>
      </c>
      <c r="EE113">
        <f>COUNTIFS('150 TS and Hurricane DATA'!$I$5:$I$498,$E$106,'150 TS and Hurricane DATA'!$J$5:$J$498,$E113,'150 TS and Hurricane DATA'!$H$5:$H$498,EE$5,'150 TS and Hurricane DATA'!$K$5:$K$498,$F$106)</f>
        <v>0</v>
      </c>
      <c r="EF113">
        <f>COUNTIFS('150 TS and Hurricane DATA'!$I$5:$I$498,$E$106,'150 TS and Hurricane DATA'!$J$5:$J$498,$E113,'150 TS and Hurricane DATA'!$H$5:$H$498,EF$5,'150 TS and Hurricane DATA'!$K$5:$K$498,$F$106)</f>
        <v>0</v>
      </c>
      <c r="EG113">
        <f>COUNTIFS('150 TS and Hurricane DATA'!$I$5:$I$498,$E$106,'150 TS and Hurricane DATA'!$J$5:$J$498,$E113,'150 TS and Hurricane DATA'!$H$5:$H$498,EG$5,'150 TS and Hurricane DATA'!$K$5:$K$498,$F$106)</f>
        <v>0</v>
      </c>
      <c r="EH113">
        <f>COUNTIFS('150 TS and Hurricane DATA'!$I$5:$I$498,$E$106,'150 TS and Hurricane DATA'!$J$5:$J$498,$E113,'150 TS and Hurricane DATA'!$H$5:$H$498,EH$5,'150 TS and Hurricane DATA'!$K$5:$K$498,$F$106)</f>
        <v>0</v>
      </c>
      <c r="EI113">
        <f>COUNTIFS('150 TS and Hurricane DATA'!$I$5:$I$498,$E$106,'150 TS and Hurricane DATA'!$J$5:$J$498,$E113,'150 TS and Hurricane DATA'!$H$5:$H$498,EI$5,'150 TS and Hurricane DATA'!$K$5:$K$498,$F$106)</f>
        <v>0</v>
      </c>
      <c r="EJ113">
        <f>COUNTIFS('150 TS and Hurricane DATA'!$I$5:$I$498,$E$106,'150 TS and Hurricane DATA'!$J$5:$J$498,$E113,'150 TS and Hurricane DATA'!$H$5:$H$498,EJ$5,'150 TS and Hurricane DATA'!$K$5:$K$498,$F$106)</f>
        <v>0</v>
      </c>
      <c r="EK113">
        <f>COUNTIFS('150 TS and Hurricane DATA'!$I$5:$I$498,$E$106,'150 TS and Hurricane DATA'!$J$5:$J$498,$E113,'150 TS and Hurricane DATA'!$H$5:$H$498,EK$5,'150 TS and Hurricane DATA'!$K$5:$K$498,$F$106)</f>
        <v>0</v>
      </c>
      <c r="EL113">
        <f>COUNTIFS('150 TS and Hurricane DATA'!$I$5:$I$498,$E$106,'150 TS and Hurricane DATA'!$J$5:$J$498,$E113,'150 TS and Hurricane DATA'!$H$5:$H$498,EL$5,'150 TS and Hurricane DATA'!$K$5:$K$498,$F$106)</f>
        <v>0</v>
      </c>
      <c r="EM113">
        <f>COUNTIFS('150 TS and Hurricane DATA'!$I$5:$I$498,$E$106,'150 TS and Hurricane DATA'!$J$5:$J$498,$E113,'150 TS and Hurricane DATA'!$H$5:$H$498,EM$5,'150 TS and Hurricane DATA'!$K$5:$K$498,$F$106)</f>
        <v>0</v>
      </c>
      <c r="EN113">
        <f>COUNTIFS('150 TS and Hurricane DATA'!$I$5:$I$498,$E$106,'150 TS and Hurricane DATA'!$J$5:$J$498,$E113,'150 TS and Hurricane DATA'!$H$5:$H$498,EN$5,'150 TS and Hurricane DATA'!$K$5:$K$498,$F$106)</f>
        <v>0</v>
      </c>
      <c r="EO113">
        <f>COUNTIFS('150 TS and Hurricane DATA'!$I$5:$I$498,$E$106,'150 TS and Hurricane DATA'!$J$5:$J$498,$E113,'150 TS and Hurricane DATA'!$H$5:$H$498,EO$5,'150 TS and Hurricane DATA'!$K$5:$K$498,$F$106)</f>
        <v>0</v>
      </c>
      <c r="EP113">
        <f>COUNTIFS('150 TS and Hurricane DATA'!$I$5:$I$498,$E$106,'150 TS and Hurricane DATA'!$J$5:$J$498,$E113,'150 TS and Hurricane DATA'!$H$5:$H$498,EP$5,'150 TS and Hurricane DATA'!$K$5:$K$498,$F$106)</f>
        <v>0</v>
      </c>
      <c r="EQ113">
        <f>COUNTIFS('150 TS and Hurricane DATA'!$I$5:$I$498,$E$106,'150 TS and Hurricane DATA'!$J$5:$J$498,$E113,'150 TS and Hurricane DATA'!$H$5:$H$498,EQ$5,'150 TS and Hurricane DATA'!$K$5:$K$498,$F$106)</f>
        <v>0</v>
      </c>
      <c r="ER113">
        <f>COUNTIFS('150 TS and Hurricane DATA'!$I$5:$I$498,$E$106,'150 TS and Hurricane DATA'!$J$5:$J$498,$E113,'150 TS and Hurricane DATA'!$H$5:$H$498,ER$5,'150 TS and Hurricane DATA'!$K$5:$K$498,$F$106)</f>
        <v>0</v>
      </c>
      <c r="ES113">
        <f>COUNTIFS('150 TS and Hurricane DATA'!$I$5:$I$498,$E$106,'150 TS and Hurricane DATA'!$J$5:$J$498,$E113,'150 TS and Hurricane DATA'!$H$5:$H$498,ES$5,'150 TS and Hurricane DATA'!$K$5:$K$498,$F$106)</f>
        <v>0</v>
      </c>
      <c r="ET113">
        <f>COUNTIFS('150 TS and Hurricane DATA'!$I$5:$I$498,$E$106,'150 TS and Hurricane DATA'!$J$5:$J$498,$E113,'150 TS and Hurricane DATA'!$H$5:$H$498,ET$5,'150 TS and Hurricane DATA'!$K$5:$K$498,$F$106)</f>
        <v>0</v>
      </c>
      <c r="EU113">
        <f>COUNTIFS('150 TS and Hurricane DATA'!$I$5:$I$498,$E$106,'150 TS and Hurricane DATA'!$J$5:$J$498,$E113,'150 TS and Hurricane DATA'!$H$5:$H$498,EU$5,'150 TS and Hurricane DATA'!$K$5:$K$498,$F$106)</f>
        <v>0</v>
      </c>
      <c r="EV113">
        <f>COUNTIFS('150 TS and Hurricane DATA'!$I$5:$I$498,$E$106,'150 TS and Hurricane DATA'!$J$5:$J$498,$E113,'150 TS and Hurricane DATA'!$H$5:$H$498,EV$5,'150 TS and Hurricane DATA'!$K$5:$K$498,$F$106)</f>
        <v>0</v>
      </c>
      <c r="EW113">
        <f>COUNTIFS('150 TS and Hurricane DATA'!$I$5:$I$498,$E$106,'150 TS and Hurricane DATA'!$J$5:$J$498,$E113,'150 TS and Hurricane DATA'!$H$5:$H$498,EW$5,'150 TS and Hurricane DATA'!$K$5:$K$498,$F$106)</f>
        <v>0</v>
      </c>
      <c r="EX113">
        <f>COUNTIFS('150 TS and Hurricane DATA'!$I$5:$I$498,$E$106,'150 TS and Hurricane DATA'!$J$5:$J$498,$E113,'150 TS and Hurricane DATA'!$H$5:$H$498,EX$5,'150 TS and Hurricane DATA'!$K$5:$K$498,$F$106)</f>
        <v>0</v>
      </c>
      <c r="EY113">
        <f>COUNTIFS('150 TS and Hurricane DATA'!$I$5:$I$498,$E$106,'150 TS and Hurricane DATA'!$J$5:$J$498,$E113,'150 TS and Hurricane DATA'!$H$5:$H$498,EY$5,'150 TS and Hurricane DATA'!$K$5:$K$498,$F$106)</f>
        <v>0</v>
      </c>
      <c r="EZ113">
        <f>COUNTIFS('150 TS and Hurricane DATA'!$I$5:$I$498,$E$106,'150 TS and Hurricane DATA'!$J$5:$J$498,$E113,'150 TS and Hurricane DATA'!$H$5:$H$498,EZ$5,'150 TS and Hurricane DATA'!$K$5:$K$498,$F$106)</f>
        <v>0</v>
      </c>
      <c r="FA113">
        <f>COUNTIFS('150 TS and Hurricane DATA'!$I$5:$I$498,$E$106,'150 TS and Hurricane DATA'!$J$5:$J$498,$E113,'150 TS and Hurricane DATA'!$H$5:$H$498,FA$5,'150 TS and Hurricane DATA'!$K$5:$K$498,$F$106)</f>
        <v>0</v>
      </c>
      <c r="FB113">
        <f>COUNTIFS('150 TS and Hurricane DATA'!$I$5:$I$498,$E$106,'150 TS and Hurricane DATA'!$J$5:$J$498,$E113,'150 TS and Hurricane DATA'!$H$5:$H$498,FB$5,'150 TS and Hurricane DATA'!$K$5:$K$498,$F$106)</f>
        <v>0</v>
      </c>
      <c r="FC113">
        <f>COUNTIFS('150 TS and Hurricane DATA'!$I$5:$I$498,$E$106,'150 TS and Hurricane DATA'!$J$5:$J$498,$E113,'150 TS and Hurricane DATA'!$H$5:$H$498,FC$5,'150 TS and Hurricane DATA'!$K$5:$K$498,$F$106)</f>
        <v>0</v>
      </c>
      <c r="FD113">
        <f>COUNTIFS('150 TS and Hurricane DATA'!$I$5:$I$498,$E$106,'150 TS and Hurricane DATA'!$J$5:$J$498,$E113,'150 TS and Hurricane DATA'!$H$5:$H$498,FD$5,'150 TS and Hurricane DATA'!$K$5:$K$498,$F$106)</f>
        <v>0</v>
      </c>
      <c r="FE113">
        <f>COUNTIFS('150 TS and Hurricane DATA'!$I$5:$I$498,$E$106,'150 TS and Hurricane DATA'!$J$5:$J$498,$E113,'150 TS and Hurricane DATA'!$H$5:$H$498,FE$5,'150 TS and Hurricane DATA'!$K$5:$K$498,$F$106)</f>
        <v>0</v>
      </c>
      <c r="FF113">
        <f>COUNTIFS('150 TS and Hurricane DATA'!$I$5:$I$498,$E$106,'150 TS and Hurricane DATA'!$J$5:$J$498,$E113,'150 TS and Hurricane DATA'!$H$5:$H$498,FF$5,'150 TS and Hurricane DATA'!$K$5:$K$498,$F$106)</f>
        <v>0</v>
      </c>
      <c r="FG113">
        <f>COUNTIFS('150 TS and Hurricane DATA'!$I$5:$I$498,$E$106,'150 TS and Hurricane DATA'!$J$5:$J$498,$E113,'150 TS and Hurricane DATA'!$H$5:$H$498,FG$5,'150 TS and Hurricane DATA'!$K$5:$K$498,$F$106)</f>
        <v>0</v>
      </c>
      <c r="FH113">
        <f>COUNTIFS('150 TS and Hurricane DATA'!$I$5:$I$498,$E$106,'150 TS and Hurricane DATA'!$J$5:$J$498,$E113,'150 TS and Hurricane DATA'!$H$5:$H$498,FH$5,'150 TS and Hurricane DATA'!$K$5:$K$498,$F$106)</f>
        <v>0</v>
      </c>
      <c r="FI113">
        <f>COUNTIFS('150 TS and Hurricane DATA'!$I$5:$I$498,$E$106,'150 TS and Hurricane DATA'!$J$5:$J$498,$E113,'150 TS and Hurricane DATA'!$H$5:$H$498,FI$5,'150 TS and Hurricane DATA'!$K$5:$K$498,$F$106)</f>
        <v>0</v>
      </c>
      <c r="FJ113">
        <f>COUNTIFS('150 TS and Hurricane DATA'!$I$5:$I$498,$E$106,'150 TS and Hurricane DATA'!$J$5:$J$498,$E113,'150 TS and Hurricane DATA'!$H$5:$H$498,FJ$5,'150 TS and Hurricane DATA'!$K$5:$K$498,$F$106)</f>
        <v>0</v>
      </c>
      <c r="FK113">
        <f>COUNTIFS('150 TS and Hurricane DATA'!$I$5:$I$498,$E$106,'150 TS and Hurricane DATA'!$J$5:$J$498,$E113,'150 TS and Hurricane DATA'!$H$5:$H$498,FK$5,'150 TS and Hurricane DATA'!$K$5:$K$498,$F$106)</f>
        <v>0</v>
      </c>
      <c r="FL113">
        <f>COUNTIFS('150 TS and Hurricane DATA'!$I$5:$I$498,$E$106,'150 TS and Hurricane DATA'!$J$5:$J$498,$E113,'150 TS and Hurricane DATA'!$H$5:$H$498,FL$5,'150 TS and Hurricane DATA'!$K$5:$K$498,$F$106)</f>
        <v>0</v>
      </c>
      <c r="FM113">
        <f>COUNTIFS('150 TS and Hurricane DATA'!$I$5:$I$498,$E$106,'150 TS and Hurricane DATA'!$J$5:$J$498,$E113,'150 TS and Hurricane DATA'!$H$5:$H$498,FM$5,'150 TS and Hurricane DATA'!$K$5:$K$498,$F$106)</f>
        <v>0</v>
      </c>
      <c r="FN113">
        <f>COUNTIFS('150 TS and Hurricane DATA'!$I$5:$I$498,$E$106,'150 TS and Hurricane DATA'!$J$5:$J$498,$E113,'150 TS and Hurricane DATA'!$H$5:$H$498,FN$5,'150 TS and Hurricane DATA'!$K$5:$K$498,$F$106)</f>
        <v>0</v>
      </c>
      <c r="FO113">
        <f>COUNTIFS('150 TS and Hurricane DATA'!$I$5:$I$498,$E$106,'150 TS and Hurricane DATA'!$J$5:$J$498,$E113,'150 TS and Hurricane DATA'!$H$5:$H$498,FO$5,'150 TS and Hurricane DATA'!$K$5:$K$498,$F$106)</f>
        <v>0</v>
      </c>
      <c r="FP113">
        <f>COUNTIFS('150 TS and Hurricane DATA'!$I$5:$I$498,$E$106,'150 TS and Hurricane DATA'!$J$5:$J$498,$E113,'150 TS and Hurricane DATA'!$H$5:$H$498,FP$5,'150 TS and Hurricane DATA'!$K$5:$K$498,$F$106)</f>
        <v>0</v>
      </c>
      <c r="FQ113">
        <f>COUNTIFS('150 TS and Hurricane DATA'!$I$5:$I$498,$E$106,'150 TS and Hurricane DATA'!$J$5:$J$498,$E113,'150 TS and Hurricane DATA'!$H$5:$H$498,FQ$5,'150 TS and Hurricane DATA'!$K$5:$K$498,$F$106)</f>
        <v>0</v>
      </c>
      <c r="FR113">
        <f>COUNTIFS('150 TS and Hurricane DATA'!$I$5:$I$498,$E$106,'150 TS and Hurricane DATA'!$J$5:$J$498,$E113,'150 TS and Hurricane DATA'!$H$5:$H$498,FR$5,'150 TS and Hurricane DATA'!$K$5:$K$498,$F$106)</f>
        <v>0</v>
      </c>
      <c r="FS113">
        <f>COUNTIFS('150 TS and Hurricane DATA'!$I$5:$I$498,$E$106,'150 TS and Hurricane DATA'!$J$5:$J$498,$E113,'150 TS and Hurricane DATA'!$H$5:$H$498,FS$5,'150 TS and Hurricane DATA'!$K$5:$K$498,$F$106)</f>
        <v>0</v>
      </c>
      <c r="FT113">
        <f>COUNTIFS('150 TS and Hurricane DATA'!$I$5:$I$498,$E$106,'150 TS and Hurricane DATA'!$J$5:$J$498,$E113,'150 TS and Hurricane DATA'!$H$5:$H$498,FT$5,'150 TS and Hurricane DATA'!$K$5:$K$498,$F$106)</f>
        <v>0</v>
      </c>
      <c r="FV113">
        <f t="shared" si="597"/>
        <v>2</v>
      </c>
    </row>
    <row r="114" spans="2:198">
      <c r="B114" s="129"/>
      <c r="D114" s="27" t="s">
        <v>33</v>
      </c>
      <c r="E114" s="161" t="s">
        <v>33</v>
      </c>
      <c r="F114">
        <f>COUNTIFS('150 TS and Hurricane DATA'!$I$5:$I$498,$E$106,'150 TS and Hurricane DATA'!$J$5:$J$498,$E114,'150 TS and Hurricane DATA'!$H$5:$H$498,F$5,'150 TS and Hurricane DATA'!$K$5:$K$498,$F$106)</f>
        <v>0</v>
      </c>
      <c r="G114">
        <f>COUNTIFS('150 TS and Hurricane DATA'!$I$5:$I$498,$E$106,'150 TS and Hurricane DATA'!$J$5:$J$498,$E114,'150 TS and Hurricane DATA'!$H$5:$H$498,G$5,'150 TS and Hurricane DATA'!$K$5:$K$498,$F$106)</f>
        <v>0</v>
      </c>
      <c r="H114">
        <f>COUNTIFS('150 TS and Hurricane DATA'!$I$5:$I$498,$E$106,'150 TS and Hurricane DATA'!$J$5:$J$498,$E114,'150 TS and Hurricane DATA'!$H$5:$H$498,H$5,'150 TS and Hurricane DATA'!$K$5:$K$498,$F$106)</f>
        <v>0</v>
      </c>
      <c r="I114">
        <f>COUNTIFS('150 TS and Hurricane DATA'!$I$5:$I$498,$E$106,'150 TS and Hurricane DATA'!$J$5:$J$498,$E114,'150 TS and Hurricane DATA'!$H$5:$H$498,I$5,'150 TS and Hurricane DATA'!$K$5:$K$498,$F$106)</f>
        <v>1</v>
      </c>
      <c r="J114">
        <f>COUNTIFS('150 TS and Hurricane DATA'!$I$5:$I$498,$E$106,'150 TS and Hurricane DATA'!$J$5:$J$498,$E114,'150 TS and Hurricane DATA'!$H$5:$H$498,J$5,'150 TS and Hurricane DATA'!$K$5:$K$498,$F$106)</f>
        <v>0</v>
      </c>
      <c r="K114">
        <f>COUNTIFS('150 TS and Hurricane DATA'!$I$5:$I$498,$E$106,'150 TS and Hurricane DATA'!$J$5:$J$498,$E114,'150 TS and Hurricane DATA'!$H$5:$H$498,K$5,'150 TS and Hurricane DATA'!$K$5:$K$498,$F$106)</f>
        <v>0</v>
      </c>
      <c r="L114">
        <f>COUNTIFS('150 TS and Hurricane DATA'!$I$5:$I$498,$E$106,'150 TS and Hurricane DATA'!$J$5:$J$498,$E114,'150 TS and Hurricane DATA'!$H$5:$H$498,L$5,'150 TS and Hurricane DATA'!$K$5:$K$498,$F$106)</f>
        <v>0</v>
      </c>
      <c r="M114">
        <f>COUNTIFS('150 TS and Hurricane DATA'!$I$5:$I$498,$E$106,'150 TS and Hurricane DATA'!$J$5:$J$498,$E114,'150 TS and Hurricane DATA'!$H$5:$H$498,M$5,'150 TS and Hurricane DATA'!$K$5:$K$498,$F$106)</f>
        <v>0</v>
      </c>
      <c r="N114">
        <f>COUNTIFS('150 TS and Hurricane DATA'!$I$5:$I$498,$E$106,'150 TS and Hurricane DATA'!$J$5:$J$498,$E114,'150 TS and Hurricane DATA'!$H$5:$H$498,N$5,'150 TS and Hurricane DATA'!$K$5:$K$498,$F$106)</f>
        <v>0</v>
      </c>
      <c r="O114">
        <f>COUNTIFS('150 TS and Hurricane DATA'!$I$5:$I$498,$E$106,'150 TS and Hurricane DATA'!$J$5:$J$498,$E114,'150 TS and Hurricane DATA'!$H$5:$H$498,O$5,'150 TS and Hurricane DATA'!$K$5:$K$498,$F$106)</f>
        <v>0</v>
      </c>
      <c r="P114">
        <f>COUNTIFS('150 TS and Hurricane DATA'!$I$5:$I$498,$E$106,'150 TS and Hurricane DATA'!$J$5:$J$498,$E114,'150 TS and Hurricane DATA'!$H$5:$H$498,P$5,'150 TS and Hurricane DATA'!$K$5:$K$498,$F$106)</f>
        <v>0</v>
      </c>
      <c r="Q114">
        <f>COUNTIFS('150 TS and Hurricane DATA'!$I$5:$I$498,$E$106,'150 TS and Hurricane DATA'!$J$5:$J$498,$E114,'150 TS and Hurricane DATA'!$H$5:$H$498,Q$5,'150 TS and Hurricane DATA'!$K$5:$K$498,$F$106)</f>
        <v>0</v>
      </c>
      <c r="R114">
        <f>COUNTIFS('150 TS and Hurricane DATA'!$I$5:$I$498,$E$106,'150 TS and Hurricane DATA'!$J$5:$J$498,$E114,'150 TS and Hurricane DATA'!$H$5:$H$498,R$5,'150 TS and Hurricane DATA'!$K$5:$K$498,$F$106)</f>
        <v>0</v>
      </c>
      <c r="S114">
        <f>COUNTIFS('150 TS and Hurricane DATA'!$I$5:$I$498,$E$106,'150 TS and Hurricane DATA'!$J$5:$J$498,$E114,'150 TS and Hurricane DATA'!$H$5:$H$498,S$5,'150 TS and Hurricane DATA'!$K$5:$K$498,$F$106)</f>
        <v>0</v>
      </c>
      <c r="T114">
        <f>COUNTIFS('150 TS and Hurricane DATA'!$I$5:$I$498,$E$106,'150 TS and Hurricane DATA'!$J$5:$J$498,$E114,'150 TS and Hurricane DATA'!$H$5:$H$498,T$5,'150 TS and Hurricane DATA'!$K$5:$K$498,$F$106)</f>
        <v>0</v>
      </c>
      <c r="U114">
        <f>COUNTIFS('150 TS and Hurricane DATA'!$I$5:$I$498,$E$106,'150 TS and Hurricane DATA'!$J$5:$J$498,$E114,'150 TS and Hurricane DATA'!$H$5:$H$498,U$5,'150 TS and Hurricane DATA'!$K$5:$K$498,$F$106)</f>
        <v>0</v>
      </c>
      <c r="V114">
        <f>COUNTIFS('150 TS and Hurricane DATA'!$I$5:$I$498,$E$106,'150 TS and Hurricane DATA'!$J$5:$J$498,$E114,'150 TS and Hurricane DATA'!$H$5:$H$498,V$5,'150 TS and Hurricane DATA'!$K$5:$K$498,$F$106)</f>
        <v>0</v>
      </c>
      <c r="W114">
        <f>COUNTIFS('150 TS and Hurricane DATA'!$I$5:$I$498,$E$106,'150 TS and Hurricane DATA'!$J$5:$J$498,$E114,'150 TS and Hurricane DATA'!$H$5:$H$498,W$5,'150 TS and Hurricane DATA'!$K$5:$K$498,$F$106)</f>
        <v>0</v>
      </c>
      <c r="X114">
        <f>COUNTIFS('150 TS and Hurricane DATA'!$I$5:$I$498,$E$106,'150 TS and Hurricane DATA'!$J$5:$J$498,$E114,'150 TS and Hurricane DATA'!$H$5:$H$498,X$5,'150 TS and Hurricane DATA'!$K$5:$K$498,$F$106)</f>
        <v>0</v>
      </c>
      <c r="Y114">
        <f>COUNTIFS('150 TS and Hurricane DATA'!$I$5:$I$498,$E$106,'150 TS and Hurricane DATA'!$J$5:$J$498,$E114,'150 TS and Hurricane DATA'!$H$5:$H$498,Y$5,'150 TS and Hurricane DATA'!$K$5:$K$498,$F$106)</f>
        <v>0</v>
      </c>
      <c r="Z114">
        <f>COUNTIFS('150 TS and Hurricane DATA'!$I$5:$I$498,$E$106,'150 TS and Hurricane DATA'!$J$5:$J$498,$E114,'150 TS and Hurricane DATA'!$H$5:$H$498,Z$5,'150 TS and Hurricane DATA'!$K$5:$K$498,$F$106)</f>
        <v>0</v>
      </c>
      <c r="AA114">
        <f>COUNTIFS('150 TS and Hurricane DATA'!$I$5:$I$498,$E$106,'150 TS and Hurricane DATA'!$J$5:$J$498,$E114,'150 TS and Hurricane DATA'!$H$5:$H$498,AA$5,'150 TS and Hurricane DATA'!$K$5:$K$498,$F$106)</f>
        <v>0</v>
      </c>
      <c r="AB114">
        <f>COUNTIFS('150 TS and Hurricane DATA'!$I$5:$I$498,$E$106,'150 TS and Hurricane DATA'!$J$5:$J$498,$E114,'150 TS and Hurricane DATA'!$H$5:$H$498,AB$5,'150 TS and Hurricane DATA'!$K$5:$K$498,$F$106)</f>
        <v>0</v>
      </c>
      <c r="AC114">
        <f>COUNTIFS('150 TS and Hurricane DATA'!$I$5:$I$498,$E$106,'150 TS and Hurricane DATA'!$J$5:$J$498,$E114,'150 TS and Hurricane DATA'!$H$5:$H$498,AC$5,'150 TS and Hurricane DATA'!$K$5:$K$498,$F$106)</f>
        <v>0</v>
      </c>
      <c r="AD114">
        <f>COUNTIFS('150 TS and Hurricane DATA'!$I$5:$I$498,$E$106,'150 TS and Hurricane DATA'!$J$5:$J$498,$E114,'150 TS and Hurricane DATA'!$H$5:$H$498,AD$5,'150 TS and Hurricane DATA'!$K$5:$K$498,$F$106)</f>
        <v>0</v>
      </c>
      <c r="AE114">
        <f>COUNTIFS('150 TS and Hurricane DATA'!$I$5:$I$498,$E$106,'150 TS and Hurricane DATA'!$J$5:$J$498,$E114,'150 TS and Hurricane DATA'!$H$5:$H$498,AE$5,'150 TS and Hurricane DATA'!$K$5:$K$498,$F$106)</f>
        <v>0</v>
      </c>
      <c r="AF114">
        <f>COUNTIFS('150 TS and Hurricane DATA'!$I$5:$I$498,$E$106,'150 TS and Hurricane DATA'!$J$5:$J$498,$E114,'150 TS and Hurricane DATA'!$H$5:$H$498,AF$5,'150 TS and Hurricane DATA'!$K$5:$K$498,$F$106)</f>
        <v>0</v>
      </c>
      <c r="AG114">
        <f>COUNTIFS('150 TS and Hurricane DATA'!$I$5:$I$498,$E$106,'150 TS and Hurricane DATA'!$J$5:$J$498,$E114,'150 TS and Hurricane DATA'!$H$5:$H$498,AG$5,'150 TS and Hurricane DATA'!$K$5:$K$498,$F$106)</f>
        <v>0</v>
      </c>
      <c r="AH114">
        <f>COUNTIFS('150 TS and Hurricane DATA'!$I$5:$I$498,$E$106,'150 TS and Hurricane DATA'!$J$5:$J$498,$E114,'150 TS and Hurricane DATA'!$H$5:$H$498,AH$5,'150 TS and Hurricane DATA'!$K$5:$K$498,$F$106)</f>
        <v>0</v>
      </c>
      <c r="AI114">
        <f>COUNTIFS('150 TS and Hurricane DATA'!$I$5:$I$498,$E$106,'150 TS and Hurricane DATA'!$J$5:$J$498,$E114,'150 TS and Hurricane DATA'!$H$5:$H$498,AI$5,'150 TS and Hurricane DATA'!$K$5:$K$498,$F$106)</f>
        <v>0</v>
      </c>
      <c r="AJ114">
        <f>COUNTIFS('150 TS and Hurricane DATA'!$I$5:$I$498,$E$106,'150 TS and Hurricane DATA'!$J$5:$J$498,$E114,'150 TS and Hurricane DATA'!$H$5:$H$498,AJ$5,'150 TS and Hurricane DATA'!$K$5:$K$498,$F$106)</f>
        <v>0</v>
      </c>
      <c r="AK114">
        <f>COUNTIFS('150 TS and Hurricane DATA'!$I$5:$I$498,$E$106,'150 TS and Hurricane DATA'!$J$5:$J$498,$E114,'150 TS and Hurricane DATA'!$H$5:$H$498,AK$5,'150 TS and Hurricane DATA'!$K$5:$K$498,$F$106)</f>
        <v>0</v>
      </c>
      <c r="AL114">
        <f>COUNTIFS('150 TS and Hurricane DATA'!$I$5:$I$498,$E$106,'150 TS and Hurricane DATA'!$J$5:$J$498,$E114,'150 TS and Hurricane DATA'!$H$5:$H$498,AL$5,'150 TS and Hurricane DATA'!$K$5:$K$498,$F$106)</f>
        <v>0</v>
      </c>
      <c r="AM114">
        <f>COUNTIFS('150 TS and Hurricane DATA'!$I$5:$I$498,$E$106,'150 TS and Hurricane DATA'!$J$5:$J$498,$E114,'150 TS and Hurricane DATA'!$H$5:$H$498,AM$5,'150 TS and Hurricane DATA'!$K$5:$K$498,$F$106)</f>
        <v>0</v>
      </c>
      <c r="AN114">
        <f>COUNTIFS('150 TS and Hurricane DATA'!$I$5:$I$498,$E$106,'150 TS and Hurricane DATA'!$J$5:$J$498,$E114,'150 TS and Hurricane DATA'!$H$5:$H$498,AN$5,'150 TS and Hurricane DATA'!$K$5:$K$498,$F$106)</f>
        <v>0</v>
      </c>
      <c r="AO114">
        <f>COUNTIFS('150 TS and Hurricane DATA'!$I$5:$I$498,$E$106,'150 TS and Hurricane DATA'!$J$5:$J$498,$E114,'150 TS and Hurricane DATA'!$H$5:$H$498,AO$5,'150 TS and Hurricane DATA'!$K$5:$K$498,$F$106)</f>
        <v>0</v>
      </c>
      <c r="AP114">
        <f>COUNTIFS('150 TS and Hurricane DATA'!$I$5:$I$498,$E$106,'150 TS and Hurricane DATA'!$J$5:$J$498,$E114,'150 TS and Hurricane DATA'!$H$5:$H$498,AP$5,'150 TS and Hurricane DATA'!$K$5:$K$498,$F$106)</f>
        <v>0</v>
      </c>
      <c r="AQ114">
        <f>COUNTIFS('150 TS and Hurricane DATA'!$I$5:$I$498,$E$106,'150 TS and Hurricane DATA'!$J$5:$J$498,$E114,'150 TS and Hurricane DATA'!$H$5:$H$498,AQ$5,'150 TS and Hurricane DATA'!$K$5:$K$498,$F$106)</f>
        <v>1</v>
      </c>
      <c r="AR114">
        <f>COUNTIFS('150 TS and Hurricane DATA'!$I$5:$I$498,$E$106,'150 TS and Hurricane DATA'!$J$5:$J$498,$E114,'150 TS and Hurricane DATA'!$H$5:$H$498,AR$5,'150 TS and Hurricane DATA'!$K$5:$K$498,$F$106)</f>
        <v>0</v>
      </c>
      <c r="AS114">
        <f>COUNTIFS('150 TS and Hurricane DATA'!$I$5:$I$498,$E$106,'150 TS and Hurricane DATA'!$J$5:$J$498,$E114,'150 TS and Hurricane DATA'!$H$5:$H$498,AS$5,'150 TS and Hurricane DATA'!$K$5:$K$498,$F$106)</f>
        <v>0</v>
      </c>
      <c r="AT114">
        <f>COUNTIFS('150 TS and Hurricane DATA'!$I$5:$I$498,$E$106,'150 TS and Hurricane DATA'!$J$5:$J$498,$E114,'150 TS and Hurricane DATA'!$H$5:$H$498,AT$5,'150 TS and Hurricane DATA'!$K$5:$K$498,$F$106)</f>
        <v>0</v>
      </c>
      <c r="AU114">
        <f>COUNTIFS('150 TS and Hurricane DATA'!$I$5:$I$498,$E$106,'150 TS and Hurricane DATA'!$J$5:$J$498,$E114,'150 TS and Hurricane DATA'!$H$5:$H$498,AU$5,'150 TS and Hurricane DATA'!$K$5:$K$498,$F$106)</f>
        <v>0</v>
      </c>
      <c r="AV114">
        <f>COUNTIFS('150 TS and Hurricane DATA'!$I$5:$I$498,$E$106,'150 TS and Hurricane DATA'!$J$5:$J$498,$E114,'150 TS and Hurricane DATA'!$H$5:$H$498,AV$5,'150 TS and Hurricane DATA'!$K$5:$K$498,$F$106)</f>
        <v>0</v>
      </c>
      <c r="AW114">
        <f>COUNTIFS('150 TS and Hurricane DATA'!$I$5:$I$498,$E$106,'150 TS and Hurricane DATA'!$J$5:$J$498,$E114,'150 TS and Hurricane DATA'!$H$5:$H$498,AW$5,'150 TS and Hurricane DATA'!$K$5:$K$498,$F$106)</f>
        <v>0</v>
      </c>
      <c r="AX114">
        <f>COUNTIFS('150 TS and Hurricane DATA'!$I$5:$I$498,$E$106,'150 TS and Hurricane DATA'!$J$5:$J$498,$E114,'150 TS and Hurricane DATA'!$H$5:$H$498,AX$5,'150 TS and Hurricane DATA'!$K$5:$K$498,$F$106)</f>
        <v>0</v>
      </c>
      <c r="AY114">
        <f>COUNTIFS('150 TS and Hurricane DATA'!$I$5:$I$498,$E$106,'150 TS and Hurricane DATA'!$J$5:$J$498,$E114,'150 TS and Hurricane DATA'!$H$5:$H$498,AY$5,'150 TS and Hurricane DATA'!$K$5:$K$498,$F$106)</f>
        <v>0</v>
      </c>
      <c r="AZ114">
        <f>COUNTIFS('150 TS and Hurricane DATA'!$I$5:$I$498,$E$106,'150 TS and Hurricane DATA'!$J$5:$J$498,$E114,'150 TS and Hurricane DATA'!$H$5:$H$498,AZ$5,'150 TS and Hurricane DATA'!$K$5:$K$498,$F$106)</f>
        <v>0</v>
      </c>
      <c r="BA114">
        <f>COUNTIFS('150 TS and Hurricane DATA'!$I$5:$I$498,$E$106,'150 TS and Hurricane DATA'!$J$5:$J$498,$E114,'150 TS and Hurricane DATA'!$H$5:$H$498,BA$5,'150 TS and Hurricane DATA'!$K$5:$K$498,$F$106)</f>
        <v>1</v>
      </c>
      <c r="BB114">
        <f>COUNTIFS('150 TS and Hurricane DATA'!$I$5:$I$498,$E$106,'150 TS and Hurricane DATA'!$J$5:$J$498,$E114,'150 TS and Hurricane DATA'!$H$5:$H$498,BB$5,'150 TS and Hurricane DATA'!$K$5:$K$498,$F$106)</f>
        <v>0</v>
      </c>
      <c r="BC114">
        <f>COUNTIFS('150 TS and Hurricane DATA'!$I$5:$I$498,$E$106,'150 TS and Hurricane DATA'!$J$5:$J$498,$E114,'150 TS and Hurricane DATA'!$H$5:$H$498,BC$5,'150 TS and Hurricane DATA'!$K$5:$K$498,$F$106)</f>
        <v>0</v>
      </c>
      <c r="BD114">
        <f>COUNTIFS('150 TS and Hurricane DATA'!$I$5:$I$498,$E$106,'150 TS and Hurricane DATA'!$J$5:$J$498,$E114,'150 TS and Hurricane DATA'!$H$5:$H$498,BD$5,'150 TS and Hurricane DATA'!$K$5:$K$498,$F$106)</f>
        <v>0</v>
      </c>
      <c r="BE114">
        <f>COUNTIFS('150 TS and Hurricane DATA'!$I$5:$I$498,$E$106,'150 TS and Hurricane DATA'!$J$5:$J$498,$E114,'150 TS and Hurricane DATA'!$H$5:$H$498,BE$5,'150 TS and Hurricane DATA'!$K$5:$K$498,$F$106)</f>
        <v>0</v>
      </c>
      <c r="BF114">
        <f>COUNTIFS('150 TS and Hurricane DATA'!$I$5:$I$498,$E$106,'150 TS and Hurricane DATA'!$J$5:$J$498,$E114,'150 TS and Hurricane DATA'!$H$5:$H$498,BF$5,'150 TS and Hurricane DATA'!$K$5:$K$498,$F$106)</f>
        <v>0</v>
      </c>
      <c r="BG114">
        <f>COUNTIFS('150 TS and Hurricane DATA'!$I$5:$I$498,$E$106,'150 TS and Hurricane DATA'!$J$5:$J$498,$E114,'150 TS and Hurricane DATA'!$H$5:$H$498,BG$5,'150 TS and Hurricane DATA'!$K$5:$K$498,$F$106)</f>
        <v>0</v>
      </c>
      <c r="BH114">
        <f>COUNTIFS('150 TS and Hurricane DATA'!$I$5:$I$498,$E$106,'150 TS and Hurricane DATA'!$J$5:$J$498,$E114,'150 TS and Hurricane DATA'!$H$5:$H$498,BH$5,'150 TS and Hurricane DATA'!$K$5:$K$498,$F$106)</f>
        <v>0</v>
      </c>
      <c r="BI114">
        <f>COUNTIFS('150 TS and Hurricane DATA'!$I$5:$I$498,$E$106,'150 TS and Hurricane DATA'!$J$5:$J$498,$E114,'150 TS and Hurricane DATA'!$H$5:$H$498,BI$5,'150 TS and Hurricane DATA'!$K$5:$K$498,$F$106)</f>
        <v>0</v>
      </c>
      <c r="BJ114">
        <f>COUNTIFS('150 TS and Hurricane DATA'!$I$5:$I$498,$E$106,'150 TS and Hurricane DATA'!$J$5:$J$498,$E114,'150 TS and Hurricane DATA'!$H$5:$H$498,BJ$5,'150 TS and Hurricane DATA'!$K$5:$K$498,$F$106)</f>
        <v>0</v>
      </c>
      <c r="BK114">
        <f>COUNTIFS('150 TS and Hurricane DATA'!$I$5:$I$498,$E$106,'150 TS and Hurricane DATA'!$J$5:$J$498,$E114,'150 TS and Hurricane DATA'!$H$5:$H$498,BK$5,'150 TS and Hurricane DATA'!$K$5:$K$498,$F$106)</f>
        <v>0</v>
      </c>
      <c r="BL114">
        <f>COUNTIFS('150 TS and Hurricane DATA'!$I$5:$I$498,$E$106,'150 TS and Hurricane DATA'!$J$5:$J$498,$E114,'150 TS and Hurricane DATA'!$H$5:$H$498,BL$5,'150 TS and Hurricane DATA'!$K$5:$K$498,$F$106)</f>
        <v>0</v>
      </c>
      <c r="BM114">
        <f>COUNTIFS('150 TS and Hurricane DATA'!$I$5:$I$498,$E$106,'150 TS and Hurricane DATA'!$J$5:$J$498,$E114,'150 TS and Hurricane DATA'!$H$5:$H$498,BM$5,'150 TS and Hurricane DATA'!$K$5:$K$498,$F$106)</f>
        <v>0</v>
      </c>
      <c r="BN114">
        <f>COUNTIFS('150 TS and Hurricane DATA'!$I$5:$I$498,$E$106,'150 TS and Hurricane DATA'!$J$5:$J$498,$E114,'150 TS and Hurricane DATA'!$H$5:$H$498,BN$5,'150 TS and Hurricane DATA'!$K$5:$K$498,$F$106)</f>
        <v>0</v>
      </c>
      <c r="BO114">
        <f>COUNTIFS('150 TS and Hurricane DATA'!$I$5:$I$498,$E$106,'150 TS and Hurricane DATA'!$J$5:$J$498,$E114,'150 TS and Hurricane DATA'!$H$5:$H$498,BO$5,'150 TS and Hurricane DATA'!$K$5:$K$498,$F$106)</f>
        <v>0</v>
      </c>
      <c r="BP114">
        <f>COUNTIFS('150 TS and Hurricane DATA'!$I$5:$I$498,$E$106,'150 TS and Hurricane DATA'!$J$5:$J$498,$E114,'150 TS and Hurricane DATA'!$H$5:$H$498,BP$5,'150 TS and Hurricane DATA'!$K$5:$K$498,$F$106)</f>
        <v>0</v>
      </c>
      <c r="BQ114">
        <f>COUNTIFS('150 TS and Hurricane DATA'!$I$5:$I$498,$E$106,'150 TS and Hurricane DATA'!$J$5:$J$498,$E114,'150 TS and Hurricane DATA'!$H$5:$H$498,BQ$5,'150 TS and Hurricane DATA'!$K$5:$K$498,$F$106)</f>
        <v>0</v>
      </c>
      <c r="BR114">
        <f>COUNTIFS('150 TS and Hurricane DATA'!$I$5:$I$498,$E$106,'150 TS and Hurricane DATA'!$J$5:$J$498,$E114,'150 TS and Hurricane DATA'!$H$5:$H$498,BR$5,'150 TS and Hurricane DATA'!$K$5:$K$498,$F$106)</f>
        <v>0</v>
      </c>
      <c r="BS114">
        <f>COUNTIFS('150 TS and Hurricane DATA'!$I$5:$I$498,$E$106,'150 TS and Hurricane DATA'!$J$5:$J$498,$E114,'150 TS and Hurricane DATA'!$H$5:$H$498,BS$5,'150 TS and Hurricane DATA'!$K$5:$K$498,$F$106)</f>
        <v>0</v>
      </c>
      <c r="BT114">
        <f>COUNTIFS('150 TS and Hurricane DATA'!$I$5:$I$498,$E$106,'150 TS and Hurricane DATA'!$J$5:$J$498,$E114,'150 TS and Hurricane DATA'!$H$5:$H$498,BT$5,'150 TS and Hurricane DATA'!$K$5:$K$498,$F$106)</f>
        <v>0</v>
      </c>
      <c r="BU114">
        <f>COUNTIFS('150 TS and Hurricane DATA'!$I$5:$I$498,$E$106,'150 TS and Hurricane DATA'!$J$5:$J$498,$E114,'150 TS and Hurricane DATA'!$H$5:$H$498,BU$5,'150 TS and Hurricane DATA'!$K$5:$K$498,$F$106)</f>
        <v>0</v>
      </c>
      <c r="BV114">
        <f>COUNTIFS('150 TS and Hurricane DATA'!$I$5:$I$498,$E$106,'150 TS and Hurricane DATA'!$J$5:$J$498,$E114,'150 TS and Hurricane DATA'!$H$5:$H$498,BV$5,'150 TS and Hurricane DATA'!$K$5:$K$498,$F$106)</f>
        <v>0</v>
      </c>
      <c r="BW114">
        <f>COUNTIFS('150 TS and Hurricane DATA'!$I$5:$I$498,$E$106,'150 TS and Hurricane DATA'!$J$5:$J$498,$E114,'150 TS and Hurricane DATA'!$H$5:$H$498,BW$5,'150 TS and Hurricane DATA'!$K$5:$K$498,$F$106)</f>
        <v>0</v>
      </c>
      <c r="BX114">
        <f>COUNTIFS('150 TS and Hurricane DATA'!$I$5:$I$498,$E$106,'150 TS and Hurricane DATA'!$J$5:$J$498,$E114,'150 TS and Hurricane DATA'!$H$5:$H$498,BX$5,'150 TS and Hurricane DATA'!$K$5:$K$498,$F$106)</f>
        <v>0</v>
      </c>
      <c r="BY114">
        <f>COUNTIFS('150 TS and Hurricane DATA'!$I$5:$I$498,$E$106,'150 TS and Hurricane DATA'!$J$5:$J$498,$E114,'150 TS and Hurricane DATA'!$H$5:$H$498,BY$5,'150 TS and Hurricane DATA'!$K$5:$K$498,$F$106)</f>
        <v>0</v>
      </c>
      <c r="BZ114">
        <f>COUNTIFS('150 TS and Hurricane DATA'!$I$5:$I$498,$E$106,'150 TS and Hurricane DATA'!$J$5:$J$498,$E114,'150 TS and Hurricane DATA'!$H$5:$H$498,BZ$5,'150 TS and Hurricane DATA'!$K$5:$K$498,$F$106)</f>
        <v>0</v>
      </c>
      <c r="CA114">
        <f>COUNTIFS('150 TS and Hurricane DATA'!$I$5:$I$498,$E$106,'150 TS and Hurricane DATA'!$J$5:$J$498,$E114,'150 TS and Hurricane DATA'!$H$5:$H$498,CA$5,'150 TS and Hurricane DATA'!$K$5:$K$498,$F$106)</f>
        <v>0</v>
      </c>
      <c r="CB114">
        <f>COUNTIFS('150 TS and Hurricane DATA'!$I$5:$I$498,$E$106,'150 TS and Hurricane DATA'!$J$5:$J$498,$E114,'150 TS and Hurricane DATA'!$H$5:$H$498,CB$5,'150 TS and Hurricane DATA'!$K$5:$K$498,$F$106)</f>
        <v>0</v>
      </c>
      <c r="CC114">
        <f>COUNTIFS('150 TS and Hurricane DATA'!$I$5:$I$498,$E$106,'150 TS and Hurricane DATA'!$J$5:$J$498,$E114,'150 TS and Hurricane DATA'!$H$5:$H$498,CC$5,'150 TS and Hurricane DATA'!$K$5:$K$498,$F$106)</f>
        <v>0</v>
      </c>
      <c r="CD114">
        <f>COUNTIFS('150 TS and Hurricane DATA'!$I$5:$I$498,$E$106,'150 TS and Hurricane DATA'!$J$5:$J$498,$E114,'150 TS and Hurricane DATA'!$H$5:$H$498,CD$5,'150 TS and Hurricane DATA'!$K$5:$K$498,$F$106)</f>
        <v>0</v>
      </c>
      <c r="CE114">
        <f>COUNTIFS('150 TS and Hurricane DATA'!$I$5:$I$498,$E$106,'150 TS and Hurricane DATA'!$J$5:$J$498,$E114,'150 TS and Hurricane DATA'!$H$5:$H$498,CE$5,'150 TS and Hurricane DATA'!$K$5:$K$498,$F$106)</f>
        <v>0</v>
      </c>
      <c r="CF114">
        <f>COUNTIFS('150 TS and Hurricane DATA'!$I$5:$I$498,$E$106,'150 TS and Hurricane DATA'!$J$5:$J$498,$E114,'150 TS and Hurricane DATA'!$H$5:$H$498,CF$5,'150 TS and Hurricane DATA'!$K$5:$K$498,$F$106)</f>
        <v>0</v>
      </c>
      <c r="CG114">
        <f>COUNTIFS('150 TS and Hurricane DATA'!$I$5:$I$498,$E$106,'150 TS and Hurricane DATA'!$J$5:$J$498,$E114,'150 TS and Hurricane DATA'!$H$5:$H$498,CG$5,'150 TS and Hurricane DATA'!$K$5:$K$498,$F$106)</f>
        <v>0</v>
      </c>
      <c r="CH114">
        <f>COUNTIFS('150 TS and Hurricane DATA'!$I$5:$I$498,$E$106,'150 TS and Hurricane DATA'!$J$5:$J$498,$E114,'150 TS and Hurricane DATA'!$H$5:$H$498,CH$5,'150 TS and Hurricane DATA'!$K$5:$K$498,$F$106)</f>
        <v>0</v>
      </c>
      <c r="CI114">
        <f>COUNTIFS('150 TS and Hurricane DATA'!$I$5:$I$498,$E$106,'150 TS and Hurricane DATA'!$J$5:$J$498,$E114,'150 TS and Hurricane DATA'!$H$5:$H$498,CI$5,'150 TS and Hurricane DATA'!$K$5:$K$498,$F$106)</f>
        <v>0</v>
      </c>
      <c r="CJ114">
        <f>COUNTIFS('150 TS and Hurricane DATA'!$I$5:$I$498,$E$106,'150 TS and Hurricane DATA'!$J$5:$J$498,$E114,'150 TS and Hurricane DATA'!$H$5:$H$498,CJ$5,'150 TS and Hurricane DATA'!$K$5:$K$498,$F$106)</f>
        <v>0</v>
      </c>
      <c r="CK114">
        <f>COUNTIFS('150 TS and Hurricane DATA'!$I$5:$I$498,$E$106,'150 TS and Hurricane DATA'!$J$5:$J$498,$E114,'150 TS and Hurricane DATA'!$H$5:$H$498,CK$5,'150 TS and Hurricane DATA'!$K$5:$K$498,$F$106)</f>
        <v>0</v>
      </c>
      <c r="CL114">
        <f>COUNTIFS('150 TS and Hurricane DATA'!$I$5:$I$498,$E$106,'150 TS and Hurricane DATA'!$J$5:$J$498,$E114,'150 TS and Hurricane DATA'!$H$5:$H$498,CL$5,'150 TS and Hurricane DATA'!$K$5:$K$498,$F$106)</f>
        <v>0</v>
      </c>
      <c r="CM114">
        <f>COUNTIFS('150 TS and Hurricane DATA'!$I$5:$I$498,$E$106,'150 TS and Hurricane DATA'!$J$5:$J$498,$E114,'150 TS and Hurricane DATA'!$H$5:$H$498,CM$5,'150 TS and Hurricane DATA'!$K$5:$K$498,$F$106)</f>
        <v>0</v>
      </c>
      <c r="CN114">
        <f>COUNTIFS('150 TS and Hurricane DATA'!$I$5:$I$498,$E$106,'150 TS and Hurricane DATA'!$J$5:$J$498,$E114,'150 TS and Hurricane DATA'!$H$5:$H$498,CN$5,'150 TS and Hurricane DATA'!$K$5:$K$498,$F$106)</f>
        <v>0</v>
      </c>
      <c r="CO114">
        <f>COUNTIFS('150 TS and Hurricane DATA'!$I$5:$I$498,$E$106,'150 TS and Hurricane DATA'!$J$5:$J$498,$E114,'150 TS and Hurricane DATA'!$H$5:$H$498,CO$5,'150 TS and Hurricane DATA'!$K$5:$K$498,$F$106)</f>
        <v>1</v>
      </c>
      <c r="CP114">
        <f>COUNTIFS('150 TS and Hurricane DATA'!$I$5:$I$498,$E$106,'150 TS and Hurricane DATA'!$J$5:$J$498,$E114,'150 TS and Hurricane DATA'!$H$5:$H$498,CP$5,'150 TS and Hurricane DATA'!$K$5:$K$498,$F$106)</f>
        <v>0</v>
      </c>
      <c r="CQ114">
        <f>COUNTIFS('150 TS and Hurricane DATA'!$I$5:$I$498,$E$106,'150 TS and Hurricane DATA'!$J$5:$J$498,$E114,'150 TS and Hurricane DATA'!$H$5:$H$498,CQ$5,'150 TS and Hurricane DATA'!$K$5:$K$498,$F$106)</f>
        <v>0</v>
      </c>
      <c r="CR114">
        <f>COUNTIFS('150 TS and Hurricane DATA'!$I$5:$I$498,$E$106,'150 TS and Hurricane DATA'!$J$5:$J$498,$E114,'150 TS and Hurricane DATA'!$H$5:$H$498,CR$5,'150 TS and Hurricane DATA'!$K$5:$K$498,$F$106)</f>
        <v>0</v>
      </c>
      <c r="CS114">
        <f>COUNTIFS('150 TS and Hurricane DATA'!$I$5:$I$498,$E$106,'150 TS and Hurricane DATA'!$J$5:$J$498,$E114,'150 TS and Hurricane DATA'!$H$5:$H$498,CS$5,'150 TS and Hurricane DATA'!$K$5:$K$498,$F$106)</f>
        <v>0</v>
      </c>
      <c r="CT114">
        <f>COUNTIFS('150 TS and Hurricane DATA'!$I$5:$I$498,$E$106,'150 TS and Hurricane DATA'!$J$5:$J$498,$E114,'150 TS and Hurricane DATA'!$H$5:$H$498,CT$5,'150 TS and Hurricane DATA'!$K$5:$K$498,$F$106)</f>
        <v>0</v>
      </c>
      <c r="CU114">
        <f>COUNTIFS('150 TS and Hurricane DATA'!$I$5:$I$498,$E$106,'150 TS and Hurricane DATA'!$J$5:$J$498,$E114,'150 TS and Hurricane DATA'!$H$5:$H$498,CU$5,'150 TS and Hurricane DATA'!$K$5:$K$498,$F$106)</f>
        <v>0</v>
      </c>
      <c r="CV114">
        <f>COUNTIFS('150 TS and Hurricane DATA'!$I$5:$I$498,$E$106,'150 TS and Hurricane DATA'!$J$5:$J$498,$E114,'150 TS and Hurricane DATA'!$H$5:$H$498,CV$5,'150 TS and Hurricane DATA'!$K$5:$K$498,$F$106)</f>
        <v>0</v>
      </c>
      <c r="CW114">
        <f>COUNTIFS('150 TS and Hurricane DATA'!$I$5:$I$498,$E$106,'150 TS and Hurricane DATA'!$J$5:$J$498,$E114,'150 TS and Hurricane DATA'!$H$5:$H$498,CW$5,'150 TS and Hurricane DATA'!$K$5:$K$498,$F$106)</f>
        <v>0</v>
      </c>
      <c r="CX114">
        <f>COUNTIFS('150 TS and Hurricane DATA'!$I$5:$I$498,$E$106,'150 TS and Hurricane DATA'!$J$5:$J$498,$E114,'150 TS and Hurricane DATA'!$H$5:$H$498,CX$5,'150 TS and Hurricane DATA'!$K$5:$K$498,$F$106)</f>
        <v>0</v>
      </c>
      <c r="CY114">
        <f>COUNTIFS('150 TS and Hurricane DATA'!$I$5:$I$498,$E$106,'150 TS and Hurricane DATA'!$J$5:$J$498,$E114,'150 TS and Hurricane DATA'!$H$5:$H$498,CY$5,'150 TS and Hurricane DATA'!$K$5:$K$498,$F$106)</f>
        <v>1</v>
      </c>
      <c r="CZ114">
        <f>COUNTIFS('150 TS and Hurricane DATA'!$I$5:$I$498,$E$106,'150 TS and Hurricane DATA'!$J$5:$J$498,$E114,'150 TS and Hurricane DATA'!$H$5:$H$498,CZ$5,'150 TS and Hurricane DATA'!$K$5:$K$498,$F$106)</f>
        <v>0</v>
      </c>
      <c r="DA114">
        <f>COUNTIFS('150 TS and Hurricane DATA'!$I$5:$I$498,$E$106,'150 TS and Hurricane DATA'!$J$5:$J$498,$E114,'150 TS and Hurricane DATA'!$H$5:$H$498,DA$5,'150 TS and Hurricane DATA'!$K$5:$K$498,$F$106)</f>
        <v>0</v>
      </c>
      <c r="DB114">
        <f>COUNTIFS('150 TS and Hurricane DATA'!$I$5:$I$498,$E$106,'150 TS and Hurricane DATA'!$J$5:$J$498,$E114,'150 TS and Hurricane DATA'!$H$5:$H$498,DB$5,'150 TS and Hurricane DATA'!$K$5:$K$498,$F$106)</f>
        <v>0</v>
      </c>
      <c r="DC114">
        <f>COUNTIFS('150 TS and Hurricane DATA'!$I$5:$I$498,$E$106,'150 TS and Hurricane DATA'!$J$5:$J$498,$E114,'150 TS and Hurricane DATA'!$H$5:$H$498,DC$5,'150 TS and Hurricane DATA'!$K$5:$K$498,$F$106)</f>
        <v>0</v>
      </c>
      <c r="DD114">
        <f>COUNTIFS('150 TS and Hurricane DATA'!$I$5:$I$498,$E$106,'150 TS and Hurricane DATA'!$J$5:$J$498,$E114,'150 TS and Hurricane DATA'!$H$5:$H$498,DD$5,'150 TS and Hurricane DATA'!$K$5:$K$498,$F$106)</f>
        <v>0</v>
      </c>
      <c r="DE114">
        <f>COUNTIFS('150 TS and Hurricane DATA'!$I$5:$I$498,$E$106,'150 TS and Hurricane DATA'!$J$5:$J$498,$E114,'150 TS and Hurricane DATA'!$H$5:$H$498,DE$5,'150 TS and Hurricane DATA'!$K$5:$K$498,$F$106)</f>
        <v>0</v>
      </c>
      <c r="DF114">
        <f>COUNTIFS('150 TS and Hurricane DATA'!$I$5:$I$498,$E$106,'150 TS and Hurricane DATA'!$J$5:$J$498,$E114,'150 TS and Hurricane DATA'!$H$5:$H$498,DF$5,'150 TS and Hurricane DATA'!$K$5:$K$498,$F$106)</f>
        <v>0</v>
      </c>
      <c r="DG114">
        <f>COUNTIFS('150 TS and Hurricane DATA'!$I$5:$I$498,$E$106,'150 TS and Hurricane DATA'!$J$5:$J$498,$E114,'150 TS and Hurricane DATA'!$H$5:$H$498,DG$5,'150 TS and Hurricane DATA'!$K$5:$K$498,$F$106)</f>
        <v>0</v>
      </c>
      <c r="DH114">
        <f>COUNTIFS('150 TS and Hurricane DATA'!$I$5:$I$498,$E$106,'150 TS and Hurricane DATA'!$J$5:$J$498,$E114,'150 TS and Hurricane DATA'!$H$5:$H$498,DH$5,'150 TS and Hurricane DATA'!$K$5:$K$498,$F$106)</f>
        <v>0</v>
      </c>
      <c r="DI114">
        <f>COUNTIFS('150 TS and Hurricane DATA'!$I$5:$I$498,$E$106,'150 TS and Hurricane DATA'!$J$5:$J$498,$E114,'150 TS and Hurricane DATA'!$H$5:$H$498,DI$5,'150 TS and Hurricane DATA'!$K$5:$K$498,$F$106)</f>
        <v>0</v>
      </c>
      <c r="DJ114">
        <f>COUNTIFS('150 TS and Hurricane DATA'!$I$5:$I$498,$E$106,'150 TS and Hurricane DATA'!$J$5:$J$498,$E114,'150 TS and Hurricane DATA'!$H$5:$H$498,DJ$5,'150 TS and Hurricane DATA'!$K$5:$K$498,$F$106)</f>
        <v>0</v>
      </c>
      <c r="DK114">
        <f>COUNTIFS('150 TS and Hurricane DATA'!$I$5:$I$498,$E$106,'150 TS and Hurricane DATA'!$J$5:$J$498,$E114,'150 TS and Hurricane DATA'!$H$5:$H$498,DK$5,'150 TS and Hurricane DATA'!$K$5:$K$498,$F$106)</f>
        <v>0</v>
      </c>
      <c r="DL114">
        <f>COUNTIFS('150 TS and Hurricane DATA'!$I$5:$I$498,$E$106,'150 TS and Hurricane DATA'!$J$5:$J$498,$E114,'150 TS and Hurricane DATA'!$H$5:$H$498,DL$5,'150 TS and Hurricane DATA'!$K$5:$K$498,$F$106)</f>
        <v>0</v>
      </c>
      <c r="DM114">
        <f>COUNTIFS('150 TS and Hurricane DATA'!$I$5:$I$498,$E$106,'150 TS and Hurricane DATA'!$J$5:$J$498,$E114,'150 TS and Hurricane DATA'!$H$5:$H$498,DM$5,'150 TS and Hurricane DATA'!$K$5:$K$498,$F$106)</f>
        <v>0</v>
      </c>
      <c r="DN114">
        <f>COUNTIFS('150 TS and Hurricane DATA'!$I$5:$I$498,$E$106,'150 TS and Hurricane DATA'!$J$5:$J$498,$E114,'150 TS and Hurricane DATA'!$H$5:$H$498,DN$5,'150 TS and Hurricane DATA'!$K$5:$K$498,$F$106)</f>
        <v>0</v>
      </c>
      <c r="DO114">
        <f>COUNTIFS('150 TS and Hurricane DATA'!$I$5:$I$498,$E$106,'150 TS and Hurricane DATA'!$J$5:$J$498,$E114,'150 TS and Hurricane DATA'!$H$5:$H$498,DO$5,'150 TS and Hurricane DATA'!$K$5:$K$498,$F$106)</f>
        <v>0</v>
      </c>
      <c r="DP114">
        <f>COUNTIFS('150 TS and Hurricane DATA'!$I$5:$I$498,$E$106,'150 TS and Hurricane DATA'!$J$5:$J$498,$E114,'150 TS and Hurricane DATA'!$H$5:$H$498,DP$5,'150 TS and Hurricane DATA'!$K$5:$K$498,$F$106)</f>
        <v>0</v>
      </c>
      <c r="DQ114">
        <f>COUNTIFS('150 TS and Hurricane DATA'!$I$5:$I$498,$E$106,'150 TS and Hurricane DATA'!$J$5:$J$498,$E114,'150 TS and Hurricane DATA'!$H$5:$H$498,DQ$5,'150 TS and Hurricane DATA'!$K$5:$K$498,$F$106)</f>
        <v>0</v>
      </c>
      <c r="DR114">
        <f>COUNTIFS('150 TS and Hurricane DATA'!$I$5:$I$498,$E$106,'150 TS and Hurricane DATA'!$J$5:$J$498,$E114,'150 TS and Hurricane DATA'!$H$5:$H$498,DR$5,'150 TS and Hurricane DATA'!$K$5:$K$498,$F$106)</f>
        <v>0</v>
      </c>
      <c r="DS114">
        <f>COUNTIFS('150 TS and Hurricane DATA'!$I$5:$I$498,$E$106,'150 TS and Hurricane DATA'!$J$5:$J$498,$E114,'150 TS and Hurricane DATA'!$H$5:$H$498,DS$5,'150 TS and Hurricane DATA'!$K$5:$K$498,$F$106)</f>
        <v>0</v>
      </c>
      <c r="DT114">
        <f>COUNTIFS('150 TS and Hurricane DATA'!$I$5:$I$498,$E$106,'150 TS and Hurricane DATA'!$J$5:$J$498,$E114,'150 TS and Hurricane DATA'!$H$5:$H$498,DT$5,'150 TS and Hurricane DATA'!$K$5:$K$498,$F$106)</f>
        <v>1</v>
      </c>
      <c r="DU114">
        <f>COUNTIFS('150 TS and Hurricane DATA'!$I$5:$I$498,$E$106,'150 TS and Hurricane DATA'!$J$5:$J$498,$E114,'150 TS and Hurricane DATA'!$H$5:$H$498,DU$5,'150 TS and Hurricane DATA'!$K$5:$K$498,$F$106)</f>
        <v>0</v>
      </c>
      <c r="DV114">
        <f>COUNTIFS('150 TS and Hurricane DATA'!$I$5:$I$498,$E$106,'150 TS and Hurricane DATA'!$J$5:$J$498,$E114,'150 TS and Hurricane DATA'!$H$5:$H$498,DV$5,'150 TS and Hurricane DATA'!$K$5:$K$498,$F$106)</f>
        <v>0</v>
      </c>
      <c r="DW114">
        <f>COUNTIFS('150 TS and Hurricane DATA'!$I$5:$I$498,$E$106,'150 TS and Hurricane DATA'!$J$5:$J$498,$E114,'150 TS and Hurricane DATA'!$H$5:$H$498,DW$5,'150 TS and Hurricane DATA'!$K$5:$K$498,$F$106)</f>
        <v>0</v>
      </c>
      <c r="DX114">
        <f>COUNTIFS('150 TS and Hurricane DATA'!$I$5:$I$498,$E$106,'150 TS and Hurricane DATA'!$J$5:$J$498,$E114,'150 TS and Hurricane DATA'!$H$5:$H$498,DX$5,'150 TS and Hurricane DATA'!$K$5:$K$498,$F$106)</f>
        <v>0</v>
      </c>
      <c r="DY114">
        <f>COUNTIFS('150 TS and Hurricane DATA'!$I$5:$I$498,$E$106,'150 TS and Hurricane DATA'!$J$5:$J$498,$E114,'150 TS and Hurricane DATA'!$H$5:$H$498,DY$5,'150 TS and Hurricane DATA'!$K$5:$K$498,$F$106)</f>
        <v>0</v>
      </c>
      <c r="DZ114">
        <f>COUNTIFS('150 TS and Hurricane DATA'!$I$5:$I$498,$E$106,'150 TS and Hurricane DATA'!$J$5:$J$498,$E114,'150 TS and Hurricane DATA'!$H$5:$H$498,DZ$5,'150 TS and Hurricane DATA'!$K$5:$K$498,$F$106)</f>
        <v>0</v>
      </c>
      <c r="EA114">
        <f>COUNTIFS('150 TS and Hurricane DATA'!$I$5:$I$498,$E$106,'150 TS and Hurricane DATA'!$J$5:$J$498,$E114,'150 TS and Hurricane DATA'!$H$5:$H$498,EA$5,'150 TS and Hurricane DATA'!$K$5:$K$498,$F$106)</f>
        <v>0</v>
      </c>
      <c r="EB114">
        <f>COUNTIFS('150 TS and Hurricane DATA'!$I$5:$I$498,$E$106,'150 TS and Hurricane DATA'!$J$5:$J$498,$E114,'150 TS and Hurricane DATA'!$H$5:$H$498,EB$5,'150 TS and Hurricane DATA'!$K$5:$K$498,$F$106)</f>
        <v>0</v>
      </c>
      <c r="EC114">
        <f>COUNTIFS('150 TS and Hurricane DATA'!$I$5:$I$498,$E$106,'150 TS and Hurricane DATA'!$J$5:$J$498,$E114,'150 TS and Hurricane DATA'!$H$5:$H$498,EC$5,'150 TS and Hurricane DATA'!$K$5:$K$498,$F$106)</f>
        <v>0</v>
      </c>
      <c r="ED114">
        <f>COUNTIFS('150 TS and Hurricane DATA'!$I$5:$I$498,$E$106,'150 TS and Hurricane DATA'!$J$5:$J$498,$E114,'150 TS and Hurricane DATA'!$H$5:$H$498,ED$5,'150 TS and Hurricane DATA'!$K$5:$K$498,$F$106)</f>
        <v>0</v>
      </c>
      <c r="EE114">
        <f>COUNTIFS('150 TS and Hurricane DATA'!$I$5:$I$498,$E$106,'150 TS and Hurricane DATA'!$J$5:$J$498,$E114,'150 TS and Hurricane DATA'!$H$5:$H$498,EE$5,'150 TS and Hurricane DATA'!$K$5:$K$498,$F$106)</f>
        <v>0</v>
      </c>
      <c r="EF114">
        <f>COUNTIFS('150 TS and Hurricane DATA'!$I$5:$I$498,$E$106,'150 TS and Hurricane DATA'!$J$5:$J$498,$E114,'150 TS and Hurricane DATA'!$H$5:$H$498,EF$5,'150 TS and Hurricane DATA'!$K$5:$K$498,$F$106)</f>
        <v>0</v>
      </c>
      <c r="EG114">
        <f>COUNTIFS('150 TS and Hurricane DATA'!$I$5:$I$498,$E$106,'150 TS and Hurricane DATA'!$J$5:$J$498,$E114,'150 TS and Hurricane DATA'!$H$5:$H$498,EG$5,'150 TS and Hurricane DATA'!$K$5:$K$498,$F$106)</f>
        <v>0</v>
      </c>
      <c r="EH114">
        <f>COUNTIFS('150 TS and Hurricane DATA'!$I$5:$I$498,$E$106,'150 TS and Hurricane DATA'!$J$5:$J$498,$E114,'150 TS and Hurricane DATA'!$H$5:$H$498,EH$5,'150 TS and Hurricane DATA'!$K$5:$K$498,$F$106)</f>
        <v>0</v>
      </c>
      <c r="EI114">
        <f>COUNTIFS('150 TS and Hurricane DATA'!$I$5:$I$498,$E$106,'150 TS and Hurricane DATA'!$J$5:$J$498,$E114,'150 TS and Hurricane DATA'!$H$5:$H$498,EI$5,'150 TS and Hurricane DATA'!$K$5:$K$498,$F$106)</f>
        <v>0</v>
      </c>
      <c r="EJ114">
        <f>COUNTIFS('150 TS and Hurricane DATA'!$I$5:$I$498,$E$106,'150 TS and Hurricane DATA'!$J$5:$J$498,$E114,'150 TS and Hurricane DATA'!$H$5:$H$498,EJ$5,'150 TS and Hurricane DATA'!$K$5:$K$498,$F$106)</f>
        <v>0</v>
      </c>
      <c r="EK114">
        <f>COUNTIFS('150 TS and Hurricane DATA'!$I$5:$I$498,$E$106,'150 TS and Hurricane DATA'!$J$5:$J$498,$E114,'150 TS and Hurricane DATA'!$H$5:$H$498,EK$5,'150 TS and Hurricane DATA'!$K$5:$K$498,$F$106)</f>
        <v>0</v>
      </c>
      <c r="EL114">
        <f>COUNTIFS('150 TS and Hurricane DATA'!$I$5:$I$498,$E$106,'150 TS and Hurricane DATA'!$J$5:$J$498,$E114,'150 TS and Hurricane DATA'!$H$5:$H$498,EL$5,'150 TS and Hurricane DATA'!$K$5:$K$498,$F$106)</f>
        <v>0</v>
      </c>
      <c r="EM114">
        <f>COUNTIFS('150 TS and Hurricane DATA'!$I$5:$I$498,$E$106,'150 TS and Hurricane DATA'!$J$5:$J$498,$E114,'150 TS and Hurricane DATA'!$H$5:$H$498,EM$5,'150 TS and Hurricane DATA'!$K$5:$K$498,$F$106)</f>
        <v>0</v>
      </c>
      <c r="EN114">
        <f>COUNTIFS('150 TS and Hurricane DATA'!$I$5:$I$498,$E$106,'150 TS and Hurricane DATA'!$J$5:$J$498,$E114,'150 TS and Hurricane DATA'!$H$5:$H$498,EN$5,'150 TS and Hurricane DATA'!$K$5:$K$498,$F$106)</f>
        <v>1</v>
      </c>
      <c r="EO114">
        <f>COUNTIFS('150 TS and Hurricane DATA'!$I$5:$I$498,$E$106,'150 TS and Hurricane DATA'!$J$5:$J$498,$E114,'150 TS and Hurricane DATA'!$H$5:$H$498,EO$5,'150 TS and Hurricane DATA'!$K$5:$K$498,$F$106)</f>
        <v>0</v>
      </c>
      <c r="EP114">
        <f>COUNTIFS('150 TS and Hurricane DATA'!$I$5:$I$498,$E$106,'150 TS and Hurricane DATA'!$J$5:$J$498,$E114,'150 TS and Hurricane DATA'!$H$5:$H$498,EP$5,'150 TS and Hurricane DATA'!$K$5:$K$498,$F$106)</f>
        <v>1</v>
      </c>
      <c r="EQ114">
        <f>COUNTIFS('150 TS and Hurricane DATA'!$I$5:$I$498,$E$106,'150 TS and Hurricane DATA'!$J$5:$J$498,$E114,'150 TS and Hurricane DATA'!$H$5:$H$498,EQ$5,'150 TS and Hurricane DATA'!$K$5:$K$498,$F$106)</f>
        <v>0</v>
      </c>
      <c r="ER114">
        <f>COUNTIFS('150 TS and Hurricane DATA'!$I$5:$I$498,$E$106,'150 TS and Hurricane DATA'!$J$5:$J$498,$E114,'150 TS and Hurricane DATA'!$H$5:$H$498,ER$5,'150 TS and Hurricane DATA'!$K$5:$K$498,$F$106)</f>
        <v>0</v>
      </c>
      <c r="ES114">
        <f>COUNTIFS('150 TS and Hurricane DATA'!$I$5:$I$498,$E$106,'150 TS and Hurricane DATA'!$J$5:$J$498,$E114,'150 TS and Hurricane DATA'!$H$5:$H$498,ES$5,'150 TS and Hurricane DATA'!$K$5:$K$498,$F$106)</f>
        <v>0</v>
      </c>
      <c r="ET114">
        <f>COUNTIFS('150 TS and Hurricane DATA'!$I$5:$I$498,$E$106,'150 TS and Hurricane DATA'!$J$5:$J$498,$E114,'150 TS and Hurricane DATA'!$H$5:$H$498,ET$5,'150 TS and Hurricane DATA'!$K$5:$K$498,$F$106)</f>
        <v>0</v>
      </c>
      <c r="EU114">
        <f>COUNTIFS('150 TS and Hurricane DATA'!$I$5:$I$498,$E$106,'150 TS and Hurricane DATA'!$J$5:$J$498,$E114,'150 TS and Hurricane DATA'!$H$5:$H$498,EU$5,'150 TS and Hurricane DATA'!$K$5:$K$498,$F$106)</f>
        <v>0</v>
      </c>
      <c r="EV114">
        <f>COUNTIFS('150 TS and Hurricane DATA'!$I$5:$I$498,$E$106,'150 TS and Hurricane DATA'!$J$5:$J$498,$E114,'150 TS and Hurricane DATA'!$H$5:$H$498,EV$5,'150 TS and Hurricane DATA'!$K$5:$K$498,$F$106)</f>
        <v>0</v>
      </c>
      <c r="EW114">
        <f>COUNTIFS('150 TS and Hurricane DATA'!$I$5:$I$498,$E$106,'150 TS and Hurricane DATA'!$J$5:$J$498,$E114,'150 TS and Hurricane DATA'!$H$5:$H$498,EW$5,'150 TS and Hurricane DATA'!$K$5:$K$498,$F$106)</f>
        <v>0</v>
      </c>
      <c r="EX114">
        <f>COUNTIFS('150 TS and Hurricane DATA'!$I$5:$I$498,$E$106,'150 TS and Hurricane DATA'!$J$5:$J$498,$E114,'150 TS and Hurricane DATA'!$H$5:$H$498,EX$5,'150 TS and Hurricane DATA'!$K$5:$K$498,$F$106)</f>
        <v>0</v>
      </c>
      <c r="EY114">
        <f>COUNTIFS('150 TS and Hurricane DATA'!$I$5:$I$498,$E$106,'150 TS and Hurricane DATA'!$J$5:$J$498,$E114,'150 TS and Hurricane DATA'!$H$5:$H$498,EY$5,'150 TS and Hurricane DATA'!$K$5:$K$498,$F$106)</f>
        <v>0</v>
      </c>
      <c r="EZ114">
        <f>COUNTIFS('150 TS and Hurricane DATA'!$I$5:$I$498,$E$106,'150 TS and Hurricane DATA'!$J$5:$J$498,$E114,'150 TS and Hurricane DATA'!$H$5:$H$498,EZ$5,'150 TS and Hurricane DATA'!$K$5:$K$498,$F$106)</f>
        <v>0</v>
      </c>
      <c r="FA114">
        <f>COUNTIFS('150 TS and Hurricane DATA'!$I$5:$I$498,$E$106,'150 TS and Hurricane DATA'!$J$5:$J$498,$E114,'150 TS and Hurricane DATA'!$H$5:$H$498,FA$5,'150 TS and Hurricane DATA'!$K$5:$K$498,$F$106)</f>
        <v>0</v>
      </c>
      <c r="FB114">
        <f>COUNTIFS('150 TS and Hurricane DATA'!$I$5:$I$498,$E$106,'150 TS and Hurricane DATA'!$J$5:$J$498,$E114,'150 TS and Hurricane DATA'!$H$5:$H$498,FB$5,'150 TS and Hurricane DATA'!$K$5:$K$498,$F$106)</f>
        <v>0</v>
      </c>
      <c r="FC114">
        <f>COUNTIFS('150 TS and Hurricane DATA'!$I$5:$I$498,$E$106,'150 TS and Hurricane DATA'!$J$5:$J$498,$E114,'150 TS and Hurricane DATA'!$H$5:$H$498,FC$5,'150 TS and Hurricane DATA'!$K$5:$K$498,$F$106)</f>
        <v>0</v>
      </c>
      <c r="FD114">
        <f>COUNTIFS('150 TS and Hurricane DATA'!$I$5:$I$498,$E$106,'150 TS and Hurricane DATA'!$J$5:$J$498,$E114,'150 TS and Hurricane DATA'!$H$5:$H$498,FD$5,'150 TS and Hurricane DATA'!$K$5:$K$498,$F$106)</f>
        <v>0</v>
      </c>
      <c r="FE114">
        <f>COUNTIFS('150 TS and Hurricane DATA'!$I$5:$I$498,$E$106,'150 TS and Hurricane DATA'!$J$5:$J$498,$E114,'150 TS and Hurricane DATA'!$H$5:$H$498,FE$5,'150 TS and Hurricane DATA'!$K$5:$K$498,$F$106)</f>
        <v>0</v>
      </c>
      <c r="FF114">
        <f>COUNTIFS('150 TS and Hurricane DATA'!$I$5:$I$498,$E$106,'150 TS and Hurricane DATA'!$J$5:$J$498,$E114,'150 TS and Hurricane DATA'!$H$5:$H$498,FF$5,'150 TS and Hurricane DATA'!$K$5:$K$498,$F$106)</f>
        <v>0</v>
      </c>
      <c r="FG114">
        <f>COUNTIFS('150 TS and Hurricane DATA'!$I$5:$I$498,$E$106,'150 TS and Hurricane DATA'!$J$5:$J$498,$E114,'150 TS and Hurricane DATA'!$H$5:$H$498,FG$5,'150 TS and Hurricane DATA'!$K$5:$K$498,$F$106)</f>
        <v>0</v>
      </c>
      <c r="FH114">
        <f>COUNTIFS('150 TS and Hurricane DATA'!$I$5:$I$498,$E$106,'150 TS and Hurricane DATA'!$J$5:$J$498,$E114,'150 TS and Hurricane DATA'!$H$5:$H$498,FH$5,'150 TS and Hurricane DATA'!$K$5:$K$498,$F$106)</f>
        <v>0</v>
      </c>
      <c r="FI114">
        <f>COUNTIFS('150 TS and Hurricane DATA'!$I$5:$I$498,$E$106,'150 TS and Hurricane DATA'!$J$5:$J$498,$E114,'150 TS and Hurricane DATA'!$H$5:$H$498,FI$5,'150 TS and Hurricane DATA'!$K$5:$K$498,$F$106)</f>
        <v>0</v>
      </c>
      <c r="FJ114">
        <f>COUNTIFS('150 TS and Hurricane DATA'!$I$5:$I$498,$E$106,'150 TS and Hurricane DATA'!$J$5:$J$498,$E114,'150 TS and Hurricane DATA'!$H$5:$H$498,FJ$5,'150 TS and Hurricane DATA'!$K$5:$K$498,$F$106)</f>
        <v>0</v>
      </c>
      <c r="FK114">
        <f>COUNTIFS('150 TS and Hurricane DATA'!$I$5:$I$498,$E$106,'150 TS and Hurricane DATA'!$J$5:$J$498,$E114,'150 TS and Hurricane DATA'!$H$5:$H$498,FK$5,'150 TS and Hurricane DATA'!$K$5:$K$498,$F$106)</f>
        <v>0</v>
      </c>
      <c r="FL114">
        <f>COUNTIFS('150 TS and Hurricane DATA'!$I$5:$I$498,$E$106,'150 TS and Hurricane DATA'!$J$5:$J$498,$E114,'150 TS and Hurricane DATA'!$H$5:$H$498,FL$5,'150 TS and Hurricane DATA'!$K$5:$K$498,$F$106)</f>
        <v>0</v>
      </c>
      <c r="FM114">
        <f>COUNTIFS('150 TS and Hurricane DATA'!$I$5:$I$498,$E$106,'150 TS and Hurricane DATA'!$J$5:$J$498,$E114,'150 TS and Hurricane DATA'!$H$5:$H$498,FM$5,'150 TS and Hurricane DATA'!$K$5:$K$498,$F$106)</f>
        <v>0</v>
      </c>
      <c r="FN114">
        <f>COUNTIFS('150 TS and Hurricane DATA'!$I$5:$I$498,$E$106,'150 TS and Hurricane DATA'!$J$5:$J$498,$E114,'150 TS and Hurricane DATA'!$H$5:$H$498,FN$5,'150 TS and Hurricane DATA'!$K$5:$K$498,$F$106)</f>
        <v>0</v>
      </c>
      <c r="FO114">
        <f>COUNTIFS('150 TS and Hurricane DATA'!$I$5:$I$498,$E$106,'150 TS and Hurricane DATA'!$J$5:$J$498,$E114,'150 TS and Hurricane DATA'!$H$5:$H$498,FO$5,'150 TS and Hurricane DATA'!$K$5:$K$498,$F$106)</f>
        <v>0</v>
      </c>
      <c r="FP114">
        <f>COUNTIFS('150 TS and Hurricane DATA'!$I$5:$I$498,$E$106,'150 TS and Hurricane DATA'!$J$5:$J$498,$E114,'150 TS and Hurricane DATA'!$H$5:$H$498,FP$5,'150 TS and Hurricane DATA'!$K$5:$K$498,$F$106)</f>
        <v>0</v>
      </c>
      <c r="FQ114">
        <f>COUNTIFS('150 TS and Hurricane DATA'!$I$5:$I$498,$E$106,'150 TS and Hurricane DATA'!$J$5:$J$498,$E114,'150 TS and Hurricane DATA'!$H$5:$H$498,FQ$5,'150 TS and Hurricane DATA'!$K$5:$K$498,$F$106)</f>
        <v>1</v>
      </c>
      <c r="FR114">
        <f>COUNTIFS('150 TS and Hurricane DATA'!$I$5:$I$498,$E$106,'150 TS and Hurricane DATA'!$J$5:$J$498,$E114,'150 TS and Hurricane DATA'!$H$5:$H$498,FR$5,'150 TS and Hurricane DATA'!$K$5:$K$498,$F$106)</f>
        <v>0</v>
      </c>
      <c r="FS114">
        <f>COUNTIFS('150 TS and Hurricane DATA'!$I$5:$I$498,$E$106,'150 TS and Hurricane DATA'!$J$5:$J$498,$E114,'150 TS and Hurricane DATA'!$H$5:$H$498,FS$5,'150 TS and Hurricane DATA'!$K$5:$K$498,$F$106)</f>
        <v>0</v>
      </c>
      <c r="FT114">
        <f>COUNTIFS('150 TS and Hurricane DATA'!$I$5:$I$498,$E$106,'150 TS and Hurricane DATA'!$J$5:$J$498,$E114,'150 TS and Hurricane DATA'!$H$5:$H$498,FT$5,'150 TS and Hurricane DATA'!$K$5:$K$498,$F$106)</f>
        <v>1</v>
      </c>
      <c r="FV114">
        <f t="shared" si="597"/>
        <v>10</v>
      </c>
    </row>
    <row r="115" spans="2:198">
      <c r="B115" s="129"/>
      <c r="D115" s="27" t="s">
        <v>34</v>
      </c>
      <c r="E115" s="161" t="s">
        <v>34</v>
      </c>
      <c r="F115">
        <f>COUNTIFS('150 TS and Hurricane DATA'!$I$5:$I$498,$E$106,'150 TS and Hurricane DATA'!$J$5:$J$498,$E115,'150 TS and Hurricane DATA'!$H$5:$H$498,F$5,'150 TS and Hurricane DATA'!$K$5:$K$498,$F$106)</f>
        <v>0</v>
      </c>
      <c r="G115">
        <f>COUNTIFS('150 TS and Hurricane DATA'!$I$5:$I$498,$E$106,'150 TS and Hurricane DATA'!$J$5:$J$498,$E115,'150 TS and Hurricane DATA'!$H$5:$H$498,G$5,'150 TS and Hurricane DATA'!$K$5:$K$498,$F$106)</f>
        <v>0</v>
      </c>
      <c r="H115">
        <f>COUNTIFS('150 TS and Hurricane DATA'!$I$5:$I$498,$E$106,'150 TS and Hurricane DATA'!$J$5:$J$498,$E115,'150 TS and Hurricane DATA'!$H$5:$H$498,H$5,'150 TS and Hurricane DATA'!$K$5:$K$498,$F$106)</f>
        <v>0</v>
      </c>
      <c r="I115">
        <f>COUNTIFS('150 TS and Hurricane DATA'!$I$5:$I$498,$E$106,'150 TS and Hurricane DATA'!$J$5:$J$498,$E115,'150 TS and Hurricane DATA'!$H$5:$H$498,I$5,'150 TS and Hurricane DATA'!$K$5:$K$498,$F$106)</f>
        <v>0</v>
      </c>
      <c r="J115">
        <f>COUNTIFS('150 TS and Hurricane DATA'!$I$5:$I$498,$E$106,'150 TS and Hurricane DATA'!$J$5:$J$498,$E115,'150 TS and Hurricane DATA'!$H$5:$H$498,J$5,'150 TS and Hurricane DATA'!$K$5:$K$498,$F$106)</f>
        <v>0</v>
      </c>
      <c r="K115">
        <f>COUNTIFS('150 TS and Hurricane DATA'!$I$5:$I$498,$E$106,'150 TS and Hurricane DATA'!$J$5:$J$498,$E115,'150 TS and Hurricane DATA'!$H$5:$H$498,K$5,'150 TS and Hurricane DATA'!$K$5:$K$498,$F$106)</f>
        <v>0</v>
      </c>
      <c r="L115">
        <f>COUNTIFS('150 TS and Hurricane DATA'!$I$5:$I$498,$E$106,'150 TS and Hurricane DATA'!$J$5:$J$498,$E115,'150 TS and Hurricane DATA'!$H$5:$H$498,L$5,'150 TS and Hurricane DATA'!$K$5:$K$498,$F$106)</f>
        <v>0</v>
      </c>
      <c r="M115">
        <f>COUNTIFS('150 TS and Hurricane DATA'!$I$5:$I$498,$E$106,'150 TS and Hurricane DATA'!$J$5:$J$498,$E115,'150 TS and Hurricane DATA'!$H$5:$H$498,M$5,'150 TS and Hurricane DATA'!$K$5:$K$498,$F$106)</f>
        <v>0</v>
      </c>
      <c r="N115">
        <f>COUNTIFS('150 TS and Hurricane DATA'!$I$5:$I$498,$E$106,'150 TS and Hurricane DATA'!$J$5:$J$498,$E115,'150 TS and Hurricane DATA'!$H$5:$H$498,N$5,'150 TS and Hurricane DATA'!$K$5:$K$498,$F$106)</f>
        <v>0</v>
      </c>
      <c r="O115">
        <f>COUNTIFS('150 TS and Hurricane DATA'!$I$5:$I$498,$E$106,'150 TS and Hurricane DATA'!$J$5:$J$498,$E115,'150 TS and Hurricane DATA'!$H$5:$H$498,O$5,'150 TS and Hurricane DATA'!$K$5:$K$498,$F$106)</f>
        <v>0</v>
      </c>
      <c r="P115">
        <f>COUNTIFS('150 TS and Hurricane DATA'!$I$5:$I$498,$E$106,'150 TS and Hurricane DATA'!$J$5:$J$498,$E115,'150 TS and Hurricane DATA'!$H$5:$H$498,P$5,'150 TS and Hurricane DATA'!$K$5:$K$498,$F$106)</f>
        <v>0</v>
      </c>
      <c r="Q115">
        <f>COUNTIFS('150 TS and Hurricane DATA'!$I$5:$I$498,$E$106,'150 TS and Hurricane DATA'!$J$5:$J$498,$E115,'150 TS and Hurricane DATA'!$H$5:$H$498,Q$5,'150 TS and Hurricane DATA'!$K$5:$K$498,$F$106)</f>
        <v>0</v>
      </c>
      <c r="R115">
        <f>COUNTIFS('150 TS and Hurricane DATA'!$I$5:$I$498,$E$106,'150 TS and Hurricane DATA'!$J$5:$J$498,$E115,'150 TS and Hurricane DATA'!$H$5:$H$498,R$5,'150 TS and Hurricane DATA'!$K$5:$K$498,$F$106)</f>
        <v>0</v>
      </c>
      <c r="S115">
        <f>COUNTIFS('150 TS and Hurricane DATA'!$I$5:$I$498,$E$106,'150 TS and Hurricane DATA'!$J$5:$J$498,$E115,'150 TS and Hurricane DATA'!$H$5:$H$498,S$5,'150 TS and Hurricane DATA'!$K$5:$K$498,$F$106)</f>
        <v>0</v>
      </c>
      <c r="T115">
        <f>COUNTIFS('150 TS and Hurricane DATA'!$I$5:$I$498,$E$106,'150 TS and Hurricane DATA'!$J$5:$J$498,$E115,'150 TS and Hurricane DATA'!$H$5:$H$498,T$5,'150 TS and Hurricane DATA'!$K$5:$K$498,$F$106)</f>
        <v>0</v>
      </c>
      <c r="U115">
        <f>COUNTIFS('150 TS and Hurricane DATA'!$I$5:$I$498,$E$106,'150 TS and Hurricane DATA'!$J$5:$J$498,$E115,'150 TS and Hurricane DATA'!$H$5:$H$498,U$5,'150 TS and Hurricane DATA'!$K$5:$K$498,$F$106)</f>
        <v>0</v>
      </c>
      <c r="V115">
        <f>COUNTIFS('150 TS and Hurricane DATA'!$I$5:$I$498,$E$106,'150 TS and Hurricane DATA'!$J$5:$J$498,$E115,'150 TS and Hurricane DATA'!$H$5:$H$498,V$5,'150 TS and Hurricane DATA'!$K$5:$K$498,$F$106)</f>
        <v>0</v>
      </c>
      <c r="W115">
        <f>COUNTIFS('150 TS and Hurricane DATA'!$I$5:$I$498,$E$106,'150 TS and Hurricane DATA'!$J$5:$J$498,$E115,'150 TS and Hurricane DATA'!$H$5:$H$498,W$5,'150 TS and Hurricane DATA'!$K$5:$K$498,$F$106)</f>
        <v>0</v>
      </c>
      <c r="X115">
        <f>COUNTIFS('150 TS and Hurricane DATA'!$I$5:$I$498,$E$106,'150 TS and Hurricane DATA'!$J$5:$J$498,$E115,'150 TS and Hurricane DATA'!$H$5:$H$498,X$5,'150 TS and Hurricane DATA'!$K$5:$K$498,$F$106)</f>
        <v>0</v>
      </c>
      <c r="Y115">
        <f>COUNTIFS('150 TS and Hurricane DATA'!$I$5:$I$498,$E$106,'150 TS and Hurricane DATA'!$J$5:$J$498,$E115,'150 TS and Hurricane DATA'!$H$5:$H$498,Y$5,'150 TS and Hurricane DATA'!$K$5:$K$498,$F$106)</f>
        <v>0</v>
      </c>
      <c r="Z115">
        <f>COUNTIFS('150 TS and Hurricane DATA'!$I$5:$I$498,$E$106,'150 TS and Hurricane DATA'!$J$5:$J$498,$E115,'150 TS and Hurricane DATA'!$H$5:$H$498,Z$5,'150 TS and Hurricane DATA'!$K$5:$K$498,$F$106)</f>
        <v>0</v>
      </c>
      <c r="AA115">
        <f>COUNTIFS('150 TS and Hurricane DATA'!$I$5:$I$498,$E$106,'150 TS and Hurricane DATA'!$J$5:$J$498,$E115,'150 TS and Hurricane DATA'!$H$5:$H$498,AA$5,'150 TS and Hurricane DATA'!$K$5:$K$498,$F$106)</f>
        <v>0</v>
      </c>
      <c r="AB115">
        <f>COUNTIFS('150 TS and Hurricane DATA'!$I$5:$I$498,$E$106,'150 TS and Hurricane DATA'!$J$5:$J$498,$E115,'150 TS and Hurricane DATA'!$H$5:$H$498,AB$5,'150 TS and Hurricane DATA'!$K$5:$K$498,$F$106)</f>
        <v>0</v>
      </c>
      <c r="AC115">
        <f>COUNTIFS('150 TS and Hurricane DATA'!$I$5:$I$498,$E$106,'150 TS and Hurricane DATA'!$J$5:$J$498,$E115,'150 TS and Hurricane DATA'!$H$5:$H$498,AC$5,'150 TS and Hurricane DATA'!$K$5:$K$498,$F$106)</f>
        <v>0</v>
      </c>
      <c r="AD115">
        <f>COUNTIFS('150 TS and Hurricane DATA'!$I$5:$I$498,$E$106,'150 TS and Hurricane DATA'!$J$5:$J$498,$E115,'150 TS and Hurricane DATA'!$H$5:$H$498,AD$5,'150 TS and Hurricane DATA'!$K$5:$K$498,$F$106)</f>
        <v>0</v>
      </c>
      <c r="AE115">
        <f>COUNTIFS('150 TS and Hurricane DATA'!$I$5:$I$498,$E$106,'150 TS and Hurricane DATA'!$J$5:$J$498,$E115,'150 TS and Hurricane DATA'!$H$5:$H$498,AE$5,'150 TS and Hurricane DATA'!$K$5:$K$498,$F$106)</f>
        <v>0</v>
      </c>
      <c r="AF115">
        <f>COUNTIFS('150 TS and Hurricane DATA'!$I$5:$I$498,$E$106,'150 TS and Hurricane DATA'!$J$5:$J$498,$E115,'150 TS and Hurricane DATA'!$H$5:$H$498,AF$5,'150 TS and Hurricane DATA'!$K$5:$K$498,$F$106)</f>
        <v>0</v>
      </c>
      <c r="AG115">
        <f>COUNTIFS('150 TS and Hurricane DATA'!$I$5:$I$498,$E$106,'150 TS and Hurricane DATA'!$J$5:$J$498,$E115,'150 TS and Hurricane DATA'!$H$5:$H$498,AG$5,'150 TS and Hurricane DATA'!$K$5:$K$498,$F$106)</f>
        <v>0</v>
      </c>
      <c r="AH115">
        <f>COUNTIFS('150 TS and Hurricane DATA'!$I$5:$I$498,$E$106,'150 TS and Hurricane DATA'!$J$5:$J$498,$E115,'150 TS and Hurricane DATA'!$H$5:$H$498,AH$5,'150 TS and Hurricane DATA'!$K$5:$K$498,$F$106)</f>
        <v>0</v>
      </c>
      <c r="AI115">
        <f>COUNTIFS('150 TS and Hurricane DATA'!$I$5:$I$498,$E$106,'150 TS and Hurricane DATA'!$J$5:$J$498,$E115,'150 TS and Hurricane DATA'!$H$5:$H$498,AI$5,'150 TS and Hurricane DATA'!$K$5:$K$498,$F$106)</f>
        <v>0</v>
      </c>
      <c r="AJ115">
        <f>COUNTIFS('150 TS and Hurricane DATA'!$I$5:$I$498,$E$106,'150 TS and Hurricane DATA'!$J$5:$J$498,$E115,'150 TS and Hurricane DATA'!$H$5:$H$498,AJ$5,'150 TS and Hurricane DATA'!$K$5:$K$498,$F$106)</f>
        <v>0</v>
      </c>
      <c r="AK115">
        <f>COUNTIFS('150 TS and Hurricane DATA'!$I$5:$I$498,$E$106,'150 TS and Hurricane DATA'!$J$5:$J$498,$E115,'150 TS and Hurricane DATA'!$H$5:$H$498,AK$5,'150 TS and Hurricane DATA'!$K$5:$K$498,$F$106)</f>
        <v>0</v>
      </c>
      <c r="AL115">
        <f>COUNTIFS('150 TS and Hurricane DATA'!$I$5:$I$498,$E$106,'150 TS and Hurricane DATA'!$J$5:$J$498,$E115,'150 TS and Hurricane DATA'!$H$5:$H$498,AL$5,'150 TS and Hurricane DATA'!$K$5:$K$498,$F$106)</f>
        <v>0</v>
      </c>
      <c r="AM115">
        <f>COUNTIFS('150 TS and Hurricane DATA'!$I$5:$I$498,$E$106,'150 TS and Hurricane DATA'!$J$5:$J$498,$E115,'150 TS and Hurricane DATA'!$H$5:$H$498,AM$5,'150 TS and Hurricane DATA'!$K$5:$K$498,$F$106)</f>
        <v>0</v>
      </c>
      <c r="AN115">
        <f>COUNTIFS('150 TS and Hurricane DATA'!$I$5:$I$498,$E$106,'150 TS and Hurricane DATA'!$J$5:$J$498,$E115,'150 TS and Hurricane DATA'!$H$5:$H$498,AN$5,'150 TS and Hurricane DATA'!$K$5:$K$498,$F$106)</f>
        <v>0</v>
      </c>
      <c r="AO115">
        <f>COUNTIFS('150 TS and Hurricane DATA'!$I$5:$I$498,$E$106,'150 TS and Hurricane DATA'!$J$5:$J$498,$E115,'150 TS and Hurricane DATA'!$H$5:$H$498,AO$5,'150 TS and Hurricane DATA'!$K$5:$K$498,$F$106)</f>
        <v>0</v>
      </c>
      <c r="AP115">
        <f>COUNTIFS('150 TS and Hurricane DATA'!$I$5:$I$498,$E$106,'150 TS and Hurricane DATA'!$J$5:$J$498,$E115,'150 TS and Hurricane DATA'!$H$5:$H$498,AP$5,'150 TS and Hurricane DATA'!$K$5:$K$498,$F$106)</f>
        <v>0</v>
      </c>
      <c r="AQ115">
        <f>COUNTIFS('150 TS and Hurricane DATA'!$I$5:$I$498,$E$106,'150 TS and Hurricane DATA'!$J$5:$J$498,$E115,'150 TS and Hurricane DATA'!$H$5:$H$498,AQ$5,'150 TS and Hurricane DATA'!$K$5:$K$498,$F$106)</f>
        <v>0</v>
      </c>
      <c r="AR115">
        <f>COUNTIFS('150 TS and Hurricane DATA'!$I$5:$I$498,$E$106,'150 TS and Hurricane DATA'!$J$5:$J$498,$E115,'150 TS and Hurricane DATA'!$H$5:$H$498,AR$5,'150 TS and Hurricane DATA'!$K$5:$K$498,$F$106)</f>
        <v>0</v>
      </c>
      <c r="AS115">
        <f>COUNTIFS('150 TS and Hurricane DATA'!$I$5:$I$498,$E$106,'150 TS and Hurricane DATA'!$J$5:$J$498,$E115,'150 TS and Hurricane DATA'!$H$5:$H$498,AS$5,'150 TS and Hurricane DATA'!$K$5:$K$498,$F$106)</f>
        <v>0</v>
      </c>
      <c r="AT115">
        <f>COUNTIFS('150 TS and Hurricane DATA'!$I$5:$I$498,$E$106,'150 TS and Hurricane DATA'!$J$5:$J$498,$E115,'150 TS and Hurricane DATA'!$H$5:$H$498,AT$5,'150 TS and Hurricane DATA'!$K$5:$K$498,$F$106)</f>
        <v>0</v>
      </c>
      <c r="AU115">
        <f>COUNTIFS('150 TS and Hurricane DATA'!$I$5:$I$498,$E$106,'150 TS and Hurricane DATA'!$J$5:$J$498,$E115,'150 TS and Hurricane DATA'!$H$5:$H$498,AU$5,'150 TS and Hurricane DATA'!$K$5:$K$498,$F$106)</f>
        <v>0</v>
      </c>
      <c r="AV115">
        <f>COUNTIFS('150 TS and Hurricane DATA'!$I$5:$I$498,$E$106,'150 TS and Hurricane DATA'!$J$5:$J$498,$E115,'150 TS and Hurricane DATA'!$H$5:$H$498,AV$5,'150 TS and Hurricane DATA'!$K$5:$K$498,$F$106)</f>
        <v>0</v>
      </c>
      <c r="AW115">
        <f>COUNTIFS('150 TS and Hurricane DATA'!$I$5:$I$498,$E$106,'150 TS and Hurricane DATA'!$J$5:$J$498,$E115,'150 TS and Hurricane DATA'!$H$5:$H$498,AW$5,'150 TS and Hurricane DATA'!$K$5:$K$498,$F$106)</f>
        <v>0</v>
      </c>
      <c r="AX115">
        <f>COUNTIFS('150 TS and Hurricane DATA'!$I$5:$I$498,$E$106,'150 TS and Hurricane DATA'!$J$5:$J$498,$E115,'150 TS and Hurricane DATA'!$H$5:$H$498,AX$5,'150 TS and Hurricane DATA'!$K$5:$K$498,$F$106)</f>
        <v>0</v>
      </c>
      <c r="AY115">
        <f>COUNTIFS('150 TS and Hurricane DATA'!$I$5:$I$498,$E$106,'150 TS and Hurricane DATA'!$J$5:$J$498,$E115,'150 TS and Hurricane DATA'!$H$5:$H$498,AY$5,'150 TS and Hurricane DATA'!$K$5:$K$498,$F$106)</f>
        <v>0</v>
      </c>
      <c r="AZ115">
        <f>COUNTIFS('150 TS and Hurricane DATA'!$I$5:$I$498,$E$106,'150 TS and Hurricane DATA'!$J$5:$J$498,$E115,'150 TS and Hurricane DATA'!$H$5:$H$498,AZ$5,'150 TS and Hurricane DATA'!$K$5:$K$498,$F$106)</f>
        <v>0</v>
      </c>
      <c r="BA115">
        <f>COUNTIFS('150 TS and Hurricane DATA'!$I$5:$I$498,$E$106,'150 TS and Hurricane DATA'!$J$5:$J$498,$E115,'150 TS and Hurricane DATA'!$H$5:$H$498,BA$5,'150 TS and Hurricane DATA'!$K$5:$K$498,$F$106)</f>
        <v>0</v>
      </c>
      <c r="BB115">
        <f>COUNTIFS('150 TS and Hurricane DATA'!$I$5:$I$498,$E$106,'150 TS and Hurricane DATA'!$J$5:$J$498,$E115,'150 TS and Hurricane DATA'!$H$5:$H$498,BB$5,'150 TS and Hurricane DATA'!$K$5:$K$498,$F$106)</f>
        <v>0</v>
      </c>
      <c r="BC115">
        <f>COUNTIFS('150 TS and Hurricane DATA'!$I$5:$I$498,$E$106,'150 TS and Hurricane DATA'!$J$5:$J$498,$E115,'150 TS and Hurricane DATA'!$H$5:$H$498,BC$5,'150 TS and Hurricane DATA'!$K$5:$K$498,$F$106)</f>
        <v>0</v>
      </c>
      <c r="BD115">
        <f>COUNTIFS('150 TS and Hurricane DATA'!$I$5:$I$498,$E$106,'150 TS and Hurricane DATA'!$J$5:$J$498,$E115,'150 TS and Hurricane DATA'!$H$5:$H$498,BD$5,'150 TS and Hurricane DATA'!$K$5:$K$498,$F$106)</f>
        <v>0</v>
      </c>
      <c r="BE115">
        <f>COUNTIFS('150 TS and Hurricane DATA'!$I$5:$I$498,$E$106,'150 TS and Hurricane DATA'!$J$5:$J$498,$E115,'150 TS and Hurricane DATA'!$H$5:$H$498,BE$5,'150 TS and Hurricane DATA'!$K$5:$K$498,$F$106)</f>
        <v>0</v>
      </c>
      <c r="BF115">
        <f>COUNTIFS('150 TS and Hurricane DATA'!$I$5:$I$498,$E$106,'150 TS and Hurricane DATA'!$J$5:$J$498,$E115,'150 TS and Hurricane DATA'!$H$5:$H$498,BF$5,'150 TS and Hurricane DATA'!$K$5:$K$498,$F$106)</f>
        <v>0</v>
      </c>
      <c r="BG115">
        <f>COUNTIFS('150 TS and Hurricane DATA'!$I$5:$I$498,$E$106,'150 TS and Hurricane DATA'!$J$5:$J$498,$E115,'150 TS and Hurricane DATA'!$H$5:$H$498,BG$5,'150 TS and Hurricane DATA'!$K$5:$K$498,$F$106)</f>
        <v>0</v>
      </c>
      <c r="BH115">
        <f>COUNTIFS('150 TS and Hurricane DATA'!$I$5:$I$498,$E$106,'150 TS and Hurricane DATA'!$J$5:$J$498,$E115,'150 TS and Hurricane DATA'!$H$5:$H$498,BH$5,'150 TS and Hurricane DATA'!$K$5:$K$498,$F$106)</f>
        <v>0</v>
      </c>
      <c r="BI115">
        <f>COUNTIFS('150 TS and Hurricane DATA'!$I$5:$I$498,$E$106,'150 TS and Hurricane DATA'!$J$5:$J$498,$E115,'150 TS and Hurricane DATA'!$H$5:$H$498,BI$5,'150 TS and Hurricane DATA'!$K$5:$K$498,$F$106)</f>
        <v>0</v>
      </c>
      <c r="BJ115">
        <f>COUNTIFS('150 TS and Hurricane DATA'!$I$5:$I$498,$E$106,'150 TS and Hurricane DATA'!$J$5:$J$498,$E115,'150 TS and Hurricane DATA'!$H$5:$H$498,BJ$5,'150 TS and Hurricane DATA'!$K$5:$K$498,$F$106)</f>
        <v>0</v>
      </c>
      <c r="BK115">
        <f>COUNTIFS('150 TS and Hurricane DATA'!$I$5:$I$498,$E$106,'150 TS and Hurricane DATA'!$J$5:$J$498,$E115,'150 TS and Hurricane DATA'!$H$5:$H$498,BK$5,'150 TS and Hurricane DATA'!$K$5:$K$498,$F$106)</f>
        <v>0</v>
      </c>
      <c r="BL115">
        <f>COUNTIFS('150 TS and Hurricane DATA'!$I$5:$I$498,$E$106,'150 TS and Hurricane DATA'!$J$5:$J$498,$E115,'150 TS and Hurricane DATA'!$H$5:$H$498,BL$5,'150 TS and Hurricane DATA'!$K$5:$K$498,$F$106)</f>
        <v>0</v>
      </c>
      <c r="BM115">
        <f>COUNTIFS('150 TS and Hurricane DATA'!$I$5:$I$498,$E$106,'150 TS and Hurricane DATA'!$J$5:$J$498,$E115,'150 TS and Hurricane DATA'!$H$5:$H$498,BM$5,'150 TS and Hurricane DATA'!$K$5:$K$498,$F$106)</f>
        <v>0</v>
      </c>
      <c r="BN115">
        <f>COUNTIFS('150 TS and Hurricane DATA'!$I$5:$I$498,$E$106,'150 TS and Hurricane DATA'!$J$5:$J$498,$E115,'150 TS and Hurricane DATA'!$H$5:$H$498,BN$5,'150 TS and Hurricane DATA'!$K$5:$K$498,$F$106)</f>
        <v>0</v>
      </c>
      <c r="BO115">
        <f>COUNTIFS('150 TS and Hurricane DATA'!$I$5:$I$498,$E$106,'150 TS and Hurricane DATA'!$J$5:$J$498,$E115,'150 TS and Hurricane DATA'!$H$5:$H$498,BO$5,'150 TS and Hurricane DATA'!$K$5:$K$498,$F$106)</f>
        <v>0</v>
      </c>
      <c r="BP115">
        <f>COUNTIFS('150 TS and Hurricane DATA'!$I$5:$I$498,$E$106,'150 TS and Hurricane DATA'!$J$5:$J$498,$E115,'150 TS and Hurricane DATA'!$H$5:$H$498,BP$5,'150 TS and Hurricane DATA'!$K$5:$K$498,$F$106)</f>
        <v>0</v>
      </c>
      <c r="BQ115">
        <f>COUNTIFS('150 TS and Hurricane DATA'!$I$5:$I$498,$E$106,'150 TS and Hurricane DATA'!$J$5:$J$498,$E115,'150 TS and Hurricane DATA'!$H$5:$H$498,BQ$5,'150 TS and Hurricane DATA'!$K$5:$K$498,$F$106)</f>
        <v>0</v>
      </c>
      <c r="BR115">
        <f>COUNTIFS('150 TS and Hurricane DATA'!$I$5:$I$498,$E$106,'150 TS and Hurricane DATA'!$J$5:$J$498,$E115,'150 TS and Hurricane DATA'!$H$5:$H$498,BR$5,'150 TS and Hurricane DATA'!$K$5:$K$498,$F$106)</f>
        <v>0</v>
      </c>
      <c r="BS115">
        <f>COUNTIFS('150 TS and Hurricane DATA'!$I$5:$I$498,$E$106,'150 TS and Hurricane DATA'!$J$5:$J$498,$E115,'150 TS and Hurricane DATA'!$H$5:$H$498,BS$5,'150 TS and Hurricane DATA'!$K$5:$K$498,$F$106)</f>
        <v>0</v>
      </c>
      <c r="BT115">
        <f>COUNTIFS('150 TS and Hurricane DATA'!$I$5:$I$498,$E$106,'150 TS and Hurricane DATA'!$J$5:$J$498,$E115,'150 TS and Hurricane DATA'!$H$5:$H$498,BT$5,'150 TS and Hurricane DATA'!$K$5:$K$498,$F$106)</f>
        <v>0</v>
      </c>
      <c r="BU115">
        <f>COUNTIFS('150 TS and Hurricane DATA'!$I$5:$I$498,$E$106,'150 TS and Hurricane DATA'!$J$5:$J$498,$E115,'150 TS and Hurricane DATA'!$H$5:$H$498,BU$5,'150 TS and Hurricane DATA'!$K$5:$K$498,$F$106)</f>
        <v>0</v>
      </c>
      <c r="BV115">
        <f>COUNTIFS('150 TS and Hurricane DATA'!$I$5:$I$498,$E$106,'150 TS and Hurricane DATA'!$J$5:$J$498,$E115,'150 TS and Hurricane DATA'!$H$5:$H$498,BV$5,'150 TS and Hurricane DATA'!$K$5:$K$498,$F$106)</f>
        <v>0</v>
      </c>
      <c r="BW115">
        <f>COUNTIFS('150 TS and Hurricane DATA'!$I$5:$I$498,$E$106,'150 TS and Hurricane DATA'!$J$5:$J$498,$E115,'150 TS and Hurricane DATA'!$H$5:$H$498,BW$5,'150 TS and Hurricane DATA'!$K$5:$K$498,$F$106)</f>
        <v>0</v>
      </c>
      <c r="BX115">
        <f>COUNTIFS('150 TS and Hurricane DATA'!$I$5:$I$498,$E$106,'150 TS and Hurricane DATA'!$J$5:$J$498,$E115,'150 TS and Hurricane DATA'!$H$5:$H$498,BX$5,'150 TS and Hurricane DATA'!$K$5:$K$498,$F$106)</f>
        <v>0</v>
      </c>
      <c r="BY115">
        <f>COUNTIFS('150 TS and Hurricane DATA'!$I$5:$I$498,$E$106,'150 TS and Hurricane DATA'!$J$5:$J$498,$E115,'150 TS and Hurricane DATA'!$H$5:$H$498,BY$5,'150 TS and Hurricane DATA'!$K$5:$K$498,$F$106)</f>
        <v>0</v>
      </c>
      <c r="BZ115">
        <f>COUNTIFS('150 TS and Hurricane DATA'!$I$5:$I$498,$E$106,'150 TS and Hurricane DATA'!$J$5:$J$498,$E115,'150 TS and Hurricane DATA'!$H$5:$H$498,BZ$5,'150 TS and Hurricane DATA'!$K$5:$K$498,$F$106)</f>
        <v>0</v>
      </c>
      <c r="CA115">
        <f>COUNTIFS('150 TS and Hurricane DATA'!$I$5:$I$498,$E$106,'150 TS and Hurricane DATA'!$J$5:$J$498,$E115,'150 TS and Hurricane DATA'!$H$5:$H$498,CA$5,'150 TS and Hurricane DATA'!$K$5:$K$498,$F$106)</f>
        <v>0</v>
      </c>
      <c r="CB115">
        <f>COUNTIFS('150 TS and Hurricane DATA'!$I$5:$I$498,$E$106,'150 TS and Hurricane DATA'!$J$5:$J$498,$E115,'150 TS and Hurricane DATA'!$H$5:$H$498,CB$5,'150 TS and Hurricane DATA'!$K$5:$K$498,$F$106)</f>
        <v>0</v>
      </c>
      <c r="CC115">
        <f>COUNTIFS('150 TS and Hurricane DATA'!$I$5:$I$498,$E$106,'150 TS and Hurricane DATA'!$J$5:$J$498,$E115,'150 TS and Hurricane DATA'!$H$5:$H$498,CC$5,'150 TS and Hurricane DATA'!$K$5:$K$498,$F$106)</f>
        <v>0</v>
      </c>
      <c r="CD115">
        <f>COUNTIFS('150 TS and Hurricane DATA'!$I$5:$I$498,$E$106,'150 TS and Hurricane DATA'!$J$5:$J$498,$E115,'150 TS and Hurricane DATA'!$H$5:$H$498,CD$5,'150 TS and Hurricane DATA'!$K$5:$K$498,$F$106)</f>
        <v>0</v>
      </c>
      <c r="CE115">
        <f>COUNTIFS('150 TS and Hurricane DATA'!$I$5:$I$498,$E$106,'150 TS and Hurricane DATA'!$J$5:$J$498,$E115,'150 TS and Hurricane DATA'!$H$5:$H$498,CE$5,'150 TS and Hurricane DATA'!$K$5:$K$498,$F$106)</f>
        <v>0</v>
      </c>
      <c r="CF115">
        <f>COUNTIFS('150 TS and Hurricane DATA'!$I$5:$I$498,$E$106,'150 TS and Hurricane DATA'!$J$5:$J$498,$E115,'150 TS and Hurricane DATA'!$H$5:$H$498,CF$5,'150 TS and Hurricane DATA'!$K$5:$K$498,$F$106)</f>
        <v>0</v>
      </c>
      <c r="CG115">
        <f>COUNTIFS('150 TS and Hurricane DATA'!$I$5:$I$498,$E$106,'150 TS and Hurricane DATA'!$J$5:$J$498,$E115,'150 TS and Hurricane DATA'!$H$5:$H$498,CG$5,'150 TS and Hurricane DATA'!$K$5:$K$498,$F$106)</f>
        <v>0</v>
      </c>
      <c r="CH115">
        <f>COUNTIFS('150 TS and Hurricane DATA'!$I$5:$I$498,$E$106,'150 TS and Hurricane DATA'!$J$5:$J$498,$E115,'150 TS and Hurricane DATA'!$H$5:$H$498,CH$5,'150 TS and Hurricane DATA'!$K$5:$K$498,$F$106)</f>
        <v>0</v>
      </c>
      <c r="CI115">
        <f>COUNTIFS('150 TS and Hurricane DATA'!$I$5:$I$498,$E$106,'150 TS and Hurricane DATA'!$J$5:$J$498,$E115,'150 TS and Hurricane DATA'!$H$5:$H$498,CI$5,'150 TS and Hurricane DATA'!$K$5:$K$498,$F$106)</f>
        <v>0</v>
      </c>
      <c r="CJ115">
        <f>COUNTIFS('150 TS and Hurricane DATA'!$I$5:$I$498,$E$106,'150 TS and Hurricane DATA'!$J$5:$J$498,$E115,'150 TS and Hurricane DATA'!$H$5:$H$498,CJ$5,'150 TS and Hurricane DATA'!$K$5:$K$498,$F$106)</f>
        <v>0</v>
      </c>
      <c r="CK115">
        <f>COUNTIFS('150 TS and Hurricane DATA'!$I$5:$I$498,$E$106,'150 TS and Hurricane DATA'!$J$5:$J$498,$E115,'150 TS and Hurricane DATA'!$H$5:$H$498,CK$5,'150 TS and Hurricane DATA'!$K$5:$K$498,$F$106)</f>
        <v>0</v>
      </c>
      <c r="CL115">
        <f>COUNTIFS('150 TS and Hurricane DATA'!$I$5:$I$498,$E$106,'150 TS and Hurricane DATA'!$J$5:$J$498,$E115,'150 TS and Hurricane DATA'!$H$5:$H$498,CL$5,'150 TS and Hurricane DATA'!$K$5:$K$498,$F$106)</f>
        <v>0</v>
      </c>
      <c r="CM115">
        <f>COUNTIFS('150 TS and Hurricane DATA'!$I$5:$I$498,$E$106,'150 TS and Hurricane DATA'!$J$5:$J$498,$E115,'150 TS and Hurricane DATA'!$H$5:$H$498,CM$5,'150 TS and Hurricane DATA'!$K$5:$K$498,$F$106)</f>
        <v>0</v>
      </c>
      <c r="CN115">
        <f>COUNTIFS('150 TS and Hurricane DATA'!$I$5:$I$498,$E$106,'150 TS and Hurricane DATA'!$J$5:$J$498,$E115,'150 TS and Hurricane DATA'!$H$5:$H$498,CN$5,'150 TS and Hurricane DATA'!$K$5:$K$498,$F$106)</f>
        <v>0</v>
      </c>
      <c r="CO115">
        <f>COUNTIFS('150 TS and Hurricane DATA'!$I$5:$I$498,$E$106,'150 TS and Hurricane DATA'!$J$5:$J$498,$E115,'150 TS and Hurricane DATA'!$H$5:$H$498,CO$5,'150 TS and Hurricane DATA'!$K$5:$K$498,$F$106)</f>
        <v>0</v>
      </c>
      <c r="CP115">
        <f>COUNTIFS('150 TS and Hurricane DATA'!$I$5:$I$498,$E$106,'150 TS and Hurricane DATA'!$J$5:$J$498,$E115,'150 TS and Hurricane DATA'!$H$5:$H$498,CP$5,'150 TS and Hurricane DATA'!$K$5:$K$498,$F$106)</f>
        <v>0</v>
      </c>
      <c r="CQ115">
        <f>COUNTIFS('150 TS and Hurricane DATA'!$I$5:$I$498,$E$106,'150 TS and Hurricane DATA'!$J$5:$J$498,$E115,'150 TS and Hurricane DATA'!$H$5:$H$498,CQ$5,'150 TS and Hurricane DATA'!$K$5:$K$498,$F$106)</f>
        <v>0</v>
      </c>
      <c r="CR115">
        <f>COUNTIFS('150 TS and Hurricane DATA'!$I$5:$I$498,$E$106,'150 TS and Hurricane DATA'!$J$5:$J$498,$E115,'150 TS and Hurricane DATA'!$H$5:$H$498,CR$5,'150 TS and Hurricane DATA'!$K$5:$K$498,$F$106)</f>
        <v>0</v>
      </c>
      <c r="CS115">
        <f>COUNTIFS('150 TS and Hurricane DATA'!$I$5:$I$498,$E$106,'150 TS and Hurricane DATA'!$J$5:$J$498,$E115,'150 TS and Hurricane DATA'!$H$5:$H$498,CS$5,'150 TS and Hurricane DATA'!$K$5:$K$498,$F$106)</f>
        <v>1</v>
      </c>
      <c r="CT115">
        <f>COUNTIFS('150 TS and Hurricane DATA'!$I$5:$I$498,$E$106,'150 TS and Hurricane DATA'!$J$5:$J$498,$E115,'150 TS and Hurricane DATA'!$H$5:$H$498,CT$5,'150 TS and Hurricane DATA'!$K$5:$K$498,$F$106)</f>
        <v>0</v>
      </c>
      <c r="CU115">
        <f>COUNTIFS('150 TS and Hurricane DATA'!$I$5:$I$498,$E$106,'150 TS and Hurricane DATA'!$J$5:$J$498,$E115,'150 TS and Hurricane DATA'!$H$5:$H$498,CU$5,'150 TS and Hurricane DATA'!$K$5:$K$498,$F$106)</f>
        <v>0</v>
      </c>
      <c r="CV115">
        <f>COUNTIFS('150 TS and Hurricane DATA'!$I$5:$I$498,$E$106,'150 TS and Hurricane DATA'!$J$5:$J$498,$E115,'150 TS and Hurricane DATA'!$H$5:$H$498,CV$5,'150 TS and Hurricane DATA'!$K$5:$K$498,$F$106)</f>
        <v>0</v>
      </c>
      <c r="CW115">
        <f>COUNTIFS('150 TS and Hurricane DATA'!$I$5:$I$498,$E$106,'150 TS and Hurricane DATA'!$J$5:$J$498,$E115,'150 TS and Hurricane DATA'!$H$5:$H$498,CW$5,'150 TS and Hurricane DATA'!$K$5:$K$498,$F$106)</f>
        <v>0</v>
      </c>
      <c r="CX115">
        <f>COUNTIFS('150 TS and Hurricane DATA'!$I$5:$I$498,$E$106,'150 TS and Hurricane DATA'!$J$5:$J$498,$E115,'150 TS and Hurricane DATA'!$H$5:$H$498,CX$5,'150 TS and Hurricane DATA'!$K$5:$K$498,$F$106)</f>
        <v>0</v>
      </c>
      <c r="CY115">
        <f>COUNTIFS('150 TS and Hurricane DATA'!$I$5:$I$498,$E$106,'150 TS and Hurricane DATA'!$J$5:$J$498,$E115,'150 TS and Hurricane DATA'!$H$5:$H$498,CY$5,'150 TS and Hurricane DATA'!$K$5:$K$498,$F$106)</f>
        <v>0</v>
      </c>
      <c r="CZ115">
        <f>COUNTIFS('150 TS and Hurricane DATA'!$I$5:$I$498,$E$106,'150 TS and Hurricane DATA'!$J$5:$J$498,$E115,'150 TS and Hurricane DATA'!$H$5:$H$498,CZ$5,'150 TS and Hurricane DATA'!$K$5:$K$498,$F$106)</f>
        <v>0</v>
      </c>
      <c r="DA115">
        <f>COUNTIFS('150 TS and Hurricane DATA'!$I$5:$I$498,$E$106,'150 TS and Hurricane DATA'!$J$5:$J$498,$E115,'150 TS and Hurricane DATA'!$H$5:$H$498,DA$5,'150 TS and Hurricane DATA'!$K$5:$K$498,$F$106)</f>
        <v>0</v>
      </c>
      <c r="DB115">
        <f>COUNTIFS('150 TS and Hurricane DATA'!$I$5:$I$498,$E$106,'150 TS and Hurricane DATA'!$J$5:$J$498,$E115,'150 TS and Hurricane DATA'!$H$5:$H$498,DB$5,'150 TS and Hurricane DATA'!$K$5:$K$498,$F$106)</f>
        <v>0</v>
      </c>
      <c r="DC115">
        <f>COUNTIFS('150 TS and Hurricane DATA'!$I$5:$I$498,$E$106,'150 TS and Hurricane DATA'!$J$5:$J$498,$E115,'150 TS and Hurricane DATA'!$H$5:$H$498,DC$5,'150 TS and Hurricane DATA'!$K$5:$K$498,$F$106)</f>
        <v>0</v>
      </c>
      <c r="DD115">
        <f>COUNTIFS('150 TS and Hurricane DATA'!$I$5:$I$498,$E$106,'150 TS and Hurricane DATA'!$J$5:$J$498,$E115,'150 TS and Hurricane DATA'!$H$5:$H$498,DD$5,'150 TS and Hurricane DATA'!$K$5:$K$498,$F$106)</f>
        <v>0</v>
      </c>
      <c r="DE115">
        <f>COUNTIFS('150 TS and Hurricane DATA'!$I$5:$I$498,$E$106,'150 TS and Hurricane DATA'!$J$5:$J$498,$E115,'150 TS and Hurricane DATA'!$H$5:$H$498,DE$5,'150 TS and Hurricane DATA'!$K$5:$K$498,$F$106)</f>
        <v>0</v>
      </c>
      <c r="DF115">
        <f>COUNTIFS('150 TS and Hurricane DATA'!$I$5:$I$498,$E$106,'150 TS and Hurricane DATA'!$J$5:$J$498,$E115,'150 TS and Hurricane DATA'!$H$5:$H$498,DF$5,'150 TS and Hurricane DATA'!$K$5:$K$498,$F$106)</f>
        <v>0</v>
      </c>
      <c r="DG115">
        <f>COUNTIFS('150 TS and Hurricane DATA'!$I$5:$I$498,$E$106,'150 TS and Hurricane DATA'!$J$5:$J$498,$E115,'150 TS and Hurricane DATA'!$H$5:$H$498,DG$5,'150 TS and Hurricane DATA'!$K$5:$K$498,$F$106)</f>
        <v>0</v>
      </c>
      <c r="DH115">
        <f>COUNTIFS('150 TS and Hurricane DATA'!$I$5:$I$498,$E$106,'150 TS and Hurricane DATA'!$J$5:$J$498,$E115,'150 TS and Hurricane DATA'!$H$5:$H$498,DH$5,'150 TS and Hurricane DATA'!$K$5:$K$498,$F$106)</f>
        <v>0</v>
      </c>
      <c r="DI115">
        <f>COUNTIFS('150 TS and Hurricane DATA'!$I$5:$I$498,$E$106,'150 TS and Hurricane DATA'!$J$5:$J$498,$E115,'150 TS and Hurricane DATA'!$H$5:$H$498,DI$5,'150 TS and Hurricane DATA'!$K$5:$K$498,$F$106)</f>
        <v>0</v>
      </c>
      <c r="DJ115">
        <f>COUNTIFS('150 TS and Hurricane DATA'!$I$5:$I$498,$E$106,'150 TS and Hurricane DATA'!$J$5:$J$498,$E115,'150 TS and Hurricane DATA'!$H$5:$H$498,DJ$5,'150 TS and Hurricane DATA'!$K$5:$K$498,$F$106)</f>
        <v>0</v>
      </c>
      <c r="DK115">
        <f>COUNTIFS('150 TS and Hurricane DATA'!$I$5:$I$498,$E$106,'150 TS and Hurricane DATA'!$J$5:$J$498,$E115,'150 TS and Hurricane DATA'!$H$5:$H$498,DK$5,'150 TS and Hurricane DATA'!$K$5:$K$498,$F$106)</f>
        <v>0</v>
      </c>
      <c r="DL115">
        <f>COUNTIFS('150 TS and Hurricane DATA'!$I$5:$I$498,$E$106,'150 TS and Hurricane DATA'!$J$5:$J$498,$E115,'150 TS and Hurricane DATA'!$H$5:$H$498,DL$5,'150 TS and Hurricane DATA'!$K$5:$K$498,$F$106)</f>
        <v>0</v>
      </c>
      <c r="DM115">
        <f>COUNTIFS('150 TS and Hurricane DATA'!$I$5:$I$498,$E$106,'150 TS and Hurricane DATA'!$J$5:$J$498,$E115,'150 TS and Hurricane DATA'!$H$5:$H$498,DM$5,'150 TS and Hurricane DATA'!$K$5:$K$498,$F$106)</f>
        <v>0</v>
      </c>
      <c r="DN115">
        <f>COUNTIFS('150 TS and Hurricane DATA'!$I$5:$I$498,$E$106,'150 TS and Hurricane DATA'!$J$5:$J$498,$E115,'150 TS and Hurricane DATA'!$H$5:$H$498,DN$5,'150 TS and Hurricane DATA'!$K$5:$K$498,$F$106)</f>
        <v>0</v>
      </c>
      <c r="DO115">
        <f>COUNTIFS('150 TS and Hurricane DATA'!$I$5:$I$498,$E$106,'150 TS and Hurricane DATA'!$J$5:$J$498,$E115,'150 TS and Hurricane DATA'!$H$5:$H$498,DO$5,'150 TS and Hurricane DATA'!$K$5:$K$498,$F$106)</f>
        <v>0</v>
      </c>
      <c r="DP115">
        <f>COUNTIFS('150 TS and Hurricane DATA'!$I$5:$I$498,$E$106,'150 TS and Hurricane DATA'!$J$5:$J$498,$E115,'150 TS and Hurricane DATA'!$H$5:$H$498,DP$5,'150 TS and Hurricane DATA'!$K$5:$K$498,$F$106)</f>
        <v>0</v>
      </c>
      <c r="DQ115">
        <f>COUNTIFS('150 TS and Hurricane DATA'!$I$5:$I$498,$E$106,'150 TS and Hurricane DATA'!$J$5:$J$498,$E115,'150 TS and Hurricane DATA'!$H$5:$H$498,DQ$5,'150 TS and Hurricane DATA'!$K$5:$K$498,$F$106)</f>
        <v>0</v>
      </c>
      <c r="DR115">
        <f>COUNTIFS('150 TS and Hurricane DATA'!$I$5:$I$498,$E$106,'150 TS and Hurricane DATA'!$J$5:$J$498,$E115,'150 TS and Hurricane DATA'!$H$5:$H$498,DR$5,'150 TS and Hurricane DATA'!$K$5:$K$498,$F$106)</f>
        <v>0</v>
      </c>
      <c r="DS115">
        <f>COUNTIFS('150 TS and Hurricane DATA'!$I$5:$I$498,$E$106,'150 TS and Hurricane DATA'!$J$5:$J$498,$E115,'150 TS and Hurricane DATA'!$H$5:$H$498,DS$5,'150 TS and Hurricane DATA'!$K$5:$K$498,$F$106)</f>
        <v>0</v>
      </c>
      <c r="DT115">
        <f>COUNTIFS('150 TS and Hurricane DATA'!$I$5:$I$498,$E$106,'150 TS and Hurricane DATA'!$J$5:$J$498,$E115,'150 TS and Hurricane DATA'!$H$5:$H$498,DT$5,'150 TS and Hurricane DATA'!$K$5:$K$498,$F$106)</f>
        <v>0</v>
      </c>
      <c r="DU115">
        <f>COUNTIFS('150 TS and Hurricane DATA'!$I$5:$I$498,$E$106,'150 TS and Hurricane DATA'!$J$5:$J$498,$E115,'150 TS and Hurricane DATA'!$H$5:$H$498,DU$5,'150 TS and Hurricane DATA'!$K$5:$K$498,$F$106)</f>
        <v>0</v>
      </c>
      <c r="DV115">
        <f>COUNTIFS('150 TS and Hurricane DATA'!$I$5:$I$498,$E$106,'150 TS and Hurricane DATA'!$J$5:$J$498,$E115,'150 TS and Hurricane DATA'!$H$5:$H$498,DV$5,'150 TS and Hurricane DATA'!$K$5:$K$498,$F$106)</f>
        <v>0</v>
      </c>
      <c r="DW115">
        <f>COUNTIFS('150 TS and Hurricane DATA'!$I$5:$I$498,$E$106,'150 TS and Hurricane DATA'!$J$5:$J$498,$E115,'150 TS and Hurricane DATA'!$H$5:$H$498,DW$5,'150 TS and Hurricane DATA'!$K$5:$K$498,$F$106)</f>
        <v>0</v>
      </c>
      <c r="DX115">
        <f>COUNTIFS('150 TS and Hurricane DATA'!$I$5:$I$498,$E$106,'150 TS and Hurricane DATA'!$J$5:$J$498,$E115,'150 TS and Hurricane DATA'!$H$5:$H$498,DX$5,'150 TS and Hurricane DATA'!$K$5:$K$498,$F$106)</f>
        <v>0</v>
      </c>
      <c r="DY115">
        <f>COUNTIFS('150 TS and Hurricane DATA'!$I$5:$I$498,$E$106,'150 TS and Hurricane DATA'!$J$5:$J$498,$E115,'150 TS and Hurricane DATA'!$H$5:$H$498,DY$5,'150 TS and Hurricane DATA'!$K$5:$K$498,$F$106)</f>
        <v>0</v>
      </c>
      <c r="DZ115">
        <f>COUNTIFS('150 TS and Hurricane DATA'!$I$5:$I$498,$E$106,'150 TS and Hurricane DATA'!$J$5:$J$498,$E115,'150 TS and Hurricane DATA'!$H$5:$H$498,DZ$5,'150 TS and Hurricane DATA'!$K$5:$K$498,$F$106)</f>
        <v>0</v>
      </c>
      <c r="EA115">
        <f>COUNTIFS('150 TS and Hurricane DATA'!$I$5:$I$498,$E$106,'150 TS and Hurricane DATA'!$J$5:$J$498,$E115,'150 TS and Hurricane DATA'!$H$5:$H$498,EA$5,'150 TS and Hurricane DATA'!$K$5:$K$498,$F$106)</f>
        <v>0</v>
      </c>
      <c r="EB115">
        <f>COUNTIFS('150 TS and Hurricane DATA'!$I$5:$I$498,$E$106,'150 TS and Hurricane DATA'!$J$5:$J$498,$E115,'150 TS and Hurricane DATA'!$H$5:$H$498,EB$5,'150 TS and Hurricane DATA'!$K$5:$K$498,$F$106)</f>
        <v>0</v>
      </c>
      <c r="EC115">
        <f>COUNTIFS('150 TS and Hurricane DATA'!$I$5:$I$498,$E$106,'150 TS and Hurricane DATA'!$J$5:$J$498,$E115,'150 TS and Hurricane DATA'!$H$5:$H$498,EC$5,'150 TS and Hurricane DATA'!$K$5:$K$498,$F$106)</f>
        <v>0</v>
      </c>
      <c r="ED115">
        <f>COUNTIFS('150 TS and Hurricane DATA'!$I$5:$I$498,$E$106,'150 TS and Hurricane DATA'!$J$5:$J$498,$E115,'150 TS and Hurricane DATA'!$H$5:$H$498,ED$5,'150 TS and Hurricane DATA'!$K$5:$K$498,$F$106)</f>
        <v>0</v>
      </c>
      <c r="EE115">
        <f>COUNTIFS('150 TS and Hurricane DATA'!$I$5:$I$498,$E$106,'150 TS and Hurricane DATA'!$J$5:$J$498,$E115,'150 TS and Hurricane DATA'!$H$5:$H$498,EE$5,'150 TS and Hurricane DATA'!$K$5:$K$498,$F$106)</f>
        <v>0</v>
      </c>
      <c r="EF115">
        <f>COUNTIFS('150 TS and Hurricane DATA'!$I$5:$I$498,$E$106,'150 TS and Hurricane DATA'!$J$5:$J$498,$E115,'150 TS and Hurricane DATA'!$H$5:$H$498,EF$5,'150 TS and Hurricane DATA'!$K$5:$K$498,$F$106)</f>
        <v>1</v>
      </c>
      <c r="EG115">
        <f>COUNTIFS('150 TS and Hurricane DATA'!$I$5:$I$498,$E$106,'150 TS and Hurricane DATA'!$J$5:$J$498,$E115,'150 TS and Hurricane DATA'!$H$5:$H$498,EG$5,'150 TS and Hurricane DATA'!$K$5:$K$498,$F$106)</f>
        <v>0</v>
      </c>
      <c r="EH115">
        <f>COUNTIFS('150 TS and Hurricane DATA'!$I$5:$I$498,$E$106,'150 TS and Hurricane DATA'!$J$5:$J$498,$E115,'150 TS and Hurricane DATA'!$H$5:$H$498,EH$5,'150 TS and Hurricane DATA'!$K$5:$K$498,$F$106)</f>
        <v>0</v>
      </c>
      <c r="EI115">
        <f>COUNTIFS('150 TS and Hurricane DATA'!$I$5:$I$498,$E$106,'150 TS and Hurricane DATA'!$J$5:$J$498,$E115,'150 TS and Hurricane DATA'!$H$5:$H$498,EI$5,'150 TS and Hurricane DATA'!$K$5:$K$498,$F$106)</f>
        <v>0</v>
      </c>
      <c r="EJ115">
        <f>COUNTIFS('150 TS and Hurricane DATA'!$I$5:$I$498,$E$106,'150 TS and Hurricane DATA'!$J$5:$J$498,$E115,'150 TS and Hurricane DATA'!$H$5:$H$498,EJ$5,'150 TS and Hurricane DATA'!$K$5:$K$498,$F$106)</f>
        <v>0</v>
      </c>
      <c r="EK115">
        <f>COUNTIFS('150 TS and Hurricane DATA'!$I$5:$I$498,$E$106,'150 TS and Hurricane DATA'!$J$5:$J$498,$E115,'150 TS and Hurricane DATA'!$H$5:$H$498,EK$5,'150 TS and Hurricane DATA'!$K$5:$K$498,$F$106)</f>
        <v>0</v>
      </c>
      <c r="EL115">
        <f>COUNTIFS('150 TS and Hurricane DATA'!$I$5:$I$498,$E$106,'150 TS and Hurricane DATA'!$J$5:$J$498,$E115,'150 TS and Hurricane DATA'!$H$5:$H$498,EL$5,'150 TS and Hurricane DATA'!$K$5:$K$498,$F$106)</f>
        <v>0</v>
      </c>
      <c r="EM115">
        <f>COUNTIFS('150 TS and Hurricane DATA'!$I$5:$I$498,$E$106,'150 TS and Hurricane DATA'!$J$5:$J$498,$E115,'150 TS and Hurricane DATA'!$H$5:$H$498,EM$5,'150 TS and Hurricane DATA'!$K$5:$K$498,$F$106)</f>
        <v>0</v>
      </c>
      <c r="EN115">
        <f>COUNTIFS('150 TS and Hurricane DATA'!$I$5:$I$498,$E$106,'150 TS and Hurricane DATA'!$J$5:$J$498,$E115,'150 TS and Hurricane DATA'!$H$5:$H$498,EN$5,'150 TS and Hurricane DATA'!$K$5:$K$498,$F$106)</f>
        <v>0</v>
      </c>
      <c r="EO115">
        <f>COUNTIFS('150 TS and Hurricane DATA'!$I$5:$I$498,$E$106,'150 TS and Hurricane DATA'!$J$5:$J$498,$E115,'150 TS and Hurricane DATA'!$H$5:$H$498,EO$5,'150 TS and Hurricane DATA'!$K$5:$K$498,$F$106)</f>
        <v>0</v>
      </c>
      <c r="EP115">
        <f>COUNTIFS('150 TS and Hurricane DATA'!$I$5:$I$498,$E$106,'150 TS and Hurricane DATA'!$J$5:$J$498,$E115,'150 TS and Hurricane DATA'!$H$5:$H$498,EP$5,'150 TS and Hurricane DATA'!$K$5:$K$498,$F$106)</f>
        <v>0</v>
      </c>
      <c r="EQ115">
        <f>COUNTIFS('150 TS and Hurricane DATA'!$I$5:$I$498,$E$106,'150 TS and Hurricane DATA'!$J$5:$J$498,$E115,'150 TS and Hurricane DATA'!$H$5:$H$498,EQ$5,'150 TS and Hurricane DATA'!$K$5:$K$498,$F$106)</f>
        <v>0</v>
      </c>
      <c r="ER115">
        <f>COUNTIFS('150 TS and Hurricane DATA'!$I$5:$I$498,$E$106,'150 TS and Hurricane DATA'!$J$5:$J$498,$E115,'150 TS and Hurricane DATA'!$H$5:$H$498,ER$5,'150 TS and Hurricane DATA'!$K$5:$K$498,$F$106)</f>
        <v>0</v>
      </c>
      <c r="ES115">
        <f>COUNTIFS('150 TS and Hurricane DATA'!$I$5:$I$498,$E$106,'150 TS and Hurricane DATA'!$J$5:$J$498,$E115,'150 TS and Hurricane DATA'!$H$5:$H$498,ES$5,'150 TS and Hurricane DATA'!$K$5:$K$498,$F$106)</f>
        <v>0</v>
      </c>
      <c r="ET115">
        <f>COUNTIFS('150 TS and Hurricane DATA'!$I$5:$I$498,$E$106,'150 TS and Hurricane DATA'!$J$5:$J$498,$E115,'150 TS and Hurricane DATA'!$H$5:$H$498,ET$5,'150 TS and Hurricane DATA'!$K$5:$K$498,$F$106)</f>
        <v>0</v>
      </c>
      <c r="EU115">
        <f>COUNTIFS('150 TS and Hurricane DATA'!$I$5:$I$498,$E$106,'150 TS and Hurricane DATA'!$J$5:$J$498,$E115,'150 TS and Hurricane DATA'!$H$5:$H$498,EU$5,'150 TS and Hurricane DATA'!$K$5:$K$498,$F$106)</f>
        <v>0</v>
      </c>
      <c r="EV115">
        <f>COUNTIFS('150 TS and Hurricane DATA'!$I$5:$I$498,$E$106,'150 TS and Hurricane DATA'!$J$5:$J$498,$E115,'150 TS and Hurricane DATA'!$H$5:$H$498,EV$5,'150 TS and Hurricane DATA'!$K$5:$K$498,$F$106)</f>
        <v>0</v>
      </c>
      <c r="EW115">
        <f>COUNTIFS('150 TS and Hurricane DATA'!$I$5:$I$498,$E$106,'150 TS and Hurricane DATA'!$J$5:$J$498,$E115,'150 TS and Hurricane DATA'!$H$5:$H$498,EW$5,'150 TS and Hurricane DATA'!$K$5:$K$498,$F$106)</f>
        <v>0</v>
      </c>
      <c r="EX115">
        <f>COUNTIFS('150 TS and Hurricane DATA'!$I$5:$I$498,$E$106,'150 TS and Hurricane DATA'!$J$5:$J$498,$E115,'150 TS and Hurricane DATA'!$H$5:$H$498,EX$5,'150 TS and Hurricane DATA'!$K$5:$K$498,$F$106)</f>
        <v>0</v>
      </c>
      <c r="EY115">
        <f>COUNTIFS('150 TS and Hurricane DATA'!$I$5:$I$498,$E$106,'150 TS and Hurricane DATA'!$J$5:$J$498,$E115,'150 TS and Hurricane DATA'!$H$5:$H$498,EY$5,'150 TS and Hurricane DATA'!$K$5:$K$498,$F$106)</f>
        <v>0</v>
      </c>
      <c r="EZ115">
        <f>COUNTIFS('150 TS and Hurricane DATA'!$I$5:$I$498,$E$106,'150 TS and Hurricane DATA'!$J$5:$J$498,$E115,'150 TS and Hurricane DATA'!$H$5:$H$498,EZ$5,'150 TS and Hurricane DATA'!$K$5:$K$498,$F$106)</f>
        <v>0</v>
      </c>
      <c r="FA115">
        <f>COUNTIFS('150 TS and Hurricane DATA'!$I$5:$I$498,$E$106,'150 TS and Hurricane DATA'!$J$5:$J$498,$E115,'150 TS and Hurricane DATA'!$H$5:$H$498,FA$5,'150 TS and Hurricane DATA'!$K$5:$K$498,$F$106)</f>
        <v>0</v>
      </c>
      <c r="FB115">
        <f>COUNTIFS('150 TS and Hurricane DATA'!$I$5:$I$498,$E$106,'150 TS and Hurricane DATA'!$J$5:$J$498,$E115,'150 TS and Hurricane DATA'!$H$5:$H$498,FB$5,'150 TS and Hurricane DATA'!$K$5:$K$498,$F$106)</f>
        <v>0</v>
      </c>
      <c r="FC115">
        <f>COUNTIFS('150 TS and Hurricane DATA'!$I$5:$I$498,$E$106,'150 TS and Hurricane DATA'!$J$5:$J$498,$E115,'150 TS and Hurricane DATA'!$H$5:$H$498,FC$5,'150 TS and Hurricane DATA'!$K$5:$K$498,$F$106)</f>
        <v>0</v>
      </c>
      <c r="FD115">
        <f>COUNTIFS('150 TS and Hurricane DATA'!$I$5:$I$498,$E$106,'150 TS and Hurricane DATA'!$J$5:$J$498,$E115,'150 TS and Hurricane DATA'!$H$5:$H$498,FD$5,'150 TS and Hurricane DATA'!$K$5:$K$498,$F$106)</f>
        <v>0</v>
      </c>
      <c r="FE115">
        <f>COUNTIFS('150 TS and Hurricane DATA'!$I$5:$I$498,$E$106,'150 TS and Hurricane DATA'!$J$5:$J$498,$E115,'150 TS and Hurricane DATA'!$H$5:$H$498,FE$5,'150 TS and Hurricane DATA'!$K$5:$K$498,$F$106)</f>
        <v>0</v>
      </c>
      <c r="FF115">
        <f>COUNTIFS('150 TS and Hurricane DATA'!$I$5:$I$498,$E$106,'150 TS and Hurricane DATA'!$J$5:$J$498,$E115,'150 TS and Hurricane DATA'!$H$5:$H$498,FF$5,'150 TS and Hurricane DATA'!$K$5:$K$498,$F$106)</f>
        <v>0</v>
      </c>
      <c r="FG115">
        <f>COUNTIFS('150 TS and Hurricane DATA'!$I$5:$I$498,$E$106,'150 TS and Hurricane DATA'!$J$5:$J$498,$E115,'150 TS and Hurricane DATA'!$H$5:$H$498,FG$5,'150 TS and Hurricane DATA'!$K$5:$K$498,$F$106)</f>
        <v>0</v>
      </c>
      <c r="FH115">
        <f>COUNTIFS('150 TS and Hurricane DATA'!$I$5:$I$498,$E$106,'150 TS and Hurricane DATA'!$J$5:$J$498,$E115,'150 TS and Hurricane DATA'!$H$5:$H$498,FH$5,'150 TS and Hurricane DATA'!$K$5:$K$498,$F$106)</f>
        <v>0</v>
      </c>
      <c r="FI115">
        <f>COUNTIFS('150 TS and Hurricane DATA'!$I$5:$I$498,$E$106,'150 TS and Hurricane DATA'!$J$5:$J$498,$E115,'150 TS and Hurricane DATA'!$H$5:$H$498,FI$5,'150 TS and Hurricane DATA'!$K$5:$K$498,$F$106)</f>
        <v>0</v>
      </c>
      <c r="FJ115">
        <f>COUNTIFS('150 TS and Hurricane DATA'!$I$5:$I$498,$E$106,'150 TS and Hurricane DATA'!$J$5:$J$498,$E115,'150 TS and Hurricane DATA'!$H$5:$H$498,FJ$5,'150 TS and Hurricane DATA'!$K$5:$K$498,$F$106)</f>
        <v>0</v>
      </c>
      <c r="FK115">
        <f>COUNTIFS('150 TS and Hurricane DATA'!$I$5:$I$498,$E$106,'150 TS and Hurricane DATA'!$J$5:$J$498,$E115,'150 TS and Hurricane DATA'!$H$5:$H$498,FK$5,'150 TS and Hurricane DATA'!$K$5:$K$498,$F$106)</f>
        <v>0</v>
      </c>
      <c r="FL115">
        <f>COUNTIFS('150 TS and Hurricane DATA'!$I$5:$I$498,$E$106,'150 TS and Hurricane DATA'!$J$5:$J$498,$E115,'150 TS and Hurricane DATA'!$H$5:$H$498,FL$5,'150 TS and Hurricane DATA'!$K$5:$K$498,$F$106)</f>
        <v>0</v>
      </c>
      <c r="FM115">
        <f>COUNTIFS('150 TS and Hurricane DATA'!$I$5:$I$498,$E$106,'150 TS and Hurricane DATA'!$J$5:$J$498,$E115,'150 TS and Hurricane DATA'!$H$5:$H$498,FM$5,'150 TS and Hurricane DATA'!$K$5:$K$498,$F$106)</f>
        <v>0</v>
      </c>
      <c r="FN115">
        <f>COUNTIFS('150 TS and Hurricane DATA'!$I$5:$I$498,$E$106,'150 TS and Hurricane DATA'!$J$5:$J$498,$E115,'150 TS and Hurricane DATA'!$H$5:$H$498,FN$5,'150 TS and Hurricane DATA'!$K$5:$K$498,$F$106)</f>
        <v>0</v>
      </c>
      <c r="FO115">
        <f>COUNTIFS('150 TS and Hurricane DATA'!$I$5:$I$498,$E$106,'150 TS and Hurricane DATA'!$J$5:$J$498,$E115,'150 TS and Hurricane DATA'!$H$5:$H$498,FO$5,'150 TS and Hurricane DATA'!$K$5:$K$498,$F$106)</f>
        <v>0</v>
      </c>
      <c r="FP115">
        <f>COUNTIFS('150 TS and Hurricane DATA'!$I$5:$I$498,$E$106,'150 TS and Hurricane DATA'!$J$5:$J$498,$E115,'150 TS and Hurricane DATA'!$H$5:$H$498,FP$5,'150 TS and Hurricane DATA'!$K$5:$K$498,$F$106)</f>
        <v>0</v>
      </c>
      <c r="FQ115">
        <f>COUNTIFS('150 TS and Hurricane DATA'!$I$5:$I$498,$E$106,'150 TS and Hurricane DATA'!$J$5:$J$498,$E115,'150 TS and Hurricane DATA'!$H$5:$H$498,FQ$5,'150 TS and Hurricane DATA'!$K$5:$K$498,$F$106)</f>
        <v>0</v>
      </c>
      <c r="FR115">
        <f>COUNTIFS('150 TS and Hurricane DATA'!$I$5:$I$498,$E$106,'150 TS and Hurricane DATA'!$J$5:$J$498,$E115,'150 TS and Hurricane DATA'!$H$5:$H$498,FR$5,'150 TS and Hurricane DATA'!$K$5:$K$498,$F$106)</f>
        <v>0</v>
      </c>
      <c r="FS115">
        <f>COUNTIFS('150 TS and Hurricane DATA'!$I$5:$I$498,$E$106,'150 TS and Hurricane DATA'!$J$5:$J$498,$E115,'150 TS and Hurricane DATA'!$H$5:$H$498,FS$5,'150 TS and Hurricane DATA'!$K$5:$K$498,$F$106)</f>
        <v>0</v>
      </c>
      <c r="FT115">
        <v>0</v>
      </c>
      <c r="FV115">
        <f t="shared" si="597"/>
        <v>2</v>
      </c>
    </row>
    <row r="116" spans="2:198" ht="15.75" thickBot="1">
      <c r="B116" s="129"/>
      <c r="D116" s="105" t="s">
        <v>25</v>
      </c>
      <c r="E116" s="106"/>
      <c r="F116" s="106">
        <f>SUM(F109:F115)</f>
        <v>0</v>
      </c>
      <c r="G116" s="106">
        <f t="shared" ref="G116:BR116" si="598">SUM(G109:G115)</f>
        <v>0</v>
      </c>
      <c r="H116" s="106">
        <f t="shared" si="598"/>
        <v>0</v>
      </c>
      <c r="I116" s="106">
        <f t="shared" si="598"/>
        <v>1</v>
      </c>
      <c r="J116" s="106">
        <f t="shared" si="598"/>
        <v>0</v>
      </c>
      <c r="K116" s="106">
        <f t="shared" si="598"/>
        <v>0</v>
      </c>
      <c r="L116" s="106">
        <f t="shared" si="598"/>
        <v>0</v>
      </c>
      <c r="M116" s="106">
        <f t="shared" si="598"/>
        <v>0</v>
      </c>
      <c r="N116" s="106">
        <f t="shared" si="598"/>
        <v>0</v>
      </c>
      <c r="O116" s="106">
        <f t="shared" si="598"/>
        <v>0</v>
      </c>
      <c r="P116" s="106">
        <f t="shared" si="598"/>
        <v>0</v>
      </c>
      <c r="Q116" s="106">
        <f t="shared" si="598"/>
        <v>0</v>
      </c>
      <c r="R116" s="106">
        <f t="shared" si="598"/>
        <v>0</v>
      </c>
      <c r="S116" s="106">
        <f t="shared" si="598"/>
        <v>0</v>
      </c>
      <c r="T116" s="106">
        <f t="shared" si="598"/>
        <v>0</v>
      </c>
      <c r="U116" s="106">
        <f t="shared" si="598"/>
        <v>0</v>
      </c>
      <c r="V116" s="106">
        <f t="shared" si="598"/>
        <v>0</v>
      </c>
      <c r="W116" s="106">
        <f t="shared" si="598"/>
        <v>0</v>
      </c>
      <c r="X116" s="106">
        <f t="shared" si="598"/>
        <v>0</v>
      </c>
      <c r="Y116" s="106">
        <f t="shared" si="598"/>
        <v>0</v>
      </c>
      <c r="Z116" s="106">
        <f t="shared" si="598"/>
        <v>0</v>
      </c>
      <c r="AA116" s="106">
        <f t="shared" si="598"/>
        <v>0</v>
      </c>
      <c r="AB116" s="106">
        <f t="shared" si="598"/>
        <v>0</v>
      </c>
      <c r="AC116" s="106">
        <f t="shared" si="598"/>
        <v>0</v>
      </c>
      <c r="AD116" s="106">
        <f t="shared" si="598"/>
        <v>0</v>
      </c>
      <c r="AE116" s="106">
        <f t="shared" si="598"/>
        <v>0</v>
      </c>
      <c r="AF116" s="106">
        <f t="shared" si="598"/>
        <v>0</v>
      </c>
      <c r="AG116" s="106">
        <f t="shared" si="598"/>
        <v>0</v>
      </c>
      <c r="AH116" s="106">
        <f t="shared" si="598"/>
        <v>0</v>
      </c>
      <c r="AI116" s="106">
        <f t="shared" si="598"/>
        <v>0</v>
      </c>
      <c r="AJ116" s="106">
        <f t="shared" si="598"/>
        <v>0</v>
      </c>
      <c r="AK116" s="106">
        <f t="shared" si="598"/>
        <v>0</v>
      </c>
      <c r="AL116" s="106">
        <f t="shared" si="598"/>
        <v>0</v>
      </c>
      <c r="AM116" s="106">
        <f t="shared" si="598"/>
        <v>0</v>
      </c>
      <c r="AN116" s="106">
        <f t="shared" si="598"/>
        <v>0</v>
      </c>
      <c r="AO116" s="106">
        <f t="shared" si="598"/>
        <v>0</v>
      </c>
      <c r="AP116" s="106">
        <f t="shared" si="598"/>
        <v>1</v>
      </c>
      <c r="AQ116" s="106">
        <f t="shared" si="598"/>
        <v>1</v>
      </c>
      <c r="AR116" s="106">
        <f t="shared" si="598"/>
        <v>0</v>
      </c>
      <c r="AS116" s="106">
        <f t="shared" si="598"/>
        <v>0</v>
      </c>
      <c r="AT116" s="106">
        <f t="shared" si="598"/>
        <v>0</v>
      </c>
      <c r="AU116" s="106">
        <f t="shared" si="598"/>
        <v>0</v>
      </c>
      <c r="AV116" s="106">
        <f t="shared" si="598"/>
        <v>0</v>
      </c>
      <c r="AW116" s="106">
        <f t="shared" si="598"/>
        <v>0</v>
      </c>
      <c r="AX116" s="106">
        <f t="shared" si="598"/>
        <v>1</v>
      </c>
      <c r="AY116" s="106">
        <f t="shared" si="598"/>
        <v>0</v>
      </c>
      <c r="AZ116" s="106">
        <f t="shared" si="598"/>
        <v>0</v>
      </c>
      <c r="BA116" s="106">
        <f t="shared" si="598"/>
        <v>1</v>
      </c>
      <c r="BB116" s="106">
        <f t="shared" si="598"/>
        <v>0</v>
      </c>
      <c r="BC116" s="106">
        <f t="shared" si="598"/>
        <v>0</v>
      </c>
      <c r="BD116" s="106">
        <f t="shared" si="598"/>
        <v>0</v>
      </c>
      <c r="BE116" s="106">
        <f t="shared" si="598"/>
        <v>0</v>
      </c>
      <c r="BF116" s="106">
        <f t="shared" si="598"/>
        <v>0</v>
      </c>
      <c r="BG116" s="106">
        <f t="shared" si="598"/>
        <v>0</v>
      </c>
      <c r="BH116" s="106">
        <f t="shared" si="598"/>
        <v>0</v>
      </c>
      <c r="BI116" s="106">
        <f t="shared" si="598"/>
        <v>0</v>
      </c>
      <c r="BJ116" s="106">
        <f t="shared" si="598"/>
        <v>0</v>
      </c>
      <c r="BK116" s="106">
        <f t="shared" si="598"/>
        <v>0</v>
      </c>
      <c r="BL116" s="106">
        <f t="shared" si="598"/>
        <v>0</v>
      </c>
      <c r="BM116" s="106">
        <f t="shared" si="598"/>
        <v>0</v>
      </c>
      <c r="BN116" s="106">
        <f t="shared" si="598"/>
        <v>0</v>
      </c>
      <c r="BO116" s="106">
        <f t="shared" si="598"/>
        <v>0</v>
      </c>
      <c r="BP116" s="106">
        <f t="shared" si="598"/>
        <v>0</v>
      </c>
      <c r="BQ116" s="106">
        <f t="shared" si="598"/>
        <v>0</v>
      </c>
      <c r="BR116" s="106">
        <f t="shared" si="598"/>
        <v>0</v>
      </c>
      <c r="BS116" s="106">
        <f t="shared" ref="BS116:ED116" si="599">SUM(BS109:BS115)</f>
        <v>0</v>
      </c>
      <c r="BT116" s="106">
        <f t="shared" si="599"/>
        <v>0</v>
      </c>
      <c r="BU116" s="106">
        <f t="shared" si="599"/>
        <v>0</v>
      </c>
      <c r="BV116" s="106">
        <f t="shared" si="599"/>
        <v>0</v>
      </c>
      <c r="BW116" s="106">
        <f t="shared" si="599"/>
        <v>0</v>
      </c>
      <c r="BX116" s="106">
        <f t="shared" si="599"/>
        <v>0</v>
      </c>
      <c r="BY116" s="106">
        <f t="shared" si="599"/>
        <v>1</v>
      </c>
      <c r="BZ116" s="106">
        <f t="shared" si="599"/>
        <v>0</v>
      </c>
      <c r="CA116" s="106">
        <f t="shared" si="599"/>
        <v>0</v>
      </c>
      <c r="CB116" s="106">
        <f t="shared" si="599"/>
        <v>0</v>
      </c>
      <c r="CC116" s="106">
        <f t="shared" si="599"/>
        <v>0</v>
      </c>
      <c r="CD116" s="106">
        <f t="shared" si="599"/>
        <v>0</v>
      </c>
      <c r="CE116" s="106">
        <f t="shared" si="599"/>
        <v>0</v>
      </c>
      <c r="CF116" s="106">
        <f t="shared" si="599"/>
        <v>0</v>
      </c>
      <c r="CG116" s="106">
        <f t="shared" si="599"/>
        <v>0</v>
      </c>
      <c r="CH116" s="106">
        <f t="shared" si="599"/>
        <v>0</v>
      </c>
      <c r="CI116" s="106">
        <f t="shared" si="599"/>
        <v>0</v>
      </c>
      <c r="CJ116" s="106">
        <f t="shared" si="599"/>
        <v>0</v>
      </c>
      <c r="CK116" s="106">
        <f t="shared" si="599"/>
        <v>0</v>
      </c>
      <c r="CL116" s="106">
        <f t="shared" si="599"/>
        <v>0</v>
      </c>
      <c r="CM116" s="106">
        <f t="shared" si="599"/>
        <v>0</v>
      </c>
      <c r="CN116" s="106">
        <f t="shared" si="599"/>
        <v>0</v>
      </c>
      <c r="CO116" s="106">
        <f t="shared" si="599"/>
        <v>1</v>
      </c>
      <c r="CP116" s="106">
        <f t="shared" si="599"/>
        <v>0</v>
      </c>
      <c r="CQ116" s="106">
        <f t="shared" si="599"/>
        <v>0</v>
      </c>
      <c r="CR116" s="106">
        <f t="shared" si="599"/>
        <v>0</v>
      </c>
      <c r="CS116" s="106">
        <f t="shared" si="599"/>
        <v>1</v>
      </c>
      <c r="CT116" s="106">
        <f t="shared" si="599"/>
        <v>0</v>
      </c>
      <c r="CU116" s="106">
        <f t="shared" si="599"/>
        <v>0</v>
      </c>
      <c r="CV116" s="106">
        <f t="shared" si="599"/>
        <v>0</v>
      </c>
      <c r="CW116" s="106">
        <f t="shared" si="599"/>
        <v>0</v>
      </c>
      <c r="CX116" s="106">
        <f t="shared" si="599"/>
        <v>0</v>
      </c>
      <c r="CY116" s="106">
        <f t="shared" si="599"/>
        <v>1</v>
      </c>
      <c r="CZ116" s="106">
        <f t="shared" si="599"/>
        <v>0</v>
      </c>
      <c r="DA116" s="106">
        <f t="shared" si="599"/>
        <v>0</v>
      </c>
      <c r="DB116" s="106">
        <f t="shared" si="599"/>
        <v>0</v>
      </c>
      <c r="DC116" s="106">
        <f t="shared" si="599"/>
        <v>0</v>
      </c>
      <c r="DD116" s="106">
        <f t="shared" si="599"/>
        <v>0</v>
      </c>
      <c r="DE116" s="106">
        <f t="shared" si="599"/>
        <v>0</v>
      </c>
      <c r="DF116" s="106">
        <f t="shared" si="599"/>
        <v>0</v>
      </c>
      <c r="DG116" s="106">
        <f t="shared" si="599"/>
        <v>0</v>
      </c>
      <c r="DH116" s="106">
        <f t="shared" si="599"/>
        <v>0</v>
      </c>
      <c r="DI116" s="106">
        <f t="shared" si="599"/>
        <v>0</v>
      </c>
      <c r="DJ116" s="106">
        <f t="shared" si="599"/>
        <v>0</v>
      </c>
      <c r="DK116" s="106">
        <f t="shared" si="599"/>
        <v>0</v>
      </c>
      <c r="DL116" s="106">
        <f t="shared" si="599"/>
        <v>0</v>
      </c>
      <c r="DM116" s="106">
        <f t="shared" si="599"/>
        <v>0</v>
      </c>
      <c r="DN116" s="106">
        <f t="shared" si="599"/>
        <v>0</v>
      </c>
      <c r="DO116" s="106">
        <f t="shared" si="599"/>
        <v>0</v>
      </c>
      <c r="DP116" s="106">
        <f t="shared" si="599"/>
        <v>0</v>
      </c>
      <c r="DQ116" s="106">
        <f t="shared" si="599"/>
        <v>0</v>
      </c>
      <c r="DR116" s="106">
        <f t="shared" si="599"/>
        <v>0</v>
      </c>
      <c r="DS116" s="106">
        <f t="shared" si="599"/>
        <v>0</v>
      </c>
      <c r="DT116" s="106">
        <f t="shared" si="599"/>
        <v>1</v>
      </c>
      <c r="DU116" s="106">
        <f t="shared" si="599"/>
        <v>0</v>
      </c>
      <c r="DV116" s="106">
        <f t="shared" si="599"/>
        <v>0</v>
      </c>
      <c r="DW116" s="106">
        <f t="shared" si="599"/>
        <v>0</v>
      </c>
      <c r="DX116" s="106">
        <f t="shared" si="599"/>
        <v>0</v>
      </c>
      <c r="DY116" s="106">
        <f t="shared" si="599"/>
        <v>0</v>
      </c>
      <c r="DZ116" s="106">
        <f t="shared" si="599"/>
        <v>0</v>
      </c>
      <c r="EA116" s="106">
        <f t="shared" si="599"/>
        <v>0</v>
      </c>
      <c r="EB116" s="106">
        <f t="shared" si="599"/>
        <v>0</v>
      </c>
      <c r="EC116" s="106">
        <f t="shared" si="599"/>
        <v>0</v>
      </c>
      <c r="ED116" s="106">
        <f t="shared" si="599"/>
        <v>0</v>
      </c>
      <c r="EE116" s="106">
        <f t="shared" ref="EE116:FT116" si="600">SUM(EE109:EE115)</f>
        <v>0</v>
      </c>
      <c r="EF116" s="106">
        <f t="shared" si="600"/>
        <v>1</v>
      </c>
      <c r="EG116" s="106">
        <f t="shared" si="600"/>
        <v>0</v>
      </c>
      <c r="EH116" s="106">
        <f t="shared" si="600"/>
        <v>0</v>
      </c>
      <c r="EI116" s="106">
        <f t="shared" si="600"/>
        <v>0</v>
      </c>
      <c r="EJ116" s="106">
        <f t="shared" si="600"/>
        <v>0</v>
      </c>
      <c r="EK116" s="106">
        <f t="shared" si="600"/>
        <v>0</v>
      </c>
      <c r="EL116" s="106">
        <f t="shared" si="600"/>
        <v>0</v>
      </c>
      <c r="EM116" s="106">
        <f t="shared" si="600"/>
        <v>0</v>
      </c>
      <c r="EN116" s="106">
        <f t="shared" si="600"/>
        <v>1</v>
      </c>
      <c r="EO116" s="106">
        <f t="shared" si="600"/>
        <v>0</v>
      </c>
      <c r="EP116" s="106">
        <f t="shared" si="600"/>
        <v>1</v>
      </c>
      <c r="EQ116" s="106">
        <f t="shared" si="600"/>
        <v>0</v>
      </c>
      <c r="ER116" s="106">
        <f t="shared" si="600"/>
        <v>0</v>
      </c>
      <c r="ES116" s="106">
        <f t="shared" si="600"/>
        <v>0</v>
      </c>
      <c r="ET116" s="106">
        <f t="shared" si="600"/>
        <v>0</v>
      </c>
      <c r="EU116" s="106">
        <f t="shared" si="600"/>
        <v>0</v>
      </c>
      <c r="EV116" s="106">
        <f t="shared" si="600"/>
        <v>0</v>
      </c>
      <c r="EW116" s="106">
        <f t="shared" si="600"/>
        <v>0</v>
      </c>
      <c r="EX116" s="106">
        <f t="shared" si="600"/>
        <v>0</v>
      </c>
      <c r="EY116" s="106">
        <f t="shared" si="600"/>
        <v>0</v>
      </c>
      <c r="EZ116" s="106">
        <f t="shared" si="600"/>
        <v>0</v>
      </c>
      <c r="FA116" s="106">
        <f t="shared" si="600"/>
        <v>0</v>
      </c>
      <c r="FB116" s="106">
        <f t="shared" si="600"/>
        <v>0</v>
      </c>
      <c r="FC116" s="106">
        <f t="shared" si="600"/>
        <v>0</v>
      </c>
      <c r="FD116" s="106">
        <f t="shared" si="600"/>
        <v>1</v>
      </c>
      <c r="FE116" s="106">
        <f t="shared" si="600"/>
        <v>0</v>
      </c>
      <c r="FF116" s="106">
        <f t="shared" si="600"/>
        <v>0</v>
      </c>
      <c r="FG116" s="106">
        <f t="shared" si="600"/>
        <v>0</v>
      </c>
      <c r="FH116" s="106">
        <f t="shared" si="600"/>
        <v>0</v>
      </c>
      <c r="FI116" s="106">
        <f t="shared" si="600"/>
        <v>0</v>
      </c>
      <c r="FJ116" s="106">
        <f t="shared" si="600"/>
        <v>0</v>
      </c>
      <c r="FK116" s="106">
        <f t="shared" si="600"/>
        <v>0</v>
      </c>
      <c r="FL116" s="106">
        <f t="shared" si="600"/>
        <v>0</v>
      </c>
      <c r="FM116" s="106">
        <f t="shared" si="600"/>
        <v>0</v>
      </c>
      <c r="FN116" s="106">
        <f t="shared" si="600"/>
        <v>0</v>
      </c>
      <c r="FO116" s="106">
        <f t="shared" si="600"/>
        <v>0</v>
      </c>
      <c r="FP116" s="106">
        <f t="shared" si="600"/>
        <v>0</v>
      </c>
      <c r="FQ116" s="106">
        <f t="shared" si="600"/>
        <v>1</v>
      </c>
      <c r="FR116" s="106">
        <f t="shared" si="600"/>
        <v>0</v>
      </c>
      <c r="FS116" s="106">
        <f t="shared" si="600"/>
        <v>0</v>
      </c>
      <c r="FT116" s="106">
        <f t="shared" si="600"/>
        <v>1</v>
      </c>
      <c r="FV116" s="106">
        <f t="shared" ref="FV116" si="601">SUM(FV109:FV115)</f>
        <v>16</v>
      </c>
    </row>
    <row r="117" spans="2:198" ht="15.75" thickTop="1">
      <c r="B117" s="129"/>
    </row>
    <row r="118" spans="2:198">
      <c r="B118" s="129"/>
      <c r="D118" s="98" t="s">
        <v>45</v>
      </c>
    </row>
    <row r="119" spans="2:198">
      <c r="B119" s="129"/>
      <c r="D119" t="s">
        <v>46</v>
      </c>
      <c r="F119">
        <f>SUM(F109:F111)</f>
        <v>0</v>
      </c>
      <c r="G119">
        <f t="shared" ref="G119:BR119" si="602">SUM(G109:G111)</f>
        <v>0</v>
      </c>
      <c r="H119">
        <f t="shared" si="602"/>
        <v>0</v>
      </c>
      <c r="I119">
        <f t="shared" si="602"/>
        <v>0</v>
      </c>
      <c r="J119">
        <f t="shared" si="602"/>
        <v>0</v>
      </c>
      <c r="K119">
        <f t="shared" si="602"/>
        <v>0</v>
      </c>
      <c r="L119">
        <f t="shared" si="602"/>
        <v>0</v>
      </c>
      <c r="M119">
        <f t="shared" si="602"/>
        <v>0</v>
      </c>
      <c r="N119">
        <f t="shared" si="602"/>
        <v>0</v>
      </c>
      <c r="O119">
        <f t="shared" si="602"/>
        <v>0</v>
      </c>
      <c r="P119">
        <f t="shared" si="602"/>
        <v>0</v>
      </c>
      <c r="Q119">
        <f t="shared" si="602"/>
        <v>0</v>
      </c>
      <c r="R119">
        <f t="shared" si="602"/>
        <v>0</v>
      </c>
      <c r="S119">
        <f t="shared" si="602"/>
        <v>0</v>
      </c>
      <c r="T119">
        <f t="shared" si="602"/>
        <v>0</v>
      </c>
      <c r="U119">
        <f t="shared" si="602"/>
        <v>0</v>
      </c>
      <c r="V119">
        <f t="shared" si="602"/>
        <v>0</v>
      </c>
      <c r="W119">
        <f t="shared" si="602"/>
        <v>0</v>
      </c>
      <c r="X119">
        <f t="shared" si="602"/>
        <v>0</v>
      </c>
      <c r="Y119">
        <f t="shared" si="602"/>
        <v>0</v>
      </c>
      <c r="Z119">
        <f t="shared" si="602"/>
        <v>0</v>
      </c>
      <c r="AA119">
        <f t="shared" si="602"/>
        <v>0</v>
      </c>
      <c r="AB119">
        <f t="shared" si="602"/>
        <v>0</v>
      </c>
      <c r="AC119">
        <f t="shared" si="602"/>
        <v>0</v>
      </c>
      <c r="AD119">
        <f t="shared" si="602"/>
        <v>0</v>
      </c>
      <c r="AE119">
        <f t="shared" si="602"/>
        <v>0</v>
      </c>
      <c r="AF119">
        <f t="shared" si="602"/>
        <v>0</v>
      </c>
      <c r="AG119">
        <f t="shared" si="602"/>
        <v>0</v>
      </c>
      <c r="AH119">
        <f t="shared" si="602"/>
        <v>0</v>
      </c>
      <c r="AI119">
        <f t="shared" si="602"/>
        <v>0</v>
      </c>
      <c r="AJ119">
        <f t="shared" si="602"/>
        <v>0</v>
      </c>
      <c r="AK119">
        <f t="shared" si="602"/>
        <v>0</v>
      </c>
      <c r="AL119">
        <f t="shared" si="602"/>
        <v>0</v>
      </c>
      <c r="AM119">
        <f t="shared" si="602"/>
        <v>0</v>
      </c>
      <c r="AN119">
        <f t="shared" si="602"/>
        <v>0</v>
      </c>
      <c r="AO119">
        <f t="shared" si="602"/>
        <v>0</v>
      </c>
      <c r="AP119">
        <f t="shared" si="602"/>
        <v>0</v>
      </c>
      <c r="AQ119">
        <f t="shared" si="602"/>
        <v>0</v>
      </c>
      <c r="AR119">
        <f t="shared" si="602"/>
        <v>0</v>
      </c>
      <c r="AS119">
        <f t="shared" si="602"/>
        <v>0</v>
      </c>
      <c r="AT119">
        <f t="shared" si="602"/>
        <v>0</v>
      </c>
      <c r="AU119">
        <f t="shared" si="602"/>
        <v>0</v>
      </c>
      <c r="AV119">
        <f t="shared" si="602"/>
        <v>0</v>
      </c>
      <c r="AW119">
        <f t="shared" si="602"/>
        <v>0</v>
      </c>
      <c r="AX119">
        <f t="shared" si="602"/>
        <v>0</v>
      </c>
      <c r="AY119">
        <f t="shared" si="602"/>
        <v>0</v>
      </c>
      <c r="AZ119">
        <f t="shared" si="602"/>
        <v>0</v>
      </c>
      <c r="BA119">
        <f t="shared" si="602"/>
        <v>0</v>
      </c>
      <c r="BB119">
        <f t="shared" si="602"/>
        <v>0</v>
      </c>
      <c r="BC119">
        <f t="shared" si="602"/>
        <v>0</v>
      </c>
      <c r="BD119">
        <f t="shared" si="602"/>
        <v>0</v>
      </c>
      <c r="BE119">
        <f t="shared" si="602"/>
        <v>0</v>
      </c>
      <c r="BF119">
        <f t="shared" si="602"/>
        <v>0</v>
      </c>
      <c r="BG119">
        <f t="shared" si="602"/>
        <v>0</v>
      </c>
      <c r="BH119">
        <f t="shared" si="602"/>
        <v>0</v>
      </c>
      <c r="BI119">
        <f t="shared" si="602"/>
        <v>0</v>
      </c>
      <c r="BJ119">
        <f t="shared" si="602"/>
        <v>0</v>
      </c>
      <c r="BK119">
        <f t="shared" si="602"/>
        <v>0</v>
      </c>
      <c r="BL119">
        <f t="shared" si="602"/>
        <v>0</v>
      </c>
      <c r="BM119">
        <f t="shared" si="602"/>
        <v>0</v>
      </c>
      <c r="BN119">
        <f t="shared" si="602"/>
        <v>0</v>
      </c>
      <c r="BO119">
        <f t="shared" si="602"/>
        <v>0</v>
      </c>
      <c r="BP119">
        <f t="shared" si="602"/>
        <v>0</v>
      </c>
      <c r="BQ119">
        <f t="shared" si="602"/>
        <v>0</v>
      </c>
      <c r="BR119">
        <f t="shared" si="602"/>
        <v>0</v>
      </c>
      <c r="BS119">
        <f t="shared" ref="BS119:ED119" si="603">SUM(BS109:BS111)</f>
        <v>0</v>
      </c>
      <c r="BT119">
        <f t="shared" si="603"/>
        <v>0</v>
      </c>
      <c r="BU119">
        <f t="shared" si="603"/>
        <v>0</v>
      </c>
      <c r="BV119">
        <f t="shared" si="603"/>
        <v>0</v>
      </c>
      <c r="BW119">
        <f t="shared" si="603"/>
        <v>0</v>
      </c>
      <c r="BX119">
        <f t="shared" si="603"/>
        <v>0</v>
      </c>
      <c r="BY119">
        <f t="shared" si="603"/>
        <v>1</v>
      </c>
      <c r="BZ119">
        <f t="shared" si="603"/>
        <v>0</v>
      </c>
      <c r="CA119">
        <f t="shared" si="603"/>
        <v>0</v>
      </c>
      <c r="CB119">
        <f t="shared" si="603"/>
        <v>0</v>
      </c>
      <c r="CC119">
        <f t="shared" si="603"/>
        <v>0</v>
      </c>
      <c r="CD119">
        <f t="shared" si="603"/>
        <v>0</v>
      </c>
      <c r="CE119">
        <f t="shared" si="603"/>
        <v>0</v>
      </c>
      <c r="CF119">
        <f t="shared" si="603"/>
        <v>0</v>
      </c>
      <c r="CG119">
        <f t="shared" si="603"/>
        <v>0</v>
      </c>
      <c r="CH119">
        <f t="shared" si="603"/>
        <v>0</v>
      </c>
      <c r="CI119">
        <f t="shared" si="603"/>
        <v>0</v>
      </c>
      <c r="CJ119">
        <f t="shared" si="603"/>
        <v>0</v>
      </c>
      <c r="CK119">
        <f t="shared" si="603"/>
        <v>0</v>
      </c>
      <c r="CL119">
        <f t="shared" si="603"/>
        <v>0</v>
      </c>
      <c r="CM119">
        <f t="shared" si="603"/>
        <v>0</v>
      </c>
      <c r="CN119">
        <f t="shared" si="603"/>
        <v>0</v>
      </c>
      <c r="CO119">
        <f t="shared" si="603"/>
        <v>0</v>
      </c>
      <c r="CP119">
        <f t="shared" si="603"/>
        <v>0</v>
      </c>
      <c r="CQ119">
        <f t="shared" si="603"/>
        <v>0</v>
      </c>
      <c r="CR119">
        <f t="shared" si="603"/>
        <v>0</v>
      </c>
      <c r="CS119">
        <f t="shared" si="603"/>
        <v>0</v>
      </c>
      <c r="CT119">
        <f t="shared" si="603"/>
        <v>0</v>
      </c>
      <c r="CU119">
        <f t="shared" si="603"/>
        <v>0</v>
      </c>
      <c r="CV119">
        <f t="shared" si="603"/>
        <v>0</v>
      </c>
      <c r="CW119">
        <f t="shared" si="603"/>
        <v>0</v>
      </c>
      <c r="CX119">
        <f t="shared" si="603"/>
        <v>0</v>
      </c>
      <c r="CY119">
        <f t="shared" si="603"/>
        <v>0</v>
      </c>
      <c r="CZ119">
        <f t="shared" si="603"/>
        <v>0</v>
      </c>
      <c r="DA119">
        <f t="shared" si="603"/>
        <v>0</v>
      </c>
      <c r="DB119">
        <f t="shared" si="603"/>
        <v>0</v>
      </c>
      <c r="DC119">
        <f t="shared" si="603"/>
        <v>0</v>
      </c>
      <c r="DD119">
        <f t="shared" si="603"/>
        <v>0</v>
      </c>
      <c r="DE119">
        <f t="shared" si="603"/>
        <v>0</v>
      </c>
      <c r="DF119">
        <f t="shared" si="603"/>
        <v>0</v>
      </c>
      <c r="DG119">
        <f t="shared" si="603"/>
        <v>0</v>
      </c>
      <c r="DH119">
        <f t="shared" si="603"/>
        <v>0</v>
      </c>
      <c r="DI119">
        <f t="shared" si="603"/>
        <v>0</v>
      </c>
      <c r="DJ119">
        <f t="shared" si="603"/>
        <v>0</v>
      </c>
      <c r="DK119">
        <f t="shared" si="603"/>
        <v>0</v>
      </c>
      <c r="DL119">
        <f t="shared" si="603"/>
        <v>0</v>
      </c>
      <c r="DM119">
        <f t="shared" si="603"/>
        <v>0</v>
      </c>
      <c r="DN119">
        <f t="shared" si="603"/>
        <v>0</v>
      </c>
      <c r="DO119">
        <f t="shared" si="603"/>
        <v>0</v>
      </c>
      <c r="DP119">
        <f t="shared" si="603"/>
        <v>0</v>
      </c>
      <c r="DQ119">
        <f t="shared" si="603"/>
        <v>0</v>
      </c>
      <c r="DR119">
        <f t="shared" si="603"/>
        <v>0</v>
      </c>
      <c r="DS119">
        <f t="shared" si="603"/>
        <v>0</v>
      </c>
      <c r="DT119">
        <f t="shared" si="603"/>
        <v>0</v>
      </c>
      <c r="DU119">
        <f t="shared" si="603"/>
        <v>0</v>
      </c>
      <c r="DV119">
        <f t="shared" si="603"/>
        <v>0</v>
      </c>
      <c r="DW119">
        <f t="shared" si="603"/>
        <v>0</v>
      </c>
      <c r="DX119">
        <f t="shared" si="603"/>
        <v>0</v>
      </c>
      <c r="DY119">
        <f t="shared" si="603"/>
        <v>0</v>
      </c>
      <c r="DZ119">
        <f t="shared" si="603"/>
        <v>0</v>
      </c>
      <c r="EA119">
        <f t="shared" si="603"/>
        <v>0</v>
      </c>
      <c r="EB119">
        <f t="shared" si="603"/>
        <v>0</v>
      </c>
      <c r="EC119">
        <f t="shared" si="603"/>
        <v>0</v>
      </c>
      <c r="ED119">
        <f t="shared" si="603"/>
        <v>0</v>
      </c>
      <c r="EE119">
        <f t="shared" ref="EE119:FT119" si="604">SUM(EE109:EE111)</f>
        <v>0</v>
      </c>
      <c r="EF119">
        <f t="shared" si="604"/>
        <v>0</v>
      </c>
      <c r="EG119">
        <f t="shared" si="604"/>
        <v>0</v>
      </c>
      <c r="EH119">
        <f t="shared" si="604"/>
        <v>0</v>
      </c>
      <c r="EI119">
        <f t="shared" si="604"/>
        <v>0</v>
      </c>
      <c r="EJ119">
        <f t="shared" si="604"/>
        <v>0</v>
      </c>
      <c r="EK119">
        <f t="shared" si="604"/>
        <v>0</v>
      </c>
      <c r="EL119">
        <f t="shared" si="604"/>
        <v>0</v>
      </c>
      <c r="EM119">
        <f t="shared" si="604"/>
        <v>0</v>
      </c>
      <c r="EN119">
        <f t="shared" si="604"/>
        <v>0</v>
      </c>
      <c r="EO119">
        <f t="shared" si="604"/>
        <v>0</v>
      </c>
      <c r="EP119">
        <f t="shared" si="604"/>
        <v>0</v>
      </c>
      <c r="EQ119">
        <f t="shared" si="604"/>
        <v>0</v>
      </c>
      <c r="ER119">
        <f t="shared" si="604"/>
        <v>0</v>
      </c>
      <c r="ES119">
        <f t="shared" si="604"/>
        <v>0</v>
      </c>
      <c r="ET119">
        <f t="shared" si="604"/>
        <v>0</v>
      </c>
      <c r="EU119">
        <f t="shared" si="604"/>
        <v>0</v>
      </c>
      <c r="EV119">
        <f t="shared" si="604"/>
        <v>0</v>
      </c>
      <c r="EW119">
        <f t="shared" si="604"/>
        <v>0</v>
      </c>
      <c r="EX119">
        <f t="shared" si="604"/>
        <v>0</v>
      </c>
      <c r="EY119">
        <f t="shared" si="604"/>
        <v>0</v>
      </c>
      <c r="EZ119">
        <f t="shared" si="604"/>
        <v>0</v>
      </c>
      <c r="FA119">
        <f t="shared" si="604"/>
        <v>0</v>
      </c>
      <c r="FB119">
        <f t="shared" si="604"/>
        <v>0</v>
      </c>
      <c r="FC119">
        <f t="shared" si="604"/>
        <v>0</v>
      </c>
      <c r="FD119">
        <f t="shared" si="604"/>
        <v>1</v>
      </c>
      <c r="FE119">
        <f t="shared" si="604"/>
        <v>0</v>
      </c>
      <c r="FF119">
        <f t="shared" si="604"/>
        <v>0</v>
      </c>
      <c r="FG119">
        <f t="shared" si="604"/>
        <v>0</v>
      </c>
      <c r="FH119">
        <f t="shared" si="604"/>
        <v>0</v>
      </c>
      <c r="FI119">
        <f t="shared" si="604"/>
        <v>0</v>
      </c>
      <c r="FJ119">
        <f t="shared" si="604"/>
        <v>0</v>
      </c>
      <c r="FK119">
        <f t="shared" si="604"/>
        <v>0</v>
      </c>
      <c r="FL119">
        <f t="shared" si="604"/>
        <v>0</v>
      </c>
      <c r="FM119">
        <f t="shared" si="604"/>
        <v>0</v>
      </c>
      <c r="FN119">
        <f t="shared" si="604"/>
        <v>0</v>
      </c>
      <c r="FO119">
        <f t="shared" si="604"/>
        <v>0</v>
      </c>
      <c r="FP119">
        <f t="shared" si="604"/>
        <v>0</v>
      </c>
      <c r="FQ119">
        <f t="shared" si="604"/>
        <v>0</v>
      </c>
      <c r="FR119">
        <f t="shared" si="604"/>
        <v>0</v>
      </c>
      <c r="FS119">
        <f t="shared" si="604"/>
        <v>0</v>
      </c>
      <c r="FT119">
        <f t="shared" si="604"/>
        <v>0</v>
      </c>
      <c r="FV119">
        <f t="shared" ref="FV119:FV122" si="605">SUM(F119:FT119)</f>
        <v>2</v>
      </c>
    </row>
    <row r="120" spans="2:198">
      <c r="B120" s="129"/>
      <c r="D120" t="s">
        <v>47</v>
      </c>
      <c r="F120">
        <f>SUM(F112:F113)</f>
        <v>0</v>
      </c>
      <c r="G120">
        <f t="shared" ref="G120:BR120" si="606">SUM(G112:G113)</f>
        <v>0</v>
      </c>
      <c r="H120">
        <f t="shared" si="606"/>
        <v>0</v>
      </c>
      <c r="I120">
        <f t="shared" si="606"/>
        <v>0</v>
      </c>
      <c r="J120">
        <f t="shared" si="606"/>
        <v>0</v>
      </c>
      <c r="K120">
        <f t="shared" si="606"/>
        <v>0</v>
      </c>
      <c r="L120">
        <f t="shared" si="606"/>
        <v>0</v>
      </c>
      <c r="M120">
        <f t="shared" si="606"/>
        <v>0</v>
      </c>
      <c r="N120">
        <f t="shared" si="606"/>
        <v>0</v>
      </c>
      <c r="O120">
        <f t="shared" si="606"/>
        <v>0</v>
      </c>
      <c r="P120">
        <f t="shared" si="606"/>
        <v>0</v>
      </c>
      <c r="Q120">
        <f t="shared" si="606"/>
        <v>0</v>
      </c>
      <c r="R120">
        <f t="shared" si="606"/>
        <v>0</v>
      </c>
      <c r="S120">
        <f t="shared" si="606"/>
        <v>0</v>
      </c>
      <c r="T120">
        <f t="shared" si="606"/>
        <v>0</v>
      </c>
      <c r="U120">
        <f t="shared" si="606"/>
        <v>0</v>
      </c>
      <c r="V120">
        <f t="shared" si="606"/>
        <v>0</v>
      </c>
      <c r="W120">
        <f t="shared" si="606"/>
        <v>0</v>
      </c>
      <c r="X120">
        <f t="shared" si="606"/>
        <v>0</v>
      </c>
      <c r="Y120">
        <f t="shared" si="606"/>
        <v>0</v>
      </c>
      <c r="Z120">
        <f t="shared" si="606"/>
        <v>0</v>
      </c>
      <c r="AA120">
        <f t="shared" si="606"/>
        <v>0</v>
      </c>
      <c r="AB120">
        <f t="shared" si="606"/>
        <v>0</v>
      </c>
      <c r="AC120">
        <f t="shared" si="606"/>
        <v>0</v>
      </c>
      <c r="AD120">
        <f t="shared" si="606"/>
        <v>0</v>
      </c>
      <c r="AE120">
        <f t="shared" si="606"/>
        <v>0</v>
      </c>
      <c r="AF120">
        <f t="shared" si="606"/>
        <v>0</v>
      </c>
      <c r="AG120">
        <f t="shared" si="606"/>
        <v>0</v>
      </c>
      <c r="AH120">
        <f t="shared" si="606"/>
        <v>0</v>
      </c>
      <c r="AI120">
        <f t="shared" si="606"/>
        <v>0</v>
      </c>
      <c r="AJ120">
        <f t="shared" si="606"/>
        <v>0</v>
      </c>
      <c r="AK120">
        <f t="shared" si="606"/>
        <v>0</v>
      </c>
      <c r="AL120">
        <f t="shared" si="606"/>
        <v>0</v>
      </c>
      <c r="AM120">
        <f t="shared" si="606"/>
        <v>0</v>
      </c>
      <c r="AN120">
        <f t="shared" si="606"/>
        <v>0</v>
      </c>
      <c r="AO120">
        <f t="shared" si="606"/>
        <v>0</v>
      </c>
      <c r="AP120">
        <f t="shared" si="606"/>
        <v>1</v>
      </c>
      <c r="AQ120">
        <f t="shared" si="606"/>
        <v>0</v>
      </c>
      <c r="AR120">
        <f t="shared" si="606"/>
        <v>0</v>
      </c>
      <c r="AS120">
        <f t="shared" si="606"/>
        <v>0</v>
      </c>
      <c r="AT120">
        <f t="shared" si="606"/>
        <v>0</v>
      </c>
      <c r="AU120">
        <f t="shared" si="606"/>
        <v>0</v>
      </c>
      <c r="AV120">
        <f t="shared" si="606"/>
        <v>0</v>
      </c>
      <c r="AW120">
        <f t="shared" si="606"/>
        <v>0</v>
      </c>
      <c r="AX120">
        <f t="shared" si="606"/>
        <v>1</v>
      </c>
      <c r="AY120">
        <f t="shared" si="606"/>
        <v>0</v>
      </c>
      <c r="AZ120">
        <f t="shared" si="606"/>
        <v>0</v>
      </c>
      <c r="BA120">
        <f t="shared" si="606"/>
        <v>0</v>
      </c>
      <c r="BB120">
        <f t="shared" si="606"/>
        <v>0</v>
      </c>
      <c r="BC120">
        <f t="shared" si="606"/>
        <v>0</v>
      </c>
      <c r="BD120">
        <f t="shared" si="606"/>
        <v>0</v>
      </c>
      <c r="BE120">
        <f t="shared" si="606"/>
        <v>0</v>
      </c>
      <c r="BF120">
        <f t="shared" si="606"/>
        <v>0</v>
      </c>
      <c r="BG120">
        <f t="shared" si="606"/>
        <v>0</v>
      </c>
      <c r="BH120">
        <f t="shared" si="606"/>
        <v>0</v>
      </c>
      <c r="BI120">
        <f t="shared" si="606"/>
        <v>0</v>
      </c>
      <c r="BJ120">
        <f t="shared" si="606"/>
        <v>0</v>
      </c>
      <c r="BK120">
        <f t="shared" si="606"/>
        <v>0</v>
      </c>
      <c r="BL120">
        <f t="shared" si="606"/>
        <v>0</v>
      </c>
      <c r="BM120">
        <f t="shared" si="606"/>
        <v>0</v>
      </c>
      <c r="BN120">
        <f t="shared" si="606"/>
        <v>0</v>
      </c>
      <c r="BO120">
        <f t="shared" si="606"/>
        <v>0</v>
      </c>
      <c r="BP120">
        <f t="shared" si="606"/>
        <v>0</v>
      </c>
      <c r="BQ120">
        <f t="shared" si="606"/>
        <v>0</v>
      </c>
      <c r="BR120">
        <f t="shared" si="606"/>
        <v>0</v>
      </c>
      <c r="BS120">
        <f t="shared" ref="BS120:ED120" si="607">SUM(BS112:BS113)</f>
        <v>0</v>
      </c>
      <c r="BT120">
        <f t="shared" si="607"/>
        <v>0</v>
      </c>
      <c r="BU120">
        <f t="shared" si="607"/>
        <v>0</v>
      </c>
      <c r="BV120">
        <f t="shared" si="607"/>
        <v>0</v>
      </c>
      <c r="BW120">
        <f t="shared" si="607"/>
        <v>0</v>
      </c>
      <c r="BX120">
        <f t="shared" si="607"/>
        <v>0</v>
      </c>
      <c r="BY120">
        <f t="shared" si="607"/>
        <v>0</v>
      </c>
      <c r="BZ120">
        <f t="shared" si="607"/>
        <v>0</v>
      </c>
      <c r="CA120">
        <f t="shared" si="607"/>
        <v>0</v>
      </c>
      <c r="CB120">
        <f t="shared" si="607"/>
        <v>0</v>
      </c>
      <c r="CC120">
        <f t="shared" si="607"/>
        <v>0</v>
      </c>
      <c r="CD120">
        <f t="shared" si="607"/>
        <v>0</v>
      </c>
      <c r="CE120">
        <f t="shared" si="607"/>
        <v>0</v>
      </c>
      <c r="CF120">
        <f t="shared" si="607"/>
        <v>0</v>
      </c>
      <c r="CG120">
        <f t="shared" si="607"/>
        <v>0</v>
      </c>
      <c r="CH120">
        <f t="shared" si="607"/>
        <v>0</v>
      </c>
      <c r="CI120">
        <f t="shared" si="607"/>
        <v>0</v>
      </c>
      <c r="CJ120">
        <f t="shared" si="607"/>
        <v>0</v>
      </c>
      <c r="CK120">
        <f t="shared" si="607"/>
        <v>0</v>
      </c>
      <c r="CL120">
        <f t="shared" si="607"/>
        <v>0</v>
      </c>
      <c r="CM120">
        <f t="shared" si="607"/>
        <v>0</v>
      </c>
      <c r="CN120">
        <f t="shared" si="607"/>
        <v>0</v>
      </c>
      <c r="CO120">
        <f t="shared" si="607"/>
        <v>0</v>
      </c>
      <c r="CP120">
        <f t="shared" si="607"/>
        <v>0</v>
      </c>
      <c r="CQ120">
        <f t="shared" si="607"/>
        <v>0</v>
      </c>
      <c r="CR120">
        <f t="shared" si="607"/>
        <v>0</v>
      </c>
      <c r="CS120">
        <f t="shared" si="607"/>
        <v>0</v>
      </c>
      <c r="CT120">
        <f t="shared" si="607"/>
        <v>0</v>
      </c>
      <c r="CU120">
        <f t="shared" si="607"/>
        <v>0</v>
      </c>
      <c r="CV120">
        <f t="shared" si="607"/>
        <v>0</v>
      </c>
      <c r="CW120">
        <f t="shared" si="607"/>
        <v>0</v>
      </c>
      <c r="CX120">
        <f t="shared" si="607"/>
        <v>0</v>
      </c>
      <c r="CY120">
        <f t="shared" si="607"/>
        <v>0</v>
      </c>
      <c r="CZ120">
        <f t="shared" si="607"/>
        <v>0</v>
      </c>
      <c r="DA120">
        <f t="shared" si="607"/>
        <v>0</v>
      </c>
      <c r="DB120">
        <f t="shared" si="607"/>
        <v>0</v>
      </c>
      <c r="DC120">
        <f t="shared" si="607"/>
        <v>0</v>
      </c>
      <c r="DD120">
        <f t="shared" si="607"/>
        <v>0</v>
      </c>
      <c r="DE120">
        <f t="shared" si="607"/>
        <v>0</v>
      </c>
      <c r="DF120">
        <f t="shared" si="607"/>
        <v>0</v>
      </c>
      <c r="DG120">
        <f t="shared" si="607"/>
        <v>0</v>
      </c>
      <c r="DH120">
        <f t="shared" si="607"/>
        <v>0</v>
      </c>
      <c r="DI120">
        <f t="shared" si="607"/>
        <v>0</v>
      </c>
      <c r="DJ120">
        <f t="shared" si="607"/>
        <v>0</v>
      </c>
      <c r="DK120">
        <f t="shared" si="607"/>
        <v>0</v>
      </c>
      <c r="DL120">
        <f t="shared" si="607"/>
        <v>0</v>
      </c>
      <c r="DM120">
        <f t="shared" si="607"/>
        <v>0</v>
      </c>
      <c r="DN120">
        <f t="shared" si="607"/>
        <v>0</v>
      </c>
      <c r="DO120">
        <f t="shared" si="607"/>
        <v>0</v>
      </c>
      <c r="DP120">
        <f t="shared" si="607"/>
        <v>0</v>
      </c>
      <c r="DQ120">
        <f t="shared" si="607"/>
        <v>0</v>
      </c>
      <c r="DR120">
        <f t="shared" si="607"/>
        <v>0</v>
      </c>
      <c r="DS120">
        <f t="shared" si="607"/>
        <v>0</v>
      </c>
      <c r="DT120">
        <f t="shared" si="607"/>
        <v>0</v>
      </c>
      <c r="DU120">
        <f t="shared" si="607"/>
        <v>0</v>
      </c>
      <c r="DV120">
        <f t="shared" si="607"/>
        <v>0</v>
      </c>
      <c r="DW120">
        <f t="shared" si="607"/>
        <v>0</v>
      </c>
      <c r="DX120">
        <f t="shared" si="607"/>
        <v>0</v>
      </c>
      <c r="DY120">
        <f t="shared" si="607"/>
        <v>0</v>
      </c>
      <c r="DZ120">
        <f t="shared" si="607"/>
        <v>0</v>
      </c>
      <c r="EA120">
        <f t="shared" si="607"/>
        <v>0</v>
      </c>
      <c r="EB120">
        <f t="shared" si="607"/>
        <v>0</v>
      </c>
      <c r="EC120">
        <f t="shared" si="607"/>
        <v>0</v>
      </c>
      <c r="ED120">
        <f t="shared" si="607"/>
        <v>0</v>
      </c>
      <c r="EE120">
        <f t="shared" ref="EE120:FT120" si="608">SUM(EE112:EE113)</f>
        <v>0</v>
      </c>
      <c r="EF120">
        <f t="shared" si="608"/>
        <v>0</v>
      </c>
      <c r="EG120">
        <f t="shared" si="608"/>
        <v>0</v>
      </c>
      <c r="EH120">
        <f t="shared" si="608"/>
        <v>0</v>
      </c>
      <c r="EI120">
        <f t="shared" si="608"/>
        <v>0</v>
      </c>
      <c r="EJ120">
        <f t="shared" si="608"/>
        <v>0</v>
      </c>
      <c r="EK120">
        <f t="shared" si="608"/>
        <v>0</v>
      </c>
      <c r="EL120">
        <f t="shared" si="608"/>
        <v>0</v>
      </c>
      <c r="EM120">
        <f t="shared" si="608"/>
        <v>0</v>
      </c>
      <c r="EN120">
        <f t="shared" si="608"/>
        <v>0</v>
      </c>
      <c r="EO120">
        <f t="shared" si="608"/>
        <v>0</v>
      </c>
      <c r="EP120">
        <f t="shared" si="608"/>
        <v>0</v>
      </c>
      <c r="EQ120">
        <f t="shared" si="608"/>
        <v>0</v>
      </c>
      <c r="ER120">
        <f t="shared" si="608"/>
        <v>0</v>
      </c>
      <c r="ES120">
        <f t="shared" si="608"/>
        <v>0</v>
      </c>
      <c r="ET120">
        <f t="shared" si="608"/>
        <v>0</v>
      </c>
      <c r="EU120">
        <f t="shared" si="608"/>
        <v>0</v>
      </c>
      <c r="EV120">
        <f t="shared" si="608"/>
        <v>0</v>
      </c>
      <c r="EW120">
        <f t="shared" si="608"/>
        <v>0</v>
      </c>
      <c r="EX120">
        <f t="shared" si="608"/>
        <v>0</v>
      </c>
      <c r="EY120">
        <f t="shared" si="608"/>
        <v>0</v>
      </c>
      <c r="EZ120">
        <f t="shared" si="608"/>
        <v>0</v>
      </c>
      <c r="FA120">
        <f t="shared" si="608"/>
        <v>0</v>
      </c>
      <c r="FB120">
        <f t="shared" si="608"/>
        <v>0</v>
      </c>
      <c r="FC120">
        <f t="shared" si="608"/>
        <v>0</v>
      </c>
      <c r="FD120">
        <f t="shared" si="608"/>
        <v>0</v>
      </c>
      <c r="FE120">
        <f t="shared" si="608"/>
        <v>0</v>
      </c>
      <c r="FF120">
        <f t="shared" si="608"/>
        <v>0</v>
      </c>
      <c r="FG120">
        <f t="shared" si="608"/>
        <v>0</v>
      </c>
      <c r="FH120">
        <f t="shared" si="608"/>
        <v>0</v>
      </c>
      <c r="FI120">
        <f t="shared" si="608"/>
        <v>0</v>
      </c>
      <c r="FJ120">
        <f t="shared" si="608"/>
        <v>0</v>
      </c>
      <c r="FK120">
        <f t="shared" si="608"/>
        <v>0</v>
      </c>
      <c r="FL120">
        <f t="shared" si="608"/>
        <v>0</v>
      </c>
      <c r="FM120">
        <f t="shared" si="608"/>
        <v>0</v>
      </c>
      <c r="FN120">
        <f t="shared" si="608"/>
        <v>0</v>
      </c>
      <c r="FO120">
        <f t="shared" si="608"/>
        <v>0</v>
      </c>
      <c r="FP120">
        <f t="shared" si="608"/>
        <v>0</v>
      </c>
      <c r="FQ120">
        <f t="shared" si="608"/>
        <v>0</v>
      </c>
      <c r="FR120">
        <f t="shared" si="608"/>
        <v>0</v>
      </c>
      <c r="FS120">
        <f t="shared" si="608"/>
        <v>0</v>
      </c>
      <c r="FT120">
        <f t="shared" si="608"/>
        <v>0</v>
      </c>
      <c r="FV120">
        <f t="shared" si="605"/>
        <v>2</v>
      </c>
    </row>
    <row r="121" spans="2:198">
      <c r="B121" s="129"/>
      <c r="D121" t="s">
        <v>33</v>
      </c>
      <c r="F121">
        <f>F114</f>
        <v>0</v>
      </c>
      <c r="G121">
        <f t="shared" ref="G121:BR121" si="609">G114</f>
        <v>0</v>
      </c>
      <c r="H121">
        <f t="shared" si="609"/>
        <v>0</v>
      </c>
      <c r="I121">
        <f t="shared" si="609"/>
        <v>1</v>
      </c>
      <c r="J121">
        <f t="shared" si="609"/>
        <v>0</v>
      </c>
      <c r="K121">
        <f t="shared" si="609"/>
        <v>0</v>
      </c>
      <c r="L121">
        <f t="shared" si="609"/>
        <v>0</v>
      </c>
      <c r="M121">
        <f t="shared" si="609"/>
        <v>0</v>
      </c>
      <c r="N121">
        <f t="shared" si="609"/>
        <v>0</v>
      </c>
      <c r="O121">
        <f t="shared" si="609"/>
        <v>0</v>
      </c>
      <c r="P121">
        <f t="shared" si="609"/>
        <v>0</v>
      </c>
      <c r="Q121">
        <f t="shared" si="609"/>
        <v>0</v>
      </c>
      <c r="R121">
        <f t="shared" si="609"/>
        <v>0</v>
      </c>
      <c r="S121">
        <f t="shared" si="609"/>
        <v>0</v>
      </c>
      <c r="T121">
        <f t="shared" si="609"/>
        <v>0</v>
      </c>
      <c r="U121">
        <f t="shared" si="609"/>
        <v>0</v>
      </c>
      <c r="V121">
        <f t="shared" si="609"/>
        <v>0</v>
      </c>
      <c r="W121">
        <f t="shared" si="609"/>
        <v>0</v>
      </c>
      <c r="X121">
        <f t="shared" si="609"/>
        <v>0</v>
      </c>
      <c r="Y121">
        <f t="shared" si="609"/>
        <v>0</v>
      </c>
      <c r="Z121">
        <f t="shared" si="609"/>
        <v>0</v>
      </c>
      <c r="AA121">
        <f t="shared" si="609"/>
        <v>0</v>
      </c>
      <c r="AB121">
        <f t="shared" si="609"/>
        <v>0</v>
      </c>
      <c r="AC121">
        <f t="shared" si="609"/>
        <v>0</v>
      </c>
      <c r="AD121">
        <f t="shared" si="609"/>
        <v>0</v>
      </c>
      <c r="AE121">
        <f t="shared" si="609"/>
        <v>0</v>
      </c>
      <c r="AF121">
        <f t="shared" si="609"/>
        <v>0</v>
      </c>
      <c r="AG121">
        <f t="shared" si="609"/>
        <v>0</v>
      </c>
      <c r="AH121">
        <f t="shared" si="609"/>
        <v>0</v>
      </c>
      <c r="AI121">
        <f t="shared" si="609"/>
        <v>0</v>
      </c>
      <c r="AJ121">
        <f t="shared" si="609"/>
        <v>0</v>
      </c>
      <c r="AK121">
        <f t="shared" si="609"/>
        <v>0</v>
      </c>
      <c r="AL121">
        <f t="shared" si="609"/>
        <v>0</v>
      </c>
      <c r="AM121">
        <f t="shared" si="609"/>
        <v>0</v>
      </c>
      <c r="AN121">
        <f t="shared" si="609"/>
        <v>0</v>
      </c>
      <c r="AO121">
        <f t="shared" si="609"/>
        <v>0</v>
      </c>
      <c r="AP121">
        <f t="shared" si="609"/>
        <v>0</v>
      </c>
      <c r="AQ121">
        <f t="shared" si="609"/>
        <v>1</v>
      </c>
      <c r="AR121">
        <f t="shared" si="609"/>
        <v>0</v>
      </c>
      <c r="AS121">
        <f t="shared" si="609"/>
        <v>0</v>
      </c>
      <c r="AT121">
        <f t="shared" si="609"/>
        <v>0</v>
      </c>
      <c r="AU121">
        <f t="shared" si="609"/>
        <v>0</v>
      </c>
      <c r="AV121">
        <f t="shared" si="609"/>
        <v>0</v>
      </c>
      <c r="AW121">
        <f t="shared" si="609"/>
        <v>0</v>
      </c>
      <c r="AX121">
        <f t="shared" si="609"/>
        <v>0</v>
      </c>
      <c r="AY121">
        <f t="shared" si="609"/>
        <v>0</v>
      </c>
      <c r="AZ121">
        <f t="shared" si="609"/>
        <v>0</v>
      </c>
      <c r="BA121">
        <f t="shared" si="609"/>
        <v>1</v>
      </c>
      <c r="BB121">
        <f t="shared" si="609"/>
        <v>0</v>
      </c>
      <c r="BC121">
        <f t="shared" si="609"/>
        <v>0</v>
      </c>
      <c r="BD121">
        <f t="shared" si="609"/>
        <v>0</v>
      </c>
      <c r="BE121">
        <f t="shared" si="609"/>
        <v>0</v>
      </c>
      <c r="BF121">
        <f t="shared" si="609"/>
        <v>0</v>
      </c>
      <c r="BG121">
        <f t="shared" si="609"/>
        <v>0</v>
      </c>
      <c r="BH121">
        <f t="shared" si="609"/>
        <v>0</v>
      </c>
      <c r="BI121">
        <f t="shared" si="609"/>
        <v>0</v>
      </c>
      <c r="BJ121">
        <f t="shared" si="609"/>
        <v>0</v>
      </c>
      <c r="BK121">
        <f t="shared" si="609"/>
        <v>0</v>
      </c>
      <c r="BL121">
        <f t="shared" si="609"/>
        <v>0</v>
      </c>
      <c r="BM121">
        <f t="shared" si="609"/>
        <v>0</v>
      </c>
      <c r="BN121">
        <f t="shared" si="609"/>
        <v>0</v>
      </c>
      <c r="BO121">
        <f t="shared" si="609"/>
        <v>0</v>
      </c>
      <c r="BP121">
        <f t="shared" si="609"/>
        <v>0</v>
      </c>
      <c r="BQ121">
        <f t="shared" si="609"/>
        <v>0</v>
      </c>
      <c r="BR121">
        <f t="shared" si="609"/>
        <v>0</v>
      </c>
      <c r="BS121">
        <f t="shared" ref="BS121:ED121" si="610">BS114</f>
        <v>0</v>
      </c>
      <c r="BT121">
        <f t="shared" si="610"/>
        <v>0</v>
      </c>
      <c r="BU121">
        <f t="shared" si="610"/>
        <v>0</v>
      </c>
      <c r="BV121">
        <f t="shared" si="610"/>
        <v>0</v>
      </c>
      <c r="BW121">
        <f t="shared" si="610"/>
        <v>0</v>
      </c>
      <c r="BX121">
        <f t="shared" si="610"/>
        <v>0</v>
      </c>
      <c r="BY121">
        <f t="shared" si="610"/>
        <v>0</v>
      </c>
      <c r="BZ121">
        <f t="shared" si="610"/>
        <v>0</v>
      </c>
      <c r="CA121">
        <f t="shared" si="610"/>
        <v>0</v>
      </c>
      <c r="CB121">
        <f t="shared" si="610"/>
        <v>0</v>
      </c>
      <c r="CC121">
        <f t="shared" si="610"/>
        <v>0</v>
      </c>
      <c r="CD121">
        <f t="shared" si="610"/>
        <v>0</v>
      </c>
      <c r="CE121">
        <f t="shared" si="610"/>
        <v>0</v>
      </c>
      <c r="CF121">
        <f t="shared" si="610"/>
        <v>0</v>
      </c>
      <c r="CG121">
        <f t="shared" si="610"/>
        <v>0</v>
      </c>
      <c r="CH121">
        <f t="shared" si="610"/>
        <v>0</v>
      </c>
      <c r="CI121">
        <f t="shared" si="610"/>
        <v>0</v>
      </c>
      <c r="CJ121">
        <f t="shared" si="610"/>
        <v>0</v>
      </c>
      <c r="CK121">
        <f t="shared" si="610"/>
        <v>0</v>
      </c>
      <c r="CL121">
        <f t="shared" si="610"/>
        <v>0</v>
      </c>
      <c r="CM121">
        <f t="shared" si="610"/>
        <v>0</v>
      </c>
      <c r="CN121">
        <f t="shared" si="610"/>
        <v>0</v>
      </c>
      <c r="CO121">
        <f t="shared" si="610"/>
        <v>1</v>
      </c>
      <c r="CP121">
        <f t="shared" si="610"/>
        <v>0</v>
      </c>
      <c r="CQ121">
        <f t="shared" si="610"/>
        <v>0</v>
      </c>
      <c r="CR121">
        <f t="shared" si="610"/>
        <v>0</v>
      </c>
      <c r="CS121">
        <f t="shared" si="610"/>
        <v>0</v>
      </c>
      <c r="CT121">
        <f t="shared" si="610"/>
        <v>0</v>
      </c>
      <c r="CU121">
        <f t="shared" si="610"/>
        <v>0</v>
      </c>
      <c r="CV121">
        <f t="shared" si="610"/>
        <v>0</v>
      </c>
      <c r="CW121">
        <f t="shared" si="610"/>
        <v>0</v>
      </c>
      <c r="CX121">
        <f t="shared" si="610"/>
        <v>0</v>
      </c>
      <c r="CY121">
        <f t="shared" si="610"/>
        <v>1</v>
      </c>
      <c r="CZ121">
        <f t="shared" si="610"/>
        <v>0</v>
      </c>
      <c r="DA121">
        <f t="shared" si="610"/>
        <v>0</v>
      </c>
      <c r="DB121">
        <f t="shared" si="610"/>
        <v>0</v>
      </c>
      <c r="DC121">
        <f t="shared" si="610"/>
        <v>0</v>
      </c>
      <c r="DD121">
        <f t="shared" si="610"/>
        <v>0</v>
      </c>
      <c r="DE121">
        <f t="shared" si="610"/>
        <v>0</v>
      </c>
      <c r="DF121">
        <f t="shared" si="610"/>
        <v>0</v>
      </c>
      <c r="DG121">
        <f t="shared" si="610"/>
        <v>0</v>
      </c>
      <c r="DH121">
        <f t="shared" si="610"/>
        <v>0</v>
      </c>
      <c r="DI121">
        <f t="shared" si="610"/>
        <v>0</v>
      </c>
      <c r="DJ121">
        <f t="shared" si="610"/>
        <v>0</v>
      </c>
      <c r="DK121">
        <f t="shared" si="610"/>
        <v>0</v>
      </c>
      <c r="DL121">
        <f t="shared" si="610"/>
        <v>0</v>
      </c>
      <c r="DM121">
        <f t="shared" si="610"/>
        <v>0</v>
      </c>
      <c r="DN121">
        <f t="shared" si="610"/>
        <v>0</v>
      </c>
      <c r="DO121">
        <f t="shared" si="610"/>
        <v>0</v>
      </c>
      <c r="DP121">
        <f t="shared" si="610"/>
        <v>0</v>
      </c>
      <c r="DQ121">
        <f t="shared" si="610"/>
        <v>0</v>
      </c>
      <c r="DR121">
        <f t="shared" si="610"/>
        <v>0</v>
      </c>
      <c r="DS121">
        <f t="shared" si="610"/>
        <v>0</v>
      </c>
      <c r="DT121">
        <f t="shared" si="610"/>
        <v>1</v>
      </c>
      <c r="DU121">
        <f t="shared" si="610"/>
        <v>0</v>
      </c>
      <c r="DV121">
        <f t="shared" si="610"/>
        <v>0</v>
      </c>
      <c r="DW121">
        <f t="shared" si="610"/>
        <v>0</v>
      </c>
      <c r="DX121">
        <f t="shared" si="610"/>
        <v>0</v>
      </c>
      <c r="DY121">
        <f t="shared" si="610"/>
        <v>0</v>
      </c>
      <c r="DZ121">
        <f t="shared" si="610"/>
        <v>0</v>
      </c>
      <c r="EA121">
        <f t="shared" si="610"/>
        <v>0</v>
      </c>
      <c r="EB121">
        <f t="shared" si="610"/>
        <v>0</v>
      </c>
      <c r="EC121">
        <f t="shared" si="610"/>
        <v>0</v>
      </c>
      <c r="ED121">
        <f t="shared" si="610"/>
        <v>0</v>
      </c>
      <c r="EE121">
        <f t="shared" ref="EE121:FT122" si="611">EE114</f>
        <v>0</v>
      </c>
      <c r="EF121">
        <f t="shared" si="611"/>
        <v>0</v>
      </c>
      <c r="EG121">
        <f t="shared" si="611"/>
        <v>0</v>
      </c>
      <c r="EH121">
        <f t="shared" si="611"/>
        <v>0</v>
      </c>
      <c r="EI121">
        <f t="shared" si="611"/>
        <v>0</v>
      </c>
      <c r="EJ121">
        <f t="shared" si="611"/>
        <v>0</v>
      </c>
      <c r="EK121">
        <f t="shared" si="611"/>
        <v>0</v>
      </c>
      <c r="EL121">
        <f t="shared" si="611"/>
        <v>0</v>
      </c>
      <c r="EM121">
        <f t="shared" si="611"/>
        <v>0</v>
      </c>
      <c r="EN121">
        <f t="shared" si="611"/>
        <v>1</v>
      </c>
      <c r="EO121">
        <f t="shared" si="611"/>
        <v>0</v>
      </c>
      <c r="EP121">
        <f t="shared" si="611"/>
        <v>1</v>
      </c>
      <c r="EQ121">
        <f t="shared" si="611"/>
        <v>0</v>
      </c>
      <c r="ER121">
        <f t="shared" si="611"/>
        <v>0</v>
      </c>
      <c r="ES121">
        <f t="shared" si="611"/>
        <v>0</v>
      </c>
      <c r="ET121">
        <f t="shared" si="611"/>
        <v>0</v>
      </c>
      <c r="EU121">
        <f t="shared" si="611"/>
        <v>0</v>
      </c>
      <c r="EV121">
        <f t="shared" si="611"/>
        <v>0</v>
      </c>
      <c r="EW121">
        <f t="shared" si="611"/>
        <v>0</v>
      </c>
      <c r="EX121">
        <f t="shared" si="611"/>
        <v>0</v>
      </c>
      <c r="EY121">
        <f t="shared" si="611"/>
        <v>0</v>
      </c>
      <c r="EZ121">
        <f t="shared" si="611"/>
        <v>0</v>
      </c>
      <c r="FA121">
        <f t="shared" si="611"/>
        <v>0</v>
      </c>
      <c r="FB121">
        <f t="shared" si="611"/>
        <v>0</v>
      </c>
      <c r="FC121">
        <f t="shared" si="611"/>
        <v>0</v>
      </c>
      <c r="FD121">
        <f t="shared" si="611"/>
        <v>0</v>
      </c>
      <c r="FE121">
        <f t="shared" si="611"/>
        <v>0</v>
      </c>
      <c r="FF121">
        <f t="shared" si="611"/>
        <v>0</v>
      </c>
      <c r="FG121">
        <f t="shared" si="611"/>
        <v>0</v>
      </c>
      <c r="FH121">
        <f t="shared" si="611"/>
        <v>0</v>
      </c>
      <c r="FI121">
        <f t="shared" si="611"/>
        <v>0</v>
      </c>
      <c r="FJ121">
        <f t="shared" si="611"/>
        <v>0</v>
      </c>
      <c r="FK121">
        <f t="shared" si="611"/>
        <v>0</v>
      </c>
      <c r="FL121">
        <f t="shared" si="611"/>
        <v>0</v>
      </c>
      <c r="FM121">
        <f t="shared" si="611"/>
        <v>0</v>
      </c>
      <c r="FN121">
        <f t="shared" si="611"/>
        <v>0</v>
      </c>
      <c r="FO121">
        <f t="shared" si="611"/>
        <v>0</v>
      </c>
      <c r="FP121">
        <f t="shared" si="611"/>
        <v>0</v>
      </c>
      <c r="FQ121">
        <f t="shared" si="611"/>
        <v>1</v>
      </c>
      <c r="FR121">
        <f t="shared" si="611"/>
        <v>0</v>
      </c>
      <c r="FS121">
        <f t="shared" si="611"/>
        <v>0</v>
      </c>
      <c r="FT121">
        <f t="shared" si="611"/>
        <v>1</v>
      </c>
      <c r="FV121">
        <f t="shared" si="605"/>
        <v>10</v>
      </c>
    </row>
    <row r="122" spans="2:198">
      <c r="B122" s="129"/>
      <c r="D122" t="s">
        <v>34</v>
      </c>
      <c r="F122">
        <f>F115</f>
        <v>0</v>
      </c>
      <c r="G122">
        <f t="shared" ref="G122:BR122" si="612">G115</f>
        <v>0</v>
      </c>
      <c r="H122">
        <f t="shared" si="612"/>
        <v>0</v>
      </c>
      <c r="I122">
        <f t="shared" si="612"/>
        <v>0</v>
      </c>
      <c r="J122">
        <f t="shared" si="612"/>
        <v>0</v>
      </c>
      <c r="K122">
        <f t="shared" si="612"/>
        <v>0</v>
      </c>
      <c r="L122">
        <f t="shared" si="612"/>
        <v>0</v>
      </c>
      <c r="M122">
        <f t="shared" si="612"/>
        <v>0</v>
      </c>
      <c r="N122">
        <f t="shared" si="612"/>
        <v>0</v>
      </c>
      <c r="O122">
        <f t="shared" si="612"/>
        <v>0</v>
      </c>
      <c r="P122">
        <f t="shared" si="612"/>
        <v>0</v>
      </c>
      <c r="Q122">
        <f t="shared" si="612"/>
        <v>0</v>
      </c>
      <c r="R122">
        <f t="shared" si="612"/>
        <v>0</v>
      </c>
      <c r="S122">
        <f t="shared" si="612"/>
        <v>0</v>
      </c>
      <c r="T122">
        <f t="shared" si="612"/>
        <v>0</v>
      </c>
      <c r="U122">
        <f t="shared" si="612"/>
        <v>0</v>
      </c>
      <c r="V122">
        <f t="shared" si="612"/>
        <v>0</v>
      </c>
      <c r="W122">
        <f t="shared" si="612"/>
        <v>0</v>
      </c>
      <c r="X122">
        <f t="shared" si="612"/>
        <v>0</v>
      </c>
      <c r="Y122">
        <f t="shared" si="612"/>
        <v>0</v>
      </c>
      <c r="Z122">
        <f t="shared" si="612"/>
        <v>0</v>
      </c>
      <c r="AA122">
        <f t="shared" si="612"/>
        <v>0</v>
      </c>
      <c r="AB122">
        <f t="shared" si="612"/>
        <v>0</v>
      </c>
      <c r="AC122">
        <f t="shared" si="612"/>
        <v>0</v>
      </c>
      <c r="AD122">
        <f t="shared" si="612"/>
        <v>0</v>
      </c>
      <c r="AE122">
        <f t="shared" si="612"/>
        <v>0</v>
      </c>
      <c r="AF122">
        <f t="shared" si="612"/>
        <v>0</v>
      </c>
      <c r="AG122">
        <f t="shared" si="612"/>
        <v>0</v>
      </c>
      <c r="AH122">
        <f t="shared" si="612"/>
        <v>0</v>
      </c>
      <c r="AI122">
        <f t="shared" si="612"/>
        <v>0</v>
      </c>
      <c r="AJ122">
        <f t="shared" si="612"/>
        <v>0</v>
      </c>
      <c r="AK122">
        <f t="shared" si="612"/>
        <v>0</v>
      </c>
      <c r="AL122">
        <f t="shared" si="612"/>
        <v>0</v>
      </c>
      <c r="AM122">
        <f t="shared" si="612"/>
        <v>0</v>
      </c>
      <c r="AN122">
        <f t="shared" si="612"/>
        <v>0</v>
      </c>
      <c r="AO122">
        <f t="shared" si="612"/>
        <v>0</v>
      </c>
      <c r="AP122">
        <f t="shared" si="612"/>
        <v>0</v>
      </c>
      <c r="AQ122">
        <f t="shared" si="612"/>
        <v>0</v>
      </c>
      <c r="AR122">
        <f t="shared" si="612"/>
        <v>0</v>
      </c>
      <c r="AS122">
        <f t="shared" si="612"/>
        <v>0</v>
      </c>
      <c r="AT122">
        <f t="shared" si="612"/>
        <v>0</v>
      </c>
      <c r="AU122">
        <f t="shared" si="612"/>
        <v>0</v>
      </c>
      <c r="AV122">
        <f t="shared" si="612"/>
        <v>0</v>
      </c>
      <c r="AW122">
        <f t="shared" si="612"/>
        <v>0</v>
      </c>
      <c r="AX122">
        <f t="shared" si="612"/>
        <v>0</v>
      </c>
      <c r="AY122">
        <f t="shared" si="612"/>
        <v>0</v>
      </c>
      <c r="AZ122">
        <f t="shared" si="612"/>
        <v>0</v>
      </c>
      <c r="BA122">
        <f t="shared" si="612"/>
        <v>0</v>
      </c>
      <c r="BB122">
        <f t="shared" si="612"/>
        <v>0</v>
      </c>
      <c r="BC122">
        <f t="shared" si="612"/>
        <v>0</v>
      </c>
      <c r="BD122">
        <f t="shared" si="612"/>
        <v>0</v>
      </c>
      <c r="BE122">
        <f t="shared" si="612"/>
        <v>0</v>
      </c>
      <c r="BF122">
        <f t="shared" si="612"/>
        <v>0</v>
      </c>
      <c r="BG122">
        <f t="shared" si="612"/>
        <v>0</v>
      </c>
      <c r="BH122">
        <f t="shared" si="612"/>
        <v>0</v>
      </c>
      <c r="BI122">
        <f t="shared" si="612"/>
        <v>0</v>
      </c>
      <c r="BJ122">
        <f t="shared" si="612"/>
        <v>0</v>
      </c>
      <c r="BK122">
        <f t="shared" si="612"/>
        <v>0</v>
      </c>
      <c r="BL122">
        <f t="shared" si="612"/>
        <v>0</v>
      </c>
      <c r="BM122">
        <f t="shared" si="612"/>
        <v>0</v>
      </c>
      <c r="BN122">
        <f t="shared" si="612"/>
        <v>0</v>
      </c>
      <c r="BO122">
        <f t="shared" si="612"/>
        <v>0</v>
      </c>
      <c r="BP122">
        <f t="shared" si="612"/>
        <v>0</v>
      </c>
      <c r="BQ122">
        <f t="shared" si="612"/>
        <v>0</v>
      </c>
      <c r="BR122">
        <f t="shared" si="612"/>
        <v>0</v>
      </c>
      <c r="BS122">
        <f t="shared" ref="BS122:ED122" si="613">BS115</f>
        <v>0</v>
      </c>
      <c r="BT122">
        <f t="shared" si="613"/>
        <v>0</v>
      </c>
      <c r="BU122">
        <f t="shared" si="613"/>
        <v>0</v>
      </c>
      <c r="BV122">
        <f t="shared" si="613"/>
        <v>0</v>
      </c>
      <c r="BW122">
        <f t="shared" si="613"/>
        <v>0</v>
      </c>
      <c r="BX122">
        <f t="shared" si="613"/>
        <v>0</v>
      </c>
      <c r="BY122">
        <f t="shared" si="613"/>
        <v>0</v>
      </c>
      <c r="BZ122">
        <f t="shared" si="613"/>
        <v>0</v>
      </c>
      <c r="CA122">
        <f t="shared" si="613"/>
        <v>0</v>
      </c>
      <c r="CB122">
        <f t="shared" si="613"/>
        <v>0</v>
      </c>
      <c r="CC122">
        <f t="shared" si="613"/>
        <v>0</v>
      </c>
      <c r="CD122">
        <f t="shared" si="613"/>
        <v>0</v>
      </c>
      <c r="CE122">
        <f t="shared" si="613"/>
        <v>0</v>
      </c>
      <c r="CF122">
        <f t="shared" si="613"/>
        <v>0</v>
      </c>
      <c r="CG122">
        <f t="shared" si="613"/>
        <v>0</v>
      </c>
      <c r="CH122">
        <f t="shared" si="613"/>
        <v>0</v>
      </c>
      <c r="CI122">
        <f t="shared" si="613"/>
        <v>0</v>
      </c>
      <c r="CJ122">
        <f t="shared" si="613"/>
        <v>0</v>
      </c>
      <c r="CK122">
        <f t="shared" si="613"/>
        <v>0</v>
      </c>
      <c r="CL122">
        <f t="shared" si="613"/>
        <v>0</v>
      </c>
      <c r="CM122">
        <f t="shared" si="613"/>
        <v>0</v>
      </c>
      <c r="CN122">
        <f t="shared" si="613"/>
        <v>0</v>
      </c>
      <c r="CO122">
        <f t="shared" si="613"/>
        <v>0</v>
      </c>
      <c r="CP122">
        <f t="shared" si="613"/>
        <v>0</v>
      </c>
      <c r="CQ122">
        <f t="shared" si="613"/>
        <v>0</v>
      </c>
      <c r="CR122">
        <f t="shared" si="613"/>
        <v>0</v>
      </c>
      <c r="CS122">
        <f t="shared" si="613"/>
        <v>1</v>
      </c>
      <c r="CT122">
        <f t="shared" si="613"/>
        <v>0</v>
      </c>
      <c r="CU122">
        <f t="shared" si="613"/>
        <v>0</v>
      </c>
      <c r="CV122">
        <f t="shared" si="613"/>
        <v>0</v>
      </c>
      <c r="CW122">
        <f t="shared" si="613"/>
        <v>0</v>
      </c>
      <c r="CX122">
        <f t="shared" si="613"/>
        <v>0</v>
      </c>
      <c r="CY122">
        <f t="shared" si="613"/>
        <v>0</v>
      </c>
      <c r="CZ122">
        <f t="shared" si="613"/>
        <v>0</v>
      </c>
      <c r="DA122">
        <f t="shared" si="613"/>
        <v>0</v>
      </c>
      <c r="DB122">
        <f t="shared" si="613"/>
        <v>0</v>
      </c>
      <c r="DC122">
        <f t="shared" si="613"/>
        <v>0</v>
      </c>
      <c r="DD122">
        <f t="shared" si="613"/>
        <v>0</v>
      </c>
      <c r="DE122">
        <f t="shared" si="613"/>
        <v>0</v>
      </c>
      <c r="DF122">
        <f t="shared" si="613"/>
        <v>0</v>
      </c>
      <c r="DG122">
        <f t="shared" si="613"/>
        <v>0</v>
      </c>
      <c r="DH122">
        <f t="shared" si="613"/>
        <v>0</v>
      </c>
      <c r="DI122">
        <f t="shared" si="613"/>
        <v>0</v>
      </c>
      <c r="DJ122">
        <f t="shared" si="613"/>
        <v>0</v>
      </c>
      <c r="DK122">
        <f t="shared" si="613"/>
        <v>0</v>
      </c>
      <c r="DL122">
        <f t="shared" si="613"/>
        <v>0</v>
      </c>
      <c r="DM122">
        <f t="shared" si="613"/>
        <v>0</v>
      </c>
      <c r="DN122">
        <f t="shared" si="613"/>
        <v>0</v>
      </c>
      <c r="DO122">
        <f t="shared" si="613"/>
        <v>0</v>
      </c>
      <c r="DP122">
        <f t="shared" si="613"/>
        <v>0</v>
      </c>
      <c r="DQ122">
        <f t="shared" si="613"/>
        <v>0</v>
      </c>
      <c r="DR122">
        <f t="shared" si="613"/>
        <v>0</v>
      </c>
      <c r="DS122">
        <f t="shared" si="613"/>
        <v>0</v>
      </c>
      <c r="DT122">
        <f t="shared" si="613"/>
        <v>0</v>
      </c>
      <c r="DU122">
        <f t="shared" si="613"/>
        <v>0</v>
      </c>
      <c r="DV122">
        <f t="shared" si="613"/>
        <v>0</v>
      </c>
      <c r="DW122">
        <f t="shared" si="613"/>
        <v>0</v>
      </c>
      <c r="DX122">
        <f t="shared" si="613"/>
        <v>0</v>
      </c>
      <c r="DY122">
        <f t="shared" si="613"/>
        <v>0</v>
      </c>
      <c r="DZ122">
        <f t="shared" si="613"/>
        <v>0</v>
      </c>
      <c r="EA122">
        <f t="shared" si="613"/>
        <v>0</v>
      </c>
      <c r="EB122">
        <f t="shared" si="613"/>
        <v>0</v>
      </c>
      <c r="EC122">
        <f t="shared" si="613"/>
        <v>0</v>
      </c>
      <c r="ED122">
        <f t="shared" si="613"/>
        <v>0</v>
      </c>
      <c r="EE122">
        <f t="shared" ref="EE122:FS122" si="614">EE115</f>
        <v>0</v>
      </c>
      <c r="EF122">
        <f t="shared" si="614"/>
        <v>1</v>
      </c>
      <c r="EG122">
        <f t="shared" si="614"/>
        <v>0</v>
      </c>
      <c r="EH122">
        <f t="shared" si="614"/>
        <v>0</v>
      </c>
      <c r="EI122">
        <f t="shared" si="614"/>
        <v>0</v>
      </c>
      <c r="EJ122">
        <f t="shared" si="614"/>
        <v>0</v>
      </c>
      <c r="EK122">
        <f t="shared" si="614"/>
        <v>0</v>
      </c>
      <c r="EL122">
        <f t="shared" si="614"/>
        <v>0</v>
      </c>
      <c r="EM122">
        <f t="shared" si="614"/>
        <v>0</v>
      </c>
      <c r="EN122">
        <f t="shared" si="614"/>
        <v>0</v>
      </c>
      <c r="EO122">
        <f t="shared" si="614"/>
        <v>0</v>
      </c>
      <c r="EP122">
        <f t="shared" si="614"/>
        <v>0</v>
      </c>
      <c r="EQ122">
        <f t="shared" si="614"/>
        <v>0</v>
      </c>
      <c r="ER122">
        <f t="shared" si="614"/>
        <v>0</v>
      </c>
      <c r="ES122">
        <f t="shared" si="614"/>
        <v>0</v>
      </c>
      <c r="ET122">
        <f t="shared" si="614"/>
        <v>0</v>
      </c>
      <c r="EU122">
        <f t="shared" si="614"/>
        <v>0</v>
      </c>
      <c r="EV122">
        <f t="shared" si="614"/>
        <v>0</v>
      </c>
      <c r="EW122">
        <f t="shared" si="614"/>
        <v>0</v>
      </c>
      <c r="EX122">
        <f t="shared" si="614"/>
        <v>0</v>
      </c>
      <c r="EY122">
        <f t="shared" si="614"/>
        <v>0</v>
      </c>
      <c r="EZ122">
        <f t="shared" si="614"/>
        <v>0</v>
      </c>
      <c r="FA122">
        <f t="shared" si="614"/>
        <v>0</v>
      </c>
      <c r="FB122">
        <f t="shared" si="614"/>
        <v>0</v>
      </c>
      <c r="FC122">
        <f t="shared" si="614"/>
        <v>0</v>
      </c>
      <c r="FD122">
        <f t="shared" si="614"/>
        <v>0</v>
      </c>
      <c r="FE122">
        <f t="shared" si="614"/>
        <v>0</v>
      </c>
      <c r="FF122">
        <f t="shared" si="614"/>
        <v>0</v>
      </c>
      <c r="FG122">
        <f t="shared" si="614"/>
        <v>0</v>
      </c>
      <c r="FH122">
        <f t="shared" si="614"/>
        <v>0</v>
      </c>
      <c r="FI122">
        <f t="shared" si="614"/>
        <v>0</v>
      </c>
      <c r="FJ122">
        <f t="shared" si="614"/>
        <v>0</v>
      </c>
      <c r="FK122">
        <f t="shared" si="614"/>
        <v>0</v>
      </c>
      <c r="FL122">
        <f t="shared" si="614"/>
        <v>0</v>
      </c>
      <c r="FM122">
        <f t="shared" si="614"/>
        <v>0</v>
      </c>
      <c r="FN122">
        <f t="shared" si="614"/>
        <v>0</v>
      </c>
      <c r="FO122">
        <f t="shared" si="614"/>
        <v>0</v>
      </c>
      <c r="FP122">
        <f t="shared" si="614"/>
        <v>0</v>
      </c>
      <c r="FQ122">
        <f t="shared" si="614"/>
        <v>0</v>
      </c>
      <c r="FR122">
        <f t="shared" si="614"/>
        <v>0</v>
      </c>
      <c r="FS122">
        <f t="shared" si="614"/>
        <v>0</v>
      </c>
      <c r="FT122">
        <f t="shared" si="611"/>
        <v>0</v>
      </c>
      <c r="FV122">
        <f t="shared" si="605"/>
        <v>2</v>
      </c>
    </row>
    <row r="123" spans="2:198" ht="15.75" thickBot="1">
      <c r="B123" s="129"/>
      <c r="D123" s="105" t="s">
        <v>25</v>
      </c>
      <c r="E123" s="106"/>
      <c r="F123" s="106">
        <f>SUM(F119:F122)</f>
        <v>0</v>
      </c>
      <c r="G123" s="106">
        <f t="shared" ref="G123:BR123" si="615">SUM(G119:G122)</f>
        <v>0</v>
      </c>
      <c r="H123" s="106">
        <f t="shared" si="615"/>
        <v>0</v>
      </c>
      <c r="I123" s="106">
        <f t="shared" si="615"/>
        <v>1</v>
      </c>
      <c r="J123" s="106">
        <f t="shared" si="615"/>
        <v>0</v>
      </c>
      <c r="K123" s="106">
        <f t="shared" si="615"/>
        <v>0</v>
      </c>
      <c r="L123" s="106">
        <f t="shared" si="615"/>
        <v>0</v>
      </c>
      <c r="M123" s="106">
        <f t="shared" si="615"/>
        <v>0</v>
      </c>
      <c r="N123" s="106">
        <f t="shared" si="615"/>
        <v>0</v>
      </c>
      <c r="O123" s="106">
        <f t="shared" si="615"/>
        <v>0</v>
      </c>
      <c r="P123" s="106">
        <f t="shared" si="615"/>
        <v>0</v>
      </c>
      <c r="Q123" s="106">
        <f t="shared" si="615"/>
        <v>0</v>
      </c>
      <c r="R123" s="106">
        <f t="shared" si="615"/>
        <v>0</v>
      </c>
      <c r="S123" s="106">
        <f t="shared" si="615"/>
        <v>0</v>
      </c>
      <c r="T123" s="106">
        <f t="shared" si="615"/>
        <v>0</v>
      </c>
      <c r="U123" s="106">
        <f t="shared" si="615"/>
        <v>0</v>
      </c>
      <c r="V123" s="106">
        <f t="shared" si="615"/>
        <v>0</v>
      </c>
      <c r="W123" s="106">
        <f t="shared" si="615"/>
        <v>0</v>
      </c>
      <c r="X123" s="106">
        <f t="shared" si="615"/>
        <v>0</v>
      </c>
      <c r="Y123" s="106">
        <f t="shared" si="615"/>
        <v>0</v>
      </c>
      <c r="Z123" s="106">
        <f t="shared" si="615"/>
        <v>0</v>
      </c>
      <c r="AA123" s="106">
        <f t="shared" si="615"/>
        <v>0</v>
      </c>
      <c r="AB123" s="106">
        <f t="shared" si="615"/>
        <v>0</v>
      </c>
      <c r="AC123" s="106">
        <f t="shared" si="615"/>
        <v>0</v>
      </c>
      <c r="AD123" s="106">
        <f t="shared" si="615"/>
        <v>0</v>
      </c>
      <c r="AE123" s="106">
        <f t="shared" si="615"/>
        <v>0</v>
      </c>
      <c r="AF123" s="106">
        <f t="shared" si="615"/>
        <v>0</v>
      </c>
      <c r="AG123" s="106">
        <f t="shared" si="615"/>
        <v>0</v>
      </c>
      <c r="AH123" s="106">
        <f t="shared" si="615"/>
        <v>0</v>
      </c>
      <c r="AI123" s="106">
        <f t="shared" si="615"/>
        <v>0</v>
      </c>
      <c r="AJ123" s="106">
        <f t="shared" si="615"/>
        <v>0</v>
      </c>
      <c r="AK123" s="106">
        <f t="shared" si="615"/>
        <v>0</v>
      </c>
      <c r="AL123" s="106">
        <f t="shared" si="615"/>
        <v>0</v>
      </c>
      <c r="AM123" s="106">
        <f t="shared" si="615"/>
        <v>0</v>
      </c>
      <c r="AN123" s="106">
        <f t="shared" si="615"/>
        <v>0</v>
      </c>
      <c r="AO123" s="106">
        <f t="shared" si="615"/>
        <v>0</v>
      </c>
      <c r="AP123" s="106">
        <f t="shared" si="615"/>
        <v>1</v>
      </c>
      <c r="AQ123" s="106">
        <f t="shared" si="615"/>
        <v>1</v>
      </c>
      <c r="AR123" s="106">
        <f t="shared" si="615"/>
        <v>0</v>
      </c>
      <c r="AS123" s="106">
        <f t="shared" si="615"/>
        <v>0</v>
      </c>
      <c r="AT123" s="106">
        <f t="shared" si="615"/>
        <v>0</v>
      </c>
      <c r="AU123" s="106">
        <f t="shared" si="615"/>
        <v>0</v>
      </c>
      <c r="AV123" s="106">
        <f t="shared" si="615"/>
        <v>0</v>
      </c>
      <c r="AW123" s="106">
        <f t="shared" si="615"/>
        <v>0</v>
      </c>
      <c r="AX123" s="106">
        <f t="shared" si="615"/>
        <v>1</v>
      </c>
      <c r="AY123" s="106">
        <f t="shared" si="615"/>
        <v>0</v>
      </c>
      <c r="AZ123" s="106">
        <f t="shared" si="615"/>
        <v>0</v>
      </c>
      <c r="BA123" s="106">
        <f t="shared" si="615"/>
        <v>1</v>
      </c>
      <c r="BB123" s="106">
        <f t="shared" si="615"/>
        <v>0</v>
      </c>
      <c r="BC123" s="106">
        <f t="shared" si="615"/>
        <v>0</v>
      </c>
      <c r="BD123" s="106">
        <f t="shared" si="615"/>
        <v>0</v>
      </c>
      <c r="BE123" s="106">
        <f t="shared" si="615"/>
        <v>0</v>
      </c>
      <c r="BF123" s="106">
        <f t="shared" si="615"/>
        <v>0</v>
      </c>
      <c r="BG123" s="106">
        <f t="shared" si="615"/>
        <v>0</v>
      </c>
      <c r="BH123" s="106">
        <f t="shared" si="615"/>
        <v>0</v>
      </c>
      <c r="BI123" s="106">
        <f t="shared" si="615"/>
        <v>0</v>
      </c>
      <c r="BJ123" s="106">
        <f t="shared" si="615"/>
        <v>0</v>
      </c>
      <c r="BK123" s="106">
        <f t="shared" si="615"/>
        <v>0</v>
      </c>
      <c r="BL123" s="106">
        <f t="shared" si="615"/>
        <v>0</v>
      </c>
      <c r="BM123" s="106">
        <f t="shared" si="615"/>
        <v>0</v>
      </c>
      <c r="BN123" s="106">
        <f t="shared" si="615"/>
        <v>0</v>
      </c>
      <c r="BO123" s="106">
        <f t="shared" si="615"/>
        <v>0</v>
      </c>
      <c r="BP123" s="106">
        <f t="shared" si="615"/>
        <v>0</v>
      </c>
      <c r="BQ123" s="106">
        <f t="shared" si="615"/>
        <v>0</v>
      </c>
      <c r="BR123" s="106">
        <f t="shared" si="615"/>
        <v>0</v>
      </c>
      <c r="BS123" s="106">
        <f t="shared" ref="BS123:ED123" si="616">SUM(BS119:BS122)</f>
        <v>0</v>
      </c>
      <c r="BT123" s="106">
        <f t="shared" si="616"/>
        <v>0</v>
      </c>
      <c r="BU123" s="106">
        <f t="shared" si="616"/>
        <v>0</v>
      </c>
      <c r="BV123" s="106">
        <f t="shared" si="616"/>
        <v>0</v>
      </c>
      <c r="BW123" s="106">
        <f t="shared" si="616"/>
        <v>0</v>
      </c>
      <c r="BX123" s="106">
        <f t="shared" si="616"/>
        <v>0</v>
      </c>
      <c r="BY123" s="106">
        <f t="shared" si="616"/>
        <v>1</v>
      </c>
      <c r="BZ123" s="106">
        <f t="shared" si="616"/>
        <v>0</v>
      </c>
      <c r="CA123" s="106">
        <f t="shared" si="616"/>
        <v>0</v>
      </c>
      <c r="CB123" s="106">
        <f t="shared" si="616"/>
        <v>0</v>
      </c>
      <c r="CC123" s="106">
        <f t="shared" si="616"/>
        <v>0</v>
      </c>
      <c r="CD123" s="106">
        <f t="shared" si="616"/>
        <v>0</v>
      </c>
      <c r="CE123" s="106">
        <f t="shared" si="616"/>
        <v>0</v>
      </c>
      <c r="CF123" s="106">
        <f t="shared" si="616"/>
        <v>0</v>
      </c>
      <c r="CG123" s="106">
        <f t="shared" si="616"/>
        <v>0</v>
      </c>
      <c r="CH123" s="106">
        <f t="shared" si="616"/>
        <v>0</v>
      </c>
      <c r="CI123" s="106">
        <f t="shared" si="616"/>
        <v>0</v>
      </c>
      <c r="CJ123" s="106">
        <f t="shared" si="616"/>
        <v>0</v>
      </c>
      <c r="CK123" s="106">
        <f t="shared" si="616"/>
        <v>0</v>
      </c>
      <c r="CL123" s="106">
        <f t="shared" si="616"/>
        <v>0</v>
      </c>
      <c r="CM123" s="106">
        <f t="shared" si="616"/>
        <v>0</v>
      </c>
      <c r="CN123" s="106">
        <f t="shared" si="616"/>
        <v>0</v>
      </c>
      <c r="CO123" s="106">
        <f t="shared" si="616"/>
        <v>1</v>
      </c>
      <c r="CP123" s="106">
        <f t="shared" si="616"/>
        <v>0</v>
      </c>
      <c r="CQ123" s="106">
        <f t="shared" si="616"/>
        <v>0</v>
      </c>
      <c r="CR123" s="106">
        <f t="shared" si="616"/>
        <v>0</v>
      </c>
      <c r="CS123" s="106">
        <f t="shared" si="616"/>
        <v>1</v>
      </c>
      <c r="CT123" s="106">
        <f t="shared" si="616"/>
        <v>0</v>
      </c>
      <c r="CU123" s="106">
        <f t="shared" si="616"/>
        <v>0</v>
      </c>
      <c r="CV123" s="106">
        <f t="shared" si="616"/>
        <v>0</v>
      </c>
      <c r="CW123" s="106">
        <f t="shared" si="616"/>
        <v>0</v>
      </c>
      <c r="CX123" s="106">
        <f t="shared" si="616"/>
        <v>0</v>
      </c>
      <c r="CY123" s="106">
        <f t="shared" si="616"/>
        <v>1</v>
      </c>
      <c r="CZ123" s="106">
        <f t="shared" si="616"/>
        <v>0</v>
      </c>
      <c r="DA123" s="106">
        <f t="shared" si="616"/>
        <v>0</v>
      </c>
      <c r="DB123" s="106">
        <f t="shared" si="616"/>
        <v>0</v>
      </c>
      <c r="DC123" s="106">
        <f t="shared" si="616"/>
        <v>0</v>
      </c>
      <c r="DD123" s="106">
        <f t="shared" si="616"/>
        <v>0</v>
      </c>
      <c r="DE123" s="106">
        <f t="shared" si="616"/>
        <v>0</v>
      </c>
      <c r="DF123" s="106">
        <f t="shared" si="616"/>
        <v>0</v>
      </c>
      <c r="DG123" s="106">
        <f t="shared" si="616"/>
        <v>0</v>
      </c>
      <c r="DH123" s="106">
        <f t="shared" si="616"/>
        <v>0</v>
      </c>
      <c r="DI123" s="106">
        <f t="shared" si="616"/>
        <v>0</v>
      </c>
      <c r="DJ123" s="106">
        <f t="shared" si="616"/>
        <v>0</v>
      </c>
      <c r="DK123" s="106">
        <f t="shared" si="616"/>
        <v>0</v>
      </c>
      <c r="DL123" s="106">
        <f t="shared" si="616"/>
        <v>0</v>
      </c>
      <c r="DM123" s="106">
        <f t="shared" si="616"/>
        <v>0</v>
      </c>
      <c r="DN123" s="106">
        <f t="shared" si="616"/>
        <v>0</v>
      </c>
      <c r="DO123" s="106">
        <f t="shared" si="616"/>
        <v>0</v>
      </c>
      <c r="DP123" s="106">
        <f t="shared" si="616"/>
        <v>0</v>
      </c>
      <c r="DQ123" s="106">
        <f t="shared" si="616"/>
        <v>0</v>
      </c>
      <c r="DR123" s="106">
        <f t="shared" si="616"/>
        <v>0</v>
      </c>
      <c r="DS123" s="106">
        <f t="shared" si="616"/>
        <v>0</v>
      </c>
      <c r="DT123" s="106">
        <f t="shared" si="616"/>
        <v>1</v>
      </c>
      <c r="DU123" s="106">
        <f t="shared" si="616"/>
        <v>0</v>
      </c>
      <c r="DV123" s="106">
        <f t="shared" si="616"/>
        <v>0</v>
      </c>
      <c r="DW123" s="106">
        <f t="shared" si="616"/>
        <v>0</v>
      </c>
      <c r="DX123" s="106">
        <f t="shared" si="616"/>
        <v>0</v>
      </c>
      <c r="DY123" s="106">
        <f t="shared" si="616"/>
        <v>0</v>
      </c>
      <c r="DZ123" s="106">
        <f t="shared" si="616"/>
        <v>0</v>
      </c>
      <c r="EA123" s="106">
        <f t="shared" si="616"/>
        <v>0</v>
      </c>
      <c r="EB123" s="106">
        <f t="shared" si="616"/>
        <v>0</v>
      </c>
      <c r="EC123" s="106">
        <f t="shared" si="616"/>
        <v>0</v>
      </c>
      <c r="ED123" s="106">
        <f t="shared" si="616"/>
        <v>0</v>
      </c>
      <c r="EE123" s="106">
        <f t="shared" ref="EE123:FT123" si="617">SUM(EE119:EE122)</f>
        <v>0</v>
      </c>
      <c r="EF123" s="106">
        <f t="shared" si="617"/>
        <v>1</v>
      </c>
      <c r="EG123" s="106">
        <f t="shared" si="617"/>
        <v>0</v>
      </c>
      <c r="EH123" s="106">
        <f t="shared" si="617"/>
        <v>0</v>
      </c>
      <c r="EI123" s="106">
        <f t="shared" si="617"/>
        <v>0</v>
      </c>
      <c r="EJ123" s="106">
        <f t="shared" si="617"/>
        <v>0</v>
      </c>
      <c r="EK123" s="106">
        <f t="shared" si="617"/>
        <v>0</v>
      </c>
      <c r="EL123" s="106">
        <f t="shared" si="617"/>
        <v>0</v>
      </c>
      <c r="EM123" s="106">
        <f t="shared" si="617"/>
        <v>0</v>
      </c>
      <c r="EN123" s="106">
        <f t="shared" si="617"/>
        <v>1</v>
      </c>
      <c r="EO123" s="106">
        <f t="shared" si="617"/>
        <v>0</v>
      </c>
      <c r="EP123" s="106">
        <f t="shared" si="617"/>
        <v>1</v>
      </c>
      <c r="EQ123" s="106">
        <f t="shared" si="617"/>
        <v>0</v>
      </c>
      <c r="ER123" s="106">
        <f t="shared" si="617"/>
        <v>0</v>
      </c>
      <c r="ES123" s="106">
        <f t="shared" si="617"/>
        <v>0</v>
      </c>
      <c r="ET123" s="106">
        <f t="shared" si="617"/>
        <v>0</v>
      </c>
      <c r="EU123" s="106">
        <f t="shared" si="617"/>
        <v>0</v>
      </c>
      <c r="EV123" s="106">
        <f t="shared" si="617"/>
        <v>0</v>
      </c>
      <c r="EW123" s="106">
        <f t="shared" si="617"/>
        <v>0</v>
      </c>
      <c r="EX123" s="106">
        <f t="shared" si="617"/>
        <v>0</v>
      </c>
      <c r="EY123" s="106">
        <f t="shared" si="617"/>
        <v>0</v>
      </c>
      <c r="EZ123" s="106">
        <f t="shared" si="617"/>
        <v>0</v>
      </c>
      <c r="FA123" s="106">
        <f t="shared" si="617"/>
        <v>0</v>
      </c>
      <c r="FB123" s="106">
        <f t="shared" si="617"/>
        <v>0</v>
      </c>
      <c r="FC123" s="106">
        <f t="shared" si="617"/>
        <v>0</v>
      </c>
      <c r="FD123" s="106">
        <f t="shared" si="617"/>
        <v>1</v>
      </c>
      <c r="FE123" s="106">
        <f t="shared" si="617"/>
        <v>0</v>
      </c>
      <c r="FF123" s="106">
        <f t="shared" si="617"/>
        <v>0</v>
      </c>
      <c r="FG123" s="106">
        <f t="shared" si="617"/>
        <v>0</v>
      </c>
      <c r="FH123" s="106">
        <f t="shared" si="617"/>
        <v>0</v>
      </c>
      <c r="FI123" s="106">
        <f t="shared" si="617"/>
        <v>0</v>
      </c>
      <c r="FJ123" s="106">
        <f t="shared" si="617"/>
        <v>0</v>
      </c>
      <c r="FK123" s="106">
        <f t="shared" si="617"/>
        <v>0</v>
      </c>
      <c r="FL123" s="106">
        <f t="shared" si="617"/>
        <v>0</v>
      </c>
      <c r="FM123" s="106">
        <f t="shared" si="617"/>
        <v>0</v>
      </c>
      <c r="FN123" s="106">
        <f t="shared" si="617"/>
        <v>0</v>
      </c>
      <c r="FO123" s="106">
        <f t="shared" si="617"/>
        <v>0</v>
      </c>
      <c r="FP123" s="106">
        <f t="shared" si="617"/>
        <v>0</v>
      </c>
      <c r="FQ123" s="106">
        <f t="shared" si="617"/>
        <v>1</v>
      </c>
      <c r="FR123" s="106">
        <f t="shared" si="617"/>
        <v>0</v>
      </c>
      <c r="FS123" s="106">
        <f t="shared" si="617"/>
        <v>0</v>
      </c>
      <c r="FT123" s="106">
        <f t="shared" si="617"/>
        <v>1</v>
      </c>
      <c r="FV123" s="106">
        <f t="shared" ref="FV123" si="618">SUM(FV119:FV122)</f>
        <v>16</v>
      </c>
    </row>
    <row r="124" spans="2:198" ht="15.75" thickTop="1">
      <c r="B124" s="129"/>
    </row>
    <row r="125" spans="2:198">
      <c r="B125" s="129"/>
      <c r="D125" s="98" t="s">
        <v>48</v>
      </c>
    </row>
    <row r="126" spans="2:198">
      <c r="B126" s="129"/>
      <c r="D126" t="s">
        <v>46</v>
      </c>
      <c r="F126" s="145" t="str">
        <f t="shared" ref="F126:BQ126" si="619">IF(F$4&lt;$E$3,"",SUMIFS($F119:$FS119,$F$5:$FS$5,"&lt;="&amp;F$5,$F$5:$FS$5,"&gt;"&amp;(F$5-$E$3)))</f>
        <v/>
      </c>
      <c r="G126" s="145" t="str">
        <f t="shared" si="619"/>
        <v/>
      </c>
      <c r="H126" s="145" t="str">
        <f t="shared" si="619"/>
        <v/>
      </c>
      <c r="I126" s="145" t="str">
        <f t="shared" si="619"/>
        <v/>
      </c>
      <c r="J126" s="145" t="str">
        <f t="shared" si="619"/>
        <v/>
      </c>
      <c r="K126" s="145" t="str">
        <f t="shared" si="619"/>
        <v/>
      </c>
      <c r="L126" s="145" t="str">
        <f t="shared" si="619"/>
        <v/>
      </c>
      <c r="M126" s="145" t="str">
        <f t="shared" si="619"/>
        <v/>
      </c>
      <c r="N126" s="145" t="str">
        <f t="shared" si="619"/>
        <v/>
      </c>
      <c r="O126" s="145" t="str">
        <f t="shared" si="619"/>
        <v/>
      </c>
      <c r="P126" s="145" t="str">
        <f t="shared" si="619"/>
        <v/>
      </c>
      <c r="Q126" s="145" t="str">
        <f t="shared" si="619"/>
        <v/>
      </c>
      <c r="R126" s="145" t="str">
        <f t="shared" si="619"/>
        <v/>
      </c>
      <c r="S126" s="145" t="str">
        <f t="shared" si="619"/>
        <v/>
      </c>
      <c r="T126" s="145" t="str">
        <f t="shared" si="619"/>
        <v/>
      </c>
      <c r="U126" s="145" t="str">
        <f t="shared" si="619"/>
        <v/>
      </c>
      <c r="V126" s="145" t="str">
        <f t="shared" si="619"/>
        <v/>
      </c>
      <c r="W126" s="145" t="str">
        <f t="shared" si="619"/>
        <v/>
      </c>
      <c r="X126" s="145" t="str">
        <f t="shared" si="619"/>
        <v/>
      </c>
      <c r="Y126" s="145" t="str">
        <f t="shared" si="619"/>
        <v/>
      </c>
      <c r="Z126" s="145" t="str">
        <f t="shared" si="619"/>
        <v/>
      </c>
      <c r="AA126" s="145" t="str">
        <f t="shared" si="619"/>
        <v/>
      </c>
      <c r="AB126" s="145" t="str">
        <f t="shared" si="619"/>
        <v/>
      </c>
      <c r="AC126" s="145" t="str">
        <f t="shared" si="619"/>
        <v/>
      </c>
      <c r="AD126" s="145" t="str">
        <f t="shared" si="619"/>
        <v/>
      </c>
      <c r="AE126" s="145" t="str">
        <f t="shared" si="619"/>
        <v/>
      </c>
      <c r="AF126" s="145" t="str">
        <f t="shared" si="619"/>
        <v/>
      </c>
      <c r="AG126" s="145" t="str">
        <f t="shared" si="619"/>
        <v/>
      </c>
      <c r="AH126" s="145" t="str">
        <f t="shared" si="619"/>
        <v/>
      </c>
      <c r="AI126" s="145" t="str">
        <f t="shared" si="619"/>
        <v/>
      </c>
      <c r="AJ126" s="145" t="str">
        <f t="shared" si="619"/>
        <v/>
      </c>
      <c r="AK126" s="145" t="str">
        <f t="shared" si="619"/>
        <v/>
      </c>
      <c r="AL126" s="145" t="str">
        <f t="shared" si="619"/>
        <v/>
      </c>
      <c r="AM126" s="145" t="str">
        <f t="shared" si="619"/>
        <v/>
      </c>
      <c r="AN126" s="145" t="str">
        <f t="shared" si="619"/>
        <v/>
      </c>
      <c r="AO126" s="145" t="str">
        <f t="shared" si="619"/>
        <v/>
      </c>
      <c r="AP126" s="145" t="str">
        <f t="shared" si="619"/>
        <v/>
      </c>
      <c r="AQ126" s="145" t="str">
        <f t="shared" si="619"/>
        <v/>
      </c>
      <c r="AR126" s="145" t="str">
        <f t="shared" si="619"/>
        <v/>
      </c>
      <c r="AS126" s="145" t="str">
        <f t="shared" si="619"/>
        <v/>
      </c>
      <c r="AT126" s="145" t="str">
        <f t="shared" si="619"/>
        <v/>
      </c>
      <c r="AU126" s="145" t="str">
        <f t="shared" si="619"/>
        <v/>
      </c>
      <c r="AV126" s="145" t="str">
        <f t="shared" si="619"/>
        <v/>
      </c>
      <c r="AW126" s="145" t="str">
        <f t="shared" si="619"/>
        <v/>
      </c>
      <c r="AX126" s="145" t="str">
        <f t="shared" si="619"/>
        <v/>
      </c>
      <c r="AY126" s="145" t="str">
        <f t="shared" si="619"/>
        <v/>
      </c>
      <c r="AZ126" s="145" t="str">
        <f t="shared" si="619"/>
        <v/>
      </c>
      <c r="BA126" s="145" t="str">
        <f t="shared" si="619"/>
        <v/>
      </c>
      <c r="BB126" s="145" t="str">
        <f t="shared" si="619"/>
        <v/>
      </c>
      <c r="BC126" s="145" t="str">
        <f t="shared" si="619"/>
        <v/>
      </c>
      <c r="BD126" s="145" t="str">
        <f t="shared" si="619"/>
        <v/>
      </c>
      <c r="BE126" s="145" t="str">
        <f t="shared" si="619"/>
        <v/>
      </c>
      <c r="BF126" s="145" t="str">
        <f t="shared" si="619"/>
        <v/>
      </c>
      <c r="BG126" s="145" t="str">
        <f t="shared" si="619"/>
        <v/>
      </c>
      <c r="BH126" s="145" t="str">
        <f t="shared" si="619"/>
        <v/>
      </c>
      <c r="BI126" s="145" t="str">
        <f t="shared" si="619"/>
        <v/>
      </c>
      <c r="BJ126" s="145" t="str">
        <f t="shared" si="619"/>
        <v/>
      </c>
      <c r="BK126" s="145" t="str">
        <f t="shared" si="619"/>
        <v/>
      </c>
      <c r="BL126" s="145" t="str">
        <f t="shared" si="619"/>
        <v/>
      </c>
      <c r="BM126" s="145" t="str">
        <f t="shared" si="619"/>
        <v/>
      </c>
      <c r="BN126" s="145" t="str">
        <f t="shared" si="619"/>
        <v/>
      </c>
      <c r="BO126" s="145" t="str">
        <f t="shared" si="619"/>
        <v/>
      </c>
      <c r="BP126" s="145" t="str">
        <f t="shared" si="619"/>
        <v/>
      </c>
      <c r="BQ126" s="145" t="str">
        <f t="shared" si="619"/>
        <v/>
      </c>
      <c r="BR126" s="145" t="str">
        <f t="shared" ref="BR126:CZ126" si="620">IF(BR$4&lt;$E$3,"",SUMIFS($F119:$FS119,$F$5:$FS$5,"&lt;="&amp;BR$5,$F$5:$FS$5,"&gt;"&amp;(BR$5-$E$3)))</f>
        <v/>
      </c>
      <c r="BS126" s="145" t="str">
        <f t="shared" si="620"/>
        <v/>
      </c>
      <c r="BT126" s="145" t="str">
        <f t="shared" si="620"/>
        <v/>
      </c>
      <c r="BU126" s="145" t="str">
        <f t="shared" si="620"/>
        <v/>
      </c>
      <c r="BV126" s="145" t="str">
        <f t="shared" si="620"/>
        <v/>
      </c>
      <c r="BW126" s="145" t="str">
        <f t="shared" si="620"/>
        <v/>
      </c>
      <c r="BX126" s="145" t="str">
        <f t="shared" si="620"/>
        <v/>
      </c>
      <c r="BY126" s="145" t="str">
        <f t="shared" si="620"/>
        <v/>
      </c>
      <c r="BZ126" s="145" t="str">
        <f t="shared" si="620"/>
        <v/>
      </c>
      <c r="CA126" s="145" t="str">
        <f t="shared" si="620"/>
        <v/>
      </c>
      <c r="CB126" s="145" t="str">
        <f t="shared" si="620"/>
        <v/>
      </c>
      <c r="CC126" s="145" t="str">
        <f t="shared" si="620"/>
        <v/>
      </c>
      <c r="CD126" s="145" t="str">
        <f t="shared" si="620"/>
        <v/>
      </c>
      <c r="CE126" s="145" t="str">
        <f t="shared" si="620"/>
        <v/>
      </c>
      <c r="CF126" s="145" t="str">
        <f t="shared" si="620"/>
        <v/>
      </c>
      <c r="CG126" s="145" t="str">
        <f t="shared" si="620"/>
        <v/>
      </c>
      <c r="CH126" s="145" t="str">
        <f t="shared" si="620"/>
        <v/>
      </c>
      <c r="CI126" s="145" t="str">
        <f t="shared" si="620"/>
        <v/>
      </c>
      <c r="CJ126" s="145" t="str">
        <f t="shared" si="620"/>
        <v/>
      </c>
      <c r="CK126" s="145" t="str">
        <f t="shared" si="620"/>
        <v/>
      </c>
      <c r="CL126" s="145" t="str">
        <f t="shared" si="620"/>
        <v/>
      </c>
      <c r="CM126" s="145" t="str">
        <f t="shared" si="620"/>
        <v/>
      </c>
      <c r="CN126" s="145" t="str">
        <f t="shared" si="620"/>
        <v/>
      </c>
      <c r="CO126" s="145" t="str">
        <f t="shared" si="620"/>
        <v/>
      </c>
      <c r="CP126" s="145" t="str">
        <f t="shared" si="620"/>
        <v/>
      </c>
      <c r="CQ126" s="145" t="str">
        <f t="shared" si="620"/>
        <v/>
      </c>
      <c r="CR126" s="145" t="str">
        <f t="shared" si="620"/>
        <v/>
      </c>
      <c r="CS126" s="145" t="str">
        <f t="shared" si="620"/>
        <v/>
      </c>
      <c r="CT126" s="145" t="str">
        <f t="shared" si="620"/>
        <v/>
      </c>
      <c r="CU126" s="145" t="str">
        <f t="shared" si="620"/>
        <v/>
      </c>
      <c r="CV126" s="145" t="str">
        <f t="shared" si="620"/>
        <v/>
      </c>
      <c r="CW126" s="145" t="str">
        <f t="shared" si="620"/>
        <v/>
      </c>
      <c r="CX126" s="145" t="str">
        <f t="shared" si="620"/>
        <v/>
      </c>
      <c r="CY126" s="145" t="str">
        <f t="shared" si="620"/>
        <v/>
      </c>
      <c r="CZ126" s="145" t="str">
        <f t="shared" si="620"/>
        <v/>
      </c>
      <c r="DA126" s="145">
        <f>IF(DA$4&lt;$E$3,"",SUMIFS($F119:$FS119,$F$5:$FS$5,"&lt;="&amp;DA$5,$F$5:$FS$5,"&gt;"&amp;(DA$5-$E$3)))</f>
        <v>1</v>
      </c>
      <c r="DB126" s="145">
        <f t="shared" ref="DB126:FM126" si="621">IF(DB$4&lt;$E$3,"",SUMIFS($F119:$FS119,$F$5:$FS$5,"&lt;="&amp;DB$5,$F$5:$FS$5,"&gt;"&amp;(DB$5-$E$3)))</f>
        <v>1</v>
      </c>
      <c r="DC126" s="145">
        <f t="shared" si="621"/>
        <v>1</v>
      </c>
      <c r="DD126" s="145">
        <f t="shared" si="621"/>
        <v>1</v>
      </c>
      <c r="DE126" s="145">
        <f t="shared" si="621"/>
        <v>1</v>
      </c>
      <c r="DF126" s="145">
        <f t="shared" si="621"/>
        <v>1</v>
      </c>
      <c r="DG126" s="145">
        <f t="shared" si="621"/>
        <v>1</v>
      </c>
      <c r="DH126" s="145">
        <f t="shared" si="621"/>
        <v>1</v>
      </c>
      <c r="DI126" s="145">
        <f t="shared" si="621"/>
        <v>1</v>
      </c>
      <c r="DJ126" s="145">
        <f t="shared" si="621"/>
        <v>1</v>
      </c>
      <c r="DK126" s="145">
        <f t="shared" si="621"/>
        <v>1</v>
      </c>
      <c r="DL126" s="145">
        <f t="shared" si="621"/>
        <v>1</v>
      </c>
      <c r="DM126" s="145">
        <f t="shared" si="621"/>
        <v>1</v>
      </c>
      <c r="DN126" s="145">
        <f t="shared" si="621"/>
        <v>1</v>
      </c>
      <c r="DO126" s="145">
        <f t="shared" si="621"/>
        <v>1</v>
      </c>
      <c r="DP126" s="145">
        <f t="shared" si="621"/>
        <v>1</v>
      </c>
      <c r="DQ126" s="145">
        <f t="shared" si="621"/>
        <v>1</v>
      </c>
      <c r="DR126" s="145">
        <f t="shared" si="621"/>
        <v>1</v>
      </c>
      <c r="DS126" s="145">
        <f t="shared" si="621"/>
        <v>1</v>
      </c>
      <c r="DT126" s="145">
        <f t="shared" si="621"/>
        <v>1</v>
      </c>
      <c r="DU126" s="145">
        <f t="shared" si="621"/>
        <v>1</v>
      </c>
      <c r="DV126" s="145">
        <f t="shared" si="621"/>
        <v>1</v>
      </c>
      <c r="DW126" s="145">
        <f t="shared" si="621"/>
        <v>1</v>
      </c>
      <c r="DX126" s="145">
        <f t="shared" si="621"/>
        <v>1</v>
      </c>
      <c r="DY126" s="145">
        <f t="shared" si="621"/>
        <v>1</v>
      </c>
      <c r="DZ126" s="145">
        <f t="shared" si="621"/>
        <v>1</v>
      </c>
      <c r="EA126" s="145">
        <f t="shared" si="621"/>
        <v>1</v>
      </c>
      <c r="EB126" s="145">
        <f t="shared" si="621"/>
        <v>1</v>
      </c>
      <c r="EC126" s="145">
        <f t="shared" si="621"/>
        <v>1</v>
      </c>
      <c r="ED126" s="145">
        <f t="shared" si="621"/>
        <v>1</v>
      </c>
      <c r="EE126" s="145">
        <f t="shared" si="621"/>
        <v>1</v>
      </c>
      <c r="EF126" s="145">
        <f t="shared" si="621"/>
        <v>1</v>
      </c>
      <c r="EG126" s="145">
        <f t="shared" si="621"/>
        <v>1</v>
      </c>
      <c r="EH126" s="145">
        <f t="shared" si="621"/>
        <v>1</v>
      </c>
      <c r="EI126" s="145">
        <f t="shared" si="621"/>
        <v>1</v>
      </c>
      <c r="EJ126" s="145">
        <f t="shared" si="621"/>
        <v>1</v>
      </c>
      <c r="EK126" s="145">
        <f t="shared" si="621"/>
        <v>1</v>
      </c>
      <c r="EL126" s="145">
        <f t="shared" si="621"/>
        <v>1</v>
      </c>
      <c r="EM126" s="145">
        <f t="shared" si="621"/>
        <v>1</v>
      </c>
      <c r="EN126" s="145">
        <f t="shared" si="621"/>
        <v>1</v>
      </c>
      <c r="EO126" s="145">
        <f t="shared" si="621"/>
        <v>1</v>
      </c>
      <c r="EP126" s="145">
        <f t="shared" si="621"/>
        <v>1</v>
      </c>
      <c r="EQ126" s="145">
        <f t="shared" si="621"/>
        <v>1</v>
      </c>
      <c r="ER126" s="145">
        <f t="shared" si="621"/>
        <v>1</v>
      </c>
      <c r="ES126" s="145">
        <f t="shared" si="621"/>
        <v>1</v>
      </c>
      <c r="ET126" s="145">
        <f t="shared" si="621"/>
        <v>1</v>
      </c>
      <c r="EU126" s="145">
        <f t="shared" si="621"/>
        <v>1</v>
      </c>
      <c r="EV126" s="145">
        <f t="shared" si="621"/>
        <v>1</v>
      </c>
      <c r="EW126" s="145">
        <f t="shared" si="621"/>
        <v>1</v>
      </c>
      <c r="EX126" s="145">
        <f t="shared" si="621"/>
        <v>1</v>
      </c>
      <c r="EY126" s="145">
        <f t="shared" si="621"/>
        <v>1</v>
      </c>
      <c r="EZ126" s="145">
        <f t="shared" si="621"/>
        <v>1</v>
      </c>
      <c r="FA126" s="145">
        <f t="shared" si="621"/>
        <v>1</v>
      </c>
      <c r="FB126" s="145">
        <f t="shared" si="621"/>
        <v>1</v>
      </c>
      <c r="FC126" s="145">
        <f t="shared" si="621"/>
        <v>1</v>
      </c>
      <c r="FD126" s="145">
        <f t="shared" si="621"/>
        <v>2</v>
      </c>
      <c r="FE126" s="145">
        <f t="shared" si="621"/>
        <v>2</v>
      </c>
      <c r="FF126" s="145">
        <f t="shared" si="621"/>
        <v>2</v>
      </c>
      <c r="FG126" s="145">
        <f t="shared" si="621"/>
        <v>2</v>
      </c>
      <c r="FH126" s="145">
        <f t="shared" si="621"/>
        <v>2</v>
      </c>
      <c r="FI126" s="145">
        <f t="shared" si="621"/>
        <v>2</v>
      </c>
      <c r="FJ126" s="145">
        <f t="shared" si="621"/>
        <v>2</v>
      </c>
      <c r="FK126" s="145">
        <f t="shared" si="621"/>
        <v>2</v>
      </c>
      <c r="FL126" s="145">
        <f t="shared" si="621"/>
        <v>2</v>
      </c>
      <c r="FM126" s="145">
        <f t="shared" si="621"/>
        <v>2</v>
      </c>
      <c r="FN126" s="145">
        <f t="shared" ref="FN126:FS126" si="622">IF(FN$4&lt;$E$3,"",SUMIFS($F119:$FS119,$F$5:$FS$5,"&lt;="&amp;FN$5,$F$5:$FS$5,"&gt;"&amp;(FN$5-$E$3)))</f>
        <v>2</v>
      </c>
      <c r="FO126" s="145">
        <f t="shared" si="622"/>
        <v>2</v>
      </c>
      <c r="FP126" s="145">
        <f t="shared" si="622"/>
        <v>2</v>
      </c>
      <c r="FQ126" s="145">
        <f t="shared" si="622"/>
        <v>2</v>
      </c>
      <c r="FR126" s="145">
        <f t="shared" si="622"/>
        <v>2</v>
      </c>
      <c r="FS126" s="145">
        <f t="shared" si="622"/>
        <v>2</v>
      </c>
      <c r="FT126" s="145">
        <f>IF(FT$4&lt;$E$3,"",SUMIFS($F119:$FT119,$F$5:$FT$5,"&lt;="&amp;FT$5,$F$5:$FT$5,"&gt;"&amp;(FT$5-$E$3)))</f>
        <v>2</v>
      </c>
      <c r="FW126" s="145">
        <f>FS126</f>
        <v>2</v>
      </c>
      <c r="FX126" s="145">
        <f>MIN(F126:FS126)</f>
        <v>1</v>
      </c>
      <c r="FY126" s="145">
        <f>MAX(F126:FS126)</f>
        <v>2</v>
      </c>
      <c r="FZ126" s="145">
        <f>AVERAGE(F126:FS126)</f>
        <v>1.2253521126760563</v>
      </c>
      <c r="GA126" s="145">
        <f>AVERAGE(EP126:FS126)</f>
        <v>1.5333333333333334</v>
      </c>
      <c r="GC126" s="132">
        <v>0.01</v>
      </c>
      <c r="GD126" s="132">
        <v>0.02</v>
      </c>
      <c r="GN126" s="132">
        <v>0.01</v>
      </c>
      <c r="GO126" s="132">
        <v>0.02</v>
      </c>
    </row>
    <row r="127" spans="2:198">
      <c r="B127" s="129"/>
      <c r="D127" t="s">
        <v>47</v>
      </c>
      <c r="F127" s="145" t="str">
        <f t="shared" ref="F127:BQ127" si="623">IF(F$4&lt;$E$3,"",SUMIFS($F120:$FS120,$F$5:$FS$5,"&lt;="&amp;F$5,$F$5:$FS$5,"&gt;"&amp;(F$5-$E$3)))</f>
        <v/>
      </c>
      <c r="G127" s="145" t="str">
        <f t="shared" si="623"/>
        <v/>
      </c>
      <c r="H127" s="145" t="str">
        <f t="shared" si="623"/>
        <v/>
      </c>
      <c r="I127" s="145" t="str">
        <f t="shared" si="623"/>
        <v/>
      </c>
      <c r="J127" s="145" t="str">
        <f t="shared" si="623"/>
        <v/>
      </c>
      <c r="K127" s="145" t="str">
        <f t="shared" si="623"/>
        <v/>
      </c>
      <c r="L127" s="145" t="str">
        <f t="shared" si="623"/>
        <v/>
      </c>
      <c r="M127" s="145" t="str">
        <f t="shared" si="623"/>
        <v/>
      </c>
      <c r="N127" s="145" t="str">
        <f t="shared" si="623"/>
        <v/>
      </c>
      <c r="O127" s="145" t="str">
        <f t="shared" si="623"/>
        <v/>
      </c>
      <c r="P127" s="145" t="str">
        <f t="shared" si="623"/>
        <v/>
      </c>
      <c r="Q127" s="145" t="str">
        <f t="shared" si="623"/>
        <v/>
      </c>
      <c r="R127" s="145" t="str">
        <f t="shared" si="623"/>
        <v/>
      </c>
      <c r="S127" s="145" t="str">
        <f t="shared" si="623"/>
        <v/>
      </c>
      <c r="T127" s="145" t="str">
        <f t="shared" si="623"/>
        <v/>
      </c>
      <c r="U127" s="145" t="str">
        <f t="shared" si="623"/>
        <v/>
      </c>
      <c r="V127" s="145" t="str">
        <f t="shared" si="623"/>
        <v/>
      </c>
      <c r="W127" s="145" t="str">
        <f t="shared" si="623"/>
        <v/>
      </c>
      <c r="X127" s="145" t="str">
        <f t="shared" si="623"/>
        <v/>
      </c>
      <c r="Y127" s="145" t="str">
        <f t="shared" si="623"/>
        <v/>
      </c>
      <c r="Z127" s="145" t="str">
        <f t="shared" si="623"/>
        <v/>
      </c>
      <c r="AA127" s="145" t="str">
        <f t="shared" si="623"/>
        <v/>
      </c>
      <c r="AB127" s="145" t="str">
        <f t="shared" si="623"/>
        <v/>
      </c>
      <c r="AC127" s="145" t="str">
        <f t="shared" si="623"/>
        <v/>
      </c>
      <c r="AD127" s="145" t="str">
        <f t="shared" si="623"/>
        <v/>
      </c>
      <c r="AE127" s="145" t="str">
        <f t="shared" si="623"/>
        <v/>
      </c>
      <c r="AF127" s="145" t="str">
        <f t="shared" si="623"/>
        <v/>
      </c>
      <c r="AG127" s="145" t="str">
        <f t="shared" si="623"/>
        <v/>
      </c>
      <c r="AH127" s="145" t="str">
        <f t="shared" si="623"/>
        <v/>
      </c>
      <c r="AI127" s="145" t="str">
        <f t="shared" si="623"/>
        <v/>
      </c>
      <c r="AJ127" s="145" t="str">
        <f t="shared" si="623"/>
        <v/>
      </c>
      <c r="AK127" s="145" t="str">
        <f t="shared" si="623"/>
        <v/>
      </c>
      <c r="AL127" s="145" t="str">
        <f t="shared" si="623"/>
        <v/>
      </c>
      <c r="AM127" s="145" t="str">
        <f t="shared" si="623"/>
        <v/>
      </c>
      <c r="AN127" s="145" t="str">
        <f t="shared" si="623"/>
        <v/>
      </c>
      <c r="AO127" s="145" t="str">
        <f t="shared" si="623"/>
        <v/>
      </c>
      <c r="AP127" s="145" t="str">
        <f t="shared" si="623"/>
        <v/>
      </c>
      <c r="AQ127" s="145" t="str">
        <f t="shared" si="623"/>
        <v/>
      </c>
      <c r="AR127" s="145" t="str">
        <f t="shared" si="623"/>
        <v/>
      </c>
      <c r="AS127" s="145" t="str">
        <f t="shared" si="623"/>
        <v/>
      </c>
      <c r="AT127" s="145" t="str">
        <f t="shared" si="623"/>
        <v/>
      </c>
      <c r="AU127" s="145" t="str">
        <f t="shared" si="623"/>
        <v/>
      </c>
      <c r="AV127" s="145" t="str">
        <f t="shared" si="623"/>
        <v/>
      </c>
      <c r="AW127" s="145" t="str">
        <f t="shared" si="623"/>
        <v/>
      </c>
      <c r="AX127" s="145" t="str">
        <f t="shared" si="623"/>
        <v/>
      </c>
      <c r="AY127" s="145" t="str">
        <f t="shared" si="623"/>
        <v/>
      </c>
      <c r="AZ127" s="145" t="str">
        <f t="shared" si="623"/>
        <v/>
      </c>
      <c r="BA127" s="145" t="str">
        <f t="shared" si="623"/>
        <v/>
      </c>
      <c r="BB127" s="145" t="str">
        <f t="shared" si="623"/>
        <v/>
      </c>
      <c r="BC127" s="145" t="str">
        <f t="shared" si="623"/>
        <v/>
      </c>
      <c r="BD127" s="145" t="str">
        <f t="shared" si="623"/>
        <v/>
      </c>
      <c r="BE127" s="145" t="str">
        <f t="shared" si="623"/>
        <v/>
      </c>
      <c r="BF127" s="145" t="str">
        <f t="shared" si="623"/>
        <v/>
      </c>
      <c r="BG127" s="145" t="str">
        <f t="shared" si="623"/>
        <v/>
      </c>
      <c r="BH127" s="145" t="str">
        <f t="shared" si="623"/>
        <v/>
      </c>
      <c r="BI127" s="145" t="str">
        <f t="shared" si="623"/>
        <v/>
      </c>
      <c r="BJ127" s="145" t="str">
        <f t="shared" si="623"/>
        <v/>
      </c>
      <c r="BK127" s="145" t="str">
        <f t="shared" si="623"/>
        <v/>
      </c>
      <c r="BL127" s="145" t="str">
        <f t="shared" si="623"/>
        <v/>
      </c>
      <c r="BM127" s="145" t="str">
        <f t="shared" si="623"/>
        <v/>
      </c>
      <c r="BN127" s="145" t="str">
        <f t="shared" si="623"/>
        <v/>
      </c>
      <c r="BO127" s="145" t="str">
        <f t="shared" si="623"/>
        <v/>
      </c>
      <c r="BP127" s="145" t="str">
        <f t="shared" si="623"/>
        <v/>
      </c>
      <c r="BQ127" s="145" t="str">
        <f t="shared" si="623"/>
        <v/>
      </c>
      <c r="BR127" s="145" t="str">
        <f t="shared" ref="BR127:CZ127" si="624">IF(BR$4&lt;$E$3,"",SUMIFS($F120:$FS120,$F$5:$FS$5,"&lt;="&amp;BR$5,$F$5:$FS$5,"&gt;"&amp;(BR$5-$E$3)))</f>
        <v/>
      </c>
      <c r="BS127" s="145" t="str">
        <f t="shared" si="624"/>
        <v/>
      </c>
      <c r="BT127" s="145" t="str">
        <f t="shared" si="624"/>
        <v/>
      </c>
      <c r="BU127" s="145" t="str">
        <f t="shared" si="624"/>
        <v/>
      </c>
      <c r="BV127" s="145" t="str">
        <f t="shared" si="624"/>
        <v/>
      </c>
      <c r="BW127" s="145" t="str">
        <f t="shared" si="624"/>
        <v/>
      </c>
      <c r="BX127" s="145" t="str">
        <f t="shared" si="624"/>
        <v/>
      </c>
      <c r="BY127" s="145" t="str">
        <f t="shared" si="624"/>
        <v/>
      </c>
      <c r="BZ127" s="145" t="str">
        <f t="shared" si="624"/>
        <v/>
      </c>
      <c r="CA127" s="145" t="str">
        <f t="shared" si="624"/>
        <v/>
      </c>
      <c r="CB127" s="145" t="str">
        <f t="shared" si="624"/>
        <v/>
      </c>
      <c r="CC127" s="145" t="str">
        <f t="shared" si="624"/>
        <v/>
      </c>
      <c r="CD127" s="145" t="str">
        <f t="shared" si="624"/>
        <v/>
      </c>
      <c r="CE127" s="145" t="str">
        <f t="shared" si="624"/>
        <v/>
      </c>
      <c r="CF127" s="145" t="str">
        <f t="shared" si="624"/>
        <v/>
      </c>
      <c r="CG127" s="145" t="str">
        <f t="shared" si="624"/>
        <v/>
      </c>
      <c r="CH127" s="145" t="str">
        <f t="shared" si="624"/>
        <v/>
      </c>
      <c r="CI127" s="145" t="str">
        <f t="shared" si="624"/>
        <v/>
      </c>
      <c r="CJ127" s="145" t="str">
        <f t="shared" si="624"/>
        <v/>
      </c>
      <c r="CK127" s="145" t="str">
        <f t="shared" si="624"/>
        <v/>
      </c>
      <c r="CL127" s="145" t="str">
        <f t="shared" si="624"/>
        <v/>
      </c>
      <c r="CM127" s="145" t="str">
        <f t="shared" si="624"/>
        <v/>
      </c>
      <c r="CN127" s="145" t="str">
        <f t="shared" si="624"/>
        <v/>
      </c>
      <c r="CO127" s="145" t="str">
        <f t="shared" si="624"/>
        <v/>
      </c>
      <c r="CP127" s="145" t="str">
        <f t="shared" si="624"/>
        <v/>
      </c>
      <c r="CQ127" s="145" t="str">
        <f t="shared" si="624"/>
        <v/>
      </c>
      <c r="CR127" s="145" t="str">
        <f t="shared" si="624"/>
        <v/>
      </c>
      <c r="CS127" s="145" t="str">
        <f t="shared" si="624"/>
        <v/>
      </c>
      <c r="CT127" s="145" t="str">
        <f t="shared" si="624"/>
        <v/>
      </c>
      <c r="CU127" s="145" t="str">
        <f t="shared" si="624"/>
        <v/>
      </c>
      <c r="CV127" s="145" t="str">
        <f t="shared" si="624"/>
        <v/>
      </c>
      <c r="CW127" s="145" t="str">
        <f t="shared" si="624"/>
        <v/>
      </c>
      <c r="CX127" s="145" t="str">
        <f t="shared" si="624"/>
        <v/>
      </c>
      <c r="CY127" s="145" t="str">
        <f t="shared" si="624"/>
        <v/>
      </c>
      <c r="CZ127" s="145" t="str">
        <f t="shared" si="624"/>
        <v/>
      </c>
      <c r="DA127" s="145">
        <f>IF(DA$4&lt;$E$3,"",SUMIFS($F120:$FS120,$F$5:$FS$5,"&lt;="&amp;DA$5,$F$5:$FS$5,"&gt;"&amp;(DA$5-$E$3)))</f>
        <v>2</v>
      </c>
      <c r="DB127" s="145">
        <f t="shared" ref="DB127:FM127" si="625">IF(DB$4&lt;$E$3,"",SUMIFS($F120:$FS120,$F$5:$FS$5,"&lt;="&amp;DB$5,$F$5:$FS$5,"&gt;"&amp;(DB$5-$E$3)))</f>
        <v>2</v>
      </c>
      <c r="DC127" s="145">
        <f t="shared" si="625"/>
        <v>2</v>
      </c>
      <c r="DD127" s="145">
        <f t="shared" si="625"/>
        <v>2</v>
      </c>
      <c r="DE127" s="145">
        <f t="shared" si="625"/>
        <v>2</v>
      </c>
      <c r="DF127" s="145">
        <f t="shared" si="625"/>
        <v>2</v>
      </c>
      <c r="DG127" s="145">
        <f t="shared" si="625"/>
        <v>2</v>
      </c>
      <c r="DH127" s="145">
        <f t="shared" si="625"/>
        <v>2</v>
      </c>
      <c r="DI127" s="145">
        <f t="shared" si="625"/>
        <v>2</v>
      </c>
      <c r="DJ127" s="145">
        <f t="shared" si="625"/>
        <v>2</v>
      </c>
      <c r="DK127" s="145">
        <f t="shared" si="625"/>
        <v>2</v>
      </c>
      <c r="DL127" s="145">
        <f t="shared" si="625"/>
        <v>2</v>
      </c>
      <c r="DM127" s="145">
        <f t="shared" si="625"/>
        <v>2</v>
      </c>
      <c r="DN127" s="145">
        <f t="shared" si="625"/>
        <v>2</v>
      </c>
      <c r="DO127" s="145">
        <f t="shared" si="625"/>
        <v>2</v>
      </c>
      <c r="DP127" s="145">
        <f t="shared" si="625"/>
        <v>2</v>
      </c>
      <c r="DQ127" s="145">
        <f t="shared" si="625"/>
        <v>2</v>
      </c>
      <c r="DR127" s="145">
        <f t="shared" si="625"/>
        <v>2</v>
      </c>
      <c r="DS127" s="145">
        <f t="shared" si="625"/>
        <v>2</v>
      </c>
      <c r="DT127" s="145">
        <f t="shared" si="625"/>
        <v>2</v>
      </c>
      <c r="DU127" s="145">
        <f t="shared" si="625"/>
        <v>2</v>
      </c>
      <c r="DV127" s="145">
        <f t="shared" si="625"/>
        <v>2</v>
      </c>
      <c r="DW127" s="145">
        <f t="shared" si="625"/>
        <v>2</v>
      </c>
      <c r="DX127" s="145">
        <f t="shared" si="625"/>
        <v>2</v>
      </c>
      <c r="DY127" s="145">
        <f t="shared" si="625"/>
        <v>2</v>
      </c>
      <c r="DZ127" s="145">
        <f t="shared" si="625"/>
        <v>2</v>
      </c>
      <c r="EA127" s="145">
        <f t="shared" si="625"/>
        <v>2</v>
      </c>
      <c r="EB127" s="145">
        <f t="shared" si="625"/>
        <v>2</v>
      </c>
      <c r="EC127" s="145">
        <f t="shared" si="625"/>
        <v>2</v>
      </c>
      <c r="ED127" s="145">
        <f t="shared" si="625"/>
        <v>2</v>
      </c>
      <c r="EE127" s="145">
        <f t="shared" si="625"/>
        <v>2</v>
      </c>
      <c r="EF127" s="145">
        <f t="shared" si="625"/>
        <v>2</v>
      </c>
      <c r="EG127" s="145">
        <f t="shared" si="625"/>
        <v>2</v>
      </c>
      <c r="EH127" s="145">
        <f t="shared" si="625"/>
        <v>2</v>
      </c>
      <c r="EI127" s="145">
        <f t="shared" si="625"/>
        <v>2</v>
      </c>
      <c r="EJ127" s="145">
        <f t="shared" si="625"/>
        <v>2</v>
      </c>
      <c r="EK127" s="145">
        <f t="shared" si="625"/>
        <v>2</v>
      </c>
      <c r="EL127" s="145">
        <f t="shared" si="625"/>
        <v>1</v>
      </c>
      <c r="EM127" s="145">
        <f t="shared" si="625"/>
        <v>1</v>
      </c>
      <c r="EN127" s="145">
        <f t="shared" si="625"/>
        <v>1</v>
      </c>
      <c r="EO127" s="145">
        <f t="shared" si="625"/>
        <v>1</v>
      </c>
      <c r="EP127" s="145">
        <f t="shared" si="625"/>
        <v>1</v>
      </c>
      <c r="EQ127" s="145">
        <f t="shared" si="625"/>
        <v>1</v>
      </c>
      <c r="ER127" s="145">
        <f t="shared" si="625"/>
        <v>1</v>
      </c>
      <c r="ES127" s="145">
        <f t="shared" si="625"/>
        <v>1</v>
      </c>
      <c r="ET127" s="145">
        <f t="shared" si="625"/>
        <v>0</v>
      </c>
      <c r="EU127" s="145">
        <f t="shared" si="625"/>
        <v>0</v>
      </c>
      <c r="EV127" s="145">
        <f t="shared" si="625"/>
        <v>0</v>
      </c>
      <c r="EW127" s="145">
        <f t="shared" si="625"/>
        <v>0</v>
      </c>
      <c r="EX127" s="145">
        <f t="shared" si="625"/>
        <v>0</v>
      </c>
      <c r="EY127" s="145">
        <f t="shared" si="625"/>
        <v>0</v>
      </c>
      <c r="EZ127" s="145">
        <f t="shared" si="625"/>
        <v>0</v>
      </c>
      <c r="FA127" s="145">
        <f t="shared" si="625"/>
        <v>0</v>
      </c>
      <c r="FB127" s="145">
        <f t="shared" si="625"/>
        <v>0</v>
      </c>
      <c r="FC127" s="145">
        <f t="shared" si="625"/>
        <v>0</v>
      </c>
      <c r="FD127" s="145">
        <f t="shared" si="625"/>
        <v>0</v>
      </c>
      <c r="FE127" s="145">
        <f t="shared" si="625"/>
        <v>0</v>
      </c>
      <c r="FF127" s="145">
        <f t="shared" si="625"/>
        <v>0</v>
      </c>
      <c r="FG127" s="145">
        <f t="shared" si="625"/>
        <v>0</v>
      </c>
      <c r="FH127" s="145">
        <f t="shared" si="625"/>
        <v>0</v>
      </c>
      <c r="FI127" s="145">
        <f t="shared" si="625"/>
        <v>0</v>
      </c>
      <c r="FJ127" s="145">
        <f t="shared" si="625"/>
        <v>0</v>
      </c>
      <c r="FK127" s="145">
        <f t="shared" si="625"/>
        <v>0</v>
      </c>
      <c r="FL127" s="145">
        <f t="shared" si="625"/>
        <v>0</v>
      </c>
      <c r="FM127" s="145">
        <f t="shared" si="625"/>
        <v>0</v>
      </c>
      <c r="FN127" s="145">
        <f t="shared" ref="FN127:FS127" si="626">IF(FN$4&lt;$E$3,"",SUMIFS($F120:$FS120,$F$5:$FS$5,"&lt;="&amp;FN$5,$F$5:$FS$5,"&gt;"&amp;(FN$5-$E$3)))</f>
        <v>0</v>
      </c>
      <c r="FO127" s="145">
        <f t="shared" si="626"/>
        <v>0</v>
      </c>
      <c r="FP127" s="145">
        <f t="shared" si="626"/>
        <v>0</v>
      </c>
      <c r="FQ127" s="145">
        <f t="shared" si="626"/>
        <v>0</v>
      </c>
      <c r="FR127" s="145">
        <f t="shared" si="626"/>
        <v>0</v>
      </c>
      <c r="FS127" s="145">
        <f t="shared" si="626"/>
        <v>0</v>
      </c>
      <c r="FT127" s="145">
        <f t="shared" ref="FT127:FT130" si="627">IF(FT$4&lt;$E$3,"",SUMIFS($F120:$FT120,$F$5:$FT$5,"&lt;="&amp;FT$5,$F$5:$FT$5,"&gt;"&amp;(FT$5-$E$3)))</f>
        <v>0</v>
      </c>
      <c r="FW127" s="145">
        <f t="shared" ref="FW127:FW130" si="628">FS127</f>
        <v>0</v>
      </c>
      <c r="FX127" s="145">
        <f>MIN(F127:FS127)</f>
        <v>0</v>
      </c>
      <c r="FY127" s="145">
        <f>MAX(F127:FS127)</f>
        <v>2</v>
      </c>
      <c r="FZ127" s="145">
        <f>AVERAGE(F127:FS127)</f>
        <v>1.1549295774647887</v>
      </c>
      <c r="GA127" s="145">
        <f>AVERAGE(EP127:FS127)</f>
        <v>0.13333333333333333</v>
      </c>
      <c r="GC127" s="132">
        <v>0</v>
      </c>
      <c r="GD127" s="132">
        <v>0.01</v>
      </c>
      <c r="GE127" s="151">
        <f>GD127+0.01</f>
        <v>0.02</v>
      </c>
      <c r="GN127" s="132">
        <v>0</v>
      </c>
      <c r="GO127" s="132">
        <v>0.01</v>
      </c>
      <c r="GP127" s="151">
        <f>GO127+0.01</f>
        <v>0.02</v>
      </c>
    </row>
    <row r="128" spans="2:198">
      <c r="B128" s="129"/>
      <c r="D128" t="s">
        <v>33</v>
      </c>
      <c r="F128" s="145" t="str">
        <f t="shared" ref="F128:BQ128" si="629">IF(F$4&lt;$E$3,"",SUMIFS($F121:$FS121,$F$5:$FS$5,"&lt;="&amp;F$5,$F$5:$FS$5,"&gt;"&amp;(F$5-$E$3)))</f>
        <v/>
      </c>
      <c r="G128" s="145" t="str">
        <f t="shared" si="629"/>
        <v/>
      </c>
      <c r="H128" s="145" t="str">
        <f t="shared" si="629"/>
        <v/>
      </c>
      <c r="I128" s="145" t="str">
        <f t="shared" si="629"/>
        <v/>
      </c>
      <c r="J128" s="145" t="str">
        <f t="shared" si="629"/>
        <v/>
      </c>
      <c r="K128" s="145" t="str">
        <f t="shared" si="629"/>
        <v/>
      </c>
      <c r="L128" s="145" t="str">
        <f t="shared" si="629"/>
        <v/>
      </c>
      <c r="M128" s="145" t="str">
        <f t="shared" si="629"/>
        <v/>
      </c>
      <c r="N128" s="145" t="str">
        <f t="shared" si="629"/>
        <v/>
      </c>
      <c r="O128" s="145" t="str">
        <f t="shared" si="629"/>
        <v/>
      </c>
      <c r="P128" s="145" t="str">
        <f t="shared" si="629"/>
        <v/>
      </c>
      <c r="Q128" s="145" t="str">
        <f t="shared" si="629"/>
        <v/>
      </c>
      <c r="R128" s="145" t="str">
        <f t="shared" si="629"/>
        <v/>
      </c>
      <c r="S128" s="145" t="str">
        <f t="shared" si="629"/>
        <v/>
      </c>
      <c r="T128" s="145" t="str">
        <f t="shared" si="629"/>
        <v/>
      </c>
      <c r="U128" s="145" t="str">
        <f t="shared" si="629"/>
        <v/>
      </c>
      <c r="V128" s="145" t="str">
        <f t="shared" si="629"/>
        <v/>
      </c>
      <c r="W128" s="145" t="str">
        <f t="shared" si="629"/>
        <v/>
      </c>
      <c r="X128" s="145" t="str">
        <f t="shared" si="629"/>
        <v/>
      </c>
      <c r="Y128" s="145" t="str">
        <f t="shared" si="629"/>
        <v/>
      </c>
      <c r="Z128" s="145" t="str">
        <f t="shared" si="629"/>
        <v/>
      </c>
      <c r="AA128" s="145" t="str">
        <f t="shared" si="629"/>
        <v/>
      </c>
      <c r="AB128" s="145" t="str">
        <f t="shared" si="629"/>
        <v/>
      </c>
      <c r="AC128" s="145" t="str">
        <f t="shared" si="629"/>
        <v/>
      </c>
      <c r="AD128" s="145" t="str">
        <f t="shared" si="629"/>
        <v/>
      </c>
      <c r="AE128" s="145" t="str">
        <f t="shared" si="629"/>
        <v/>
      </c>
      <c r="AF128" s="145" t="str">
        <f t="shared" si="629"/>
        <v/>
      </c>
      <c r="AG128" s="145" t="str">
        <f t="shared" si="629"/>
        <v/>
      </c>
      <c r="AH128" s="145" t="str">
        <f t="shared" si="629"/>
        <v/>
      </c>
      <c r="AI128" s="145" t="str">
        <f t="shared" si="629"/>
        <v/>
      </c>
      <c r="AJ128" s="145" t="str">
        <f t="shared" si="629"/>
        <v/>
      </c>
      <c r="AK128" s="145" t="str">
        <f t="shared" si="629"/>
        <v/>
      </c>
      <c r="AL128" s="145" t="str">
        <f t="shared" si="629"/>
        <v/>
      </c>
      <c r="AM128" s="145" t="str">
        <f t="shared" si="629"/>
        <v/>
      </c>
      <c r="AN128" s="145" t="str">
        <f t="shared" si="629"/>
        <v/>
      </c>
      <c r="AO128" s="145" t="str">
        <f t="shared" si="629"/>
        <v/>
      </c>
      <c r="AP128" s="145" t="str">
        <f t="shared" si="629"/>
        <v/>
      </c>
      <c r="AQ128" s="145" t="str">
        <f t="shared" si="629"/>
        <v/>
      </c>
      <c r="AR128" s="145" t="str">
        <f t="shared" si="629"/>
        <v/>
      </c>
      <c r="AS128" s="145" t="str">
        <f t="shared" si="629"/>
        <v/>
      </c>
      <c r="AT128" s="145" t="str">
        <f t="shared" si="629"/>
        <v/>
      </c>
      <c r="AU128" s="145" t="str">
        <f t="shared" si="629"/>
        <v/>
      </c>
      <c r="AV128" s="145" t="str">
        <f t="shared" si="629"/>
        <v/>
      </c>
      <c r="AW128" s="145" t="str">
        <f t="shared" si="629"/>
        <v/>
      </c>
      <c r="AX128" s="145" t="str">
        <f t="shared" si="629"/>
        <v/>
      </c>
      <c r="AY128" s="145" t="str">
        <f t="shared" si="629"/>
        <v/>
      </c>
      <c r="AZ128" s="145" t="str">
        <f t="shared" si="629"/>
        <v/>
      </c>
      <c r="BA128" s="145" t="str">
        <f t="shared" si="629"/>
        <v/>
      </c>
      <c r="BB128" s="145" t="str">
        <f t="shared" si="629"/>
        <v/>
      </c>
      <c r="BC128" s="145" t="str">
        <f t="shared" si="629"/>
        <v/>
      </c>
      <c r="BD128" s="145" t="str">
        <f t="shared" si="629"/>
        <v/>
      </c>
      <c r="BE128" s="145" t="str">
        <f t="shared" si="629"/>
        <v/>
      </c>
      <c r="BF128" s="145" t="str">
        <f t="shared" si="629"/>
        <v/>
      </c>
      <c r="BG128" s="145" t="str">
        <f t="shared" si="629"/>
        <v/>
      </c>
      <c r="BH128" s="145" t="str">
        <f t="shared" si="629"/>
        <v/>
      </c>
      <c r="BI128" s="145" t="str">
        <f t="shared" si="629"/>
        <v/>
      </c>
      <c r="BJ128" s="145" t="str">
        <f t="shared" si="629"/>
        <v/>
      </c>
      <c r="BK128" s="145" t="str">
        <f t="shared" si="629"/>
        <v/>
      </c>
      <c r="BL128" s="145" t="str">
        <f t="shared" si="629"/>
        <v/>
      </c>
      <c r="BM128" s="145" t="str">
        <f t="shared" si="629"/>
        <v/>
      </c>
      <c r="BN128" s="145" t="str">
        <f t="shared" si="629"/>
        <v/>
      </c>
      <c r="BO128" s="145" t="str">
        <f t="shared" si="629"/>
        <v/>
      </c>
      <c r="BP128" s="145" t="str">
        <f t="shared" si="629"/>
        <v/>
      </c>
      <c r="BQ128" s="145" t="str">
        <f t="shared" si="629"/>
        <v/>
      </c>
      <c r="BR128" s="145" t="str">
        <f t="shared" ref="BR128:CZ128" si="630">IF(BR$4&lt;$E$3,"",SUMIFS($F121:$FS121,$F$5:$FS$5,"&lt;="&amp;BR$5,$F$5:$FS$5,"&gt;"&amp;(BR$5-$E$3)))</f>
        <v/>
      </c>
      <c r="BS128" s="145" t="str">
        <f t="shared" si="630"/>
        <v/>
      </c>
      <c r="BT128" s="145" t="str">
        <f t="shared" si="630"/>
        <v/>
      </c>
      <c r="BU128" s="145" t="str">
        <f t="shared" si="630"/>
        <v/>
      </c>
      <c r="BV128" s="145" t="str">
        <f t="shared" si="630"/>
        <v/>
      </c>
      <c r="BW128" s="145" t="str">
        <f t="shared" si="630"/>
        <v/>
      </c>
      <c r="BX128" s="145" t="str">
        <f t="shared" si="630"/>
        <v/>
      </c>
      <c r="BY128" s="145" t="str">
        <f t="shared" si="630"/>
        <v/>
      </c>
      <c r="BZ128" s="145" t="str">
        <f t="shared" si="630"/>
        <v/>
      </c>
      <c r="CA128" s="145" t="str">
        <f t="shared" si="630"/>
        <v/>
      </c>
      <c r="CB128" s="145" t="str">
        <f t="shared" si="630"/>
        <v/>
      </c>
      <c r="CC128" s="145" t="str">
        <f t="shared" si="630"/>
        <v/>
      </c>
      <c r="CD128" s="145" t="str">
        <f t="shared" si="630"/>
        <v/>
      </c>
      <c r="CE128" s="145" t="str">
        <f t="shared" si="630"/>
        <v/>
      </c>
      <c r="CF128" s="145" t="str">
        <f t="shared" si="630"/>
        <v/>
      </c>
      <c r="CG128" s="145" t="str">
        <f t="shared" si="630"/>
        <v/>
      </c>
      <c r="CH128" s="145" t="str">
        <f t="shared" si="630"/>
        <v/>
      </c>
      <c r="CI128" s="145" t="str">
        <f t="shared" si="630"/>
        <v/>
      </c>
      <c r="CJ128" s="145" t="str">
        <f t="shared" si="630"/>
        <v/>
      </c>
      <c r="CK128" s="145" t="str">
        <f t="shared" si="630"/>
        <v/>
      </c>
      <c r="CL128" s="145" t="str">
        <f t="shared" si="630"/>
        <v/>
      </c>
      <c r="CM128" s="145" t="str">
        <f t="shared" si="630"/>
        <v/>
      </c>
      <c r="CN128" s="145" t="str">
        <f t="shared" si="630"/>
        <v/>
      </c>
      <c r="CO128" s="145" t="str">
        <f t="shared" si="630"/>
        <v/>
      </c>
      <c r="CP128" s="145" t="str">
        <f t="shared" si="630"/>
        <v/>
      </c>
      <c r="CQ128" s="145" t="str">
        <f t="shared" si="630"/>
        <v/>
      </c>
      <c r="CR128" s="145" t="str">
        <f t="shared" si="630"/>
        <v/>
      </c>
      <c r="CS128" s="145" t="str">
        <f t="shared" si="630"/>
        <v/>
      </c>
      <c r="CT128" s="145" t="str">
        <f t="shared" si="630"/>
        <v/>
      </c>
      <c r="CU128" s="145" t="str">
        <f t="shared" si="630"/>
        <v/>
      </c>
      <c r="CV128" s="145" t="str">
        <f t="shared" si="630"/>
        <v/>
      </c>
      <c r="CW128" s="145" t="str">
        <f t="shared" si="630"/>
        <v/>
      </c>
      <c r="CX128" s="145" t="str">
        <f t="shared" si="630"/>
        <v/>
      </c>
      <c r="CY128" s="145" t="str">
        <f t="shared" si="630"/>
        <v/>
      </c>
      <c r="CZ128" s="145" t="str">
        <f t="shared" si="630"/>
        <v/>
      </c>
      <c r="DA128" s="145">
        <f>IF(DA$4&lt;$E$3,"",SUMIFS($F121:$FS121,$F$5:$FS$5,"&lt;="&amp;DA$5,$F$5:$FS$5,"&gt;"&amp;(DA$5-$E$3)))</f>
        <v>5</v>
      </c>
      <c r="DB128" s="145">
        <f t="shared" ref="DB128:FM128" si="631">IF(DB$4&lt;$E$3,"",SUMIFS($F121:$FS121,$F$5:$FS$5,"&lt;="&amp;DB$5,$F$5:$FS$5,"&gt;"&amp;(DB$5-$E$3)))</f>
        <v>5</v>
      </c>
      <c r="DC128" s="145">
        <f t="shared" si="631"/>
        <v>5</v>
      </c>
      <c r="DD128" s="145">
        <f t="shared" si="631"/>
        <v>5</v>
      </c>
      <c r="DE128" s="145">
        <f t="shared" si="631"/>
        <v>4</v>
      </c>
      <c r="DF128" s="145">
        <f t="shared" si="631"/>
        <v>4</v>
      </c>
      <c r="DG128" s="145">
        <f t="shared" si="631"/>
        <v>4</v>
      </c>
      <c r="DH128" s="145">
        <f t="shared" si="631"/>
        <v>4</v>
      </c>
      <c r="DI128" s="145">
        <f t="shared" si="631"/>
        <v>4</v>
      </c>
      <c r="DJ128" s="145">
        <f t="shared" si="631"/>
        <v>4</v>
      </c>
      <c r="DK128" s="145">
        <f t="shared" si="631"/>
        <v>4</v>
      </c>
      <c r="DL128" s="145">
        <f t="shared" si="631"/>
        <v>4</v>
      </c>
      <c r="DM128" s="145">
        <f t="shared" si="631"/>
        <v>4</v>
      </c>
      <c r="DN128" s="145">
        <f t="shared" si="631"/>
        <v>4</v>
      </c>
      <c r="DO128" s="145">
        <f t="shared" si="631"/>
        <v>4</v>
      </c>
      <c r="DP128" s="145">
        <f t="shared" si="631"/>
        <v>4</v>
      </c>
      <c r="DQ128" s="145">
        <f t="shared" si="631"/>
        <v>4</v>
      </c>
      <c r="DR128" s="145">
        <f t="shared" si="631"/>
        <v>4</v>
      </c>
      <c r="DS128" s="145">
        <f t="shared" si="631"/>
        <v>4</v>
      </c>
      <c r="DT128" s="145">
        <f t="shared" si="631"/>
        <v>5</v>
      </c>
      <c r="DU128" s="145">
        <f t="shared" si="631"/>
        <v>5</v>
      </c>
      <c r="DV128" s="145">
        <f t="shared" si="631"/>
        <v>5</v>
      </c>
      <c r="DW128" s="145">
        <f t="shared" si="631"/>
        <v>5</v>
      </c>
      <c r="DX128" s="145">
        <f t="shared" si="631"/>
        <v>5</v>
      </c>
      <c r="DY128" s="145">
        <f t="shared" si="631"/>
        <v>5</v>
      </c>
      <c r="DZ128" s="145">
        <f t="shared" si="631"/>
        <v>5</v>
      </c>
      <c r="EA128" s="145">
        <f t="shared" si="631"/>
        <v>5</v>
      </c>
      <c r="EB128" s="145">
        <f t="shared" si="631"/>
        <v>5</v>
      </c>
      <c r="EC128" s="145">
        <f t="shared" si="631"/>
        <v>5</v>
      </c>
      <c r="ED128" s="145">
        <f t="shared" si="631"/>
        <v>5</v>
      </c>
      <c r="EE128" s="145">
        <f t="shared" si="631"/>
        <v>5</v>
      </c>
      <c r="EF128" s="145">
        <f t="shared" si="631"/>
        <v>5</v>
      </c>
      <c r="EG128" s="145">
        <f t="shared" si="631"/>
        <v>5</v>
      </c>
      <c r="EH128" s="145">
        <f t="shared" si="631"/>
        <v>5</v>
      </c>
      <c r="EI128" s="145">
        <f t="shared" si="631"/>
        <v>5</v>
      </c>
      <c r="EJ128" s="145">
        <f t="shared" si="631"/>
        <v>5</v>
      </c>
      <c r="EK128" s="145">
        <f t="shared" si="631"/>
        <v>5</v>
      </c>
      <c r="EL128" s="145">
        <f t="shared" si="631"/>
        <v>5</v>
      </c>
      <c r="EM128" s="145">
        <f t="shared" si="631"/>
        <v>4</v>
      </c>
      <c r="EN128" s="145">
        <f t="shared" si="631"/>
        <v>5</v>
      </c>
      <c r="EO128" s="145">
        <f t="shared" si="631"/>
        <v>5</v>
      </c>
      <c r="EP128" s="145">
        <f t="shared" si="631"/>
        <v>6</v>
      </c>
      <c r="EQ128" s="145">
        <f t="shared" si="631"/>
        <v>6</v>
      </c>
      <c r="ER128" s="145">
        <f t="shared" si="631"/>
        <v>6</v>
      </c>
      <c r="ES128" s="145">
        <f t="shared" si="631"/>
        <v>6</v>
      </c>
      <c r="ET128" s="145">
        <f t="shared" si="631"/>
        <v>6</v>
      </c>
      <c r="EU128" s="145">
        <f t="shared" si="631"/>
        <v>6</v>
      </c>
      <c r="EV128" s="145">
        <f t="shared" si="631"/>
        <v>6</v>
      </c>
      <c r="EW128" s="145">
        <f t="shared" si="631"/>
        <v>5</v>
      </c>
      <c r="EX128" s="145">
        <f t="shared" si="631"/>
        <v>5</v>
      </c>
      <c r="EY128" s="145">
        <f t="shared" si="631"/>
        <v>5</v>
      </c>
      <c r="EZ128" s="145">
        <f t="shared" si="631"/>
        <v>5</v>
      </c>
      <c r="FA128" s="145">
        <f t="shared" si="631"/>
        <v>5</v>
      </c>
      <c r="FB128" s="145">
        <f t="shared" si="631"/>
        <v>5</v>
      </c>
      <c r="FC128" s="145">
        <f t="shared" si="631"/>
        <v>5</v>
      </c>
      <c r="FD128" s="145">
        <f t="shared" si="631"/>
        <v>5</v>
      </c>
      <c r="FE128" s="145">
        <f t="shared" si="631"/>
        <v>5</v>
      </c>
      <c r="FF128" s="145">
        <f t="shared" si="631"/>
        <v>5</v>
      </c>
      <c r="FG128" s="145">
        <f t="shared" si="631"/>
        <v>5</v>
      </c>
      <c r="FH128" s="145">
        <f t="shared" si="631"/>
        <v>5</v>
      </c>
      <c r="FI128" s="145">
        <f t="shared" si="631"/>
        <v>5</v>
      </c>
      <c r="FJ128" s="145">
        <f t="shared" si="631"/>
        <v>5</v>
      </c>
      <c r="FK128" s="145">
        <f t="shared" si="631"/>
        <v>5</v>
      </c>
      <c r="FL128" s="145">
        <f t="shared" si="631"/>
        <v>5</v>
      </c>
      <c r="FM128" s="145">
        <f t="shared" si="631"/>
        <v>5</v>
      </c>
      <c r="FN128" s="145">
        <f t="shared" ref="FN128:FS128" si="632">IF(FN$4&lt;$E$3,"",SUMIFS($F121:$FS121,$F$5:$FS$5,"&lt;="&amp;FN$5,$F$5:$FS$5,"&gt;"&amp;(FN$5-$E$3)))</f>
        <v>5</v>
      </c>
      <c r="FO128" s="145">
        <f t="shared" si="632"/>
        <v>5</v>
      </c>
      <c r="FP128" s="145">
        <f t="shared" si="632"/>
        <v>5</v>
      </c>
      <c r="FQ128" s="145">
        <f t="shared" si="632"/>
        <v>6</v>
      </c>
      <c r="FR128" s="145">
        <f t="shared" si="632"/>
        <v>6</v>
      </c>
      <c r="FS128" s="145">
        <f t="shared" si="632"/>
        <v>6</v>
      </c>
      <c r="FT128" s="145">
        <f t="shared" si="627"/>
        <v>7</v>
      </c>
      <c r="FW128" s="145">
        <f t="shared" si="628"/>
        <v>6</v>
      </c>
      <c r="FX128" s="145">
        <f>MIN(F128:FS128)</f>
        <v>4</v>
      </c>
      <c r="FY128" s="145">
        <f>MAX(F128:FS128)</f>
        <v>6</v>
      </c>
      <c r="FZ128" s="145">
        <f>AVERAGE(F128:FS128)</f>
        <v>4.915492957746479</v>
      </c>
      <c r="GA128" s="145">
        <f>AVERAGE(EP128:FS128)</f>
        <v>5.333333333333333</v>
      </c>
      <c r="GC128" s="132">
        <f>FX135</f>
        <v>0.04</v>
      </c>
      <c r="GD128" s="151">
        <f>GC128+0.01</f>
        <v>0.05</v>
      </c>
      <c r="GE128" s="151">
        <f>GD128+0.01</f>
        <v>6.0000000000000005E-2</v>
      </c>
      <c r="GN128" s="132">
        <f>GI135</f>
        <v>0</v>
      </c>
      <c r="GO128" s="151">
        <f>GN128+0.01</f>
        <v>0.01</v>
      </c>
      <c r="GP128" s="151">
        <f>GO128+0.01</f>
        <v>0.02</v>
      </c>
    </row>
    <row r="129" spans="2:198">
      <c r="B129" s="129"/>
      <c r="D129" t="s">
        <v>34</v>
      </c>
      <c r="F129" s="145" t="str">
        <f t="shared" ref="F129:BQ129" si="633">IF(F$4&lt;$E$3,"",SUMIFS($F122:$FS122,$F$5:$FS$5,"&lt;="&amp;F$5,$F$5:$FS$5,"&gt;"&amp;(F$5-$E$3)))</f>
        <v/>
      </c>
      <c r="G129" s="145" t="str">
        <f t="shared" si="633"/>
        <v/>
      </c>
      <c r="H129" s="145" t="str">
        <f t="shared" si="633"/>
        <v/>
      </c>
      <c r="I129" s="145" t="str">
        <f t="shared" si="633"/>
        <v/>
      </c>
      <c r="J129" s="145" t="str">
        <f t="shared" si="633"/>
        <v/>
      </c>
      <c r="K129" s="145" t="str">
        <f t="shared" si="633"/>
        <v/>
      </c>
      <c r="L129" s="145" t="str">
        <f t="shared" si="633"/>
        <v/>
      </c>
      <c r="M129" s="145" t="str">
        <f t="shared" si="633"/>
        <v/>
      </c>
      <c r="N129" s="145" t="str">
        <f t="shared" si="633"/>
        <v/>
      </c>
      <c r="O129" s="145" t="str">
        <f t="shared" si="633"/>
        <v/>
      </c>
      <c r="P129" s="145" t="str">
        <f t="shared" si="633"/>
        <v/>
      </c>
      <c r="Q129" s="145" t="str">
        <f t="shared" si="633"/>
        <v/>
      </c>
      <c r="R129" s="145" t="str">
        <f t="shared" si="633"/>
        <v/>
      </c>
      <c r="S129" s="145" t="str">
        <f t="shared" si="633"/>
        <v/>
      </c>
      <c r="T129" s="145" t="str">
        <f t="shared" si="633"/>
        <v/>
      </c>
      <c r="U129" s="145" t="str">
        <f t="shared" si="633"/>
        <v/>
      </c>
      <c r="V129" s="145" t="str">
        <f t="shared" si="633"/>
        <v/>
      </c>
      <c r="W129" s="145" t="str">
        <f t="shared" si="633"/>
        <v/>
      </c>
      <c r="X129" s="145" t="str">
        <f t="shared" si="633"/>
        <v/>
      </c>
      <c r="Y129" s="145" t="str">
        <f t="shared" si="633"/>
        <v/>
      </c>
      <c r="Z129" s="145" t="str">
        <f t="shared" si="633"/>
        <v/>
      </c>
      <c r="AA129" s="145" t="str">
        <f t="shared" si="633"/>
        <v/>
      </c>
      <c r="AB129" s="145" t="str">
        <f t="shared" si="633"/>
        <v/>
      </c>
      <c r="AC129" s="145" t="str">
        <f t="shared" si="633"/>
        <v/>
      </c>
      <c r="AD129" s="145" t="str">
        <f t="shared" si="633"/>
        <v/>
      </c>
      <c r="AE129" s="145" t="str">
        <f t="shared" si="633"/>
        <v/>
      </c>
      <c r="AF129" s="145" t="str">
        <f t="shared" si="633"/>
        <v/>
      </c>
      <c r="AG129" s="145" t="str">
        <f t="shared" si="633"/>
        <v/>
      </c>
      <c r="AH129" s="145" t="str">
        <f t="shared" si="633"/>
        <v/>
      </c>
      <c r="AI129" s="145" t="str">
        <f t="shared" si="633"/>
        <v/>
      </c>
      <c r="AJ129" s="145" t="str">
        <f t="shared" si="633"/>
        <v/>
      </c>
      <c r="AK129" s="145" t="str">
        <f t="shared" si="633"/>
        <v/>
      </c>
      <c r="AL129" s="145" t="str">
        <f t="shared" si="633"/>
        <v/>
      </c>
      <c r="AM129" s="145" t="str">
        <f t="shared" si="633"/>
        <v/>
      </c>
      <c r="AN129" s="145" t="str">
        <f t="shared" si="633"/>
        <v/>
      </c>
      <c r="AO129" s="145" t="str">
        <f t="shared" si="633"/>
        <v/>
      </c>
      <c r="AP129" s="145" t="str">
        <f t="shared" si="633"/>
        <v/>
      </c>
      <c r="AQ129" s="145" t="str">
        <f t="shared" si="633"/>
        <v/>
      </c>
      <c r="AR129" s="145" t="str">
        <f t="shared" si="633"/>
        <v/>
      </c>
      <c r="AS129" s="145" t="str">
        <f t="shared" si="633"/>
        <v/>
      </c>
      <c r="AT129" s="145" t="str">
        <f t="shared" si="633"/>
        <v/>
      </c>
      <c r="AU129" s="145" t="str">
        <f t="shared" si="633"/>
        <v/>
      </c>
      <c r="AV129" s="145" t="str">
        <f t="shared" si="633"/>
        <v/>
      </c>
      <c r="AW129" s="145" t="str">
        <f t="shared" si="633"/>
        <v/>
      </c>
      <c r="AX129" s="145" t="str">
        <f t="shared" si="633"/>
        <v/>
      </c>
      <c r="AY129" s="145" t="str">
        <f t="shared" si="633"/>
        <v/>
      </c>
      <c r="AZ129" s="145" t="str">
        <f t="shared" si="633"/>
        <v/>
      </c>
      <c r="BA129" s="145" t="str">
        <f t="shared" si="633"/>
        <v/>
      </c>
      <c r="BB129" s="145" t="str">
        <f t="shared" si="633"/>
        <v/>
      </c>
      <c r="BC129" s="145" t="str">
        <f t="shared" si="633"/>
        <v/>
      </c>
      <c r="BD129" s="145" t="str">
        <f t="shared" si="633"/>
        <v/>
      </c>
      <c r="BE129" s="145" t="str">
        <f t="shared" si="633"/>
        <v/>
      </c>
      <c r="BF129" s="145" t="str">
        <f t="shared" si="633"/>
        <v/>
      </c>
      <c r="BG129" s="145" t="str">
        <f t="shared" si="633"/>
        <v/>
      </c>
      <c r="BH129" s="145" t="str">
        <f t="shared" si="633"/>
        <v/>
      </c>
      <c r="BI129" s="145" t="str">
        <f t="shared" si="633"/>
        <v/>
      </c>
      <c r="BJ129" s="145" t="str">
        <f t="shared" si="633"/>
        <v/>
      </c>
      <c r="BK129" s="145" t="str">
        <f t="shared" si="633"/>
        <v/>
      </c>
      <c r="BL129" s="145" t="str">
        <f t="shared" si="633"/>
        <v/>
      </c>
      <c r="BM129" s="145" t="str">
        <f t="shared" si="633"/>
        <v/>
      </c>
      <c r="BN129" s="145" t="str">
        <f t="shared" si="633"/>
        <v/>
      </c>
      <c r="BO129" s="145" t="str">
        <f t="shared" si="633"/>
        <v/>
      </c>
      <c r="BP129" s="145" t="str">
        <f t="shared" si="633"/>
        <v/>
      </c>
      <c r="BQ129" s="145" t="str">
        <f t="shared" si="633"/>
        <v/>
      </c>
      <c r="BR129" s="145" t="str">
        <f t="shared" ref="BR129:CZ129" si="634">IF(BR$4&lt;$E$3,"",SUMIFS($F122:$FS122,$F$5:$FS$5,"&lt;="&amp;BR$5,$F$5:$FS$5,"&gt;"&amp;(BR$5-$E$3)))</f>
        <v/>
      </c>
      <c r="BS129" s="145" t="str">
        <f t="shared" si="634"/>
        <v/>
      </c>
      <c r="BT129" s="145" t="str">
        <f t="shared" si="634"/>
        <v/>
      </c>
      <c r="BU129" s="145" t="str">
        <f t="shared" si="634"/>
        <v/>
      </c>
      <c r="BV129" s="145" t="str">
        <f t="shared" si="634"/>
        <v/>
      </c>
      <c r="BW129" s="145" t="str">
        <f t="shared" si="634"/>
        <v/>
      </c>
      <c r="BX129" s="145" t="str">
        <f t="shared" si="634"/>
        <v/>
      </c>
      <c r="BY129" s="145" t="str">
        <f t="shared" si="634"/>
        <v/>
      </c>
      <c r="BZ129" s="145" t="str">
        <f t="shared" si="634"/>
        <v/>
      </c>
      <c r="CA129" s="145" t="str">
        <f t="shared" si="634"/>
        <v/>
      </c>
      <c r="CB129" s="145" t="str">
        <f t="shared" si="634"/>
        <v/>
      </c>
      <c r="CC129" s="145" t="str">
        <f t="shared" si="634"/>
        <v/>
      </c>
      <c r="CD129" s="145" t="str">
        <f t="shared" si="634"/>
        <v/>
      </c>
      <c r="CE129" s="145" t="str">
        <f t="shared" si="634"/>
        <v/>
      </c>
      <c r="CF129" s="145" t="str">
        <f t="shared" si="634"/>
        <v/>
      </c>
      <c r="CG129" s="145" t="str">
        <f t="shared" si="634"/>
        <v/>
      </c>
      <c r="CH129" s="145" t="str">
        <f t="shared" si="634"/>
        <v/>
      </c>
      <c r="CI129" s="145" t="str">
        <f t="shared" si="634"/>
        <v/>
      </c>
      <c r="CJ129" s="145" t="str">
        <f t="shared" si="634"/>
        <v/>
      </c>
      <c r="CK129" s="145" t="str">
        <f t="shared" si="634"/>
        <v/>
      </c>
      <c r="CL129" s="145" t="str">
        <f t="shared" si="634"/>
        <v/>
      </c>
      <c r="CM129" s="145" t="str">
        <f t="shared" si="634"/>
        <v/>
      </c>
      <c r="CN129" s="145" t="str">
        <f t="shared" si="634"/>
        <v/>
      </c>
      <c r="CO129" s="145" t="str">
        <f t="shared" si="634"/>
        <v/>
      </c>
      <c r="CP129" s="145" t="str">
        <f t="shared" si="634"/>
        <v/>
      </c>
      <c r="CQ129" s="145" t="str">
        <f t="shared" si="634"/>
        <v/>
      </c>
      <c r="CR129" s="145" t="str">
        <f t="shared" si="634"/>
        <v/>
      </c>
      <c r="CS129" s="145" t="str">
        <f t="shared" si="634"/>
        <v/>
      </c>
      <c r="CT129" s="145" t="str">
        <f t="shared" si="634"/>
        <v/>
      </c>
      <c r="CU129" s="145" t="str">
        <f t="shared" si="634"/>
        <v/>
      </c>
      <c r="CV129" s="145" t="str">
        <f t="shared" si="634"/>
        <v/>
      </c>
      <c r="CW129" s="145" t="str">
        <f t="shared" si="634"/>
        <v/>
      </c>
      <c r="CX129" s="145" t="str">
        <f t="shared" si="634"/>
        <v/>
      </c>
      <c r="CY129" s="145" t="str">
        <f t="shared" si="634"/>
        <v/>
      </c>
      <c r="CZ129" s="145" t="str">
        <f t="shared" si="634"/>
        <v/>
      </c>
      <c r="DA129" s="145">
        <f>IF(DA$4&lt;$E$3,"",SUMIFS($F122:$FS122,$F$5:$FS$5,"&lt;="&amp;DA$5,$F$5:$FS$5,"&gt;"&amp;(DA$5-$E$3)))</f>
        <v>1</v>
      </c>
      <c r="DB129" s="145">
        <f t="shared" ref="DB129:FM129" si="635">IF(DB$4&lt;$E$3,"",SUMIFS($F122:$FS122,$F$5:$FS$5,"&lt;="&amp;DB$5,$F$5:$FS$5,"&gt;"&amp;(DB$5-$E$3)))</f>
        <v>1</v>
      </c>
      <c r="DC129" s="145">
        <f t="shared" si="635"/>
        <v>1</v>
      </c>
      <c r="DD129" s="145">
        <f t="shared" si="635"/>
        <v>1</v>
      </c>
      <c r="DE129" s="145">
        <f t="shared" si="635"/>
        <v>1</v>
      </c>
      <c r="DF129" s="145">
        <f t="shared" si="635"/>
        <v>1</v>
      </c>
      <c r="DG129" s="145">
        <f t="shared" si="635"/>
        <v>1</v>
      </c>
      <c r="DH129" s="145">
        <f t="shared" si="635"/>
        <v>1</v>
      </c>
      <c r="DI129" s="145">
        <f t="shared" si="635"/>
        <v>1</v>
      </c>
      <c r="DJ129" s="145">
        <f t="shared" si="635"/>
        <v>1</v>
      </c>
      <c r="DK129" s="145">
        <f t="shared" si="635"/>
        <v>1</v>
      </c>
      <c r="DL129" s="145">
        <f t="shared" si="635"/>
        <v>1</v>
      </c>
      <c r="DM129" s="145">
        <f t="shared" si="635"/>
        <v>1</v>
      </c>
      <c r="DN129" s="145">
        <f t="shared" si="635"/>
        <v>1</v>
      </c>
      <c r="DO129" s="145">
        <f t="shared" si="635"/>
        <v>1</v>
      </c>
      <c r="DP129" s="145">
        <f t="shared" si="635"/>
        <v>1</v>
      </c>
      <c r="DQ129" s="145">
        <f t="shared" si="635"/>
        <v>1</v>
      </c>
      <c r="DR129" s="145">
        <f t="shared" si="635"/>
        <v>1</v>
      </c>
      <c r="DS129" s="145">
        <f t="shared" si="635"/>
        <v>1</v>
      </c>
      <c r="DT129" s="145">
        <f t="shared" si="635"/>
        <v>1</v>
      </c>
      <c r="DU129" s="145">
        <f t="shared" si="635"/>
        <v>1</v>
      </c>
      <c r="DV129" s="145">
        <f t="shared" si="635"/>
        <v>1</v>
      </c>
      <c r="DW129" s="145">
        <f t="shared" si="635"/>
        <v>1</v>
      </c>
      <c r="DX129" s="145">
        <f t="shared" si="635"/>
        <v>1</v>
      </c>
      <c r="DY129" s="145">
        <f t="shared" si="635"/>
        <v>1</v>
      </c>
      <c r="DZ129" s="145">
        <f t="shared" si="635"/>
        <v>1</v>
      </c>
      <c r="EA129" s="145">
        <f t="shared" si="635"/>
        <v>1</v>
      </c>
      <c r="EB129" s="145">
        <f t="shared" si="635"/>
        <v>1</v>
      </c>
      <c r="EC129" s="145">
        <f t="shared" si="635"/>
        <v>1</v>
      </c>
      <c r="ED129" s="145">
        <f t="shared" si="635"/>
        <v>1</v>
      </c>
      <c r="EE129" s="145">
        <f t="shared" si="635"/>
        <v>1</v>
      </c>
      <c r="EF129" s="145">
        <f t="shared" si="635"/>
        <v>2</v>
      </c>
      <c r="EG129" s="145">
        <f t="shared" si="635"/>
        <v>2</v>
      </c>
      <c r="EH129" s="145">
        <f t="shared" si="635"/>
        <v>2</v>
      </c>
      <c r="EI129" s="145">
        <f t="shared" si="635"/>
        <v>2</v>
      </c>
      <c r="EJ129" s="145">
        <f t="shared" si="635"/>
        <v>2</v>
      </c>
      <c r="EK129" s="145">
        <f t="shared" si="635"/>
        <v>2</v>
      </c>
      <c r="EL129" s="145">
        <f t="shared" si="635"/>
        <v>2</v>
      </c>
      <c r="EM129" s="145">
        <f t="shared" si="635"/>
        <v>2</v>
      </c>
      <c r="EN129" s="145">
        <f t="shared" si="635"/>
        <v>2</v>
      </c>
      <c r="EO129" s="145">
        <f t="shared" si="635"/>
        <v>2</v>
      </c>
      <c r="EP129" s="145">
        <f t="shared" si="635"/>
        <v>2</v>
      </c>
      <c r="EQ129" s="145">
        <f t="shared" si="635"/>
        <v>2</v>
      </c>
      <c r="ER129" s="145">
        <f t="shared" si="635"/>
        <v>2</v>
      </c>
      <c r="ES129" s="145">
        <f t="shared" si="635"/>
        <v>2</v>
      </c>
      <c r="ET129" s="145">
        <f t="shared" si="635"/>
        <v>2</v>
      </c>
      <c r="EU129" s="145">
        <f t="shared" si="635"/>
        <v>2</v>
      </c>
      <c r="EV129" s="145">
        <f t="shared" si="635"/>
        <v>2</v>
      </c>
      <c r="EW129" s="145">
        <f t="shared" si="635"/>
        <v>2</v>
      </c>
      <c r="EX129" s="145">
        <f t="shared" si="635"/>
        <v>2</v>
      </c>
      <c r="EY129" s="145">
        <f t="shared" si="635"/>
        <v>2</v>
      </c>
      <c r="EZ129" s="145">
        <f t="shared" si="635"/>
        <v>2</v>
      </c>
      <c r="FA129" s="145">
        <f t="shared" si="635"/>
        <v>2</v>
      </c>
      <c r="FB129" s="145">
        <f t="shared" si="635"/>
        <v>2</v>
      </c>
      <c r="FC129" s="145">
        <f t="shared" si="635"/>
        <v>2</v>
      </c>
      <c r="FD129" s="145">
        <f t="shared" si="635"/>
        <v>2</v>
      </c>
      <c r="FE129" s="145">
        <f t="shared" si="635"/>
        <v>2</v>
      </c>
      <c r="FF129" s="145">
        <f t="shared" si="635"/>
        <v>2</v>
      </c>
      <c r="FG129" s="145">
        <f t="shared" si="635"/>
        <v>2</v>
      </c>
      <c r="FH129" s="145">
        <f t="shared" si="635"/>
        <v>2</v>
      </c>
      <c r="FI129" s="145">
        <f t="shared" si="635"/>
        <v>2</v>
      </c>
      <c r="FJ129" s="145">
        <f t="shared" si="635"/>
        <v>2</v>
      </c>
      <c r="FK129" s="145">
        <f t="shared" si="635"/>
        <v>2</v>
      </c>
      <c r="FL129" s="145">
        <f t="shared" si="635"/>
        <v>2</v>
      </c>
      <c r="FM129" s="145">
        <f t="shared" si="635"/>
        <v>2</v>
      </c>
      <c r="FN129" s="145">
        <f t="shared" ref="FN129:FS129" si="636">IF(FN$4&lt;$E$3,"",SUMIFS($F122:$FS122,$F$5:$FS$5,"&lt;="&amp;FN$5,$F$5:$FS$5,"&gt;"&amp;(FN$5-$E$3)))</f>
        <v>2</v>
      </c>
      <c r="FO129" s="145">
        <f t="shared" si="636"/>
        <v>2</v>
      </c>
      <c r="FP129" s="145">
        <f t="shared" si="636"/>
        <v>2</v>
      </c>
      <c r="FQ129" s="145">
        <f t="shared" si="636"/>
        <v>2</v>
      </c>
      <c r="FR129" s="145">
        <f t="shared" si="636"/>
        <v>2</v>
      </c>
      <c r="FS129" s="145">
        <f t="shared" si="636"/>
        <v>2</v>
      </c>
      <c r="FT129" s="145">
        <f t="shared" si="627"/>
        <v>2</v>
      </c>
      <c r="FW129" s="145">
        <f t="shared" si="628"/>
        <v>2</v>
      </c>
      <c r="FX129" s="145">
        <f>MIN(F129:FS129)</f>
        <v>1</v>
      </c>
      <c r="FY129" s="145">
        <f>MAX(F129:FS129)</f>
        <v>2</v>
      </c>
      <c r="FZ129" s="145">
        <f>AVERAGE(F129:FS129)</f>
        <v>1.5633802816901408</v>
      </c>
      <c r="GA129" s="145">
        <f>AVERAGE(EP129:FS129)</f>
        <v>2</v>
      </c>
      <c r="GC129" s="132">
        <v>0.01</v>
      </c>
      <c r="GD129" s="132">
        <v>0.02</v>
      </c>
      <c r="GN129" s="132">
        <v>0.01</v>
      </c>
      <c r="GO129" s="132">
        <v>0.02</v>
      </c>
    </row>
    <row r="130" spans="2:198" ht="15.75" thickBot="1">
      <c r="B130" s="129"/>
      <c r="D130" s="105" t="s">
        <v>25</v>
      </c>
      <c r="E130" s="106"/>
      <c r="F130" s="146" t="str">
        <f t="shared" ref="F130:BQ130" si="637">IF(F$4&lt;$E$3,"",SUMIFS($F123:$FS123,$F$5:$FS$5,"&lt;="&amp;F$5,$F$5:$FS$5,"&gt;"&amp;(F$5-$E$3)))</f>
        <v/>
      </c>
      <c r="G130" s="146" t="str">
        <f t="shared" si="637"/>
        <v/>
      </c>
      <c r="H130" s="146" t="str">
        <f t="shared" si="637"/>
        <v/>
      </c>
      <c r="I130" s="146" t="str">
        <f t="shared" si="637"/>
        <v/>
      </c>
      <c r="J130" s="146" t="str">
        <f t="shared" si="637"/>
        <v/>
      </c>
      <c r="K130" s="146" t="str">
        <f t="shared" si="637"/>
        <v/>
      </c>
      <c r="L130" s="146" t="str">
        <f t="shared" si="637"/>
        <v/>
      </c>
      <c r="M130" s="146" t="str">
        <f t="shared" si="637"/>
        <v/>
      </c>
      <c r="N130" s="146" t="str">
        <f t="shared" si="637"/>
        <v/>
      </c>
      <c r="O130" s="146" t="str">
        <f t="shared" si="637"/>
        <v/>
      </c>
      <c r="P130" s="146" t="str">
        <f t="shared" si="637"/>
        <v/>
      </c>
      <c r="Q130" s="146" t="str">
        <f t="shared" si="637"/>
        <v/>
      </c>
      <c r="R130" s="146" t="str">
        <f t="shared" si="637"/>
        <v/>
      </c>
      <c r="S130" s="146" t="str">
        <f t="shared" si="637"/>
        <v/>
      </c>
      <c r="T130" s="146" t="str">
        <f t="shared" si="637"/>
        <v/>
      </c>
      <c r="U130" s="146" t="str">
        <f t="shared" si="637"/>
        <v/>
      </c>
      <c r="V130" s="146" t="str">
        <f t="shared" si="637"/>
        <v/>
      </c>
      <c r="W130" s="146" t="str">
        <f t="shared" si="637"/>
        <v/>
      </c>
      <c r="X130" s="146" t="str">
        <f t="shared" si="637"/>
        <v/>
      </c>
      <c r="Y130" s="146" t="str">
        <f t="shared" si="637"/>
        <v/>
      </c>
      <c r="Z130" s="146" t="str">
        <f t="shared" si="637"/>
        <v/>
      </c>
      <c r="AA130" s="146" t="str">
        <f t="shared" si="637"/>
        <v/>
      </c>
      <c r="AB130" s="146" t="str">
        <f t="shared" si="637"/>
        <v/>
      </c>
      <c r="AC130" s="146" t="str">
        <f t="shared" si="637"/>
        <v/>
      </c>
      <c r="AD130" s="146" t="str">
        <f t="shared" si="637"/>
        <v/>
      </c>
      <c r="AE130" s="146" t="str">
        <f t="shared" si="637"/>
        <v/>
      </c>
      <c r="AF130" s="146" t="str">
        <f t="shared" si="637"/>
        <v/>
      </c>
      <c r="AG130" s="146" t="str">
        <f t="shared" si="637"/>
        <v/>
      </c>
      <c r="AH130" s="146" t="str">
        <f t="shared" si="637"/>
        <v/>
      </c>
      <c r="AI130" s="146" t="str">
        <f t="shared" si="637"/>
        <v/>
      </c>
      <c r="AJ130" s="146" t="str">
        <f t="shared" si="637"/>
        <v/>
      </c>
      <c r="AK130" s="146" t="str">
        <f t="shared" si="637"/>
        <v/>
      </c>
      <c r="AL130" s="146" t="str">
        <f t="shared" si="637"/>
        <v/>
      </c>
      <c r="AM130" s="146" t="str">
        <f t="shared" si="637"/>
        <v/>
      </c>
      <c r="AN130" s="146" t="str">
        <f t="shared" si="637"/>
        <v/>
      </c>
      <c r="AO130" s="146" t="str">
        <f t="shared" si="637"/>
        <v/>
      </c>
      <c r="AP130" s="146" t="str">
        <f t="shared" si="637"/>
        <v/>
      </c>
      <c r="AQ130" s="146" t="str">
        <f t="shared" si="637"/>
        <v/>
      </c>
      <c r="AR130" s="146" t="str">
        <f t="shared" si="637"/>
        <v/>
      </c>
      <c r="AS130" s="146" t="str">
        <f t="shared" si="637"/>
        <v/>
      </c>
      <c r="AT130" s="146" t="str">
        <f t="shared" si="637"/>
        <v/>
      </c>
      <c r="AU130" s="146" t="str">
        <f t="shared" si="637"/>
        <v/>
      </c>
      <c r="AV130" s="146" t="str">
        <f t="shared" si="637"/>
        <v/>
      </c>
      <c r="AW130" s="146" t="str">
        <f t="shared" si="637"/>
        <v/>
      </c>
      <c r="AX130" s="146" t="str">
        <f t="shared" si="637"/>
        <v/>
      </c>
      <c r="AY130" s="146" t="str">
        <f t="shared" si="637"/>
        <v/>
      </c>
      <c r="AZ130" s="146" t="str">
        <f t="shared" si="637"/>
        <v/>
      </c>
      <c r="BA130" s="146" t="str">
        <f t="shared" si="637"/>
        <v/>
      </c>
      <c r="BB130" s="146" t="str">
        <f t="shared" si="637"/>
        <v/>
      </c>
      <c r="BC130" s="146" t="str">
        <f t="shared" si="637"/>
        <v/>
      </c>
      <c r="BD130" s="146" t="str">
        <f t="shared" si="637"/>
        <v/>
      </c>
      <c r="BE130" s="146" t="str">
        <f t="shared" si="637"/>
        <v/>
      </c>
      <c r="BF130" s="146" t="str">
        <f t="shared" si="637"/>
        <v/>
      </c>
      <c r="BG130" s="146" t="str">
        <f t="shared" si="637"/>
        <v/>
      </c>
      <c r="BH130" s="146" t="str">
        <f t="shared" si="637"/>
        <v/>
      </c>
      <c r="BI130" s="146" t="str">
        <f t="shared" si="637"/>
        <v/>
      </c>
      <c r="BJ130" s="146" t="str">
        <f t="shared" si="637"/>
        <v/>
      </c>
      <c r="BK130" s="146" t="str">
        <f t="shared" si="637"/>
        <v/>
      </c>
      <c r="BL130" s="146" t="str">
        <f t="shared" si="637"/>
        <v/>
      </c>
      <c r="BM130" s="146" t="str">
        <f t="shared" si="637"/>
        <v/>
      </c>
      <c r="BN130" s="146" t="str">
        <f t="shared" si="637"/>
        <v/>
      </c>
      <c r="BO130" s="146" t="str">
        <f t="shared" si="637"/>
        <v/>
      </c>
      <c r="BP130" s="146" t="str">
        <f t="shared" si="637"/>
        <v/>
      </c>
      <c r="BQ130" s="146" t="str">
        <f t="shared" si="637"/>
        <v/>
      </c>
      <c r="BR130" s="146" t="str">
        <f t="shared" ref="BR130:EC130" si="638">IF(BR$4&lt;$E$3,"",SUMIFS($F123:$FS123,$F$5:$FS$5,"&lt;="&amp;BR$5,$F$5:$FS$5,"&gt;"&amp;(BR$5-$E$3)))</f>
        <v/>
      </c>
      <c r="BS130" s="146" t="str">
        <f t="shared" si="638"/>
        <v/>
      </c>
      <c r="BT130" s="146" t="str">
        <f t="shared" si="638"/>
        <v/>
      </c>
      <c r="BU130" s="146" t="str">
        <f t="shared" si="638"/>
        <v/>
      </c>
      <c r="BV130" s="146" t="str">
        <f t="shared" si="638"/>
        <v/>
      </c>
      <c r="BW130" s="146" t="str">
        <f t="shared" si="638"/>
        <v/>
      </c>
      <c r="BX130" s="146" t="str">
        <f t="shared" si="638"/>
        <v/>
      </c>
      <c r="BY130" s="146" t="str">
        <f t="shared" si="638"/>
        <v/>
      </c>
      <c r="BZ130" s="146" t="str">
        <f t="shared" si="638"/>
        <v/>
      </c>
      <c r="CA130" s="146" t="str">
        <f t="shared" si="638"/>
        <v/>
      </c>
      <c r="CB130" s="146" t="str">
        <f t="shared" si="638"/>
        <v/>
      </c>
      <c r="CC130" s="146" t="str">
        <f t="shared" si="638"/>
        <v/>
      </c>
      <c r="CD130" s="146" t="str">
        <f t="shared" si="638"/>
        <v/>
      </c>
      <c r="CE130" s="146" t="str">
        <f t="shared" si="638"/>
        <v/>
      </c>
      <c r="CF130" s="146" t="str">
        <f t="shared" si="638"/>
        <v/>
      </c>
      <c r="CG130" s="146" t="str">
        <f t="shared" si="638"/>
        <v/>
      </c>
      <c r="CH130" s="146" t="str">
        <f t="shared" si="638"/>
        <v/>
      </c>
      <c r="CI130" s="146" t="str">
        <f t="shared" si="638"/>
        <v/>
      </c>
      <c r="CJ130" s="146" t="str">
        <f t="shared" si="638"/>
        <v/>
      </c>
      <c r="CK130" s="146" t="str">
        <f t="shared" si="638"/>
        <v/>
      </c>
      <c r="CL130" s="146" t="str">
        <f t="shared" si="638"/>
        <v/>
      </c>
      <c r="CM130" s="146" t="str">
        <f t="shared" si="638"/>
        <v/>
      </c>
      <c r="CN130" s="146" t="str">
        <f t="shared" si="638"/>
        <v/>
      </c>
      <c r="CO130" s="146" t="str">
        <f t="shared" si="638"/>
        <v/>
      </c>
      <c r="CP130" s="146" t="str">
        <f t="shared" si="638"/>
        <v/>
      </c>
      <c r="CQ130" s="146" t="str">
        <f t="shared" si="638"/>
        <v/>
      </c>
      <c r="CR130" s="146" t="str">
        <f t="shared" si="638"/>
        <v/>
      </c>
      <c r="CS130" s="146" t="str">
        <f t="shared" si="638"/>
        <v/>
      </c>
      <c r="CT130" s="146" t="str">
        <f t="shared" si="638"/>
        <v/>
      </c>
      <c r="CU130" s="146" t="str">
        <f t="shared" si="638"/>
        <v/>
      </c>
      <c r="CV130" s="146" t="str">
        <f t="shared" si="638"/>
        <v/>
      </c>
      <c r="CW130" s="146" t="str">
        <f t="shared" si="638"/>
        <v/>
      </c>
      <c r="CX130" s="146" t="str">
        <f t="shared" si="638"/>
        <v/>
      </c>
      <c r="CY130" s="146" t="str">
        <f t="shared" si="638"/>
        <v/>
      </c>
      <c r="CZ130" s="146" t="str">
        <f t="shared" si="638"/>
        <v/>
      </c>
      <c r="DA130" s="146">
        <f t="shared" si="638"/>
        <v>9</v>
      </c>
      <c r="DB130" s="146">
        <f t="shared" si="638"/>
        <v>9</v>
      </c>
      <c r="DC130" s="146">
        <f t="shared" si="638"/>
        <v>9</v>
      </c>
      <c r="DD130" s="146">
        <f t="shared" si="638"/>
        <v>9</v>
      </c>
      <c r="DE130" s="146">
        <f t="shared" si="638"/>
        <v>8</v>
      </c>
      <c r="DF130" s="146">
        <f t="shared" si="638"/>
        <v>8</v>
      </c>
      <c r="DG130" s="146">
        <f t="shared" si="638"/>
        <v>8</v>
      </c>
      <c r="DH130" s="146">
        <f t="shared" si="638"/>
        <v>8</v>
      </c>
      <c r="DI130" s="146">
        <f t="shared" si="638"/>
        <v>8</v>
      </c>
      <c r="DJ130" s="146">
        <f t="shared" si="638"/>
        <v>8</v>
      </c>
      <c r="DK130" s="146">
        <f t="shared" si="638"/>
        <v>8</v>
      </c>
      <c r="DL130" s="146">
        <f t="shared" si="638"/>
        <v>8</v>
      </c>
      <c r="DM130" s="146">
        <f t="shared" si="638"/>
        <v>8</v>
      </c>
      <c r="DN130" s="146">
        <f t="shared" si="638"/>
        <v>8</v>
      </c>
      <c r="DO130" s="146">
        <f t="shared" si="638"/>
        <v>8</v>
      </c>
      <c r="DP130" s="146">
        <f t="shared" si="638"/>
        <v>8</v>
      </c>
      <c r="DQ130" s="146">
        <f t="shared" si="638"/>
        <v>8</v>
      </c>
      <c r="DR130" s="146">
        <f t="shared" si="638"/>
        <v>8</v>
      </c>
      <c r="DS130" s="146">
        <f t="shared" si="638"/>
        <v>8</v>
      </c>
      <c r="DT130" s="146">
        <f t="shared" si="638"/>
        <v>9</v>
      </c>
      <c r="DU130" s="146">
        <f t="shared" si="638"/>
        <v>9</v>
      </c>
      <c r="DV130" s="146">
        <f t="shared" si="638"/>
        <v>9</v>
      </c>
      <c r="DW130" s="146">
        <f t="shared" si="638"/>
        <v>9</v>
      </c>
      <c r="DX130" s="146">
        <f t="shared" si="638"/>
        <v>9</v>
      </c>
      <c r="DY130" s="146">
        <f t="shared" si="638"/>
        <v>9</v>
      </c>
      <c r="DZ130" s="146">
        <f t="shared" si="638"/>
        <v>9</v>
      </c>
      <c r="EA130" s="146">
        <f t="shared" si="638"/>
        <v>9</v>
      </c>
      <c r="EB130" s="146">
        <f t="shared" si="638"/>
        <v>9</v>
      </c>
      <c r="EC130" s="146">
        <f t="shared" si="638"/>
        <v>9</v>
      </c>
      <c r="ED130" s="146">
        <f t="shared" ref="ED130:FS130" si="639">IF(ED$4&lt;$E$3,"",SUMIFS($F123:$FS123,$F$5:$FS$5,"&lt;="&amp;ED$5,$F$5:$FS$5,"&gt;"&amp;(ED$5-$E$3)))</f>
        <v>9</v>
      </c>
      <c r="EE130" s="146">
        <f t="shared" si="639"/>
        <v>9</v>
      </c>
      <c r="EF130" s="146">
        <f t="shared" si="639"/>
        <v>10</v>
      </c>
      <c r="EG130" s="146">
        <f t="shared" si="639"/>
        <v>10</v>
      </c>
      <c r="EH130" s="146">
        <f t="shared" si="639"/>
        <v>10</v>
      </c>
      <c r="EI130" s="146">
        <f t="shared" si="639"/>
        <v>10</v>
      </c>
      <c r="EJ130" s="146">
        <f t="shared" si="639"/>
        <v>10</v>
      </c>
      <c r="EK130" s="146">
        <f t="shared" si="639"/>
        <v>10</v>
      </c>
      <c r="EL130" s="146">
        <f t="shared" si="639"/>
        <v>9</v>
      </c>
      <c r="EM130" s="146">
        <f t="shared" si="639"/>
        <v>8</v>
      </c>
      <c r="EN130" s="146">
        <f t="shared" si="639"/>
        <v>9</v>
      </c>
      <c r="EO130" s="146">
        <f t="shared" si="639"/>
        <v>9</v>
      </c>
      <c r="EP130" s="146">
        <f t="shared" si="639"/>
        <v>10</v>
      </c>
      <c r="EQ130" s="146">
        <f t="shared" si="639"/>
        <v>10</v>
      </c>
      <c r="ER130" s="146">
        <f t="shared" si="639"/>
        <v>10</v>
      </c>
      <c r="ES130" s="146">
        <f t="shared" si="639"/>
        <v>10</v>
      </c>
      <c r="ET130" s="146">
        <f t="shared" si="639"/>
        <v>9</v>
      </c>
      <c r="EU130" s="146">
        <f t="shared" si="639"/>
        <v>9</v>
      </c>
      <c r="EV130" s="146">
        <f t="shared" si="639"/>
        <v>9</v>
      </c>
      <c r="EW130" s="146">
        <f t="shared" si="639"/>
        <v>8</v>
      </c>
      <c r="EX130" s="146">
        <f t="shared" si="639"/>
        <v>8</v>
      </c>
      <c r="EY130" s="146">
        <f t="shared" si="639"/>
        <v>8</v>
      </c>
      <c r="EZ130" s="146">
        <f t="shared" si="639"/>
        <v>8</v>
      </c>
      <c r="FA130" s="146">
        <f t="shared" si="639"/>
        <v>8</v>
      </c>
      <c r="FB130" s="146">
        <f t="shared" si="639"/>
        <v>8</v>
      </c>
      <c r="FC130" s="146">
        <f t="shared" si="639"/>
        <v>8</v>
      </c>
      <c r="FD130" s="146">
        <f t="shared" si="639"/>
        <v>9</v>
      </c>
      <c r="FE130" s="146">
        <f t="shared" si="639"/>
        <v>9</v>
      </c>
      <c r="FF130" s="146">
        <f t="shared" si="639"/>
        <v>9</v>
      </c>
      <c r="FG130" s="146">
        <f t="shared" si="639"/>
        <v>9</v>
      </c>
      <c r="FH130" s="146">
        <f t="shared" si="639"/>
        <v>9</v>
      </c>
      <c r="FI130" s="146">
        <f t="shared" si="639"/>
        <v>9</v>
      </c>
      <c r="FJ130" s="146">
        <f t="shared" si="639"/>
        <v>9</v>
      </c>
      <c r="FK130" s="146">
        <f t="shared" si="639"/>
        <v>9</v>
      </c>
      <c r="FL130" s="146">
        <f t="shared" si="639"/>
        <v>9</v>
      </c>
      <c r="FM130" s="146">
        <f t="shared" si="639"/>
        <v>9</v>
      </c>
      <c r="FN130" s="146">
        <f t="shared" si="639"/>
        <v>9</v>
      </c>
      <c r="FO130" s="146">
        <f t="shared" si="639"/>
        <v>9</v>
      </c>
      <c r="FP130" s="146">
        <f t="shared" si="639"/>
        <v>9</v>
      </c>
      <c r="FQ130" s="146">
        <f t="shared" si="639"/>
        <v>10</v>
      </c>
      <c r="FR130" s="146">
        <f t="shared" si="639"/>
        <v>10</v>
      </c>
      <c r="FS130" s="146">
        <f t="shared" si="639"/>
        <v>10</v>
      </c>
      <c r="FT130" s="146">
        <f t="shared" si="627"/>
        <v>11</v>
      </c>
      <c r="FW130" s="146">
        <f t="shared" si="628"/>
        <v>10</v>
      </c>
      <c r="FX130" s="146">
        <f>MIN(F130:FS130)</f>
        <v>8</v>
      </c>
      <c r="FY130" s="146">
        <f>MAX(F130:FS130)</f>
        <v>10</v>
      </c>
      <c r="FZ130" s="146">
        <f>AVERAGE(F130:FS130)</f>
        <v>8.8591549295774641</v>
      </c>
      <c r="GA130" s="146">
        <f>AVERAGE(EP130:FS130)</f>
        <v>9</v>
      </c>
    </row>
    <row r="131" spans="2:198" ht="15.75" thickTop="1">
      <c r="B131" s="129"/>
    </row>
    <row r="132" spans="2:198">
      <c r="B132" s="129"/>
      <c r="D132" s="98" t="s">
        <v>49</v>
      </c>
    </row>
    <row r="133" spans="2:198">
      <c r="B133" s="129"/>
      <c r="D133" t="s">
        <v>46</v>
      </c>
      <c r="F133" s="1" t="str">
        <f t="shared" ref="F133:AK133" si="640">IF(F$4&lt;$E$3,"",SUMIFS($F119:$FS119,$F$5:$FS$5,"&lt;="&amp;F$5,$F$5:$FS$5,"&gt;"&amp;(F$5-$E$3))/$E$3)</f>
        <v/>
      </c>
      <c r="G133" s="1" t="str">
        <f t="shared" si="640"/>
        <v/>
      </c>
      <c r="H133" s="1" t="str">
        <f t="shared" si="640"/>
        <v/>
      </c>
      <c r="I133" s="1" t="str">
        <f t="shared" si="640"/>
        <v/>
      </c>
      <c r="J133" s="1" t="str">
        <f t="shared" si="640"/>
        <v/>
      </c>
      <c r="K133" s="1" t="str">
        <f t="shared" si="640"/>
        <v/>
      </c>
      <c r="L133" s="1" t="str">
        <f t="shared" si="640"/>
        <v/>
      </c>
      <c r="M133" s="1" t="str">
        <f t="shared" si="640"/>
        <v/>
      </c>
      <c r="N133" s="1" t="str">
        <f t="shared" si="640"/>
        <v/>
      </c>
      <c r="O133" s="1" t="str">
        <f t="shared" si="640"/>
        <v/>
      </c>
      <c r="P133" s="1" t="str">
        <f t="shared" si="640"/>
        <v/>
      </c>
      <c r="Q133" s="1" t="str">
        <f t="shared" si="640"/>
        <v/>
      </c>
      <c r="R133" s="1" t="str">
        <f t="shared" si="640"/>
        <v/>
      </c>
      <c r="S133" s="1" t="str">
        <f t="shared" si="640"/>
        <v/>
      </c>
      <c r="T133" s="1" t="str">
        <f t="shared" si="640"/>
        <v/>
      </c>
      <c r="U133" s="1" t="str">
        <f t="shared" si="640"/>
        <v/>
      </c>
      <c r="V133" s="1" t="str">
        <f t="shared" si="640"/>
        <v/>
      </c>
      <c r="W133" s="1" t="str">
        <f t="shared" si="640"/>
        <v/>
      </c>
      <c r="X133" s="1" t="str">
        <f t="shared" si="640"/>
        <v/>
      </c>
      <c r="Y133" s="1" t="str">
        <f t="shared" si="640"/>
        <v/>
      </c>
      <c r="Z133" s="1" t="str">
        <f t="shared" si="640"/>
        <v/>
      </c>
      <c r="AA133" s="1" t="str">
        <f t="shared" si="640"/>
        <v/>
      </c>
      <c r="AB133" s="1" t="str">
        <f t="shared" si="640"/>
        <v/>
      </c>
      <c r="AC133" s="1" t="str">
        <f t="shared" si="640"/>
        <v/>
      </c>
      <c r="AD133" s="1" t="str">
        <f t="shared" si="640"/>
        <v/>
      </c>
      <c r="AE133" s="1" t="str">
        <f t="shared" si="640"/>
        <v/>
      </c>
      <c r="AF133" s="1" t="str">
        <f t="shared" si="640"/>
        <v/>
      </c>
      <c r="AG133" s="1" t="str">
        <f t="shared" si="640"/>
        <v/>
      </c>
      <c r="AH133" s="1" t="str">
        <f t="shared" si="640"/>
        <v/>
      </c>
      <c r="AI133" s="1" t="str">
        <f t="shared" si="640"/>
        <v/>
      </c>
      <c r="AJ133" s="1" t="str">
        <f t="shared" si="640"/>
        <v/>
      </c>
      <c r="AK133" s="1" t="str">
        <f t="shared" si="640"/>
        <v/>
      </c>
      <c r="AL133" s="1" t="str">
        <f t="shared" ref="AL133:BQ133" si="641">IF(AL$4&lt;$E$3,"",SUMIFS($F119:$FS119,$F$5:$FS$5,"&lt;="&amp;AL$5,$F$5:$FS$5,"&gt;"&amp;(AL$5-$E$3))/$E$3)</f>
        <v/>
      </c>
      <c r="AM133" s="1" t="str">
        <f t="shared" si="641"/>
        <v/>
      </c>
      <c r="AN133" s="1" t="str">
        <f t="shared" si="641"/>
        <v/>
      </c>
      <c r="AO133" s="1" t="str">
        <f t="shared" si="641"/>
        <v/>
      </c>
      <c r="AP133" s="1" t="str">
        <f t="shared" si="641"/>
        <v/>
      </c>
      <c r="AQ133" s="1" t="str">
        <f t="shared" si="641"/>
        <v/>
      </c>
      <c r="AR133" s="1" t="str">
        <f t="shared" si="641"/>
        <v/>
      </c>
      <c r="AS133" s="1" t="str">
        <f t="shared" si="641"/>
        <v/>
      </c>
      <c r="AT133" s="1" t="str">
        <f t="shared" si="641"/>
        <v/>
      </c>
      <c r="AU133" s="1" t="str">
        <f t="shared" si="641"/>
        <v/>
      </c>
      <c r="AV133" s="1" t="str">
        <f t="shared" si="641"/>
        <v/>
      </c>
      <c r="AW133" s="1" t="str">
        <f t="shared" si="641"/>
        <v/>
      </c>
      <c r="AX133" s="1" t="str">
        <f t="shared" si="641"/>
        <v/>
      </c>
      <c r="AY133" s="1" t="str">
        <f t="shared" si="641"/>
        <v/>
      </c>
      <c r="AZ133" s="1" t="str">
        <f t="shared" si="641"/>
        <v/>
      </c>
      <c r="BA133" s="1" t="str">
        <f t="shared" si="641"/>
        <v/>
      </c>
      <c r="BB133" s="1" t="str">
        <f t="shared" si="641"/>
        <v/>
      </c>
      <c r="BC133" s="1" t="str">
        <f t="shared" si="641"/>
        <v/>
      </c>
      <c r="BD133" s="1" t="str">
        <f t="shared" si="641"/>
        <v/>
      </c>
      <c r="BE133" s="1" t="str">
        <f t="shared" si="641"/>
        <v/>
      </c>
      <c r="BF133" s="1" t="str">
        <f t="shared" si="641"/>
        <v/>
      </c>
      <c r="BG133" s="1" t="str">
        <f t="shared" si="641"/>
        <v/>
      </c>
      <c r="BH133" s="1" t="str">
        <f t="shared" si="641"/>
        <v/>
      </c>
      <c r="BI133" s="1" t="str">
        <f t="shared" si="641"/>
        <v/>
      </c>
      <c r="BJ133" s="1" t="str">
        <f t="shared" si="641"/>
        <v/>
      </c>
      <c r="BK133" s="1" t="str">
        <f t="shared" si="641"/>
        <v/>
      </c>
      <c r="BL133" s="1" t="str">
        <f t="shared" si="641"/>
        <v/>
      </c>
      <c r="BM133" s="1" t="str">
        <f t="shared" si="641"/>
        <v/>
      </c>
      <c r="BN133" s="1" t="str">
        <f t="shared" si="641"/>
        <v/>
      </c>
      <c r="BO133" s="1" t="str">
        <f t="shared" si="641"/>
        <v/>
      </c>
      <c r="BP133" s="1" t="str">
        <f t="shared" si="641"/>
        <v/>
      </c>
      <c r="BQ133" s="1" t="str">
        <f t="shared" si="641"/>
        <v/>
      </c>
      <c r="BR133" s="1" t="str">
        <f t="shared" ref="BR133:CW133" si="642">IF(BR$4&lt;$E$3,"",SUMIFS($F119:$FS119,$F$5:$FS$5,"&lt;="&amp;BR$5,$F$5:$FS$5,"&gt;"&amp;(BR$5-$E$3))/$E$3)</f>
        <v/>
      </c>
      <c r="BS133" s="1" t="str">
        <f t="shared" si="642"/>
        <v/>
      </c>
      <c r="BT133" s="1" t="str">
        <f t="shared" si="642"/>
        <v/>
      </c>
      <c r="BU133" s="1" t="str">
        <f t="shared" si="642"/>
        <v/>
      </c>
      <c r="BV133" s="1" t="str">
        <f t="shared" si="642"/>
        <v/>
      </c>
      <c r="BW133" s="1" t="str">
        <f t="shared" si="642"/>
        <v/>
      </c>
      <c r="BX133" s="1" t="str">
        <f t="shared" si="642"/>
        <v/>
      </c>
      <c r="BY133" s="1" t="str">
        <f t="shared" si="642"/>
        <v/>
      </c>
      <c r="BZ133" s="1" t="str">
        <f t="shared" si="642"/>
        <v/>
      </c>
      <c r="CA133" s="1" t="str">
        <f t="shared" si="642"/>
        <v/>
      </c>
      <c r="CB133" s="1" t="str">
        <f t="shared" si="642"/>
        <v/>
      </c>
      <c r="CC133" s="1" t="str">
        <f t="shared" si="642"/>
        <v/>
      </c>
      <c r="CD133" s="1" t="str">
        <f t="shared" si="642"/>
        <v/>
      </c>
      <c r="CE133" s="1" t="str">
        <f t="shared" si="642"/>
        <v/>
      </c>
      <c r="CF133" s="1" t="str">
        <f t="shared" si="642"/>
        <v/>
      </c>
      <c r="CG133" s="1" t="str">
        <f t="shared" si="642"/>
        <v/>
      </c>
      <c r="CH133" s="1" t="str">
        <f t="shared" si="642"/>
        <v/>
      </c>
      <c r="CI133" s="1" t="str">
        <f t="shared" si="642"/>
        <v/>
      </c>
      <c r="CJ133" s="1" t="str">
        <f t="shared" si="642"/>
        <v/>
      </c>
      <c r="CK133" s="1" t="str">
        <f t="shared" si="642"/>
        <v/>
      </c>
      <c r="CL133" s="1" t="str">
        <f t="shared" si="642"/>
        <v/>
      </c>
      <c r="CM133" s="1" t="str">
        <f t="shared" si="642"/>
        <v/>
      </c>
      <c r="CN133" s="1" t="str">
        <f t="shared" si="642"/>
        <v/>
      </c>
      <c r="CO133" s="1" t="str">
        <f t="shared" si="642"/>
        <v/>
      </c>
      <c r="CP133" s="1" t="str">
        <f t="shared" si="642"/>
        <v/>
      </c>
      <c r="CQ133" s="1" t="str">
        <f t="shared" si="642"/>
        <v/>
      </c>
      <c r="CR133" s="1" t="str">
        <f t="shared" si="642"/>
        <v/>
      </c>
      <c r="CS133" s="1" t="str">
        <f t="shared" si="642"/>
        <v/>
      </c>
      <c r="CT133" s="1" t="str">
        <f t="shared" si="642"/>
        <v/>
      </c>
      <c r="CU133" s="1" t="str">
        <f t="shared" si="642"/>
        <v/>
      </c>
      <c r="CV133" s="1" t="str">
        <f t="shared" si="642"/>
        <v/>
      </c>
      <c r="CW133" s="1" t="str">
        <f t="shared" si="642"/>
        <v/>
      </c>
      <c r="CX133" s="1" t="str">
        <f t="shared" ref="CX133:EC133" si="643">IF(CX$4&lt;$E$3,"",SUMIFS($F119:$FS119,$F$5:$FS$5,"&lt;="&amp;CX$5,$F$5:$FS$5,"&gt;"&amp;(CX$5-$E$3))/$E$3)</f>
        <v/>
      </c>
      <c r="CY133" s="1" t="str">
        <f t="shared" si="643"/>
        <v/>
      </c>
      <c r="CZ133" s="1" t="str">
        <f t="shared" si="643"/>
        <v/>
      </c>
      <c r="DA133" s="1">
        <f t="shared" si="643"/>
        <v>0.01</v>
      </c>
      <c r="DB133" s="1">
        <f t="shared" si="643"/>
        <v>0.01</v>
      </c>
      <c r="DC133" s="1">
        <f t="shared" si="643"/>
        <v>0.01</v>
      </c>
      <c r="DD133" s="1">
        <f t="shared" si="643"/>
        <v>0.01</v>
      </c>
      <c r="DE133" s="1">
        <f t="shared" si="643"/>
        <v>0.01</v>
      </c>
      <c r="DF133" s="1">
        <f t="shared" si="643"/>
        <v>0.01</v>
      </c>
      <c r="DG133" s="1">
        <f t="shared" si="643"/>
        <v>0.01</v>
      </c>
      <c r="DH133" s="1">
        <f t="shared" si="643"/>
        <v>0.01</v>
      </c>
      <c r="DI133" s="1">
        <f t="shared" si="643"/>
        <v>0.01</v>
      </c>
      <c r="DJ133" s="1">
        <f t="shared" si="643"/>
        <v>0.01</v>
      </c>
      <c r="DK133" s="1">
        <f t="shared" si="643"/>
        <v>0.01</v>
      </c>
      <c r="DL133" s="1">
        <f t="shared" si="643"/>
        <v>0.01</v>
      </c>
      <c r="DM133" s="1">
        <f t="shared" si="643"/>
        <v>0.01</v>
      </c>
      <c r="DN133" s="1">
        <f t="shared" si="643"/>
        <v>0.01</v>
      </c>
      <c r="DO133" s="1">
        <f t="shared" si="643"/>
        <v>0.01</v>
      </c>
      <c r="DP133" s="1">
        <f t="shared" si="643"/>
        <v>0.01</v>
      </c>
      <c r="DQ133" s="1">
        <f t="shared" si="643"/>
        <v>0.01</v>
      </c>
      <c r="DR133" s="1">
        <f t="shared" si="643"/>
        <v>0.01</v>
      </c>
      <c r="DS133" s="1">
        <f t="shared" si="643"/>
        <v>0.01</v>
      </c>
      <c r="DT133" s="1">
        <f t="shared" si="643"/>
        <v>0.01</v>
      </c>
      <c r="DU133" s="1">
        <f t="shared" si="643"/>
        <v>0.01</v>
      </c>
      <c r="DV133" s="1">
        <f t="shared" si="643"/>
        <v>0.01</v>
      </c>
      <c r="DW133" s="1">
        <f t="shared" si="643"/>
        <v>0.01</v>
      </c>
      <c r="DX133" s="1">
        <f t="shared" si="643"/>
        <v>0.01</v>
      </c>
      <c r="DY133" s="1">
        <f t="shared" si="643"/>
        <v>0.01</v>
      </c>
      <c r="DZ133" s="1">
        <f t="shared" si="643"/>
        <v>0.01</v>
      </c>
      <c r="EA133" s="1">
        <f t="shared" si="643"/>
        <v>0.01</v>
      </c>
      <c r="EB133" s="1">
        <f t="shared" si="643"/>
        <v>0.01</v>
      </c>
      <c r="EC133" s="1">
        <f t="shared" si="643"/>
        <v>0.01</v>
      </c>
      <c r="ED133" s="1">
        <f t="shared" ref="ED133:FI133" si="644">IF(ED$4&lt;$E$3,"",SUMIFS($F119:$FS119,$F$5:$FS$5,"&lt;="&amp;ED$5,$F$5:$FS$5,"&gt;"&amp;(ED$5-$E$3))/$E$3)</f>
        <v>0.01</v>
      </c>
      <c r="EE133" s="1">
        <f t="shared" si="644"/>
        <v>0.01</v>
      </c>
      <c r="EF133" s="1">
        <f t="shared" si="644"/>
        <v>0.01</v>
      </c>
      <c r="EG133" s="1">
        <f t="shared" si="644"/>
        <v>0.01</v>
      </c>
      <c r="EH133" s="1">
        <f t="shared" si="644"/>
        <v>0.01</v>
      </c>
      <c r="EI133" s="1">
        <f t="shared" si="644"/>
        <v>0.01</v>
      </c>
      <c r="EJ133" s="1">
        <f t="shared" si="644"/>
        <v>0.01</v>
      </c>
      <c r="EK133" s="1">
        <f t="shared" si="644"/>
        <v>0.01</v>
      </c>
      <c r="EL133" s="1">
        <f t="shared" si="644"/>
        <v>0.01</v>
      </c>
      <c r="EM133" s="1">
        <f t="shared" si="644"/>
        <v>0.01</v>
      </c>
      <c r="EN133" s="1">
        <f t="shared" si="644"/>
        <v>0.01</v>
      </c>
      <c r="EO133" s="1">
        <f t="shared" si="644"/>
        <v>0.01</v>
      </c>
      <c r="EP133" s="1">
        <f t="shared" si="644"/>
        <v>0.01</v>
      </c>
      <c r="EQ133" s="1">
        <f t="shared" si="644"/>
        <v>0.01</v>
      </c>
      <c r="ER133" s="1">
        <f t="shared" si="644"/>
        <v>0.01</v>
      </c>
      <c r="ES133" s="1">
        <f t="shared" si="644"/>
        <v>0.01</v>
      </c>
      <c r="ET133" s="1">
        <f t="shared" si="644"/>
        <v>0.01</v>
      </c>
      <c r="EU133" s="1">
        <f t="shared" si="644"/>
        <v>0.01</v>
      </c>
      <c r="EV133" s="1">
        <f t="shared" si="644"/>
        <v>0.01</v>
      </c>
      <c r="EW133" s="1">
        <f t="shared" si="644"/>
        <v>0.01</v>
      </c>
      <c r="EX133" s="1">
        <f t="shared" si="644"/>
        <v>0.01</v>
      </c>
      <c r="EY133" s="1">
        <f t="shared" si="644"/>
        <v>0.01</v>
      </c>
      <c r="EZ133" s="1">
        <f t="shared" si="644"/>
        <v>0.01</v>
      </c>
      <c r="FA133" s="1">
        <f t="shared" si="644"/>
        <v>0.01</v>
      </c>
      <c r="FB133" s="1">
        <f t="shared" si="644"/>
        <v>0.01</v>
      </c>
      <c r="FC133" s="1">
        <f t="shared" si="644"/>
        <v>0.01</v>
      </c>
      <c r="FD133" s="1">
        <f t="shared" si="644"/>
        <v>0.02</v>
      </c>
      <c r="FE133" s="1">
        <f t="shared" si="644"/>
        <v>0.02</v>
      </c>
      <c r="FF133" s="1">
        <f t="shared" si="644"/>
        <v>0.02</v>
      </c>
      <c r="FG133" s="1">
        <f t="shared" si="644"/>
        <v>0.02</v>
      </c>
      <c r="FH133" s="1">
        <f t="shared" si="644"/>
        <v>0.02</v>
      </c>
      <c r="FI133" s="1">
        <f t="shared" si="644"/>
        <v>0.02</v>
      </c>
      <c r="FJ133" s="1">
        <f t="shared" ref="FJ133:FS133" si="645">IF(FJ$4&lt;$E$3,"",SUMIFS($F119:$FS119,$F$5:$FS$5,"&lt;="&amp;FJ$5,$F$5:$FS$5,"&gt;"&amp;(FJ$5-$E$3))/$E$3)</f>
        <v>0.02</v>
      </c>
      <c r="FK133" s="1">
        <f t="shared" si="645"/>
        <v>0.02</v>
      </c>
      <c r="FL133" s="1">
        <f t="shared" si="645"/>
        <v>0.02</v>
      </c>
      <c r="FM133" s="1">
        <f t="shared" si="645"/>
        <v>0.02</v>
      </c>
      <c r="FN133" s="1">
        <f t="shared" si="645"/>
        <v>0.02</v>
      </c>
      <c r="FO133" s="1">
        <f t="shared" si="645"/>
        <v>0.02</v>
      </c>
      <c r="FP133" s="1">
        <f t="shared" si="645"/>
        <v>0.02</v>
      </c>
      <c r="FQ133" s="1">
        <f t="shared" si="645"/>
        <v>0.02</v>
      </c>
      <c r="FR133" s="1">
        <f t="shared" si="645"/>
        <v>0.02</v>
      </c>
      <c r="FS133" s="1">
        <f t="shared" si="645"/>
        <v>0.02</v>
      </c>
      <c r="FT133" s="1">
        <f>IF(FT$4&lt;$E$3,"",SUMIFS($F119:$FT119,$F$5:$FT$5,"&lt;="&amp;FT$5,$F$5:$FT$5,"&gt;"&amp;(FT$5-$E$3))/$E$3)</f>
        <v>0.02</v>
      </c>
      <c r="FW133" s="132">
        <f>FS133</f>
        <v>0.02</v>
      </c>
      <c r="FX133" s="132">
        <f>MIN(F133:FS133)</f>
        <v>0.01</v>
      </c>
      <c r="FY133" s="132">
        <f>MAX(F133:FS133)</f>
        <v>0.02</v>
      </c>
      <c r="FZ133" s="132">
        <f>AVERAGE(F133:FS133)</f>
        <v>1.2253521126760571E-2</v>
      </c>
      <c r="GA133" s="132">
        <f>AVERAGE(EP133:FS133)</f>
        <v>1.5333333333333338E-2</v>
      </c>
      <c r="GC133">
        <f>COUNTIFS($F133:$FS133,"&lt;="&amp;GC126)</f>
        <v>55</v>
      </c>
      <c r="GD133">
        <f>COUNTIFS($F133:$FS133,"&lt;="&amp;GD126)-GC133</f>
        <v>16</v>
      </c>
      <c r="GN133">
        <f>COUNTIFS($EP133:$FS133,"&lt;="&amp;GN126)</f>
        <v>14</v>
      </c>
      <c r="GO133">
        <f>COUNTIFS($EP133:$FS133,"&lt;="&amp;GO126)-GN133</f>
        <v>16</v>
      </c>
    </row>
    <row r="134" spans="2:198">
      <c r="B134" s="129"/>
      <c r="D134" t="s">
        <v>47</v>
      </c>
      <c r="F134" s="1" t="str">
        <f t="shared" ref="F134:AK134" si="646">IF(F$4&lt;$E$3,"",SUMIFS($F120:$FS120,$F$5:$FS$5,"&lt;="&amp;F$5,$F$5:$FS$5,"&gt;"&amp;(F$5-$E$3))/$E$3)</f>
        <v/>
      </c>
      <c r="G134" s="1" t="str">
        <f t="shared" si="646"/>
        <v/>
      </c>
      <c r="H134" s="1" t="str">
        <f t="shared" si="646"/>
        <v/>
      </c>
      <c r="I134" s="1" t="str">
        <f t="shared" si="646"/>
        <v/>
      </c>
      <c r="J134" s="1" t="str">
        <f t="shared" si="646"/>
        <v/>
      </c>
      <c r="K134" s="1" t="str">
        <f t="shared" si="646"/>
        <v/>
      </c>
      <c r="L134" s="1" t="str">
        <f t="shared" si="646"/>
        <v/>
      </c>
      <c r="M134" s="1" t="str">
        <f t="shared" si="646"/>
        <v/>
      </c>
      <c r="N134" s="1" t="str">
        <f t="shared" si="646"/>
        <v/>
      </c>
      <c r="O134" s="1" t="str">
        <f t="shared" si="646"/>
        <v/>
      </c>
      <c r="P134" s="1" t="str">
        <f t="shared" si="646"/>
        <v/>
      </c>
      <c r="Q134" s="1" t="str">
        <f t="shared" si="646"/>
        <v/>
      </c>
      <c r="R134" s="1" t="str">
        <f t="shared" si="646"/>
        <v/>
      </c>
      <c r="S134" s="1" t="str">
        <f t="shared" si="646"/>
        <v/>
      </c>
      <c r="T134" s="1" t="str">
        <f t="shared" si="646"/>
        <v/>
      </c>
      <c r="U134" s="1" t="str">
        <f t="shared" si="646"/>
        <v/>
      </c>
      <c r="V134" s="1" t="str">
        <f t="shared" si="646"/>
        <v/>
      </c>
      <c r="W134" s="1" t="str">
        <f t="shared" si="646"/>
        <v/>
      </c>
      <c r="X134" s="1" t="str">
        <f t="shared" si="646"/>
        <v/>
      </c>
      <c r="Y134" s="1" t="str">
        <f t="shared" si="646"/>
        <v/>
      </c>
      <c r="Z134" s="1" t="str">
        <f t="shared" si="646"/>
        <v/>
      </c>
      <c r="AA134" s="1" t="str">
        <f t="shared" si="646"/>
        <v/>
      </c>
      <c r="AB134" s="1" t="str">
        <f t="shared" si="646"/>
        <v/>
      </c>
      <c r="AC134" s="1" t="str">
        <f t="shared" si="646"/>
        <v/>
      </c>
      <c r="AD134" s="1" t="str">
        <f t="shared" si="646"/>
        <v/>
      </c>
      <c r="AE134" s="1" t="str">
        <f t="shared" si="646"/>
        <v/>
      </c>
      <c r="AF134" s="1" t="str">
        <f t="shared" si="646"/>
        <v/>
      </c>
      <c r="AG134" s="1" t="str">
        <f t="shared" si="646"/>
        <v/>
      </c>
      <c r="AH134" s="1" t="str">
        <f t="shared" si="646"/>
        <v/>
      </c>
      <c r="AI134" s="1" t="str">
        <f t="shared" si="646"/>
        <v/>
      </c>
      <c r="AJ134" s="1" t="str">
        <f t="shared" si="646"/>
        <v/>
      </c>
      <c r="AK134" s="1" t="str">
        <f t="shared" si="646"/>
        <v/>
      </c>
      <c r="AL134" s="1" t="str">
        <f t="shared" ref="AL134:BQ134" si="647">IF(AL$4&lt;$E$3,"",SUMIFS($F120:$FS120,$F$5:$FS$5,"&lt;="&amp;AL$5,$F$5:$FS$5,"&gt;"&amp;(AL$5-$E$3))/$E$3)</f>
        <v/>
      </c>
      <c r="AM134" s="1" t="str">
        <f t="shared" si="647"/>
        <v/>
      </c>
      <c r="AN134" s="1" t="str">
        <f t="shared" si="647"/>
        <v/>
      </c>
      <c r="AO134" s="1" t="str">
        <f t="shared" si="647"/>
        <v/>
      </c>
      <c r="AP134" s="1" t="str">
        <f t="shared" si="647"/>
        <v/>
      </c>
      <c r="AQ134" s="1" t="str">
        <f t="shared" si="647"/>
        <v/>
      </c>
      <c r="AR134" s="1" t="str">
        <f t="shared" si="647"/>
        <v/>
      </c>
      <c r="AS134" s="1" t="str">
        <f t="shared" si="647"/>
        <v/>
      </c>
      <c r="AT134" s="1" t="str">
        <f t="shared" si="647"/>
        <v/>
      </c>
      <c r="AU134" s="1" t="str">
        <f t="shared" si="647"/>
        <v/>
      </c>
      <c r="AV134" s="1" t="str">
        <f t="shared" si="647"/>
        <v/>
      </c>
      <c r="AW134" s="1" t="str">
        <f t="shared" si="647"/>
        <v/>
      </c>
      <c r="AX134" s="1" t="str">
        <f t="shared" si="647"/>
        <v/>
      </c>
      <c r="AY134" s="1" t="str">
        <f t="shared" si="647"/>
        <v/>
      </c>
      <c r="AZ134" s="1" t="str">
        <f t="shared" si="647"/>
        <v/>
      </c>
      <c r="BA134" s="1" t="str">
        <f t="shared" si="647"/>
        <v/>
      </c>
      <c r="BB134" s="1" t="str">
        <f t="shared" si="647"/>
        <v/>
      </c>
      <c r="BC134" s="1" t="str">
        <f t="shared" si="647"/>
        <v/>
      </c>
      <c r="BD134" s="1" t="str">
        <f t="shared" si="647"/>
        <v/>
      </c>
      <c r="BE134" s="1" t="str">
        <f t="shared" si="647"/>
        <v/>
      </c>
      <c r="BF134" s="1" t="str">
        <f t="shared" si="647"/>
        <v/>
      </c>
      <c r="BG134" s="1" t="str">
        <f t="shared" si="647"/>
        <v/>
      </c>
      <c r="BH134" s="1" t="str">
        <f t="shared" si="647"/>
        <v/>
      </c>
      <c r="BI134" s="1" t="str">
        <f t="shared" si="647"/>
        <v/>
      </c>
      <c r="BJ134" s="1" t="str">
        <f t="shared" si="647"/>
        <v/>
      </c>
      <c r="BK134" s="1" t="str">
        <f t="shared" si="647"/>
        <v/>
      </c>
      <c r="BL134" s="1" t="str">
        <f t="shared" si="647"/>
        <v/>
      </c>
      <c r="BM134" s="1" t="str">
        <f t="shared" si="647"/>
        <v/>
      </c>
      <c r="BN134" s="1" t="str">
        <f t="shared" si="647"/>
        <v/>
      </c>
      <c r="BO134" s="1" t="str">
        <f t="shared" si="647"/>
        <v/>
      </c>
      <c r="BP134" s="1" t="str">
        <f t="shared" si="647"/>
        <v/>
      </c>
      <c r="BQ134" s="1" t="str">
        <f t="shared" si="647"/>
        <v/>
      </c>
      <c r="BR134" s="1" t="str">
        <f t="shared" ref="BR134:CW134" si="648">IF(BR$4&lt;$E$3,"",SUMIFS($F120:$FS120,$F$5:$FS$5,"&lt;="&amp;BR$5,$F$5:$FS$5,"&gt;"&amp;(BR$5-$E$3))/$E$3)</f>
        <v/>
      </c>
      <c r="BS134" s="1" t="str">
        <f t="shared" si="648"/>
        <v/>
      </c>
      <c r="BT134" s="1" t="str">
        <f t="shared" si="648"/>
        <v/>
      </c>
      <c r="BU134" s="1" t="str">
        <f t="shared" si="648"/>
        <v/>
      </c>
      <c r="BV134" s="1" t="str">
        <f t="shared" si="648"/>
        <v/>
      </c>
      <c r="BW134" s="1" t="str">
        <f t="shared" si="648"/>
        <v/>
      </c>
      <c r="BX134" s="1" t="str">
        <f t="shared" si="648"/>
        <v/>
      </c>
      <c r="BY134" s="1" t="str">
        <f t="shared" si="648"/>
        <v/>
      </c>
      <c r="BZ134" s="1" t="str">
        <f t="shared" si="648"/>
        <v/>
      </c>
      <c r="CA134" s="1" t="str">
        <f t="shared" si="648"/>
        <v/>
      </c>
      <c r="CB134" s="1" t="str">
        <f t="shared" si="648"/>
        <v/>
      </c>
      <c r="CC134" s="1" t="str">
        <f t="shared" si="648"/>
        <v/>
      </c>
      <c r="CD134" s="1" t="str">
        <f t="shared" si="648"/>
        <v/>
      </c>
      <c r="CE134" s="1" t="str">
        <f t="shared" si="648"/>
        <v/>
      </c>
      <c r="CF134" s="1" t="str">
        <f t="shared" si="648"/>
        <v/>
      </c>
      <c r="CG134" s="1" t="str">
        <f t="shared" si="648"/>
        <v/>
      </c>
      <c r="CH134" s="1" t="str">
        <f t="shared" si="648"/>
        <v/>
      </c>
      <c r="CI134" s="1" t="str">
        <f t="shared" si="648"/>
        <v/>
      </c>
      <c r="CJ134" s="1" t="str">
        <f t="shared" si="648"/>
        <v/>
      </c>
      <c r="CK134" s="1" t="str">
        <f t="shared" si="648"/>
        <v/>
      </c>
      <c r="CL134" s="1" t="str">
        <f t="shared" si="648"/>
        <v/>
      </c>
      <c r="CM134" s="1" t="str">
        <f t="shared" si="648"/>
        <v/>
      </c>
      <c r="CN134" s="1" t="str">
        <f t="shared" si="648"/>
        <v/>
      </c>
      <c r="CO134" s="1" t="str">
        <f t="shared" si="648"/>
        <v/>
      </c>
      <c r="CP134" s="1" t="str">
        <f t="shared" si="648"/>
        <v/>
      </c>
      <c r="CQ134" s="1" t="str">
        <f t="shared" si="648"/>
        <v/>
      </c>
      <c r="CR134" s="1" t="str">
        <f t="shared" si="648"/>
        <v/>
      </c>
      <c r="CS134" s="1" t="str">
        <f t="shared" si="648"/>
        <v/>
      </c>
      <c r="CT134" s="1" t="str">
        <f t="shared" si="648"/>
        <v/>
      </c>
      <c r="CU134" s="1" t="str">
        <f t="shared" si="648"/>
        <v/>
      </c>
      <c r="CV134" s="1" t="str">
        <f t="shared" si="648"/>
        <v/>
      </c>
      <c r="CW134" s="1" t="str">
        <f t="shared" si="648"/>
        <v/>
      </c>
      <c r="CX134" s="1" t="str">
        <f t="shared" ref="CX134:EC134" si="649">IF(CX$4&lt;$E$3,"",SUMIFS($F120:$FS120,$F$5:$FS$5,"&lt;="&amp;CX$5,$F$5:$FS$5,"&gt;"&amp;(CX$5-$E$3))/$E$3)</f>
        <v/>
      </c>
      <c r="CY134" s="1" t="str">
        <f t="shared" si="649"/>
        <v/>
      </c>
      <c r="CZ134" s="1" t="str">
        <f t="shared" si="649"/>
        <v/>
      </c>
      <c r="DA134" s="1">
        <f t="shared" si="649"/>
        <v>0.02</v>
      </c>
      <c r="DB134" s="1">
        <f t="shared" si="649"/>
        <v>0.02</v>
      </c>
      <c r="DC134" s="1">
        <f t="shared" si="649"/>
        <v>0.02</v>
      </c>
      <c r="DD134" s="1">
        <f t="shared" si="649"/>
        <v>0.02</v>
      </c>
      <c r="DE134" s="1">
        <f t="shared" si="649"/>
        <v>0.02</v>
      </c>
      <c r="DF134" s="1">
        <f t="shared" si="649"/>
        <v>0.02</v>
      </c>
      <c r="DG134" s="1">
        <f t="shared" si="649"/>
        <v>0.02</v>
      </c>
      <c r="DH134" s="1">
        <f t="shared" si="649"/>
        <v>0.02</v>
      </c>
      <c r="DI134" s="1">
        <f t="shared" si="649"/>
        <v>0.02</v>
      </c>
      <c r="DJ134" s="1">
        <f t="shared" si="649"/>
        <v>0.02</v>
      </c>
      <c r="DK134" s="1">
        <f t="shared" si="649"/>
        <v>0.02</v>
      </c>
      <c r="DL134" s="1">
        <f t="shared" si="649"/>
        <v>0.02</v>
      </c>
      <c r="DM134" s="1">
        <f t="shared" si="649"/>
        <v>0.02</v>
      </c>
      <c r="DN134" s="1">
        <f t="shared" si="649"/>
        <v>0.02</v>
      </c>
      <c r="DO134" s="1">
        <f t="shared" si="649"/>
        <v>0.02</v>
      </c>
      <c r="DP134" s="1">
        <f t="shared" si="649"/>
        <v>0.02</v>
      </c>
      <c r="DQ134" s="1">
        <f t="shared" si="649"/>
        <v>0.02</v>
      </c>
      <c r="DR134" s="1">
        <f t="shared" si="649"/>
        <v>0.02</v>
      </c>
      <c r="DS134" s="1">
        <f t="shared" si="649"/>
        <v>0.02</v>
      </c>
      <c r="DT134" s="1">
        <f t="shared" si="649"/>
        <v>0.02</v>
      </c>
      <c r="DU134" s="1">
        <f t="shared" si="649"/>
        <v>0.02</v>
      </c>
      <c r="DV134" s="1">
        <f t="shared" si="649"/>
        <v>0.02</v>
      </c>
      <c r="DW134" s="1">
        <f t="shared" si="649"/>
        <v>0.02</v>
      </c>
      <c r="DX134" s="1">
        <f t="shared" si="649"/>
        <v>0.02</v>
      </c>
      <c r="DY134" s="1">
        <f t="shared" si="649"/>
        <v>0.02</v>
      </c>
      <c r="DZ134" s="1">
        <f t="shared" si="649"/>
        <v>0.02</v>
      </c>
      <c r="EA134" s="1">
        <f t="shared" si="649"/>
        <v>0.02</v>
      </c>
      <c r="EB134" s="1">
        <f t="shared" si="649"/>
        <v>0.02</v>
      </c>
      <c r="EC134" s="1">
        <f t="shared" si="649"/>
        <v>0.02</v>
      </c>
      <c r="ED134" s="1">
        <f t="shared" ref="ED134:FI134" si="650">IF(ED$4&lt;$E$3,"",SUMIFS($F120:$FS120,$F$5:$FS$5,"&lt;="&amp;ED$5,$F$5:$FS$5,"&gt;"&amp;(ED$5-$E$3))/$E$3)</f>
        <v>0.02</v>
      </c>
      <c r="EE134" s="1">
        <f t="shared" si="650"/>
        <v>0.02</v>
      </c>
      <c r="EF134" s="1">
        <f t="shared" si="650"/>
        <v>0.02</v>
      </c>
      <c r="EG134" s="1">
        <f t="shared" si="650"/>
        <v>0.02</v>
      </c>
      <c r="EH134" s="1">
        <f t="shared" si="650"/>
        <v>0.02</v>
      </c>
      <c r="EI134" s="1">
        <f t="shared" si="650"/>
        <v>0.02</v>
      </c>
      <c r="EJ134" s="1">
        <f t="shared" si="650"/>
        <v>0.02</v>
      </c>
      <c r="EK134" s="1">
        <f t="shared" si="650"/>
        <v>0.02</v>
      </c>
      <c r="EL134" s="1">
        <f t="shared" si="650"/>
        <v>0.01</v>
      </c>
      <c r="EM134" s="1">
        <f t="shared" si="650"/>
        <v>0.01</v>
      </c>
      <c r="EN134" s="1">
        <f t="shared" si="650"/>
        <v>0.01</v>
      </c>
      <c r="EO134" s="1">
        <f t="shared" si="650"/>
        <v>0.01</v>
      </c>
      <c r="EP134" s="1">
        <f t="shared" si="650"/>
        <v>0.01</v>
      </c>
      <c r="EQ134" s="1">
        <f t="shared" si="650"/>
        <v>0.01</v>
      </c>
      <c r="ER134" s="1">
        <f t="shared" si="650"/>
        <v>0.01</v>
      </c>
      <c r="ES134" s="1">
        <f t="shared" si="650"/>
        <v>0.01</v>
      </c>
      <c r="ET134" s="1">
        <f t="shared" si="650"/>
        <v>0</v>
      </c>
      <c r="EU134" s="1">
        <f t="shared" si="650"/>
        <v>0</v>
      </c>
      <c r="EV134" s="1">
        <f t="shared" si="650"/>
        <v>0</v>
      </c>
      <c r="EW134" s="1">
        <f t="shared" si="650"/>
        <v>0</v>
      </c>
      <c r="EX134" s="1">
        <f t="shared" si="650"/>
        <v>0</v>
      </c>
      <c r="EY134" s="1">
        <f t="shared" si="650"/>
        <v>0</v>
      </c>
      <c r="EZ134" s="1">
        <f t="shared" si="650"/>
        <v>0</v>
      </c>
      <c r="FA134" s="1">
        <f t="shared" si="650"/>
        <v>0</v>
      </c>
      <c r="FB134" s="1">
        <f t="shared" si="650"/>
        <v>0</v>
      </c>
      <c r="FC134" s="1">
        <f t="shared" si="650"/>
        <v>0</v>
      </c>
      <c r="FD134" s="1">
        <f t="shared" si="650"/>
        <v>0</v>
      </c>
      <c r="FE134" s="1">
        <f t="shared" si="650"/>
        <v>0</v>
      </c>
      <c r="FF134" s="1">
        <f t="shared" si="650"/>
        <v>0</v>
      </c>
      <c r="FG134" s="1">
        <f t="shared" si="650"/>
        <v>0</v>
      </c>
      <c r="FH134" s="1">
        <f t="shared" si="650"/>
        <v>0</v>
      </c>
      <c r="FI134" s="1">
        <f t="shared" si="650"/>
        <v>0</v>
      </c>
      <c r="FJ134" s="1">
        <f t="shared" ref="FJ134:FS134" si="651">IF(FJ$4&lt;$E$3,"",SUMIFS($F120:$FS120,$F$5:$FS$5,"&lt;="&amp;FJ$5,$F$5:$FS$5,"&gt;"&amp;(FJ$5-$E$3))/$E$3)</f>
        <v>0</v>
      </c>
      <c r="FK134" s="1">
        <f t="shared" si="651"/>
        <v>0</v>
      </c>
      <c r="FL134" s="1">
        <f t="shared" si="651"/>
        <v>0</v>
      </c>
      <c r="FM134" s="1">
        <f t="shared" si="651"/>
        <v>0</v>
      </c>
      <c r="FN134" s="1">
        <f t="shared" si="651"/>
        <v>0</v>
      </c>
      <c r="FO134" s="1">
        <f t="shared" si="651"/>
        <v>0</v>
      </c>
      <c r="FP134" s="1">
        <f t="shared" si="651"/>
        <v>0</v>
      </c>
      <c r="FQ134" s="1">
        <f t="shared" si="651"/>
        <v>0</v>
      </c>
      <c r="FR134" s="1">
        <f t="shared" si="651"/>
        <v>0</v>
      </c>
      <c r="FS134" s="1">
        <f t="shared" si="651"/>
        <v>0</v>
      </c>
      <c r="FT134" s="1">
        <f t="shared" ref="FT134:FT137" si="652">IF(FT$4&lt;$E$3,"",SUMIFS($F120:$FT120,$F$5:$FT$5,"&lt;="&amp;FT$5,$F$5:$FT$5,"&gt;"&amp;(FT$5-$E$3))/$E$3)</f>
        <v>0</v>
      </c>
      <c r="FW134" s="132">
        <f t="shared" ref="FW134:FW137" si="653">FS134</f>
        <v>0</v>
      </c>
      <c r="FX134" s="132">
        <f>MIN(F134:FS134)</f>
        <v>0</v>
      </c>
      <c r="FY134" s="132">
        <f>MAX(F134:FS134)</f>
        <v>0.02</v>
      </c>
      <c r="FZ134" s="132">
        <f>AVERAGE(F134:FS134)</f>
        <v>1.1549295774647892E-2</v>
      </c>
      <c r="GA134" s="132">
        <f>AVERAGE(EP134:FS134)</f>
        <v>1.3333333333333333E-3</v>
      </c>
      <c r="GC134">
        <f>COUNTIFS($F134:$FS134,"&lt;="&amp;GC127)</f>
        <v>26</v>
      </c>
      <c r="GD134">
        <f>COUNTIFS($F134:$FS134,"&lt;="&amp;GD127)-SUM($GC134:GC134)</f>
        <v>8</v>
      </c>
      <c r="GE134">
        <f>COUNTIFS($F134:$FS134,"&lt;="&amp;GE127)-SUM($GC134:GD134)</f>
        <v>37</v>
      </c>
      <c r="GN134">
        <f>COUNTIFS($EP134:$FS134,"&lt;="&amp;GN127)</f>
        <v>26</v>
      </c>
      <c r="GO134">
        <f>COUNTIFS($EP134:$FS134,"&lt;="&amp;GO127)-GN134</f>
        <v>4</v>
      </c>
      <c r="GP134">
        <f>COUNTIFS($EP134:$FS134,"&lt;="&amp;GP127)-GO134</f>
        <v>26</v>
      </c>
    </row>
    <row r="135" spans="2:198">
      <c r="B135" s="129"/>
      <c r="D135" t="s">
        <v>33</v>
      </c>
      <c r="F135" s="1" t="str">
        <f t="shared" ref="F135:AK135" si="654">IF(F$4&lt;$E$3,"",SUMIFS($F121:$FS121,$F$5:$FS$5,"&lt;="&amp;F$5,$F$5:$FS$5,"&gt;"&amp;(F$5-$E$3))/$E$3)</f>
        <v/>
      </c>
      <c r="G135" s="1" t="str">
        <f t="shared" si="654"/>
        <v/>
      </c>
      <c r="H135" s="1" t="str">
        <f t="shared" si="654"/>
        <v/>
      </c>
      <c r="I135" s="1" t="str">
        <f t="shared" si="654"/>
        <v/>
      </c>
      <c r="J135" s="1" t="str">
        <f t="shared" si="654"/>
        <v/>
      </c>
      <c r="K135" s="1" t="str">
        <f t="shared" si="654"/>
        <v/>
      </c>
      <c r="L135" s="1" t="str">
        <f t="shared" si="654"/>
        <v/>
      </c>
      <c r="M135" s="1" t="str">
        <f t="shared" si="654"/>
        <v/>
      </c>
      <c r="N135" s="1" t="str">
        <f t="shared" si="654"/>
        <v/>
      </c>
      <c r="O135" s="1" t="str">
        <f t="shared" si="654"/>
        <v/>
      </c>
      <c r="P135" s="1" t="str">
        <f t="shared" si="654"/>
        <v/>
      </c>
      <c r="Q135" s="1" t="str">
        <f t="shared" si="654"/>
        <v/>
      </c>
      <c r="R135" s="1" t="str">
        <f t="shared" si="654"/>
        <v/>
      </c>
      <c r="S135" s="1" t="str">
        <f t="shared" si="654"/>
        <v/>
      </c>
      <c r="T135" s="1" t="str">
        <f t="shared" si="654"/>
        <v/>
      </c>
      <c r="U135" s="1" t="str">
        <f t="shared" si="654"/>
        <v/>
      </c>
      <c r="V135" s="1" t="str">
        <f t="shared" si="654"/>
        <v/>
      </c>
      <c r="W135" s="1" t="str">
        <f t="shared" si="654"/>
        <v/>
      </c>
      <c r="X135" s="1" t="str">
        <f t="shared" si="654"/>
        <v/>
      </c>
      <c r="Y135" s="1" t="str">
        <f t="shared" si="654"/>
        <v/>
      </c>
      <c r="Z135" s="1" t="str">
        <f t="shared" si="654"/>
        <v/>
      </c>
      <c r="AA135" s="1" t="str">
        <f t="shared" si="654"/>
        <v/>
      </c>
      <c r="AB135" s="1" t="str">
        <f t="shared" si="654"/>
        <v/>
      </c>
      <c r="AC135" s="1" t="str">
        <f t="shared" si="654"/>
        <v/>
      </c>
      <c r="AD135" s="1" t="str">
        <f t="shared" si="654"/>
        <v/>
      </c>
      <c r="AE135" s="1" t="str">
        <f t="shared" si="654"/>
        <v/>
      </c>
      <c r="AF135" s="1" t="str">
        <f t="shared" si="654"/>
        <v/>
      </c>
      <c r="AG135" s="1" t="str">
        <f t="shared" si="654"/>
        <v/>
      </c>
      <c r="AH135" s="1" t="str">
        <f t="shared" si="654"/>
        <v/>
      </c>
      <c r="AI135" s="1" t="str">
        <f t="shared" si="654"/>
        <v/>
      </c>
      <c r="AJ135" s="1" t="str">
        <f t="shared" si="654"/>
        <v/>
      </c>
      <c r="AK135" s="1" t="str">
        <f t="shared" si="654"/>
        <v/>
      </c>
      <c r="AL135" s="1" t="str">
        <f t="shared" ref="AL135:BQ135" si="655">IF(AL$4&lt;$E$3,"",SUMIFS($F121:$FS121,$F$5:$FS$5,"&lt;="&amp;AL$5,$F$5:$FS$5,"&gt;"&amp;(AL$5-$E$3))/$E$3)</f>
        <v/>
      </c>
      <c r="AM135" s="1" t="str">
        <f t="shared" si="655"/>
        <v/>
      </c>
      <c r="AN135" s="1" t="str">
        <f t="shared" si="655"/>
        <v/>
      </c>
      <c r="AO135" s="1" t="str">
        <f t="shared" si="655"/>
        <v/>
      </c>
      <c r="AP135" s="1" t="str">
        <f t="shared" si="655"/>
        <v/>
      </c>
      <c r="AQ135" s="1" t="str">
        <f t="shared" si="655"/>
        <v/>
      </c>
      <c r="AR135" s="1" t="str">
        <f t="shared" si="655"/>
        <v/>
      </c>
      <c r="AS135" s="1" t="str">
        <f t="shared" si="655"/>
        <v/>
      </c>
      <c r="AT135" s="1" t="str">
        <f t="shared" si="655"/>
        <v/>
      </c>
      <c r="AU135" s="1" t="str">
        <f t="shared" si="655"/>
        <v/>
      </c>
      <c r="AV135" s="1" t="str">
        <f t="shared" si="655"/>
        <v/>
      </c>
      <c r="AW135" s="1" t="str">
        <f t="shared" si="655"/>
        <v/>
      </c>
      <c r="AX135" s="1" t="str">
        <f t="shared" si="655"/>
        <v/>
      </c>
      <c r="AY135" s="1" t="str">
        <f t="shared" si="655"/>
        <v/>
      </c>
      <c r="AZ135" s="1" t="str">
        <f t="shared" si="655"/>
        <v/>
      </c>
      <c r="BA135" s="1" t="str">
        <f t="shared" si="655"/>
        <v/>
      </c>
      <c r="BB135" s="1" t="str">
        <f t="shared" si="655"/>
        <v/>
      </c>
      <c r="BC135" s="1" t="str">
        <f t="shared" si="655"/>
        <v/>
      </c>
      <c r="BD135" s="1" t="str">
        <f t="shared" si="655"/>
        <v/>
      </c>
      <c r="BE135" s="1" t="str">
        <f t="shared" si="655"/>
        <v/>
      </c>
      <c r="BF135" s="1" t="str">
        <f t="shared" si="655"/>
        <v/>
      </c>
      <c r="BG135" s="1" t="str">
        <f t="shared" si="655"/>
        <v/>
      </c>
      <c r="BH135" s="1" t="str">
        <f t="shared" si="655"/>
        <v/>
      </c>
      <c r="BI135" s="1" t="str">
        <f t="shared" si="655"/>
        <v/>
      </c>
      <c r="BJ135" s="1" t="str">
        <f t="shared" si="655"/>
        <v/>
      </c>
      <c r="BK135" s="1" t="str">
        <f t="shared" si="655"/>
        <v/>
      </c>
      <c r="BL135" s="1" t="str">
        <f t="shared" si="655"/>
        <v/>
      </c>
      <c r="BM135" s="1" t="str">
        <f t="shared" si="655"/>
        <v/>
      </c>
      <c r="BN135" s="1" t="str">
        <f t="shared" si="655"/>
        <v/>
      </c>
      <c r="BO135" s="1" t="str">
        <f t="shared" si="655"/>
        <v/>
      </c>
      <c r="BP135" s="1" t="str">
        <f t="shared" si="655"/>
        <v/>
      </c>
      <c r="BQ135" s="1" t="str">
        <f t="shared" si="655"/>
        <v/>
      </c>
      <c r="BR135" s="1" t="str">
        <f t="shared" ref="BR135:CW135" si="656">IF(BR$4&lt;$E$3,"",SUMIFS($F121:$FS121,$F$5:$FS$5,"&lt;="&amp;BR$5,$F$5:$FS$5,"&gt;"&amp;(BR$5-$E$3))/$E$3)</f>
        <v/>
      </c>
      <c r="BS135" s="1" t="str">
        <f t="shared" si="656"/>
        <v/>
      </c>
      <c r="BT135" s="1" t="str">
        <f t="shared" si="656"/>
        <v/>
      </c>
      <c r="BU135" s="1" t="str">
        <f t="shared" si="656"/>
        <v/>
      </c>
      <c r="BV135" s="1" t="str">
        <f t="shared" si="656"/>
        <v/>
      </c>
      <c r="BW135" s="1" t="str">
        <f t="shared" si="656"/>
        <v/>
      </c>
      <c r="BX135" s="1" t="str">
        <f t="shared" si="656"/>
        <v/>
      </c>
      <c r="BY135" s="1" t="str">
        <f t="shared" si="656"/>
        <v/>
      </c>
      <c r="BZ135" s="1" t="str">
        <f t="shared" si="656"/>
        <v/>
      </c>
      <c r="CA135" s="1" t="str">
        <f t="shared" si="656"/>
        <v/>
      </c>
      <c r="CB135" s="1" t="str">
        <f t="shared" si="656"/>
        <v/>
      </c>
      <c r="CC135" s="1" t="str">
        <f t="shared" si="656"/>
        <v/>
      </c>
      <c r="CD135" s="1" t="str">
        <f t="shared" si="656"/>
        <v/>
      </c>
      <c r="CE135" s="1" t="str">
        <f t="shared" si="656"/>
        <v/>
      </c>
      <c r="CF135" s="1" t="str">
        <f t="shared" si="656"/>
        <v/>
      </c>
      <c r="CG135" s="1" t="str">
        <f t="shared" si="656"/>
        <v/>
      </c>
      <c r="CH135" s="1" t="str">
        <f t="shared" si="656"/>
        <v/>
      </c>
      <c r="CI135" s="1" t="str">
        <f t="shared" si="656"/>
        <v/>
      </c>
      <c r="CJ135" s="1" t="str">
        <f t="shared" si="656"/>
        <v/>
      </c>
      <c r="CK135" s="1" t="str">
        <f t="shared" si="656"/>
        <v/>
      </c>
      <c r="CL135" s="1" t="str">
        <f t="shared" si="656"/>
        <v/>
      </c>
      <c r="CM135" s="1" t="str">
        <f t="shared" si="656"/>
        <v/>
      </c>
      <c r="CN135" s="1" t="str">
        <f t="shared" si="656"/>
        <v/>
      </c>
      <c r="CO135" s="1" t="str">
        <f t="shared" si="656"/>
        <v/>
      </c>
      <c r="CP135" s="1" t="str">
        <f t="shared" si="656"/>
        <v/>
      </c>
      <c r="CQ135" s="1" t="str">
        <f t="shared" si="656"/>
        <v/>
      </c>
      <c r="CR135" s="1" t="str">
        <f t="shared" si="656"/>
        <v/>
      </c>
      <c r="CS135" s="1" t="str">
        <f t="shared" si="656"/>
        <v/>
      </c>
      <c r="CT135" s="1" t="str">
        <f t="shared" si="656"/>
        <v/>
      </c>
      <c r="CU135" s="1" t="str">
        <f t="shared" si="656"/>
        <v/>
      </c>
      <c r="CV135" s="1" t="str">
        <f t="shared" si="656"/>
        <v/>
      </c>
      <c r="CW135" s="1" t="str">
        <f t="shared" si="656"/>
        <v/>
      </c>
      <c r="CX135" s="1" t="str">
        <f t="shared" ref="CX135:EC135" si="657">IF(CX$4&lt;$E$3,"",SUMIFS($F121:$FS121,$F$5:$FS$5,"&lt;="&amp;CX$5,$F$5:$FS$5,"&gt;"&amp;(CX$5-$E$3))/$E$3)</f>
        <v/>
      </c>
      <c r="CY135" s="1" t="str">
        <f t="shared" si="657"/>
        <v/>
      </c>
      <c r="CZ135" s="1" t="str">
        <f t="shared" si="657"/>
        <v/>
      </c>
      <c r="DA135" s="1">
        <f t="shared" si="657"/>
        <v>0.05</v>
      </c>
      <c r="DB135" s="1">
        <f t="shared" si="657"/>
        <v>0.05</v>
      </c>
      <c r="DC135" s="1">
        <f t="shared" si="657"/>
        <v>0.05</v>
      </c>
      <c r="DD135" s="1">
        <f t="shared" si="657"/>
        <v>0.05</v>
      </c>
      <c r="DE135" s="1">
        <f t="shared" si="657"/>
        <v>0.04</v>
      </c>
      <c r="DF135" s="1">
        <f t="shared" si="657"/>
        <v>0.04</v>
      </c>
      <c r="DG135" s="1">
        <f t="shared" si="657"/>
        <v>0.04</v>
      </c>
      <c r="DH135" s="1">
        <f t="shared" si="657"/>
        <v>0.04</v>
      </c>
      <c r="DI135" s="1">
        <f t="shared" si="657"/>
        <v>0.04</v>
      </c>
      <c r="DJ135" s="1">
        <f t="shared" si="657"/>
        <v>0.04</v>
      </c>
      <c r="DK135" s="1">
        <f t="shared" si="657"/>
        <v>0.04</v>
      </c>
      <c r="DL135" s="1">
        <f t="shared" si="657"/>
        <v>0.04</v>
      </c>
      <c r="DM135" s="1">
        <f t="shared" si="657"/>
        <v>0.04</v>
      </c>
      <c r="DN135" s="1">
        <f t="shared" si="657"/>
        <v>0.04</v>
      </c>
      <c r="DO135" s="1">
        <f t="shared" si="657"/>
        <v>0.04</v>
      </c>
      <c r="DP135" s="1">
        <f t="shared" si="657"/>
        <v>0.04</v>
      </c>
      <c r="DQ135" s="1">
        <f t="shared" si="657"/>
        <v>0.04</v>
      </c>
      <c r="DR135" s="1">
        <f t="shared" si="657"/>
        <v>0.04</v>
      </c>
      <c r="DS135" s="1">
        <f t="shared" si="657"/>
        <v>0.04</v>
      </c>
      <c r="DT135" s="1">
        <f t="shared" si="657"/>
        <v>0.05</v>
      </c>
      <c r="DU135" s="1">
        <f t="shared" si="657"/>
        <v>0.05</v>
      </c>
      <c r="DV135" s="1">
        <f t="shared" si="657"/>
        <v>0.05</v>
      </c>
      <c r="DW135" s="1">
        <f t="shared" si="657"/>
        <v>0.05</v>
      </c>
      <c r="DX135" s="1">
        <f t="shared" si="657"/>
        <v>0.05</v>
      </c>
      <c r="DY135" s="1">
        <f t="shared" si="657"/>
        <v>0.05</v>
      </c>
      <c r="DZ135" s="1">
        <f t="shared" si="657"/>
        <v>0.05</v>
      </c>
      <c r="EA135" s="1">
        <f t="shared" si="657"/>
        <v>0.05</v>
      </c>
      <c r="EB135" s="1">
        <f t="shared" si="657"/>
        <v>0.05</v>
      </c>
      <c r="EC135" s="1">
        <f t="shared" si="657"/>
        <v>0.05</v>
      </c>
      <c r="ED135" s="1">
        <f t="shared" ref="ED135:FI135" si="658">IF(ED$4&lt;$E$3,"",SUMIFS($F121:$FS121,$F$5:$FS$5,"&lt;="&amp;ED$5,$F$5:$FS$5,"&gt;"&amp;(ED$5-$E$3))/$E$3)</f>
        <v>0.05</v>
      </c>
      <c r="EE135" s="1">
        <f t="shared" si="658"/>
        <v>0.05</v>
      </c>
      <c r="EF135" s="1">
        <f t="shared" si="658"/>
        <v>0.05</v>
      </c>
      <c r="EG135" s="1">
        <f t="shared" si="658"/>
        <v>0.05</v>
      </c>
      <c r="EH135" s="1">
        <f t="shared" si="658"/>
        <v>0.05</v>
      </c>
      <c r="EI135" s="1">
        <f t="shared" si="658"/>
        <v>0.05</v>
      </c>
      <c r="EJ135" s="1">
        <f t="shared" si="658"/>
        <v>0.05</v>
      </c>
      <c r="EK135" s="1">
        <f t="shared" si="658"/>
        <v>0.05</v>
      </c>
      <c r="EL135" s="1">
        <f t="shared" si="658"/>
        <v>0.05</v>
      </c>
      <c r="EM135" s="1">
        <f t="shared" si="658"/>
        <v>0.04</v>
      </c>
      <c r="EN135" s="1">
        <f t="shared" si="658"/>
        <v>0.05</v>
      </c>
      <c r="EO135" s="1">
        <f t="shared" si="658"/>
        <v>0.05</v>
      </c>
      <c r="EP135" s="1">
        <f t="shared" si="658"/>
        <v>0.06</v>
      </c>
      <c r="EQ135" s="1">
        <f t="shared" si="658"/>
        <v>0.06</v>
      </c>
      <c r="ER135" s="1">
        <f t="shared" si="658"/>
        <v>0.06</v>
      </c>
      <c r="ES135" s="1">
        <f t="shared" si="658"/>
        <v>0.06</v>
      </c>
      <c r="ET135" s="1">
        <f t="shared" si="658"/>
        <v>0.06</v>
      </c>
      <c r="EU135" s="1">
        <f t="shared" si="658"/>
        <v>0.06</v>
      </c>
      <c r="EV135" s="1">
        <f t="shared" si="658"/>
        <v>0.06</v>
      </c>
      <c r="EW135" s="1">
        <f t="shared" si="658"/>
        <v>0.05</v>
      </c>
      <c r="EX135" s="1">
        <f t="shared" si="658"/>
        <v>0.05</v>
      </c>
      <c r="EY135" s="1">
        <f t="shared" si="658"/>
        <v>0.05</v>
      </c>
      <c r="EZ135" s="1">
        <f t="shared" si="658"/>
        <v>0.05</v>
      </c>
      <c r="FA135" s="1">
        <f t="shared" si="658"/>
        <v>0.05</v>
      </c>
      <c r="FB135" s="1">
        <f t="shared" si="658"/>
        <v>0.05</v>
      </c>
      <c r="FC135" s="1">
        <f t="shared" si="658"/>
        <v>0.05</v>
      </c>
      <c r="FD135" s="1">
        <f t="shared" si="658"/>
        <v>0.05</v>
      </c>
      <c r="FE135" s="1">
        <f t="shared" si="658"/>
        <v>0.05</v>
      </c>
      <c r="FF135" s="1">
        <f t="shared" si="658"/>
        <v>0.05</v>
      </c>
      <c r="FG135" s="1">
        <f t="shared" si="658"/>
        <v>0.05</v>
      </c>
      <c r="FH135" s="1">
        <f t="shared" si="658"/>
        <v>0.05</v>
      </c>
      <c r="FI135" s="1">
        <f t="shared" si="658"/>
        <v>0.05</v>
      </c>
      <c r="FJ135" s="1">
        <f t="shared" ref="FJ135:FS135" si="659">IF(FJ$4&lt;$E$3,"",SUMIFS($F121:$FS121,$F$5:$FS$5,"&lt;="&amp;FJ$5,$F$5:$FS$5,"&gt;"&amp;(FJ$5-$E$3))/$E$3)</f>
        <v>0.05</v>
      </c>
      <c r="FK135" s="1">
        <f t="shared" si="659"/>
        <v>0.05</v>
      </c>
      <c r="FL135" s="1">
        <f t="shared" si="659"/>
        <v>0.05</v>
      </c>
      <c r="FM135" s="1">
        <f t="shared" si="659"/>
        <v>0.05</v>
      </c>
      <c r="FN135" s="1">
        <f t="shared" si="659"/>
        <v>0.05</v>
      </c>
      <c r="FO135" s="1">
        <f t="shared" si="659"/>
        <v>0.05</v>
      </c>
      <c r="FP135" s="1">
        <f t="shared" si="659"/>
        <v>0.05</v>
      </c>
      <c r="FQ135" s="1">
        <f t="shared" si="659"/>
        <v>0.06</v>
      </c>
      <c r="FR135" s="1">
        <f t="shared" si="659"/>
        <v>0.06</v>
      </c>
      <c r="FS135" s="1">
        <f t="shared" si="659"/>
        <v>0.06</v>
      </c>
      <c r="FT135" s="1">
        <f t="shared" si="652"/>
        <v>7.0000000000000007E-2</v>
      </c>
      <c r="FW135" s="132">
        <f t="shared" si="653"/>
        <v>0.06</v>
      </c>
      <c r="FX135" s="132">
        <f>MIN(F135:FS135)</f>
        <v>0.04</v>
      </c>
      <c r="FY135" s="132">
        <f>MAX(F135:FS135)</f>
        <v>0.06</v>
      </c>
      <c r="FZ135" s="132">
        <f>AVERAGE(F135:FS135)</f>
        <v>4.9154929577464763E-2</v>
      </c>
      <c r="GA135" s="132">
        <f>AVERAGE(EP135:FS135)</f>
        <v>5.3333333333333365E-2</v>
      </c>
      <c r="GC135">
        <f>COUNTIFS($F135:$FS135,"&lt;="&amp;GC128)</f>
        <v>16</v>
      </c>
      <c r="GD135">
        <f>COUNTIFS($F135:$FS135,"&lt;="&amp;GD128)-SUM($GC135:GC135)</f>
        <v>45</v>
      </c>
      <c r="GE135">
        <f>COUNTIFS($F135:$FS135,"&lt;="&amp;GE128)-SUM($GC135:GD135)</f>
        <v>10</v>
      </c>
      <c r="GN135">
        <f>COUNTIFS($F135:$FS135,"&lt;="&amp;GN128)</f>
        <v>0</v>
      </c>
      <c r="GO135">
        <f>COUNTIFS($F135:$FS135,"&lt;="&amp;GO128)-SUM($GC135:GN135)</f>
        <v>-71</v>
      </c>
      <c r="GP135">
        <f>COUNTIFS($F135:$FS135,"&lt;="&amp;GP128)-SUM($GC135:GO135)</f>
        <v>0</v>
      </c>
    </row>
    <row r="136" spans="2:198">
      <c r="B136" s="129"/>
      <c r="D136" t="s">
        <v>34</v>
      </c>
      <c r="F136" s="1" t="str">
        <f t="shared" ref="F136:AK136" si="660">IF(F$4&lt;$E$3,"",SUMIFS($F122:$FS122,$F$5:$FS$5,"&lt;="&amp;F$5,$F$5:$FS$5,"&gt;"&amp;(F$5-$E$3))/$E$3)</f>
        <v/>
      </c>
      <c r="G136" s="1" t="str">
        <f t="shared" si="660"/>
        <v/>
      </c>
      <c r="H136" s="1" t="str">
        <f t="shared" si="660"/>
        <v/>
      </c>
      <c r="I136" s="1" t="str">
        <f t="shared" si="660"/>
        <v/>
      </c>
      <c r="J136" s="1" t="str">
        <f t="shared" si="660"/>
        <v/>
      </c>
      <c r="K136" s="1" t="str">
        <f t="shared" si="660"/>
        <v/>
      </c>
      <c r="L136" s="1" t="str">
        <f t="shared" si="660"/>
        <v/>
      </c>
      <c r="M136" s="1" t="str">
        <f t="shared" si="660"/>
        <v/>
      </c>
      <c r="N136" s="1" t="str">
        <f t="shared" si="660"/>
        <v/>
      </c>
      <c r="O136" s="1" t="str">
        <f t="shared" si="660"/>
        <v/>
      </c>
      <c r="P136" s="1" t="str">
        <f t="shared" si="660"/>
        <v/>
      </c>
      <c r="Q136" s="1" t="str">
        <f t="shared" si="660"/>
        <v/>
      </c>
      <c r="R136" s="1" t="str">
        <f t="shared" si="660"/>
        <v/>
      </c>
      <c r="S136" s="1" t="str">
        <f t="shared" si="660"/>
        <v/>
      </c>
      <c r="T136" s="1" t="str">
        <f t="shared" si="660"/>
        <v/>
      </c>
      <c r="U136" s="1" t="str">
        <f t="shared" si="660"/>
        <v/>
      </c>
      <c r="V136" s="1" t="str">
        <f t="shared" si="660"/>
        <v/>
      </c>
      <c r="W136" s="1" t="str">
        <f t="shared" si="660"/>
        <v/>
      </c>
      <c r="X136" s="1" t="str">
        <f t="shared" si="660"/>
        <v/>
      </c>
      <c r="Y136" s="1" t="str">
        <f t="shared" si="660"/>
        <v/>
      </c>
      <c r="Z136" s="1" t="str">
        <f t="shared" si="660"/>
        <v/>
      </c>
      <c r="AA136" s="1" t="str">
        <f t="shared" si="660"/>
        <v/>
      </c>
      <c r="AB136" s="1" t="str">
        <f t="shared" si="660"/>
        <v/>
      </c>
      <c r="AC136" s="1" t="str">
        <f t="shared" si="660"/>
        <v/>
      </c>
      <c r="AD136" s="1" t="str">
        <f t="shared" si="660"/>
        <v/>
      </c>
      <c r="AE136" s="1" t="str">
        <f t="shared" si="660"/>
        <v/>
      </c>
      <c r="AF136" s="1" t="str">
        <f t="shared" si="660"/>
        <v/>
      </c>
      <c r="AG136" s="1" t="str">
        <f t="shared" si="660"/>
        <v/>
      </c>
      <c r="AH136" s="1" t="str">
        <f t="shared" si="660"/>
        <v/>
      </c>
      <c r="AI136" s="1" t="str">
        <f t="shared" si="660"/>
        <v/>
      </c>
      <c r="AJ136" s="1" t="str">
        <f t="shared" si="660"/>
        <v/>
      </c>
      <c r="AK136" s="1" t="str">
        <f t="shared" si="660"/>
        <v/>
      </c>
      <c r="AL136" s="1" t="str">
        <f t="shared" ref="AL136:BQ136" si="661">IF(AL$4&lt;$E$3,"",SUMIFS($F122:$FS122,$F$5:$FS$5,"&lt;="&amp;AL$5,$F$5:$FS$5,"&gt;"&amp;(AL$5-$E$3))/$E$3)</f>
        <v/>
      </c>
      <c r="AM136" s="1" t="str">
        <f t="shared" si="661"/>
        <v/>
      </c>
      <c r="AN136" s="1" t="str">
        <f t="shared" si="661"/>
        <v/>
      </c>
      <c r="AO136" s="1" t="str">
        <f t="shared" si="661"/>
        <v/>
      </c>
      <c r="AP136" s="1" t="str">
        <f t="shared" si="661"/>
        <v/>
      </c>
      <c r="AQ136" s="1" t="str">
        <f t="shared" si="661"/>
        <v/>
      </c>
      <c r="AR136" s="1" t="str">
        <f t="shared" si="661"/>
        <v/>
      </c>
      <c r="AS136" s="1" t="str">
        <f t="shared" si="661"/>
        <v/>
      </c>
      <c r="AT136" s="1" t="str">
        <f t="shared" si="661"/>
        <v/>
      </c>
      <c r="AU136" s="1" t="str">
        <f t="shared" si="661"/>
        <v/>
      </c>
      <c r="AV136" s="1" t="str">
        <f t="shared" si="661"/>
        <v/>
      </c>
      <c r="AW136" s="1" t="str">
        <f t="shared" si="661"/>
        <v/>
      </c>
      <c r="AX136" s="1" t="str">
        <f t="shared" si="661"/>
        <v/>
      </c>
      <c r="AY136" s="1" t="str">
        <f t="shared" si="661"/>
        <v/>
      </c>
      <c r="AZ136" s="1" t="str">
        <f t="shared" si="661"/>
        <v/>
      </c>
      <c r="BA136" s="1" t="str">
        <f t="shared" si="661"/>
        <v/>
      </c>
      <c r="BB136" s="1" t="str">
        <f t="shared" si="661"/>
        <v/>
      </c>
      <c r="BC136" s="1" t="str">
        <f t="shared" si="661"/>
        <v/>
      </c>
      <c r="BD136" s="1" t="str">
        <f t="shared" si="661"/>
        <v/>
      </c>
      <c r="BE136" s="1" t="str">
        <f t="shared" si="661"/>
        <v/>
      </c>
      <c r="BF136" s="1" t="str">
        <f t="shared" si="661"/>
        <v/>
      </c>
      <c r="BG136" s="1" t="str">
        <f t="shared" si="661"/>
        <v/>
      </c>
      <c r="BH136" s="1" t="str">
        <f t="shared" si="661"/>
        <v/>
      </c>
      <c r="BI136" s="1" t="str">
        <f t="shared" si="661"/>
        <v/>
      </c>
      <c r="BJ136" s="1" t="str">
        <f t="shared" si="661"/>
        <v/>
      </c>
      <c r="BK136" s="1" t="str">
        <f t="shared" si="661"/>
        <v/>
      </c>
      <c r="BL136" s="1" t="str">
        <f t="shared" si="661"/>
        <v/>
      </c>
      <c r="BM136" s="1" t="str">
        <f t="shared" si="661"/>
        <v/>
      </c>
      <c r="BN136" s="1" t="str">
        <f t="shared" si="661"/>
        <v/>
      </c>
      <c r="BO136" s="1" t="str">
        <f t="shared" si="661"/>
        <v/>
      </c>
      <c r="BP136" s="1" t="str">
        <f t="shared" si="661"/>
        <v/>
      </c>
      <c r="BQ136" s="1" t="str">
        <f t="shared" si="661"/>
        <v/>
      </c>
      <c r="BR136" s="1" t="str">
        <f t="shared" ref="BR136:CW136" si="662">IF(BR$4&lt;$E$3,"",SUMIFS($F122:$FS122,$F$5:$FS$5,"&lt;="&amp;BR$5,$F$5:$FS$5,"&gt;"&amp;(BR$5-$E$3))/$E$3)</f>
        <v/>
      </c>
      <c r="BS136" s="1" t="str">
        <f t="shared" si="662"/>
        <v/>
      </c>
      <c r="BT136" s="1" t="str">
        <f t="shared" si="662"/>
        <v/>
      </c>
      <c r="BU136" s="1" t="str">
        <f t="shared" si="662"/>
        <v/>
      </c>
      <c r="BV136" s="1" t="str">
        <f t="shared" si="662"/>
        <v/>
      </c>
      <c r="BW136" s="1" t="str">
        <f t="shared" si="662"/>
        <v/>
      </c>
      <c r="BX136" s="1" t="str">
        <f t="shared" si="662"/>
        <v/>
      </c>
      <c r="BY136" s="1" t="str">
        <f t="shared" si="662"/>
        <v/>
      </c>
      <c r="BZ136" s="1" t="str">
        <f t="shared" si="662"/>
        <v/>
      </c>
      <c r="CA136" s="1" t="str">
        <f t="shared" si="662"/>
        <v/>
      </c>
      <c r="CB136" s="1" t="str">
        <f t="shared" si="662"/>
        <v/>
      </c>
      <c r="CC136" s="1" t="str">
        <f t="shared" si="662"/>
        <v/>
      </c>
      <c r="CD136" s="1" t="str">
        <f t="shared" si="662"/>
        <v/>
      </c>
      <c r="CE136" s="1" t="str">
        <f t="shared" si="662"/>
        <v/>
      </c>
      <c r="CF136" s="1" t="str">
        <f t="shared" si="662"/>
        <v/>
      </c>
      <c r="CG136" s="1" t="str">
        <f t="shared" si="662"/>
        <v/>
      </c>
      <c r="CH136" s="1" t="str">
        <f t="shared" si="662"/>
        <v/>
      </c>
      <c r="CI136" s="1" t="str">
        <f t="shared" si="662"/>
        <v/>
      </c>
      <c r="CJ136" s="1" t="str">
        <f t="shared" si="662"/>
        <v/>
      </c>
      <c r="CK136" s="1" t="str">
        <f t="shared" si="662"/>
        <v/>
      </c>
      <c r="CL136" s="1" t="str">
        <f t="shared" si="662"/>
        <v/>
      </c>
      <c r="CM136" s="1" t="str">
        <f t="shared" si="662"/>
        <v/>
      </c>
      <c r="CN136" s="1" t="str">
        <f t="shared" si="662"/>
        <v/>
      </c>
      <c r="CO136" s="1" t="str">
        <f t="shared" si="662"/>
        <v/>
      </c>
      <c r="CP136" s="1" t="str">
        <f t="shared" si="662"/>
        <v/>
      </c>
      <c r="CQ136" s="1" t="str">
        <f t="shared" si="662"/>
        <v/>
      </c>
      <c r="CR136" s="1" t="str">
        <f t="shared" si="662"/>
        <v/>
      </c>
      <c r="CS136" s="1" t="str">
        <f t="shared" si="662"/>
        <v/>
      </c>
      <c r="CT136" s="1" t="str">
        <f t="shared" si="662"/>
        <v/>
      </c>
      <c r="CU136" s="1" t="str">
        <f t="shared" si="662"/>
        <v/>
      </c>
      <c r="CV136" s="1" t="str">
        <f t="shared" si="662"/>
        <v/>
      </c>
      <c r="CW136" s="1" t="str">
        <f t="shared" si="662"/>
        <v/>
      </c>
      <c r="CX136" s="1" t="str">
        <f t="shared" ref="CX136:EC136" si="663">IF(CX$4&lt;$E$3,"",SUMIFS($F122:$FS122,$F$5:$FS$5,"&lt;="&amp;CX$5,$F$5:$FS$5,"&gt;"&amp;(CX$5-$E$3))/$E$3)</f>
        <v/>
      </c>
      <c r="CY136" s="1" t="str">
        <f t="shared" si="663"/>
        <v/>
      </c>
      <c r="CZ136" s="1" t="str">
        <f t="shared" si="663"/>
        <v/>
      </c>
      <c r="DA136" s="1">
        <f t="shared" si="663"/>
        <v>0.01</v>
      </c>
      <c r="DB136" s="1">
        <f t="shared" si="663"/>
        <v>0.01</v>
      </c>
      <c r="DC136" s="1">
        <f t="shared" si="663"/>
        <v>0.01</v>
      </c>
      <c r="DD136" s="1">
        <f t="shared" si="663"/>
        <v>0.01</v>
      </c>
      <c r="DE136" s="1">
        <f t="shared" si="663"/>
        <v>0.01</v>
      </c>
      <c r="DF136" s="1">
        <f t="shared" si="663"/>
        <v>0.01</v>
      </c>
      <c r="DG136" s="1">
        <f t="shared" si="663"/>
        <v>0.01</v>
      </c>
      <c r="DH136" s="1">
        <f t="shared" si="663"/>
        <v>0.01</v>
      </c>
      <c r="DI136" s="1">
        <f t="shared" si="663"/>
        <v>0.01</v>
      </c>
      <c r="DJ136" s="1">
        <f t="shared" si="663"/>
        <v>0.01</v>
      </c>
      <c r="DK136" s="1">
        <f t="shared" si="663"/>
        <v>0.01</v>
      </c>
      <c r="DL136" s="1">
        <f t="shared" si="663"/>
        <v>0.01</v>
      </c>
      <c r="DM136" s="1">
        <f t="shared" si="663"/>
        <v>0.01</v>
      </c>
      <c r="DN136" s="1">
        <f t="shared" si="663"/>
        <v>0.01</v>
      </c>
      <c r="DO136" s="1">
        <f t="shared" si="663"/>
        <v>0.01</v>
      </c>
      <c r="DP136" s="1">
        <f t="shared" si="663"/>
        <v>0.01</v>
      </c>
      <c r="DQ136" s="1">
        <f t="shared" si="663"/>
        <v>0.01</v>
      </c>
      <c r="DR136" s="1">
        <f t="shared" si="663"/>
        <v>0.01</v>
      </c>
      <c r="DS136" s="1">
        <f t="shared" si="663"/>
        <v>0.01</v>
      </c>
      <c r="DT136" s="1">
        <f t="shared" si="663"/>
        <v>0.01</v>
      </c>
      <c r="DU136" s="1">
        <f t="shared" si="663"/>
        <v>0.01</v>
      </c>
      <c r="DV136" s="1">
        <f t="shared" si="663"/>
        <v>0.01</v>
      </c>
      <c r="DW136" s="1">
        <f t="shared" si="663"/>
        <v>0.01</v>
      </c>
      <c r="DX136" s="1">
        <f t="shared" si="663"/>
        <v>0.01</v>
      </c>
      <c r="DY136" s="1">
        <f t="shared" si="663"/>
        <v>0.01</v>
      </c>
      <c r="DZ136" s="1">
        <f t="shared" si="663"/>
        <v>0.01</v>
      </c>
      <c r="EA136" s="1">
        <f t="shared" si="663"/>
        <v>0.01</v>
      </c>
      <c r="EB136" s="1">
        <f t="shared" si="663"/>
        <v>0.01</v>
      </c>
      <c r="EC136" s="1">
        <f t="shared" si="663"/>
        <v>0.01</v>
      </c>
      <c r="ED136" s="1">
        <f t="shared" ref="ED136:FI136" si="664">IF(ED$4&lt;$E$3,"",SUMIFS($F122:$FS122,$F$5:$FS$5,"&lt;="&amp;ED$5,$F$5:$FS$5,"&gt;"&amp;(ED$5-$E$3))/$E$3)</f>
        <v>0.01</v>
      </c>
      <c r="EE136" s="1">
        <f t="shared" si="664"/>
        <v>0.01</v>
      </c>
      <c r="EF136" s="1">
        <f t="shared" si="664"/>
        <v>0.02</v>
      </c>
      <c r="EG136" s="1">
        <f t="shared" si="664"/>
        <v>0.02</v>
      </c>
      <c r="EH136" s="1">
        <f t="shared" si="664"/>
        <v>0.02</v>
      </c>
      <c r="EI136" s="1">
        <f t="shared" si="664"/>
        <v>0.02</v>
      </c>
      <c r="EJ136" s="1">
        <f t="shared" si="664"/>
        <v>0.02</v>
      </c>
      <c r="EK136" s="1">
        <f t="shared" si="664"/>
        <v>0.02</v>
      </c>
      <c r="EL136" s="1">
        <f t="shared" si="664"/>
        <v>0.02</v>
      </c>
      <c r="EM136" s="1">
        <f t="shared" si="664"/>
        <v>0.02</v>
      </c>
      <c r="EN136" s="1">
        <f t="shared" si="664"/>
        <v>0.02</v>
      </c>
      <c r="EO136" s="1">
        <f t="shared" si="664"/>
        <v>0.02</v>
      </c>
      <c r="EP136" s="1">
        <f t="shared" si="664"/>
        <v>0.02</v>
      </c>
      <c r="EQ136" s="1">
        <f t="shared" si="664"/>
        <v>0.02</v>
      </c>
      <c r="ER136" s="1">
        <f t="shared" si="664"/>
        <v>0.02</v>
      </c>
      <c r="ES136" s="1">
        <f t="shared" si="664"/>
        <v>0.02</v>
      </c>
      <c r="ET136" s="1">
        <f t="shared" si="664"/>
        <v>0.02</v>
      </c>
      <c r="EU136" s="1">
        <f t="shared" si="664"/>
        <v>0.02</v>
      </c>
      <c r="EV136" s="1">
        <f t="shared" si="664"/>
        <v>0.02</v>
      </c>
      <c r="EW136" s="1">
        <f t="shared" si="664"/>
        <v>0.02</v>
      </c>
      <c r="EX136" s="1">
        <f t="shared" si="664"/>
        <v>0.02</v>
      </c>
      <c r="EY136" s="1">
        <f t="shared" si="664"/>
        <v>0.02</v>
      </c>
      <c r="EZ136" s="1">
        <f t="shared" si="664"/>
        <v>0.02</v>
      </c>
      <c r="FA136" s="1">
        <f t="shared" si="664"/>
        <v>0.02</v>
      </c>
      <c r="FB136" s="1">
        <f t="shared" si="664"/>
        <v>0.02</v>
      </c>
      <c r="FC136" s="1">
        <f t="shared" si="664"/>
        <v>0.02</v>
      </c>
      <c r="FD136" s="1">
        <f t="shared" si="664"/>
        <v>0.02</v>
      </c>
      <c r="FE136" s="1">
        <f t="shared" si="664"/>
        <v>0.02</v>
      </c>
      <c r="FF136" s="1">
        <f t="shared" si="664"/>
        <v>0.02</v>
      </c>
      <c r="FG136" s="1">
        <f t="shared" si="664"/>
        <v>0.02</v>
      </c>
      <c r="FH136" s="1">
        <f t="shared" si="664"/>
        <v>0.02</v>
      </c>
      <c r="FI136" s="1">
        <f t="shared" si="664"/>
        <v>0.02</v>
      </c>
      <c r="FJ136" s="1">
        <f t="shared" ref="FJ136:FS136" si="665">IF(FJ$4&lt;$E$3,"",SUMIFS($F122:$FS122,$F$5:$FS$5,"&lt;="&amp;FJ$5,$F$5:$FS$5,"&gt;"&amp;(FJ$5-$E$3))/$E$3)</f>
        <v>0.02</v>
      </c>
      <c r="FK136" s="1">
        <f t="shared" si="665"/>
        <v>0.02</v>
      </c>
      <c r="FL136" s="1">
        <f t="shared" si="665"/>
        <v>0.02</v>
      </c>
      <c r="FM136" s="1">
        <f t="shared" si="665"/>
        <v>0.02</v>
      </c>
      <c r="FN136" s="1">
        <f t="shared" si="665"/>
        <v>0.02</v>
      </c>
      <c r="FO136" s="1">
        <f t="shared" si="665"/>
        <v>0.02</v>
      </c>
      <c r="FP136" s="1">
        <f t="shared" si="665"/>
        <v>0.02</v>
      </c>
      <c r="FQ136" s="1">
        <f t="shared" si="665"/>
        <v>0.02</v>
      </c>
      <c r="FR136" s="1">
        <f t="shared" si="665"/>
        <v>0.02</v>
      </c>
      <c r="FS136" s="1">
        <f t="shared" si="665"/>
        <v>0.02</v>
      </c>
      <c r="FT136" s="1">
        <f t="shared" si="652"/>
        <v>0.02</v>
      </c>
      <c r="FW136" s="132">
        <f t="shared" si="653"/>
        <v>0.02</v>
      </c>
      <c r="FX136" s="132">
        <f>MIN(F136:FS136)</f>
        <v>0.01</v>
      </c>
      <c r="FY136" s="132">
        <f>MAX(F136:FS136)</f>
        <v>0.02</v>
      </c>
      <c r="FZ136" s="132">
        <f>AVERAGE(F136:FS136)</f>
        <v>1.563380281690142E-2</v>
      </c>
      <c r="GA136" s="132">
        <f>AVERAGE(EP136:FS136)</f>
        <v>2.0000000000000007E-2</v>
      </c>
      <c r="GC136">
        <f>COUNTIFS($F136:$FS136,"&lt;="&amp;GC129)</f>
        <v>31</v>
      </c>
      <c r="GD136">
        <f>COUNTIFS($F136:$FS136,"&lt;="&amp;GD129)-SUM($GC136:GC136)</f>
        <v>40</v>
      </c>
      <c r="GN136">
        <f>COUNTIFS($F136:$FS136,"&lt;="&amp;GN129)</f>
        <v>31</v>
      </c>
      <c r="GO136">
        <f>COUNTIFS($F136:$FS136,"&lt;="&amp;GO129)-SUM($GC136:GN136)</f>
        <v>-31</v>
      </c>
    </row>
    <row r="137" spans="2:198" ht="15.75" thickBot="1">
      <c r="B137" s="134" t="s">
        <v>42</v>
      </c>
      <c r="D137" s="105" t="s">
        <v>25</v>
      </c>
      <c r="E137" s="106"/>
      <c r="F137" s="131" t="str">
        <f t="shared" ref="F137:AK137" si="666">IF(F$4&lt;$E$3,"",SUMIFS($F123:$FS123,$F$5:$FS$5,"&lt;="&amp;F$5,$F$5:$FS$5,"&gt;"&amp;(F$5-$E$3))/$E$3)</f>
        <v/>
      </c>
      <c r="G137" s="131" t="str">
        <f t="shared" si="666"/>
        <v/>
      </c>
      <c r="H137" s="131" t="str">
        <f t="shared" si="666"/>
        <v/>
      </c>
      <c r="I137" s="131" t="str">
        <f t="shared" si="666"/>
        <v/>
      </c>
      <c r="J137" s="131" t="str">
        <f t="shared" si="666"/>
        <v/>
      </c>
      <c r="K137" s="131" t="str">
        <f t="shared" si="666"/>
        <v/>
      </c>
      <c r="L137" s="131" t="str">
        <f t="shared" si="666"/>
        <v/>
      </c>
      <c r="M137" s="131" t="str">
        <f t="shared" si="666"/>
        <v/>
      </c>
      <c r="N137" s="131" t="str">
        <f t="shared" si="666"/>
        <v/>
      </c>
      <c r="O137" s="131" t="str">
        <f t="shared" si="666"/>
        <v/>
      </c>
      <c r="P137" s="131" t="str">
        <f t="shared" si="666"/>
        <v/>
      </c>
      <c r="Q137" s="131" t="str">
        <f t="shared" si="666"/>
        <v/>
      </c>
      <c r="R137" s="131" t="str">
        <f t="shared" si="666"/>
        <v/>
      </c>
      <c r="S137" s="131" t="str">
        <f t="shared" si="666"/>
        <v/>
      </c>
      <c r="T137" s="131" t="str">
        <f t="shared" si="666"/>
        <v/>
      </c>
      <c r="U137" s="131" t="str">
        <f t="shared" si="666"/>
        <v/>
      </c>
      <c r="V137" s="131" t="str">
        <f t="shared" si="666"/>
        <v/>
      </c>
      <c r="W137" s="131" t="str">
        <f t="shared" si="666"/>
        <v/>
      </c>
      <c r="X137" s="131" t="str">
        <f t="shared" si="666"/>
        <v/>
      </c>
      <c r="Y137" s="131" t="str">
        <f t="shared" si="666"/>
        <v/>
      </c>
      <c r="Z137" s="131" t="str">
        <f t="shared" si="666"/>
        <v/>
      </c>
      <c r="AA137" s="131" t="str">
        <f t="shared" si="666"/>
        <v/>
      </c>
      <c r="AB137" s="131" t="str">
        <f t="shared" si="666"/>
        <v/>
      </c>
      <c r="AC137" s="131" t="str">
        <f t="shared" si="666"/>
        <v/>
      </c>
      <c r="AD137" s="131" t="str">
        <f t="shared" si="666"/>
        <v/>
      </c>
      <c r="AE137" s="131" t="str">
        <f t="shared" si="666"/>
        <v/>
      </c>
      <c r="AF137" s="131" t="str">
        <f t="shared" si="666"/>
        <v/>
      </c>
      <c r="AG137" s="131" t="str">
        <f t="shared" si="666"/>
        <v/>
      </c>
      <c r="AH137" s="131" t="str">
        <f t="shared" si="666"/>
        <v/>
      </c>
      <c r="AI137" s="131" t="str">
        <f t="shared" si="666"/>
        <v/>
      </c>
      <c r="AJ137" s="131" t="str">
        <f t="shared" si="666"/>
        <v/>
      </c>
      <c r="AK137" s="131" t="str">
        <f t="shared" si="666"/>
        <v/>
      </c>
      <c r="AL137" s="131" t="str">
        <f t="shared" ref="AL137:BQ137" si="667">IF(AL$4&lt;$E$3,"",SUMIFS($F123:$FS123,$F$5:$FS$5,"&lt;="&amp;AL$5,$F$5:$FS$5,"&gt;"&amp;(AL$5-$E$3))/$E$3)</f>
        <v/>
      </c>
      <c r="AM137" s="131" t="str">
        <f t="shared" si="667"/>
        <v/>
      </c>
      <c r="AN137" s="131" t="str">
        <f t="shared" si="667"/>
        <v/>
      </c>
      <c r="AO137" s="131" t="str">
        <f t="shared" si="667"/>
        <v/>
      </c>
      <c r="AP137" s="131" t="str">
        <f t="shared" si="667"/>
        <v/>
      </c>
      <c r="AQ137" s="131" t="str">
        <f t="shared" si="667"/>
        <v/>
      </c>
      <c r="AR137" s="131" t="str">
        <f t="shared" si="667"/>
        <v/>
      </c>
      <c r="AS137" s="131" t="str">
        <f t="shared" si="667"/>
        <v/>
      </c>
      <c r="AT137" s="131" t="str">
        <f t="shared" si="667"/>
        <v/>
      </c>
      <c r="AU137" s="131" t="str">
        <f t="shared" si="667"/>
        <v/>
      </c>
      <c r="AV137" s="131" t="str">
        <f t="shared" si="667"/>
        <v/>
      </c>
      <c r="AW137" s="131" t="str">
        <f t="shared" si="667"/>
        <v/>
      </c>
      <c r="AX137" s="131" t="str">
        <f t="shared" si="667"/>
        <v/>
      </c>
      <c r="AY137" s="131" t="str">
        <f t="shared" si="667"/>
        <v/>
      </c>
      <c r="AZ137" s="131" t="str">
        <f t="shared" si="667"/>
        <v/>
      </c>
      <c r="BA137" s="131" t="str">
        <f t="shared" si="667"/>
        <v/>
      </c>
      <c r="BB137" s="131" t="str">
        <f t="shared" si="667"/>
        <v/>
      </c>
      <c r="BC137" s="131" t="str">
        <f t="shared" si="667"/>
        <v/>
      </c>
      <c r="BD137" s="131" t="str">
        <f t="shared" si="667"/>
        <v/>
      </c>
      <c r="BE137" s="131" t="str">
        <f t="shared" si="667"/>
        <v/>
      </c>
      <c r="BF137" s="131" t="str">
        <f t="shared" si="667"/>
        <v/>
      </c>
      <c r="BG137" s="131" t="str">
        <f t="shared" si="667"/>
        <v/>
      </c>
      <c r="BH137" s="131" t="str">
        <f t="shared" si="667"/>
        <v/>
      </c>
      <c r="BI137" s="131" t="str">
        <f t="shared" si="667"/>
        <v/>
      </c>
      <c r="BJ137" s="131" t="str">
        <f t="shared" si="667"/>
        <v/>
      </c>
      <c r="BK137" s="131" t="str">
        <f t="shared" si="667"/>
        <v/>
      </c>
      <c r="BL137" s="131" t="str">
        <f t="shared" si="667"/>
        <v/>
      </c>
      <c r="BM137" s="131" t="str">
        <f t="shared" si="667"/>
        <v/>
      </c>
      <c r="BN137" s="131" t="str">
        <f t="shared" si="667"/>
        <v/>
      </c>
      <c r="BO137" s="131" t="str">
        <f t="shared" si="667"/>
        <v/>
      </c>
      <c r="BP137" s="131" t="str">
        <f t="shared" si="667"/>
        <v/>
      </c>
      <c r="BQ137" s="131" t="str">
        <f t="shared" si="667"/>
        <v/>
      </c>
      <c r="BR137" s="131" t="str">
        <f t="shared" ref="BR137:CW137" si="668">IF(BR$4&lt;$E$3,"",SUMIFS($F123:$FS123,$F$5:$FS$5,"&lt;="&amp;BR$5,$F$5:$FS$5,"&gt;"&amp;(BR$5-$E$3))/$E$3)</f>
        <v/>
      </c>
      <c r="BS137" s="131" t="str">
        <f t="shared" si="668"/>
        <v/>
      </c>
      <c r="BT137" s="131" t="str">
        <f t="shared" si="668"/>
        <v/>
      </c>
      <c r="BU137" s="131" t="str">
        <f t="shared" si="668"/>
        <v/>
      </c>
      <c r="BV137" s="131" t="str">
        <f t="shared" si="668"/>
        <v/>
      </c>
      <c r="BW137" s="131" t="str">
        <f t="shared" si="668"/>
        <v/>
      </c>
      <c r="BX137" s="131" t="str">
        <f t="shared" si="668"/>
        <v/>
      </c>
      <c r="BY137" s="131" t="str">
        <f t="shared" si="668"/>
        <v/>
      </c>
      <c r="BZ137" s="131" t="str">
        <f t="shared" si="668"/>
        <v/>
      </c>
      <c r="CA137" s="131" t="str">
        <f t="shared" si="668"/>
        <v/>
      </c>
      <c r="CB137" s="131" t="str">
        <f t="shared" si="668"/>
        <v/>
      </c>
      <c r="CC137" s="131" t="str">
        <f t="shared" si="668"/>
        <v/>
      </c>
      <c r="CD137" s="131" t="str">
        <f t="shared" si="668"/>
        <v/>
      </c>
      <c r="CE137" s="131" t="str">
        <f t="shared" si="668"/>
        <v/>
      </c>
      <c r="CF137" s="131" t="str">
        <f t="shared" si="668"/>
        <v/>
      </c>
      <c r="CG137" s="131" t="str">
        <f t="shared" si="668"/>
        <v/>
      </c>
      <c r="CH137" s="131" t="str">
        <f t="shared" si="668"/>
        <v/>
      </c>
      <c r="CI137" s="131" t="str">
        <f t="shared" si="668"/>
        <v/>
      </c>
      <c r="CJ137" s="131" t="str">
        <f t="shared" si="668"/>
        <v/>
      </c>
      <c r="CK137" s="131" t="str">
        <f t="shared" si="668"/>
        <v/>
      </c>
      <c r="CL137" s="131" t="str">
        <f t="shared" si="668"/>
        <v/>
      </c>
      <c r="CM137" s="131" t="str">
        <f t="shared" si="668"/>
        <v/>
      </c>
      <c r="CN137" s="131" t="str">
        <f t="shared" si="668"/>
        <v/>
      </c>
      <c r="CO137" s="131" t="str">
        <f t="shared" si="668"/>
        <v/>
      </c>
      <c r="CP137" s="131" t="str">
        <f t="shared" si="668"/>
        <v/>
      </c>
      <c r="CQ137" s="131" t="str">
        <f t="shared" si="668"/>
        <v/>
      </c>
      <c r="CR137" s="131" t="str">
        <f t="shared" si="668"/>
        <v/>
      </c>
      <c r="CS137" s="131" t="str">
        <f t="shared" si="668"/>
        <v/>
      </c>
      <c r="CT137" s="131" t="str">
        <f t="shared" si="668"/>
        <v/>
      </c>
      <c r="CU137" s="131" t="str">
        <f t="shared" si="668"/>
        <v/>
      </c>
      <c r="CV137" s="131" t="str">
        <f t="shared" si="668"/>
        <v/>
      </c>
      <c r="CW137" s="131" t="str">
        <f t="shared" si="668"/>
        <v/>
      </c>
      <c r="CX137" s="131" t="str">
        <f t="shared" ref="CX137:EC137" si="669">IF(CX$4&lt;$E$3,"",SUMIFS($F123:$FS123,$F$5:$FS$5,"&lt;="&amp;CX$5,$F$5:$FS$5,"&gt;"&amp;(CX$5-$E$3))/$E$3)</f>
        <v/>
      </c>
      <c r="CY137" s="131" t="str">
        <f t="shared" si="669"/>
        <v/>
      </c>
      <c r="CZ137" s="131" t="str">
        <f t="shared" si="669"/>
        <v/>
      </c>
      <c r="DA137" s="131">
        <f t="shared" si="669"/>
        <v>0.09</v>
      </c>
      <c r="DB137" s="131">
        <f t="shared" si="669"/>
        <v>0.09</v>
      </c>
      <c r="DC137" s="131">
        <f t="shared" si="669"/>
        <v>0.09</v>
      </c>
      <c r="DD137" s="131">
        <f t="shared" si="669"/>
        <v>0.09</v>
      </c>
      <c r="DE137" s="131">
        <f t="shared" si="669"/>
        <v>0.08</v>
      </c>
      <c r="DF137" s="131">
        <f t="shared" si="669"/>
        <v>0.08</v>
      </c>
      <c r="DG137" s="131">
        <f t="shared" si="669"/>
        <v>0.08</v>
      </c>
      <c r="DH137" s="131">
        <f t="shared" si="669"/>
        <v>0.08</v>
      </c>
      <c r="DI137" s="131">
        <f t="shared" si="669"/>
        <v>0.08</v>
      </c>
      <c r="DJ137" s="131">
        <f t="shared" si="669"/>
        <v>0.08</v>
      </c>
      <c r="DK137" s="131">
        <f t="shared" si="669"/>
        <v>0.08</v>
      </c>
      <c r="DL137" s="131">
        <f t="shared" si="669"/>
        <v>0.08</v>
      </c>
      <c r="DM137" s="131">
        <f t="shared" si="669"/>
        <v>0.08</v>
      </c>
      <c r="DN137" s="131">
        <f t="shared" si="669"/>
        <v>0.08</v>
      </c>
      <c r="DO137" s="131">
        <f t="shared" si="669"/>
        <v>0.08</v>
      </c>
      <c r="DP137" s="131">
        <f t="shared" si="669"/>
        <v>0.08</v>
      </c>
      <c r="DQ137" s="131">
        <f t="shared" si="669"/>
        <v>0.08</v>
      </c>
      <c r="DR137" s="131">
        <f t="shared" si="669"/>
        <v>0.08</v>
      </c>
      <c r="DS137" s="131">
        <f t="shared" si="669"/>
        <v>0.08</v>
      </c>
      <c r="DT137" s="131">
        <f t="shared" si="669"/>
        <v>0.09</v>
      </c>
      <c r="DU137" s="131">
        <f t="shared" si="669"/>
        <v>0.09</v>
      </c>
      <c r="DV137" s="131">
        <f t="shared" si="669"/>
        <v>0.09</v>
      </c>
      <c r="DW137" s="131">
        <f t="shared" si="669"/>
        <v>0.09</v>
      </c>
      <c r="DX137" s="131">
        <f t="shared" si="669"/>
        <v>0.09</v>
      </c>
      <c r="DY137" s="131">
        <f t="shared" si="669"/>
        <v>0.09</v>
      </c>
      <c r="DZ137" s="131">
        <f t="shared" si="669"/>
        <v>0.09</v>
      </c>
      <c r="EA137" s="131">
        <f t="shared" si="669"/>
        <v>0.09</v>
      </c>
      <c r="EB137" s="131">
        <f t="shared" si="669"/>
        <v>0.09</v>
      </c>
      <c r="EC137" s="131">
        <f t="shared" si="669"/>
        <v>0.09</v>
      </c>
      <c r="ED137" s="131">
        <f t="shared" ref="ED137:FI137" si="670">IF(ED$4&lt;$E$3,"",SUMIFS($F123:$FS123,$F$5:$FS$5,"&lt;="&amp;ED$5,$F$5:$FS$5,"&gt;"&amp;(ED$5-$E$3))/$E$3)</f>
        <v>0.09</v>
      </c>
      <c r="EE137" s="131">
        <f t="shared" si="670"/>
        <v>0.09</v>
      </c>
      <c r="EF137" s="131">
        <f t="shared" si="670"/>
        <v>0.1</v>
      </c>
      <c r="EG137" s="131">
        <f t="shared" si="670"/>
        <v>0.1</v>
      </c>
      <c r="EH137" s="131">
        <f t="shared" si="670"/>
        <v>0.1</v>
      </c>
      <c r="EI137" s="131">
        <f t="shared" si="670"/>
        <v>0.1</v>
      </c>
      <c r="EJ137" s="131">
        <f t="shared" si="670"/>
        <v>0.1</v>
      </c>
      <c r="EK137" s="131">
        <f t="shared" si="670"/>
        <v>0.1</v>
      </c>
      <c r="EL137" s="131">
        <f t="shared" si="670"/>
        <v>0.09</v>
      </c>
      <c r="EM137" s="131">
        <f t="shared" si="670"/>
        <v>0.08</v>
      </c>
      <c r="EN137" s="131">
        <f t="shared" si="670"/>
        <v>0.09</v>
      </c>
      <c r="EO137" s="131">
        <f t="shared" si="670"/>
        <v>0.09</v>
      </c>
      <c r="EP137" s="131">
        <f t="shared" si="670"/>
        <v>0.1</v>
      </c>
      <c r="EQ137" s="131">
        <f t="shared" si="670"/>
        <v>0.1</v>
      </c>
      <c r="ER137" s="131">
        <f t="shared" si="670"/>
        <v>0.1</v>
      </c>
      <c r="ES137" s="131">
        <f t="shared" si="670"/>
        <v>0.1</v>
      </c>
      <c r="ET137" s="131">
        <f t="shared" si="670"/>
        <v>0.09</v>
      </c>
      <c r="EU137" s="131">
        <f t="shared" si="670"/>
        <v>0.09</v>
      </c>
      <c r="EV137" s="131">
        <f t="shared" si="670"/>
        <v>0.09</v>
      </c>
      <c r="EW137" s="131">
        <f t="shared" si="670"/>
        <v>0.08</v>
      </c>
      <c r="EX137" s="131">
        <f t="shared" si="670"/>
        <v>0.08</v>
      </c>
      <c r="EY137" s="131">
        <f t="shared" si="670"/>
        <v>0.08</v>
      </c>
      <c r="EZ137" s="131">
        <f t="shared" si="670"/>
        <v>0.08</v>
      </c>
      <c r="FA137" s="131">
        <f t="shared" si="670"/>
        <v>0.08</v>
      </c>
      <c r="FB137" s="131">
        <f t="shared" si="670"/>
        <v>0.08</v>
      </c>
      <c r="FC137" s="131">
        <f t="shared" si="670"/>
        <v>0.08</v>
      </c>
      <c r="FD137" s="131">
        <f t="shared" si="670"/>
        <v>0.09</v>
      </c>
      <c r="FE137" s="131">
        <f t="shared" si="670"/>
        <v>0.09</v>
      </c>
      <c r="FF137" s="131">
        <f t="shared" si="670"/>
        <v>0.09</v>
      </c>
      <c r="FG137" s="131">
        <f t="shared" si="670"/>
        <v>0.09</v>
      </c>
      <c r="FH137" s="131">
        <f t="shared" si="670"/>
        <v>0.09</v>
      </c>
      <c r="FI137" s="131">
        <f t="shared" si="670"/>
        <v>0.09</v>
      </c>
      <c r="FJ137" s="131">
        <f t="shared" ref="FJ137:FS137" si="671">IF(FJ$4&lt;$E$3,"",SUMIFS($F123:$FS123,$F$5:$FS$5,"&lt;="&amp;FJ$5,$F$5:$FS$5,"&gt;"&amp;(FJ$5-$E$3))/$E$3)</f>
        <v>0.09</v>
      </c>
      <c r="FK137" s="131">
        <f t="shared" si="671"/>
        <v>0.09</v>
      </c>
      <c r="FL137" s="131">
        <f t="shared" si="671"/>
        <v>0.09</v>
      </c>
      <c r="FM137" s="131">
        <f t="shared" si="671"/>
        <v>0.09</v>
      </c>
      <c r="FN137" s="131">
        <f t="shared" si="671"/>
        <v>0.09</v>
      </c>
      <c r="FO137" s="131">
        <f t="shared" si="671"/>
        <v>0.09</v>
      </c>
      <c r="FP137" s="131">
        <f t="shared" si="671"/>
        <v>0.09</v>
      </c>
      <c r="FQ137" s="131">
        <f t="shared" si="671"/>
        <v>0.1</v>
      </c>
      <c r="FR137" s="131">
        <f t="shared" si="671"/>
        <v>0.1</v>
      </c>
      <c r="FS137" s="131">
        <f t="shared" si="671"/>
        <v>0.1</v>
      </c>
      <c r="FT137" s="131">
        <f t="shared" si="652"/>
        <v>0.11</v>
      </c>
      <c r="FW137" s="133">
        <f t="shared" si="653"/>
        <v>0.1</v>
      </c>
      <c r="FX137" s="133">
        <f>MIN(F137:FS137)</f>
        <v>0.08</v>
      </c>
      <c r="FY137" s="133">
        <f>MAX(F137:FS137)</f>
        <v>0.1</v>
      </c>
      <c r="FZ137" s="133">
        <f>AVERAGE(F137:FS137)</f>
        <v>8.8591549295774605E-2</v>
      </c>
      <c r="GA137" s="133">
        <f>AVERAGE(EP137:FS137)</f>
        <v>9.0000000000000011E-2</v>
      </c>
    </row>
    <row r="138" spans="2:198" ht="15.75" thickTop="1"/>
    <row r="139" spans="2:198">
      <c r="B139" s="136" t="s">
        <v>42</v>
      </c>
      <c r="D139" s="99" t="s">
        <v>53</v>
      </c>
      <c r="E139" s="153">
        <v>50</v>
      </c>
      <c r="F139" s="153" t="s">
        <v>24</v>
      </c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V139" s="99"/>
      <c r="FW139" s="99"/>
      <c r="FX139" s="99"/>
      <c r="FY139" s="99"/>
      <c r="FZ139" s="135" t="s">
        <v>42</v>
      </c>
      <c r="GA139" s="135" t="s">
        <v>42</v>
      </c>
    </row>
    <row r="140" spans="2:198">
      <c r="B140" s="99"/>
    </row>
    <row r="141" spans="2:198">
      <c r="B141" s="99"/>
      <c r="D141" s="98" t="s">
        <v>44</v>
      </c>
    </row>
    <row r="142" spans="2:198">
      <c r="B142" s="99"/>
      <c r="D142" s="27" t="s">
        <v>28</v>
      </c>
      <c r="E142" s="161">
        <v>5</v>
      </c>
      <c r="F142">
        <f>COUNTIFS('150 TS and Hurricane DATA'!$I$5:$I$498,$E$139,'150 TS and Hurricane DATA'!$J$5:$J$498,$E142,'150 TS and Hurricane DATA'!$H$5:$H$498,F$5,'150 TS and Hurricane DATA'!$K$5:$K$498,$F$139)</f>
        <v>0</v>
      </c>
      <c r="G142">
        <f>COUNTIFS('150 TS and Hurricane DATA'!$I$5:$I$498,$E$139,'150 TS and Hurricane DATA'!$J$5:$J$498,$E142,'150 TS and Hurricane DATA'!$H$5:$H$498,G$5,'150 TS and Hurricane DATA'!$K$5:$K$498,$F$139)</f>
        <v>0</v>
      </c>
      <c r="H142">
        <f>COUNTIFS('150 TS and Hurricane DATA'!$I$5:$I$498,$E$139,'150 TS and Hurricane DATA'!$J$5:$J$498,$E142,'150 TS and Hurricane DATA'!$H$5:$H$498,H$5,'150 TS and Hurricane DATA'!$K$5:$K$498,$F$139)</f>
        <v>0</v>
      </c>
      <c r="I142">
        <f>COUNTIFS('150 TS and Hurricane DATA'!$I$5:$I$498,$E$139,'150 TS and Hurricane DATA'!$J$5:$J$498,$E142,'150 TS and Hurricane DATA'!$H$5:$H$498,I$5,'150 TS and Hurricane DATA'!$K$5:$K$498,$F$139)</f>
        <v>0</v>
      </c>
      <c r="J142">
        <f>COUNTIFS('150 TS and Hurricane DATA'!$I$5:$I$498,$E$139,'150 TS and Hurricane DATA'!$J$5:$J$498,$E142,'150 TS and Hurricane DATA'!$H$5:$H$498,J$5,'150 TS and Hurricane DATA'!$K$5:$K$498,$F$139)</f>
        <v>0</v>
      </c>
      <c r="K142">
        <f>COUNTIFS('150 TS and Hurricane DATA'!$I$5:$I$498,$E$139,'150 TS and Hurricane DATA'!$J$5:$J$498,$E142,'150 TS and Hurricane DATA'!$H$5:$H$498,K$5,'150 TS and Hurricane DATA'!$K$5:$K$498,$F$139)</f>
        <v>0</v>
      </c>
      <c r="L142">
        <f>COUNTIFS('150 TS and Hurricane DATA'!$I$5:$I$498,$E$139,'150 TS and Hurricane DATA'!$J$5:$J$498,$E142,'150 TS and Hurricane DATA'!$H$5:$H$498,L$5,'150 TS and Hurricane DATA'!$K$5:$K$498,$F$139)</f>
        <v>0</v>
      </c>
      <c r="M142">
        <f>COUNTIFS('150 TS and Hurricane DATA'!$I$5:$I$498,$E$139,'150 TS and Hurricane DATA'!$J$5:$J$498,$E142,'150 TS and Hurricane DATA'!$H$5:$H$498,M$5,'150 TS and Hurricane DATA'!$K$5:$K$498,$F$139)</f>
        <v>0</v>
      </c>
      <c r="N142">
        <f>COUNTIFS('150 TS and Hurricane DATA'!$I$5:$I$498,$E$139,'150 TS and Hurricane DATA'!$J$5:$J$498,$E142,'150 TS and Hurricane DATA'!$H$5:$H$498,N$5,'150 TS and Hurricane DATA'!$K$5:$K$498,$F$139)</f>
        <v>0</v>
      </c>
      <c r="O142">
        <f>COUNTIFS('150 TS and Hurricane DATA'!$I$5:$I$498,$E$139,'150 TS and Hurricane DATA'!$J$5:$J$498,$E142,'150 TS and Hurricane DATA'!$H$5:$H$498,O$5,'150 TS and Hurricane DATA'!$K$5:$K$498,$F$139)</f>
        <v>0</v>
      </c>
      <c r="P142">
        <f>COUNTIFS('150 TS and Hurricane DATA'!$I$5:$I$498,$E$139,'150 TS and Hurricane DATA'!$J$5:$J$498,$E142,'150 TS and Hurricane DATA'!$H$5:$H$498,P$5,'150 TS and Hurricane DATA'!$K$5:$K$498,$F$139)</f>
        <v>0</v>
      </c>
      <c r="Q142">
        <f>COUNTIFS('150 TS and Hurricane DATA'!$I$5:$I$498,$E$139,'150 TS and Hurricane DATA'!$J$5:$J$498,$E142,'150 TS and Hurricane DATA'!$H$5:$H$498,Q$5,'150 TS and Hurricane DATA'!$K$5:$K$498,$F$139)</f>
        <v>0</v>
      </c>
      <c r="R142">
        <f>COUNTIFS('150 TS and Hurricane DATA'!$I$5:$I$498,$E$139,'150 TS and Hurricane DATA'!$J$5:$J$498,$E142,'150 TS and Hurricane DATA'!$H$5:$H$498,R$5,'150 TS and Hurricane DATA'!$K$5:$K$498,$F$139)</f>
        <v>0</v>
      </c>
      <c r="S142">
        <f>COUNTIFS('150 TS and Hurricane DATA'!$I$5:$I$498,$E$139,'150 TS and Hurricane DATA'!$J$5:$J$498,$E142,'150 TS and Hurricane DATA'!$H$5:$H$498,S$5,'150 TS and Hurricane DATA'!$K$5:$K$498,$F$139)</f>
        <v>0</v>
      </c>
      <c r="T142">
        <f>COUNTIFS('150 TS and Hurricane DATA'!$I$5:$I$498,$E$139,'150 TS and Hurricane DATA'!$J$5:$J$498,$E142,'150 TS and Hurricane DATA'!$H$5:$H$498,T$5,'150 TS and Hurricane DATA'!$K$5:$K$498,$F$139)</f>
        <v>0</v>
      </c>
      <c r="U142">
        <f>COUNTIFS('150 TS and Hurricane DATA'!$I$5:$I$498,$E$139,'150 TS and Hurricane DATA'!$J$5:$J$498,$E142,'150 TS and Hurricane DATA'!$H$5:$H$498,U$5,'150 TS and Hurricane DATA'!$K$5:$K$498,$F$139)</f>
        <v>0</v>
      </c>
      <c r="V142">
        <f>COUNTIFS('150 TS and Hurricane DATA'!$I$5:$I$498,$E$139,'150 TS and Hurricane DATA'!$J$5:$J$498,$E142,'150 TS and Hurricane DATA'!$H$5:$H$498,V$5,'150 TS and Hurricane DATA'!$K$5:$K$498,$F$139)</f>
        <v>0</v>
      </c>
      <c r="W142">
        <f>COUNTIFS('150 TS and Hurricane DATA'!$I$5:$I$498,$E$139,'150 TS and Hurricane DATA'!$J$5:$J$498,$E142,'150 TS and Hurricane DATA'!$H$5:$H$498,W$5,'150 TS and Hurricane DATA'!$K$5:$K$498,$F$139)</f>
        <v>0</v>
      </c>
      <c r="X142">
        <f>COUNTIFS('150 TS and Hurricane DATA'!$I$5:$I$498,$E$139,'150 TS and Hurricane DATA'!$J$5:$J$498,$E142,'150 TS and Hurricane DATA'!$H$5:$H$498,X$5,'150 TS and Hurricane DATA'!$K$5:$K$498,$F$139)</f>
        <v>0</v>
      </c>
      <c r="Y142">
        <f>COUNTIFS('150 TS and Hurricane DATA'!$I$5:$I$498,$E$139,'150 TS and Hurricane DATA'!$J$5:$J$498,$E142,'150 TS and Hurricane DATA'!$H$5:$H$498,Y$5,'150 TS and Hurricane DATA'!$K$5:$K$498,$F$139)</f>
        <v>0</v>
      </c>
      <c r="Z142">
        <f>COUNTIFS('150 TS and Hurricane DATA'!$I$5:$I$498,$E$139,'150 TS and Hurricane DATA'!$J$5:$J$498,$E142,'150 TS and Hurricane DATA'!$H$5:$H$498,Z$5,'150 TS and Hurricane DATA'!$K$5:$K$498,$F$139)</f>
        <v>0</v>
      </c>
      <c r="AA142">
        <f>COUNTIFS('150 TS and Hurricane DATA'!$I$5:$I$498,$E$139,'150 TS and Hurricane DATA'!$J$5:$J$498,$E142,'150 TS and Hurricane DATA'!$H$5:$H$498,AA$5,'150 TS and Hurricane DATA'!$K$5:$K$498,$F$139)</f>
        <v>0</v>
      </c>
      <c r="AB142">
        <f>COUNTIFS('150 TS and Hurricane DATA'!$I$5:$I$498,$E$139,'150 TS and Hurricane DATA'!$J$5:$J$498,$E142,'150 TS and Hurricane DATA'!$H$5:$H$498,AB$5,'150 TS and Hurricane DATA'!$K$5:$K$498,$F$139)</f>
        <v>0</v>
      </c>
      <c r="AC142">
        <f>COUNTIFS('150 TS and Hurricane DATA'!$I$5:$I$498,$E$139,'150 TS and Hurricane DATA'!$J$5:$J$498,$E142,'150 TS and Hurricane DATA'!$H$5:$H$498,AC$5,'150 TS and Hurricane DATA'!$K$5:$K$498,$F$139)</f>
        <v>0</v>
      </c>
      <c r="AD142">
        <f>COUNTIFS('150 TS and Hurricane DATA'!$I$5:$I$498,$E$139,'150 TS and Hurricane DATA'!$J$5:$J$498,$E142,'150 TS and Hurricane DATA'!$H$5:$H$498,AD$5,'150 TS and Hurricane DATA'!$K$5:$K$498,$F$139)</f>
        <v>0</v>
      </c>
      <c r="AE142">
        <f>COUNTIFS('150 TS and Hurricane DATA'!$I$5:$I$498,$E$139,'150 TS and Hurricane DATA'!$J$5:$J$498,$E142,'150 TS and Hurricane DATA'!$H$5:$H$498,AE$5,'150 TS and Hurricane DATA'!$K$5:$K$498,$F$139)</f>
        <v>0</v>
      </c>
      <c r="AF142">
        <f>COUNTIFS('150 TS and Hurricane DATA'!$I$5:$I$498,$E$139,'150 TS and Hurricane DATA'!$J$5:$J$498,$E142,'150 TS and Hurricane DATA'!$H$5:$H$498,AF$5,'150 TS and Hurricane DATA'!$K$5:$K$498,$F$139)</f>
        <v>0</v>
      </c>
      <c r="AG142">
        <f>COUNTIFS('150 TS and Hurricane DATA'!$I$5:$I$498,$E$139,'150 TS and Hurricane DATA'!$J$5:$J$498,$E142,'150 TS and Hurricane DATA'!$H$5:$H$498,AG$5,'150 TS and Hurricane DATA'!$K$5:$K$498,$F$139)</f>
        <v>0</v>
      </c>
      <c r="AH142">
        <f>COUNTIFS('150 TS and Hurricane DATA'!$I$5:$I$498,$E$139,'150 TS and Hurricane DATA'!$J$5:$J$498,$E142,'150 TS and Hurricane DATA'!$H$5:$H$498,AH$5,'150 TS and Hurricane DATA'!$K$5:$K$498,$F$139)</f>
        <v>0</v>
      </c>
      <c r="AI142">
        <f>COUNTIFS('150 TS and Hurricane DATA'!$I$5:$I$498,$E$139,'150 TS and Hurricane DATA'!$J$5:$J$498,$E142,'150 TS and Hurricane DATA'!$H$5:$H$498,AI$5,'150 TS and Hurricane DATA'!$K$5:$K$498,$F$139)</f>
        <v>0</v>
      </c>
      <c r="AJ142">
        <f>COUNTIFS('150 TS and Hurricane DATA'!$I$5:$I$498,$E$139,'150 TS and Hurricane DATA'!$J$5:$J$498,$E142,'150 TS and Hurricane DATA'!$H$5:$H$498,AJ$5,'150 TS and Hurricane DATA'!$K$5:$K$498,$F$139)</f>
        <v>0</v>
      </c>
      <c r="AK142">
        <f>COUNTIFS('150 TS and Hurricane DATA'!$I$5:$I$498,$E$139,'150 TS and Hurricane DATA'!$J$5:$J$498,$E142,'150 TS and Hurricane DATA'!$H$5:$H$498,AK$5,'150 TS and Hurricane DATA'!$K$5:$K$498,$F$139)</f>
        <v>0</v>
      </c>
      <c r="AL142">
        <f>COUNTIFS('150 TS and Hurricane DATA'!$I$5:$I$498,$E$139,'150 TS and Hurricane DATA'!$J$5:$J$498,$E142,'150 TS and Hurricane DATA'!$H$5:$H$498,AL$5,'150 TS and Hurricane DATA'!$K$5:$K$498,$F$139)</f>
        <v>0</v>
      </c>
      <c r="AM142">
        <f>COUNTIFS('150 TS and Hurricane DATA'!$I$5:$I$498,$E$139,'150 TS and Hurricane DATA'!$J$5:$J$498,$E142,'150 TS and Hurricane DATA'!$H$5:$H$498,AM$5,'150 TS and Hurricane DATA'!$K$5:$K$498,$F$139)</f>
        <v>0</v>
      </c>
      <c r="AN142">
        <f>COUNTIFS('150 TS and Hurricane DATA'!$I$5:$I$498,$E$139,'150 TS and Hurricane DATA'!$J$5:$J$498,$E142,'150 TS and Hurricane DATA'!$H$5:$H$498,AN$5,'150 TS and Hurricane DATA'!$K$5:$K$498,$F$139)</f>
        <v>0</v>
      </c>
      <c r="AO142">
        <f>COUNTIFS('150 TS and Hurricane DATA'!$I$5:$I$498,$E$139,'150 TS and Hurricane DATA'!$J$5:$J$498,$E142,'150 TS and Hurricane DATA'!$H$5:$H$498,AO$5,'150 TS and Hurricane DATA'!$K$5:$K$498,$F$139)</f>
        <v>0</v>
      </c>
      <c r="AP142">
        <f>COUNTIFS('150 TS and Hurricane DATA'!$I$5:$I$498,$E$139,'150 TS and Hurricane DATA'!$J$5:$J$498,$E142,'150 TS and Hurricane DATA'!$H$5:$H$498,AP$5,'150 TS and Hurricane DATA'!$K$5:$K$498,$F$139)</f>
        <v>0</v>
      </c>
      <c r="AQ142">
        <f>COUNTIFS('150 TS and Hurricane DATA'!$I$5:$I$498,$E$139,'150 TS and Hurricane DATA'!$J$5:$J$498,$E142,'150 TS and Hurricane DATA'!$H$5:$H$498,AQ$5,'150 TS and Hurricane DATA'!$K$5:$K$498,$F$139)</f>
        <v>0</v>
      </c>
      <c r="AR142">
        <f>COUNTIFS('150 TS and Hurricane DATA'!$I$5:$I$498,$E$139,'150 TS and Hurricane DATA'!$J$5:$J$498,$E142,'150 TS and Hurricane DATA'!$H$5:$H$498,AR$5,'150 TS and Hurricane DATA'!$K$5:$K$498,$F$139)</f>
        <v>0</v>
      </c>
      <c r="AS142">
        <f>COUNTIFS('150 TS and Hurricane DATA'!$I$5:$I$498,$E$139,'150 TS and Hurricane DATA'!$J$5:$J$498,$E142,'150 TS and Hurricane DATA'!$H$5:$H$498,AS$5,'150 TS and Hurricane DATA'!$K$5:$K$498,$F$139)</f>
        <v>0</v>
      </c>
      <c r="AT142">
        <f>COUNTIFS('150 TS and Hurricane DATA'!$I$5:$I$498,$E$139,'150 TS and Hurricane DATA'!$J$5:$J$498,$E142,'150 TS and Hurricane DATA'!$H$5:$H$498,AT$5,'150 TS and Hurricane DATA'!$K$5:$K$498,$F$139)</f>
        <v>0</v>
      </c>
      <c r="AU142">
        <f>COUNTIFS('150 TS and Hurricane DATA'!$I$5:$I$498,$E$139,'150 TS and Hurricane DATA'!$J$5:$J$498,$E142,'150 TS and Hurricane DATA'!$H$5:$H$498,AU$5,'150 TS and Hurricane DATA'!$K$5:$K$498,$F$139)</f>
        <v>0</v>
      </c>
      <c r="AV142">
        <f>COUNTIFS('150 TS and Hurricane DATA'!$I$5:$I$498,$E$139,'150 TS and Hurricane DATA'!$J$5:$J$498,$E142,'150 TS and Hurricane DATA'!$H$5:$H$498,AV$5,'150 TS and Hurricane DATA'!$K$5:$K$498,$F$139)</f>
        <v>0</v>
      </c>
      <c r="AW142">
        <f>COUNTIFS('150 TS and Hurricane DATA'!$I$5:$I$498,$E$139,'150 TS and Hurricane DATA'!$J$5:$J$498,$E142,'150 TS and Hurricane DATA'!$H$5:$H$498,AW$5,'150 TS and Hurricane DATA'!$K$5:$K$498,$F$139)</f>
        <v>0</v>
      </c>
      <c r="AX142">
        <f>COUNTIFS('150 TS and Hurricane DATA'!$I$5:$I$498,$E$139,'150 TS and Hurricane DATA'!$J$5:$J$498,$E142,'150 TS and Hurricane DATA'!$H$5:$H$498,AX$5,'150 TS and Hurricane DATA'!$K$5:$K$498,$F$139)</f>
        <v>0</v>
      </c>
      <c r="AY142">
        <f>COUNTIFS('150 TS and Hurricane DATA'!$I$5:$I$498,$E$139,'150 TS and Hurricane DATA'!$J$5:$J$498,$E142,'150 TS and Hurricane DATA'!$H$5:$H$498,AY$5,'150 TS and Hurricane DATA'!$K$5:$K$498,$F$139)</f>
        <v>0</v>
      </c>
      <c r="AZ142">
        <f>COUNTIFS('150 TS and Hurricane DATA'!$I$5:$I$498,$E$139,'150 TS and Hurricane DATA'!$J$5:$J$498,$E142,'150 TS and Hurricane DATA'!$H$5:$H$498,AZ$5,'150 TS and Hurricane DATA'!$K$5:$K$498,$F$139)</f>
        <v>0</v>
      </c>
      <c r="BA142">
        <f>COUNTIFS('150 TS and Hurricane DATA'!$I$5:$I$498,$E$139,'150 TS and Hurricane DATA'!$J$5:$J$498,$E142,'150 TS and Hurricane DATA'!$H$5:$H$498,BA$5,'150 TS and Hurricane DATA'!$K$5:$K$498,$F$139)</f>
        <v>0</v>
      </c>
      <c r="BB142">
        <f>COUNTIFS('150 TS and Hurricane DATA'!$I$5:$I$498,$E$139,'150 TS and Hurricane DATA'!$J$5:$J$498,$E142,'150 TS and Hurricane DATA'!$H$5:$H$498,BB$5,'150 TS and Hurricane DATA'!$K$5:$K$498,$F$139)</f>
        <v>0</v>
      </c>
      <c r="BC142">
        <f>COUNTIFS('150 TS and Hurricane DATA'!$I$5:$I$498,$E$139,'150 TS and Hurricane DATA'!$J$5:$J$498,$E142,'150 TS and Hurricane DATA'!$H$5:$H$498,BC$5,'150 TS and Hurricane DATA'!$K$5:$K$498,$F$139)</f>
        <v>0</v>
      </c>
      <c r="BD142">
        <f>COUNTIFS('150 TS and Hurricane DATA'!$I$5:$I$498,$E$139,'150 TS and Hurricane DATA'!$J$5:$J$498,$E142,'150 TS and Hurricane DATA'!$H$5:$H$498,BD$5,'150 TS and Hurricane DATA'!$K$5:$K$498,$F$139)</f>
        <v>0</v>
      </c>
      <c r="BE142">
        <f>COUNTIFS('150 TS and Hurricane DATA'!$I$5:$I$498,$E$139,'150 TS and Hurricane DATA'!$J$5:$J$498,$E142,'150 TS and Hurricane DATA'!$H$5:$H$498,BE$5,'150 TS and Hurricane DATA'!$K$5:$K$498,$F$139)</f>
        <v>0</v>
      </c>
      <c r="BF142">
        <f>COUNTIFS('150 TS and Hurricane DATA'!$I$5:$I$498,$E$139,'150 TS and Hurricane DATA'!$J$5:$J$498,$E142,'150 TS and Hurricane DATA'!$H$5:$H$498,BF$5,'150 TS and Hurricane DATA'!$K$5:$K$498,$F$139)</f>
        <v>0</v>
      </c>
      <c r="BG142">
        <f>COUNTIFS('150 TS and Hurricane DATA'!$I$5:$I$498,$E$139,'150 TS and Hurricane DATA'!$J$5:$J$498,$E142,'150 TS and Hurricane DATA'!$H$5:$H$498,BG$5,'150 TS and Hurricane DATA'!$K$5:$K$498,$F$139)</f>
        <v>0</v>
      </c>
      <c r="BH142">
        <f>COUNTIFS('150 TS and Hurricane DATA'!$I$5:$I$498,$E$139,'150 TS and Hurricane DATA'!$J$5:$J$498,$E142,'150 TS and Hurricane DATA'!$H$5:$H$498,BH$5,'150 TS and Hurricane DATA'!$K$5:$K$498,$F$139)</f>
        <v>0</v>
      </c>
      <c r="BI142">
        <f>COUNTIFS('150 TS and Hurricane DATA'!$I$5:$I$498,$E$139,'150 TS and Hurricane DATA'!$J$5:$J$498,$E142,'150 TS and Hurricane DATA'!$H$5:$H$498,BI$5,'150 TS and Hurricane DATA'!$K$5:$K$498,$F$139)</f>
        <v>0</v>
      </c>
      <c r="BJ142">
        <f>COUNTIFS('150 TS and Hurricane DATA'!$I$5:$I$498,$E$139,'150 TS and Hurricane DATA'!$J$5:$J$498,$E142,'150 TS and Hurricane DATA'!$H$5:$H$498,BJ$5,'150 TS and Hurricane DATA'!$K$5:$K$498,$F$139)</f>
        <v>0</v>
      </c>
      <c r="BK142">
        <f>COUNTIFS('150 TS and Hurricane DATA'!$I$5:$I$498,$E$139,'150 TS and Hurricane DATA'!$J$5:$J$498,$E142,'150 TS and Hurricane DATA'!$H$5:$H$498,BK$5,'150 TS and Hurricane DATA'!$K$5:$K$498,$F$139)</f>
        <v>0</v>
      </c>
      <c r="BL142">
        <f>COUNTIFS('150 TS and Hurricane DATA'!$I$5:$I$498,$E$139,'150 TS and Hurricane DATA'!$J$5:$J$498,$E142,'150 TS and Hurricane DATA'!$H$5:$H$498,BL$5,'150 TS and Hurricane DATA'!$K$5:$K$498,$F$139)</f>
        <v>0</v>
      </c>
      <c r="BM142">
        <f>COUNTIFS('150 TS and Hurricane DATA'!$I$5:$I$498,$E$139,'150 TS and Hurricane DATA'!$J$5:$J$498,$E142,'150 TS and Hurricane DATA'!$H$5:$H$498,BM$5,'150 TS and Hurricane DATA'!$K$5:$K$498,$F$139)</f>
        <v>0</v>
      </c>
      <c r="BN142">
        <f>COUNTIFS('150 TS and Hurricane DATA'!$I$5:$I$498,$E$139,'150 TS and Hurricane DATA'!$J$5:$J$498,$E142,'150 TS and Hurricane DATA'!$H$5:$H$498,BN$5,'150 TS and Hurricane DATA'!$K$5:$K$498,$F$139)</f>
        <v>0</v>
      </c>
      <c r="BO142">
        <f>COUNTIFS('150 TS and Hurricane DATA'!$I$5:$I$498,$E$139,'150 TS and Hurricane DATA'!$J$5:$J$498,$E142,'150 TS and Hurricane DATA'!$H$5:$H$498,BO$5,'150 TS and Hurricane DATA'!$K$5:$K$498,$F$139)</f>
        <v>0</v>
      </c>
      <c r="BP142">
        <f>COUNTIFS('150 TS and Hurricane DATA'!$I$5:$I$498,$E$139,'150 TS and Hurricane DATA'!$J$5:$J$498,$E142,'150 TS and Hurricane DATA'!$H$5:$H$498,BP$5,'150 TS and Hurricane DATA'!$K$5:$K$498,$F$139)</f>
        <v>0</v>
      </c>
      <c r="BQ142">
        <f>COUNTIFS('150 TS and Hurricane DATA'!$I$5:$I$498,$E$139,'150 TS and Hurricane DATA'!$J$5:$J$498,$E142,'150 TS and Hurricane DATA'!$H$5:$H$498,BQ$5,'150 TS and Hurricane DATA'!$K$5:$K$498,$F$139)</f>
        <v>0</v>
      </c>
      <c r="BR142">
        <f>COUNTIFS('150 TS and Hurricane DATA'!$I$5:$I$498,$E$139,'150 TS and Hurricane DATA'!$J$5:$J$498,$E142,'150 TS and Hurricane DATA'!$H$5:$H$498,BR$5,'150 TS and Hurricane DATA'!$K$5:$K$498,$F$139)</f>
        <v>0</v>
      </c>
      <c r="BS142">
        <f>COUNTIFS('150 TS and Hurricane DATA'!$I$5:$I$498,$E$139,'150 TS and Hurricane DATA'!$J$5:$J$498,$E142,'150 TS and Hurricane DATA'!$H$5:$H$498,BS$5,'150 TS and Hurricane DATA'!$K$5:$K$498,$F$139)</f>
        <v>0</v>
      </c>
      <c r="BT142">
        <f>COUNTIFS('150 TS and Hurricane DATA'!$I$5:$I$498,$E$139,'150 TS and Hurricane DATA'!$J$5:$J$498,$E142,'150 TS and Hurricane DATA'!$H$5:$H$498,BT$5,'150 TS and Hurricane DATA'!$K$5:$K$498,$F$139)</f>
        <v>0</v>
      </c>
      <c r="BU142">
        <f>COUNTIFS('150 TS and Hurricane DATA'!$I$5:$I$498,$E$139,'150 TS and Hurricane DATA'!$J$5:$J$498,$E142,'150 TS and Hurricane DATA'!$H$5:$H$498,BU$5,'150 TS and Hurricane DATA'!$K$5:$K$498,$F$139)</f>
        <v>0</v>
      </c>
      <c r="BV142">
        <f>COUNTIFS('150 TS and Hurricane DATA'!$I$5:$I$498,$E$139,'150 TS and Hurricane DATA'!$J$5:$J$498,$E142,'150 TS and Hurricane DATA'!$H$5:$H$498,BV$5,'150 TS and Hurricane DATA'!$K$5:$K$498,$F$139)</f>
        <v>0</v>
      </c>
      <c r="BW142">
        <f>COUNTIFS('150 TS and Hurricane DATA'!$I$5:$I$498,$E$139,'150 TS and Hurricane DATA'!$J$5:$J$498,$E142,'150 TS and Hurricane DATA'!$H$5:$H$498,BW$5,'150 TS and Hurricane DATA'!$K$5:$K$498,$F$139)</f>
        <v>0</v>
      </c>
      <c r="BX142">
        <f>COUNTIFS('150 TS and Hurricane DATA'!$I$5:$I$498,$E$139,'150 TS and Hurricane DATA'!$J$5:$J$498,$E142,'150 TS and Hurricane DATA'!$H$5:$H$498,BX$5,'150 TS and Hurricane DATA'!$K$5:$K$498,$F$139)</f>
        <v>0</v>
      </c>
      <c r="BY142">
        <f>COUNTIFS('150 TS and Hurricane DATA'!$I$5:$I$498,$E$139,'150 TS and Hurricane DATA'!$J$5:$J$498,$E142,'150 TS and Hurricane DATA'!$H$5:$H$498,BY$5,'150 TS and Hurricane DATA'!$K$5:$K$498,$F$139)</f>
        <v>0</v>
      </c>
      <c r="BZ142">
        <f>COUNTIFS('150 TS and Hurricane DATA'!$I$5:$I$498,$E$139,'150 TS and Hurricane DATA'!$J$5:$J$498,$E142,'150 TS and Hurricane DATA'!$H$5:$H$498,BZ$5,'150 TS and Hurricane DATA'!$K$5:$K$498,$F$139)</f>
        <v>0</v>
      </c>
      <c r="CA142">
        <f>COUNTIFS('150 TS and Hurricane DATA'!$I$5:$I$498,$E$139,'150 TS and Hurricane DATA'!$J$5:$J$498,$E142,'150 TS and Hurricane DATA'!$H$5:$H$498,CA$5,'150 TS and Hurricane DATA'!$K$5:$K$498,$F$139)</f>
        <v>0</v>
      </c>
      <c r="CB142">
        <f>COUNTIFS('150 TS and Hurricane DATA'!$I$5:$I$498,$E$139,'150 TS and Hurricane DATA'!$J$5:$J$498,$E142,'150 TS and Hurricane DATA'!$H$5:$H$498,CB$5,'150 TS and Hurricane DATA'!$K$5:$K$498,$F$139)</f>
        <v>0</v>
      </c>
      <c r="CC142">
        <f>COUNTIFS('150 TS and Hurricane DATA'!$I$5:$I$498,$E$139,'150 TS and Hurricane DATA'!$J$5:$J$498,$E142,'150 TS and Hurricane DATA'!$H$5:$H$498,CC$5,'150 TS and Hurricane DATA'!$K$5:$K$498,$F$139)</f>
        <v>0</v>
      </c>
      <c r="CD142">
        <f>COUNTIFS('150 TS and Hurricane DATA'!$I$5:$I$498,$E$139,'150 TS and Hurricane DATA'!$J$5:$J$498,$E142,'150 TS and Hurricane DATA'!$H$5:$H$498,CD$5,'150 TS and Hurricane DATA'!$K$5:$K$498,$F$139)</f>
        <v>0</v>
      </c>
      <c r="CE142">
        <f>COUNTIFS('150 TS and Hurricane DATA'!$I$5:$I$498,$E$139,'150 TS and Hurricane DATA'!$J$5:$J$498,$E142,'150 TS and Hurricane DATA'!$H$5:$H$498,CE$5,'150 TS and Hurricane DATA'!$K$5:$K$498,$F$139)</f>
        <v>0</v>
      </c>
      <c r="CF142">
        <f>COUNTIFS('150 TS and Hurricane DATA'!$I$5:$I$498,$E$139,'150 TS and Hurricane DATA'!$J$5:$J$498,$E142,'150 TS and Hurricane DATA'!$H$5:$H$498,CF$5,'150 TS and Hurricane DATA'!$K$5:$K$498,$F$139)</f>
        <v>0</v>
      </c>
      <c r="CG142">
        <f>COUNTIFS('150 TS and Hurricane DATA'!$I$5:$I$498,$E$139,'150 TS and Hurricane DATA'!$J$5:$J$498,$E142,'150 TS and Hurricane DATA'!$H$5:$H$498,CG$5,'150 TS and Hurricane DATA'!$K$5:$K$498,$F$139)</f>
        <v>0</v>
      </c>
      <c r="CH142">
        <f>COUNTIFS('150 TS and Hurricane DATA'!$I$5:$I$498,$E$139,'150 TS and Hurricane DATA'!$J$5:$J$498,$E142,'150 TS and Hurricane DATA'!$H$5:$H$498,CH$5,'150 TS and Hurricane DATA'!$K$5:$K$498,$F$139)</f>
        <v>0</v>
      </c>
      <c r="CI142">
        <f>COUNTIFS('150 TS and Hurricane DATA'!$I$5:$I$498,$E$139,'150 TS and Hurricane DATA'!$J$5:$J$498,$E142,'150 TS and Hurricane DATA'!$H$5:$H$498,CI$5,'150 TS and Hurricane DATA'!$K$5:$K$498,$F$139)</f>
        <v>0</v>
      </c>
      <c r="CJ142">
        <f>COUNTIFS('150 TS and Hurricane DATA'!$I$5:$I$498,$E$139,'150 TS and Hurricane DATA'!$J$5:$J$498,$E142,'150 TS and Hurricane DATA'!$H$5:$H$498,CJ$5,'150 TS and Hurricane DATA'!$K$5:$K$498,$F$139)</f>
        <v>0</v>
      </c>
      <c r="CK142">
        <f>COUNTIFS('150 TS and Hurricane DATA'!$I$5:$I$498,$E$139,'150 TS and Hurricane DATA'!$J$5:$J$498,$E142,'150 TS and Hurricane DATA'!$H$5:$H$498,CK$5,'150 TS and Hurricane DATA'!$K$5:$K$498,$F$139)</f>
        <v>0</v>
      </c>
      <c r="CL142">
        <f>COUNTIFS('150 TS and Hurricane DATA'!$I$5:$I$498,$E$139,'150 TS and Hurricane DATA'!$J$5:$J$498,$E142,'150 TS and Hurricane DATA'!$H$5:$H$498,CL$5,'150 TS and Hurricane DATA'!$K$5:$K$498,$F$139)</f>
        <v>0</v>
      </c>
      <c r="CM142">
        <f>COUNTIFS('150 TS and Hurricane DATA'!$I$5:$I$498,$E$139,'150 TS and Hurricane DATA'!$J$5:$J$498,$E142,'150 TS and Hurricane DATA'!$H$5:$H$498,CM$5,'150 TS and Hurricane DATA'!$K$5:$K$498,$F$139)</f>
        <v>0</v>
      </c>
      <c r="CN142">
        <f>COUNTIFS('150 TS and Hurricane DATA'!$I$5:$I$498,$E$139,'150 TS and Hurricane DATA'!$J$5:$J$498,$E142,'150 TS and Hurricane DATA'!$H$5:$H$498,CN$5,'150 TS and Hurricane DATA'!$K$5:$K$498,$F$139)</f>
        <v>0</v>
      </c>
      <c r="CO142">
        <f>COUNTIFS('150 TS and Hurricane DATA'!$I$5:$I$498,$E$139,'150 TS and Hurricane DATA'!$J$5:$J$498,$E142,'150 TS and Hurricane DATA'!$H$5:$H$498,CO$5,'150 TS and Hurricane DATA'!$K$5:$K$498,$F$139)</f>
        <v>0</v>
      </c>
      <c r="CP142">
        <f>COUNTIFS('150 TS and Hurricane DATA'!$I$5:$I$498,$E$139,'150 TS and Hurricane DATA'!$J$5:$J$498,$E142,'150 TS and Hurricane DATA'!$H$5:$H$498,CP$5,'150 TS and Hurricane DATA'!$K$5:$K$498,$F$139)</f>
        <v>0</v>
      </c>
      <c r="CQ142">
        <f>COUNTIFS('150 TS and Hurricane DATA'!$I$5:$I$498,$E$139,'150 TS and Hurricane DATA'!$J$5:$J$498,$E142,'150 TS and Hurricane DATA'!$H$5:$H$498,CQ$5,'150 TS and Hurricane DATA'!$K$5:$K$498,$F$139)</f>
        <v>0</v>
      </c>
      <c r="CR142">
        <f>COUNTIFS('150 TS and Hurricane DATA'!$I$5:$I$498,$E$139,'150 TS and Hurricane DATA'!$J$5:$J$498,$E142,'150 TS and Hurricane DATA'!$H$5:$H$498,CR$5,'150 TS and Hurricane DATA'!$K$5:$K$498,$F$139)</f>
        <v>0</v>
      </c>
      <c r="CS142">
        <f>COUNTIFS('150 TS and Hurricane DATA'!$I$5:$I$498,$E$139,'150 TS and Hurricane DATA'!$J$5:$J$498,$E142,'150 TS and Hurricane DATA'!$H$5:$H$498,CS$5,'150 TS and Hurricane DATA'!$K$5:$K$498,$F$139)</f>
        <v>0</v>
      </c>
      <c r="CT142">
        <f>COUNTIFS('150 TS and Hurricane DATA'!$I$5:$I$498,$E$139,'150 TS and Hurricane DATA'!$J$5:$J$498,$E142,'150 TS and Hurricane DATA'!$H$5:$H$498,CT$5,'150 TS and Hurricane DATA'!$K$5:$K$498,$F$139)</f>
        <v>0</v>
      </c>
      <c r="CU142">
        <f>COUNTIFS('150 TS and Hurricane DATA'!$I$5:$I$498,$E$139,'150 TS and Hurricane DATA'!$J$5:$J$498,$E142,'150 TS and Hurricane DATA'!$H$5:$H$498,CU$5,'150 TS and Hurricane DATA'!$K$5:$K$498,$F$139)</f>
        <v>0</v>
      </c>
      <c r="CV142">
        <f>COUNTIFS('150 TS and Hurricane DATA'!$I$5:$I$498,$E$139,'150 TS and Hurricane DATA'!$J$5:$J$498,$E142,'150 TS and Hurricane DATA'!$H$5:$H$498,CV$5,'150 TS and Hurricane DATA'!$K$5:$K$498,$F$139)</f>
        <v>0</v>
      </c>
      <c r="CW142">
        <f>COUNTIFS('150 TS and Hurricane DATA'!$I$5:$I$498,$E$139,'150 TS and Hurricane DATA'!$J$5:$J$498,$E142,'150 TS and Hurricane DATA'!$H$5:$H$498,CW$5,'150 TS and Hurricane DATA'!$K$5:$K$498,$F$139)</f>
        <v>0</v>
      </c>
      <c r="CX142">
        <f>COUNTIFS('150 TS and Hurricane DATA'!$I$5:$I$498,$E$139,'150 TS and Hurricane DATA'!$J$5:$J$498,$E142,'150 TS and Hurricane DATA'!$H$5:$H$498,CX$5,'150 TS and Hurricane DATA'!$K$5:$K$498,$F$139)</f>
        <v>0</v>
      </c>
      <c r="CY142">
        <f>COUNTIFS('150 TS and Hurricane DATA'!$I$5:$I$498,$E$139,'150 TS and Hurricane DATA'!$J$5:$J$498,$E142,'150 TS and Hurricane DATA'!$H$5:$H$498,CY$5,'150 TS and Hurricane DATA'!$K$5:$K$498,$F$139)</f>
        <v>0</v>
      </c>
      <c r="CZ142">
        <f>COUNTIFS('150 TS and Hurricane DATA'!$I$5:$I$498,$E$139,'150 TS and Hurricane DATA'!$J$5:$J$498,$E142,'150 TS and Hurricane DATA'!$H$5:$H$498,CZ$5,'150 TS and Hurricane DATA'!$K$5:$K$498,$F$139)</f>
        <v>0</v>
      </c>
      <c r="DA142">
        <f>COUNTIFS('150 TS and Hurricane DATA'!$I$5:$I$498,$E$139,'150 TS and Hurricane DATA'!$J$5:$J$498,$E142,'150 TS and Hurricane DATA'!$H$5:$H$498,DA$5,'150 TS and Hurricane DATA'!$K$5:$K$498,$F$139)</f>
        <v>0</v>
      </c>
      <c r="DB142">
        <f>COUNTIFS('150 TS and Hurricane DATA'!$I$5:$I$498,$E$139,'150 TS and Hurricane DATA'!$J$5:$J$498,$E142,'150 TS and Hurricane DATA'!$H$5:$H$498,DB$5,'150 TS and Hurricane DATA'!$K$5:$K$498,$F$139)</f>
        <v>0</v>
      </c>
      <c r="DC142">
        <f>COUNTIFS('150 TS and Hurricane DATA'!$I$5:$I$498,$E$139,'150 TS and Hurricane DATA'!$J$5:$J$498,$E142,'150 TS and Hurricane DATA'!$H$5:$H$498,DC$5,'150 TS and Hurricane DATA'!$K$5:$K$498,$F$139)</f>
        <v>0</v>
      </c>
      <c r="DD142">
        <f>COUNTIFS('150 TS and Hurricane DATA'!$I$5:$I$498,$E$139,'150 TS and Hurricane DATA'!$J$5:$J$498,$E142,'150 TS and Hurricane DATA'!$H$5:$H$498,DD$5,'150 TS and Hurricane DATA'!$K$5:$K$498,$F$139)</f>
        <v>0</v>
      </c>
      <c r="DE142">
        <f>COUNTIFS('150 TS and Hurricane DATA'!$I$5:$I$498,$E$139,'150 TS and Hurricane DATA'!$J$5:$J$498,$E142,'150 TS and Hurricane DATA'!$H$5:$H$498,DE$5,'150 TS and Hurricane DATA'!$K$5:$K$498,$F$139)</f>
        <v>0</v>
      </c>
      <c r="DF142">
        <f>COUNTIFS('150 TS and Hurricane DATA'!$I$5:$I$498,$E$139,'150 TS and Hurricane DATA'!$J$5:$J$498,$E142,'150 TS and Hurricane DATA'!$H$5:$H$498,DF$5,'150 TS and Hurricane DATA'!$K$5:$K$498,$F$139)</f>
        <v>0</v>
      </c>
      <c r="DG142">
        <f>COUNTIFS('150 TS and Hurricane DATA'!$I$5:$I$498,$E$139,'150 TS and Hurricane DATA'!$J$5:$J$498,$E142,'150 TS and Hurricane DATA'!$H$5:$H$498,DG$5,'150 TS and Hurricane DATA'!$K$5:$K$498,$F$139)</f>
        <v>0</v>
      </c>
      <c r="DH142">
        <f>COUNTIFS('150 TS and Hurricane DATA'!$I$5:$I$498,$E$139,'150 TS and Hurricane DATA'!$J$5:$J$498,$E142,'150 TS and Hurricane DATA'!$H$5:$H$498,DH$5,'150 TS and Hurricane DATA'!$K$5:$K$498,$F$139)</f>
        <v>0</v>
      </c>
      <c r="DI142">
        <f>COUNTIFS('150 TS and Hurricane DATA'!$I$5:$I$498,$E$139,'150 TS and Hurricane DATA'!$J$5:$J$498,$E142,'150 TS and Hurricane DATA'!$H$5:$H$498,DI$5,'150 TS and Hurricane DATA'!$K$5:$K$498,$F$139)</f>
        <v>0</v>
      </c>
      <c r="DJ142">
        <f>COUNTIFS('150 TS and Hurricane DATA'!$I$5:$I$498,$E$139,'150 TS and Hurricane DATA'!$J$5:$J$498,$E142,'150 TS and Hurricane DATA'!$H$5:$H$498,DJ$5,'150 TS and Hurricane DATA'!$K$5:$K$498,$F$139)</f>
        <v>0</v>
      </c>
      <c r="DK142">
        <f>COUNTIFS('150 TS and Hurricane DATA'!$I$5:$I$498,$E$139,'150 TS and Hurricane DATA'!$J$5:$J$498,$E142,'150 TS and Hurricane DATA'!$H$5:$H$498,DK$5,'150 TS and Hurricane DATA'!$K$5:$K$498,$F$139)</f>
        <v>0</v>
      </c>
      <c r="DL142">
        <f>COUNTIFS('150 TS and Hurricane DATA'!$I$5:$I$498,$E$139,'150 TS and Hurricane DATA'!$J$5:$J$498,$E142,'150 TS and Hurricane DATA'!$H$5:$H$498,DL$5,'150 TS and Hurricane DATA'!$K$5:$K$498,$F$139)</f>
        <v>0</v>
      </c>
      <c r="DM142">
        <f>COUNTIFS('150 TS and Hurricane DATA'!$I$5:$I$498,$E$139,'150 TS and Hurricane DATA'!$J$5:$J$498,$E142,'150 TS and Hurricane DATA'!$H$5:$H$498,DM$5,'150 TS and Hurricane DATA'!$K$5:$K$498,$F$139)</f>
        <v>0</v>
      </c>
      <c r="DN142">
        <f>COUNTIFS('150 TS and Hurricane DATA'!$I$5:$I$498,$E$139,'150 TS and Hurricane DATA'!$J$5:$J$498,$E142,'150 TS and Hurricane DATA'!$H$5:$H$498,DN$5,'150 TS and Hurricane DATA'!$K$5:$K$498,$F$139)</f>
        <v>0</v>
      </c>
      <c r="DO142">
        <f>COUNTIFS('150 TS and Hurricane DATA'!$I$5:$I$498,$E$139,'150 TS and Hurricane DATA'!$J$5:$J$498,$E142,'150 TS and Hurricane DATA'!$H$5:$H$498,DO$5,'150 TS and Hurricane DATA'!$K$5:$K$498,$F$139)</f>
        <v>0</v>
      </c>
      <c r="DP142">
        <f>COUNTIFS('150 TS and Hurricane DATA'!$I$5:$I$498,$E$139,'150 TS and Hurricane DATA'!$J$5:$J$498,$E142,'150 TS and Hurricane DATA'!$H$5:$H$498,DP$5,'150 TS and Hurricane DATA'!$K$5:$K$498,$F$139)</f>
        <v>0</v>
      </c>
      <c r="DQ142">
        <f>COUNTIFS('150 TS and Hurricane DATA'!$I$5:$I$498,$E$139,'150 TS and Hurricane DATA'!$J$5:$J$498,$E142,'150 TS and Hurricane DATA'!$H$5:$H$498,DQ$5,'150 TS and Hurricane DATA'!$K$5:$K$498,$F$139)</f>
        <v>0</v>
      </c>
      <c r="DR142">
        <f>COUNTIFS('150 TS and Hurricane DATA'!$I$5:$I$498,$E$139,'150 TS and Hurricane DATA'!$J$5:$J$498,$E142,'150 TS and Hurricane DATA'!$H$5:$H$498,DR$5,'150 TS and Hurricane DATA'!$K$5:$K$498,$F$139)</f>
        <v>0</v>
      </c>
      <c r="DS142">
        <f>COUNTIFS('150 TS and Hurricane DATA'!$I$5:$I$498,$E$139,'150 TS and Hurricane DATA'!$J$5:$J$498,$E142,'150 TS and Hurricane DATA'!$H$5:$H$498,DS$5,'150 TS and Hurricane DATA'!$K$5:$K$498,$F$139)</f>
        <v>0</v>
      </c>
      <c r="DT142">
        <f>COUNTIFS('150 TS and Hurricane DATA'!$I$5:$I$498,$E$139,'150 TS and Hurricane DATA'!$J$5:$J$498,$E142,'150 TS and Hurricane DATA'!$H$5:$H$498,DT$5,'150 TS and Hurricane DATA'!$K$5:$K$498,$F$139)</f>
        <v>0</v>
      </c>
      <c r="DU142">
        <f>COUNTIFS('150 TS and Hurricane DATA'!$I$5:$I$498,$E$139,'150 TS and Hurricane DATA'!$J$5:$J$498,$E142,'150 TS and Hurricane DATA'!$H$5:$H$498,DU$5,'150 TS and Hurricane DATA'!$K$5:$K$498,$F$139)</f>
        <v>0</v>
      </c>
      <c r="DV142">
        <f>COUNTIFS('150 TS and Hurricane DATA'!$I$5:$I$498,$E$139,'150 TS and Hurricane DATA'!$J$5:$J$498,$E142,'150 TS and Hurricane DATA'!$H$5:$H$498,DV$5,'150 TS and Hurricane DATA'!$K$5:$K$498,$F$139)</f>
        <v>0</v>
      </c>
      <c r="DW142">
        <f>COUNTIFS('150 TS and Hurricane DATA'!$I$5:$I$498,$E$139,'150 TS and Hurricane DATA'!$J$5:$J$498,$E142,'150 TS and Hurricane DATA'!$H$5:$H$498,DW$5,'150 TS and Hurricane DATA'!$K$5:$K$498,$F$139)</f>
        <v>0</v>
      </c>
      <c r="DX142">
        <f>COUNTIFS('150 TS and Hurricane DATA'!$I$5:$I$498,$E$139,'150 TS and Hurricane DATA'!$J$5:$J$498,$E142,'150 TS and Hurricane DATA'!$H$5:$H$498,DX$5,'150 TS and Hurricane DATA'!$K$5:$K$498,$F$139)</f>
        <v>0</v>
      </c>
      <c r="DY142">
        <f>COUNTIFS('150 TS and Hurricane DATA'!$I$5:$I$498,$E$139,'150 TS and Hurricane DATA'!$J$5:$J$498,$E142,'150 TS and Hurricane DATA'!$H$5:$H$498,DY$5,'150 TS and Hurricane DATA'!$K$5:$K$498,$F$139)</f>
        <v>0</v>
      </c>
      <c r="DZ142">
        <f>COUNTIFS('150 TS and Hurricane DATA'!$I$5:$I$498,$E$139,'150 TS and Hurricane DATA'!$J$5:$J$498,$E142,'150 TS and Hurricane DATA'!$H$5:$H$498,DZ$5,'150 TS and Hurricane DATA'!$K$5:$K$498,$F$139)</f>
        <v>0</v>
      </c>
      <c r="EA142">
        <f>COUNTIFS('150 TS and Hurricane DATA'!$I$5:$I$498,$E$139,'150 TS and Hurricane DATA'!$J$5:$J$498,$E142,'150 TS and Hurricane DATA'!$H$5:$H$498,EA$5,'150 TS and Hurricane DATA'!$K$5:$K$498,$F$139)</f>
        <v>0</v>
      </c>
      <c r="EB142">
        <f>COUNTIFS('150 TS and Hurricane DATA'!$I$5:$I$498,$E$139,'150 TS and Hurricane DATA'!$J$5:$J$498,$E142,'150 TS and Hurricane DATA'!$H$5:$H$498,EB$5,'150 TS and Hurricane DATA'!$K$5:$K$498,$F$139)</f>
        <v>0</v>
      </c>
      <c r="EC142">
        <f>COUNTIFS('150 TS and Hurricane DATA'!$I$5:$I$498,$E$139,'150 TS and Hurricane DATA'!$J$5:$J$498,$E142,'150 TS and Hurricane DATA'!$H$5:$H$498,EC$5,'150 TS and Hurricane DATA'!$K$5:$K$498,$F$139)</f>
        <v>0</v>
      </c>
      <c r="ED142">
        <f>COUNTIFS('150 TS and Hurricane DATA'!$I$5:$I$498,$E$139,'150 TS and Hurricane DATA'!$J$5:$J$498,$E142,'150 TS and Hurricane DATA'!$H$5:$H$498,ED$5,'150 TS and Hurricane DATA'!$K$5:$K$498,$F$139)</f>
        <v>0</v>
      </c>
      <c r="EE142">
        <f>COUNTIFS('150 TS and Hurricane DATA'!$I$5:$I$498,$E$139,'150 TS and Hurricane DATA'!$J$5:$J$498,$E142,'150 TS and Hurricane DATA'!$H$5:$H$498,EE$5,'150 TS and Hurricane DATA'!$K$5:$K$498,$F$139)</f>
        <v>0</v>
      </c>
      <c r="EF142">
        <f>COUNTIFS('150 TS and Hurricane DATA'!$I$5:$I$498,$E$139,'150 TS and Hurricane DATA'!$J$5:$J$498,$E142,'150 TS and Hurricane DATA'!$H$5:$H$498,EF$5,'150 TS and Hurricane DATA'!$K$5:$K$498,$F$139)</f>
        <v>0</v>
      </c>
      <c r="EG142">
        <f>COUNTIFS('150 TS and Hurricane DATA'!$I$5:$I$498,$E$139,'150 TS and Hurricane DATA'!$J$5:$J$498,$E142,'150 TS and Hurricane DATA'!$H$5:$H$498,EG$5,'150 TS and Hurricane DATA'!$K$5:$K$498,$F$139)</f>
        <v>0</v>
      </c>
      <c r="EH142">
        <f>COUNTIFS('150 TS and Hurricane DATA'!$I$5:$I$498,$E$139,'150 TS and Hurricane DATA'!$J$5:$J$498,$E142,'150 TS and Hurricane DATA'!$H$5:$H$498,EH$5,'150 TS and Hurricane DATA'!$K$5:$K$498,$F$139)</f>
        <v>0</v>
      </c>
      <c r="EI142">
        <f>COUNTIFS('150 TS and Hurricane DATA'!$I$5:$I$498,$E$139,'150 TS and Hurricane DATA'!$J$5:$J$498,$E142,'150 TS and Hurricane DATA'!$H$5:$H$498,EI$5,'150 TS and Hurricane DATA'!$K$5:$K$498,$F$139)</f>
        <v>0</v>
      </c>
      <c r="EJ142">
        <f>COUNTIFS('150 TS and Hurricane DATA'!$I$5:$I$498,$E$139,'150 TS and Hurricane DATA'!$J$5:$J$498,$E142,'150 TS and Hurricane DATA'!$H$5:$H$498,EJ$5,'150 TS and Hurricane DATA'!$K$5:$K$498,$F$139)</f>
        <v>0</v>
      </c>
      <c r="EK142">
        <f>COUNTIFS('150 TS and Hurricane DATA'!$I$5:$I$498,$E$139,'150 TS and Hurricane DATA'!$J$5:$J$498,$E142,'150 TS and Hurricane DATA'!$H$5:$H$498,EK$5,'150 TS and Hurricane DATA'!$K$5:$K$498,$F$139)</f>
        <v>0</v>
      </c>
      <c r="EL142">
        <f>COUNTIFS('150 TS and Hurricane DATA'!$I$5:$I$498,$E$139,'150 TS and Hurricane DATA'!$J$5:$J$498,$E142,'150 TS and Hurricane DATA'!$H$5:$H$498,EL$5,'150 TS and Hurricane DATA'!$K$5:$K$498,$F$139)</f>
        <v>0</v>
      </c>
      <c r="EM142">
        <f>COUNTIFS('150 TS and Hurricane DATA'!$I$5:$I$498,$E$139,'150 TS and Hurricane DATA'!$J$5:$J$498,$E142,'150 TS and Hurricane DATA'!$H$5:$H$498,EM$5,'150 TS and Hurricane DATA'!$K$5:$K$498,$F$139)</f>
        <v>0</v>
      </c>
      <c r="EN142">
        <f>COUNTIFS('150 TS and Hurricane DATA'!$I$5:$I$498,$E$139,'150 TS and Hurricane DATA'!$J$5:$J$498,$E142,'150 TS and Hurricane DATA'!$H$5:$H$498,EN$5,'150 TS and Hurricane DATA'!$K$5:$K$498,$F$139)</f>
        <v>0</v>
      </c>
      <c r="EO142">
        <f>COUNTIFS('150 TS and Hurricane DATA'!$I$5:$I$498,$E$139,'150 TS and Hurricane DATA'!$J$5:$J$498,$E142,'150 TS and Hurricane DATA'!$H$5:$H$498,EO$5,'150 TS and Hurricane DATA'!$K$5:$K$498,$F$139)</f>
        <v>0</v>
      </c>
      <c r="EP142">
        <f>COUNTIFS('150 TS and Hurricane DATA'!$I$5:$I$498,$E$139,'150 TS and Hurricane DATA'!$J$5:$J$498,$E142,'150 TS and Hurricane DATA'!$H$5:$H$498,EP$5,'150 TS and Hurricane DATA'!$K$5:$K$498,$F$139)</f>
        <v>0</v>
      </c>
      <c r="EQ142">
        <f>COUNTIFS('150 TS and Hurricane DATA'!$I$5:$I$498,$E$139,'150 TS and Hurricane DATA'!$J$5:$J$498,$E142,'150 TS and Hurricane DATA'!$H$5:$H$498,EQ$5,'150 TS and Hurricane DATA'!$K$5:$K$498,$F$139)</f>
        <v>0</v>
      </c>
      <c r="ER142">
        <f>COUNTIFS('150 TS and Hurricane DATA'!$I$5:$I$498,$E$139,'150 TS and Hurricane DATA'!$J$5:$J$498,$E142,'150 TS and Hurricane DATA'!$H$5:$H$498,ER$5,'150 TS and Hurricane DATA'!$K$5:$K$498,$F$139)</f>
        <v>0</v>
      </c>
      <c r="ES142">
        <f>COUNTIFS('150 TS and Hurricane DATA'!$I$5:$I$498,$E$139,'150 TS and Hurricane DATA'!$J$5:$J$498,$E142,'150 TS and Hurricane DATA'!$H$5:$H$498,ES$5,'150 TS and Hurricane DATA'!$K$5:$K$498,$F$139)</f>
        <v>0</v>
      </c>
      <c r="ET142">
        <f>COUNTIFS('150 TS and Hurricane DATA'!$I$5:$I$498,$E$139,'150 TS and Hurricane DATA'!$J$5:$J$498,$E142,'150 TS and Hurricane DATA'!$H$5:$H$498,ET$5,'150 TS and Hurricane DATA'!$K$5:$K$498,$F$139)</f>
        <v>0</v>
      </c>
      <c r="EU142">
        <f>COUNTIFS('150 TS and Hurricane DATA'!$I$5:$I$498,$E$139,'150 TS and Hurricane DATA'!$J$5:$J$498,$E142,'150 TS and Hurricane DATA'!$H$5:$H$498,EU$5,'150 TS and Hurricane DATA'!$K$5:$K$498,$F$139)</f>
        <v>0</v>
      </c>
      <c r="EV142">
        <f>COUNTIFS('150 TS and Hurricane DATA'!$I$5:$I$498,$E$139,'150 TS and Hurricane DATA'!$J$5:$J$498,$E142,'150 TS and Hurricane DATA'!$H$5:$H$498,EV$5,'150 TS and Hurricane DATA'!$K$5:$K$498,$F$139)</f>
        <v>0</v>
      </c>
      <c r="EW142">
        <f>COUNTIFS('150 TS and Hurricane DATA'!$I$5:$I$498,$E$139,'150 TS and Hurricane DATA'!$J$5:$J$498,$E142,'150 TS and Hurricane DATA'!$H$5:$H$498,EW$5,'150 TS and Hurricane DATA'!$K$5:$K$498,$F$139)</f>
        <v>0</v>
      </c>
      <c r="EX142">
        <f>COUNTIFS('150 TS and Hurricane DATA'!$I$5:$I$498,$E$139,'150 TS and Hurricane DATA'!$J$5:$J$498,$E142,'150 TS and Hurricane DATA'!$H$5:$H$498,EX$5,'150 TS and Hurricane DATA'!$K$5:$K$498,$F$139)</f>
        <v>0</v>
      </c>
      <c r="EY142">
        <f>COUNTIFS('150 TS and Hurricane DATA'!$I$5:$I$498,$E$139,'150 TS and Hurricane DATA'!$J$5:$J$498,$E142,'150 TS and Hurricane DATA'!$H$5:$H$498,EY$5,'150 TS and Hurricane DATA'!$K$5:$K$498,$F$139)</f>
        <v>0</v>
      </c>
      <c r="EZ142">
        <f>COUNTIFS('150 TS and Hurricane DATA'!$I$5:$I$498,$E$139,'150 TS and Hurricane DATA'!$J$5:$J$498,$E142,'150 TS and Hurricane DATA'!$H$5:$H$498,EZ$5,'150 TS and Hurricane DATA'!$K$5:$K$498,$F$139)</f>
        <v>0</v>
      </c>
      <c r="FA142">
        <f>COUNTIFS('150 TS and Hurricane DATA'!$I$5:$I$498,$E$139,'150 TS and Hurricane DATA'!$J$5:$J$498,$E142,'150 TS and Hurricane DATA'!$H$5:$H$498,FA$5,'150 TS and Hurricane DATA'!$K$5:$K$498,$F$139)</f>
        <v>0</v>
      </c>
      <c r="FB142">
        <f>COUNTIFS('150 TS and Hurricane DATA'!$I$5:$I$498,$E$139,'150 TS and Hurricane DATA'!$J$5:$J$498,$E142,'150 TS and Hurricane DATA'!$H$5:$H$498,FB$5,'150 TS and Hurricane DATA'!$K$5:$K$498,$F$139)</f>
        <v>0</v>
      </c>
      <c r="FC142">
        <f>COUNTIFS('150 TS and Hurricane DATA'!$I$5:$I$498,$E$139,'150 TS and Hurricane DATA'!$J$5:$J$498,$E142,'150 TS and Hurricane DATA'!$H$5:$H$498,FC$5,'150 TS and Hurricane DATA'!$K$5:$K$498,$F$139)</f>
        <v>0</v>
      </c>
      <c r="FD142">
        <f>COUNTIFS('150 TS and Hurricane DATA'!$I$5:$I$498,$E$139,'150 TS and Hurricane DATA'!$J$5:$J$498,$E142,'150 TS and Hurricane DATA'!$H$5:$H$498,FD$5,'150 TS and Hurricane DATA'!$K$5:$K$498,$F$139)</f>
        <v>0</v>
      </c>
      <c r="FE142">
        <f>COUNTIFS('150 TS and Hurricane DATA'!$I$5:$I$498,$E$139,'150 TS and Hurricane DATA'!$J$5:$J$498,$E142,'150 TS and Hurricane DATA'!$H$5:$H$498,FE$5,'150 TS and Hurricane DATA'!$K$5:$K$498,$F$139)</f>
        <v>0</v>
      </c>
      <c r="FF142">
        <f>COUNTIFS('150 TS and Hurricane DATA'!$I$5:$I$498,$E$139,'150 TS and Hurricane DATA'!$J$5:$J$498,$E142,'150 TS and Hurricane DATA'!$H$5:$H$498,FF$5,'150 TS and Hurricane DATA'!$K$5:$K$498,$F$139)</f>
        <v>0</v>
      </c>
      <c r="FG142">
        <f>COUNTIFS('150 TS and Hurricane DATA'!$I$5:$I$498,$E$139,'150 TS and Hurricane DATA'!$J$5:$J$498,$E142,'150 TS and Hurricane DATA'!$H$5:$H$498,FG$5,'150 TS and Hurricane DATA'!$K$5:$K$498,$F$139)</f>
        <v>0</v>
      </c>
      <c r="FH142">
        <f>COUNTIFS('150 TS and Hurricane DATA'!$I$5:$I$498,$E$139,'150 TS and Hurricane DATA'!$J$5:$J$498,$E142,'150 TS and Hurricane DATA'!$H$5:$H$498,FH$5,'150 TS and Hurricane DATA'!$K$5:$K$498,$F$139)</f>
        <v>0</v>
      </c>
      <c r="FI142">
        <f>COUNTIFS('150 TS and Hurricane DATA'!$I$5:$I$498,$E$139,'150 TS and Hurricane DATA'!$J$5:$J$498,$E142,'150 TS and Hurricane DATA'!$H$5:$H$498,FI$5,'150 TS and Hurricane DATA'!$K$5:$K$498,$F$139)</f>
        <v>0</v>
      </c>
      <c r="FJ142">
        <f>COUNTIFS('150 TS and Hurricane DATA'!$I$5:$I$498,$E$139,'150 TS and Hurricane DATA'!$J$5:$J$498,$E142,'150 TS and Hurricane DATA'!$H$5:$H$498,FJ$5,'150 TS and Hurricane DATA'!$K$5:$K$498,$F$139)</f>
        <v>0</v>
      </c>
      <c r="FK142">
        <f>COUNTIFS('150 TS and Hurricane DATA'!$I$5:$I$498,$E$139,'150 TS and Hurricane DATA'!$J$5:$J$498,$E142,'150 TS and Hurricane DATA'!$H$5:$H$498,FK$5,'150 TS and Hurricane DATA'!$K$5:$K$498,$F$139)</f>
        <v>0</v>
      </c>
      <c r="FL142">
        <f>COUNTIFS('150 TS and Hurricane DATA'!$I$5:$I$498,$E$139,'150 TS and Hurricane DATA'!$J$5:$J$498,$E142,'150 TS and Hurricane DATA'!$H$5:$H$498,FL$5,'150 TS and Hurricane DATA'!$K$5:$K$498,$F$139)</f>
        <v>0</v>
      </c>
      <c r="FM142">
        <f>COUNTIFS('150 TS and Hurricane DATA'!$I$5:$I$498,$E$139,'150 TS and Hurricane DATA'!$J$5:$J$498,$E142,'150 TS and Hurricane DATA'!$H$5:$H$498,FM$5,'150 TS and Hurricane DATA'!$K$5:$K$498,$F$139)</f>
        <v>0</v>
      </c>
      <c r="FN142">
        <f>COUNTIFS('150 TS and Hurricane DATA'!$I$5:$I$498,$E$139,'150 TS and Hurricane DATA'!$J$5:$J$498,$E142,'150 TS and Hurricane DATA'!$H$5:$H$498,FN$5,'150 TS and Hurricane DATA'!$K$5:$K$498,$F$139)</f>
        <v>0</v>
      </c>
      <c r="FO142">
        <f>COUNTIFS('150 TS and Hurricane DATA'!$I$5:$I$498,$E$139,'150 TS and Hurricane DATA'!$J$5:$J$498,$E142,'150 TS and Hurricane DATA'!$H$5:$H$498,FO$5,'150 TS and Hurricane DATA'!$K$5:$K$498,$F$139)</f>
        <v>0</v>
      </c>
      <c r="FP142">
        <f>COUNTIFS('150 TS and Hurricane DATA'!$I$5:$I$498,$E$139,'150 TS and Hurricane DATA'!$J$5:$J$498,$E142,'150 TS and Hurricane DATA'!$H$5:$H$498,FP$5,'150 TS and Hurricane DATA'!$K$5:$K$498,$F$139)</f>
        <v>0</v>
      </c>
      <c r="FQ142">
        <f>COUNTIFS('150 TS and Hurricane DATA'!$I$5:$I$498,$E$139,'150 TS and Hurricane DATA'!$J$5:$J$498,$E142,'150 TS and Hurricane DATA'!$H$5:$H$498,FQ$5,'150 TS and Hurricane DATA'!$K$5:$K$498,$F$139)</f>
        <v>0</v>
      </c>
      <c r="FR142">
        <f>COUNTIFS('150 TS and Hurricane DATA'!$I$5:$I$498,$E$139,'150 TS and Hurricane DATA'!$J$5:$J$498,$E142,'150 TS and Hurricane DATA'!$H$5:$H$498,FR$5,'150 TS and Hurricane DATA'!$K$5:$K$498,$F$139)</f>
        <v>0</v>
      </c>
      <c r="FS142">
        <f>COUNTIFS('150 TS and Hurricane DATA'!$I$5:$I$498,$E$139,'150 TS and Hurricane DATA'!$J$5:$J$498,$E142,'150 TS and Hurricane DATA'!$H$5:$H$498,FS$5,'150 TS and Hurricane DATA'!$K$5:$K$498,$F$139)</f>
        <v>0</v>
      </c>
      <c r="FT142">
        <f>COUNTIFS('150 TS and Hurricane DATA'!$I$5:$I$498,$E$139,'150 TS and Hurricane DATA'!$J$5:$J$498,$E142,'150 TS and Hurricane DATA'!$H$5:$H$498,FT$5,'150 TS and Hurricane DATA'!$K$5:$K$498,$F$139)</f>
        <v>0</v>
      </c>
      <c r="FV142">
        <f>SUM(F142:FT142)</f>
        <v>0</v>
      </c>
    </row>
    <row r="143" spans="2:198">
      <c r="B143" s="99"/>
      <c r="D143" s="27" t="s">
        <v>29</v>
      </c>
      <c r="E143" s="161">
        <v>4</v>
      </c>
      <c r="F143">
        <f>COUNTIFS('150 TS and Hurricane DATA'!$I$5:$I$498,$E$139,'150 TS and Hurricane DATA'!$J$5:$J$498,$E143,'150 TS and Hurricane DATA'!$H$5:$H$498,F$5,'150 TS and Hurricane DATA'!$K$5:$K$498,$F$139)</f>
        <v>0</v>
      </c>
      <c r="G143">
        <f>COUNTIFS('150 TS and Hurricane DATA'!$I$5:$I$498,$E$139,'150 TS and Hurricane DATA'!$J$5:$J$498,$E143,'150 TS and Hurricane DATA'!$H$5:$H$498,G$5,'150 TS and Hurricane DATA'!$K$5:$K$498,$F$139)</f>
        <v>0</v>
      </c>
      <c r="H143">
        <f>COUNTIFS('150 TS and Hurricane DATA'!$I$5:$I$498,$E$139,'150 TS and Hurricane DATA'!$J$5:$J$498,$E143,'150 TS and Hurricane DATA'!$H$5:$H$498,H$5,'150 TS and Hurricane DATA'!$K$5:$K$498,$F$139)</f>
        <v>0</v>
      </c>
      <c r="I143">
        <f>COUNTIFS('150 TS and Hurricane DATA'!$I$5:$I$498,$E$139,'150 TS and Hurricane DATA'!$J$5:$J$498,$E143,'150 TS and Hurricane DATA'!$H$5:$H$498,I$5,'150 TS and Hurricane DATA'!$K$5:$K$498,$F$139)</f>
        <v>0</v>
      </c>
      <c r="J143">
        <f>COUNTIFS('150 TS and Hurricane DATA'!$I$5:$I$498,$E$139,'150 TS and Hurricane DATA'!$J$5:$J$498,$E143,'150 TS and Hurricane DATA'!$H$5:$H$498,J$5,'150 TS and Hurricane DATA'!$K$5:$K$498,$F$139)</f>
        <v>0</v>
      </c>
      <c r="K143">
        <f>COUNTIFS('150 TS and Hurricane DATA'!$I$5:$I$498,$E$139,'150 TS and Hurricane DATA'!$J$5:$J$498,$E143,'150 TS and Hurricane DATA'!$H$5:$H$498,K$5,'150 TS and Hurricane DATA'!$K$5:$K$498,$F$139)</f>
        <v>0</v>
      </c>
      <c r="L143">
        <f>COUNTIFS('150 TS and Hurricane DATA'!$I$5:$I$498,$E$139,'150 TS and Hurricane DATA'!$J$5:$J$498,$E143,'150 TS and Hurricane DATA'!$H$5:$H$498,L$5,'150 TS and Hurricane DATA'!$K$5:$K$498,$F$139)</f>
        <v>0</v>
      </c>
      <c r="M143">
        <f>COUNTIFS('150 TS and Hurricane DATA'!$I$5:$I$498,$E$139,'150 TS and Hurricane DATA'!$J$5:$J$498,$E143,'150 TS and Hurricane DATA'!$H$5:$H$498,M$5,'150 TS and Hurricane DATA'!$K$5:$K$498,$F$139)</f>
        <v>0</v>
      </c>
      <c r="N143">
        <f>COUNTIFS('150 TS and Hurricane DATA'!$I$5:$I$498,$E$139,'150 TS and Hurricane DATA'!$J$5:$J$498,$E143,'150 TS and Hurricane DATA'!$H$5:$H$498,N$5,'150 TS and Hurricane DATA'!$K$5:$K$498,$F$139)</f>
        <v>0</v>
      </c>
      <c r="O143">
        <f>COUNTIFS('150 TS and Hurricane DATA'!$I$5:$I$498,$E$139,'150 TS and Hurricane DATA'!$J$5:$J$498,$E143,'150 TS and Hurricane DATA'!$H$5:$H$498,O$5,'150 TS and Hurricane DATA'!$K$5:$K$498,$F$139)</f>
        <v>0</v>
      </c>
      <c r="P143">
        <f>COUNTIFS('150 TS and Hurricane DATA'!$I$5:$I$498,$E$139,'150 TS and Hurricane DATA'!$J$5:$J$498,$E143,'150 TS and Hurricane DATA'!$H$5:$H$498,P$5,'150 TS and Hurricane DATA'!$K$5:$K$498,$F$139)</f>
        <v>0</v>
      </c>
      <c r="Q143">
        <f>COUNTIFS('150 TS and Hurricane DATA'!$I$5:$I$498,$E$139,'150 TS and Hurricane DATA'!$J$5:$J$498,$E143,'150 TS and Hurricane DATA'!$H$5:$H$498,Q$5,'150 TS and Hurricane DATA'!$K$5:$K$498,$F$139)</f>
        <v>0</v>
      </c>
      <c r="R143">
        <f>COUNTIFS('150 TS and Hurricane DATA'!$I$5:$I$498,$E$139,'150 TS and Hurricane DATA'!$J$5:$J$498,$E143,'150 TS and Hurricane DATA'!$H$5:$H$498,R$5,'150 TS and Hurricane DATA'!$K$5:$K$498,$F$139)</f>
        <v>0</v>
      </c>
      <c r="S143">
        <f>COUNTIFS('150 TS and Hurricane DATA'!$I$5:$I$498,$E$139,'150 TS and Hurricane DATA'!$J$5:$J$498,$E143,'150 TS and Hurricane DATA'!$H$5:$H$498,S$5,'150 TS and Hurricane DATA'!$K$5:$K$498,$F$139)</f>
        <v>0</v>
      </c>
      <c r="T143">
        <f>COUNTIFS('150 TS and Hurricane DATA'!$I$5:$I$498,$E$139,'150 TS and Hurricane DATA'!$J$5:$J$498,$E143,'150 TS and Hurricane DATA'!$H$5:$H$498,T$5,'150 TS and Hurricane DATA'!$K$5:$K$498,$F$139)</f>
        <v>0</v>
      </c>
      <c r="U143">
        <f>COUNTIFS('150 TS and Hurricane DATA'!$I$5:$I$498,$E$139,'150 TS and Hurricane DATA'!$J$5:$J$498,$E143,'150 TS and Hurricane DATA'!$H$5:$H$498,U$5,'150 TS and Hurricane DATA'!$K$5:$K$498,$F$139)</f>
        <v>0</v>
      </c>
      <c r="V143">
        <f>COUNTIFS('150 TS and Hurricane DATA'!$I$5:$I$498,$E$139,'150 TS and Hurricane DATA'!$J$5:$J$498,$E143,'150 TS and Hurricane DATA'!$H$5:$H$498,V$5,'150 TS and Hurricane DATA'!$K$5:$K$498,$F$139)</f>
        <v>0</v>
      </c>
      <c r="W143">
        <f>COUNTIFS('150 TS and Hurricane DATA'!$I$5:$I$498,$E$139,'150 TS and Hurricane DATA'!$J$5:$J$498,$E143,'150 TS and Hurricane DATA'!$H$5:$H$498,W$5,'150 TS and Hurricane DATA'!$K$5:$K$498,$F$139)</f>
        <v>0</v>
      </c>
      <c r="X143">
        <f>COUNTIFS('150 TS and Hurricane DATA'!$I$5:$I$498,$E$139,'150 TS and Hurricane DATA'!$J$5:$J$498,$E143,'150 TS and Hurricane DATA'!$H$5:$H$498,X$5,'150 TS and Hurricane DATA'!$K$5:$K$498,$F$139)</f>
        <v>0</v>
      </c>
      <c r="Y143">
        <f>COUNTIFS('150 TS and Hurricane DATA'!$I$5:$I$498,$E$139,'150 TS and Hurricane DATA'!$J$5:$J$498,$E143,'150 TS and Hurricane DATA'!$H$5:$H$498,Y$5,'150 TS and Hurricane DATA'!$K$5:$K$498,$F$139)</f>
        <v>0</v>
      </c>
      <c r="Z143">
        <f>COUNTIFS('150 TS and Hurricane DATA'!$I$5:$I$498,$E$139,'150 TS and Hurricane DATA'!$J$5:$J$498,$E143,'150 TS and Hurricane DATA'!$H$5:$H$498,Z$5,'150 TS and Hurricane DATA'!$K$5:$K$498,$F$139)</f>
        <v>0</v>
      </c>
      <c r="AA143">
        <f>COUNTIFS('150 TS and Hurricane DATA'!$I$5:$I$498,$E$139,'150 TS and Hurricane DATA'!$J$5:$J$498,$E143,'150 TS and Hurricane DATA'!$H$5:$H$498,AA$5,'150 TS and Hurricane DATA'!$K$5:$K$498,$F$139)</f>
        <v>0</v>
      </c>
      <c r="AB143">
        <f>COUNTIFS('150 TS and Hurricane DATA'!$I$5:$I$498,$E$139,'150 TS and Hurricane DATA'!$J$5:$J$498,$E143,'150 TS and Hurricane DATA'!$H$5:$H$498,AB$5,'150 TS and Hurricane DATA'!$K$5:$K$498,$F$139)</f>
        <v>0</v>
      </c>
      <c r="AC143">
        <f>COUNTIFS('150 TS and Hurricane DATA'!$I$5:$I$498,$E$139,'150 TS and Hurricane DATA'!$J$5:$J$498,$E143,'150 TS and Hurricane DATA'!$H$5:$H$498,AC$5,'150 TS and Hurricane DATA'!$K$5:$K$498,$F$139)</f>
        <v>0</v>
      </c>
      <c r="AD143">
        <f>COUNTIFS('150 TS and Hurricane DATA'!$I$5:$I$498,$E$139,'150 TS and Hurricane DATA'!$J$5:$J$498,$E143,'150 TS and Hurricane DATA'!$H$5:$H$498,AD$5,'150 TS and Hurricane DATA'!$K$5:$K$498,$F$139)</f>
        <v>0</v>
      </c>
      <c r="AE143">
        <f>COUNTIFS('150 TS and Hurricane DATA'!$I$5:$I$498,$E$139,'150 TS and Hurricane DATA'!$J$5:$J$498,$E143,'150 TS and Hurricane DATA'!$H$5:$H$498,AE$5,'150 TS and Hurricane DATA'!$K$5:$K$498,$F$139)</f>
        <v>0</v>
      </c>
      <c r="AF143">
        <f>COUNTIFS('150 TS and Hurricane DATA'!$I$5:$I$498,$E$139,'150 TS and Hurricane DATA'!$J$5:$J$498,$E143,'150 TS and Hurricane DATA'!$H$5:$H$498,AF$5,'150 TS and Hurricane DATA'!$K$5:$K$498,$F$139)</f>
        <v>0</v>
      </c>
      <c r="AG143">
        <f>COUNTIFS('150 TS and Hurricane DATA'!$I$5:$I$498,$E$139,'150 TS and Hurricane DATA'!$J$5:$J$498,$E143,'150 TS and Hurricane DATA'!$H$5:$H$498,AG$5,'150 TS and Hurricane DATA'!$K$5:$K$498,$F$139)</f>
        <v>0</v>
      </c>
      <c r="AH143">
        <f>COUNTIFS('150 TS and Hurricane DATA'!$I$5:$I$498,$E$139,'150 TS and Hurricane DATA'!$J$5:$J$498,$E143,'150 TS and Hurricane DATA'!$H$5:$H$498,AH$5,'150 TS and Hurricane DATA'!$K$5:$K$498,$F$139)</f>
        <v>0</v>
      </c>
      <c r="AI143">
        <f>COUNTIFS('150 TS and Hurricane DATA'!$I$5:$I$498,$E$139,'150 TS and Hurricane DATA'!$J$5:$J$498,$E143,'150 TS and Hurricane DATA'!$H$5:$H$498,AI$5,'150 TS and Hurricane DATA'!$K$5:$K$498,$F$139)</f>
        <v>0</v>
      </c>
      <c r="AJ143">
        <f>COUNTIFS('150 TS and Hurricane DATA'!$I$5:$I$498,$E$139,'150 TS and Hurricane DATA'!$J$5:$J$498,$E143,'150 TS and Hurricane DATA'!$H$5:$H$498,AJ$5,'150 TS and Hurricane DATA'!$K$5:$K$498,$F$139)</f>
        <v>0</v>
      </c>
      <c r="AK143">
        <f>COUNTIFS('150 TS and Hurricane DATA'!$I$5:$I$498,$E$139,'150 TS and Hurricane DATA'!$J$5:$J$498,$E143,'150 TS and Hurricane DATA'!$H$5:$H$498,AK$5,'150 TS and Hurricane DATA'!$K$5:$K$498,$F$139)</f>
        <v>0</v>
      </c>
      <c r="AL143">
        <f>COUNTIFS('150 TS and Hurricane DATA'!$I$5:$I$498,$E$139,'150 TS and Hurricane DATA'!$J$5:$J$498,$E143,'150 TS and Hurricane DATA'!$H$5:$H$498,AL$5,'150 TS and Hurricane DATA'!$K$5:$K$498,$F$139)</f>
        <v>0</v>
      </c>
      <c r="AM143">
        <f>COUNTIFS('150 TS and Hurricane DATA'!$I$5:$I$498,$E$139,'150 TS and Hurricane DATA'!$J$5:$J$498,$E143,'150 TS and Hurricane DATA'!$H$5:$H$498,AM$5,'150 TS and Hurricane DATA'!$K$5:$K$498,$F$139)</f>
        <v>0</v>
      </c>
      <c r="AN143">
        <f>COUNTIFS('150 TS and Hurricane DATA'!$I$5:$I$498,$E$139,'150 TS and Hurricane DATA'!$J$5:$J$498,$E143,'150 TS and Hurricane DATA'!$H$5:$H$498,AN$5,'150 TS and Hurricane DATA'!$K$5:$K$498,$F$139)</f>
        <v>0</v>
      </c>
      <c r="AO143">
        <f>COUNTIFS('150 TS and Hurricane DATA'!$I$5:$I$498,$E$139,'150 TS and Hurricane DATA'!$J$5:$J$498,$E143,'150 TS and Hurricane DATA'!$H$5:$H$498,AO$5,'150 TS and Hurricane DATA'!$K$5:$K$498,$F$139)</f>
        <v>0</v>
      </c>
      <c r="AP143">
        <f>COUNTIFS('150 TS and Hurricane DATA'!$I$5:$I$498,$E$139,'150 TS and Hurricane DATA'!$J$5:$J$498,$E143,'150 TS and Hurricane DATA'!$H$5:$H$498,AP$5,'150 TS and Hurricane DATA'!$K$5:$K$498,$F$139)</f>
        <v>0</v>
      </c>
      <c r="AQ143">
        <f>COUNTIFS('150 TS and Hurricane DATA'!$I$5:$I$498,$E$139,'150 TS and Hurricane DATA'!$J$5:$J$498,$E143,'150 TS and Hurricane DATA'!$H$5:$H$498,AQ$5,'150 TS and Hurricane DATA'!$K$5:$K$498,$F$139)</f>
        <v>0</v>
      </c>
      <c r="AR143">
        <f>COUNTIFS('150 TS and Hurricane DATA'!$I$5:$I$498,$E$139,'150 TS and Hurricane DATA'!$J$5:$J$498,$E143,'150 TS and Hurricane DATA'!$H$5:$H$498,AR$5,'150 TS and Hurricane DATA'!$K$5:$K$498,$F$139)</f>
        <v>0</v>
      </c>
      <c r="AS143">
        <f>COUNTIFS('150 TS and Hurricane DATA'!$I$5:$I$498,$E$139,'150 TS and Hurricane DATA'!$J$5:$J$498,$E143,'150 TS and Hurricane DATA'!$H$5:$H$498,AS$5,'150 TS and Hurricane DATA'!$K$5:$K$498,$F$139)</f>
        <v>0</v>
      </c>
      <c r="AT143">
        <f>COUNTIFS('150 TS and Hurricane DATA'!$I$5:$I$498,$E$139,'150 TS and Hurricane DATA'!$J$5:$J$498,$E143,'150 TS and Hurricane DATA'!$H$5:$H$498,AT$5,'150 TS and Hurricane DATA'!$K$5:$K$498,$F$139)</f>
        <v>0</v>
      </c>
      <c r="AU143">
        <f>COUNTIFS('150 TS and Hurricane DATA'!$I$5:$I$498,$E$139,'150 TS and Hurricane DATA'!$J$5:$J$498,$E143,'150 TS and Hurricane DATA'!$H$5:$H$498,AU$5,'150 TS and Hurricane DATA'!$K$5:$K$498,$F$139)</f>
        <v>0</v>
      </c>
      <c r="AV143">
        <f>COUNTIFS('150 TS and Hurricane DATA'!$I$5:$I$498,$E$139,'150 TS and Hurricane DATA'!$J$5:$J$498,$E143,'150 TS and Hurricane DATA'!$H$5:$H$498,AV$5,'150 TS and Hurricane DATA'!$K$5:$K$498,$F$139)</f>
        <v>0</v>
      </c>
      <c r="AW143">
        <f>COUNTIFS('150 TS and Hurricane DATA'!$I$5:$I$498,$E$139,'150 TS and Hurricane DATA'!$J$5:$J$498,$E143,'150 TS and Hurricane DATA'!$H$5:$H$498,AW$5,'150 TS and Hurricane DATA'!$K$5:$K$498,$F$139)</f>
        <v>0</v>
      </c>
      <c r="AX143">
        <f>COUNTIFS('150 TS and Hurricane DATA'!$I$5:$I$498,$E$139,'150 TS and Hurricane DATA'!$J$5:$J$498,$E143,'150 TS and Hurricane DATA'!$H$5:$H$498,AX$5,'150 TS and Hurricane DATA'!$K$5:$K$498,$F$139)</f>
        <v>0</v>
      </c>
      <c r="AY143">
        <f>COUNTIFS('150 TS and Hurricane DATA'!$I$5:$I$498,$E$139,'150 TS and Hurricane DATA'!$J$5:$J$498,$E143,'150 TS and Hurricane DATA'!$H$5:$H$498,AY$5,'150 TS and Hurricane DATA'!$K$5:$K$498,$F$139)</f>
        <v>0</v>
      </c>
      <c r="AZ143">
        <f>COUNTIFS('150 TS and Hurricane DATA'!$I$5:$I$498,$E$139,'150 TS and Hurricane DATA'!$J$5:$J$498,$E143,'150 TS and Hurricane DATA'!$H$5:$H$498,AZ$5,'150 TS and Hurricane DATA'!$K$5:$K$498,$F$139)</f>
        <v>0</v>
      </c>
      <c r="BA143">
        <f>COUNTIFS('150 TS and Hurricane DATA'!$I$5:$I$498,$E$139,'150 TS and Hurricane DATA'!$J$5:$J$498,$E143,'150 TS and Hurricane DATA'!$H$5:$H$498,BA$5,'150 TS and Hurricane DATA'!$K$5:$K$498,$F$139)</f>
        <v>0</v>
      </c>
      <c r="BB143">
        <f>COUNTIFS('150 TS and Hurricane DATA'!$I$5:$I$498,$E$139,'150 TS and Hurricane DATA'!$J$5:$J$498,$E143,'150 TS and Hurricane DATA'!$H$5:$H$498,BB$5,'150 TS and Hurricane DATA'!$K$5:$K$498,$F$139)</f>
        <v>0</v>
      </c>
      <c r="BC143">
        <f>COUNTIFS('150 TS and Hurricane DATA'!$I$5:$I$498,$E$139,'150 TS and Hurricane DATA'!$J$5:$J$498,$E143,'150 TS and Hurricane DATA'!$H$5:$H$498,BC$5,'150 TS and Hurricane DATA'!$K$5:$K$498,$F$139)</f>
        <v>0</v>
      </c>
      <c r="BD143">
        <f>COUNTIFS('150 TS and Hurricane DATA'!$I$5:$I$498,$E$139,'150 TS and Hurricane DATA'!$J$5:$J$498,$E143,'150 TS and Hurricane DATA'!$H$5:$H$498,BD$5,'150 TS and Hurricane DATA'!$K$5:$K$498,$F$139)</f>
        <v>0</v>
      </c>
      <c r="BE143">
        <f>COUNTIFS('150 TS and Hurricane DATA'!$I$5:$I$498,$E$139,'150 TS and Hurricane DATA'!$J$5:$J$498,$E143,'150 TS and Hurricane DATA'!$H$5:$H$498,BE$5,'150 TS and Hurricane DATA'!$K$5:$K$498,$F$139)</f>
        <v>0</v>
      </c>
      <c r="BF143">
        <f>COUNTIFS('150 TS and Hurricane DATA'!$I$5:$I$498,$E$139,'150 TS and Hurricane DATA'!$J$5:$J$498,$E143,'150 TS and Hurricane DATA'!$H$5:$H$498,BF$5,'150 TS and Hurricane DATA'!$K$5:$K$498,$F$139)</f>
        <v>0</v>
      </c>
      <c r="BG143">
        <f>COUNTIFS('150 TS and Hurricane DATA'!$I$5:$I$498,$E$139,'150 TS and Hurricane DATA'!$J$5:$J$498,$E143,'150 TS and Hurricane DATA'!$H$5:$H$498,BG$5,'150 TS and Hurricane DATA'!$K$5:$K$498,$F$139)</f>
        <v>0</v>
      </c>
      <c r="BH143">
        <f>COUNTIFS('150 TS and Hurricane DATA'!$I$5:$I$498,$E$139,'150 TS and Hurricane DATA'!$J$5:$J$498,$E143,'150 TS and Hurricane DATA'!$H$5:$H$498,BH$5,'150 TS and Hurricane DATA'!$K$5:$K$498,$F$139)</f>
        <v>0</v>
      </c>
      <c r="BI143">
        <f>COUNTIFS('150 TS and Hurricane DATA'!$I$5:$I$498,$E$139,'150 TS and Hurricane DATA'!$J$5:$J$498,$E143,'150 TS and Hurricane DATA'!$H$5:$H$498,BI$5,'150 TS and Hurricane DATA'!$K$5:$K$498,$F$139)</f>
        <v>0</v>
      </c>
      <c r="BJ143">
        <f>COUNTIFS('150 TS and Hurricane DATA'!$I$5:$I$498,$E$139,'150 TS and Hurricane DATA'!$J$5:$J$498,$E143,'150 TS and Hurricane DATA'!$H$5:$H$498,BJ$5,'150 TS and Hurricane DATA'!$K$5:$K$498,$F$139)</f>
        <v>0</v>
      </c>
      <c r="BK143">
        <f>COUNTIFS('150 TS and Hurricane DATA'!$I$5:$I$498,$E$139,'150 TS and Hurricane DATA'!$J$5:$J$498,$E143,'150 TS and Hurricane DATA'!$H$5:$H$498,BK$5,'150 TS and Hurricane DATA'!$K$5:$K$498,$F$139)</f>
        <v>0</v>
      </c>
      <c r="BL143">
        <f>COUNTIFS('150 TS and Hurricane DATA'!$I$5:$I$498,$E$139,'150 TS and Hurricane DATA'!$J$5:$J$498,$E143,'150 TS and Hurricane DATA'!$H$5:$H$498,BL$5,'150 TS and Hurricane DATA'!$K$5:$K$498,$F$139)</f>
        <v>0</v>
      </c>
      <c r="BM143">
        <f>COUNTIFS('150 TS and Hurricane DATA'!$I$5:$I$498,$E$139,'150 TS and Hurricane DATA'!$J$5:$J$498,$E143,'150 TS and Hurricane DATA'!$H$5:$H$498,BM$5,'150 TS and Hurricane DATA'!$K$5:$K$498,$F$139)</f>
        <v>0</v>
      </c>
      <c r="BN143">
        <f>COUNTIFS('150 TS and Hurricane DATA'!$I$5:$I$498,$E$139,'150 TS and Hurricane DATA'!$J$5:$J$498,$E143,'150 TS and Hurricane DATA'!$H$5:$H$498,BN$5,'150 TS and Hurricane DATA'!$K$5:$K$498,$F$139)</f>
        <v>0</v>
      </c>
      <c r="BO143">
        <f>COUNTIFS('150 TS and Hurricane DATA'!$I$5:$I$498,$E$139,'150 TS and Hurricane DATA'!$J$5:$J$498,$E143,'150 TS and Hurricane DATA'!$H$5:$H$498,BO$5,'150 TS and Hurricane DATA'!$K$5:$K$498,$F$139)</f>
        <v>0</v>
      </c>
      <c r="BP143">
        <f>COUNTIFS('150 TS and Hurricane DATA'!$I$5:$I$498,$E$139,'150 TS and Hurricane DATA'!$J$5:$J$498,$E143,'150 TS and Hurricane DATA'!$H$5:$H$498,BP$5,'150 TS and Hurricane DATA'!$K$5:$K$498,$F$139)</f>
        <v>0</v>
      </c>
      <c r="BQ143">
        <f>COUNTIFS('150 TS and Hurricane DATA'!$I$5:$I$498,$E$139,'150 TS and Hurricane DATA'!$J$5:$J$498,$E143,'150 TS and Hurricane DATA'!$H$5:$H$498,BQ$5,'150 TS and Hurricane DATA'!$K$5:$K$498,$F$139)</f>
        <v>0</v>
      </c>
      <c r="BR143">
        <f>COUNTIFS('150 TS and Hurricane DATA'!$I$5:$I$498,$E$139,'150 TS and Hurricane DATA'!$J$5:$J$498,$E143,'150 TS and Hurricane DATA'!$H$5:$H$498,BR$5,'150 TS and Hurricane DATA'!$K$5:$K$498,$F$139)</f>
        <v>0</v>
      </c>
      <c r="BS143">
        <f>COUNTIFS('150 TS and Hurricane DATA'!$I$5:$I$498,$E$139,'150 TS and Hurricane DATA'!$J$5:$J$498,$E143,'150 TS and Hurricane DATA'!$H$5:$H$498,BS$5,'150 TS and Hurricane DATA'!$K$5:$K$498,$F$139)</f>
        <v>0</v>
      </c>
      <c r="BT143">
        <f>COUNTIFS('150 TS and Hurricane DATA'!$I$5:$I$498,$E$139,'150 TS and Hurricane DATA'!$J$5:$J$498,$E143,'150 TS and Hurricane DATA'!$H$5:$H$498,BT$5,'150 TS and Hurricane DATA'!$K$5:$K$498,$F$139)</f>
        <v>0</v>
      </c>
      <c r="BU143">
        <f>COUNTIFS('150 TS and Hurricane DATA'!$I$5:$I$498,$E$139,'150 TS and Hurricane DATA'!$J$5:$J$498,$E143,'150 TS and Hurricane DATA'!$H$5:$H$498,BU$5,'150 TS and Hurricane DATA'!$K$5:$K$498,$F$139)</f>
        <v>0</v>
      </c>
      <c r="BV143">
        <f>COUNTIFS('150 TS and Hurricane DATA'!$I$5:$I$498,$E$139,'150 TS and Hurricane DATA'!$J$5:$J$498,$E143,'150 TS and Hurricane DATA'!$H$5:$H$498,BV$5,'150 TS and Hurricane DATA'!$K$5:$K$498,$F$139)</f>
        <v>0</v>
      </c>
      <c r="BW143">
        <f>COUNTIFS('150 TS and Hurricane DATA'!$I$5:$I$498,$E$139,'150 TS and Hurricane DATA'!$J$5:$J$498,$E143,'150 TS and Hurricane DATA'!$H$5:$H$498,BW$5,'150 TS and Hurricane DATA'!$K$5:$K$498,$F$139)</f>
        <v>0</v>
      </c>
      <c r="BX143">
        <f>COUNTIFS('150 TS and Hurricane DATA'!$I$5:$I$498,$E$139,'150 TS and Hurricane DATA'!$J$5:$J$498,$E143,'150 TS and Hurricane DATA'!$H$5:$H$498,BX$5,'150 TS and Hurricane DATA'!$K$5:$K$498,$F$139)</f>
        <v>0</v>
      </c>
      <c r="BY143">
        <f>COUNTIFS('150 TS and Hurricane DATA'!$I$5:$I$498,$E$139,'150 TS and Hurricane DATA'!$J$5:$J$498,$E143,'150 TS and Hurricane DATA'!$H$5:$H$498,BY$5,'150 TS and Hurricane DATA'!$K$5:$K$498,$F$139)</f>
        <v>0</v>
      </c>
      <c r="BZ143">
        <f>COUNTIFS('150 TS and Hurricane DATA'!$I$5:$I$498,$E$139,'150 TS and Hurricane DATA'!$J$5:$J$498,$E143,'150 TS and Hurricane DATA'!$H$5:$H$498,BZ$5,'150 TS and Hurricane DATA'!$K$5:$K$498,$F$139)</f>
        <v>0</v>
      </c>
      <c r="CA143">
        <f>COUNTIFS('150 TS and Hurricane DATA'!$I$5:$I$498,$E$139,'150 TS and Hurricane DATA'!$J$5:$J$498,$E143,'150 TS and Hurricane DATA'!$H$5:$H$498,CA$5,'150 TS and Hurricane DATA'!$K$5:$K$498,$F$139)</f>
        <v>0</v>
      </c>
      <c r="CB143">
        <f>COUNTIFS('150 TS and Hurricane DATA'!$I$5:$I$498,$E$139,'150 TS and Hurricane DATA'!$J$5:$J$498,$E143,'150 TS and Hurricane DATA'!$H$5:$H$498,CB$5,'150 TS and Hurricane DATA'!$K$5:$K$498,$F$139)</f>
        <v>0</v>
      </c>
      <c r="CC143">
        <f>COUNTIFS('150 TS and Hurricane DATA'!$I$5:$I$498,$E$139,'150 TS and Hurricane DATA'!$J$5:$J$498,$E143,'150 TS and Hurricane DATA'!$H$5:$H$498,CC$5,'150 TS and Hurricane DATA'!$K$5:$K$498,$F$139)</f>
        <v>0</v>
      </c>
      <c r="CD143">
        <f>COUNTIFS('150 TS and Hurricane DATA'!$I$5:$I$498,$E$139,'150 TS and Hurricane DATA'!$J$5:$J$498,$E143,'150 TS and Hurricane DATA'!$H$5:$H$498,CD$5,'150 TS and Hurricane DATA'!$K$5:$K$498,$F$139)</f>
        <v>0</v>
      </c>
      <c r="CE143">
        <f>COUNTIFS('150 TS and Hurricane DATA'!$I$5:$I$498,$E$139,'150 TS and Hurricane DATA'!$J$5:$J$498,$E143,'150 TS and Hurricane DATA'!$H$5:$H$498,CE$5,'150 TS and Hurricane DATA'!$K$5:$K$498,$F$139)</f>
        <v>0</v>
      </c>
      <c r="CF143">
        <f>COUNTIFS('150 TS and Hurricane DATA'!$I$5:$I$498,$E$139,'150 TS and Hurricane DATA'!$J$5:$J$498,$E143,'150 TS and Hurricane DATA'!$H$5:$H$498,CF$5,'150 TS and Hurricane DATA'!$K$5:$K$498,$F$139)</f>
        <v>0</v>
      </c>
      <c r="CG143">
        <f>COUNTIFS('150 TS and Hurricane DATA'!$I$5:$I$498,$E$139,'150 TS and Hurricane DATA'!$J$5:$J$498,$E143,'150 TS and Hurricane DATA'!$H$5:$H$498,CG$5,'150 TS and Hurricane DATA'!$K$5:$K$498,$F$139)</f>
        <v>0</v>
      </c>
      <c r="CH143">
        <f>COUNTIFS('150 TS and Hurricane DATA'!$I$5:$I$498,$E$139,'150 TS and Hurricane DATA'!$J$5:$J$498,$E143,'150 TS and Hurricane DATA'!$H$5:$H$498,CH$5,'150 TS and Hurricane DATA'!$K$5:$K$498,$F$139)</f>
        <v>0</v>
      </c>
      <c r="CI143">
        <f>COUNTIFS('150 TS and Hurricane DATA'!$I$5:$I$498,$E$139,'150 TS and Hurricane DATA'!$J$5:$J$498,$E143,'150 TS and Hurricane DATA'!$H$5:$H$498,CI$5,'150 TS and Hurricane DATA'!$K$5:$K$498,$F$139)</f>
        <v>0</v>
      </c>
      <c r="CJ143">
        <f>COUNTIFS('150 TS and Hurricane DATA'!$I$5:$I$498,$E$139,'150 TS and Hurricane DATA'!$J$5:$J$498,$E143,'150 TS and Hurricane DATA'!$H$5:$H$498,CJ$5,'150 TS and Hurricane DATA'!$K$5:$K$498,$F$139)</f>
        <v>0</v>
      </c>
      <c r="CK143">
        <f>COUNTIFS('150 TS and Hurricane DATA'!$I$5:$I$498,$E$139,'150 TS and Hurricane DATA'!$J$5:$J$498,$E143,'150 TS and Hurricane DATA'!$H$5:$H$498,CK$5,'150 TS and Hurricane DATA'!$K$5:$K$498,$F$139)</f>
        <v>0</v>
      </c>
      <c r="CL143">
        <f>COUNTIFS('150 TS and Hurricane DATA'!$I$5:$I$498,$E$139,'150 TS and Hurricane DATA'!$J$5:$J$498,$E143,'150 TS and Hurricane DATA'!$H$5:$H$498,CL$5,'150 TS and Hurricane DATA'!$K$5:$K$498,$F$139)</f>
        <v>0</v>
      </c>
      <c r="CM143">
        <f>COUNTIFS('150 TS and Hurricane DATA'!$I$5:$I$498,$E$139,'150 TS and Hurricane DATA'!$J$5:$J$498,$E143,'150 TS and Hurricane DATA'!$H$5:$H$498,CM$5,'150 TS and Hurricane DATA'!$K$5:$K$498,$F$139)</f>
        <v>0</v>
      </c>
      <c r="CN143">
        <f>COUNTIFS('150 TS and Hurricane DATA'!$I$5:$I$498,$E$139,'150 TS and Hurricane DATA'!$J$5:$J$498,$E143,'150 TS and Hurricane DATA'!$H$5:$H$498,CN$5,'150 TS and Hurricane DATA'!$K$5:$K$498,$F$139)</f>
        <v>0</v>
      </c>
      <c r="CO143">
        <f>COUNTIFS('150 TS and Hurricane DATA'!$I$5:$I$498,$E$139,'150 TS and Hurricane DATA'!$J$5:$J$498,$E143,'150 TS and Hurricane DATA'!$H$5:$H$498,CO$5,'150 TS and Hurricane DATA'!$K$5:$K$498,$F$139)</f>
        <v>0</v>
      </c>
      <c r="CP143">
        <f>COUNTIFS('150 TS and Hurricane DATA'!$I$5:$I$498,$E$139,'150 TS and Hurricane DATA'!$J$5:$J$498,$E143,'150 TS and Hurricane DATA'!$H$5:$H$498,CP$5,'150 TS and Hurricane DATA'!$K$5:$K$498,$F$139)</f>
        <v>0</v>
      </c>
      <c r="CQ143">
        <f>COUNTIFS('150 TS and Hurricane DATA'!$I$5:$I$498,$E$139,'150 TS and Hurricane DATA'!$J$5:$J$498,$E143,'150 TS and Hurricane DATA'!$H$5:$H$498,CQ$5,'150 TS and Hurricane DATA'!$K$5:$K$498,$F$139)</f>
        <v>0</v>
      </c>
      <c r="CR143">
        <f>COUNTIFS('150 TS and Hurricane DATA'!$I$5:$I$498,$E$139,'150 TS and Hurricane DATA'!$J$5:$J$498,$E143,'150 TS and Hurricane DATA'!$H$5:$H$498,CR$5,'150 TS and Hurricane DATA'!$K$5:$K$498,$F$139)</f>
        <v>0</v>
      </c>
      <c r="CS143">
        <f>COUNTIFS('150 TS and Hurricane DATA'!$I$5:$I$498,$E$139,'150 TS and Hurricane DATA'!$J$5:$J$498,$E143,'150 TS and Hurricane DATA'!$H$5:$H$498,CS$5,'150 TS and Hurricane DATA'!$K$5:$K$498,$F$139)</f>
        <v>0</v>
      </c>
      <c r="CT143">
        <f>COUNTIFS('150 TS and Hurricane DATA'!$I$5:$I$498,$E$139,'150 TS and Hurricane DATA'!$J$5:$J$498,$E143,'150 TS and Hurricane DATA'!$H$5:$H$498,CT$5,'150 TS and Hurricane DATA'!$K$5:$K$498,$F$139)</f>
        <v>0</v>
      </c>
      <c r="CU143">
        <f>COUNTIFS('150 TS and Hurricane DATA'!$I$5:$I$498,$E$139,'150 TS and Hurricane DATA'!$J$5:$J$498,$E143,'150 TS and Hurricane DATA'!$H$5:$H$498,CU$5,'150 TS and Hurricane DATA'!$K$5:$K$498,$F$139)</f>
        <v>0</v>
      </c>
      <c r="CV143">
        <f>COUNTIFS('150 TS and Hurricane DATA'!$I$5:$I$498,$E$139,'150 TS and Hurricane DATA'!$J$5:$J$498,$E143,'150 TS and Hurricane DATA'!$H$5:$H$498,CV$5,'150 TS and Hurricane DATA'!$K$5:$K$498,$F$139)</f>
        <v>0</v>
      </c>
      <c r="CW143">
        <f>COUNTIFS('150 TS and Hurricane DATA'!$I$5:$I$498,$E$139,'150 TS and Hurricane DATA'!$J$5:$J$498,$E143,'150 TS and Hurricane DATA'!$H$5:$H$498,CW$5,'150 TS and Hurricane DATA'!$K$5:$K$498,$F$139)</f>
        <v>0</v>
      </c>
      <c r="CX143">
        <f>COUNTIFS('150 TS and Hurricane DATA'!$I$5:$I$498,$E$139,'150 TS and Hurricane DATA'!$J$5:$J$498,$E143,'150 TS and Hurricane DATA'!$H$5:$H$498,CX$5,'150 TS and Hurricane DATA'!$K$5:$K$498,$F$139)</f>
        <v>0</v>
      </c>
      <c r="CY143">
        <f>COUNTIFS('150 TS and Hurricane DATA'!$I$5:$I$498,$E$139,'150 TS and Hurricane DATA'!$J$5:$J$498,$E143,'150 TS and Hurricane DATA'!$H$5:$H$498,CY$5,'150 TS and Hurricane DATA'!$K$5:$K$498,$F$139)</f>
        <v>0</v>
      </c>
      <c r="CZ143">
        <f>COUNTIFS('150 TS and Hurricane DATA'!$I$5:$I$498,$E$139,'150 TS and Hurricane DATA'!$J$5:$J$498,$E143,'150 TS and Hurricane DATA'!$H$5:$H$498,CZ$5,'150 TS and Hurricane DATA'!$K$5:$K$498,$F$139)</f>
        <v>0</v>
      </c>
      <c r="DA143">
        <f>COUNTIFS('150 TS and Hurricane DATA'!$I$5:$I$498,$E$139,'150 TS and Hurricane DATA'!$J$5:$J$498,$E143,'150 TS and Hurricane DATA'!$H$5:$H$498,DA$5,'150 TS and Hurricane DATA'!$K$5:$K$498,$F$139)</f>
        <v>0</v>
      </c>
      <c r="DB143">
        <f>COUNTIFS('150 TS and Hurricane DATA'!$I$5:$I$498,$E$139,'150 TS and Hurricane DATA'!$J$5:$J$498,$E143,'150 TS and Hurricane DATA'!$H$5:$H$498,DB$5,'150 TS and Hurricane DATA'!$K$5:$K$498,$F$139)</f>
        <v>0</v>
      </c>
      <c r="DC143">
        <f>COUNTIFS('150 TS and Hurricane DATA'!$I$5:$I$498,$E$139,'150 TS and Hurricane DATA'!$J$5:$J$498,$E143,'150 TS and Hurricane DATA'!$H$5:$H$498,DC$5,'150 TS and Hurricane DATA'!$K$5:$K$498,$F$139)</f>
        <v>0</v>
      </c>
      <c r="DD143">
        <f>COUNTIFS('150 TS and Hurricane DATA'!$I$5:$I$498,$E$139,'150 TS and Hurricane DATA'!$J$5:$J$498,$E143,'150 TS and Hurricane DATA'!$H$5:$H$498,DD$5,'150 TS and Hurricane DATA'!$K$5:$K$498,$F$139)</f>
        <v>0</v>
      </c>
      <c r="DE143">
        <f>COUNTIFS('150 TS and Hurricane DATA'!$I$5:$I$498,$E$139,'150 TS and Hurricane DATA'!$J$5:$J$498,$E143,'150 TS and Hurricane DATA'!$H$5:$H$498,DE$5,'150 TS and Hurricane DATA'!$K$5:$K$498,$F$139)</f>
        <v>0</v>
      </c>
      <c r="DF143">
        <f>COUNTIFS('150 TS and Hurricane DATA'!$I$5:$I$498,$E$139,'150 TS and Hurricane DATA'!$J$5:$J$498,$E143,'150 TS and Hurricane DATA'!$H$5:$H$498,DF$5,'150 TS and Hurricane DATA'!$K$5:$K$498,$F$139)</f>
        <v>0</v>
      </c>
      <c r="DG143">
        <f>COUNTIFS('150 TS and Hurricane DATA'!$I$5:$I$498,$E$139,'150 TS and Hurricane DATA'!$J$5:$J$498,$E143,'150 TS and Hurricane DATA'!$H$5:$H$498,DG$5,'150 TS and Hurricane DATA'!$K$5:$K$498,$F$139)</f>
        <v>0</v>
      </c>
      <c r="DH143">
        <f>COUNTIFS('150 TS and Hurricane DATA'!$I$5:$I$498,$E$139,'150 TS and Hurricane DATA'!$J$5:$J$498,$E143,'150 TS and Hurricane DATA'!$H$5:$H$498,DH$5,'150 TS and Hurricane DATA'!$K$5:$K$498,$F$139)</f>
        <v>0</v>
      </c>
      <c r="DI143">
        <f>COUNTIFS('150 TS and Hurricane DATA'!$I$5:$I$498,$E$139,'150 TS and Hurricane DATA'!$J$5:$J$498,$E143,'150 TS and Hurricane DATA'!$H$5:$H$498,DI$5,'150 TS and Hurricane DATA'!$K$5:$K$498,$F$139)</f>
        <v>0</v>
      </c>
      <c r="DJ143">
        <f>COUNTIFS('150 TS and Hurricane DATA'!$I$5:$I$498,$E$139,'150 TS and Hurricane DATA'!$J$5:$J$498,$E143,'150 TS and Hurricane DATA'!$H$5:$H$498,DJ$5,'150 TS and Hurricane DATA'!$K$5:$K$498,$F$139)</f>
        <v>0</v>
      </c>
      <c r="DK143">
        <f>COUNTIFS('150 TS and Hurricane DATA'!$I$5:$I$498,$E$139,'150 TS and Hurricane DATA'!$J$5:$J$498,$E143,'150 TS and Hurricane DATA'!$H$5:$H$498,DK$5,'150 TS and Hurricane DATA'!$K$5:$K$498,$F$139)</f>
        <v>0</v>
      </c>
      <c r="DL143">
        <f>COUNTIFS('150 TS and Hurricane DATA'!$I$5:$I$498,$E$139,'150 TS and Hurricane DATA'!$J$5:$J$498,$E143,'150 TS and Hurricane DATA'!$H$5:$H$498,DL$5,'150 TS and Hurricane DATA'!$K$5:$K$498,$F$139)</f>
        <v>0</v>
      </c>
      <c r="DM143">
        <f>COUNTIFS('150 TS and Hurricane DATA'!$I$5:$I$498,$E$139,'150 TS and Hurricane DATA'!$J$5:$J$498,$E143,'150 TS and Hurricane DATA'!$H$5:$H$498,DM$5,'150 TS and Hurricane DATA'!$K$5:$K$498,$F$139)</f>
        <v>0</v>
      </c>
      <c r="DN143">
        <f>COUNTIFS('150 TS and Hurricane DATA'!$I$5:$I$498,$E$139,'150 TS and Hurricane DATA'!$J$5:$J$498,$E143,'150 TS and Hurricane DATA'!$H$5:$H$498,DN$5,'150 TS and Hurricane DATA'!$K$5:$K$498,$F$139)</f>
        <v>0</v>
      </c>
      <c r="DO143">
        <f>COUNTIFS('150 TS and Hurricane DATA'!$I$5:$I$498,$E$139,'150 TS and Hurricane DATA'!$J$5:$J$498,$E143,'150 TS and Hurricane DATA'!$H$5:$H$498,DO$5,'150 TS and Hurricane DATA'!$K$5:$K$498,$F$139)</f>
        <v>0</v>
      </c>
      <c r="DP143">
        <f>COUNTIFS('150 TS and Hurricane DATA'!$I$5:$I$498,$E$139,'150 TS and Hurricane DATA'!$J$5:$J$498,$E143,'150 TS and Hurricane DATA'!$H$5:$H$498,DP$5,'150 TS and Hurricane DATA'!$K$5:$K$498,$F$139)</f>
        <v>0</v>
      </c>
      <c r="DQ143">
        <f>COUNTIFS('150 TS and Hurricane DATA'!$I$5:$I$498,$E$139,'150 TS and Hurricane DATA'!$J$5:$J$498,$E143,'150 TS and Hurricane DATA'!$H$5:$H$498,DQ$5,'150 TS and Hurricane DATA'!$K$5:$K$498,$F$139)</f>
        <v>0</v>
      </c>
      <c r="DR143">
        <f>COUNTIFS('150 TS and Hurricane DATA'!$I$5:$I$498,$E$139,'150 TS and Hurricane DATA'!$J$5:$J$498,$E143,'150 TS and Hurricane DATA'!$H$5:$H$498,DR$5,'150 TS and Hurricane DATA'!$K$5:$K$498,$F$139)</f>
        <v>0</v>
      </c>
      <c r="DS143">
        <f>COUNTIFS('150 TS and Hurricane DATA'!$I$5:$I$498,$E$139,'150 TS and Hurricane DATA'!$J$5:$J$498,$E143,'150 TS and Hurricane DATA'!$H$5:$H$498,DS$5,'150 TS and Hurricane DATA'!$K$5:$K$498,$F$139)</f>
        <v>0</v>
      </c>
      <c r="DT143">
        <f>COUNTIFS('150 TS and Hurricane DATA'!$I$5:$I$498,$E$139,'150 TS and Hurricane DATA'!$J$5:$J$498,$E143,'150 TS and Hurricane DATA'!$H$5:$H$498,DT$5,'150 TS and Hurricane DATA'!$K$5:$K$498,$F$139)</f>
        <v>0</v>
      </c>
      <c r="DU143">
        <f>COUNTIFS('150 TS and Hurricane DATA'!$I$5:$I$498,$E$139,'150 TS and Hurricane DATA'!$J$5:$J$498,$E143,'150 TS and Hurricane DATA'!$H$5:$H$498,DU$5,'150 TS and Hurricane DATA'!$K$5:$K$498,$F$139)</f>
        <v>0</v>
      </c>
      <c r="DV143">
        <f>COUNTIFS('150 TS and Hurricane DATA'!$I$5:$I$498,$E$139,'150 TS and Hurricane DATA'!$J$5:$J$498,$E143,'150 TS and Hurricane DATA'!$H$5:$H$498,DV$5,'150 TS and Hurricane DATA'!$K$5:$K$498,$F$139)</f>
        <v>0</v>
      </c>
      <c r="DW143">
        <f>COUNTIFS('150 TS and Hurricane DATA'!$I$5:$I$498,$E$139,'150 TS and Hurricane DATA'!$J$5:$J$498,$E143,'150 TS and Hurricane DATA'!$H$5:$H$498,DW$5,'150 TS and Hurricane DATA'!$K$5:$K$498,$F$139)</f>
        <v>0</v>
      </c>
      <c r="DX143">
        <f>COUNTIFS('150 TS and Hurricane DATA'!$I$5:$I$498,$E$139,'150 TS and Hurricane DATA'!$J$5:$J$498,$E143,'150 TS and Hurricane DATA'!$H$5:$H$498,DX$5,'150 TS and Hurricane DATA'!$K$5:$K$498,$F$139)</f>
        <v>0</v>
      </c>
      <c r="DY143">
        <f>COUNTIFS('150 TS and Hurricane DATA'!$I$5:$I$498,$E$139,'150 TS and Hurricane DATA'!$J$5:$J$498,$E143,'150 TS and Hurricane DATA'!$H$5:$H$498,DY$5,'150 TS and Hurricane DATA'!$K$5:$K$498,$F$139)</f>
        <v>0</v>
      </c>
      <c r="DZ143">
        <f>COUNTIFS('150 TS and Hurricane DATA'!$I$5:$I$498,$E$139,'150 TS and Hurricane DATA'!$J$5:$J$498,$E143,'150 TS and Hurricane DATA'!$H$5:$H$498,DZ$5,'150 TS and Hurricane DATA'!$K$5:$K$498,$F$139)</f>
        <v>0</v>
      </c>
      <c r="EA143">
        <f>COUNTIFS('150 TS and Hurricane DATA'!$I$5:$I$498,$E$139,'150 TS and Hurricane DATA'!$J$5:$J$498,$E143,'150 TS and Hurricane DATA'!$H$5:$H$498,EA$5,'150 TS and Hurricane DATA'!$K$5:$K$498,$F$139)</f>
        <v>0</v>
      </c>
      <c r="EB143">
        <f>COUNTIFS('150 TS and Hurricane DATA'!$I$5:$I$498,$E$139,'150 TS and Hurricane DATA'!$J$5:$J$498,$E143,'150 TS and Hurricane DATA'!$H$5:$H$498,EB$5,'150 TS and Hurricane DATA'!$K$5:$K$498,$F$139)</f>
        <v>0</v>
      </c>
      <c r="EC143">
        <f>COUNTIFS('150 TS and Hurricane DATA'!$I$5:$I$498,$E$139,'150 TS and Hurricane DATA'!$J$5:$J$498,$E143,'150 TS and Hurricane DATA'!$H$5:$H$498,EC$5,'150 TS and Hurricane DATA'!$K$5:$K$498,$F$139)</f>
        <v>0</v>
      </c>
      <c r="ED143">
        <f>COUNTIFS('150 TS and Hurricane DATA'!$I$5:$I$498,$E$139,'150 TS and Hurricane DATA'!$J$5:$J$498,$E143,'150 TS and Hurricane DATA'!$H$5:$H$498,ED$5,'150 TS and Hurricane DATA'!$K$5:$K$498,$F$139)</f>
        <v>0</v>
      </c>
      <c r="EE143">
        <f>COUNTIFS('150 TS and Hurricane DATA'!$I$5:$I$498,$E$139,'150 TS and Hurricane DATA'!$J$5:$J$498,$E143,'150 TS and Hurricane DATA'!$H$5:$H$498,EE$5,'150 TS and Hurricane DATA'!$K$5:$K$498,$F$139)</f>
        <v>0</v>
      </c>
      <c r="EF143">
        <f>COUNTIFS('150 TS and Hurricane DATA'!$I$5:$I$498,$E$139,'150 TS and Hurricane DATA'!$J$5:$J$498,$E143,'150 TS and Hurricane DATA'!$H$5:$H$498,EF$5,'150 TS and Hurricane DATA'!$K$5:$K$498,$F$139)</f>
        <v>0</v>
      </c>
      <c r="EG143">
        <f>COUNTIFS('150 TS and Hurricane DATA'!$I$5:$I$498,$E$139,'150 TS and Hurricane DATA'!$J$5:$J$498,$E143,'150 TS and Hurricane DATA'!$H$5:$H$498,EG$5,'150 TS and Hurricane DATA'!$K$5:$K$498,$F$139)</f>
        <v>0</v>
      </c>
      <c r="EH143">
        <f>COUNTIFS('150 TS and Hurricane DATA'!$I$5:$I$498,$E$139,'150 TS and Hurricane DATA'!$J$5:$J$498,$E143,'150 TS and Hurricane DATA'!$H$5:$H$498,EH$5,'150 TS and Hurricane DATA'!$K$5:$K$498,$F$139)</f>
        <v>0</v>
      </c>
      <c r="EI143">
        <f>COUNTIFS('150 TS and Hurricane DATA'!$I$5:$I$498,$E$139,'150 TS and Hurricane DATA'!$J$5:$J$498,$E143,'150 TS and Hurricane DATA'!$H$5:$H$498,EI$5,'150 TS and Hurricane DATA'!$K$5:$K$498,$F$139)</f>
        <v>0</v>
      </c>
      <c r="EJ143">
        <f>COUNTIFS('150 TS and Hurricane DATA'!$I$5:$I$498,$E$139,'150 TS and Hurricane DATA'!$J$5:$J$498,$E143,'150 TS and Hurricane DATA'!$H$5:$H$498,EJ$5,'150 TS and Hurricane DATA'!$K$5:$K$498,$F$139)</f>
        <v>0</v>
      </c>
      <c r="EK143">
        <f>COUNTIFS('150 TS and Hurricane DATA'!$I$5:$I$498,$E$139,'150 TS and Hurricane DATA'!$J$5:$J$498,$E143,'150 TS and Hurricane DATA'!$H$5:$H$498,EK$5,'150 TS and Hurricane DATA'!$K$5:$K$498,$F$139)</f>
        <v>0</v>
      </c>
      <c r="EL143">
        <f>COUNTIFS('150 TS and Hurricane DATA'!$I$5:$I$498,$E$139,'150 TS and Hurricane DATA'!$J$5:$J$498,$E143,'150 TS and Hurricane DATA'!$H$5:$H$498,EL$5,'150 TS and Hurricane DATA'!$K$5:$K$498,$F$139)</f>
        <v>0</v>
      </c>
      <c r="EM143">
        <f>COUNTIFS('150 TS and Hurricane DATA'!$I$5:$I$498,$E$139,'150 TS and Hurricane DATA'!$J$5:$J$498,$E143,'150 TS and Hurricane DATA'!$H$5:$H$498,EM$5,'150 TS and Hurricane DATA'!$K$5:$K$498,$F$139)</f>
        <v>0</v>
      </c>
      <c r="EN143">
        <f>COUNTIFS('150 TS and Hurricane DATA'!$I$5:$I$498,$E$139,'150 TS and Hurricane DATA'!$J$5:$J$498,$E143,'150 TS and Hurricane DATA'!$H$5:$H$498,EN$5,'150 TS and Hurricane DATA'!$K$5:$K$498,$F$139)</f>
        <v>0</v>
      </c>
      <c r="EO143">
        <f>COUNTIFS('150 TS and Hurricane DATA'!$I$5:$I$498,$E$139,'150 TS and Hurricane DATA'!$J$5:$J$498,$E143,'150 TS and Hurricane DATA'!$H$5:$H$498,EO$5,'150 TS and Hurricane DATA'!$K$5:$K$498,$F$139)</f>
        <v>0</v>
      </c>
      <c r="EP143">
        <f>COUNTIFS('150 TS and Hurricane DATA'!$I$5:$I$498,$E$139,'150 TS and Hurricane DATA'!$J$5:$J$498,$E143,'150 TS and Hurricane DATA'!$H$5:$H$498,EP$5,'150 TS and Hurricane DATA'!$K$5:$K$498,$F$139)</f>
        <v>0</v>
      </c>
      <c r="EQ143">
        <f>COUNTIFS('150 TS and Hurricane DATA'!$I$5:$I$498,$E$139,'150 TS and Hurricane DATA'!$J$5:$J$498,$E143,'150 TS and Hurricane DATA'!$H$5:$H$498,EQ$5,'150 TS and Hurricane DATA'!$K$5:$K$498,$F$139)</f>
        <v>0</v>
      </c>
      <c r="ER143">
        <f>COUNTIFS('150 TS and Hurricane DATA'!$I$5:$I$498,$E$139,'150 TS and Hurricane DATA'!$J$5:$J$498,$E143,'150 TS and Hurricane DATA'!$H$5:$H$498,ER$5,'150 TS and Hurricane DATA'!$K$5:$K$498,$F$139)</f>
        <v>0</v>
      </c>
      <c r="ES143">
        <f>COUNTIFS('150 TS and Hurricane DATA'!$I$5:$I$498,$E$139,'150 TS and Hurricane DATA'!$J$5:$J$498,$E143,'150 TS and Hurricane DATA'!$H$5:$H$498,ES$5,'150 TS and Hurricane DATA'!$K$5:$K$498,$F$139)</f>
        <v>0</v>
      </c>
      <c r="ET143">
        <f>COUNTIFS('150 TS and Hurricane DATA'!$I$5:$I$498,$E$139,'150 TS and Hurricane DATA'!$J$5:$J$498,$E143,'150 TS and Hurricane DATA'!$H$5:$H$498,ET$5,'150 TS and Hurricane DATA'!$K$5:$K$498,$F$139)</f>
        <v>0</v>
      </c>
      <c r="EU143">
        <f>COUNTIFS('150 TS and Hurricane DATA'!$I$5:$I$498,$E$139,'150 TS and Hurricane DATA'!$J$5:$J$498,$E143,'150 TS and Hurricane DATA'!$H$5:$H$498,EU$5,'150 TS and Hurricane DATA'!$K$5:$K$498,$F$139)</f>
        <v>0</v>
      </c>
      <c r="EV143">
        <f>COUNTIFS('150 TS and Hurricane DATA'!$I$5:$I$498,$E$139,'150 TS and Hurricane DATA'!$J$5:$J$498,$E143,'150 TS and Hurricane DATA'!$H$5:$H$498,EV$5,'150 TS and Hurricane DATA'!$K$5:$K$498,$F$139)</f>
        <v>0</v>
      </c>
      <c r="EW143">
        <f>COUNTIFS('150 TS and Hurricane DATA'!$I$5:$I$498,$E$139,'150 TS and Hurricane DATA'!$J$5:$J$498,$E143,'150 TS and Hurricane DATA'!$H$5:$H$498,EW$5,'150 TS and Hurricane DATA'!$K$5:$K$498,$F$139)</f>
        <v>0</v>
      </c>
      <c r="EX143">
        <f>COUNTIFS('150 TS and Hurricane DATA'!$I$5:$I$498,$E$139,'150 TS and Hurricane DATA'!$J$5:$J$498,$E143,'150 TS and Hurricane DATA'!$H$5:$H$498,EX$5,'150 TS and Hurricane DATA'!$K$5:$K$498,$F$139)</f>
        <v>0</v>
      </c>
      <c r="EY143">
        <f>COUNTIFS('150 TS and Hurricane DATA'!$I$5:$I$498,$E$139,'150 TS and Hurricane DATA'!$J$5:$J$498,$E143,'150 TS and Hurricane DATA'!$H$5:$H$498,EY$5,'150 TS and Hurricane DATA'!$K$5:$K$498,$F$139)</f>
        <v>0</v>
      </c>
      <c r="EZ143">
        <f>COUNTIFS('150 TS and Hurricane DATA'!$I$5:$I$498,$E$139,'150 TS and Hurricane DATA'!$J$5:$J$498,$E143,'150 TS and Hurricane DATA'!$H$5:$H$498,EZ$5,'150 TS and Hurricane DATA'!$K$5:$K$498,$F$139)</f>
        <v>0</v>
      </c>
      <c r="FA143">
        <f>COUNTIFS('150 TS and Hurricane DATA'!$I$5:$I$498,$E$139,'150 TS and Hurricane DATA'!$J$5:$J$498,$E143,'150 TS and Hurricane DATA'!$H$5:$H$498,FA$5,'150 TS and Hurricane DATA'!$K$5:$K$498,$F$139)</f>
        <v>0</v>
      </c>
      <c r="FB143">
        <f>COUNTIFS('150 TS and Hurricane DATA'!$I$5:$I$498,$E$139,'150 TS and Hurricane DATA'!$J$5:$J$498,$E143,'150 TS and Hurricane DATA'!$H$5:$H$498,FB$5,'150 TS and Hurricane DATA'!$K$5:$K$498,$F$139)</f>
        <v>0</v>
      </c>
      <c r="FC143">
        <f>COUNTIFS('150 TS and Hurricane DATA'!$I$5:$I$498,$E$139,'150 TS and Hurricane DATA'!$J$5:$J$498,$E143,'150 TS and Hurricane DATA'!$H$5:$H$498,FC$5,'150 TS and Hurricane DATA'!$K$5:$K$498,$F$139)</f>
        <v>0</v>
      </c>
      <c r="FD143">
        <f>COUNTIFS('150 TS and Hurricane DATA'!$I$5:$I$498,$E$139,'150 TS and Hurricane DATA'!$J$5:$J$498,$E143,'150 TS and Hurricane DATA'!$H$5:$H$498,FD$5,'150 TS and Hurricane DATA'!$K$5:$K$498,$F$139)</f>
        <v>0</v>
      </c>
      <c r="FE143">
        <f>COUNTIFS('150 TS and Hurricane DATA'!$I$5:$I$498,$E$139,'150 TS and Hurricane DATA'!$J$5:$J$498,$E143,'150 TS and Hurricane DATA'!$H$5:$H$498,FE$5,'150 TS and Hurricane DATA'!$K$5:$K$498,$F$139)</f>
        <v>0</v>
      </c>
      <c r="FF143">
        <f>COUNTIFS('150 TS and Hurricane DATA'!$I$5:$I$498,$E$139,'150 TS and Hurricane DATA'!$J$5:$J$498,$E143,'150 TS and Hurricane DATA'!$H$5:$H$498,FF$5,'150 TS and Hurricane DATA'!$K$5:$K$498,$F$139)</f>
        <v>0</v>
      </c>
      <c r="FG143">
        <f>COUNTIFS('150 TS and Hurricane DATA'!$I$5:$I$498,$E$139,'150 TS and Hurricane DATA'!$J$5:$J$498,$E143,'150 TS and Hurricane DATA'!$H$5:$H$498,FG$5,'150 TS and Hurricane DATA'!$K$5:$K$498,$F$139)</f>
        <v>0</v>
      </c>
      <c r="FH143">
        <f>COUNTIFS('150 TS and Hurricane DATA'!$I$5:$I$498,$E$139,'150 TS and Hurricane DATA'!$J$5:$J$498,$E143,'150 TS and Hurricane DATA'!$H$5:$H$498,FH$5,'150 TS and Hurricane DATA'!$K$5:$K$498,$F$139)</f>
        <v>0</v>
      </c>
      <c r="FI143">
        <f>COUNTIFS('150 TS and Hurricane DATA'!$I$5:$I$498,$E$139,'150 TS and Hurricane DATA'!$J$5:$J$498,$E143,'150 TS and Hurricane DATA'!$H$5:$H$498,FI$5,'150 TS and Hurricane DATA'!$K$5:$K$498,$F$139)</f>
        <v>0</v>
      </c>
      <c r="FJ143">
        <f>COUNTIFS('150 TS and Hurricane DATA'!$I$5:$I$498,$E$139,'150 TS and Hurricane DATA'!$J$5:$J$498,$E143,'150 TS and Hurricane DATA'!$H$5:$H$498,FJ$5,'150 TS and Hurricane DATA'!$K$5:$K$498,$F$139)</f>
        <v>0</v>
      </c>
      <c r="FK143">
        <f>COUNTIFS('150 TS and Hurricane DATA'!$I$5:$I$498,$E$139,'150 TS and Hurricane DATA'!$J$5:$J$498,$E143,'150 TS and Hurricane DATA'!$H$5:$H$498,FK$5,'150 TS and Hurricane DATA'!$K$5:$K$498,$F$139)</f>
        <v>0</v>
      </c>
      <c r="FL143">
        <f>COUNTIFS('150 TS and Hurricane DATA'!$I$5:$I$498,$E$139,'150 TS and Hurricane DATA'!$J$5:$J$498,$E143,'150 TS and Hurricane DATA'!$H$5:$H$498,FL$5,'150 TS and Hurricane DATA'!$K$5:$K$498,$F$139)</f>
        <v>0</v>
      </c>
      <c r="FM143">
        <f>COUNTIFS('150 TS and Hurricane DATA'!$I$5:$I$498,$E$139,'150 TS and Hurricane DATA'!$J$5:$J$498,$E143,'150 TS and Hurricane DATA'!$H$5:$H$498,FM$5,'150 TS and Hurricane DATA'!$K$5:$K$498,$F$139)</f>
        <v>0</v>
      </c>
      <c r="FN143">
        <f>COUNTIFS('150 TS and Hurricane DATA'!$I$5:$I$498,$E$139,'150 TS and Hurricane DATA'!$J$5:$J$498,$E143,'150 TS and Hurricane DATA'!$H$5:$H$498,FN$5,'150 TS and Hurricane DATA'!$K$5:$K$498,$F$139)</f>
        <v>0</v>
      </c>
      <c r="FO143">
        <f>COUNTIFS('150 TS and Hurricane DATA'!$I$5:$I$498,$E$139,'150 TS and Hurricane DATA'!$J$5:$J$498,$E143,'150 TS and Hurricane DATA'!$H$5:$H$498,FO$5,'150 TS and Hurricane DATA'!$K$5:$K$498,$F$139)</f>
        <v>0</v>
      </c>
      <c r="FP143">
        <f>COUNTIFS('150 TS and Hurricane DATA'!$I$5:$I$498,$E$139,'150 TS and Hurricane DATA'!$J$5:$J$498,$E143,'150 TS and Hurricane DATA'!$H$5:$H$498,FP$5,'150 TS and Hurricane DATA'!$K$5:$K$498,$F$139)</f>
        <v>0</v>
      </c>
      <c r="FQ143">
        <f>COUNTIFS('150 TS and Hurricane DATA'!$I$5:$I$498,$E$139,'150 TS and Hurricane DATA'!$J$5:$J$498,$E143,'150 TS and Hurricane DATA'!$H$5:$H$498,FQ$5,'150 TS and Hurricane DATA'!$K$5:$K$498,$F$139)</f>
        <v>0</v>
      </c>
      <c r="FR143">
        <f>COUNTIFS('150 TS and Hurricane DATA'!$I$5:$I$498,$E$139,'150 TS and Hurricane DATA'!$J$5:$J$498,$E143,'150 TS and Hurricane DATA'!$H$5:$H$498,FR$5,'150 TS and Hurricane DATA'!$K$5:$K$498,$F$139)</f>
        <v>0</v>
      </c>
      <c r="FS143">
        <f>COUNTIFS('150 TS and Hurricane DATA'!$I$5:$I$498,$E$139,'150 TS and Hurricane DATA'!$J$5:$J$498,$E143,'150 TS and Hurricane DATA'!$H$5:$H$498,FS$5,'150 TS and Hurricane DATA'!$K$5:$K$498,$F$139)</f>
        <v>0</v>
      </c>
      <c r="FT143">
        <f>COUNTIFS('150 TS and Hurricane DATA'!$I$5:$I$498,$E$139,'150 TS and Hurricane DATA'!$J$5:$J$498,$E143,'150 TS and Hurricane DATA'!$H$5:$H$498,FT$5,'150 TS and Hurricane DATA'!$K$5:$K$498,$F$139)</f>
        <v>0</v>
      </c>
      <c r="FV143">
        <f t="shared" ref="FV143:FV148" si="672">SUM(F143:FT143)</f>
        <v>0</v>
      </c>
    </row>
    <row r="144" spans="2:198">
      <c r="B144" s="99"/>
      <c r="D144" s="27" t="s">
        <v>30</v>
      </c>
      <c r="E144" s="161">
        <v>3</v>
      </c>
      <c r="F144">
        <f>COUNTIFS('150 TS and Hurricane DATA'!$I$5:$I$498,$E$139,'150 TS and Hurricane DATA'!$J$5:$J$498,$E144,'150 TS and Hurricane DATA'!$H$5:$H$498,F$5,'150 TS and Hurricane DATA'!$K$5:$K$498,$F$139)</f>
        <v>0</v>
      </c>
      <c r="G144">
        <f>COUNTIFS('150 TS and Hurricane DATA'!$I$5:$I$498,$E$139,'150 TS and Hurricane DATA'!$J$5:$J$498,$E144,'150 TS and Hurricane DATA'!$H$5:$H$498,G$5,'150 TS and Hurricane DATA'!$K$5:$K$498,$F$139)</f>
        <v>0</v>
      </c>
      <c r="H144">
        <f>COUNTIFS('150 TS and Hurricane DATA'!$I$5:$I$498,$E$139,'150 TS and Hurricane DATA'!$J$5:$J$498,$E144,'150 TS and Hurricane DATA'!$H$5:$H$498,H$5,'150 TS and Hurricane DATA'!$K$5:$K$498,$F$139)</f>
        <v>0</v>
      </c>
      <c r="I144">
        <f>COUNTIFS('150 TS and Hurricane DATA'!$I$5:$I$498,$E$139,'150 TS and Hurricane DATA'!$J$5:$J$498,$E144,'150 TS and Hurricane DATA'!$H$5:$H$498,I$5,'150 TS and Hurricane DATA'!$K$5:$K$498,$F$139)</f>
        <v>0</v>
      </c>
      <c r="J144">
        <f>COUNTIFS('150 TS and Hurricane DATA'!$I$5:$I$498,$E$139,'150 TS and Hurricane DATA'!$J$5:$J$498,$E144,'150 TS and Hurricane DATA'!$H$5:$H$498,J$5,'150 TS and Hurricane DATA'!$K$5:$K$498,$F$139)</f>
        <v>0</v>
      </c>
      <c r="K144">
        <f>COUNTIFS('150 TS and Hurricane DATA'!$I$5:$I$498,$E$139,'150 TS and Hurricane DATA'!$J$5:$J$498,$E144,'150 TS and Hurricane DATA'!$H$5:$H$498,K$5,'150 TS and Hurricane DATA'!$K$5:$K$498,$F$139)</f>
        <v>0</v>
      </c>
      <c r="L144">
        <f>COUNTIFS('150 TS and Hurricane DATA'!$I$5:$I$498,$E$139,'150 TS and Hurricane DATA'!$J$5:$J$498,$E144,'150 TS and Hurricane DATA'!$H$5:$H$498,L$5,'150 TS and Hurricane DATA'!$K$5:$K$498,$F$139)</f>
        <v>0</v>
      </c>
      <c r="M144">
        <f>COUNTIFS('150 TS and Hurricane DATA'!$I$5:$I$498,$E$139,'150 TS and Hurricane DATA'!$J$5:$J$498,$E144,'150 TS and Hurricane DATA'!$H$5:$H$498,M$5,'150 TS and Hurricane DATA'!$K$5:$K$498,$F$139)</f>
        <v>0</v>
      </c>
      <c r="N144">
        <f>COUNTIFS('150 TS and Hurricane DATA'!$I$5:$I$498,$E$139,'150 TS and Hurricane DATA'!$J$5:$J$498,$E144,'150 TS and Hurricane DATA'!$H$5:$H$498,N$5,'150 TS and Hurricane DATA'!$K$5:$K$498,$F$139)</f>
        <v>0</v>
      </c>
      <c r="O144">
        <f>COUNTIFS('150 TS and Hurricane DATA'!$I$5:$I$498,$E$139,'150 TS and Hurricane DATA'!$J$5:$J$498,$E144,'150 TS and Hurricane DATA'!$H$5:$H$498,O$5,'150 TS and Hurricane DATA'!$K$5:$K$498,$F$139)</f>
        <v>0</v>
      </c>
      <c r="P144">
        <f>COUNTIFS('150 TS and Hurricane DATA'!$I$5:$I$498,$E$139,'150 TS and Hurricane DATA'!$J$5:$J$498,$E144,'150 TS and Hurricane DATA'!$H$5:$H$498,P$5,'150 TS and Hurricane DATA'!$K$5:$K$498,$F$139)</f>
        <v>0</v>
      </c>
      <c r="Q144">
        <f>COUNTIFS('150 TS and Hurricane DATA'!$I$5:$I$498,$E$139,'150 TS and Hurricane DATA'!$J$5:$J$498,$E144,'150 TS and Hurricane DATA'!$H$5:$H$498,Q$5,'150 TS and Hurricane DATA'!$K$5:$K$498,$F$139)</f>
        <v>0</v>
      </c>
      <c r="R144">
        <f>COUNTIFS('150 TS and Hurricane DATA'!$I$5:$I$498,$E$139,'150 TS and Hurricane DATA'!$J$5:$J$498,$E144,'150 TS and Hurricane DATA'!$H$5:$H$498,R$5,'150 TS and Hurricane DATA'!$K$5:$K$498,$F$139)</f>
        <v>0</v>
      </c>
      <c r="S144">
        <f>COUNTIFS('150 TS and Hurricane DATA'!$I$5:$I$498,$E$139,'150 TS and Hurricane DATA'!$J$5:$J$498,$E144,'150 TS and Hurricane DATA'!$H$5:$H$498,S$5,'150 TS and Hurricane DATA'!$K$5:$K$498,$F$139)</f>
        <v>0</v>
      </c>
      <c r="T144">
        <f>COUNTIFS('150 TS and Hurricane DATA'!$I$5:$I$498,$E$139,'150 TS and Hurricane DATA'!$J$5:$J$498,$E144,'150 TS and Hurricane DATA'!$H$5:$H$498,T$5,'150 TS and Hurricane DATA'!$K$5:$K$498,$F$139)</f>
        <v>0</v>
      </c>
      <c r="U144">
        <f>COUNTIFS('150 TS and Hurricane DATA'!$I$5:$I$498,$E$139,'150 TS and Hurricane DATA'!$J$5:$J$498,$E144,'150 TS and Hurricane DATA'!$H$5:$H$498,U$5,'150 TS and Hurricane DATA'!$K$5:$K$498,$F$139)</f>
        <v>0</v>
      </c>
      <c r="V144">
        <f>COUNTIFS('150 TS and Hurricane DATA'!$I$5:$I$498,$E$139,'150 TS and Hurricane DATA'!$J$5:$J$498,$E144,'150 TS and Hurricane DATA'!$H$5:$H$498,V$5,'150 TS and Hurricane DATA'!$K$5:$K$498,$F$139)</f>
        <v>0</v>
      </c>
      <c r="W144">
        <f>COUNTIFS('150 TS and Hurricane DATA'!$I$5:$I$498,$E$139,'150 TS and Hurricane DATA'!$J$5:$J$498,$E144,'150 TS and Hurricane DATA'!$H$5:$H$498,W$5,'150 TS and Hurricane DATA'!$K$5:$K$498,$F$139)</f>
        <v>0</v>
      </c>
      <c r="X144">
        <f>COUNTIFS('150 TS and Hurricane DATA'!$I$5:$I$498,$E$139,'150 TS and Hurricane DATA'!$J$5:$J$498,$E144,'150 TS and Hurricane DATA'!$H$5:$H$498,X$5,'150 TS and Hurricane DATA'!$K$5:$K$498,$F$139)</f>
        <v>0</v>
      </c>
      <c r="Y144">
        <f>COUNTIFS('150 TS and Hurricane DATA'!$I$5:$I$498,$E$139,'150 TS and Hurricane DATA'!$J$5:$J$498,$E144,'150 TS and Hurricane DATA'!$H$5:$H$498,Y$5,'150 TS and Hurricane DATA'!$K$5:$K$498,$F$139)</f>
        <v>0</v>
      </c>
      <c r="Z144">
        <f>COUNTIFS('150 TS and Hurricane DATA'!$I$5:$I$498,$E$139,'150 TS and Hurricane DATA'!$J$5:$J$498,$E144,'150 TS and Hurricane DATA'!$H$5:$H$498,Z$5,'150 TS and Hurricane DATA'!$K$5:$K$498,$F$139)</f>
        <v>0</v>
      </c>
      <c r="AA144">
        <f>COUNTIFS('150 TS and Hurricane DATA'!$I$5:$I$498,$E$139,'150 TS and Hurricane DATA'!$J$5:$J$498,$E144,'150 TS and Hurricane DATA'!$H$5:$H$498,AA$5,'150 TS and Hurricane DATA'!$K$5:$K$498,$F$139)</f>
        <v>0</v>
      </c>
      <c r="AB144">
        <f>COUNTIFS('150 TS and Hurricane DATA'!$I$5:$I$498,$E$139,'150 TS and Hurricane DATA'!$J$5:$J$498,$E144,'150 TS and Hurricane DATA'!$H$5:$H$498,AB$5,'150 TS and Hurricane DATA'!$K$5:$K$498,$F$139)</f>
        <v>0</v>
      </c>
      <c r="AC144">
        <f>COUNTIFS('150 TS and Hurricane DATA'!$I$5:$I$498,$E$139,'150 TS and Hurricane DATA'!$J$5:$J$498,$E144,'150 TS and Hurricane DATA'!$H$5:$H$498,AC$5,'150 TS and Hurricane DATA'!$K$5:$K$498,$F$139)</f>
        <v>0</v>
      </c>
      <c r="AD144">
        <f>COUNTIFS('150 TS and Hurricane DATA'!$I$5:$I$498,$E$139,'150 TS and Hurricane DATA'!$J$5:$J$498,$E144,'150 TS and Hurricane DATA'!$H$5:$H$498,AD$5,'150 TS and Hurricane DATA'!$K$5:$K$498,$F$139)</f>
        <v>0</v>
      </c>
      <c r="AE144">
        <f>COUNTIFS('150 TS and Hurricane DATA'!$I$5:$I$498,$E$139,'150 TS and Hurricane DATA'!$J$5:$J$498,$E144,'150 TS and Hurricane DATA'!$H$5:$H$498,AE$5,'150 TS and Hurricane DATA'!$K$5:$K$498,$F$139)</f>
        <v>0</v>
      </c>
      <c r="AF144">
        <f>COUNTIFS('150 TS and Hurricane DATA'!$I$5:$I$498,$E$139,'150 TS and Hurricane DATA'!$J$5:$J$498,$E144,'150 TS and Hurricane DATA'!$H$5:$H$498,AF$5,'150 TS and Hurricane DATA'!$K$5:$K$498,$F$139)</f>
        <v>0</v>
      </c>
      <c r="AG144">
        <f>COUNTIFS('150 TS and Hurricane DATA'!$I$5:$I$498,$E$139,'150 TS and Hurricane DATA'!$J$5:$J$498,$E144,'150 TS and Hurricane DATA'!$H$5:$H$498,AG$5,'150 TS and Hurricane DATA'!$K$5:$K$498,$F$139)</f>
        <v>0</v>
      </c>
      <c r="AH144">
        <f>COUNTIFS('150 TS and Hurricane DATA'!$I$5:$I$498,$E$139,'150 TS and Hurricane DATA'!$J$5:$J$498,$E144,'150 TS and Hurricane DATA'!$H$5:$H$498,AH$5,'150 TS and Hurricane DATA'!$K$5:$K$498,$F$139)</f>
        <v>0</v>
      </c>
      <c r="AI144">
        <f>COUNTIFS('150 TS and Hurricane DATA'!$I$5:$I$498,$E$139,'150 TS and Hurricane DATA'!$J$5:$J$498,$E144,'150 TS and Hurricane DATA'!$H$5:$H$498,AI$5,'150 TS and Hurricane DATA'!$K$5:$K$498,$F$139)</f>
        <v>0</v>
      </c>
      <c r="AJ144">
        <f>COUNTIFS('150 TS and Hurricane DATA'!$I$5:$I$498,$E$139,'150 TS and Hurricane DATA'!$J$5:$J$498,$E144,'150 TS and Hurricane DATA'!$H$5:$H$498,AJ$5,'150 TS and Hurricane DATA'!$K$5:$K$498,$F$139)</f>
        <v>0</v>
      </c>
      <c r="AK144">
        <f>COUNTIFS('150 TS and Hurricane DATA'!$I$5:$I$498,$E$139,'150 TS and Hurricane DATA'!$J$5:$J$498,$E144,'150 TS and Hurricane DATA'!$H$5:$H$498,AK$5,'150 TS and Hurricane DATA'!$K$5:$K$498,$F$139)</f>
        <v>0</v>
      </c>
      <c r="AL144">
        <f>COUNTIFS('150 TS and Hurricane DATA'!$I$5:$I$498,$E$139,'150 TS and Hurricane DATA'!$J$5:$J$498,$E144,'150 TS and Hurricane DATA'!$H$5:$H$498,AL$5,'150 TS and Hurricane DATA'!$K$5:$K$498,$F$139)</f>
        <v>0</v>
      </c>
      <c r="AM144">
        <f>COUNTIFS('150 TS and Hurricane DATA'!$I$5:$I$498,$E$139,'150 TS and Hurricane DATA'!$J$5:$J$498,$E144,'150 TS and Hurricane DATA'!$H$5:$H$498,AM$5,'150 TS and Hurricane DATA'!$K$5:$K$498,$F$139)</f>
        <v>0</v>
      </c>
      <c r="AN144">
        <f>COUNTIFS('150 TS and Hurricane DATA'!$I$5:$I$498,$E$139,'150 TS and Hurricane DATA'!$J$5:$J$498,$E144,'150 TS and Hurricane DATA'!$H$5:$H$498,AN$5,'150 TS and Hurricane DATA'!$K$5:$K$498,$F$139)</f>
        <v>0</v>
      </c>
      <c r="AO144">
        <f>COUNTIFS('150 TS and Hurricane DATA'!$I$5:$I$498,$E$139,'150 TS and Hurricane DATA'!$J$5:$J$498,$E144,'150 TS and Hurricane DATA'!$H$5:$H$498,AO$5,'150 TS and Hurricane DATA'!$K$5:$K$498,$F$139)</f>
        <v>0</v>
      </c>
      <c r="AP144">
        <f>COUNTIFS('150 TS and Hurricane DATA'!$I$5:$I$498,$E$139,'150 TS and Hurricane DATA'!$J$5:$J$498,$E144,'150 TS and Hurricane DATA'!$H$5:$H$498,AP$5,'150 TS and Hurricane DATA'!$K$5:$K$498,$F$139)</f>
        <v>0</v>
      </c>
      <c r="AQ144">
        <f>COUNTIFS('150 TS and Hurricane DATA'!$I$5:$I$498,$E$139,'150 TS and Hurricane DATA'!$J$5:$J$498,$E144,'150 TS and Hurricane DATA'!$H$5:$H$498,AQ$5,'150 TS and Hurricane DATA'!$K$5:$K$498,$F$139)</f>
        <v>0</v>
      </c>
      <c r="AR144">
        <f>COUNTIFS('150 TS and Hurricane DATA'!$I$5:$I$498,$E$139,'150 TS and Hurricane DATA'!$J$5:$J$498,$E144,'150 TS and Hurricane DATA'!$H$5:$H$498,AR$5,'150 TS and Hurricane DATA'!$K$5:$K$498,$F$139)</f>
        <v>0</v>
      </c>
      <c r="AS144">
        <f>COUNTIFS('150 TS and Hurricane DATA'!$I$5:$I$498,$E$139,'150 TS and Hurricane DATA'!$J$5:$J$498,$E144,'150 TS and Hurricane DATA'!$H$5:$H$498,AS$5,'150 TS and Hurricane DATA'!$K$5:$K$498,$F$139)</f>
        <v>0</v>
      </c>
      <c r="AT144">
        <f>COUNTIFS('150 TS and Hurricane DATA'!$I$5:$I$498,$E$139,'150 TS and Hurricane DATA'!$J$5:$J$498,$E144,'150 TS and Hurricane DATA'!$H$5:$H$498,AT$5,'150 TS and Hurricane DATA'!$K$5:$K$498,$F$139)</f>
        <v>0</v>
      </c>
      <c r="AU144">
        <f>COUNTIFS('150 TS and Hurricane DATA'!$I$5:$I$498,$E$139,'150 TS and Hurricane DATA'!$J$5:$J$498,$E144,'150 TS and Hurricane DATA'!$H$5:$H$498,AU$5,'150 TS and Hurricane DATA'!$K$5:$K$498,$F$139)</f>
        <v>0</v>
      </c>
      <c r="AV144">
        <f>COUNTIFS('150 TS and Hurricane DATA'!$I$5:$I$498,$E$139,'150 TS and Hurricane DATA'!$J$5:$J$498,$E144,'150 TS and Hurricane DATA'!$H$5:$H$498,AV$5,'150 TS and Hurricane DATA'!$K$5:$K$498,$F$139)</f>
        <v>0</v>
      </c>
      <c r="AW144">
        <f>COUNTIFS('150 TS and Hurricane DATA'!$I$5:$I$498,$E$139,'150 TS and Hurricane DATA'!$J$5:$J$498,$E144,'150 TS and Hurricane DATA'!$H$5:$H$498,AW$5,'150 TS and Hurricane DATA'!$K$5:$K$498,$F$139)</f>
        <v>0</v>
      </c>
      <c r="AX144">
        <f>COUNTIFS('150 TS and Hurricane DATA'!$I$5:$I$498,$E$139,'150 TS and Hurricane DATA'!$J$5:$J$498,$E144,'150 TS and Hurricane DATA'!$H$5:$H$498,AX$5,'150 TS and Hurricane DATA'!$K$5:$K$498,$F$139)</f>
        <v>0</v>
      </c>
      <c r="AY144">
        <f>COUNTIFS('150 TS and Hurricane DATA'!$I$5:$I$498,$E$139,'150 TS and Hurricane DATA'!$J$5:$J$498,$E144,'150 TS and Hurricane DATA'!$H$5:$H$498,AY$5,'150 TS and Hurricane DATA'!$K$5:$K$498,$F$139)</f>
        <v>0</v>
      </c>
      <c r="AZ144">
        <f>COUNTIFS('150 TS and Hurricane DATA'!$I$5:$I$498,$E$139,'150 TS and Hurricane DATA'!$J$5:$J$498,$E144,'150 TS and Hurricane DATA'!$H$5:$H$498,AZ$5,'150 TS and Hurricane DATA'!$K$5:$K$498,$F$139)</f>
        <v>0</v>
      </c>
      <c r="BA144">
        <f>COUNTIFS('150 TS and Hurricane DATA'!$I$5:$I$498,$E$139,'150 TS and Hurricane DATA'!$J$5:$J$498,$E144,'150 TS and Hurricane DATA'!$H$5:$H$498,BA$5,'150 TS and Hurricane DATA'!$K$5:$K$498,$F$139)</f>
        <v>0</v>
      </c>
      <c r="BB144">
        <f>COUNTIFS('150 TS and Hurricane DATA'!$I$5:$I$498,$E$139,'150 TS and Hurricane DATA'!$J$5:$J$498,$E144,'150 TS and Hurricane DATA'!$H$5:$H$498,BB$5,'150 TS and Hurricane DATA'!$K$5:$K$498,$F$139)</f>
        <v>0</v>
      </c>
      <c r="BC144">
        <f>COUNTIFS('150 TS and Hurricane DATA'!$I$5:$I$498,$E$139,'150 TS and Hurricane DATA'!$J$5:$J$498,$E144,'150 TS and Hurricane DATA'!$H$5:$H$498,BC$5,'150 TS and Hurricane DATA'!$K$5:$K$498,$F$139)</f>
        <v>0</v>
      </c>
      <c r="BD144">
        <f>COUNTIFS('150 TS and Hurricane DATA'!$I$5:$I$498,$E$139,'150 TS and Hurricane DATA'!$J$5:$J$498,$E144,'150 TS and Hurricane DATA'!$H$5:$H$498,BD$5,'150 TS and Hurricane DATA'!$K$5:$K$498,$F$139)</f>
        <v>0</v>
      </c>
      <c r="BE144">
        <f>COUNTIFS('150 TS and Hurricane DATA'!$I$5:$I$498,$E$139,'150 TS and Hurricane DATA'!$J$5:$J$498,$E144,'150 TS and Hurricane DATA'!$H$5:$H$498,BE$5,'150 TS and Hurricane DATA'!$K$5:$K$498,$F$139)</f>
        <v>0</v>
      </c>
      <c r="BF144">
        <f>COUNTIFS('150 TS and Hurricane DATA'!$I$5:$I$498,$E$139,'150 TS and Hurricane DATA'!$J$5:$J$498,$E144,'150 TS and Hurricane DATA'!$H$5:$H$498,BF$5,'150 TS and Hurricane DATA'!$K$5:$K$498,$F$139)</f>
        <v>0</v>
      </c>
      <c r="BG144">
        <f>COUNTIFS('150 TS and Hurricane DATA'!$I$5:$I$498,$E$139,'150 TS and Hurricane DATA'!$J$5:$J$498,$E144,'150 TS and Hurricane DATA'!$H$5:$H$498,BG$5,'150 TS and Hurricane DATA'!$K$5:$K$498,$F$139)</f>
        <v>0</v>
      </c>
      <c r="BH144">
        <f>COUNTIFS('150 TS and Hurricane DATA'!$I$5:$I$498,$E$139,'150 TS and Hurricane DATA'!$J$5:$J$498,$E144,'150 TS and Hurricane DATA'!$H$5:$H$498,BH$5,'150 TS and Hurricane DATA'!$K$5:$K$498,$F$139)</f>
        <v>0</v>
      </c>
      <c r="BI144">
        <f>COUNTIFS('150 TS and Hurricane DATA'!$I$5:$I$498,$E$139,'150 TS and Hurricane DATA'!$J$5:$J$498,$E144,'150 TS and Hurricane DATA'!$H$5:$H$498,BI$5,'150 TS and Hurricane DATA'!$K$5:$K$498,$F$139)</f>
        <v>0</v>
      </c>
      <c r="BJ144">
        <f>COUNTIFS('150 TS and Hurricane DATA'!$I$5:$I$498,$E$139,'150 TS and Hurricane DATA'!$J$5:$J$498,$E144,'150 TS and Hurricane DATA'!$H$5:$H$498,BJ$5,'150 TS and Hurricane DATA'!$K$5:$K$498,$F$139)</f>
        <v>0</v>
      </c>
      <c r="BK144">
        <f>COUNTIFS('150 TS and Hurricane DATA'!$I$5:$I$498,$E$139,'150 TS and Hurricane DATA'!$J$5:$J$498,$E144,'150 TS and Hurricane DATA'!$H$5:$H$498,BK$5,'150 TS and Hurricane DATA'!$K$5:$K$498,$F$139)</f>
        <v>0</v>
      </c>
      <c r="BL144">
        <f>COUNTIFS('150 TS and Hurricane DATA'!$I$5:$I$498,$E$139,'150 TS and Hurricane DATA'!$J$5:$J$498,$E144,'150 TS and Hurricane DATA'!$H$5:$H$498,BL$5,'150 TS and Hurricane DATA'!$K$5:$K$498,$F$139)</f>
        <v>0</v>
      </c>
      <c r="BM144">
        <f>COUNTIFS('150 TS and Hurricane DATA'!$I$5:$I$498,$E$139,'150 TS and Hurricane DATA'!$J$5:$J$498,$E144,'150 TS and Hurricane DATA'!$H$5:$H$498,BM$5,'150 TS and Hurricane DATA'!$K$5:$K$498,$F$139)</f>
        <v>0</v>
      </c>
      <c r="BN144">
        <f>COUNTIFS('150 TS and Hurricane DATA'!$I$5:$I$498,$E$139,'150 TS and Hurricane DATA'!$J$5:$J$498,$E144,'150 TS and Hurricane DATA'!$H$5:$H$498,BN$5,'150 TS and Hurricane DATA'!$K$5:$K$498,$F$139)</f>
        <v>0</v>
      </c>
      <c r="BO144">
        <f>COUNTIFS('150 TS and Hurricane DATA'!$I$5:$I$498,$E$139,'150 TS and Hurricane DATA'!$J$5:$J$498,$E144,'150 TS and Hurricane DATA'!$H$5:$H$498,BO$5,'150 TS and Hurricane DATA'!$K$5:$K$498,$F$139)</f>
        <v>0</v>
      </c>
      <c r="BP144">
        <f>COUNTIFS('150 TS and Hurricane DATA'!$I$5:$I$498,$E$139,'150 TS and Hurricane DATA'!$J$5:$J$498,$E144,'150 TS and Hurricane DATA'!$H$5:$H$498,BP$5,'150 TS and Hurricane DATA'!$K$5:$K$498,$F$139)</f>
        <v>0</v>
      </c>
      <c r="BQ144">
        <f>COUNTIFS('150 TS and Hurricane DATA'!$I$5:$I$498,$E$139,'150 TS and Hurricane DATA'!$J$5:$J$498,$E144,'150 TS and Hurricane DATA'!$H$5:$H$498,BQ$5,'150 TS and Hurricane DATA'!$K$5:$K$498,$F$139)</f>
        <v>0</v>
      </c>
      <c r="BR144">
        <f>COUNTIFS('150 TS and Hurricane DATA'!$I$5:$I$498,$E$139,'150 TS and Hurricane DATA'!$J$5:$J$498,$E144,'150 TS and Hurricane DATA'!$H$5:$H$498,BR$5,'150 TS and Hurricane DATA'!$K$5:$K$498,$F$139)</f>
        <v>0</v>
      </c>
      <c r="BS144">
        <f>COUNTIFS('150 TS and Hurricane DATA'!$I$5:$I$498,$E$139,'150 TS and Hurricane DATA'!$J$5:$J$498,$E144,'150 TS and Hurricane DATA'!$H$5:$H$498,BS$5,'150 TS and Hurricane DATA'!$K$5:$K$498,$F$139)</f>
        <v>0</v>
      </c>
      <c r="BT144">
        <f>COUNTIFS('150 TS and Hurricane DATA'!$I$5:$I$498,$E$139,'150 TS and Hurricane DATA'!$J$5:$J$498,$E144,'150 TS and Hurricane DATA'!$H$5:$H$498,BT$5,'150 TS and Hurricane DATA'!$K$5:$K$498,$F$139)</f>
        <v>0</v>
      </c>
      <c r="BU144">
        <f>COUNTIFS('150 TS and Hurricane DATA'!$I$5:$I$498,$E$139,'150 TS and Hurricane DATA'!$J$5:$J$498,$E144,'150 TS and Hurricane DATA'!$H$5:$H$498,BU$5,'150 TS and Hurricane DATA'!$K$5:$K$498,$F$139)</f>
        <v>0</v>
      </c>
      <c r="BV144">
        <f>COUNTIFS('150 TS and Hurricane DATA'!$I$5:$I$498,$E$139,'150 TS and Hurricane DATA'!$J$5:$J$498,$E144,'150 TS and Hurricane DATA'!$H$5:$H$498,BV$5,'150 TS and Hurricane DATA'!$K$5:$K$498,$F$139)</f>
        <v>0</v>
      </c>
      <c r="BW144">
        <f>COUNTIFS('150 TS and Hurricane DATA'!$I$5:$I$498,$E$139,'150 TS and Hurricane DATA'!$J$5:$J$498,$E144,'150 TS and Hurricane DATA'!$H$5:$H$498,BW$5,'150 TS and Hurricane DATA'!$K$5:$K$498,$F$139)</f>
        <v>0</v>
      </c>
      <c r="BX144">
        <f>COUNTIFS('150 TS and Hurricane DATA'!$I$5:$I$498,$E$139,'150 TS and Hurricane DATA'!$J$5:$J$498,$E144,'150 TS and Hurricane DATA'!$H$5:$H$498,BX$5,'150 TS and Hurricane DATA'!$K$5:$K$498,$F$139)</f>
        <v>0</v>
      </c>
      <c r="BY144">
        <f>COUNTIFS('150 TS and Hurricane DATA'!$I$5:$I$498,$E$139,'150 TS and Hurricane DATA'!$J$5:$J$498,$E144,'150 TS and Hurricane DATA'!$H$5:$H$498,BY$5,'150 TS and Hurricane DATA'!$K$5:$K$498,$F$139)</f>
        <v>0</v>
      </c>
      <c r="BZ144">
        <f>COUNTIFS('150 TS and Hurricane DATA'!$I$5:$I$498,$E$139,'150 TS and Hurricane DATA'!$J$5:$J$498,$E144,'150 TS and Hurricane DATA'!$H$5:$H$498,BZ$5,'150 TS and Hurricane DATA'!$K$5:$K$498,$F$139)</f>
        <v>0</v>
      </c>
      <c r="CA144">
        <f>COUNTIFS('150 TS and Hurricane DATA'!$I$5:$I$498,$E$139,'150 TS and Hurricane DATA'!$J$5:$J$498,$E144,'150 TS and Hurricane DATA'!$H$5:$H$498,CA$5,'150 TS and Hurricane DATA'!$K$5:$K$498,$F$139)</f>
        <v>0</v>
      </c>
      <c r="CB144">
        <f>COUNTIFS('150 TS and Hurricane DATA'!$I$5:$I$498,$E$139,'150 TS and Hurricane DATA'!$J$5:$J$498,$E144,'150 TS and Hurricane DATA'!$H$5:$H$498,CB$5,'150 TS and Hurricane DATA'!$K$5:$K$498,$F$139)</f>
        <v>0</v>
      </c>
      <c r="CC144">
        <f>COUNTIFS('150 TS and Hurricane DATA'!$I$5:$I$498,$E$139,'150 TS and Hurricane DATA'!$J$5:$J$498,$E144,'150 TS and Hurricane DATA'!$H$5:$H$498,CC$5,'150 TS and Hurricane DATA'!$K$5:$K$498,$F$139)</f>
        <v>0</v>
      </c>
      <c r="CD144">
        <f>COUNTIFS('150 TS and Hurricane DATA'!$I$5:$I$498,$E$139,'150 TS and Hurricane DATA'!$J$5:$J$498,$E144,'150 TS and Hurricane DATA'!$H$5:$H$498,CD$5,'150 TS and Hurricane DATA'!$K$5:$K$498,$F$139)</f>
        <v>0</v>
      </c>
      <c r="CE144">
        <f>COUNTIFS('150 TS and Hurricane DATA'!$I$5:$I$498,$E$139,'150 TS and Hurricane DATA'!$J$5:$J$498,$E144,'150 TS and Hurricane DATA'!$H$5:$H$498,CE$5,'150 TS and Hurricane DATA'!$K$5:$K$498,$F$139)</f>
        <v>0</v>
      </c>
      <c r="CF144">
        <f>COUNTIFS('150 TS and Hurricane DATA'!$I$5:$I$498,$E$139,'150 TS and Hurricane DATA'!$J$5:$J$498,$E144,'150 TS and Hurricane DATA'!$H$5:$H$498,CF$5,'150 TS and Hurricane DATA'!$K$5:$K$498,$F$139)</f>
        <v>0</v>
      </c>
      <c r="CG144">
        <f>COUNTIFS('150 TS and Hurricane DATA'!$I$5:$I$498,$E$139,'150 TS and Hurricane DATA'!$J$5:$J$498,$E144,'150 TS and Hurricane DATA'!$H$5:$H$498,CG$5,'150 TS and Hurricane DATA'!$K$5:$K$498,$F$139)</f>
        <v>0</v>
      </c>
      <c r="CH144">
        <f>COUNTIFS('150 TS and Hurricane DATA'!$I$5:$I$498,$E$139,'150 TS and Hurricane DATA'!$J$5:$J$498,$E144,'150 TS and Hurricane DATA'!$H$5:$H$498,CH$5,'150 TS and Hurricane DATA'!$K$5:$K$498,$F$139)</f>
        <v>0</v>
      </c>
      <c r="CI144">
        <f>COUNTIFS('150 TS and Hurricane DATA'!$I$5:$I$498,$E$139,'150 TS and Hurricane DATA'!$J$5:$J$498,$E144,'150 TS and Hurricane DATA'!$H$5:$H$498,CI$5,'150 TS and Hurricane DATA'!$K$5:$K$498,$F$139)</f>
        <v>0</v>
      </c>
      <c r="CJ144">
        <f>COUNTIFS('150 TS and Hurricane DATA'!$I$5:$I$498,$E$139,'150 TS and Hurricane DATA'!$J$5:$J$498,$E144,'150 TS and Hurricane DATA'!$H$5:$H$498,CJ$5,'150 TS and Hurricane DATA'!$K$5:$K$498,$F$139)</f>
        <v>0</v>
      </c>
      <c r="CK144">
        <f>COUNTIFS('150 TS and Hurricane DATA'!$I$5:$I$498,$E$139,'150 TS and Hurricane DATA'!$J$5:$J$498,$E144,'150 TS and Hurricane DATA'!$H$5:$H$498,CK$5,'150 TS and Hurricane DATA'!$K$5:$K$498,$F$139)</f>
        <v>0</v>
      </c>
      <c r="CL144">
        <f>COUNTIFS('150 TS and Hurricane DATA'!$I$5:$I$498,$E$139,'150 TS and Hurricane DATA'!$J$5:$J$498,$E144,'150 TS and Hurricane DATA'!$H$5:$H$498,CL$5,'150 TS and Hurricane DATA'!$K$5:$K$498,$F$139)</f>
        <v>0</v>
      </c>
      <c r="CM144">
        <f>COUNTIFS('150 TS and Hurricane DATA'!$I$5:$I$498,$E$139,'150 TS and Hurricane DATA'!$J$5:$J$498,$E144,'150 TS and Hurricane DATA'!$H$5:$H$498,CM$5,'150 TS and Hurricane DATA'!$K$5:$K$498,$F$139)</f>
        <v>0</v>
      </c>
      <c r="CN144">
        <f>COUNTIFS('150 TS and Hurricane DATA'!$I$5:$I$498,$E$139,'150 TS and Hurricane DATA'!$J$5:$J$498,$E144,'150 TS and Hurricane DATA'!$H$5:$H$498,CN$5,'150 TS and Hurricane DATA'!$K$5:$K$498,$F$139)</f>
        <v>0</v>
      </c>
      <c r="CO144">
        <f>COUNTIFS('150 TS and Hurricane DATA'!$I$5:$I$498,$E$139,'150 TS and Hurricane DATA'!$J$5:$J$498,$E144,'150 TS and Hurricane DATA'!$H$5:$H$498,CO$5,'150 TS and Hurricane DATA'!$K$5:$K$498,$F$139)</f>
        <v>0</v>
      </c>
      <c r="CP144">
        <f>COUNTIFS('150 TS and Hurricane DATA'!$I$5:$I$498,$E$139,'150 TS and Hurricane DATA'!$J$5:$J$498,$E144,'150 TS and Hurricane DATA'!$H$5:$H$498,CP$5,'150 TS and Hurricane DATA'!$K$5:$K$498,$F$139)</f>
        <v>0</v>
      </c>
      <c r="CQ144">
        <f>COUNTIFS('150 TS and Hurricane DATA'!$I$5:$I$498,$E$139,'150 TS and Hurricane DATA'!$J$5:$J$498,$E144,'150 TS and Hurricane DATA'!$H$5:$H$498,CQ$5,'150 TS and Hurricane DATA'!$K$5:$K$498,$F$139)</f>
        <v>0</v>
      </c>
      <c r="CR144">
        <f>COUNTIFS('150 TS and Hurricane DATA'!$I$5:$I$498,$E$139,'150 TS and Hurricane DATA'!$J$5:$J$498,$E144,'150 TS and Hurricane DATA'!$H$5:$H$498,CR$5,'150 TS and Hurricane DATA'!$K$5:$K$498,$F$139)</f>
        <v>0</v>
      </c>
      <c r="CS144">
        <f>COUNTIFS('150 TS and Hurricane DATA'!$I$5:$I$498,$E$139,'150 TS and Hurricane DATA'!$J$5:$J$498,$E144,'150 TS and Hurricane DATA'!$H$5:$H$498,CS$5,'150 TS and Hurricane DATA'!$K$5:$K$498,$F$139)</f>
        <v>0</v>
      </c>
      <c r="CT144">
        <f>COUNTIFS('150 TS and Hurricane DATA'!$I$5:$I$498,$E$139,'150 TS and Hurricane DATA'!$J$5:$J$498,$E144,'150 TS and Hurricane DATA'!$H$5:$H$498,CT$5,'150 TS and Hurricane DATA'!$K$5:$K$498,$F$139)</f>
        <v>0</v>
      </c>
      <c r="CU144">
        <f>COUNTIFS('150 TS and Hurricane DATA'!$I$5:$I$498,$E$139,'150 TS and Hurricane DATA'!$J$5:$J$498,$E144,'150 TS and Hurricane DATA'!$H$5:$H$498,CU$5,'150 TS and Hurricane DATA'!$K$5:$K$498,$F$139)</f>
        <v>0</v>
      </c>
      <c r="CV144">
        <f>COUNTIFS('150 TS and Hurricane DATA'!$I$5:$I$498,$E$139,'150 TS and Hurricane DATA'!$J$5:$J$498,$E144,'150 TS and Hurricane DATA'!$H$5:$H$498,CV$5,'150 TS and Hurricane DATA'!$K$5:$K$498,$F$139)</f>
        <v>0</v>
      </c>
      <c r="CW144">
        <f>COUNTIFS('150 TS and Hurricane DATA'!$I$5:$I$498,$E$139,'150 TS and Hurricane DATA'!$J$5:$J$498,$E144,'150 TS and Hurricane DATA'!$H$5:$H$498,CW$5,'150 TS and Hurricane DATA'!$K$5:$K$498,$F$139)</f>
        <v>0</v>
      </c>
      <c r="CX144">
        <f>COUNTIFS('150 TS and Hurricane DATA'!$I$5:$I$498,$E$139,'150 TS and Hurricane DATA'!$J$5:$J$498,$E144,'150 TS and Hurricane DATA'!$H$5:$H$498,CX$5,'150 TS and Hurricane DATA'!$K$5:$K$498,$F$139)</f>
        <v>0</v>
      </c>
      <c r="CY144">
        <f>COUNTIFS('150 TS and Hurricane DATA'!$I$5:$I$498,$E$139,'150 TS and Hurricane DATA'!$J$5:$J$498,$E144,'150 TS and Hurricane DATA'!$H$5:$H$498,CY$5,'150 TS and Hurricane DATA'!$K$5:$K$498,$F$139)</f>
        <v>0</v>
      </c>
      <c r="CZ144">
        <f>COUNTIFS('150 TS and Hurricane DATA'!$I$5:$I$498,$E$139,'150 TS and Hurricane DATA'!$J$5:$J$498,$E144,'150 TS and Hurricane DATA'!$H$5:$H$498,CZ$5,'150 TS and Hurricane DATA'!$K$5:$K$498,$F$139)</f>
        <v>0</v>
      </c>
      <c r="DA144">
        <f>COUNTIFS('150 TS and Hurricane DATA'!$I$5:$I$498,$E$139,'150 TS and Hurricane DATA'!$J$5:$J$498,$E144,'150 TS and Hurricane DATA'!$H$5:$H$498,DA$5,'150 TS and Hurricane DATA'!$K$5:$K$498,$F$139)</f>
        <v>0</v>
      </c>
      <c r="DB144">
        <f>COUNTIFS('150 TS and Hurricane DATA'!$I$5:$I$498,$E$139,'150 TS and Hurricane DATA'!$J$5:$J$498,$E144,'150 TS and Hurricane DATA'!$H$5:$H$498,DB$5,'150 TS and Hurricane DATA'!$K$5:$K$498,$F$139)</f>
        <v>0</v>
      </c>
      <c r="DC144">
        <f>COUNTIFS('150 TS and Hurricane DATA'!$I$5:$I$498,$E$139,'150 TS and Hurricane DATA'!$J$5:$J$498,$E144,'150 TS and Hurricane DATA'!$H$5:$H$498,DC$5,'150 TS and Hurricane DATA'!$K$5:$K$498,$F$139)</f>
        <v>0</v>
      </c>
      <c r="DD144">
        <f>COUNTIFS('150 TS and Hurricane DATA'!$I$5:$I$498,$E$139,'150 TS and Hurricane DATA'!$J$5:$J$498,$E144,'150 TS and Hurricane DATA'!$H$5:$H$498,DD$5,'150 TS and Hurricane DATA'!$K$5:$K$498,$F$139)</f>
        <v>0</v>
      </c>
      <c r="DE144">
        <f>COUNTIFS('150 TS and Hurricane DATA'!$I$5:$I$498,$E$139,'150 TS and Hurricane DATA'!$J$5:$J$498,$E144,'150 TS and Hurricane DATA'!$H$5:$H$498,DE$5,'150 TS and Hurricane DATA'!$K$5:$K$498,$F$139)</f>
        <v>0</v>
      </c>
      <c r="DF144">
        <f>COUNTIFS('150 TS and Hurricane DATA'!$I$5:$I$498,$E$139,'150 TS and Hurricane DATA'!$J$5:$J$498,$E144,'150 TS and Hurricane DATA'!$H$5:$H$498,DF$5,'150 TS and Hurricane DATA'!$K$5:$K$498,$F$139)</f>
        <v>0</v>
      </c>
      <c r="DG144">
        <f>COUNTIFS('150 TS and Hurricane DATA'!$I$5:$I$498,$E$139,'150 TS and Hurricane DATA'!$J$5:$J$498,$E144,'150 TS and Hurricane DATA'!$H$5:$H$498,DG$5,'150 TS and Hurricane DATA'!$K$5:$K$498,$F$139)</f>
        <v>0</v>
      </c>
      <c r="DH144">
        <f>COUNTIFS('150 TS and Hurricane DATA'!$I$5:$I$498,$E$139,'150 TS and Hurricane DATA'!$J$5:$J$498,$E144,'150 TS and Hurricane DATA'!$H$5:$H$498,DH$5,'150 TS and Hurricane DATA'!$K$5:$K$498,$F$139)</f>
        <v>0</v>
      </c>
      <c r="DI144">
        <f>COUNTIFS('150 TS and Hurricane DATA'!$I$5:$I$498,$E$139,'150 TS and Hurricane DATA'!$J$5:$J$498,$E144,'150 TS and Hurricane DATA'!$H$5:$H$498,DI$5,'150 TS and Hurricane DATA'!$K$5:$K$498,$F$139)</f>
        <v>0</v>
      </c>
      <c r="DJ144">
        <f>COUNTIFS('150 TS and Hurricane DATA'!$I$5:$I$498,$E$139,'150 TS and Hurricane DATA'!$J$5:$J$498,$E144,'150 TS and Hurricane DATA'!$H$5:$H$498,DJ$5,'150 TS and Hurricane DATA'!$K$5:$K$498,$F$139)</f>
        <v>0</v>
      </c>
      <c r="DK144">
        <f>COUNTIFS('150 TS and Hurricane DATA'!$I$5:$I$498,$E$139,'150 TS and Hurricane DATA'!$J$5:$J$498,$E144,'150 TS and Hurricane DATA'!$H$5:$H$498,DK$5,'150 TS and Hurricane DATA'!$K$5:$K$498,$F$139)</f>
        <v>0</v>
      </c>
      <c r="DL144">
        <f>COUNTIFS('150 TS and Hurricane DATA'!$I$5:$I$498,$E$139,'150 TS and Hurricane DATA'!$J$5:$J$498,$E144,'150 TS and Hurricane DATA'!$H$5:$H$498,DL$5,'150 TS and Hurricane DATA'!$K$5:$K$498,$F$139)</f>
        <v>0</v>
      </c>
      <c r="DM144">
        <f>COUNTIFS('150 TS and Hurricane DATA'!$I$5:$I$498,$E$139,'150 TS and Hurricane DATA'!$J$5:$J$498,$E144,'150 TS and Hurricane DATA'!$H$5:$H$498,DM$5,'150 TS and Hurricane DATA'!$K$5:$K$498,$F$139)</f>
        <v>0</v>
      </c>
      <c r="DN144">
        <f>COUNTIFS('150 TS and Hurricane DATA'!$I$5:$I$498,$E$139,'150 TS and Hurricane DATA'!$J$5:$J$498,$E144,'150 TS and Hurricane DATA'!$H$5:$H$498,DN$5,'150 TS and Hurricane DATA'!$K$5:$K$498,$F$139)</f>
        <v>0</v>
      </c>
      <c r="DO144">
        <f>COUNTIFS('150 TS and Hurricane DATA'!$I$5:$I$498,$E$139,'150 TS and Hurricane DATA'!$J$5:$J$498,$E144,'150 TS and Hurricane DATA'!$H$5:$H$498,DO$5,'150 TS and Hurricane DATA'!$K$5:$K$498,$F$139)</f>
        <v>0</v>
      </c>
      <c r="DP144">
        <f>COUNTIFS('150 TS and Hurricane DATA'!$I$5:$I$498,$E$139,'150 TS and Hurricane DATA'!$J$5:$J$498,$E144,'150 TS and Hurricane DATA'!$H$5:$H$498,DP$5,'150 TS and Hurricane DATA'!$K$5:$K$498,$F$139)</f>
        <v>0</v>
      </c>
      <c r="DQ144">
        <f>COUNTIFS('150 TS and Hurricane DATA'!$I$5:$I$498,$E$139,'150 TS and Hurricane DATA'!$J$5:$J$498,$E144,'150 TS and Hurricane DATA'!$H$5:$H$498,DQ$5,'150 TS and Hurricane DATA'!$K$5:$K$498,$F$139)</f>
        <v>0</v>
      </c>
      <c r="DR144">
        <f>COUNTIFS('150 TS and Hurricane DATA'!$I$5:$I$498,$E$139,'150 TS and Hurricane DATA'!$J$5:$J$498,$E144,'150 TS and Hurricane DATA'!$H$5:$H$498,DR$5,'150 TS and Hurricane DATA'!$K$5:$K$498,$F$139)</f>
        <v>0</v>
      </c>
      <c r="DS144">
        <f>COUNTIFS('150 TS and Hurricane DATA'!$I$5:$I$498,$E$139,'150 TS and Hurricane DATA'!$J$5:$J$498,$E144,'150 TS and Hurricane DATA'!$H$5:$H$498,DS$5,'150 TS and Hurricane DATA'!$K$5:$K$498,$F$139)</f>
        <v>0</v>
      </c>
      <c r="DT144">
        <f>COUNTIFS('150 TS and Hurricane DATA'!$I$5:$I$498,$E$139,'150 TS and Hurricane DATA'!$J$5:$J$498,$E144,'150 TS and Hurricane DATA'!$H$5:$H$498,DT$5,'150 TS and Hurricane DATA'!$K$5:$K$498,$F$139)</f>
        <v>0</v>
      </c>
      <c r="DU144">
        <f>COUNTIFS('150 TS and Hurricane DATA'!$I$5:$I$498,$E$139,'150 TS and Hurricane DATA'!$J$5:$J$498,$E144,'150 TS and Hurricane DATA'!$H$5:$H$498,DU$5,'150 TS and Hurricane DATA'!$K$5:$K$498,$F$139)</f>
        <v>0</v>
      </c>
      <c r="DV144">
        <f>COUNTIFS('150 TS and Hurricane DATA'!$I$5:$I$498,$E$139,'150 TS and Hurricane DATA'!$J$5:$J$498,$E144,'150 TS and Hurricane DATA'!$H$5:$H$498,DV$5,'150 TS and Hurricane DATA'!$K$5:$K$498,$F$139)</f>
        <v>0</v>
      </c>
      <c r="DW144">
        <f>COUNTIFS('150 TS and Hurricane DATA'!$I$5:$I$498,$E$139,'150 TS and Hurricane DATA'!$J$5:$J$498,$E144,'150 TS and Hurricane DATA'!$H$5:$H$498,DW$5,'150 TS and Hurricane DATA'!$K$5:$K$498,$F$139)</f>
        <v>0</v>
      </c>
      <c r="DX144">
        <f>COUNTIFS('150 TS and Hurricane DATA'!$I$5:$I$498,$E$139,'150 TS and Hurricane DATA'!$J$5:$J$498,$E144,'150 TS and Hurricane DATA'!$H$5:$H$498,DX$5,'150 TS and Hurricane DATA'!$K$5:$K$498,$F$139)</f>
        <v>0</v>
      </c>
      <c r="DY144">
        <f>COUNTIFS('150 TS and Hurricane DATA'!$I$5:$I$498,$E$139,'150 TS and Hurricane DATA'!$J$5:$J$498,$E144,'150 TS and Hurricane DATA'!$H$5:$H$498,DY$5,'150 TS and Hurricane DATA'!$K$5:$K$498,$F$139)</f>
        <v>0</v>
      </c>
      <c r="DZ144">
        <f>COUNTIFS('150 TS and Hurricane DATA'!$I$5:$I$498,$E$139,'150 TS and Hurricane DATA'!$J$5:$J$498,$E144,'150 TS and Hurricane DATA'!$H$5:$H$498,DZ$5,'150 TS and Hurricane DATA'!$K$5:$K$498,$F$139)</f>
        <v>0</v>
      </c>
      <c r="EA144">
        <f>COUNTIFS('150 TS and Hurricane DATA'!$I$5:$I$498,$E$139,'150 TS and Hurricane DATA'!$J$5:$J$498,$E144,'150 TS and Hurricane DATA'!$H$5:$H$498,EA$5,'150 TS and Hurricane DATA'!$K$5:$K$498,$F$139)</f>
        <v>0</v>
      </c>
      <c r="EB144">
        <f>COUNTIFS('150 TS and Hurricane DATA'!$I$5:$I$498,$E$139,'150 TS and Hurricane DATA'!$J$5:$J$498,$E144,'150 TS and Hurricane DATA'!$H$5:$H$498,EB$5,'150 TS and Hurricane DATA'!$K$5:$K$498,$F$139)</f>
        <v>0</v>
      </c>
      <c r="EC144">
        <f>COUNTIFS('150 TS and Hurricane DATA'!$I$5:$I$498,$E$139,'150 TS and Hurricane DATA'!$J$5:$J$498,$E144,'150 TS and Hurricane DATA'!$H$5:$H$498,EC$5,'150 TS and Hurricane DATA'!$K$5:$K$498,$F$139)</f>
        <v>0</v>
      </c>
      <c r="ED144">
        <f>COUNTIFS('150 TS and Hurricane DATA'!$I$5:$I$498,$E$139,'150 TS and Hurricane DATA'!$J$5:$J$498,$E144,'150 TS and Hurricane DATA'!$H$5:$H$498,ED$5,'150 TS and Hurricane DATA'!$K$5:$K$498,$F$139)</f>
        <v>0</v>
      </c>
      <c r="EE144">
        <f>COUNTIFS('150 TS and Hurricane DATA'!$I$5:$I$498,$E$139,'150 TS and Hurricane DATA'!$J$5:$J$498,$E144,'150 TS and Hurricane DATA'!$H$5:$H$498,EE$5,'150 TS and Hurricane DATA'!$K$5:$K$498,$F$139)</f>
        <v>0</v>
      </c>
      <c r="EF144">
        <f>COUNTIFS('150 TS and Hurricane DATA'!$I$5:$I$498,$E$139,'150 TS and Hurricane DATA'!$J$5:$J$498,$E144,'150 TS and Hurricane DATA'!$H$5:$H$498,EF$5,'150 TS and Hurricane DATA'!$K$5:$K$498,$F$139)</f>
        <v>0</v>
      </c>
      <c r="EG144">
        <f>COUNTIFS('150 TS and Hurricane DATA'!$I$5:$I$498,$E$139,'150 TS and Hurricane DATA'!$J$5:$J$498,$E144,'150 TS and Hurricane DATA'!$H$5:$H$498,EG$5,'150 TS and Hurricane DATA'!$K$5:$K$498,$F$139)</f>
        <v>0</v>
      </c>
      <c r="EH144">
        <f>COUNTIFS('150 TS and Hurricane DATA'!$I$5:$I$498,$E$139,'150 TS and Hurricane DATA'!$J$5:$J$498,$E144,'150 TS and Hurricane DATA'!$H$5:$H$498,EH$5,'150 TS and Hurricane DATA'!$K$5:$K$498,$F$139)</f>
        <v>0</v>
      </c>
      <c r="EI144">
        <f>COUNTIFS('150 TS and Hurricane DATA'!$I$5:$I$498,$E$139,'150 TS and Hurricane DATA'!$J$5:$J$498,$E144,'150 TS and Hurricane DATA'!$H$5:$H$498,EI$5,'150 TS and Hurricane DATA'!$K$5:$K$498,$F$139)</f>
        <v>0</v>
      </c>
      <c r="EJ144">
        <f>COUNTIFS('150 TS and Hurricane DATA'!$I$5:$I$498,$E$139,'150 TS and Hurricane DATA'!$J$5:$J$498,$E144,'150 TS and Hurricane DATA'!$H$5:$H$498,EJ$5,'150 TS and Hurricane DATA'!$K$5:$K$498,$F$139)</f>
        <v>0</v>
      </c>
      <c r="EK144">
        <f>COUNTIFS('150 TS and Hurricane DATA'!$I$5:$I$498,$E$139,'150 TS and Hurricane DATA'!$J$5:$J$498,$E144,'150 TS and Hurricane DATA'!$H$5:$H$498,EK$5,'150 TS and Hurricane DATA'!$K$5:$K$498,$F$139)</f>
        <v>0</v>
      </c>
      <c r="EL144">
        <f>COUNTIFS('150 TS and Hurricane DATA'!$I$5:$I$498,$E$139,'150 TS and Hurricane DATA'!$J$5:$J$498,$E144,'150 TS and Hurricane DATA'!$H$5:$H$498,EL$5,'150 TS and Hurricane DATA'!$K$5:$K$498,$F$139)</f>
        <v>0</v>
      </c>
      <c r="EM144">
        <f>COUNTIFS('150 TS and Hurricane DATA'!$I$5:$I$498,$E$139,'150 TS and Hurricane DATA'!$J$5:$J$498,$E144,'150 TS and Hurricane DATA'!$H$5:$H$498,EM$5,'150 TS and Hurricane DATA'!$K$5:$K$498,$F$139)</f>
        <v>0</v>
      </c>
      <c r="EN144">
        <f>COUNTIFS('150 TS and Hurricane DATA'!$I$5:$I$498,$E$139,'150 TS and Hurricane DATA'!$J$5:$J$498,$E144,'150 TS and Hurricane DATA'!$H$5:$H$498,EN$5,'150 TS and Hurricane DATA'!$K$5:$K$498,$F$139)</f>
        <v>0</v>
      </c>
      <c r="EO144">
        <f>COUNTIFS('150 TS and Hurricane DATA'!$I$5:$I$498,$E$139,'150 TS and Hurricane DATA'!$J$5:$J$498,$E144,'150 TS and Hurricane DATA'!$H$5:$H$498,EO$5,'150 TS and Hurricane DATA'!$K$5:$K$498,$F$139)</f>
        <v>0</v>
      </c>
      <c r="EP144">
        <f>COUNTIFS('150 TS and Hurricane DATA'!$I$5:$I$498,$E$139,'150 TS and Hurricane DATA'!$J$5:$J$498,$E144,'150 TS and Hurricane DATA'!$H$5:$H$498,EP$5,'150 TS and Hurricane DATA'!$K$5:$K$498,$F$139)</f>
        <v>0</v>
      </c>
      <c r="EQ144">
        <f>COUNTIFS('150 TS and Hurricane DATA'!$I$5:$I$498,$E$139,'150 TS and Hurricane DATA'!$J$5:$J$498,$E144,'150 TS and Hurricane DATA'!$H$5:$H$498,EQ$5,'150 TS and Hurricane DATA'!$K$5:$K$498,$F$139)</f>
        <v>0</v>
      </c>
      <c r="ER144">
        <f>COUNTIFS('150 TS and Hurricane DATA'!$I$5:$I$498,$E$139,'150 TS and Hurricane DATA'!$J$5:$J$498,$E144,'150 TS and Hurricane DATA'!$H$5:$H$498,ER$5,'150 TS and Hurricane DATA'!$K$5:$K$498,$F$139)</f>
        <v>0</v>
      </c>
      <c r="ES144">
        <f>COUNTIFS('150 TS and Hurricane DATA'!$I$5:$I$498,$E$139,'150 TS and Hurricane DATA'!$J$5:$J$498,$E144,'150 TS and Hurricane DATA'!$H$5:$H$498,ES$5,'150 TS and Hurricane DATA'!$K$5:$K$498,$F$139)</f>
        <v>0</v>
      </c>
      <c r="ET144">
        <f>COUNTIFS('150 TS and Hurricane DATA'!$I$5:$I$498,$E$139,'150 TS and Hurricane DATA'!$J$5:$J$498,$E144,'150 TS and Hurricane DATA'!$H$5:$H$498,ET$5,'150 TS and Hurricane DATA'!$K$5:$K$498,$F$139)</f>
        <v>0</v>
      </c>
      <c r="EU144">
        <f>COUNTIFS('150 TS and Hurricane DATA'!$I$5:$I$498,$E$139,'150 TS and Hurricane DATA'!$J$5:$J$498,$E144,'150 TS and Hurricane DATA'!$H$5:$H$498,EU$5,'150 TS and Hurricane DATA'!$K$5:$K$498,$F$139)</f>
        <v>0</v>
      </c>
      <c r="EV144">
        <f>COUNTIFS('150 TS and Hurricane DATA'!$I$5:$I$498,$E$139,'150 TS and Hurricane DATA'!$J$5:$J$498,$E144,'150 TS and Hurricane DATA'!$H$5:$H$498,EV$5,'150 TS and Hurricane DATA'!$K$5:$K$498,$F$139)</f>
        <v>0</v>
      </c>
      <c r="EW144">
        <f>COUNTIFS('150 TS and Hurricane DATA'!$I$5:$I$498,$E$139,'150 TS and Hurricane DATA'!$J$5:$J$498,$E144,'150 TS and Hurricane DATA'!$H$5:$H$498,EW$5,'150 TS and Hurricane DATA'!$K$5:$K$498,$F$139)</f>
        <v>0</v>
      </c>
      <c r="EX144">
        <f>COUNTIFS('150 TS and Hurricane DATA'!$I$5:$I$498,$E$139,'150 TS and Hurricane DATA'!$J$5:$J$498,$E144,'150 TS and Hurricane DATA'!$H$5:$H$498,EX$5,'150 TS and Hurricane DATA'!$K$5:$K$498,$F$139)</f>
        <v>0</v>
      </c>
      <c r="EY144">
        <f>COUNTIFS('150 TS and Hurricane DATA'!$I$5:$I$498,$E$139,'150 TS and Hurricane DATA'!$J$5:$J$498,$E144,'150 TS and Hurricane DATA'!$H$5:$H$498,EY$5,'150 TS and Hurricane DATA'!$K$5:$K$498,$F$139)</f>
        <v>0</v>
      </c>
      <c r="EZ144">
        <f>COUNTIFS('150 TS and Hurricane DATA'!$I$5:$I$498,$E$139,'150 TS and Hurricane DATA'!$J$5:$J$498,$E144,'150 TS and Hurricane DATA'!$H$5:$H$498,EZ$5,'150 TS and Hurricane DATA'!$K$5:$K$498,$F$139)</f>
        <v>0</v>
      </c>
      <c r="FA144">
        <f>COUNTIFS('150 TS and Hurricane DATA'!$I$5:$I$498,$E$139,'150 TS and Hurricane DATA'!$J$5:$J$498,$E144,'150 TS and Hurricane DATA'!$H$5:$H$498,FA$5,'150 TS and Hurricane DATA'!$K$5:$K$498,$F$139)</f>
        <v>0</v>
      </c>
      <c r="FB144">
        <f>COUNTIFS('150 TS and Hurricane DATA'!$I$5:$I$498,$E$139,'150 TS and Hurricane DATA'!$J$5:$J$498,$E144,'150 TS and Hurricane DATA'!$H$5:$H$498,FB$5,'150 TS and Hurricane DATA'!$K$5:$K$498,$F$139)</f>
        <v>0</v>
      </c>
      <c r="FC144">
        <f>COUNTIFS('150 TS and Hurricane DATA'!$I$5:$I$498,$E$139,'150 TS and Hurricane DATA'!$J$5:$J$498,$E144,'150 TS and Hurricane DATA'!$H$5:$H$498,FC$5,'150 TS and Hurricane DATA'!$K$5:$K$498,$F$139)</f>
        <v>0</v>
      </c>
      <c r="FD144">
        <f>COUNTIFS('150 TS and Hurricane DATA'!$I$5:$I$498,$E$139,'150 TS and Hurricane DATA'!$J$5:$J$498,$E144,'150 TS and Hurricane DATA'!$H$5:$H$498,FD$5,'150 TS and Hurricane DATA'!$K$5:$K$498,$F$139)</f>
        <v>0</v>
      </c>
      <c r="FE144">
        <f>COUNTIFS('150 TS and Hurricane DATA'!$I$5:$I$498,$E$139,'150 TS and Hurricane DATA'!$J$5:$J$498,$E144,'150 TS and Hurricane DATA'!$H$5:$H$498,FE$5,'150 TS and Hurricane DATA'!$K$5:$K$498,$F$139)</f>
        <v>0</v>
      </c>
      <c r="FF144">
        <f>COUNTIFS('150 TS and Hurricane DATA'!$I$5:$I$498,$E$139,'150 TS and Hurricane DATA'!$J$5:$J$498,$E144,'150 TS and Hurricane DATA'!$H$5:$H$498,FF$5,'150 TS and Hurricane DATA'!$K$5:$K$498,$F$139)</f>
        <v>0</v>
      </c>
      <c r="FG144">
        <f>COUNTIFS('150 TS and Hurricane DATA'!$I$5:$I$498,$E$139,'150 TS and Hurricane DATA'!$J$5:$J$498,$E144,'150 TS and Hurricane DATA'!$H$5:$H$498,FG$5,'150 TS and Hurricane DATA'!$K$5:$K$498,$F$139)</f>
        <v>0</v>
      </c>
      <c r="FH144">
        <f>COUNTIFS('150 TS and Hurricane DATA'!$I$5:$I$498,$E$139,'150 TS and Hurricane DATA'!$J$5:$J$498,$E144,'150 TS and Hurricane DATA'!$H$5:$H$498,FH$5,'150 TS and Hurricane DATA'!$K$5:$K$498,$F$139)</f>
        <v>0</v>
      </c>
      <c r="FI144">
        <f>COUNTIFS('150 TS and Hurricane DATA'!$I$5:$I$498,$E$139,'150 TS and Hurricane DATA'!$J$5:$J$498,$E144,'150 TS and Hurricane DATA'!$H$5:$H$498,FI$5,'150 TS and Hurricane DATA'!$K$5:$K$498,$F$139)</f>
        <v>0</v>
      </c>
      <c r="FJ144">
        <f>COUNTIFS('150 TS and Hurricane DATA'!$I$5:$I$498,$E$139,'150 TS and Hurricane DATA'!$J$5:$J$498,$E144,'150 TS and Hurricane DATA'!$H$5:$H$498,FJ$5,'150 TS and Hurricane DATA'!$K$5:$K$498,$F$139)</f>
        <v>0</v>
      </c>
      <c r="FK144">
        <f>COUNTIFS('150 TS and Hurricane DATA'!$I$5:$I$498,$E$139,'150 TS and Hurricane DATA'!$J$5:$J$498,$E144,'150 TS and Hurricane DATA'!$H$5:$H$498,FK$5,'150 TS and Hurricane DATA'!$K$5:$K$498,$F$139)</f>
        <v>0</v>
      </c>
      <c r="FL144">
        <f>COUNTIFS('150 TS and Hurricane DATA'!$I$5:$I$498,$E$139,'150 TS and Hurricane DATA'!$J$5:$J$498,$E144,'150 TS and Hurricane DATA'!$H$5:$H$498,FL$5,'150 TS and Hurricane DATA'!$K$5:$K$498,$F$139)</f>
        <v>0</v>
      </c>
      <c r="FM144">
        <f>COUNTIFS('150 TS and Hurricane DATA'!$I$5:$I$498,$E$139,'150 TS and Hurricane DATA'!$J$5:$J$498,$E144,'150 TS and Hurricane DATA'!$H$5:$H$498,FM$5,'150 TS and Hurricane DATA'!$K$5:$K$498,$F$139)</f>
        <v>0</v>
      </c>
      <c r="FN144">
        <f>COUNTIFS('150 TS and Hurricane DATA'!$I$5:$I$498,$E$139,'150 TS and Hurricane DATA'!$J$5:$J$498,$E144,'150 TS and Hurricane DATA'!$H$5:$H$498,FN$5,'150 TS and Hurricane DATA'!$K$5:$K$498,$F$139)</f>
        <v>0</v>
      </c>
      <c r="FO144">
        <f>COUNTIFS('150 TS and Hurricane DATA'!$I$5:$I$498,$E$139,'150 TS and Hurricane DATA'!$J$5:$J$498,$E144,'150 TS and Hurricane DATA'!$H$5:$H$498,FO$5,'150 TS and Hurricane DATA'!$K$5:$K$498,$F$139)</f>
        <v>0</v>
      </c>
      <c r="FP144">
        <f>COUNTIFS('150 TS and Hurricane DATA'!$I$5:$I$498,$E$139,'150 TS and Hurricane DATA'!$J$5:$J$498,$E144,'150 TS and Hurricane DATA'!$H$5:$H$498,FP$5,'150 TS and Hurricane DATA'!$K$5:$K$498,$F$139)</f>
        <v>0</v>
      </c>
      <c r="FQ144">
        <f>COUNTIFS('150 TS and Hurricane DATA'!$I$5:$I$498,$E$139,'150 TS and Hurricane DATA'!$J$5:$J$498,$E144,'150 TS and Hurricane DATA'!$H$5:$H$498,FQ$5,'150 TS and Hurricane DATA'!$K$5:$K$498,$F$139)</f>
        <v>0</v>
      </c>
      <c r="FR144">
        <f>COUNTIFS('150 TS and Hurricane DATA'!$I$5:$I$498,$E$139,'150 TS and Hurricane DATA'!$J$5:$J$498,$E144,'150 TS and Hurricane DATA'!$H$5:$H$498,FR$5,'150 TS and Hurricane DATA'!$K$5:$K$498,$F$139)</f>
        <v>0</v>
      </c>
      <c r="FS144">
        <f>COUNTIFS('150 TS and Hurricane DATA'!$I$5:$I$498,$E$139,'150 TS and Hurricane DATA'!$J$5:$J$498,$E144,'150 TS and Hurricane DATA'!$H$5:$H$498,FS$5,'150 TS and Hurricane DATA'!$K$5:$K$498,$F$139)</f>
        <v>0</v>
      </c>
      <c r="FT144">
        <f>COUNTIFS('150 TS and Hurricane DATA'!$I$5:$I$498,$E$139,'150 TS and Hurricane DATA'!$J$5:$J$498,$E144,'150 TS and Hurricane DATA'!$H$5:$H$498,FT$5,'150 TS and Hurricane DATA'!$K$5:$K$498,$F$139)</f>
        <v>0</v>
      </c>
      <c r="FV144">
        <f t="shared" si="672"/>
        <v>0</v>
      </c>
    </row>
    <row r="145" spans="2:183">
      <c r="B145" s="99"/>
      <c r="D145" s="27" t="s">
        <v>31</v>
      </c>
      <c r="E145" s="161">
        <v>2</v>
      </c>
      <c r="F145">
        <f>COUNTIFS('150 TS and Hurricane DATA'!$I$5:$I$498,$E$139,'150 TS and Hurricane DATA'!$J$5:$J$498,$E145,'150 TS and Hurricane DATA'!$H$5:$H$498,F$5,'150 TS and Hurricane DATA'!$K$5:$K$498,$F$139)</f>
        <v>0</v>
      </c>
      <c r="G145">
        <f>COUNTIFS('150 TS and Hurricane DATA'!$I$5:$I$498,$E$139,'150 TS and Hurricane DATA'!$J$5:$J$498,$E145,'150 TS and Hurricane DATA'!$H$5:$H$498,G$5,'150 TS and Hurricane DATA'!$K$5:$K$498,$F$139)</f>
        <v>0</v>
      </c>
      <c r="H145">
        <f>COUNTIFS('150 TS and Hurricane DATA'!$I$5:$I$498,$E$139,'150 TS and Hurricane DATA'!$J$5:$J$498,$E145,'150 TS and Hurricane DATA'!$H$5:$H$498,H$5,'150 TS and Hurricane DATA'!$K$5:$K$498,$F$139)</f>
        <v>0</v>
      </c>
      <c r="I145">
        <f>COUNTIFS('150 TS and Hurricane DATA'!$I$5:$I$498,$E$139,'150 TS and Hurricane DATA'!$J$5:$J$498,$E145,'150 TS and Hurricane DATA'!$H$5:$H$498,I$5,'150 TS and Hurricane DATA'!$K$5:$K$498,$F$139)</f>
        <v>0</v>
      </c>
      <c r="J145">
        <f>COUNTIFS('150 TS and Hurricane DATA'!$I$5:$I$498,$E$139,'150 TS and Hurricane DATA'!$J$5:$J$498,$E145,'150 TS and Hurricane DATA'!$H$5:$H$498,J$5,'150 TS and Hurricane DATA'!$K$5:$K$498,$F$139)</f>
        <v>0</v>
      </c>
      <c r="K145">
        <f>COUNTIFS('150 TS and Hurricane DATA'!$I$5:$I$498,$E$139,'150 TS and Hurricane DATA'!$J$5:$J$498,$E145,'150 TS and Hurricane DATA'!$H$5:$H$498,K$5,'150 TS and Hurricane DATA'!$K$5:$K$498,$F$139)</f>
        <v>0</v>
      </c>
      <c r="L145">
        <f>COUNTIFS('150 TS and Hurricane DATA'!$I$5:$I$498,$E$139,'150 TS and Hurricane DATA'!$J$5:$J$498,$E145,'150 TS and Hurricane DATA'!$H$5:$H$498,L$5,'150 TS and Hurricane DATA'!$K$5:$K$498,$F$139)</f>
        <v>0</v>
      </c>
      <c r="M145">
        <f>COUNTIFS('150 TS and Hurricane DATA'!$I$5:$I$498,$E$139,'150 TS and Hurricane DATA'!$J$5:$J$498,$E145,'150 TS and Hurricane DATA'!$H$5:$H$498,M$5,'150 TS and Hurricane DATA'!$K$5:$K$498,$F$139)</f>
        <v>0</v>
      </c>
      <c r="N145">
        <f>COUNTIFS('150 TS and Hurricane DATA'!$I$5:$I$498,$E$139,'150 TS and Hurricane DATA'!$J$5:$J$498,$E145,'150 TS and Hurricane DATA'!$H$5:$H$498,N$5,'150 TS and Hurricane DATA'!$K$5:$K$498,$F$139)</f>
        <v>0</v>
      </c>
      <c r="O145">
        <f>COUNTIFS('150 TS and Hurricane DATA'!$I$5:$I$498,$E$139,'150 TS and Hurricane DATA'!$J$5:$J$498,$E145,'150 TS and Hurricane DATA'!$H$5:$H$498,O$5,'150 TS and Hurricane DATA'!$K$5:$K$498,$F$139)</f>
        <v>0</v>
      </c>
      <c r="P145">
        <f>COUNTIFS('150 TS and Hurricane DATA'!$I$5:$I$498,$E$139,'150 TS and Hurricane DATA'!$J$5:$J$498,$E145,'150 TS and Hurricane DATA'!$H$5:$H$498,P$5,'150 TS and Hurricane DATA'!$K$5:$K$498,$F$139)</f>
        <v>0</v>
      </c>
      <c r="Q145">
        <f>COUNTIFS('150 TS and Hurricane DATA'!$I$5:$I$498,$E$139,'150 TS and Hurricane DATA'!$J$5:$J$498,$E145,'150 TS and Hurricane DATA'!$H$5:$H$498,Q$5,'150 TS and Hurricane DATA'!$K$5:$K$498,$F$139)</f>
        <v>0</v>
      </c>
      <c r="R145">
        <f>COUNTIFS('150 TS and Hurricane DATA'!$I$5:$I$498,$E$139,'150 TS and Hurricane DATA'!$J$5:$J$498,$E145,'150 TS and Hurricane DATA'!$H$5:$H$498,R$5,'150 TS and Hurricane DATA'!$K$5:$K$498,$F$139)</f>
        <v>0</v>
      </c>
      <c r="S145">
        <f>COUNTIFS('150 TS and Hurricane DATA'!$I$5:$I$498,$E$139,'150 TS and Hurricane DATA'!$J$5:$J$498,$E145,'150 TS and Hurricane DATA'!$H$5:$H$498,S$5,'150 TS and Hurricane DATA'!$K$5:$K$498,$F$139)</f>
        <v>0</v>
      </c>
      <c r="T145">
        <f>COUNTIFS('150 TS and Hurricane DATA'!$I$5:$I$498,$E$139,'150 TS and Hurricane DATA'!$J$5:$J$498,$E145,'150 TS and Hurricane DATA'!$H$5:$H$498,T$5,'150 TS and Hurricane DATA'!$K$5:$K$498,$F$139)</f>
        <v>0</v>
      </c>
      <c r="U145">
        <f>COUNTIFS('150 TS and Hurricane DATA'!$I$5:$I$498,$E$139,'150 TS and Hurricane DATA'!$J$5:$J$498,$E145,'150 TS and Hurricane DATA'!$H$5:$H$498,U$5,'150 TS and Hurricane DATA'!$K$5:$K$498,$F$139)</f>
        <v>0</v>
      </c>
      <c r="V145">
        <f>COUNTIFS('150 TS and Hurricane DATA'!$I$5:$I$498,$E$139,'150 TS and Hurricane DATA'!$J$5:$J$498,$E145,'150 TS and Hurricane DATA'!$H$5:$H$498,V$5,'150 TS and Hurricane DATA'!$K$5:$K$498,$F$139)</f>
        <v>0</v>
      </c>
      <c r="W145">
        <f>COUNTIFS('150 TS and Hurricane DATA'!$I$5:$I$498,$E$139,'150 TS and Hurricane DATA'!$J$5:$J$498,$E145,'150 TS and Hurricane DATA'!$H$5:$H$498,W$5,'150 TS and Hurricane DATA'!$K$5:$K$498,$F$139)</f>
        <v>0</v>
      </c>
      <c r="X145">
        <f>COUNTIFS('150 TS and Hurricane DATA'!$I$5:$I$498,$E$139,'150 TS and Hurricane DATA'!$J$5:$J$498,$E145,'150 TS and Hurricane DATA'!$H$5:$H$498,X$5,'150 TS and Hurricane DATA'!$K$5:$K$498,$F$139)</f>
        <v>0</v>
      </c>
      <c r="Y145">
        <f>COUNTIFS('150 TS and Hurricane DATA'!$I$5:$I$498,$E$139,'150 TS and Hurricane DATA'!$J$5:$J$498,$E145,'150 TS and Hurricane DATA'!$H$5:$H$498,Y$5,'150 TS and Hurricane DATA'!$K$5:$K$498,$F$139)</f>
        <v>0</v>
      </c>
      <c r="Z145">
        <f>COUNTIFS('150 TS and Hurricane DATA'!$I$5:$I$498,$E$139,'150 TS and Hurricane DATA'!$J$5:$J$498,$E145,'150 TS and Hurricane DATA'!$H$5:$H$498,Z$5,'150 TS and Hurricane DATA'!$K$5:$K$498,$F$139)</f>
        <v>0</v>
      </c>
      <c r="AA145">
        <f>COUNTIFS('150 TS and Hurricane DATA'!$I$5:$I$498,$E$139,'150 TS and Hurricane DATA'!$J$5:$J$498,$E145,'150 TS and Hurricane DATA'!$H$5:$H$498,AA$5,'150 TS and Hurricane DATA'!$K$5:$K$498,$F$139)</f>
        <v>0</v>
      </c>
      <c r="AB145">
        <f>COUNTIFS('150 TS and Hurricane DATA'!$I$5:$I$498,$E$139,'150 TS and Hurricane DATA'!$J$5:$J$498,$E145,'150 TS and Hurricane DATA'!$H$5:$H$498,AB$5,'150 TS and Hurricane DATA'!$K$5:$K$498,$F$139)</f>
        <v>0</v>
      </c>
      <c r="AC145">
        <f>COUNTIFS('150 TS and Hurricane DATA'!$I$5:$I$498,$E$139,'150 TS and Hurricane DATA'!$J$5:$J$498,$E145,'150 TS and Hurricane DATA'!$H$5:$H$498,AC$5,'150 TS and Hurricane DATA'!$K$5:$K$498,$F$139)</f>
        <v>0</v>
      </c>
      <c r="AD145">
        <f>COUNTIFS('150 TS and Hurricane DATA'!$I$5:$I$498,$E$139,'150 TS and Hurricane DATA'!$J$5:$J$498,$E145,'150 TS and Hurricane DATA'!$H$5:$H$498,AD$5,'150 TS and Hurricane DATA'!$K$5:$K$498,$F$139)</f>
        <v>0</v>
      </c>
      <c r="AE145">
        <f>COUNTIFS('150 TS and Hurricane DATA'!$I$5:$I$498,$E$139,'150 TS and Hurricane DATA'!$J$5:$J$498,$E145,'150 TS and Hurricane DATA'!$H$5:$H$498,AE$5,'150 TS and Hurricane DATA'!$K$5:$K$498,$F$139)</f>
        <v>0</v>
      </c>
      <c r="AF145">
        <f>COUNTIFS('150 TS and Hurricane DATA'!$I$5:$I$498,$E$139,'150 TS and Hurricane DATA'!$J$5:$J$498,$E145,'150 TS and Hurricane DATA'!$H$5:$H$498,AF$5,'150 TS and Hurricane DATA'!$K$5:$K$498,$F$139)</f>
        <v>0</v>
      </c>
      <c r="AG145">
        <f>COUNTIFS('150 TS and Hurricane DATA'!$I$5:$I$498,$E$139,'150 TS and Hurricane DATA'!$J$5:$J$498,$E145,'150 TS and Hurricane DATA'!$H$5:$H$498,AG$5,'150 TS and Hurricane DATA'!$K$5:$K$498,$F$139)</f>
        <v>0</v>
      </c>
      <c r="AH145">
        <f>COUNTIFS('150 TS and Hurricane DATA'!$I$5:$I$498,$E$139,'150 TS and Hurricane DATA'!$J$5:$J$498,$E145,'150 TS and Hurricane DATA'!$H$5:$H$498,AH$5,'150 TS and Hurricane DATA'!$K$5:$K$498,$F$139)</f>
        <v>1</v>
      </c>
      <c r="AI145">
        <f>COUNTIFS('150 TS and Hurricane DATA'!$I$5:$I$498,$E$139,'150 TS and Hurricane DATA'!$J$5:$J$498,$E145,'150 TS and Hurricane DATA'!$H$5:$H$498,AI$5,'150 TS and Hurricane DATA'!$K$5:$K$498,$F$139)</f>
        <v>0</v>
      </c>
      <c r="AJ145">
        <f>COUNTIFS('150 TS and Hurricane DATA'!$I$5:$I$498,$E$139,'150 TS and Hurricane DATA'!$J$5:$J$498,$E145,'150 TS and Hurricane DATA'!$H$5:$H$498,AJ$5,'150 TS and Hurricane DATA'!$K$5:$K$498,$F$139)</f>
        <v>0</v>
      </c>
      <c r="AK145">
        <f>COUNTIFS('150 TS and Hurricane DATA'!$I$5:$I$498,$E$139,'150 TS and Hurricane DATA'!$J$5:$J$498,$E145,'150 TS and Hurricane DATA'!$H$5:$H$498,AK$5,'150 TS and Hurricane DATA'!$K$5:$K$498,$F$139)</f>
        <v>0</v>
      </c>
      <c r="AL145">
        <f>COUNTIFS('150 TS and Hurricane DATA'!$I$5:$I$498,$E$139,'150 TS and Hurricane DATA'!$J$5:$J$498,$E145,'150 TS and Hurricane DATA'!$H$5:$H$498,AL$5,'150 TS and Hurricane DATA'!$K$5:$K$498,$F$139)</f>
        <v>0</v>
      </c>
      <c r="AM145">
        <f>COUNTIFS('150 TS and Hurricane DATA'!$I$5:$I$498,$E$139,'150 TS and Hurricane DATA'!$J$5:$J$498,$E145,'150 TS and Hurricane DATA'!$H$5:$H$498,AM$5,'150 TS and Hurricane DATA'!$K$5:$K$498,$F$139)</f>
        <v>0</v>
      </c>
      <c r="AN145">
        <f>COUNTIFS('150 TS and Hurricane DATA'!$I$5:$I$498,$E$139,'150 TS and Hurricane DATA'!$J$5:$J$498,$E145,'150 TS and Hurricane DATA'!$H$5:$H$498,AN$5,'150 TS and Hurricane DATA'!$K$5:$K$498,$F$139)</f>
        <v>0</v>
      </c>
      <c r="AO145">
        <f>COUNTIFS('150 TS and Hurricane DATA'!$I$5:$I$498,$E$139,'150 TS and Hurricane DATA'!$J$5:$J$498,$E145,'150 TS and Hurricane DATA'!$H$5:$H$498,AO$5,'150 TS and Hurricane DATA'!$K$5:$K$498,$F$139)</f>
        <v>0</v>
      </c>
      <c r="AP145">
        <f>COUNTIFS('150 TS and Hurricane DATA'!$I$5:$I$498,$E$139,'150 TS and Hurricane DATA'!$J$5:$J$498,$E145,'150 TS and Hurricane DATA'!$H$5:$H$498,AP$5,'150 TS and Hurricane DATA'!$K$5:$K$498,$F$139)</f>
        <v>0</v>
      </c>
      <c r="AQ145">
        <f>COUNTIFS('150 TS and Hurricane DATA'!$I$5:$I$498,$E$139,'150 TS and Hurricane DATA'!$J$5:$J$498,$E145,'150 TS and Hurricane DATA'!$H$5:$H$498,AQ$5,'150 TS and Hurricane DATA'!$K$5:$K$498,$F$139)</f>
        <v>0</v>
      </c>
      <c r="AR145">
        <f>COUNTIFS('150 TS and Hurricane DATA'!$I$5:$I$498,$E$139,'150 TS and Hurricane DATA'!$J$5:$J$498,$E145,'150 TS and Hurricane DATA'!$H$5:$H$498,AR$5,'150 TS and Hurricane DATA'!$K$5:$K$498,$F$139)</f>
        <v>0</v>
      </c>
      <c r="AS145">
        <f>COUNTIFS('150 TS and Hurricane DATA'!$I$5:$I$498,$E$139,'150 TS and Hurricane DATA'!$J$5:$J$498,$E145,'150 TS and Hurricane DATA'!$H$5:$H$498,AS$5,'150 TS and Hurricane DATA'!$K$5:$K$498,$F$139)</f>
        <v>0</v>
      </c>
      <c r="AT145">
        <f>COUNTIFS('150 TS and Hurricane DATA'!$I$5:$I$498,$E$139,'150 TS and Hurricane DATA'!$J$5:$J$498,$E145,'150 TS and Hurricane DATA'!$H$5:$H$498,AT$5,'150 TS and Hurricane DATA'!$K$5:$K$498,$F$139)</f>
        <v>0</v>
      </c>
      <c r="AU145">
        <f>COUNTIFS('150 TS and Hurricane DATA'!$I$5:$I$498,$E$139,'150 TS and Hurricane DATA'!$J$5:$J$498,$E145,'150 TS and Hurricane DATA'!$H$5:$H$498,AU$5,'150 TS and Hurricane DATA'!$K$5:$K$498,$F$139)</f>
        <v>0</v>
      </c>
      <c r="AV145">
        <f>COUNTIFS('150 TS and Hurricane DATA'!$I$5:$I$498,$E$139,'150 TS and Hurricane DATA'!$J$5:$J$498,$E145,'150 TS and Hurricane DATA'!$H$5:$H$498,AV$5,'150 TS and Hurricane DATA'!$K$5:$K$498,$F$139)</f>
        <v>0</v>
      </c>
      <c r="AW145">
        <f>COUNTIFS('150 TS and Hurricane DATA'!$I$5:$I$498,$E$139,'150 TS and Hurricane DATA'!$J$5:$J$498,$E145,'150 TS and Hurricane DATA'!$H$5:$H$498,AW$5,'150 TS and Hurricane DATA'!$K$5:$K$498,$F$139)</f>
        <v>0</v>
      </c>
      <c r="AX145">
        <f>COUNTIFS('150 TS and Hurricane DATA'!$I$5:$I$498,$E$139,'150 TS and Hurricane DATA'!$J$5:$J$498,$E145,'150 TS and Hurricane DATA'!$H$5:$H$498,AX$5,'150 TS and Hurricane DATA'!$K$5:$K$498,$F$139)</f>
        <v>0</v>
      </c>
      <c r="AY145">
        <f>COUNTIFS('150 TS and Hurricane DATA'!$I$5:$I$498,$E$139,'150 TS and Hurricane DATA'!$J$5:$J$498,$E145,'150 TS and Hurricane DATA'!$H$5:$H$498,AY$5,'150 TS and Hurricane DATA'!$K$5:$K$498,$F$139)</f>
        <v>0</v>
      </c>
      <c r="AZ145">
        <f>COUNTIFS('150 TS and Hurricane DATA'!$I$5:$I$498,$E$139,'150 TS and Hurricane DATA'!$J$5:$J$498,$E145,'150 TS and Hurricane DATA'!$H$5:$H$498,AZ$5,'150 TS and Hurricane DATA'!$K$5:$K$498,$F$139)</f>
        <v>0</v>
      </c>
      <c r="BA145">
        <f>COUNTIFS('150 TS and Hurricane DATA'!$I$5:$I$498,$E$139,'150 TS and Hurricane DATA'!$J$5:$J$498,$E145,'150 TS and Hurricane DATA'!$H$5:$H$498,BA$5,'150 TS and Hurricane DATA'!$K$5:$K$498,$F$139)</f>
        <v>0</v>
      </c>
      <c r="BB145">
        <f>COUNTIFS('150 TS and Hurricane DATA'!$I$5:$I$498,$E$139,'150 TS and Hurricane DATA'!$J$5:$J$498,$E145,'150 TS and Hurricane DATA'!$H$5:$H$498,BB$5,'150 TS and Hurricane DATA'!$K$5:$K$498,$F$139)</f>
        <v>0</v>
      </c>
      <c r="BC145">
        <f>COUNTIFS('150 TS and Hurricane DATA'!$I$5:$I$498,$E$139,'150 TS and Hurricane DATA'!$J$5:$J$498,$E145,'150 TS and Hurricane DATA'!$H$5:$H$498,BC$5,'150 TS and Hurricane DATA'!$K$5:$K$498,$F$139)</f>
        <v>0</v>
      </c>
      <c r="BD145">
        <f>COUNTIFS('150 TS and Hurricane DATA'!$I$5:$I$498,$E$139,'150 TS and Hurricane DATA'!$J$5:$J$498,$E145,'150 TS and Hurricane DATA'!$H$5:$H$498,BD$5,'150 TS and Hurricane DATA'!$K$5:$K$498,$F$139)</f>
        <v>0</v>
      </c>
      <c r="BE145">
        <f>COUNTIFS('150 TS and Hurricane DATA'!$I$5:$I$498,$E$139,'150 TS and Hurricane DATA'!$J$5:$J$498,$E145,'150 TS and Hurricane DATA'!$H$5:$H$498,BE$5,'150 TS and Hurricane DATA'!$K$5:$K$498,$F$139)</f>
        <v>0</v>
      </c>
      <c r="BF145">
        <f>COUNTIFS('150 TS and Hurricane DATA'!$I$5:$I$498,$E$139,'150 TS and Hurricane DATA'!$J$5:$J$498,$E145,'150 TS and Hurricane DATA'!$H$5:$H$498,BF$5,'150 TS and Hurricane DATA'!$K$5:$K$498,$F$139)</f>
        <v>0</v>
      </c>
      <c r="BG145">
        <f>COUNTIFS('150 TS and Hurricane DATA'!$I$5:$I$498,$E$139,'150 TS and Hurricane DATA'!$J$5:$J$498,$E145,'150 TS and Hurricane DATA'!$H$5:$H$498,BG$5,'150 TS and Hurricane DATA'!$K$5:$K$498,$F$139)</f>
        <v>0</v>
      </c>
      <c r="BH145">
        <f>COUNTIFS('150 TS and Hurricane DATA'!$I$5:$I$498,$E$139,'150 TS and Hurricane DATA'!$J$5:$J$498,$E145,'150 TS and Hurricane DATA'!$H$5:$H$498,BH$5,'150 TS and Hurricane DATA'!$K$5:$K$498,$F$139)</f>
        <v>0</v>
      </c>
      <c r="BI145">
        <f>COUNTIFS('150 TS and Hurricane DATA'!$I$5:$I$498,$E$139,'150 TS and Hurricane DATA'!$J$5:$J$498,$E145,'150 TS and Hurricane DATA'!$H$5:$H$498,BI$5,'150 TS and Hurricane DATA'!$K$5:$K$498,$F$139)</f>
        <v>0</v>
      </c>
      <c r="BJ145">
        <f>COUNTIFS('150 TS and Hurricane DATA'!$I$5:$I$498,$E$139,'150 TS and Hurricane DATA'!$J$5:$J$498,$E145,'150 TS and Hurricane DATA'!$H$5:$H$498,BJ$5,'150 TS and Hurricane DATA'!$K$5:$K$498,$F$139)</f>
        <v>0</v>
      </c>
      <c r="BK145">
        <f>COUNTIFS('150 TS and Hurricane DATA'!$I$5:$I$498,$E$139,'150 TS and Hurricane DATA'!$J$5:$J$498,$E145,'150 TS and Hurricane DATA'!$H$5:$H$498,BK$5,'150 TS and Hurricane DATA'!$K$5:$K$498,$F$139)</f>
        <v>0</v>
      </c>
      <c r="BL145">
        <f>COUNTIFS('150 TS and Hurricane DATA'!$I$5:$I$498,$E$139,'150 TS and Hurricane DATA'!$J$5:$J$498,$E145,'150 TS and Hurricane DATA'!$H$5:$H$498,BL$5,'150 TS and Hurricane DATA'!$K$5:$K$498,$F$139)</f>
        <v>0</v>
      </c>
      <c r="BM145">
        <f>COUNTIFS('150 TS and Hurricane DATA'!$I$5:$I$498,$E$139,'150 TS and Hurricane DATA'!$J$5:$J$498,$E145,'150 TS and Hurricane DATA'!$H$5:$H$498,BM$5,'150 TS and Hurricane DATA'!$K$5:$K$498,$F$139)</f>
        <v>0</v>
      </c>
      <c r="BN145">
        <f>COUNTIFS('150 TS and Hurricane DATA'!$I$5:$I$498,$E$139,'150 TS and Hurricane DATA'!$J$5:$J$498,$E145,'150 TS and Hurricane DATA'!$H$5:$H$498,BN$5,'150 TS and Hurricane DATA'!$K$5:$K$498,$F$139)</f>
        <v>0</v>
      </c>
      <c r="BO145">
        <f>COUNTIFS('150 TS and Hurricane DATA'!$I$5:$I$498,$E$139,'150 TS and Hurricane DATA'!$J$5:$J$498,$E145,'150 TS and Hurricane DATA'!$H$5:$H$498,BO$5,'150 TS and Hurricane DATA'!$K$5:$K$498,$F$139)</f>
        <v>0</v>
      </c>
      <c r="BP145">
        <f>COUNTIFS('150 TS and Hurricane DATA'!$I$5:$I$498,$E$139,'150 TS and Hurricane DATA'!$J$5:$J$498,$E145,'150 TS and Hurricane DATA'!$H$5:$H$498,BP$5,'150 TS and Hurricane DATA'!$K$5:$K$498,$F$139)</f>
        <v>0</v>
      </c>
      <c r="BQ145">
        <f>COUNTIFS('150 TS and Hurricane DATA'!$I$5:$I$498,$E$139,'150 TS and Hurricane DATA'!$J$5:$J$498,$E145,'150 TS and Hurricane DATA'!$H$5:$H$498,BQ$5,'150 TS and Hurricane DATA'!$K$5:$K$498,$F$139)</f>
        <v>0</v>
      </c>
      <c r="BR145">
        <f>COUNTIFS('150 TS and Hurricane DATA'!$I$5:$I$498,$E$139,'150 TS and Hurricane DATA'!$J$5:$J$498,$E145,'150 TS and Hurricane DATA'!$H$5:$H$498,BR$5,'150 TS and Hurricane DATA'!$K$5:$K$498,$F$139)</f>
        <v>0</v>
      </c>
      <c r="BS145">
        <f>COUNTIFS('150 TS and Hurricane DATA'!$I$5:$I$498,$E$139,'150 TS and Hurricane DATA'!$J$5:$J$498,$E145,'150 TS and Hurricane DATA'!$H$5:$H$498,BS$5,'150 TS and Hurricane DATA'!$K$5:$K$498,$F$139)</f>
        <v>0</v>
      </c>
      <c r="BT145">
        <f>COUNTIFS('150 TS and Hurricane DATA'!$I$5:$I$498,$E$139,'150 TS and Hurricane DATA'!$J$5:$J$498,$E145,'150 TS and Hurricane DATA'!$H$5:$H$498,BT$5,'150 TS and Hurricane DATA'!$K$5:$K$498,$F$139)</f>
        <v>0</v>
      </c>
      <c r="BU145">
        <f>COUNTIFS('150 TS and Hurricane DATA'!$I$5:$I$498,$E$139,'150 TS and Hurricane DATA'!$J$5:$J$498,$E145,'150 TS and Hurricane DATA'!$H$5:$H$498,BU$5,'150 TS and Hurricane DATA'!$K$5:$K$498,$F$139)</f>
        <v>0</v>
      </c>
      <c r="BV145">
        <f>COUNTIFS('150 TS and Hurricane DATA'!$I$5:$I$498,$E$139,'150 TS and Hurricane DATA'!$J$5:$J$498,$E145,'150 TS and Hurricane DATA'!$H$5:$H$498,BV$5,'150 TS and Hurricane DATA'!$K$5:$K$498,$F$139)</f>
        <v>0</v>
      </c>
      <c r="BW145">
        <f>COUNTIFS('150 TS and Hurricane DATA'!$I$5:$I$498,$E$139,'150 TS and Hurricane DATA'!$J$5:$J$498,$E145,'150 TS and Hurricane DATA'!$H$5:$H$498,BW$5,'150 TS and Hurricane DATA'!$K$5:$K$498,$F$139)</f>
        <v>0</v>
      </c>
      <c r="BX145">
        <f>COUNTIFS('150 TS and Hurricane DATA'!$I$5:$I$498,$E$139,'150 TS and Hurricane DATA'!$J$5:$J$498,$E145,'150 TS and Hurricane DATA'!$H$5:$H$498,BX$5,'150 TS and Hurricane DATA'!$K$5:$K$498,$F$139)</f>
        <v>0</v>
      </c>
      <c r="BY145">
        <f>COUNTIFS('150 TS and Hurricane DATA'!$I$5:$I$498,$E$139,'150 TS and Hurricane DATA'!$J$5:$J$498,$E145,'150 TS and Hurricane DATA'!$H$5:$H$498,BY$5,'150 TS and Hurricane DATA'!$K$5:$K$498,$F$139)</f>
        <v>0</v>
      </c>
      <c r="BZ145">
        <f>COUNTIFS('150 TS and Hurricane DATA'!$I$5:$I$498,$E$139,'150 TS and Hurricane DATA'!$J$5:$J$498,$E145,'150 TS and Hurricane DATA'!$H$5:$H$498,BZ$5,'150 TS and Hurricane DATA'!$K$5:$K$498,$F$139)</f>
        <v>0</v>
      </c>
      <c r="CA145">
        <f>COUNTIFS('150 TS and Hurricane DATA'!$I$5:$I$498,$E$139,'150 TS and Hurricane DATA'!$J$5:$J$498,$E145,'150 TS and Hurricane DATA'!$H$5:$H$498,CA$5,'150 TS and Hurricane DATA'!$K$5:$K$498,$F$139)</f>
        <v>0</v>
      </c>
      <c r="CB145">
        <f>COUNTIFS('150 TS and Hurricane DATA'!$I$5:$I$498,$E$139,'150 TS and Hurricane DATA'!$J$5:$J$498,$E145,'150 TS and Hurricane DATA'!$H$5:$H$498,CB$5,'150 TS and Hurricane DATA'!$K$5:$K$498,$F$139)</f>
        <v>0</v>
      </c>
      <c r="CC145">
        <f>COUNTIFS('150 TS and Hurricane DATA'!$I$5:$I$498,$E$139,'150 TS and Hurricane DATA'!$J$5:$J$498,$E145,'150 TS and Hurricane DATA'!$H$5:$H$498,CC$5,'150 TS and Hurricane DATA'!$K$5:$K$498,$F$139)</f>
        <v>0</v>
      </c>
      <c r="CD145">
        <f>COUNTIFS('150 TS and Hurricane DATA'!$I$5:$I$498,$E$139,'150 TS and Hurricane DATA'!$J$5:$J$498,$E145,'150 TS and Hurricane DATA'!$H$5:$H$498,CD$5,'150 TS and Hurricane DATA'!$K$5:$K$498,$F$139)</f>
        <v>0</v>
      </c>
      <c r="CE145">
        <f>COUNTIFS('150 TS and Hurricane DATA'!$I$5:$I$498,$E$139,'150 TS and Hurricane DATA'!$J$5:$J$498,$E145,'150 TS and Hurricane DATA'!$H$5:$H$498,CE$5,'150 TS and Hurricane DATA'!$K$5:$K$498,$F$139)</f>
        <v>0</v>
      </c>
      <c r="CF145">
        <f>COUNTIFS('150 TS and Hurricane DATA'!$I$5:$I$498,$E$139,'150 TS and Hurricane DATA'!$J$5:$J$498,$E145,'150 TS and Hurricane DATA'!$H$5:$H$498,CF$5,'150 TS and Hurricane DATA'!$K$5:$K$498,$F$139)</f>
        <v>0</v>
      </c>
      <c r="CG145">
        <f>COUNTIFS('150 TS and Hurricane DATA'!$I$5:$I$498,$E$139,'150 TS and Hurricane DATA'!$J$5:$J$498,$E145,'150 TS and Hurricane DATA'!$H$5:$H$498,CG$5,'150 TS and Hurricane DATA'!$K$5:$K$498,$F$139)</f>
        <v>0</v>
      </c>
      <c r="CH145">
        <f>COUNTIFS('150 TS and Hurricane DATA'!$I$5:$I$498,$E$139,'150 TS and Hurricane DATA'!$J$5:$J$498,$E145,'150 TS and Hurricane DATA'!$H$5:$H$498,CH$5,'150 TS and Hurricane DATA'!$K$5:$K$498,$F$139)</f>
        <v>0</v>
      </c>
      <c r="CI145">
        <f>COUNTIFS('150 TS and Hurricane DATA'!$I$5:$I$498,$E$139,'150 TS and Hurricane DATA'!$J$5:$J$498,$E145,'150 TS and Hurricane DATA'!$H$5:$H$498,CI$5,'150 TS and Hurricane DATA'!$K$5:$K$498,$F$139)</f>
        <v>0</v>
      </c>
      <c r="CJ145">
        <f>COUNTIFS('150 TS and Hurricane DATA'!$I$5:$I$498,$E$139,'150 TS and Hurricane DATA'!$J$5:$J$498,$E145,'150 TS and Hurricane DATA'!$H$5:$H$498,CJ$5,'150 TS and Hurricane DATA'!$K$5:$K$498,$F$139)</f>
        <v>0</v>
      </c>
      <c r="CK145">
        <f>COUNTIFS('150 TS and Hurricane DATA'!$I$5:$I$498,$E$139,'150 TS and Hurricane DATA'!$J$5:$J$498,$E145,'150 TS and Hurricane DATA'!$H$5:$H$498,CK$5,'150 TS and Hurricane DATA'!$K$5:$K$498,$F$139)</f>
        <v>0</v>
      </c>
      <c r="CL145">
        <f>COUNTIFS('150 TS and Hurricane DATA'!$I$5:$I$498,$E$139,'150 TS and Hurricane DATA'!$J$5:$J$498,$E145,'150 TS and Hurricane DATA'!$H$5:$H$498,CL$5,'150 TS and Hurricane DATA'!$K$5:$K$498,$F$139)</f>
        <v>0</v>
      </c>
      <c r="CM145">
        <f>COUNTIFS('150 TS and Hurricane DATA'!$I$5:$I$498,$E$139,'150 TS and Hurricane DATA'!$J$5:$J$498,$E145,'150 TS and Hurricane DATA'!$H$5:$H$498,CM$5,'150 TS and Hurricane DATA'!$K$5:$K$498,$F$139)</f>
        <v>0</v>
      </c>
      <c r="CN145">
        <f>COUNTIFS('150 TS and Hurricane DATA'!$I$5:$I$498,$E$139,'150 TS and Hurricane DATA'!$J$5:$J$498,$E145,'150 TS and Hurricane DATA'!$H$5:$H$498,CN$5,'150 TS and Hurricane DATA'!$K$5:$K$498,$F$139)</f>
        <v>0</v>
      </c>
      <c r="CO145">
        <f>COUNTIFS('150 TS and Hurricane DATA'!$I$5:$I$498,$E$139,'150 TS and Hurricane DATA'!$J$5:$J$498,$E145,'150 TS and Hurricane DATA'!$H$5:$H$498,CO$5,'150 TS and Hurricane DATA'!$K$5:$K$498,$F$139)</f>
        <v>0</v>
      </c>
      <c r="CP145">
        <f>COUNTIFS('150 TS and Hurricane DATA'!$I$5:$I$498,$E$139,'150 TS and Hurricane DATA'!$J$5:$J$498,$E145,'150 TS and Hurricane DATA'!$H$5:$H$498,CP$5,'150 TS and Hurricane DATA'!$K$5:$K$498,$F$139)</f>
        <v>0</v>
      </c>
      <c r="CQ145">
        <f>COUNTIFS('150 TS and Hurricane DATA'!$I$5:$I$498,$E$139,'150 TS and Hurricane DATA'!$J$5:$J$498,$E145,'150 TS and Hurricane DATA'!$H$5:$H$498,CQ$5,'150 TS and Hurricane DATA'!$K$5:$K$498,$F$139)</f>
        <v>0</v>
      </c>
      <c r="CR145">
        <f>COUNTIFS('150 TS and Hurricane DATA'!$I$5:$I$498,$E$139,'150 TS and Hurricane DATA'!$J$5:$J$498,$E145,'150 TS and Hurricane DATA'!$H$5:$H$498,CR$5,'150 TS and Hurricane DATA'!$K$5:$K$498,$F$139)</f>
        <v>0</v>
      </c>
      <c r="CS145">
        <f>COUNTIFS('150 TS and Hurricane DATA'!$I$5:$I$498,$E$139,'150 TS and Hurricane DATA'!$J$5:$J$498,$E145,'150 TS and Hurricane DATA'!$H$5:$H$498,CS$5,'150 TS and Hurricane DATA'!$K$5:$K$498,$F$139)</f>
        <v>0</v>
      </c>
      <c r="CT145">
        <f>COUNTIFS('150 TS and Hurricane DATA'!$I$5:$I$498,$E$139,'150 TS and Hurricane DATA'!$J$5:$J$498,$E145,'150 TS and Hurricane DATA'!$H$5:$H$498,CT$5,'150 TS and Hurricane DATA'!$K$5:$K$498,$F$139)</f>
        <v>0</v>
      </c>
      <c r="CU145">
        <f>COUNTIFS('150 TS and Hurricane DATA'!$I$5:$I$498,$E$139,'150 TS and Hurricane DATA'!$J$5:$J$498,$E145,'150 TS and Hurricane DATA'!$H$5:$H$498,CU$5,'150 TS and Hurricane DATA'!$K$5:$K$498,$F$139)</f>
        <v>0</v>
      </c>
      <c r="CV145">
        <f>COUNTIFS('150 TS and Hurricane DATA'!$I$5:$I$498,$E$139,'150 TS and Hurricane DATA'!$J$5:$J$498,$E145,'150 TS and Hurricane DATA'!$H$5:$H$498,CV$5,'150 TS and Hurricane DATA'!$K$5:$K$498,$F$139)</f>
        <v>0</v>
      </c>
      <c r="CW145">
        <f>COUNTIFS('150 TS and Hurricane DATA'!$I$5:$I$498,$E$139,'150 TS and Hurricane DATA'!$J$5:$J$498,$E145,'150 TS and Hurricane DATA'!$H$5:$H$498,CW$5,'150 TS and Hurricane DATA'!$K$5:$K$498,$F$139)</f>
        <v>0</v>
      </c>
      <c r="CX145">
        <f>COUNTIFS('150 TS and Hurricane DATA'!$I$5:$I$498,$E$139,'150 TS and Hurricane DATA'!$J$5:$J$498,$E145,'150 TS and Hurricane DATA'!$H$5:$H$498,CX$5,'150 TS and Hurricane DATA'!$K$5:$K$498,$F$139)</f>
        <v>0</v>
      </c>
      <c r="CY145">
        <f>COUNTIFS('150 TS and Hurricane DATA'!$I$5:$I$498,$E$139,'150 TS and Hurricane DATA'!$J$5:$J$498,$E145,'150 TS and Hurricane DATA'!$H$5:$H$498,CY$5,'150 TS and Hurricane DATA'!$K$5:$K$498,$F$139)</f>
        <v>0</v>
      </c>
      <c r="CZ145">
        <f>COUNTIFS('150 TS and Hurricane DATA'!$I$5:$I$498,$E$139,'150 TS and Hurricane DATA'!$J$5:$J$498,$E145,'150 TS and Hurricane DATA'!$H$5:$H$498,CZ$5,'150 TS and Hurricane DATA'!$K$5:$K$498,$F$139)</f>
        <v>0</v>
      </c>
      <c r="DA145">
        <f>COUNTIFS('150 TS and Hurricane DATA'!$I$5:$I$498,$E$139,'150 TS and Hurricane DATA'!$J$5:$J$498,$E145,'150 TS and Hurricane DATA'!$H$5:$H$498,DA$5,'150 TS and Hurricane DATA'!$K$5:$K$498,$F$139)</f>
        <v>0</v>
      </c>
      <c r="DB145">
        <f>COUNTIFS('150 TS and Hurricane DATA'!$I$5:$I$498,$E$139,'150 TS and Hurricane DATA'!$J$5:$J$498,$E145,'150 TS and Hurricane DATA'!$H$5:$H$498,DB$5,'150 TS and Hurricane DATA'!$K$5:$K$498,$F$139)</f>
        <v>0</v>
      </c>
      <c r="DC145">
        <f>COUNTIFS('150 TS and Hurricane DATA'!$I$5:$I$498,$E$139,'150 TS and Hurricane DATA'!$J$5:$J$498,$E145,'150 TS and Hurricane DATA'!$H$5:$H$498,DC$5,'150 TS and Hurricane DATA'!$K$5:$K$498,$F$139)</f>
        <v>0</v>
      </c>
      <c r="DD145">
        <f>COUNTIFS('150 TS and Hurricane DATA'!$I$5:$I$498,$E$139,'150 TS and Hurricane DATA'!$J$5:$J$498,$E145,'150 TS and Hurricane DATA'!$H$5:$H$498,DD$5,'150 TS and Hurricane DATA'!$K$5:$K$498,$F$139)</f>
        <v>0</v>
      </c>
      <c r="DE145">
        <f>COUNTIFS('150 TS and Hurricane DATA'!$I$5:$I$498,$E$139,'150 TS and Hurricane DATA'!$J$5:$J$498,$E145,'150 TS and Hurricane DATA'!$H$5:$H$498,DE$5,'150 TS and Hurricane DATA'!$K$5:$K$498,$F$139)</f>
        <v>0</v>
      </c>
      <c r="DF145">
        <f>COUNTIFS('150 TS and Hurricane DATA'!$I$5:$I$498,$E$139,'150 TS and Hurricane DATA'!$J$5:$J$498,$E145,'150 TS and Hurricane DATA'!$H$5:$H$498,DF$5,'150 TS and Hurricane DATA'!$K$5:$K$498,$F$139)</f>
        <v>0</v>
      </c>
      <c r="DG145">
        <f>COUNTIFS('150 TS and Hurricane DATA'!$I$5:$I$498,$E$139,'150 TS and Hurricane DATA'!$J$5:$J$498,$E145,'150 TS and Hurricane DATA'!$H$5:$H$498,DG$5,'150 TS and Hurricane DATA'!$K$5:$K$498,$F$139)</f>
        <v>0</v>
      </c>
      <c r="DH145">
        <f>COUNTIFS('150 TS and Hurricane DATA'!$I$5:$I$498,$E$139,'150 TS and Hurricane DATA'!$J$5:$J$498,$E145,'150 TS and Hurricane DATA'!$H$5:$H$498,DH$5,'150 TS and Hurricane DATA'!$K$5:$K$498,$F$139)</f>
        <v>0</v>
      </c>
      <c r="DI145">
        <f>COUNTIFS('150 TS and Hurricane DATA'!$I$5:$I$498,$E$139,'150 TS and Hurricane DATA'!$J$5:$J$498,$E145,'150 TS and Hurricane DATA'!$H$5:$H$498,DI$5,'150 TS and Hurricane DATA'!$K$5:$K$498,$F$139)</f>
        <v>0</v>
      </c>
      <c r="DJ145">
        <f>COUNTIFS('150 TS and Hurricane DATA'!$I$5:$I$498,$E$139,'150 TS and Hurricane DATA'!$J$5:$J$498,$E145,'150 TS and Hurricane DATA'!$H$5:$H$498,DJ$5,'150 TS and Hurricane DATA'!$K$5:$K$498,$F$139)</f>
        <v>0</v>
      </c>
      <c r="DK145">
        <f>COUNTIFS('150 TS and Hurricane DATA'!$I$5:$I$498,$E$139,'150 TS and Hurricane DATA'!$J$5:$J$498,$E145,'150 TS and Hurricane DATA'!$H$5:$H$498,DK$5,'150 TS and Hurricane DATA'!$K$5:$K$498,$F$139)</f>
        <v>0</v>
      </c>
      <c r="DL145">
        <f>COUNTIFS('150 TS and Hurricane DATA'!$I$5:$I$498,$E$139,'150 TS and Hurricane DATA'!$J$5:$J$498,$E145,'150 TS and Hurricane DATA'!$H$5:$H$498,DL$5,'150 TS and Hurricane DATA'!$K$5:$K$498,$F$139)</f>
        <v>1</v>
      </c>
      <c r="DM145">
        <f>COUNTIFS('150 TS and Hurricane DATA'!$I$5:$I$498,$E$139,'150 TS and Hurricane DATA'!$J$5:$J$498,$E145,'150 TS and Hurricane DATA'!$H$5:$H$498,DM$5,'150 TS and Hurricane DATA'!$K$5:$K$498,$F$139)</f>
        <v>0</v>
      </c>
      <c r="DN145">
        <f>COUNTIFS('150 TS and Hurricane DATA'!$I$5:$I$498,$E$139,'150 TS and Hurricane DATA'!$J$5:$J$498,$E145,'150 TS and Hurricane DATA'!$H$5:$H$498,DN$5,'150 TS and Hurricane DATA'!$K$5:$K$498,$F$139)</f>
        <v>0</v>
      </c>
      <c r="DO145">
        <f>COUNTIFS('150 TS and Hurricane DATA'!$I$5:$I$498,$E$139,'150 TS and Hurricane DATA'!$J$5:$J$498,$E145,'150 TS and Hurricane DATA'!$H$5:$H$498,DO$5,'150 TS and Hurricane DATA'!$K$5:$K$498,$F$139)</f>
        <v>0</v>
      </c>
      <c r="DP145">
        <f>COUNTIFS('150 TS and Hurricane DATA'!$I$5:$I$498,$E$139,'150 TS and Hurricane DATA'!$J$5:$J$498,$E145,'150 TS and Hurricane DATA'!$H$5:$H$498,DP$5,'150 TS and Hurricane DATA'!$K$5:$K$498,$F$139)</f>
        <v>0</v>
      </c>
      <c r="DQ145">
        <f>COUNTIFS('150 TS and Hurricane DATA'!$I$5:$I$498,$E$139,'150 TS and Hurricane DATA'!$J$5:$J$498,$E145,'150 TS and Hurricane DATA'!$H$5:$H$498,DQ$5,'150 TS and Hurricane DATA'!$K$5:$K$498,$F$139)</f>
        <v>0</v>
      </c>
      <c r="DR145">
        <f>COUNTIFS('150 TS and Hurricane DATA'!$I$5:$I$498,$E$139,'150 TS and Hurricane DATA'!$J$5:$J$498,$E145,'150 TS and Hurricane DATA'!$H$5:$H$498,DR$5,'150 TS and Hurricane DATA'!$K$5:$K$498,$F$139)</f>
        <v>0</v>
      </c>
      <c r="DS145">
        <f>COUNTIFS('150 TS and Hurricane DATA'!$I$5:$I$498,$E$139,'150 TS and Hurricane DATA'!$J$5:$J$498,$E145,'150 TS and Hurricane DATA'!$H$5:$H$498,DS$5,'150 TS and Hurricane DATA'!$K$5:$K$498,$F$139)</f>
        <v>0</v>
      </c>
      <c r="DT145">
        <f>COUNTIFS('150 TS and Hurricane DATA'!$I$5:$I$498,$E$139,'150 TS and Hurricane DATA'!$J$5:$J$498,$E145,'150 TS and Hurricane DATA'!$H$5:$H$498,DT$5,'150 TS and Hurricane DATA'!$K$5:$K$498,$F$139)</f>
        <v>0</v>
      </c>
      <c r="DU145">
        <f>COUNTIFS('150 TS and Hurricane DATA'!$I$5:$I$498,$E$139,'150 TS and Hurricane DATA'!$J$5:$J$498,$E145,'150 TS and Hurricane DATA'!$H$5:$H$498,DU$5,'150 TS and Hurricane DATA'!$K$5:$K$498,$F$139)</f>
        <v>0</v>
      </c>
      <c r="DV145">
        <f>COUNTIFS('150 TS and Hurricane DATA'!$I$5:$I$498,$E$139,'150 TS and Hurricane DATA'!$J$5:$J$498,$E145,'150 TS and Hurricane DATA'!$H$5:$H$498,DV$5,'150 TS and Hurricane DATA'!$K$5:$K$498,$F$139)</f>
        <v>0</v>
      </c>
      <c r="DW145">
        <f>COUNTIFS('150 TS and Hurricane DATA'!$I$5:$I$498,$E$139,'150 TS and Hurricane DATA'!$J$5:$J$498,$E145,'150 TS and Hurricane DATA'!$H$5:$H$498,DW$5,'150 TS and Hurricane DATA'!$K$5:$K$498,$F$139)</f>
        <v>0</v>
      </c>
      <c r="DX145">
        <f>COUNTIFS('150 TS and Hurricane DATA'!$I$5:$I$498,$E$139,'150 TS and Hurricane DATA'!$J$5:$J$498,$E145,'150 TS and Hurricane DATA'!$H$5:$H$498,DX$5,'150 TS and Hurricane DATA'!$K$5:$K$498,$F$139)</f>
        <v>0</v>
      </c>
      <c r="DY145">
        <f>COUNTIFS('150 TS and Hurricane DATA'!$I$5:$I$498,$E$139,'150 TS and Hurricane DATA'!$J$5:$J$498,$E145,'150 TS and Hurricane DATA'!$H$5:$H$498,DY$5,'150 TS and Hurricane DATA'!$K$5:$K$498,$F$139)</f>
        <v>0</v>
      </c>
      <c r="DZ145">
        <f>COUNTIFS('150 TS and Hurricane DATA'!$I$5:$I$498,$E$139,'150 TS and Hurricane DATA'!$J$5:$J$498,$E145,'150 TS and Hurricane DATA'!$H$5:$H$498,DZ$5,'150 TS and Hurricane DATA'!$K$5:$K$498,$F$139)</f>
        <v>0</v>
      </c>
      <c r="EA145">
        <f>COUNTIFS('150 TS and Hurricane DATA'!$I$5:$I$498,$E$139,'150 TS and Hurricane DATA'!$J$5:$J$498,$E145,'150 TS and Hurricane DATA'!$H$5:$H$498,EA$5,'150 TS and Hurricane DATA'!$K$5:$K$498,$F$139)</f>
        <v>0</v>
      </c>
      <c r="EB145">
        <f>COUNTIFS('150 TS and Hurricane DATA'!$I$5:$I$498,$E$139,'150 TS and Hurricane DATA'!$J$5:$J$498,$E145,'150 TS and Hurricane DATA'!$H$5:$H$498,EB$5,'150 TS and Hurricane DATA'!$K$5:$K$498,$F$139)</f>
        <v>0</v>
      </c>
      <c r="EC145">
        <f>COUNTIFS('150 TS and Hurricane DATA'!$I$5:$I$498,$E$139,'150 TS and Hurricane DATA'!$J$5:$J$498,$E145,'150 TS and Hurricane DATA'!$H$5:$H$498,EC$5,'150 TS and Hurricane DATA'!$K$5:$K$498,$F$139)</f>
        <v>0</v>
      </c>
      <c r="ED145">
        <f>COUNTIFS('150 TS and Hurricane DATA'!$I$5:$I$498,$E$139,'150 TS and Hurricane DATA'!$J$5:$J$498,$E145,'150 TS and Hurricane DATA'!$H$5:$H$498,ED$5,'150 TS and Hurricane DATA'!$K$5:$K$498,$F$139)</f>
        <v>0</v>
      </c>
      <c r="EE145">
        <f>COUNTIFS('150 TS and Hurricane DATA'!$I$5:$I$498,$E$139,'150 TS and Hurricane DATA'!$J$5:$J$498,$E145,'150 TS and Hurricane DATA'!$H$5:$H$498,EE$5,'150 TS and Hurricane DATA'!$K$5:$K$498,$F$139)</f>
        <v>0</v>
      </c>
      <c r="EF145">
        <f>COUNTIFS('150 TS and Hurricane DATA'!$I$5:$I$498,$E$139,'150 TS and Hurricane DATA'!$J$5:$J$498,$E145,'150 TS and Hurricane DATA'!$H$5:$H$498,EF$5,'150 TS and Hurricane DATA'!$K$5:$K$498,$F$139)</f>
        <v>0</v>
      </c>
      <c r="EG145">
        <f>COUNTIFS('150 TS and Hurricane DATA'!$I$5:$I$498,$E$139,'150 TS and Hurricane DATA'!$J$5:$J$498,$E145,'150 TS and Hurricane DATA'!$H$5:$H$498,EG$5,'150 TS and Hurricane DATA'!$K$5:$K$498,$F$139)</f>
        <v>0</v>
      </c>
      <c r="EH145">
        <f>COUNTIFS('150 TS and Hurricane DATA'!$I$5:$I$498,$E$139,'150 TS and Hurricane DATA'!$J$5:$J$498,$E145,'150 TS and Hurricane DATA'!$H$5:$H$498,EH$5,'150 TS and Hurricane DATA'!$K$5:$K$498,$F$139)</f>
        <v>0</v>
      </c>
      <c r="EI145">
        <f>COUNTIFS('150 TS and Hurricane DATA'!$I$5:$I$498,$E$139,'150 TS and Hurricane DATA'!$J$5:$J$498,$E145,'150 TS and Hurricane DATA'!$H$5:$H$498,EI$5,'150 TS and Hurricane DATA'!$K$5:$K$498,$F$139)</f>
        <v>0</v>
      </c>
      <c r="EJ145">
        <f>COUNTIFS('150 TS and Hurricane DATA'!$I$5:$I$498,$E$139,'150 TS and Hurricane DATA'!$J$5:$J$498,$E145,'150 TS and Hurricane DATA'!$H$5:$H$498,EJ$5,'150 TS and Hurricane DATA'!$K$5:$K$498,$F$139)</f>
        <v>0</v>
      </c>
      <c r="EK145">
        <f>COUNTIFS('150 TS and Hurricane DATA'!$I$5:$I$498,$E$139,'150 TS and Hurricane DATA'!$J$5:$J$498,$E145,'150 TS and Hurricane DATA'!$H$5:$H$498,EK$5,'150 TS and Hurricane DATA'!$K$5:$K$498,$F$139)</f>
        <v>0</v>
      </c>
      <c r="EL145">
        <f>COUNTIFS('150 TS and Hurricane DATA'!$I$5:$I$498,$E$139,'150 TS and Hurricane DATA'!$J$5:$J$498,$E145,'150 TS and Hurricane DATA'!$H$5:$H$498,EL$5,'150 TS and Hurricane DATA'!$K$5:$K$498,$F$139)</f>
        <v>0</v>
      </c>
      <c r="EM145">
        <f>COUNTIFS('150 TS and Hurricane DATA'!$I$5:$I$498,$E$139,'150 TS and Hurricane DATA'!$J$5:$J$498,$E145,'150 TS and Hurricane DATA'!$H$5:$H$498,EM$5,'150 TS and Hurricane DATA'!$K$5:$K$498,$F$139)</f>
        <v>0</v>
      </c>
      <c r="EN145">
        <f>COUNTIFS('150 TS and Hurricane DATA'!$I$5:$I$498,$E$139,'150 TS and Hurricane DATA'!$J$5:$J$498,$E145,'150 TS and Hurricane DATA'!$H$5:$H$498,EN$5,'150 TS and Hurricane DATA'!$K$5:$K$498,$F$139)</f>
        <v>0</v>
      </c>
      <c r="EO145">
        <f>COUNTIFS('150 TS and Hurricane DATA'!$I$5:$I$498,$E$139,'150 TS and Hurricane DATA'!$J$5:$J$498,$E145,'150 TS and Hurricane DATA'!$H$5:$H$498,EO$5,'150 TS and Hurricane DATA'!$K$5:$K$498,$F$139)</f>
        <v>0</v>
      </c>
      <c r="EP145">
        <f>COUNTIFS('150 TS and Hurricane DATA'!$I$5:$I$498,$E$139,'150 TS and Hurricane DATA'!$J$5:$J$498,$E145,'150 TS and Hurricane DATA'!$H$5:$H$498,EP$5,'150 TS and Hurricane DATA'!$K$5:$K$498,$F$139)</f>
        <v>0</v>
      </c>
      <c r="EQ145">
        <f>COUNTIFS('150 TS and Hurricane DATA'!$I$5:$I$498,$E$139,'150 TS and Hurricane DATA'!$J$5:$J$498,$E145,'150 TS and Hurricane DATA'!$H$5:$H$498,EQ$5,'150 TS and Hurricane DATA'!$K$5:$K$498,$F$139)</f>
        <v>0</v>
      </c>
      <c r="ER145">
        <f>COUNTIFS('150 TS and Hurricane DATA'!$I$5:$I$498,$E$139,'150 TS and Hurricane DATA'!$J$5:$J$498,$E145,'150 TS and Hurricane DATA'!$H$5:$H$498,ER$5,'150 TS and Hurricane DATA'!$K$5:$K$498,$F$139)</f>
        <v>0</v>
      </c>
      <c r="ES145">
        <f>COUNTIFS('150 TS and Hurricane DATA'!$I$5:$I$498,$E$139,'150 TS and Hurricane DATA'!$J$5:$J$498,$E145,'150 TS and Hurricane DATA'!$H$5:$H$498,ES$5,'150 TS and Hurricane DATA'!$K$5:$K$498,$F$139)</f>
        <v>0</v>
      </c>
      <c r="ET145">
        <f>COUNTIFS('150 TS and Hurricane DATA'!$I$5:$I$498,$E$139,'150 TS and Hurricane DATA'!$J$5:$J$498,$E145,'150 TS and Hurricane DATA'!$H$5:$H$498,ET$5,'150 TS and Hurricane DATA'!$K$5:$K$498,$F$139)</f>
        <v>0</v>
      </c>
      <c r="EU145">
        <f>COUNTIFS('150 TS and Hurricane DATA'!$I$5:$I$498,$E$139,'150 TS and Hurricane DATA'!$J$5:$J$498,$E145,'150 TS and Hurricane DATA'!$H$5:$H$498,EU$5,'150 TS and Hurricane DATA'!$K$5:$K$498,$F$139)</f>
        <v>0</v>
      </c>
      <c r="EV145">
        <f>COUNTIFS('150 TS and Hurricane DATA'!$I$5:$I$498,$E$139,'150 TS and Hurricane DATA'!$J$5:$J$498,$E145,'150 TS and Hurricane DATA'!$H$5:$H$498,EV$5,'150 TS and Hurricane DATA'!$K$5:$K$498,$F$139)</f>
        <v>0</v>
      </c>
      <c r="EW145">
        <f>COUNTIFS('150 TS and Hurricane DATA'!$I$5:$I$498,$E$139,'150 TS and Hurricane DATA'!$J$5:$J$498,$E145,'150 TS and Hurricane DATA'!$H$5:$H$498,EW$5,'150 TS and Hurricane DATA'!$K$5:$K$498,$F$139)</f>
        <v>0</v>
      </c>
      <c r="EX145">
        <f>COUNTIFS('150 TS and Hurricane DATA'!$I$5:$I$498,$E$139,'150 TS and Hurricane DATA'!$J$5:$J$498,$E145,'150 TS and Hurricane DATA'!$H$5:$H$498,EX$5,'150 TS and Hurricane DATA'!$K$5:$K$498,$F$139)</f>
        <v>0</v>
      </c>
      <c r="EY145">
        <f>COUNTIFS('150 TS and Hurricane DATA'!$I$5:$I$498,$E$139,'150 TS and Hurricane DATA'!$J$5:$J$498,$E145,'150 TS and Hurricane DATA'!$H$5:$H$498,EY$5,'150 TS and Hurricane DATA'!$K$5:$K$498,$F$139)</f>
        <v>0</v>
      </c>
      <c r="EZ145">
        <f>COUNTIFS('150 TS and Hurricane DATA'!$I$5:$I$498,$E$139,'150 TS and Hurricane DATA'!$J$5:$J$498,$E145,'150 TS and Hurricane DATA'!$H$5:$H$498,EZ$5,'150 TS and Hurricane DATA'!$K$5:$K$498,$F$139)</f>
        <v>0</v>
      </c>
      <c r="FA145">
        <f>COUNTIFS('150 TS and Hurricane DATA'!$I$5:$I$498,$E$139,'150 TS and Hurricane DATA'!$J$5:$J$498,$E145,'150 TS and Hurricane DATA'!$H$5:$H$498,FA$5,'150 TS and Hurricane DATA'!$K$5:$K$498,$F$139)</f>
        <v>0</v>
      </c>
      <c r="FB145">
        <f>COUNTIFS('150 TS and Hurricane DATA'!$I$5:$I$498,$E$139,'150 TS and Hurricane DATA'!$J$5:$J$498,$E145,'150 TS and Hurricane DATA'!$H$5:$H$498,FB$5,'150 TS and Hurricane DATA'!$K$5:$K$498,$F$139)</f>
        <v>0</v>
      </c>
      <c r="FC145">
        <f>COUNTIFS('150 TS and Hurricane DATA'!$I$5:$I$498,$E$139,'150 TS and Hurricane DATA'!$J$5:$J$498,$E145,'150 TS and Hurricane DATA'!$H$5:$H$498,FC$5,'150 TS and Hurricane DATA'!$K$5:$K$498,$F$139)</f>
        <v>0</v>
      </c>
      <c r="FD145">
        <f>COUNTIFS('150 TS and Hurricane DATA'!$I$5:$I$498,$E$139,'150 TS and Hurricane DATA'!$J$5:$J$498,$E145,'150 TS and Hurricane DATA'!$H$5:$H$498,FD$5,'150 TS and Hurricane DATA'!$K$5:$K$498,$F$139)</f>
        <v>0</v>
      </c>
      <c r="FE145">
        <f>COUNTIFS('150 TS and Hurricane DATA'!$I$5:$I$498,$E$139,'150 TS and Hurricane DATA'!$J$5:$J$498,$E145,'150 TS and Hurricane DATA'!$H$5:$H$498,FE$5,'150 TS and Hurricane DATA'!$K$5:$K$498,$F$139)</f>
        <v>0</v>
      </c>
      <c r="FF145">
        <f>COUNTIFS('150 TS and Hurricane DATA'!$I$5:$I$498,$E$139,'150 TS and Hurricane DATA'!$J$5:$J$498,$E145,'150 TS and Hurricane DATA'!$H$5:$H$498,FF$5,'150 TS and Hurricane DATA'!$K$5:$K$498,$F$139)</f>
        <v>0</v>
      </c>
      <c r="FG145">
        <f>COUNTIFS('150 TS and Hurricane DATA'!$I$5:$I$498,$E$139,'150 TS and Hurricane DATA'!$J$5:$J$498,$E145,'150 TS and Hurricane DATA'!$H$5:$H$498,FG$5,'150 TS and Hurricane DATA'!$K$5:$K$498,$F$139)</f>
        <v>0</v>
      </c>
      <c r="FH145">
        <f>COUNTIFS('150 TS and Hurricane DATA'!$I$5:$I$498,$E$139,'150 TS and Hurricane DATA'!$J$5:$J$498,$E145,'150 TS and Hurricane DATA'!$H$5:$H$498,FH$5,'150 TS and Hurricane DATA'!$K$5:$K$498,$F$139)</f>
        <v>0</v>
      </c>
      <c r="FI145">
        <f>COUNTIFS('150 TS and Hurricane DATA'!$I$5:$I$498,$E$139,'150 TS and Hurricane DATA'!$J$5:$J$498,$E145,'150 TS and Hurricane DATA'!$H$5:$H$498,FI$5,'150 TS and Hurricane DATA'!$K$5:$K$498,$F$139)</f>
        <v>0</v>
      </c>
      <c r="FJ145">
        <f>COUNTIFS('150 TS and Hurricane DATA'!$I$5:$I$498,$E$139,'150 TS and Hurricane DATA'!$J$5:$J$498,$E145,'150 TS and Hurricane DATA'!$H$5:$H$498,FJ$5,'150 TS and Hurricane DATA'!$K$5:$K$498,$F$139)</f>
        <v>0</v>
      </c>
      <c r="FK145">
        <f>COUNTIFS('150 TS and Hurricane DATA'!$I$5:$I$498,$E$139,'150 TS and Hurricane DATA'!$J$5:$J$498,$E145,'150 TS and Hurricane DATA'!$H$5:$H$498,FK$5,'150 TS and Hurricane DATA'!$K$5:$K$498,$F$139)</f>
        <v>0</v>
      </c>
      <c r="FL145">
        <f>COUNTIFS('150 TS and Hurricane DATA'!$I$5:$I$498,$E$139,'150 TS and Hurricane DATA'!$J$5:$J$498,$E145,'150 TS and Hurricane DATA'!$H$5:$H$498,FL$5,'150 TS and Hurricane DATA'!$K$5:$K$498,$F$139)</f>
        <v>0</v>
      </c>
      <c r="FM145">
        <f>COUNTIFS('150 TS and Hurricane DATA'!$I$5:$I$498,$E$139,'150 TS and Hurricane DATA'!$J$5:$J$498,$E145,'150 TS and Hurricane DATA'!$H$5:$H$498,FM$5,'150 TS and Hurricane DATA'!$K$5:$K$498,$F$139)</f>
        <v>0</v>
      </c>
      <c r="FN145">
        <f>COUNTIFS('150 TS and Hurricane DATA'!$I$5:$I$498,$E$139,'150 TS and Hurricane DATA'!$J$5:$J$498,$E145,'150 TS and Hurricane DATA'!$H$5:$H$498,FN$5,'150 TS and Hurricane DATA'!$K$5:$K$498,$F$139)</f>
        <v>0</v>
      </c>
      <c r="FO145">
        <f>COUNTIFS('150 TS and Hurricane DATA'!$I$5:$I$498,$E$139,'150 TS and Hurricane DATA'!$J$5:$J$498,$E145,'150 TS and Hurricane DATA'!$H$5:$H$498,FO$5,'150 TS and Hurricane DATA'!$K$5:$K$498,$F$139)</f>
        <v>0</v>
      </c>
      <c r="FP145">
        <f>COUNTIFS('150 TS and Hurricane DATA'!$I$5:$I$498,$E$139,'150 TS and Hurricane DATA'!$J$5:$J$498,$E145,'150 TS and Hurricane DATA'!$H$5:$H$498,FP$5,'150 TS and Hurricane DATA'!$K$5:$K$498,$F$139)</f>
        <v>0</v>
      </c>
      <c r="FQ145">
        <f>COUNTIFS('150 TS and Hurricane DATA'!$I$5:$I$498,$E$139,'150 TS and Hurricane DATA'!$J$5:$J$498,$E145,'150 TS and Hurricane DATA'!$H$5:$H$498,FQ$5,'150 TS and Hurricane DATA'!$K$5:$K$498,$F$139)</f>
        <v>0</v>
      </c>
      <c r="FR145">
        <f>COUNTIFS('150 TS and Hurricane DATA'!$I$5:$I$498,$E$139,'150 TS and Hurricane DATA'!$J$5:$J$498,$E145,'150 TS and Hurricane DATA'!$H$5:$H$498,FR$5,'150 TS and Hurricane DATA'!$K$5:$K$498,$F$139)</f>
        <v>0</v>
      </c>
      <c r="FS145">
        <f>COUNTIFS('150 TS and Hurricane DATA'!$I$5:$I$498,$E$139,'150 TS and Hurricane DATA'!$J$5:$J$498,$E145,'150 TS and Hurricane DATA'!$H$5:$H$498,FS$5,'150 TS and Hurricane DATA'!$K$5:$K$498,$F$139)</f>
        <v>0</v>
      </c>
      <c r="FT145">
        <f>COUNTIFS('150 TS and Hurricane DATA'!$I$5:$I$498,$E$139,'150 TS and Hurricane DATA'!$J$5:$J$498,$E145,'150 TS and Hurricane DATA'!$H$5:$H$498,FT$5,'150 TS and Hurricane DATA'!$K$5:$K$498,$F$139)</f>
        <v>0</v>
      </c>
      <c r="FV145">
        <f t="shared" si="672"/>
        <v>2</v>
      </c>
    </row>
    <row r="146" spans="2:183">
      <c r="B146" s="99"/>
      <c r="D146" s="27" t="s">
        <v>32</v>
      </c>
      <c r="E146" s="161">
        <v>1</v>
      </c>
      <c r="F146">
        <f>COUNTIFS('150 TS and Hurricane DATA'!$I$5:$I$498,$E$139,'150 TS and Hurricane DATA'!$J$5:$J$498,$E146,'150 TS and Hurricane DATA'!$H$5:$H$498,F$5,'150 TS and Hurricane DATA'!$K$5:$K$498,$F$139)</f>
        <v>0</v>
      </c>
      <c r="G146">
        <f>COUNTIFS('150 TS and Hurricane DATA'!$I$5:$I$498,$E$139,'150 TS and Hurricane DATA'!$J$5:$J$498,$E146,'150 TS and Hurricane DATA'!$H$5:$H$498,G$5,'150 TS and Hurricane DATA'!$K$5:$K$498,$F$139)</f>
        <v>0</v>
      </c>
      <c r="H146">
        <f>COUNTIFS('150 TS and Hurricane DATA'!$I$5:$I$498,$E$139,'150 TS and Hurricane DATA'!$J$5:$J$498,$E146,'150 TS and Hurricane DATA'!$H$5:$H$498,H$5,'150 TS and Hurricane DATA'!$K$5:$K$498,$F$139)</f>
        <v>0</v>
      </c>
      <c r="I146">
        <f>COUNTIFS('150 TS and Hurricane DATA'!$I$5:$I$498,$E$139,'150 TS and Hurricane DATA'!$J$5:$J$498,$E146,'150 TS and Hurricane DATA'!$H$5:$H$498,I$5,'150 TS and Hurricane DATA'!$K$5:$K$498,$F$139)</f>
        <v>0</v>
      </c>
      <c r="J146">
        <f>COUNTIFS('150 TS and Hurricane DATA'!$I$5:$I$498,$E$139,'150 TS and Hurricane DATA'!$J$5:$J$498,$E146,'150 TS and Hurricane DATA'!$H$5:$H$498,J$5,'150 TS and Hurricane DATA'!$K$5:$K$498,$F$139)</f>
        <v>0</v>
      </c>
      <c r="K146">
        <f>COUNTIFS('150 TS and Hurricane DATA'!$I$5:$I$498,$E$139,'150 TS and Hurricane DATA'!$J$5:$J$498,$E146,'150 TS and Hurricane DATA'!$H$5:$H$498,K$5,'150 TS and Hurricane DATA'!$K$5:$K$498,$F$139)</f>
        <v>0</v>
      </c>
      <c r="L146">
        <f>COUNTIFS('150 TS and Hurricane DATA'!$I$5:$I$498,$E$139,'150 TS and Hurricane DATA'!$J$5:$J$498,$E146,'150 TS and Hurricane DATA'!$H$5:$H$498,L$5,'150 TS and Hurricane DATA'!$K$5:$K$498,$F$139)</f>
        <v>0</v>
      </c>
      <c r="M146">
        <f>COUNTIFS('150 TS and Hurricane DATA'!$I$5:$I$498,$E$139,'150 TS and Hurricane DATA'!$J$5:$J$498,$E146,'150 TS and Hurricane DATA'!$H$5:$H$498,M$5,'150 TS and Hurricane DATA'!$K$5:$K$498,$F$139)</f>
        <v>0</v>
      </c>
      <c r="N146">
        <f>COUNTIFS('150 TS and Hurricane DATA'!$I$5:$I$498,$E$139,'150 TS and Hurricane DATA'!$J$5:$J$498,$E146,'150 TS and Hurricane DATA'!$H$5:$H$498,N$5,'150 TS and Hurricane DATA'!$K$5:$K$498,$F$139)</f>
        <v>0</v>
      </c>
      <c r="O146">
        <f>COUNTIFS('150 TS and Hurricane DATA'!$I$5:$I$498,$E$139,'150 TS and Hurricane DATA'!$J$5:$J$498,$E146,'150 TS and Hurricane DATA'!$H$5:$H$498,O$5,'150 TS and Hurricane DATA'!$K$5:$K$498,$F$139)</f>
        <v>0</v>
      </c>
      <c r="P146">
        <f>COUNTIFS('150 TS and Hurricane DATA'!$I$5:$I$498,$E$139,'150 TS and Hurricane DATA'!$J$5:$J$498,$E146,'150 TS and Hurricane DATA'!$H$5:$H$498,P$5,'150 TS and Hurricane DATA'!$K$5:$K$498,$F$139)</f>
        <v>0</v>
      </c>
      <c r="Q146">
        <f>COUNTIFS('150 TS and Hurricane DATA'!$I$5:$I$498,$E$139,'150 TS and Hurricane DATA'!$J$5:$J$498,$E146,'150 TS and Hurricane DATA'!$H$5:$H$498,Q$5,'150 TS and Hurricane DATA'!$K$5:$K$498,$F$139)</f>
        <v>0</v>
      </c>
      <c r="R146">
        <f>COUNTIFS('150 TS and Hurricane DATA'!$I$5:$I$498,$E$139,'150 TS and Hurricane DATA'!$J$5:$J$498,$E146,'150 TS and Hurricane DATA'!$H$5:$H$498,R$5,'150 TS and Hurricane DATA'!$K$5:$K$498,$F$139)</f>
        <v>0</v>
      </c>
      <c r="S146">
        <f>COUNTIFS('150 TS and Hurricane DATA'!$I$5:$I$498,$E$139,'150 TS and Hurricane DATA'!$J$5:$J$498,$E146,'150 TS and Hurricane DATA'!$H$5:$H$498,S$5,'150 TS and Hurricane DATA'!$K$5:$K$498,$F$139)</f>
        <v>0</v>
      </c>
      <c r="T146">
        <f>COUNTIFS('150 TS and Hurricane DATA'!$I$5:$I$498,$E$139,'150 TS and Hurricane DATA'!$J$5:$J$498,$E146,'150 TS and Hurricane DATA'!$H$5:$H$498,T$5,'150 TS and Hurricane DATA'!$K$5:$K$498,$F$139)</f>
        <v>0</v>
      </c>
      <c r="U146">
        <f>COUNTIFS('150 TS and Hurricane DATA'!$I$5:$I$498,$E$139,'150 TS and Hurricane DATA'!$J$5:$J$498,$E146,'150 TS and Hurricane DATA'!$H$5:$H$498,U$5,'150 TS and Hurricane DATA'!$K$5:$K$498,$F$139)</f>
        <v>0</v>
      </c>
      <c r="V146">
        <f>COUNTIFS('150 TS and Hurricane DATA'!$I$5:$I$498,$E$139,'150 TS and Hurricane DATA'!$J$5:$J$498,$E146,'150 TS and Hurricane DATA'!$H$5:$H$498,V$5,'150 TS and Hurricane DATA'!$K$5:$K$498,$F$139)</f>
        <v>0</v>
      </c>
      <c r="W146">
        <f>COUNTIFS('150 TS and Hurricane DATA'!$I$5:$I$498,$E$139,'150 TS and Hurricane DATA'!$J$5:$J$498,$E146,'150 TS and Hurricane DATA'!$H$5:$H$498,W$5,'150 TS and Hurricane DATA'!$K$5:$K$498,$F$139)</f>
        <v>0</v>
      </c>
      <c r="X146">
        <f>COUNTIFS('150 TS and Hurricane DATA'!$I$5:$I$498,$E$139,'150 TS and Hurricane DATA'!$J$5:$J$498,$E146,'150 TS and Hurricane DATA'!$H$5:$H$498,X$5,'150 TS and Hurricane DATA'!$K$5:$K$498,$F$139)</f>
        <v>0</v>
      </c>
      <c r="Y146">
        <f>COUNTIFS('150 TS and Hurricane DATA'!$I$5:$I$498,$E$139,'150 TS and Hurricane DATA'!$J$5:$J$498,$E146,'150 TS and Hurricane DATA'!$H$5:$H$498,Y$5,'150 TS and Hurricane DATA'!$K$5:$K$498,$F$139)</f>
        <v>0</v>
      </c>
      <c r="Z146">
        <f>COUNTIFS('150 TS and Hurricane DATA'!$I$5:$I$498,$E$139,'150 TS and Hurricane DATA'!$J$5:$J$498,$E146,'150 TS and Hurricane DATA'!$H$5:$H$498,Z$5,'150 TS and Hurricane DATA'!$K$5:$K$498,$F$139)</f>
        <v>0</v>
      </c>
      <c r="AA146">
        <f>COUNTIFS('150 TS and Hurricane DATA'!$I$5:$I$498,$E$139,'150 TS and Hurricane DATA'!$J$5:$J$498,$E146,'150 TS and Hurricane DATA'!$H$5:$H$498,AA$5,'150 TS and Hurricane DATA'!$K$5:$K$498,$F$139)</f>
        <v>1</v>
      </c>
      <c r="AB146">
        <f>COUNTIFS('150 TS and Hurricane DATA'!$I$5:$I$498,$E$139,'150 TS and Hurricane DATA'!$J$5:$J$498,$E146,'150 TS and Hurricane DATA'!$H$5:$H$498,AB$5,'150 TS and Hurricane DATA'!$K$5:$K$498,$F$139)</f>
        <v>0</v>
      </c>
      <c r="AC146">
        <f>COUNTIFS('150 TS and Hurricane DATA'!$I$5:$I$498,$E$139,'150 TS and Hurricane DATA'!$J$5:$J$498,$E146,'150 TS and Hurricane DATA'!$H$5:$H$498,AC$5,'150 TS and Hurricane DATA'!$K$5:$K$498,$F$139)</f>
        <v>0</v>
      </c>
      <c r="AD146">
        <f>COUNTIFS('150 TS and Hurricane DATA'!$I$5:$I$498,$E$139,'150 TS and Hurricane DATA'!$J$5:$J$498,$E146,'150 TS and Hurricane DATA'!$H$5:$H$498,AD$5,'150 TS and Hurricane DATA'!$K$5:$K$498,$F$139)</f>
        <v>0</v>
      </c>
      <c r="AE146">
        <f>COUNTIFS('150 TS and Hurricane DATA'!$I$5:$I$498,$E$139,'150 TS and Hurricane DATA'!$J$5:$J$498,$E146,'150 TS and Hurricane DATA'!$H$5:$H$498,AE$5,'150 TS and Hurricane DATA'!$K$5:$K$498,$F$139)</f>
        <v>0</v>
      </c>
      <c r="AF146">
        <f>COUNTIFS('150 TS and Hurricane DATA'!$I$5:$I$498,$E$139,'150 TS and Hurricane DATA'!$J$5:$J$498,$E146,'150 TS and Hurricane DATA'!$H$5:$H$498,AF$5,'150 TS and Hurricane DATA'!$K$5:$K$498,$F$139)</f>
        <v>0</v>
      </c>
      <c r="AG146">
        <f>COUNTIFS('150 TS and Hurricane DATA'!$I$5:$I$498,$E$139,'150 TS and Hurricane DATA'!$J$5:$J$498,$E146,'150 TS and Hurricane DATA'!$H$5:$H$498,AG$5,'150 TS and Hurricane DATA'!$K$5:$K$498,$F$139)</f>
        <v>0</v>
      </c>
      <c r="AH146">
        <f>COUNTIFS('150 TS and Hurricane DATA'!$I$5:$I$498,$E$139,'150 TS and Hurricane DATA'!$J$5:$J$498,$E146,'150 TS and Hurricane DATA'!$H$5:$H$498,AH$5,'150 TS and Hurricane DATA'!$K$5:$K$498,$F$139)</f>
        <v>0</v>
      </c>
      <c r="AI146">
        <f>COUNTIFS('150 TS and Hurricane DATA'!$I$5:$I$498,$E$139,'150 TS and Hurricane DATA'!$J$5:$J$498,$E146,'150 TS and Hurricane DATA'!$H$5:$H$498,AI$5,'150 TS and Hurricane DATA'!$K$5:$K$498,$F$139)</f>
        <v>0</v>
      </c>
      <c r="AJ146">
        <f>COUNTIFS('150 TS and Hurricane DATA'!$I$5:$I$498,$E$139,'150 TS and Hurricane DATA'!$J$5:$J$498,$E146,'150 TS and Hurricane DATA'!$H$5:$H$498,AJ$5,'150 TS and Hurricane DATA'!$K$5:$K$498,$F$139)</f>
        <v>0</v>
      </c>
      <c r="AK146">
        <f>COUNTIFS('150 TS and Hurricane DATA'!$I$5:$I$498,$E$139,'150 TS and Hurricane DATA'!$J$5:$J$498,$E146,'150 TS and Hurricane DATA'!$H$5:$H$498,AK$5,'150 TS and Hurricane DATA'!$K$5:$K$498,$F$139)</f>
        <v>0</v>
      </c>
      <c r="AL146">
        <f>COUNTIFS('150 TS and Hurricane DATA'!$I$5:$I$498,$E$139,'150 TS and Hurricane DATA'!$J$5:$J$498,$E146,'150 TS and Hurricane DATA'!$H$5:$H$498,AL$5,'150 TS and Hurricane DATA'!$K$5:$K$498,$F$139)</f>
        <v>0</v>
      </c>
      <c r="AM146">
        <f>COUNTIFS('150 TS and Hurricane DATA'!$I$5:$I$498,$E$139,'150 TS and Hurricane DATA'!$J$5:$J$498,$E146,'150 TS and Hurricane DATA'!$H$5:$H$498,AM$5,'150 TS and Hurricane DATA'!$K$5:$K$498,$F$139)</f>
        <v>0</v>
      </c>
      <c r="AN146">
        <f>COUNTIFS('150 TS and Hurricane DATA'!$I$5:$I$498,$E$139,'150 TS and Hurricane DATA'!$J$5:$J$498,$E146,'150 TS and Hurricane DATA'!$H$5:$H$498,AN$5,'150 TS and Hurricane DATA'!$K$5:$K$498,$F$139)</f>
        <v>0</v>
      </c>
      <c r="AO146">
        <f>COUNTIFS('150 TS and Hurricane DATA'!$I$5:$I$498,$E$139,'150 TS and Hurricane DATA'!$J$5:$J$498,$E146,'150 TS and Hurricane DATA'!$H$5:$H$498,AO$5,'150 TS and Hurricane DATA'!$K$5:$K$498,$F$139)</f>
        <v>0</v>
      </c>
      <c r="AP146">
        <f>COUNTIFS('150 TS and Hurricane DATA'!$I$5:$I$498,$E$139,'150 TS and Hurricane DATA'!$J$5:$J$498,$E146,'150 TS and Hurricane DATA'!$H$5:$H$498,AP$5,'150 TS and Hurricane DATA'!$K$5:$K$498,$F$139)</f>
        <v>0</v>
      </c>
      <c r="AQ146">
        <f>COUNTIFS('150 TS and Hurricane DATA'!$I$5:$I$498,$E$139,'150 TS and Hurricane DATA'!$J$5:$J$498,$E146,'150 TS and Hurricane DATA'!$H$5:$H$498,AQ$5,'150 TS and Hurricane DATA'!$K$5:$K$498,$F$139)</f>
        <v>0</v>
      </c>
      <c r="AR146">
        <f>COUNTIFS('150 TS and Hurricane DATA'!$I$5:$I$498,$E$139,'150 TS and Hurricane DATA'!$J$5:$J$498,$E146,'150 TS and Hurricane DATA'!$H$5:$H$498,AR$5,'150 TS and Hurricane DATA'!$K$5:$K$498,$F$139)</f>
        <v>0</v>
      </c>
      <c r="AS146">
        <f>COUNTIFS('150 TS and Hurricane DATA'!$I$5:$I$498,$E$139,'150 TS and Hurricane DATA'!$J$5:$J$498,$E146,'150 TS and Hurricane DATA'!$H$5:$H$498,AS$5,'150 TS and Hurricane DATA'!$K$5:$K$498,$F$139)</f>
        <v>0</v>
      </c>
      <c r="AT146">
        <f>COUNTIFS('150 TS and Hurricane DATA'!$I$5:$I$498,$E$139,'150 TS and Hurricane DATA'!$J$5:$J$498,$E146,'150 TS and Hurricane DATA'!$H$5:$H$498,AT$5,'150 TS and Hurricane DATA'!$K$5:$K$498,$F$139)</f>
        <v>0</v>
      </c>
      <c r="AU146">
        <f>COUNTIFS('150 TS and Hurricane DATA'!$I$5:$I$498,$E$139,'150 TS and Hurricane DATA'!$J$5:$J$498,$E146,'150 TS and Hurricane DATA'!$H$5:$H$498,AU$5,'150 TS and Hurricane DATA'!$K$5:$K$498,$F$139)</f>
        <v>0</v>
      </c>
      <c r="AV146">
        <f>COUNTIFS('150 TS and Hurricane DATA'!$I$5:$I$498,$E$139,'150 TS and Hurricane DATA'!$J$5:$J$498,$E146,'150 TS and Hurricane DATA'!$H$5:$H$498,AV$5,'150 TS and Hurricane DATA'!$K$5:$K$498,$F$139)</f>
        <v>0</v>
      </c>
      <c r="AW146">
        <f>COUNTIFS('150 TS and Hurricane DATA'!$I$5:$I$498,$E$139,'150 TS and Hurricane DATA'!$J$5:$J$498,$E146,'150 TS and Hurricane DATA'!$H$5:$H$498,AW$5,'150 TS and Hurricane DATA'!$K$5:$K$498,$F$139)</f>
        <v>0</v>
      </c>
      <c r="AX146">
        <f>COUNTIFS('150 TS and Hurricane DATA'!$I$5:$I$498,$E$139,'150 TS and Hurricane DATA'!$J$5:$J$498,$E146,'150 TS and Hurricane DATA'!$H$5:$H$498,AX$5,'150 TS and Hurricane DATA'!$K$5:$K$498,$F$139)</f>
        <v>0</v>
      </c>
      <c r="AY146">
        <f>COUNTIFS('150 TS and Hurricane DATA'!$I$5:$I$498,$E$139,'150 TS and Hurricane DATA'!$J$5:$J$498,$E146,'150 TS and Hurricane DATA'!$H$5:$H$498,AY$5,'150 TS and Hurricane DATA'!$K$5:$K$498,$F$139)</f>
        <v>0</v>
      </c>
      <c r="AZ146">
        <f>COUNTIFS('150 TS and Hurricane DATA'!$I$5:$I$498,$E$139,'150 TS and Hurricane DATA'!$J$5:$J$498,$E146,'150 TS and Hurricane DATA'!$H$5:$H$498,AZ$5,'150 TS and Hurricane DATA'!$K$5:$K$498,$F$139)</f>
        <v>0</v>
      </c>
      <c r="BA146">
        <f>COUNTIFS('150 TS and Hurricane DATA'!$I$5:$I$498,$E$139,'150 TS and Hurricane DATA'!$J$5:$J$498,$E146,'150 TS and Hurricane DATA'!$H$5:$H$498,BA$5,'150 TS and Hurricane DATA'!$K$5:$K$498,$F$139)</f>
        <v>0</v>
      </c>
      <c r="BB146">
        <f>COUNTIFS('150 TS and Hurricane DATA'!$I$5:$I$498,$E$139,'150 TS and Hurricane DATA'!$J$5:$J$498,$E146,'150 TS and Hurricane DATA'!$H$5:$H$498,BB$5,'150 TS and Hurricane DATA'!$K$5:$K$498,$F$139)</f>
        <v>0</v>
      </c>
      <c r="BC146">
        <f>COUNTIFS('150 TS and Hurricane DATA'!$I$5:$I$498,$E$139,'150 TS and Hurricane DATA'!$J$5:$J$498,$E146,'150 TS and Hurricane DATA'!$H$5:$H$498,BC$5,'150 TS and Hurricane DATA'!$K$5:$K$498,$F$139)</f>
        <v>0</v>
      </c>
      <c r="BD146">
        <f>COUNTIFS('150 TS and Hurricane DATA'!$I$5:$I$498,$E$139,'150 TS and Hurricane DATA'!$J$5:$J$498,$E146,'150 TS and Hurricane DATA'!$H$5:$H$498,BD$5,'150 TS and Hurricane DATA'!$K$5:$K$498,$F$139)</f>
        <v>0</v>
      </c>
      <c r="BE146">
        <f>COUNTIFS('150 TS and Hurricane DATA'!$I$5:$I$498,$E$139,'150 TS and Hurricane DATA'!$J$5:$J$498,$E146,'150 TS and Hurricane DATA'!$H$5:$H$498,BE$5,'150 TS and Hurricane DATA'!$K$5:$K$498,$F$139)</f>
        <v>0</v>
      </c>
      <c r="BF146">
        <f>COUNTIFS('150 TS and Hurricane DATA'!$I$5:$I$498,$E$139,'150 TS and Hurricane DATA'!$J$5:$J$498,$E146,'150 TS and Hurricane DATA'!$H$5:$H$498,BF$5,'150 TS and Hurricane DATA'!$K$5:$K$498,$F$139)</f>
        <v>0</v>
      </c>
      <c r="BG146">
        <f>COUNTIFS('150 TS and Hurricane DATA'!$I$5:$I$498,$E$139,'150 TS and Hurricane DATA'!$J$5:$J$498,$E146,'150 TS and Hurricane DATA'!$H$5:$H$498,BG$5,'150 TS and Hurricane DATA'!$K$5:$K$498,$F$139)</f>
        <v>0</v>
      </c>
      <c r="BH146">
        <f>COUNTIFS('150 TS and Hurricane DATA'!$I$5:$I$498,$E$139,'150 TS and Hurricane DATA'!$J$5:$J$498,$E146,'150 TS and Hurricane DATA'!$H$5:$H$498,BH$5,'150 TS and Hurricane DATA'!$K$5:$K$498,$F$139)</f>
        <v>0</v>
      </c>
      <c r="BI146">
        <f>COUNTIFS('150 TS and Hurricane DATA'!$I$5:$I$498,$E$139,'150 TS and Hurricane DATA'!$J$5:$J$498,$E146,'150 TS and Hurricane DATA'!$H$5:$H$498,BI$5,'150 TS and Hurricane DATA'!$K$5:$K$498,$F$139)</f>
        <v>0</v>
      </c>
      <c r="BJ146">
        <f>COUNTIFS('150 TS and Hurricane DATA'!$I$5:$I$498,$E$139,'150 TS and Hurricane DATA'!$J$5:$J$498,$E146,'150 TS and Hurricane DATA'!$H$5:$H$498,BJ$5,'150 TS and Hurricane DATA'!$K$5:$K$498,$F$139)</f>
        <v>0</v>
      </c>
      <c r="BK146">
        <f>COUNTIFS('150 TS and Hurricane DATA'!$I$5:$I$498,$E$139,'150 TS and Hurricane DATA'!$J$5:$J$498,$E146,'150 TS and Hurricane DATA'!$H$5:$H$498,BK$5,'150 TS and Hurricane DATA'!$K$5:$K$498,$F$139)</f>
        <v>0</v>
      </c>
      <c r="BL146">
        <f>COUNTIFS('150 TS and Hurricane DATA'!$I$5:$I$498,$E$139,'150 TS and Hurricane DATA'!$J$5:$J$498,$E146,'150 TS and Hurricane DATA'!$H$5:$H$498,BL$5,'150 TS and Hurricane DATA'!$K$5:$K$498,$F$139)</f>
        <v>0</v>
      </c>
      <c r="BM146">
        <f>COUNTIFS('150 TS and Hurricane DATA'!$I$5:$I$498,$E$139,'150 TS and Hurricane DATA'!$J$5:$J$498,$E146,'150 TS and Hurricane DATA'!$H$5:$H$498,BM$5,'150 TS and Hurricane DATA'!$K$5:$K$498,$F$139)</f>
        <v>0</v>
      </c>
      <c r="BN146">
        <f>COUNTIFS('150 TS and Hurricane DATA'!$I$5:$I$498,$E$139,'150 TS and Hurricane DATA'!$J$5:$J$498,$E146,'150 TS and Hurricane DATA'!$H$5:$H$498,BN$5,'150 TS and Hurricane DATA'!$K$5:$K$498,$F$139)</f>
        <v>0</v>
      </c>
      <c r="BO146">
        <f>COUNTIFS('150 TS and Hurricane DATA'!$I$5:$I$498,$E$139,'150 TS and Hurricane DATA'!$J$5:$J$498,$E146,'150 TS and Hurricane DATA'!$H$5:$H$498,BO$5,'150 TS and Hurricane DATA'!$K$5:$K$498,$F$139)</f>
        <v>0</v>
      </c>
      <c r="BP146">
        <f>COUNTIFS('150 TS and Hurricane DATA'!$I$5:$I$498,$E$139,'150 TS and Hurricane DATA'!$J$5:$J$498,$E146,'150 TS and Hurricane DATA'!$H$5:$H$498,BP$5,'150 TS and Hurricane DATA'!$K$5:$K$498,$F$139)</f>
        <v>0</v>
      </c>
      <c r="BQ146">
        <f>COUNTIFS('150 TS and Hurricane DATA'!$I$5:$I$498,$E$139,'150 TS and Hurricane DATA'!$J$5:$J$498,$E146,'150 TS and Hurricane DATA'!$H$5:$H$498,BQ$5,'150 TS and Hurricane DATA'!$K$5:$K$498,$F$139)</f>
        <v>0</v>
      </c>
      <c r="BR146">
        <f>COUNTIFS('150 TS and Hurricane DATA'!$I$5:$I$498,$E$139,'150 TS and Hurricane DATA'!$J$5:$J$498,$E146,'150 TS and Hurricane DATA'!$H$5:$H$498,BR$5,'150 TS and Hurricane DATA'!$K$5:$K$498,$F$139)</f>
        <v>0</v>
      </c>
      <c r="BS146">
        <f>COUNTIFS('150 TS and Hurricane DATA'!$I$5:$I$498,$E$139,'150 TS and Hurricane DATA'!$J$5:$J$498,$E146,'150 TS and Hurricane DATA'!$H$5:$H$498,BS$5,'150 TS and Hurricane DATA'!$K$5:$K$498,$F$139)</f>
        <v>0</v>
      </c>
      <c r="BT146">
        <f>COUNTIFS('150 TS and Hurricane DATA'!$I$5:$I$498,$E$139,'150 TS and Hurricane DATA'!$J$5:$J$498,$E146,'150 TS and Hurricane DATA'!$H$5:$H$498,BT$5,'150 TS and Hurricane DATA'!$K$5:$K$498,$F$139)</f>
        <v>0</v>
      </c>
      <c r="BU146">
        <f>COUNTIFS('150 TS and Hurricane DATA'!$I$5:$I$498,$E$139,'150 TS and Hurricane DATA'!$J$5:$J$498,$E146,'150 TS and Hurricane DATA'!$H$5:$H$498,BU$5,'150 TS and Hurricane DATA'!$K$5:$K$498,$F$139)</f>
        <v>0</v>
      </c>
      <c r="BV146">
        <f>COUNTIFS('150 TS and Hurricane DATA'!$I$5:$I$498,$E$139,'150 TS and Hurricane DATA'!$J$5:$J$498,$E146,'150 TS and Hurricane DATA'!$H$5:$H$498,BV$5,'150 TS and Hurricane DATA'!$K$5:$K$498,$F$139)</f>
        <v>0</v>
      </c>
      <c r="BW146">
        <f>COUNTIFS('150 TS and Hurricane DATA'!$I$5:$I$498,$E$139,'150 TS and Hurricane DATA'!$J$5:$J$498,$E146,'150 TS and Hurricane DATA'!$H$5:$H$498,BW$5,'150 TS and Hurricane DATA'!$K$5:$K$498,$F$139)</f>
        <v>0</v>
      </c>
      <c r="BX146">
        <f>COUNTIFS('150 TS and Hurricane DATA'!$I$5:$I$498,$E$139,'150 TS and Hurricane DATA'!$J$5:$J$498,$E146,'150 TS and Hurricane DATA'!$H$5:$H$498,BX$5,'150 TS and Hurricane DATA'!$K$5:$K$498,$F$139)</f>
        <v>0</v>
      </c>
      <c r="BY146">
        <f>COUNTIFS('150 TS and Hurricane DATA'!$I$5:$I$498,$E$139,'150 TS and Hurricane DATA'!$J$5:$J$498,$E146,'150 TS and Hurricane DATA'!$H$5:$H$498,BY$5,'150 TS and Hurricane DATA'!$K$5:$K$498,$F$139)</f>
        <v>0</v>
      </c>
      <c r="BZ146">
        <f>COUNTIFS('150 TS and Hurricane DATA'!$I$5:$I$498,$E$139,'150 TS and Hurricane DATA'!$J$5:$J$498,$E146,'150 TS and Hurricane DATA'!$H$5:$H$498,BZ$5,'150 TS and Hurricane DATA'!$K$5:$K$498,$F$139)</f>
        <v>0</v>
      </c>
      <c r="CA146">
        <f>COUNTIFS('150 TS and Hurricane DATA'!$I$5:$I$498,$E$139,'150 TS and Hurricane DATA'!$J$5:$J$498,$E146,'150 TS and Hurricane DATA'!$H$5:$H$498,CA$5,'150 TS and Hurricane DATA'!$K$5:$K$498,$F$139)</f>
        <v>0</v>
      </c>
      <c r="CB146">
        <f>COUNTIFS('150 TS and Hurricane DATA'!$I$5:$I$498,$E$139,'150 TS and Hurricane DATA'!$J$5:$J$498,$E146,'150 TS and Hurricane DATA'!$H$5:$H$498,CB$5,'150 TS and Hurricane DATA'!$K$5:$K$498,$F$139)</f>
        <v>0</v>
      </c>
      <c r="CC146">
        <f>COUNTIFS('150 TS and Hurricane DATA'!$I$5:$I$498,$E$139,'150 TS and Hurricane DATA'!$J$5:$J$498,$E146,'150 TS and Hurricane DATA'!$H$5:$H$498,CC$5,'150 TS and Hurricane DATA'!$K$5:$K$498,$F$139)</f>
        <v>0</v>
      </c>
      <c r="CD146">
        <f>COUNTIFS('150 TS and Hurricane DATA'!$I$5:$I$498,$E$139,'150 TS and Hurricane DATA'!$J$5:$J$498,$E146,'150 TS and Hurricane DATA'!$H$5:$H$498,CD$5,'150 TS and Hurricane DATA'!$K$5:$K$498,$F$139)</f>
        <v>0</v>
      </c>
      <c r="CE146">
        <f>COUNTIFS('150 TS and Hurricane DATA'!$I$5:$I$498,$E$139,'150 TS and Hurricane DATA'!$J$5:$J$498,$E146,'150 TS and Hurricane DATA'!$H$5:$H$498,CE$5,'150 TS and Hurricane DATA'!$K$5:$K$498,$F$139)</f>
        <v>0</v>
      </c>
      <c r="CF146">
        <f>COUNTIFS('150 TS and Hurricane DATA'!$I$5:$I$498,$E$139,'150 TS and Hurricane DATA'!$J$5:$J$498,$E146,'150 TS and Hurricane DATA'!$H$5:$H$498,CF$5,'150 TS and Hurricane DATA'!$K$5:$K$498,$F$139)</f>
        <v>0</v>
      </c>
      <c r="CG146">
        <f>COUNTIFS('150 TS and Hurricane DATA'!$I$5:$I$498,$E$139,'150 TS and Hurricane DATA'!$J$5:$J$498,$E146,'150 TS and Hurricane DATA'!$H$5:$H$498,CG$5,'150 TS and Hurricane DATA'!$K$5:$K$498,$F$139)</f>
        <v>0</v>
      </c>
      <c r="CH146">
        <f>COUNTIFS('150 TS and Hurricane DATA'!$I$5:$I$498,$E$139,'150 TS and Hurricane DATA'!$J$5:$J$498,$E146,'150 TS and Hurricane DATA'!$H$5:$H$498,CH$5,'150 TS and Hurricane DATA'!$K$5:$K$498,$F$139)</f>
        <v>0</v>
      </c>
      <c r="CI146">
        <f>COUNTIFS('150 TS and Hurricane DATA'!$I$5:$I$498,$E$139,'150 TS and Hurricane DATA'!$J$5:$J$498,$E146,'150 TS and Hurricane DATA'!$H$5:$H$498,CI$5,'150 TS and Hurricane DATA'!$K$5:$K$498,$F$139)</f>
        <v>0</v>
      </c>
      <c r="CJ146">
        <f>COUNTIFS('150 TS and Hurricane DATA'!$I$5:$I$498,$E$139,'150 TS and Hurricane DATA'!$J$5:$J$498,$E146,'150 TS and Hurricane DATA'!$H$5:$H$498,CJ$5,'150 TS and Hurricane DATA'!$K$5:$K$498,$F$139)</f>
        <v>0</v>
      </c>
      <c r="CK146">
        <f>COUNTIFS('150 TS and Hurricane DATA'!$I$5:$I$498,$E$139,'150 TS and Hurricane DATA'!$J$5:$J$498,$E146,'150 TS and Hurricane DATA'!$H$5:$H$498,CK$5,'150 TS and Hurricane DATA'!$K$5:$K$498,$F$139)</f>
        <v>0</v>
      </c>
      <c r="CL146">
        <f>COUNTIFS('150 TS and Hurricane DATA'!$I$5:$I$498,$E$139,'150 TS and Hurricane DATA'!$J$5:$J$498,$E146,'150 TS and Hurricane DATA'!$H$5:$H$498,CL$5,'150 TS and Hurricane DATA'!$K$5:$K$498,$F$139)</f>
        <v>0</v>
      </c>
      <c r="CM146">
        <f>COUNTIFS('150 TS and Hurricane DATA'!$I$5:$I$498,$E$139,'150 TS and Hurricane DATA'!$J$5:$J$498,$E146,'150 TS and Hurricane DATA'!$H$5:$H$498,CM$5,'150 TS and Hurricane DATA'!$K$5:$K$498,$F$139)</f>
        <v>0</v>
      </c>
      <c r="CN146">
        <f>COUNTIFS('150 TS and Hurricane DATA'!$I$5:$I$498,$E$139,'150 TS and Hurricane DATA'!$J$5:$J$498,$E146,'150 TS and Hurricane DATA'!$H$5:$H$498,CN$5,'150 TS and Hurricane DATA'!$K$5:$K$498,$F$139)</f>
        <v>0</v>
      </c>
      <c r="CO146">
        <f>COUNTIFS('150 TS and Hurricane DATA'!$I$5:$I$498,$E$139,'150 TS and Hurricane DATA'!$J$5:$J$498,$E146,'150 TS and Hurricane DATA'!$H$5:$H$498,CO$5,'150 TS and Hurricane DATA'!$K$5:$K$498,$F$139)</f>
        <v>0</v>
      </c>
      <c r="CP146">
        <f>COUNTIFS('150 TS and Hurricane DATA'!$I$5:$I$498,$E$139,'150 TS and Hurricane DATA'!$J$5:$J$498,$E146,'150 TS and Hurricane DATA'!$H$5:$H$498,CP$5,'150 TS and Hurricane DATA'!$K$5:$K$498,$F$139)</f>
        <v>0</v>
      </c>
      <c r="CQ146">
        <f>COUNTIFS('150 TS and Hurricane DATA'!$I$5:$I$498,$E$139,'150 TS and Hurricane DATA'!$J$5:$J$498,$E146,'150 TS and Hurricane DATA'!$H$5:$H$498,CQ$5,'150 TS and Hurricane DATA'!$K$5:$K$498,$F$139)</f>
        <v>0</v>
      </c>
      <c r="CR146">
        <f>COUNTIFS('150 TS and Hurricane DATA'!$I$5:$I$498,$E$139,'150 TS and Hurricane DATA'!$J$5:$J$498,$E146,'150 TS and Hurricane DATA'!$H$5:$H$498,CR$5,'150 TS and Hurricane DATA'!$K$5:$K$498,$F$139)</f>
        <v>0</v>
      </c>
      <c r="CS146">
        <f>COUNTIFS('150 TS and Hurricane DATA'!$I$5:$I$498,$E$139,'150 TS and Hurricane DATA'!$J$5:$J$498,$E146,'150 TS and Hurricane DATA'!$H$5:$H$498,CS$5,'150 TS and Hurricane DATA'!$K$5:$K$498,$F$139)</f>
        <v>0</v>
      </c>
      <c r="CT146">
        <f>COUNTIFS('150 TS and Hurricane DATA'!$I$5:$I$498,$E$139,'150 TS and Hurricane DATA'!$J$5:$J$498,$E146,'150 TS and Hurricane DATA'!$H$5:$H$498,CT$5,'150 TS and Hurricane DATA'!$K$5:$K$498,$F$139)</f>
        <v>0</v>
      </c>
      <c r="CU146">
        <f>COUNTIFS('150 TS and Hurricane DATA'!$I$5:$I$498,$E$139,'150 TS and Hurricane DATA'!$J$5:$J$498,$E146,'150 TS and Hurricane DATA'!$H$5:$H$498,CU$5,'150 TS and Hurricane DATA'!$K$5:$K$498,$F$139)</f>
        <v>0</v>
      </c>
      <c r="CV146">
        <f>COUNTIFS('150 TS and Hurricane DATA'!$I$5:$I$498,$E$139,'150 TS and Hurricane DATA'!$J$5:$J$498,$E146,'150 TS and Hurricane DATA'!$H$5:$H$498,CV$5,'150 TS and Hurricane DATA'!$K$5:$K$498,$F$139)</f>
        <v>0</v>
      </c>
      <c r="CW146">
        <f>COUNTIFS('150 TS and Hurricane DATA'!$I$5:$I$498,$E$139,'150 TS and Hurricane DATA'!$J$5:$J$498,$E146,'150 TS and Hurricane DATA'!$H$5:$H$498,CW$5,'150 TS and Hurricane DATA'!$K$5:$K$498,$F$139)</f>
        <v>1</v>
      </c>
      <c r="CX146">
        <f>COUNTIFS('150 TS and Hurricane DATA'!$I$5:$I$498,$E$139,'150 TS and Hurricane DATA'!$J$5:$J$498,$E146,'150 TS and Hurricane DATA'!$H$5:$H$498,CX$5,'150 TS and Hurricane DATA'!$K$5:$K$498,$F$139)</f>
        <v>0</v>
      </c>
      <c r="CY146">
        <f>COUNTIFS('150 TS and Hurricane DATA'!$I$5:$I$498,$E$139,'150 TS and Hurricane DATA'!$J$5:$J$498,$E146,'150 TS and Hurricane DATA'!$H$5:$H$498,CY$5,'150 TS and Hurricane DATA'!$K$5:$K$498,$F$139)</f>
        <v>0</v>
      </c>
      <c r="CZ146">
        <f>COUNTIFS('150 TS and Hurricane DATA'!$I$5:$I$498,$E$139,'150 TS and Hurricane DATA'!$J$5:$J$498,$E146,'150 TS and Hurricane DATA'!$H$5:$H$498,CZ$5,'150 TS and Hurricane DATA'!$K$5:$K$498,$F$139)</f>
        <v>0</v>
      </c>
      <c r="DA146">
        <f>COUNTIFS('150 TS and Hurricane DATA'!$I$5:$I$498,$E$139,'150 TS and Hurricane DATA'!$J$5:$J$498,$E146,'150 TS and Hurricane DATA'!$H$5:$H$498,DA$5,'150 TS and Hurricane DATA'!$K$5:$K$498,$F$139)</f>
        <v>0</v>
      </c>
      <c r="DB146">
        <f>COUNTIFS('150 TS and Hurricane DATA'!$I$5:$I$498,$E$139,'150 TS and Hurricane DATA'!$J$5:$J$498,$E146,'150 TS and Hurricane DATA'!$H$5:$H$498,DB$5,'150 TS and Hurricane DATA'!$K$5:$K$498,$F$139)</f>
        <v>0</v>
      </c>
      <c r="DC146">
        <f>COUNTIFS('150 TS and Hurricane DATA'!$I$5:$I$498,$E$139,'150 TS and Hurricane DATA'!$J$5:$J$498,$E146,'150 TS and Hurricane DATA'!$H$5:$H$498,DC$5,'150 TS and Hurricane DATA'!$K$5:$K$498,$F$139)</f>
        <v>0</v>
      </c>
      <c r="DD146">
        <f>COUNTIFS('150 TS and Hurricane DATA'!$I$5:$I$498,$E$139,'150 TS and Hurricane DATA'!$J$5:$J$498,$E146,'150 TS and Hurricane DATA'!$H$5:$H$498,DD$5,'150 TS and Hurricane DATA'!$K$5:$K$498,$F$139)</f>
        <v>0</v>
      </c>
      <c r="DE146">
        <f>COUNTIFS('150 TS and Hurricane DATA'!$I$5:$I$498,$E$139,'150 TS and Hurricane DATA'!$J$5:$J$498,$E146,'150 TS and Hurricane DATA'!$H$5:$H$498,DE$5,'150 TS and Hurricane DATA'!$K$5:$K$498,$F$139)</f>
        <v>0</v>
      </c>
      <c r="DF146">
        <f>COUNTIFS('150 TS and Hurricane DATA'!$I$5:$I$498,$E$139,'150 TS and Hurricane DATA'!$J$5:$J$498,$E146,'150 TS and Hurricane DATA'!$H$5:$H$498,DF$5,'150 TS and Hurricane DATA'!$K$5:$K$498,$F$139)</f>
        <v>0</v>
      </c>
      <c r="DG146">
        <f>COUNTIFS('150 TS and Hurricane DATA'!$I$5:$I$498,$E$139,'150 TS and Hurricane DATA'!$J$5:$J$498,$E146,'150 TS and Hurricane DATA'!$H$5:$H$498,DG$5,'150 TS and Hurricane DATA'!$K$5:$K$498,$F$139)</f>
        <v>0</v>
      </c>
      <c r="DH146">
        <f>COUNTIFS('150 TS and Hurricane DATA'!$I$5:$I$498,$E$139,'150 TS and Hurricane DATA'!$J$5:$J$498,$E146,'150 TS and Hurricane DATA'!$H$5:$H$498,DH$5,'150 TS and Hurricane DATA'!$K$5:$K$498,$F$139)</f>
        <v>0</v>
      </c>
      <c r="DI146">
        <f>COUNTIFS('150 TS and Hurricane DATA'!$I$5:$I$498,$E$139,'150 TS and Hurricane DATA'!$J$5:$J$498,$E146,'150 TS and Hurricane DATA'!$H$5:$H$498,DI$5,'150 TS and Hurricane DATA'!$K$5:$K$498,$F$139)</f>
        <v>0</v>
      </c>
      <c r="DJ146">
        <f>COUNTIFS('150 TS and Hurricane DATA'!$I$5:$I$498,$E$139,'150 TS and Hurricane DATA'!$J$5:$J$498,$E146,'150 TS and Hurricane DATA'!$H$5:$H$498,DJ$5,'150 TS and Hurricane DATA'!$K$5:$K$498,$F$139)</f>
        <v>0</v>
      </c>
      <c r="DK146">
        <f>COUNTIFS('150 TS and Hurricane DATA'!$I$5:$I$498,$E$139,'150 TS and Hurricane DATA'!$J$5:$J$498,$E146,'150 TS and Hurricane DATA'!$H$5:$H$498,DK$5,'150 TS and Hurricane DATA'!$K$5:$K$498,$F$139)</f>
        <v>0</v>
      </c>
      <c r="DL146">
        <f>COUNTIFS('150 TS and Hurricane DATA'!$I$5:$I$498,$E$139,'150 TS and Hurricane DATA'!$J$5:$J$498,$E146,'150 TS and Hurricane DATA'!$H$5:$H$498,DL$5,'150 TS and Hurricane DATA'!$K$5:$K$498,$F$139)</f>
        <v>0</v>
      </c>
      <c r="DM146">
        <f>COUNTIFS('150 TS and Hurricane DATA'!$I$5:$I$498,$E$139,'150 TS and Hurricane DATA'!$J$5:$J$498,$E146,'150 TS and Hurricane DATA'!$H$5:$H$498,DM$5,'150 TS and Hurricane DATA'!$K$5:$K$498,$F$139)</f>
        <v>0</v>
      </c>
      <c r="DN146">
        <f>COUNTIFS('150 TS and Hurricane DATA'!$I$5:$I$498,$E$139,'150 TS and Hurricane DATA'!$J$5:$J$498,$E146,'150 TS and Hurricane DATA'!$H$5:$H$498,DN$5,'150 TS and Hurricane DATA'!$K$5:$K$498,$F$139)</f>
        <v>0</v>
      </c>
      <c r="DO146">
        <f>COUNTIFS('150 TS and Hurricane DATA'!$I$5:$I$498,$E$139,'150 TS and Hurricane DATA'!$J$5:$J$498,$E146,'150 TS and Hurricane DATA'!$H$5:$H$498,DO$5,'150 TS and Hurricane DATA'!$K$5:$K$498,$F$139)</f>
        <v>0</v>
      </c>
      <c r="DP146">
        <f>COUNTIFS('150 TS and Hurricane DATA'!$I$5:$I$498,$E$139,'150 TS and Hurricane DATA'!$J$5:$J$498,$E146,'150 TS and Hurricane DATA'!$H$5:$H$498,DP$5,'150 TS and Hurricane DATA'!$K$5:$K$498,$F$139)</f>
        <v>0</v>
      </c>
      <c r="DQ146">
        <f>COUNTIFS('150 TS and Hurricane DATA'!$I$5:$I$498,$E$139,'150 TS and Hurricane DATA'!$J$5:$J$498,$E146,'150 TS and Hurricane DATA'!$H$5:$H$498,DQ$5,'150 TS and Hurricane DATA'!$K$5:$K$498,$F$139)</f>
        <v>0</v>
      </c>
      <c r="DR146">
        <f>COUNTIFS('150 TS and Hurricane DATA'!$I$5:$I$498,$E$139,'150 TS and Hurricane DATA'!$J$5:$J$498,$E146,'150 TS and Hurricane DATA'!$H$5:$H$498,DR$5,'150 TS and Hurricane DATA'!$K$5:$K$498,$F$139)</f>
        <v>0</v>
      </c>
      <c r="DS146">
        <f>COUNTIFS('150 TS and Hurricane DATA'!$I$5:$I$498,$E$139,'150 TS and Hurricane DATA'!$J$5:$J$498,$E146,'150 TS and Hurricane DATA'!$H$5:$H$498,DS$5,'150 TS and Hurricane DATA'!$K$5:$K$498,$F$139)</f>
        <v>0</v>
      </c>
      <c r="DT146">
        <f>COUNTIFS('150 TS and Hurricane DATA'!$I$5:$I$498,$E$139,'150 TS and Hurricane DATA'!$J$5:$J$498,$E146,'150 TS and Hurricane DATA'!$H$5:$H$498,DT$5,'150 TS and Hurricane DATA'!$K$5:$K$498,$F$139)</f>
        <v>0</v>
      </c>
      <c r="DU146">
        <f>COUNTIFS('150 TS and Hurricane DATA'!$I$5:$I$498,$E$139,'150 TS and Hurricane DATA'!$J$5:$J$498,$E146,'150 TS and Hurricane DATA'!$H$5:$H$498,DU$5,'150 TS and Hurricane DATA'!$K$5:$K$498,$F$139)</f>
        <v>0</v>
      </c>
      <c r="DV146">
        <f>COUNTIFS('150 TS and Hurricane DATA'!$I$5:$I$498,$E$139,'150 TS and Hurricane DATA'!$J$5:$J$498,$E146,'150 TS and Hurricane DATA'!$H$5:$H$498,DV$5,'150 TS and Hurricane DATA'!$K$5:$K$498,$F$139)</f>
        <v>0</v>
      </c>
      <c r="DW146">
        <f>COUNTIFS('150 TS and Hurricane DATA'!$I$5:$I$498,$E$139,'150 TS and Hurricane DATA'!$J$5:$J$498,$E146,'150 TS and Hurricane DATA'!$H$5:$H$498,DW$5,'150 TS and Hurricane DATA'!$K$5:$K$498,$F$139)</f>
        <v>0</v>
      </c>
      <c r="DX146">
        <f>COUNTIFS('150 TS and Hurricane DATA'!$I$5:$I$498,$E$139,'150 TS and Hurricane DATA'!$J$5:$J$498,$E146,'150 TS and Hurricane DATA'!$H$5:$H$498,DX$5,'150 TS and Hurricane DATA'!$K$5:$K$498,$F$139)</f>
        <v>0</v>
      </c>
      <c r="DY146">
        <f>COUNTIFS('150 TS and Hurricane DATA'!$I$5:$I$498,$E$139,'150 TS and Hurricane DATA'!$J$5:$J$498,$E146,'150 TS and Hurricane DATA'!$H$5:$H$498,DY$5,'150 TS and Hurricane DATA'!$K$5:$K$498,$F$139)</f>
        <v>0</v>
      </c>
      <c r="DZ146">
        <f>COUNTIFS('150 TS and Hurricane DATA'!$I$5:$I$498,$E$139,'150 TS and Hurricane DATA'!$J$5:$J$498,$E146,'150 TS and Hurricane DATA'!$H$5:$H$498,DZ$5,'150 TS and Hurricane DATA'!$K$5:$K$498,$F$139)</f>
        <v>0</v>
      </c>
      <c r="EA146">
        <f>COUNTIFS('150 TS and Hurricane DATA'!$I$5:$I$498,$E$139,'150 TS and Hurricane DATA'!$J$5:$J$498,$E146,'150 TS and Hurricane DATA'!$H$5:$H$498,EA$5,'150 TS and Hurricane DATA'!$K$5:$K$498,$F$139)</f>
        <v>0</v>
      </c>
      <c r="EB146">
        <f>COUNTIFS('150 TS and Hurricane DATA'!$I$5:$I$498,$E$139,'150 TS and Hurricane DATA'!$J$5:$J$498,$E146,'150 TS and Hurricane DATA'!$H$5:$H$498,EB$5,'150 TS and Hurricane DATA'!$K$5:$K$498,$F$139)</f>
        <v>0</v>
      </c>
      <c r="EC146">
        <f>COUNTIFS('150 TS and Hurricane DATA'!$I$5:$I$498,$E$139,'150 TS and Hurricane DATA'!$J$5:$J$498,$E146,'150 TS and Hurricane DATA'!$H$5:$H$498,EC$5,'150 TS and Hurricane DATA'!$K$5:$K$498,$F$139)</f>
        <v>0</v>
      </c>
      <c r="ED146">
        <f>COUNTIFS('150 TS and Hurricane DATA'!$I$5:$I$498,$E$139,'150 TS and Hurricane DATA'!$J$5:$J$498,$E146,'150 TS and Hurricane DATA'!$H$5:$H$498,ED$5,'150 TS and Hurricane DATA'!$K$5:$K$498,$F$139)</f>
        <v>0</v>
      </c>
      <c r="EE146">
        <f>COUNTIFS('150 TS and Hurricane DATA'!$I$5:$I$498,$E$139,'150 TS and Hurricane DATA'!$J$5:$J$498,$E146,'150 TS and Hurricane DATA'!$H$5:$H$498,EE$5,'150 TS and Hurricane DATA'!$K$5:$K$498,$F$139)</f>
        <v>0</v>
      </c>
      <c r="EF146">
        <f>COUNTIFS('150 TS and Hurricane DATA'!$I$5:$I$498,$E$139,'150 TS and Hurricane DATA'!$J$5:$J$498,$E146,'150 TS and Hurricane DATA'!$H$5:$H$498,EF$5,'150 TS and Hurricane DATA'!$K$5:$K$498,$F$139)</f>
        <v>0</v>
      </c>
      <c r="EG146">
        <f>COUNTIFS('150 TS and Hurricane DATA'!$I$5:$I$498,$E$139,'150 TS and Hurricane DATA'!$J$5:$J$498,$E146,'150 TS and Hurricane DATA'!$H$5:$H$498,EG$5,'150 TS and Hurricane DATA'!$K$5:$K$498,$F$139)</f>
        <v>0</v>
      </c>
      <c r="EH146">
        <f>COUNTIFS('150 TS and Hurricane DATA'!$I$5:$I$498,$E$139,'150 TS and Hurricane DATA'!$J$5:$J$498,$E146,'150 TS and Hurricane DATA'!$H$5:$H$498,EH$5,'150 TS and Hurricane DATA'!$K$5:$K$498,$F$139)</f>
        <v>0</v>
      </c>
      <c r="EI146">
        <f>COUNTIFS('150 TS and Hurricane DATA'!$I$5:$I$498,$E$139,'150 TS and Hurricane DATA'!$J$5:$J$498,$E146,'150 TS and Hurricane DATA'!$H$5:$H$498,EI$5,'150 TS and Hurricane DATA'!$K$5:$K$498,$F$139)</f>
        <v>0</v>
      </c>
      <c r="EJ146">
        <f>COUNTIFS('150 TS and Hurricane DATA'!$I$5:$I$498,$E$139,'150 TS and Hurricane DATA'!$J$5:$J$498,$E146,'150 TS and Hurricane DATA'!$H$5:$H$498,EJ$5,'150 TS and Hurricane DATA'!$K$5:$K$498,$F$139)</f>
        <v>0</v>
      </c>
      <c r="EK146">
        <f>COUNTIFS('150 TS and Hurricane DATA'!$I$5:$I$498,$E$139,'150 TS and Hurricane DATA'!$J$5:$J$498,$E146,'150 TS and Hurricane DATA'!$H$5:$H$498,EK$5,'150 TS and Hurricane DATA'!$K$5:$K$498,$F$139)</f>
        <v>0</v>
      </c>
      <c r="EL146">
        <f>COUNTIFS('150 TS and Hurricane DATA'!$I$5:$I$498,$E$139,'150 TS and Hurricane DATA'!$J$5:$J$498,$E146,'150 TS and Hurricane DATA'!$H$5:$H$498,EL$5,'150 TS and Hurricane DATA'!$K$5:$K$498,$F$139)</f>
        <v>0</v>
      </c>
      <c r="EM146">
        <f>COUNTIFS('150 TS and Hurricane DATA'!$I$5:$I$498,$E$139,'150 TS and Hurricane DATA'!$J$5:$J$498,$E146,'150 TS and Hurricane DATA'!$H$5:$H$498,EM$5,'150 TS and Hurricane DATA'!$K$5:$K$498,$F$139)</f>
        <v>0</v>
      </c>
      <c r="EN146">
        <f>COUNTIFS('150 TS and Hurricane DATA'!$I$5:$I$498,$E$139,'150 TS and Hurricane DATA'!$J$5:$J$498,$E146,'150 TS and Hurricane DATA'!$H$5:$H$498,EN$5,'150 TS and Hurricane DATA'!$K$5:$K$498,$F$139)</f>
        <v>0</v>
      </c>
      <c r="EO146">
        <f>COUNTIFS('150 TS and Hurricane DATA'!$I$5:$I$498,$E$139,'150 TS and Hurricane DATA'!$J$5:$J$498,$E146,'150 TS and Hurricane DATA'!$H$5:$H$498,EO$5,'150 TS and Hurricane DATA'!$K$5:$K$498,$F$139)</f>
        <v>0</v>
      </c>
      <c r="EP146">
        <f>COUNTIFS('150 TS and Hurricane DATA'!$I$5:$I$498,$E$139,'150 TS and Hurricane DATA'!$J$5:$J$498,$E146,'150 TS and Hurricane DATA'!$H$5:$H$498,EP$5,'150 TS and Hurricane DATA'!$K$5:$K$498,$F$139)</f>
        <v>0</v>
      </c>
      <c r="EQ146">
        <f>COUNTIFS('150 TS and Hurricane DATA'!$I$5:$I$498,$E$139,'150 TS and Hurricane DATA'!$J$5:$J$498,$E146,'150 TS and Hurricane DATA'!$H$5:$H$498,EQ$5,'150 TS and Hurricane DATA'!$K$5:$K$498,$F$139)</f>
        <v>0</v>
      </c>
      <c r="ER146">
        <f>COUNTIFS('150 TS and Hurricane DATA'!$I$5:$I$498,$E$139,'150 TS and Hurricane DATA'!$J$5:$J$498,$E146,'150 TS and Hurricane DATA'!$H$5:$H$498,ER$5,'150 TS and Hurricane DATA'!$K$5:$K$498,$F$139)</f>
        <v>0</v>
      </c>
      <c r="ES146">
        <f>COUNTIFS('150 TS and Hurricane DATA'!$I$5:$I$498,$E$139,'150 TS and Hurricane DATA'!$J$5:$J$498,$E146,'150 TS and Hurricane DATA'!$H$5:$H$498,ES$5,'150 TS and Hurricane DATA'!$K$5:$K$498,$F$139)</f>
        <v>0</v>
      </c>
      <c r="ET146">
        <f>COUNTIFS('150 TS and Hurricane DATA'!$I$5:$I$498,$E$139,'150 TS and Hurricane DATA'!$J$5:$J$498,$E146,'150 TS and Hurricane DATA'!$H$5:$H$498,ET$5,'150 TS and Hurricane DATA'!$K$5:$K$498,$F$139)</f>
        <v>0</v>
      </c>
      <c r="EU146">
        <f>COUNTIFS('150 TS and Hurricane DATA'!$I$5:$I$498,$E$139,'150 TS and Hurricane DATA'!$J$5:$J$498,$E146,'150 TS and Hurricane DATA'!$H$5:$H$498,EU$5,'150 TS and Hurricane DATA'!$K$5:$K$498,$F$139)</f>
        <v>0</v>
      </c>
      <c r="EV146">
        <f>COUNTIFS('150 TS and Hurricane DATA'!$I$5:$I$498,$E$139,'150 TS and Hurricane DATA'!$J$5:$J$498,$E146,'150 TS and Hurricane DATA'!$H$5:$H$498,EV$5,'150 TS and Hurricane DATA'!$K$5:$K$498,$F$139)</f>
        <v>0</v>
      </c>
      <c r="EW146">
        <f>COUNTIFS('150 TS and Hurricane DATA'!$I$5:$I$498,$E$139,'150 TS and Hurricane DATA'!$J$5:$J$498,$E146,'150 TS and Hurricane DATA'!$H$5:$H$498,EW$5,'150 TS and Hurricane DATA'!$K$5:$K$498,$F$139)</f>
        <v>0</v>
      </c>
      <c r="EX146">
        <f>COUNTIFS('150 TS and Hurricane DATA'!$I$5:$I$498,$E$139,'150 TS and Hurricane DATA'!$J$5:$J$498,$E146,'150 TS and Hurricane DATA'!$H$5:$H$498,EX$5,'150 TS and Hurricane DATA'!$K$5:$K$498,$F$139)</f>
        <v>0</v>
      </c>
      <c r="EY146">
        <f>COUNTIFS('150 TS and Hurricane DATA'!$I$5:$I$498,$E$139,'150 TS and Hurricane DATA'!$J$5:$J$498,$E146,'150 TS and Hurricane DATA'!$H$5:$H$498,EY$5,'150 TS and Hurricane DATA'!$K$5:$K$498,$F$139)</f>
        <v>0</v>
      </c>
      <c r="EZ146">
        <f>COUNTIFS('150 TS and Hurricane DATA'!$I$5:$I$498,$E$139,'150 TS and Hurricane DATA'!$J$5:$J$498,$E146,'150 TS and Hurricane DATA'!$H$5:$H$498,EZ$5,'150 TS and Hurricane DATA'!$K$5:$K$498,$F$139)</f>
        <v>0</v>
      </c>
      <c r="FA146">
        <f>COUNTIFS('150 TS and Hurricane DATA'!$I$5:$I$498,$E$139,'150 TS and Hurricane DATA'!$J$5:$J$498,$E146,'150 TS and Hurricane DATA'!$H$5:$H$498,FA$5,'150 TS and Hurricane DATA'!$K$5:$K$498,$F$139)</f>
        <v>0</v>
      </c>
      <c r="FB146">
        <f>COUNTIFS('150 TS and Hurricane DATA'!$I$5:$I$498,$E$139,'150 TS and Hurricane DATA'!$J$5:$J$498,$E146,'150 TS and Hurricane DATA'!$H$5:$H$498,FB$5,'150 TS and Hurricane DATA'!$K$5:$K$498,$F$139)</f>
        <v>0</v>
      </c>
      <c r="FC146">
        <f>COUNTIFS('150 TS and Hurricane DATA'!$I$5:$I$498,$E$139,'150 TS and Hurricane DATA'!$J$5:$J$498,$E146,'150 TS and Hurricane DATA'!$H$5:$H$498,FC$5,'150 TS and Hurricane DATA'!$K$5:$K$498,$F$139)</f>
        <v>0</v>
      </c>
      <c r="FD146">
        <f>COUNTIFS('150 TS and Hurricane DATA'!$I$5:$I$498,$E$139,'150 TS and Hurricane DATA'!$J$5:$J$498,$E146,'150 TS and Hurricane DATA'!$H$5:$H$498,FD$5,'150 TS and Hurricane DATA'!$K$5:$K$498,$F$139)</f>
        <v>0</v>
      </c>
      <c r="FE146">
        <f>COUNTIFS('150 TS and Hurricane DATA'!$I$5:$I$498,$E$139,'150 TS and Hurricane DATA'!$J$5:$J$498,$E146,'150 TS and Hurricane DATA'!$H$5:$H$498,FE$5,'150 TS and Hurricane DATA'!$K$5:$K$498,$F$139)</f>
        <v>0</v>
      </c>
      <c r="FF146">
        <f>COUNTIFS('150 TS and Hurricane DATA'!$I$5:$I$498,$E$139,'150 TS and Hurricane DATA'!$J$5:$J$498,$E146,'150 TS and Hurricane DATA'!$H$5:$H$498,FF$5,'150 TS and Hurricane DATA'!$K$5:$K$498,$F$139)</f>
        <v>0</v>
      </c>
      <c r="FG146">
        <f>COUNTIFS('150 TS and Hurricane DATA'!$I$5:$I$498,$E$139,'150 TS and Hurricane DATA'!$J$5:$J$498,$E146,'150 TS and Hurricane DATA'!$H$5:$H$498,FG$5,'150 TS and Hurricane DATA'!$K$5:$K$498,$F$139)</f>
        <v>0</v>
      </c>
      <c r="FH146">
        <f>COUNTIFS('150 TS and Hurricane DATA'!$I$5:$I$498,$E$139,'150 TS and Hurricane DATA'!$J$5:$J$498,$E146,'150 TS and Hurricane DATA'!$H$5:$H$498,FH$5,'150 TS and Hurricane DATA'!$K$5:$K$498,$F$139)</f>
        <v>0</v>
      </c>
      <c r="FI146">
        <f>COUNTIFS('150 TS and Hurricane DATA'!$I$5:$I$498,$E$139,'150 TS and Hurricane DATA'!$J$5:$J$498,$E146,'150 TS and Hurricane DATA'!$H$5:$H$498,FI$5,'150 TS and Hurricane DATA'!$K$5:$K$498,$F$139)</f>
        <v>0</v>
      </c>
      <c r="FJ146">
        <f>COUNTIFS('150 TS and Hurricane DATA'!$I$5:$I$498,$E$139,'150 TS and Hurricane DATA'!$J$5:$J$498,$E146,'150 TS and Hurricane DATA'!$H$5:$H$498,FJ$5,'150 TS and Hurricane DATA'!$K$5:$K$498,$F$139)</f>
        <v>0</v>
      </c>
      <c r="FK146">
        <f>COUNTIFS('150 TS and Hurricane DATA'!$I$5:$I$498,$E$139,'150 TS and Hurricane DATA'!$J$5:$J$498,$E146,'150 TS and Hurricane DATA'!$H$5:$H$498,FK$5,'150 TS and Hurricane DATA'!$K$5:$K$498,$F$139)</f>
        <v>0</v>
      </c>
      <c r="FL146">
        <f>COUNTIFS('150 TS and Hurricane DATA'!$I$5:$I$498,$E$139,'150 TS and Hurricane DATA'!$J$5:$J$498,$E146,'150 TS and Hurricane DATA'!$H$5:$H$498,FL$5,'150 TS and Hurricane DATA'!$K$5:$K$498,$F$139)</f>
        <v>0</v>
      </c>
      <c r="FM146">
        <f>COUNTIFS('150 TS and Hurricane DATA'!$I$5:$I$498,$E$139,'150 TS and Hurricane DATA'!$J$5:$J$498,$E146,'150 TS and Hurricane DATA'!$H$5:$H$498,FM$5,'150 TS and Hurricane DATA'!$K$5:$K$498,$F$139)</f>
        <v>0</v>
      </c>
      <c r="FN146">
        <f>COUNTIFS('150 TS and Hurricane DATA'!$I$5:$I$498,$E$139,'150 TS and Hurricane DATA'!$J$5:$J$498,$E146,'150 TS and Hurricane DATA'!$H$5:$H$498,FN$5,'150 TS and Hurricane DATA'!$K$5:$K$498,$F$139)</f>
        <v>0</v>
      </c>
      <c r="FO146">
        <f>COUNTIFS('150 TS and Hurricane DATA'!$I$5:$I$498,$E$139,'150 TS and Hurricane DATA'!$J$5:$J$498,$E146,'150 TS and Hurricane DATA'!$H$5:$H$498,FO$5,'150 TS and Hurricane DATA'!$K$5:$K$498,$F$139)</f>
        <v>0</v>
      </c>
      <c r="FP146">
        <f>COUNTIFS('150 TS and Hurricane DATA'!$I$5:$I$498,$E$139,'150 TS and Hurricane DATA'!$J$5:$J$498,$E146,'150 TS and Hurricane DATA'!$H$5:$H$498,FP$5,'150 TS and Hurricane DATA'!$K$5:$K$498,$F$139)</f>
        <v>0</v>
      </c>
      <c r="FQ146">
        <f>COUNTIFS('150 TS and Hurricane DATA'!$I$5:$I$498,$E$139,'150 TS and Hurricane DATA'!$J$5:$J$498,$E146,'150 TS and Hurricane DATA'!$H$5:$H$498,FQ$5,'150 TS and Hurricane DATA'!$K$5:$K$498,$F$139)</f>
        <v>0</v>
      </c>
      <c r="FR146">
        <f>COUNTIFS('150 TS and Hurricane DATA'!$I$5:$I$498,$E$139,'150 TS and Hurricane DATA'!$J$5:$J$498,$E146,'150 TS and Hurricane DATA'!$H$5:$H$498,FR$5,'150 TS and Hurricane DATA'!$K$5:$K$498,$F$139)</f>
        <v>0</v>
      </c>
      <c r="FS146">
        <f>COUNTIFS('150 TS and Hurricane DATA'!$I$5:$I$498,$E$139,'150 TS and Hurricane DATA'!$J$5:$J$498,$E146,'150 TS and Hurricane DATA'!$H$5:$H$498,FS$5,'150 TS and Hurricane DATA'!$K$5:$K$498,$F$139)</f>
        <v>0</v>
      </c>
      <c r="FT146">
        <f>COUNTIFS('150 TS and Hurricane DATA'!$I$5:$I$498,$E$139,'150 TS and Hurricane DATA'!$J$5:$J$498,$E146,'150 TS and Hurricane DATA'!$H$5:$H$498,FT$5,'150 TS and Hurricane DATA'!$K$5:$K$498,$F$139)</f>
        <v>0</v>
      </c>
      <c r="FV146">
        <f t="shared" si="672"/>
        <v>2</v>
      </c>
    </row>
    <row r="147" spans="2:183">
      <c r="B147" s="99"/>
      <c r="D147" s="27" t="s">
        <v>33</v>
      </c>
      <c r="E147" s="161" t="s">
        <v>33</v>
      </c>
      <c r="F147">
        <f>COUNTIFS('150 TS and Hurricane DATA'!$I$5:$I$498,$E$139,'150 TS and Hurricane DATA'!$J$5:$J$498,$E147,'150 TS and Hurricane DATA'!$H$5:$H$498,F$5,'150 TS and Hurricane DATA'!$K$5:$K$498,$F$139)</f>
        <v>0</v>
      </c>
      <c r="G147">
        <f>COUNTIFS('150 TS and Hurricane DATA'!$I$5:$I$498,$E$139,'150 TS and Hurricane DATA'!$J$5:$J$498,$E147,'150 TS and Hurricane DATA'!$H$5:$H$498,G$5,'150 TS and Hurricane DATA'!$K$5:$K$498,$F$139)</f>
        <v>0</v>
      </c>
      <c r="H147">
        <f>COUNTIFS('150 TS and Hurricane DATA'!$I$5:$I$498,$E$139,'150 TS and Hurricane DATA'!$J$5:$J$498,$E147,'150 TS and Hurricane DATA'!$H$5:$H$498,H$5,'150 TS and Hurricane DATA'!$K$5:$K$498,$F$139)</f>
        <v>0</v>
      </c>
      <c r="I147">
        <f>COUNTIFS('150 TS and Hurricane DATA'!$I$5:$I$498,$E$139,'150 TS and Hurricane DATA'!$J$5:$J$498,$E147,'150 TS and Hurricane DATA'!$H$5:$H$498,I$5,'150 TS and Hurricane DATA'!$K$5:$K$498,$F$139)</f>
        <v>0</v>
      </c>
      <c r="J147">
        <f>COUNTIFS('150 TS and Hurricane DATA'!$I$5:$I$498,$E$139,'150 TS and Hurricane DATA'!$J$5:$J$498,$E147,'150 TS and Hurricane DATA'!$H$5:$H$498,J$5,'150 TS and Hurricane DATA'!$K$5:$K$498,$F$139)</f>
        <v>0</v>
      </c>
      <c r="K147">
        <f>COUNTIFS('150 TS and Hurricane DATA'!$I$5:$I$498,$E$139,'150 TS and Hurricane DATA'!$J$5:$J$498,$E147,'150 TS and Hurricane DATA'!$H$5:$H$498,K$5,'150 TS and Hurricane DATA'!$K$5:$K$498,$F$139)</f>
        <v>0</v>
      </c>
      <c r="L147">
        <f>COUNTIFS('150 TS and Hurricane DATA'!$I$5:$I$498,$E$139,'150 TS and Hurricane DATA'!$J$5:$J$498,$E147,'150 TS and Hurricane DATA'!$H$5:$H$498,L$5,'150 TS and Hurricane DATA'!$K$5:$K$498,$F$139)</f>
        <v>0</v>
      </c>
      <c r="M147">
        <f>COUNTIFS('150 TS and Hurricane DATA'!$I$5:$I$498,$E$139,'150 TS and Hurricane DATA'!$J$5:$J$498,$E147,'150 TS and Hurricane DATA'!$H$5:$H$498,M$5,'150 TS and Hurricane DATA'!$K$5:$K$498,$F$139)</f>
        <v>0</v>
      </c>
      <c r="N147">
        <f>COUNTIFS('150 TS and Hurricane DATA'!$I$5:$I$498,$E$139,'150 TS and Hurricane DATA'!$J$5:$J$498,$E147,'150 TS and Hurricane DATA'!$H$5:$H$498,N$5,'150 TS and Hurricane DATA'!$K$5:$K$498,$F$139)</f>
        <v>0</v>
      </c>
      <c r="O147">
        <f>COUNTIFS('150 TS and Hurricane DATA'!$I$5:$I$498,$E$139,'150 TS and Hurricane DATA'!$J$5:$J$498,$E147,'150 TS and Hurricane DATA'!$H$5:$H$498,O$5,'150 TS and Hurricane DATA'!$K$5:$K$498,$F$139)</f>
        <v>0</v>
      </c>
      <c r="P147">
        <f>COUNTIFS('150 TS and Hurricane DATA'!$I$5:$I$498,$E$139,'150 TS and Hurricane DATA'!$J$5:$J$498,$E147,'150 TS and Hurricane DATA'!$H$5:$H$498,P$5,'150 TS and Hurricane DATA'!$K$5:$K$498,$F$139)</f>
        <v>0</v>
      </c>
      <c r="Q147">
        <f>COUNTIFS('150 TS and Hurricane DATA'!$I$5:$I$498,$E$139,'150 TS and Hurricane DATA'!$J$5:$J$498,$E147,'150 TS and Hurricane DATA'!$H$5:$H$498,Q$5,'150 TS and Hurricane DATA'!$K$5:$K$498,$F$139)</f>
        <v>0</v>
      </c>
      <c r="R147">
        <f>COUNTIFS('150 TS and Hurricane DATA'!$I$5:$I$498,$E$139,'150 TS and Hurricane DATA'!$J$5:$J$498,$E147,'150 TS and Hurricane DATA'!$H$5:$H$498,R$5,'150 TS and Hurricane DATA'!$K$5:$K$498,$F$139)</f>
        <v>0</v>
      </c>
      <c r="S147">
        <f>COUNTIFS('150 TS and Hurricane DATA'!$I$5:$I$498,$E$139,'150 TS and Hurricane DATA'!$J$5:$J$498,$E147,'150 TS and Hurricane DATA'!$H$5:$H$498,S$5,'150 TS and Hurricane DATA'!$K$5:$K$498,$F$139)</f>
        <v>0</v>
      </c>
      <c r="T147">
        <f>COUNTIFS('150 TS and Hurricane DATA'!$I$5:$I$498,$E$139,'150 TS and Hurricane DATA'!$J$5:$J$498,$E147,'150 TS and Hurricane DATA'!$H$5:$H$498,T$5,'150 TS and Hurricane DATA'!$K$5:$K$498,$F$139)</f>
        <v>0</v>
      </c>
      <c r="U147">
        <f>COUNTIFS('150 TS and Hurricane DATA'!$I$5:$I$498,$E$139,'150 TS and Hurricane DATA'!$J$5:$J$498,$E147,'150 TS and Hurricane DATA'!$H$5:$H$498,U$5,'150 TS and Hurricane DATA'!$K$5:$K$498,$F$139)</f>
        <v>0</v>
      </c>
      <c r="V147">
        <f>COUNTIFS('150 TS and Hurricane DATA'!$I$5:$I$498,$E$139,'150 TS and Hurricane DATA'!$J$5:$J$498,$E147,'150 TS and Hurricane DATA'!$H$5:$H$498,V$5,'150 TS and Hurricane DATA'!$K$5:$K$498,$F$139)</f>
        <v>0</v>
      </c>
      <c r="W147">
        <f>COUNTIFS('150 TS and Hurricane DATA'!$I$5:$I$498,$E$139,'150 TS and Hurricane DATA'!$J$5:$J$498,$E147,'150 TS and Hurricane DATA'!$H$5:$H$498,W$5,'150 TS and Hurricane DATA'!$K$5:$K$498,$F$139)</f>
        <v>0</v>
      </c>
      <c r="X147">
        <f>COUNTIFS('150 TS and Hurricane DATA'!$I$5:$I$498,$E$139,'150 TS and Hurricane DATA'!$J$5:$J$498,$E147,'150 TS and Hurricane DATA'!$H$5:$H$498,X$5,'150 TS and Hurricane DATA'!$K$5:$K$498,$F$139)</f>
        <v>0</v>
      </c>
      <c r="Y147">
        <f>COUNTIFS('150 TS and Hurricane DATA'!$I$5:$I$498,$E$139,'150 TS and Hurricane DATA'!$J$5:$J$498,$E147,'150 TS and Hurricane DATA'!$H$5:$H$498,Y$5,'150 TS and Hurricane DATA'!$K$5:$K$498,$F$139)</f>
        <v>0</v>
      </c>
      <c r="Z147">
        <f>COUNTIFS('150 TS and Hurricane DATA'!$I$5:$I$498,$E$139,'150 TS and Hurricane DATA'!$J$5:$J$498,$E147,'150 TS and Hurricane DATA'!$H$5:$H$498,Z$5,'150 TS and Hurricane DATA'!$K$5:$K$498,$F$139)</f>
        <v>0</v>
      </c>
      <c r="AA147">
        <f>COUNTIFS('150 TS and Hurricane DATA'!$I$5:$I$498,$E$139,'150 TS and Hurricane DATA'!$J$5:$J$498,$E147,'150 TS and Hurricane DATA'!$H$5:$H$498,AA$5,'150 TS and Hurricane DATA'!$K$5:$K$498,$F$139)</f>
        <v>0</v>
      </c>
      <c r="AB147">
        <f>COUNTIFS('150 TS and Hurricane DATA'!$I$5:$I$498,$E$139,'150 TS and Hurricane DATA'!$J$5:$J$498,$E147,'150 TS and Hurricane DATA'!$H$5:$H$498,AB$5,'150 TS and Hurricane DATA'!$K$5:$K$498,$F$139)</f>
        <v>0</v>
      </c>
      <c r="AC147">
        <f>COUNTIFS('150 TS and Hurricane DATA'!$I$5:$I$498,$E$139,'150 TS and Hurricane DATA'!$J$5:$J$498,$E147,'150 TS and Hurricane DATA'!$H$5:$H$498,AC$5,'150 TS and Hurricane DATA'!$K$5:$K$498,$F$139)</f>
        <v>0</v>
      </c>
      <c r="AD147">
        <f>COUNTIFS('150 TS and Hurricane DATA'!$I$5:$I$498,$E$139,'150 TS and Hurricane DATA'!$J$5:$J$498,$E147,'150 TS and Hurricane DATA'!$H$5:$H$498,AD$5,'150 TS and Hurricane DATA'!$K$5:$K$498,$F$139)</f>
        <v>0</v>
      </c>
      <c r="AE147">
        <f>COUNTIFS('150 TS and Hurricane DATA'!$I$5:$I$498,$E$139,'150 TS and Hurricane DATA'!$J$5:$J$498,$E147,'150 TS and Hurricane DATA'!$H$5:$H$498,AE$5,'150 TS and Hurricane DATA'!$K$5:$K$498,$F$139)</f>
        <v>0</v>
      </c>
      <c r="AF147">
        <f>COUNTIFS('150 TS and Hurricane DATA'!$I$5:$I$498,$E$139,'150 TS and Hurricane DATA'!$J$5:$J$498,$E147,'150 TS and Hurricane DATA'!$H$5:$H$498,AF$5,'150 TS and Hurricane DATA'!$K$5:$K$498,$F$139)</f>
        <v>0</v>
      </c>
      <c r="AG147">
        <f>COUNTIFS('150 TS and Hurricane DATA'!$I$5:$I$498,$E$139,'150 TS and Hurricane DATA'!$J$5:$J$498,$E147,'150 TS and Hurricane DATA'!$H$5:$H$498,AG$5,'150 TS and Hurricane DATA'!$K$5:$K$498,$F$139)</f>
        <v>0</v>
      </c>
      <c r="AH147">
        <f>COUNTIFS('150 TS and Hurricane DATA'!$I$5:$I$498,$E$139,'150 TS and Hurricane DATA'!$J$5:$J$498,$E147,'150 TS and Hurricane DATA'!$H$5:$H$498,AH$5,'150 TS and Hurricane DATA'!$K$5:$K$498,$F$139)</f>
        <v>0</v>
      </c>
      <c r="AI147">
        <f>COUNTIFS('150 TS and Hurricane DATA'!$I$5:$I$498,$E$139,'150 TS and Hurricane DATA'!$J$5:$J$498,$E147,'150 TS and Hurricane DATA'!$H$5:$H$498,AI$5,'150 TS and Hurricane DATA'!$K$5:$K$498,$F$139)</f>
        <v>0</v>
      </c>
      <c r="AJ147">
        <f>COUNTIFS('150 TS and Hurricane DATA'!$I$5:$I$498,$E$139,'150 TS and Hurricane DATA'!$J$5:$J$498,$E147,'150 TS and Hurricane DATA'!$H$5:$H$498,AJ$5,'150 TS and Hurricane DATA'!$K$5:$K$498,$F$139)</f>
        <v>1</v>
      </c>
      <c r="AK147">
        <f>COUNTIFS('150 TS and Hurricane DATA'!$I$5:$I$498,$E$139,'150 TS and Hurricane DATA'!$J$5:$J$498,$E147,'150 TS and Hurricane DATA'!$H$5:$H$498,AK$5,'150 TS and Hurricane DATA'!$K$5:$K$498,$F$139)</f>
        <v>0</v>
      </c>
      <c r="AL147">
        <f>COUNTIFS('150 TS and Hurricane DATA'!$I$5:$I$498,$E$139,'150 TS and Hurricane DATA'!$J$5:$J$498,$E147,'150 TS and Hurricane DATA'!$H$5:$H$498,AL$5,'150 TS and Hurricane DATA'!$K$5:$K$498,$F$139)</f>
        <v>0</v>
      </c>
      <c r="AM147">
        <f>COUNTIFS('150 TS and Hurricane DATA'!$I$5:$I$498,$E$139,'150 TS and Hurricane DATA'!$J$5:$J$498,$E147,'150 TS and Hurricane DATA'!$H$5:$H$498,AM$5,'150 TS and Hurricane DATA'!$K$5:$K$498,$F$139)</f>
        <v>0</v>
      </c>
      <c r="AN147">
        <f>COUNTIFS('150 TS and Hurricane DATA'!$I$5:$I$498,$E$139,'150 TS and Hurricane DATA'!$J$5:$J$498,$E147,'150 TS and Hurricane DATA'!$H$5:$H$498,AN$5,'150 TS and Hurricane DATA'!$K$5:$K$498,$F$139)</f>
        <v>0</v>
      </c>
      <c r="AO147">
        <f>COUNTIFS('150 TS and Hurricane DATA'!$I$5:$I$498,$E$139,'150 TS and Hurricane DATA'!$J$5:$J$498,$E147,'150 TS and Hurricane DATA'!$H$5:$H$498,AO$5,'150 TS and Hurricane DATA'!$K$5:$K$498,$F$139)</f>
        <v>0</v>
      </c>
      <c r="AP147">
        <f>COUNTIFS('150 TS and Hurricane DATA'!$I$5:$I$498,$E$139,'150 TS and Hurricane DATA'!$J$5:$J$498,$E147,'150 TS and Hurricane DATA'!$H$5:$H$498,AP$5,'150 TS and Hurricane DATA'!$K$5:$K$498,$F$139)</f>
        <v>0</v>
      </c>
      <c r="AQ147">
        <f>COUNTIFS('150 TS and Hurricane DATA'!$I$5:$I$498,$E$139,'150 TS and Hurricane DATA'!$J$5:$J$498,$E147,'150 TS and Hurricane DATA'!$H$5:$H$498,AQ$5,'150 TS and Hurricane DATA'!$K$5:$K$498,$F$139)</f>
        <v>0</v>
      </c>
      <c r="AR147">
        <f>COUNTIFS('150 TS and Hurricane DATA'!$I$5:$I$498,$E$139,'150 TS and Hurricane DATA'!$J$5:$J$498,$E147,'150 TS and Hurricane DATA'!$H$5:$H$498,AR$5,'150 TS and Hurricane DATA'!$K$5:$K$498,$F$139)</f>
        <v>0</v>
      </c>
      <c r="AS147">
        <f>COUNTIFS('150 TS and Hurricane DATA'!$I$5:$I$498,$E$139,'150 TS and Hurricane DATA'!$J$5:$J$498,$E147,'150 TS and Hurricane DATA'!$H$5:$H$498,AS$5,'150 TS and Hurricane DATA'!$K$5:$K$498,$F$139)</f>
        <v>0</v>
      </c>
      <c r="AT147">
        <f>COUNTIFS('150 TS and Hurricane DATA'!$I$5:$I$498,$E$139,'150 TS and Hurricane DATA'!$J$5:$J$498,$E147,'150 TS and Hurricane DATA'!$H$5:$H$498,AT$5,'150 TS and Hurricane DATA'!$K$5:$K$498,$F$139)</f>
        <v>0</v>
      </c>
      <c r="AU147">
        <f>COUNTIFS('150 TS and Hurricane DATA'!$I$5:$I$498,$E$139,'150 TS and Hurricane DATA'!$J$5:$J$498,$E147,'150 TS and Hurricane DATA'!$H$5:$H$498,AU$5,'150 TS and Hurricane DATA'!$K$5:$K$498,$F$139)</f>
        <v>0</v>
      </c>
      <c r="AV147">
        <f>COUNTIFS('150 TS and Hurricane DATA'!$I$5:$I$498,$E$139,'150 TS and Hurricane DATA'!$J$5:$J$498,$E147,'150 TS and Hurricane DATA'!$H$5:$H$498,AV$5,'150 TS and Hurricane DATA'!$K$5:$K$498,$F$139)</f>
        <v>0</v>
      </c>
      <c r="AW147">
        <f>COUNTIFS('150 TS and Hurricane DATA'!$I$5:$I$498,$E$139,'150 TS and Hurricane DATA'!$J$5:$J$498,$E147,'150 TS and Hurricane DATA'!$H$5:$H$498,AW$5,'150 TS and Hurricane DATA'!$K$5:$K$498,$F$139)</f>
        <v>0</v>
      </c>
      <c r="AX147">
        <f>COUNTIFS('150 TS and Hurricane DATA'!$I$5:$I$498,$E$139,'150 TS and Hurricane DATA'!$J$5:$J$498,$E147,'150 TS and Hurricane DATA'!$H$5:$H$498,AX$5,'150 TS and Hurricane DATA'!$K$5:$K$498,$F$139)</f>
        <v>0</v>
      </c>
      <c r="AY147">
        <f>COUNTIFS('150 TS and Hurricane DATA'!$I$5:$I$498,$E$139,'150 TS and Hurricane DATA'!$J$5:$J$498,$E147,'150 TS and Hurricane DATA'!$H$5:$H$498,AY$5,'150 TS and Hurricane DATA'!$K$5:$K$498,$F$139)</f>
        <v>0</v>
      </c>
      <c r="AZ147">
        <f>COUNTIFS('150 TS and Hurricane DATA'!$I$5:$I$498,$E$139,'150 TS and Hurricane DATA'!$J$5:$J$498,$E147,'150 TS and Hurricane DATA'!$H$5:$H$498,AZ$5,'150 TS and Hurricane DATA'!$K$5:$K$498,$F$139)</f>
        <v>0</v>
      </c>
      <c r="BA147">
        <f>COUNTIFS('150 TS and Hurricane DATA'!$I$5:$I$498,$E$139,'150 TS and Hurricane DATA'!$J$5:$J$498,$E147,'150 TS and Hurricane DATA'!$H$5:$H$498,BA$5,'150 TS and Hurricane DATA'!$K$5:$K$498,$F$139)</f>
        <v>0</v>
      </c>
      <c r="BB147">
        <f>COUNTIFS('150 TS and Hurricane DATA'!$I$5:$I$498,$E$139,'150 TS and Hurricane DATA'!$J$5:$J$498,$E147,'150 TS and Hurricane DATA'!$H$5:$H$498,BB$5,'150 TS and Hurricane DATA'!$K$5:$K$498,$F$139)</f>
        <v>0</v>
      </c>
      <c r="BC147">
        <f>COUNTIFS('150 TS and Hurricane DATA'!$I$5:$I$498,$E$139,'150 TS and Hurricane DATA'!$J$5:$J$498,$E147,'150 TS and Hurricane DATA'!$H$5:$H$498,BC$5,'150 TS and Hurricane DATA'!$K$5:$K$498,$F$139)</f>
        <v>0</v>
      </c>
      <c r="BD147">
        <f>COUNTIFS('150 TS and Hurricane DATA'!$I$5:$I$498,$E$139,'150 TS and Hurricane DATA'!$J$5:$J$498,$E147,'150 TS and Hurricane DATA'!$H$5:$H$498,BD$5,'150 TS and Hurricane DATA'!$K$5:$K$498,$F$139)</f>
        <v>0</v>
      </c>
      <c r="BE147">
        <f>COUNTIFS('150 TS and Hurricane DATA'!$I$5:$I$498,$E$139,'150 TS and Hurricane DATA'!$J$5:$J$498,$E147,'150 TS and Hurricane DATA'!$H$5:$H$498,BE$5,'150 TS and Hurricane DATA'!$K$5:$K$498,$F$139)</f>
        <v>0</v>
      </c>
      <c r="BF147">
        <f>COUNTIFS('150 TS and Hurricane DATA'!$I$5:$I$498,$E$139,'150 TS and Hurricane DATA'!$J$5:$J$498,$E147,'150 TS and Hurricane DATA'!$H$5:$H$498,BF$5,'150 TS and Hurricane DATA'!$K$5:$K$498,$F$139)</f>
        <v>0</v>
      </c>
      <c r="BG147">
        <f>COUNTIFS('150 TS and Hurricane DATA'!$I$5:$I$498,$E$139,'150 TS and Hurricane DATA'!$J$5:$J$498,$E147,'150 TS and Hurricane DATA'!$H$5:$H$498,BG$5,'150 TS and Hurricane DATA'!$K$5:$K$498,$F$139)</f>
        <v>1</v>
      </c>
      <c r="BH147">
        <f>COUNTIFS('150 TS and Hurricane DATA'!$I$5:$I$498,$E$139,'150 TS and Hurricane DATA'!$J$5:$J$498,$E147,'150 TS and Hurricane DATA'!$H$5:$H$498,BH$5,'150 TS and Hurricane DATA'!$K$5:$K$498,$F$139)</f>
        <v>0</v>
      </c>
      <c r="BI147">
        <f>COUNTIFS('150 TS and Hurricane DATA'!$I$5:$I$498,$E$139,'150 TS and Hurricane DATA'!$J$5:$J$498,$E147,'150 TS and Hurricane DATA'!$H$5:$H$498,BI$5,'150 TS and Hurricane DATA'!$K$5:$K$498,$F$139)</f>
        <v>0</v>
      </c>
      <c r="BJ147">
        <f>COUNTIFS('150 TS and Hurricane DATA'!$I$5:$I$498,$E$139,'150 TS and Hurricane DATA'!$J$5:$J$498,$E147,'150 TS and Hurricane DATA'!$H$5:$H$498,BJ$5,'150 TS and Hurricane DATA'!$K$5:$K$498,$F$139)</f>
        <v>0</v>
      </c>
      <c r="BK147">
        <f>COUNTIFS('150 TS and Hurricane DATA'!$I$5:$I$498,$E$139,'150 TS and Hurricane DATA'!$J$5:$J$498,$E147,'150 TS and Hurricane DATA'!$H$5:$H$498,BK$5,'150 TS and Hurricane DATA'!$K$5:$K$498,$F$139)</f>
        <v>0</v>
      </c>
      <c r="BL147">
        <f>COUNTIFS('150 TS and Hurricane DATA'!$I$5:$I$498,$E$139,'150 TS and Hurricane DATA'!$J$5:$J$498,$E147,'150 TS and Hurricane DATA'!$H$5:$H$498,BL$5,'150 TS and Hurricane DATA'!$K$5:$K$498,$F$139)</f>
        <v>0</v>
      </c>
      <c r="BM147">
        <f>COUNTIFS('150 TS and Hurricane DATA'!$I$5:$I$498,$E$139,'150 TS and Hurricane DATA'!$J$5:$J$498,$E147,'150 TS and Hurricane DATA'!$H$5:$H$498,BM$5,'150 TS and Hurricane DATA'!$K$5:$K$498,$F$139)</f>
        <v>1</v>
      </c>
      <c r="BN147">
        <f>COUNTIFS('150 TS and Hurricane DATA'!$I$5:$I$498,$E$139,'150 TS and Hurricane DATA'!$J$5:$J$498,$E147,'150 TS and Hurricane DATA'!$H$5:$H$498,BN$5,'150 TS and Hurricane DATA'!$K$5:$K$498,$F$139)</f>
        <v>0</v>
      </c>
      <c r="BO147">
        <f>COUNTIFS('150 TS and Hurricane DATA'!$I$5:$I$498,$E$139,'150 TS and Hurricane DATA'!$J$5:$J$498,$E147,'150 TS and Hurricane DATA'!$H$5:$H$498,BO$5,'150 TS and Hurricane DATA'!$K$5:$K$498,$F$139)</f>
        <v>0</v>
      </c>
      <c r="BP147">
        <f>COUNTIFS('150 TS and Hurricane DATA'!$I$5:$I$498,$E$139,'150 TS and Hurricane DATA'!$J$5:$J$498,$E147,'150 TS and Hurricane DATA'!$H$5:$H$498,BP$5,'150 TS and Hurricane DATA'!$K$5:$K$498,$F$139)</f>
        <v>0</v>
      </c>
      <c r="BQ147">
        <f>COUNTIFS('150 TS and Hurricane DATA'!$I$5:$I$498,$E$139,'150 TS and Hurricane DATA'!$J$5:$J$498,$E147,'150 TS and Hurricane DATA'!$H$5:$H$498,BQ$5,'150 TS and Hurricane DATA'!$K$5:$K$498,$F$139)</f>
        <v>0</v>
      </c>
      <c r="BR147">
        <f>COUNTIFS('150 TS and Hurricane DATA'!$I$5:$I$498,$E$139,'150 TS and Hurricane DATA'!$J$5:$J$498,$E147,'150 TS and Hurricane DATA'!$H$5:$H$498,BR$5,'150 TS and Hurricane DATA'!$K$5:$K$498,$F$139)</f>
        <v>0</v>
      </c>
      <c r="BS147">
        <f>COUNTIFS('150 TS and Hurricane DATA'!$I$5:$I$498,$E$139,'150 TS and Hurricane DATA'!$J$5:$J$498,$E147,'150 TS and Hurricane DATA'!$H$5:$H$498,BS$5,'150 TS and Hurricane DATA'!$K$5:$K$498,$F$139)</f>
        <v>0</v>
      </c>
      <c r="BT147">
        <f>COUNTIFS('150 TS and Hurricane DATA'!$I$5:$I$498,$E$139,'150 TS and Hurricane DATA'!$J$5:$J$498,$E147,'150 TS and Hurricane DATA'!$H$5:$H$498,BT$5,'150 TS and Hurricane DATA'!$K$5:$K$498,$F$139)</f>
        <v>0</v>
      </c>
      <c r="BU147">
        <f>COUNTIFS('150 TS and Hurricane DATA'!$I$5:$I$498,$E$139,'150 TS and Hurricane DATA'!$J$5:$J$498,$E147,'150 TS and Hurricane DATA'!$H$5:$H$498,BU$5,'150 TS and Hurricane DATA'!$K$5:$K$498,$F$139)</f>
        <v>0</v>
      </c>
      <c r="BV147">
        <f>COUNTIFS('150 TS and Hurricane DATA'!$I$5:$I$498,$E$139,'150 TS and Hurricane DATA'!$J$5:$J$498,$E147,'150 TS and Hurricane DATA'!$H$5:$H$498,BV$5,'150 TS and Hurricane DATA'!$K$5:$K$498,$F$139)</f>
        <v>0</v>
      </c>
      <c r="BW147">
        <f>COUNTIFS('150 TS and Hurricane DATA'!$I$5:$I$498,$E$139,'150 TS and Hurricane DATA'!$J$5:$J$498,$E147,'150 TS and Hurricane DATA'!$H$5:$H$498,BW$5,'150 TS and Hurricane DATA'!$K$5:$K$498,$F$139)</f>
        <v>0</v>
      </c>
      <c r="BX147">
        <f>COUNTIFS('150 TS and Hurricane DATA'!$I$5:$I$498,$E$139,'150 TS and Hurricane DATA'!$J$5:$J$498,$E147,'150 TS and Hurricane DATA'!$H$5:$H$498,BX$5,'150 TS and Hurricane DATA'!$K$5:$K$498,$F$139)</f>
        <v>0</v>
      </c>
      <c r="BY147">
        <f>COUNTIFS('150 TS and Hurricane DATA'!$I$5:$I$498,$E$139,'150 TS and Hurricane DATA'!$J$5:$J$498,$E147,'150 TS and Hurricane DATA'!$H$5:$H$498,BY$5,'150 TS and Hurricane DATA'!$K$5:$K$498,$F$139)</f>
        <v>0</v>
      </c>
      <c r="BZ147">
        <f>COUNTIFS('150 TS and Hurricane DATA'!$I$5:$I$498,$E$139,'150 TS and Hurricane DATA'!$J$5:$J$498,$E147,'150 TS and Hurricane DATA'!$H$5:$H$498,BZ$5,'150 TS and Hurricane DATA'!$K$5:$K$498,$F$139)</f>
        <v>0</v>
      </c>
      <c r="CA147">
        <f>COUNTIFS('150 TS and Hurricane DATA'!$I$5:$I$498,$E$139,'150 TS and Hurricane DATA'!$J$5:$J$498,$E147,'150 TS and Hurricane DATA'!$H$5:$H$498,CA$5,'150 TS and Hurricane DATA'!$K$5:$K$498,$F$139)</f>
        <v>0</v>
      </c>
      <c r="CB147">
        <f>COUNTIFS('150 TS and Hurricane DATA'!$I$5:$I$498,$E$139,'150 TS and Hurricane DATA'!$J$5:$J$498,$E147,'150 TS and Hurricane DATA'!$H$5:$H$498,CB$5,'150 TS and Hurricane DATA'!$K$5:$K$498,$F$139)</f>
        <v>0</v>
      </c>
      <c r="CC147">
        <f>COUNTIFS('150 TS and Hurricane DATA'!$I$5:$I$498,$E$139,'150 TS and Hurricane DATA'!$J$5:$J$498,$E147,'150 TS and Hurricane DATA'!$H$5:$H$498,CC$5,'150 TS and Hurricane DATA'!$K$5:$K$498,$F$139)</f>
        <v>0</v>
      </c>
      <c r="CD147">
        <f>COUNTIFS('150 TS and Hurricane DATA'!$I$5:$I$498,$E$139,'150 TS and Hurricane DATA'!$J$5:$J$498,$E147,'150 TS and Hurricane DATA'!$H$5:$H$498,CD$5,'150 TS and Hurricane DATA'!$K$5:$K$498,$F$139)</f>
        <v>0</v>
      </c>
      <c r="CE147">
        <f>COUNTIFS('150 TS and Hurricane DATA'!$I$5:$I$498,$E$139,'150 TS and Hurricane DATA'!$J$5:$J$498,$E147,'150 TS and Hurricane DATA'!$H$5:$H$498,CE$5,'150 TS and Hurricane DATA'!$K$5:$K$498,$F$139)</f>
        <v>0</v>
      </c>
      <c r="CF147">
        <f>COUNTIFS('150 TS and Hurricane DATA'!$I$5:$I$498,$E$139,'150 TS and Hurricane DATA'!$J$5:$J$498,$E147,'150 TS and Hurricane DATA'!$H$5:$H$498,CF$5,'150 TS and Hurricane DATA'!$K$5:$K$498,$F$139)</f>
        <v>1</v>
      </c>
      <c r="CG147">
        <f>COUNTIFS('150 TS and Hurricane DATA'!$I$5:$I$498,$E$139,'150 TS and Hurricane DATA'!$J$5:$J$498,$E147,'150 TS and Hurricane DATA'!$H$5:$H$498,CG$5,'150 TS and Hurricane DATA'!$K$5:$K$498,$F$139)</f>
        <v>0</v>
      </c>
      <c r="CH147">
        <f>COUNTIFS('150 TS and Hurricane DATA'!$I$5:$I$498,$E$139,'150 TS and Hurricane DATA'!$J$5:$J$498,$E147,'150 TS and Hurricane DATA'!$H$5:$H$498,CH$5,'150 TS and Hurricane DATA'!$K$5:$K$498,$F$139)</f>
        <v>0</v>
      </c>
      <c r="CI147">
        <f>COUNTIFS('150 TS and Hurricane DATA'!$I$5:$I$498,$E$139,'150 TS and Hurricane DATA'!$J$5:$J$498,$E147,'150 TS and Hurricane DATA'!$H$5:$H$498,CI$5,'150 TS and Hurricane DATA'!$K$5:$K$498,$F$139)</f>
        <v>0</v>
      </c>
      <c r="CJ147">
        <f>COUNTIFS('150 TS and Hurricane DATA'!$I$5:$I$498,$E$139,'150 TS and Hurricane DATA'!$J$5:$J$498,$E147,'150 TS and Hurricane DATA'!$H$5:$H$498,CJ$5,'150 TS and Hurricane DATA'!$K$5:$K$498,$F$139)</f>
        <v>0</v>
      </c>
      <c r="CK147">
        <f>COUNTIFS('150 TS and Hurricane DATA'!$I$5:$I$498,$E$139,'150 TS and Hurricane DATA'!$J$5:$J$498,$E147,'150 TS and Hurricane DATA'!$H$5:$H$498,CK$5,'150 TS and Hurricane DATA'!$K$5:$K$498,$F$139)</f>
        <v>0</v>
      </c>
      <c r="CL147">
        <f>COUNTIFS('150 TS and Hurricane DATA'!$I$5:$I$498,$E$139,'150 TS and Hurricane DATA'!$J$5:$J$498,$E147,'150 TS and Hurricane DATA'!$H$5:$H$498,CL$5,'150 TS and Hurricane DATA'!$K$5:$K$498,$F$139)</f>
        <v>0</v>
      </c>
      <c r="CM147">
        <f>COUNTIFS('150 TS and Hurricane DATA'!$I$5:$I$498,$E$139,'150 TS and Hurricane DATA'!$J$5:$J$498,$E147,'150 TS and Hurricane DATA'!$H$5:$H$498,CM$5,'150 TS and Hurricane DATA'!$K$5:$K$498,$F$139)</f>
        <v>0</v>
      </c>
      <c r="CN147">
        <f>COUNTIFS('150 TS and Hurricane DATA'!$I$5:$I$498,$E$139,'150 TS and Hurricane DATA'!$J$5:$J$498,$E147,'150 TS and Hurricane DATA'!$H$5:$H$498,CN$5,'150 TS and Hurricane DATA'!$K$5:$K$498,$F$139)</f>
        <v>0</v>
      </c>
      <c r="CO147">
        <f>COUNTIFS('150 TS and Hurricane DATA'!$I$5:$I$498,$E$139,'150 TS and Hurricane DATA'!$J$5:$J$498,$E147,'150 TS and Hurricane DATA'!$H$5:$H$498,CO$5,'150 TS and Hurricane DATA'!$K$5:$K$498,$F$139)</f>
        <v>0</v>
      </c>
      <c r="CP147">
        <f>COUNTIFS('150 TS and Hurricane DATA'!$I$5:$I$498,$E$139,'150 TS and Hurricane DATA'!$J$5:$J$498,$E147,'150 TS and Hurricane DATA'!$H$5:$H$498,CP$5,'150 TS and Hurricane DATA'!$K$5:$K$498,$F$139)</f>
        <v>0</v>
      </c>
      <c r="CQ147">
        <f>COUNTIFS('150 TS and Hurricane DATA'!$I$5:$I$498,$E$139,'150 TS and Hurricane DATA'!$J$5:$J$498,$E147,'150 TS and Hurricane DATA'!$H$5:$H$498,CQ$5,'150 TS and Hurricane DATA'!$K$5:$K$498,$F$139)</f>
        <v>0</v>
      </c>
      <c r="CR147">
        <f>COUNTIFS('150 TS and Hurricane DATA'!$I$5:$I$498,$E$139,'150 TS and Hurricane DATA'!$J$5:$J$498,$E147,'150 TS and Hurricane DATA'!$H$5:$H$498,CR$5,'150 TS and Hurricane DATA'!$K$5:$K$498,$F$139)</f>
        <v>0</v>
      </c>
      <c r="CS147">
        <f>COUNTIFS('150 TS and Hurricane DATA'!$I$5:$I$498,$E$139,'150 TS and Hurricane DATA'!$J$5:$J$498,$E147,'150 TS and Hurricane DATA'!$H$5:$H$498,CS$5,'150 TS and Hurricane DATA'!$K$5:$K$498,$F$139)</f>
        <v>0</v>
      </c>
      <c r="CT147">
        <f>COUNTIFS('150 TS and Hurricane DATA'!$I$5:$I$498,$E$139,'150 TS and Hurricane DATA'!$J$5:$J$498,$E147,'150 TS and Hurricane DATA'!$H$5:$H$498,CT$5,'150 TS and Hurricane DATA'!$K$5:$K$498,$F$139)</f>
        <v>0</v>
      </c>
      <c r="CU147">
        <f>COUNTIFS('150 TS and Hurricane DATA'!$I$5:$I$498,$E$139,'150 TS and Hurricane DATA'!$J$5:$J$498,$E147,'150 TS and Hurricane DATA'!$H$5:$H$498,CU$5,'150 TS and Hurricane DATA'!$K$5:$K$498,$F$139)</f>
        <v>0</v>
      </c>
      <c r="CV147">
        <f>COUNTIFS('150 TS and Hurricane DATA'!$I$5:$I$498,$E$139,'150 TS and Hurricane DATA'!$J$5:$J$498,$E147,'150 TS and Hurricane DATA'!$H$5:$H$498,CV$5,'150 TS and Hurricane DATA'!$K$5:$K$498,$F$139)</f>
        <v>0</v>
      </c>
      <c r="CW147">
        <f>COUNTIFS('150 TS and Hurricane DATA'!$I$5:$I$498,$E$139,'150 TS and Hurricane DATA'!$J$5:$J$498,$E147,'150 TS and Hurricane DATA'!$H$5:$H$498,CW$5,'150 TS and Hurricane DATA'!$K$5:$K$498,$F$139)</f>
        <v>0</v>
      </c>
      <c r="CX147">
        <f>COUNTIFS('150 TS and Hurricane DATA'!$I$5:$I$498,$E$139,'150 TS and Hurricane DATA'!$J$5:$J$498,$E147,'150 TS and Hurricane DATA'!$H$5:$H$498,CX$5,'150 TS and Hurricane DATA'!$K$5:$K$498,$F$139)</f>
        <v>0</v>
      </c>
      <c r="CY147">
        <f>COUNTIFS('150 TS and Hurricane DATA'!$I$5:$I$498,$E$139,'150 TS and Hurricane DATA'!$J$5:$J$498,$E147,'150 TS and Hurricane DATA'!$H$5:$H$498,CY$5,'150 TS and Hurricane DATA'!$K$5:$K$498,$F$139)</f>
        <v>0</v>
      </c>
      <c r="CZ147">
        <f>COUNTIFS('150 TS and Hurricane DATA'!$I$5:$I$498,$E$139,'150 TS and Hurricane DATA'!$J$5:$J$498,$E147,'150 TS and Hurricane DATA'!$H$5:$H$498,CZ$5,'150 TS and Hurricane DATA'!$K$5:$K$498,$F$139)</f>
        <v>0</v>
      </c>
      <c r="DA147">
        <f>COUNTIFS('150 TS and Hurricane DATA'!$I$5:$I$498,$E$139,'150 TS and Hurricane DATA'!$J$5:$J$498,$E147,'150 TS and Hurricane DATA'!$H$5:$H$498,DA$5,'150 TS and Hurricane DATA'!$K$5:$K$498,$F$139)</f>
        <v>0</v>
      </c>
      <c r="DB147">
        <f>COUNTIFS('150 TS and Hurricane DATA'!$I$5:$I$498,$E$139,'150 TS and Hurricane DATA'!$J$5:$J$498,$E147,'150 TS and Hurricane DATA'!$H$5:$H$498,DB$5,'150 TS and Hurricane DATA'!$K$5:$K$498,$F$139)</f>
        <v>0</v>
      </c>
      <c r="DC147">
        <f>COUNTIFS('150 TS and Hurricane DATA'!$I$5:$I$498,$E$139,'150 TS and Hurricane DATA'!$J$5:$J$498,$E147,'150 TS and Hurricane DATA'!$H$5:$H$498,DC$5,'150 TS and Hurricane DATA'!$K$5:$K$498,$F$139)</f>
        <v>0</v>
      </c>
      <c r="DD147">
        <f>COUNTIFS('150 TS and Hurricane DATA'!$I$5:$I$498,$E$139,'150 TS and Hurricane DATA'!$J$5:$J$498,$E147,'150 TS and Hurricane DATA'!$H$5:$H$498,DD$5,'150 TS and Hurricane DATA'!$K$5:$K$498,$F$139)</f>
        <v>0</v>
      </c>
      <c r="DE147">
        <f>COUNTIFS('150 TS and Hurricane DATA'!$I$5:$I$498,$E$139,'150 TS and Hurricane DATA'!$J$5:$J$498,$E147,'150 TS and Hurricane DATA'!$H$5:$H$498,DE$5,'150 TS and Hurricane DATA'!$K$5:$K$498,$F$139)</f>
        <v>0</v>
      </c>
      <c r="DF147">
        <f>COUNTIFS('150 TS and Hurricane DATA'!$I$5:$I$498,$E$139,'150 TS and Hurricane DATA'!$J$5:$J$498,$E147,'150 TS and Hurricane DATA'!$H$5:$H$498,DF$5,'150 TS and Hurricane DATA'!$K$5:$K$498,$F$139)</f>
        <v>0</v>
      </c>
      <c r="DG147">
        <f>COUNTIFS('150 TS and Hurricane DATA'!$I$5:$I$498,$E$139,'150 TS and Hurricane DATA'!$J$5:$J$498,$E147,'150 TS and Hurricane DATA'!$H$5:$H$498,DG$5,'150 TS and Hurricane DATA'!$K$5:$K$498,$F$139)</f>
        <v>0</v>
      </c>
      <c r="DH147">
        <f>COUNTIFS('150 TS and Hurricane DATA'!$I$5:$I$498,$E$139,'150 TS and Hurricane DATA'!$J$5:$J$498,$E147,'150 TS and Hurricane DATA'!$H$5:$H$498,DH$5,'150 TS and Hurricane DATA'!$K$5:$K$498,$F$139)</f>
        <v>0</v>
      </c>
      <c r="DI147">
        <f>COUNTIFS('150 TS and Hurricane DATA'!$I$5:$I$498,$E$139,'150 TS and Hurricane DATA'!$J$5:$J$498,$E147,'150 TS and Hurricane DATA'!$H$5:$H$498,DI$5,'150 TS and Hurricane DATA'!$K$5:$K$498,$F$139)</f>
        <v>0</v>
      </c>
      <c r="DJ147">
        <f>COUNTIFS('150 TS and Hurricane DATA'!$I$5:$I$498,$E$139,'150 TS and Hurricane DATA'!$J$5:$J$498,$E147,'150 TS and Hurricane DATA'!$H$5:$H$498,DJ$5,'150 TS and Hurricane DATA'!$K$5:$K$498,$F$139)</f>
        <v>0</v>
      </c>
      <c r="DK147">
        <f>COUNTIFS('150 TS and Hurricane DATA'!$I$5:$I$498,$E$139,'150 TS and Hurricane DATA'!$J$5:$J$498,$E147,'150 TS and Hurricane DATA'!$H$5:$H$498,DK$5,'150 TS and Hurricane DATA'!$K$5:$K$498,$F$139)</f>
        <v>0</v>
      </c>
      <c r="DL147">
        <f>COUNTIFS('150 TS and Hurricane DATA'!$I$5:$I$498,$E$139,'150 TS and Hurricane DATA'!$J$5:$J$498,$E147,'150 TS and Hurricane DATA'!$H$5:$H$498,DL$5,'150 TS and Hurricane DATA'!$K$5:$K$498,$F$139)</f>
        <v>0</v>
      </c>
      <c r="DM147">
        <f>COUNTIFS('150 TS and Hurricane DATA'!$I$5:$I$498,$E$139,'150 TS and Hurricane DATA'!$J$5:$J$498,$E147,'150 TS and Hurricane DATA'!$H$5:$H$498,DM$5,'150 TS and Hurricane DATA'!$K$5:$K$498,$F$139)</f>
        <v>0</v>
      </c>
      <c r="DN147">
        <f>COUNTIFS('150 TS and Hurricane DATA'!$I$5:$I$498,$E$139,'150 TS and Hurricane DATA'!$J$5:$J$498,$E147,'150 TS and Hurricane DATA'!$H$5:$H$498,DN$5,'150 TS and Hurricane DATA'!$K$5:$K$498,$F$139)</f>
        <v>0</v>
      </c>
      <c r="DO147">
        <f>COUNTIFS('150 TS and Hurricane DATA'!$I$5:$I$498,$E$139,'150 TS and Hurricane DATA'!$J$5:$J$498,$E147,'150 TS and Hurricane DATA'!$H$5:$H$498,DO$5,'150 TS and Hurricane DATA'!$K$5:$K$498,$F$139)</f>
        <v>0</v>
      </c>
      <c r="DP147">
        <f>COUNTIFS('150 TS and Hurricane DATA'!$I$5:$I$498,$E$139,'150 TS and Hurricane DATA'!$J$5:$J$498,$E147,'150 TS and Hurricane DATA'!$H$5:$H$498,DP$5,'150 TS and Hurricane DATA'!$K$5:$K$498,$F$139)</f>
        <v>0</v>
      </c>
      <c r="DQ147">
        <f>COUNTIFS('150 TS and Hurricane DATA'!$I$5:$I$498,$E$139,'150 TS and Hurricane DATA'!$J$5:$J$498,$E147,'150 TS and Hurricane DATA'!$H$5:$H$498,DQ$5,'150 TS and Hurricane DATA'!$K$5:$K$498,$F$139)</f>
        <v>0</v>
      </c>
      <c r="DR147">
        <f>COUNTIFS('150 TS and Hurricane DATA'!$I$5:$I$498,$E$139,'150 TS and Hurricane DATA'!$J$5:$J$498,$E147,'150 TS and Hurricane DATA'!$H$5:$H$498,DR$5,'150 TS and Hurricane DATA'!$K$5:$K$498,$F$139)</f>
        <v>0</v>
      </c>
      <c r="DS147">
        <f>COUNTIFS('150 TS and Hurricane DATA'!$I$5:$I$498,$E$139,'150 TS and Hurricane DATA'!$J$5:$J$498,$E147,'150 TS and Hurricane DATA'!$H$5:$H$498,DS$5,'150 TS and Hurricane DATA'!$K$5:$K$498,$F$139)</f>
        <v>0</v>
      </c>
      <c r="DT147">
        <f>COUNTIFS('150 TS and Hurricane DATA'!$I$5:$I$498,$E$139,'150 TS and Hurricane DATA'!$J$5:$J$498,$E147,'150 TS and Hurricane DATA'!$H$5:$H$498,DT$5,'150 TS and Hurricane DATA'!$K$5:$K$498,$F$139)</f>
        <v>0</v>
      </c>
      <c r="DU147">
        <f>COUNTIFS('150 TS and Hurricane DATA'!$I$5:$I$498,$E$139,'150 TS and Hurricane DATA'!$J$5:$J$498,$E147,'150 TS and Hurricane DATA'!$H$5:$H$498,DU$5,'150 TS and Hurricane DATA'!$K$5:$K$498,$F$139)</f>
        <v>0</v>
      </c>
      <c r="DV147">
        <f>COUNTIFS('150 TS and Hurricane DATA'!$I$5:$I$498,$E$139,'150 TS and Hurricane DATA'!$J$5:$J$498,$E147,'150 TS and Hurricane DATA'!$H$5:$H$498,DV$5,'150 TS and Hurricane DATA'!$K$5:$K$498,$F$139)</f>
        <v>0</v>
      </c>
      <c r="DW147">
        <f>COUNTIFS('150 TS and Hurricane DATA'!$I$5:$I$498,$E$139,'150 TS and Hurricane DATA'!$J$5:$J$498,$E147,'150 TS and Hurricane DATA'!$H$5:$H$498,DW$5,'150 TS and Hurricane DATA'!$K$5:$K$498,$F$139)</f>
        <v>0</v>
      </c>
      <c r="DX147">
        <f>COUNTIFS('150 TS and Hurricane DATA'!$I$5:$I$498,$E$139,'150 TS and Hurricane DATA'!$J$5:$J$498,$E147,'150 TS and Hurricane DATA'!$H$5:$H$498,DX$5,'150 TS and Hurricane DATA'!$K$5:$K$498,$F$139)</f>
        <v>0</v>
      </c>
      <c r="DY147">
        <f>COUNTIFS('150 TS and Hurricane DATA'!$I$5:$I$498,$E$139,'150 TS and Hurricane DATA'!$J$5:$J$498,$E147,'150 TS and Hurricane DATA'!$H$5:$H$498,DY$5,'150 TS and Hurricane DATA'!$K$5:$K$498,$F$139)</f>
        <v>0</v>
      </c>
      <c r="DZ147">
        <f>COUNTIFS('150 TS and Hurricane DATA'!$I$5:$I$498,$E$139,'150 TS and Hurricane DATA'!$J$5:$J$498,$E147,'150 TS and Hurricane DATA'!$H$5:$H$498,DZ$5,'150 TS and Hurricane DATA'!$K$5:$K$498,$F$139)</f>
        <v>0</v>
      </c>
      <c r="EA147">
        <f>COUNTIFS('150 TS and Hurricane DATA'!$I$5:$I$498,$E$139,'150 TS and Hurricane DATA'!$J$5:$J$498,$E147,'150 TS and Hurricane DATA'!$H$5:$H$498,EA$5,'150 TS and Hurricane DATA'!$K$5:$K$498,$F$139)</f>
        <v>0</v>
      </c>
      <c r="EB147">
        <f>COUNTIFS('150 TS and Hurricane DATA'!$I$5:$I$498,$E$139,'150 TS and Hurricane DATA'!$J$5:$J$498,$E147,'150 TS and Hurricane DATA'!$H$5:$H$498,EB$5,'150 TS and Hurricane DATA'!$K$5:$K$498,$F$139)</f>
        <v>0</v>
      </c>
      <c r="EC147">
        <f>COUNTIFS('150 TS and Hurricane DATA'!$I$5:$I$498,$E$139,'150 TS and Hurricane DATA'!$J$5:$J$498,$E147,'150 TS and Hurricane DATA'!$H$5:$H$498,EC$5,'150 TS and Hurricane DATA'!$K$5:$K$498,$F$139)</f>
        <v>0</v>
      </c>
      <c r="ED147">
        <f>COUNTIFS('150 TS and Hurricane DATA'!$I$5:$I$498,$E$139,'150 TS and Hurricane DATA'!$J$5:$J$498,$E147,'150 TS and Hurricane DATA'!$H$5:$H$498,ED$5,'150 TS and Hurricane DATA'!$K$5:$K$498,$F$139)</f>
        <v>0</v>
      </c>
      <c r="EE147">
        <f>COUNTIFS('150 TS and Hurricane DATA'!$I$5:$I$498,$E$139,'150 TS and Hurricane DATA'!$J$5:$J$498,$E147,'150 TS and Hurricane DATA'!$H$5:$H$498,EE$5,'150 TS and Hurricane DATA'!$K$5:$K$498,$F$139)</f>
        <v>0</v>
      </c>
      <c r="EF147">
        <f>COUNTIFS('150 TS and Hurricane DATA'!$I$5:$I$498,$E$139,'150 TS and Hurricane DATA'!$J$5:$J$498,$E147,'150 TS and Hurricane DATA'!$H$5:$H$498,EF$5,'150 TS and Hurricane DATA'!$K$5:$K$498,$F$139)</f>
        <v>0</v>
      </c>
      <c r="EG147">
        <f>COUNTIFS('150 TS and Hurricane DATA'!$I$5:$I$498,$E$139,'150 TS and Hurricane DATA'!$J$5:$J$498,$E147,'150 TS and Hurricane DATA'!$H$5:$H$498,EG$5,'150 TS and Hurricane DATA'!$K$5:$K$498,$F$139)</f>
        <v>0</v>
      </c>
      <c r="EH147">
        <f>COUNTIFS('150 TS and Hurricane DATA'!$I$5:$I$498,$E$139,'150 TS and Hurricane DATA'!$J$5:$J$498,$E147,'150 TS and Hurricane DATA'!$H$5:$H$498,EH$5,'150 TS and Hurricane DATA'!$K$5:$K$498,$F$139)</f>
        <v>0</v>
      </c>
      <c r="EI147">
        <f>COUNTIFS('150 TS and Hurricane DATA'!$I$5:$I$498,$E$139,'150 TS and Hurricane DATA'!$J$5:$J$498,$E147,'150 TS and Hurricane DATA'!$H$5:$H$498,EI$5,'150 TS and Hurricane DATA'!$K$5:$K$498,$F$139)</f>
        <v>0</v>
      </c>
      <c r="EJ147">
        <f>COUNTIFS('150 TS and Hurricane DATA'!$I$5:$I$498,$E$139,'150 TS and Hurricane DATA'!$J$5:$J$498,$E147,'150 TS and Hurricane DATA'!$H$5:$H$498,EJ$5,'150 TS and Hurricane DATA'!$K$5:$K$498,$F$139)</f>
        <v>1</v>
      </c>
      <c r="EK147">
        <f>COUNTIFS('150 TS and Hurricane DATA'!$I$5:$I$498,$E$139,'150 TS and Hurricane DATA'!$J$5:$J$498,$E147,'150 TS and Hurricane DATA'!$H$5:$H$498,EK$5,'150 TS and Hurricane DATA'!$K$5:$K$498,$F$139)</f>
        <v>0</v>
      </c>
      <c r="EL147">
        <f>COUNTIFS('150 TS and Hurricane DATA'!$I$5:$I$498,$E$139,'150 TS and Hurricane DATA'!$J$5:$J$498,$E147,'150 TS and Hurricane DATA'!$H$5:$H$498,EL$5,'150 TS and Hurricane DATA'!$K$5:$K$498,$F$139)</f>
        <v>0</v>
      </c>
      <c r="EM147">
        <f>COUNTIFS('150 TS and Hurricane DATA'!$I$5:$I$498,$E$139,'150 TS and Hurricane DATA'!$J$5:$J$498,$E147,'150 TS and Hurricane DATA'!$H$5:$H$498,EM$5,'150 TS and Hurricane DATA'!$K$5:$K$498,$F$139)</f>
        <v>0</v>
      </c>
      <c r="EN147">
        <f>COUNTIFS('150 TS and Hurricane DATA'!$I$5:$I$498,$E$139,'150 TS and Hurricane DATA'!$J$5:$J$498,$E147,'150 TS and Hurricane DATA'!$H$5:$H$498,EN$5,'150 TS and Hurricane DATA'!$K$5:$K$498,$F$139)</f>
        <v>0</v>
      </c>
      <c r="EO147">
        <f>COUNTIFS('150 TS and Hurricane DATA'!$I$5:$I$498,$E$139,'150 TS and Hurricane DATA'!$J$5:$J$498,$E147,'150 TS and Hurricane DATA'!$H$5:$H$498,EO$5,'150 TS and Hurricane DATA'!$K$5:$K$498,$F$139)</f>
        <v>0</v>
      </c>
      <c r="EP147">
        <f>COUNTIFS('150 TS and Hurricane DATA'!$I$5:$I$498,$E$139,'150 TS and Hurricane DATA'!$J$5:$J$498,$E147,'150 TS and Hurricane DATA'!$H$5:$H$498,EP$5,'150 TS and Hurricane DATA'!$K$5:$K$498,$F$139)</f>
        <v>0</v>
      </c>
      <c r="EQ147">
        <f>COUNTIFS('150 TS and Hurricane DATA'!$I$5:$I$498,$E$139,'150 TS and Hurricane DATA'!$J$5:$J$498,$E147,'150 TS and Hurricane DATA'!$H$5:$H$498,EQ$5,'150 TS and Hurricane DATA'!$K$5:$K$498,$F$139)</f>
        <v>0</v>
      </c>
      <c r="ER147">
        <f>COUNTIFS('150 TS and Hurricane DATA'!$I$5:$I$498,$E$139,'150 TS and Hurricane DATA'!$J$5:$J$498,$E147,'150 TS and Hurricane DATA'!$H$5:$H$498,ER$5,'150 TS and Hurricane DATA'!$K$5:$K$498,$F$139)</f>
        <v>0</v>
      </c>
      <c r="ES147">
        <f>COUNTIFS('150 TS and Hurricane DATA'!$I$5:$I$498,$E$139,'150 TS and Hurricane DATA'!$J$5:$J$498,$E147,'150 TS and Hurricane DATA'!$H$5:$H$498,ES$5,'150 TS and Hurricane DATA'!$K$5:$K$498,$F$139)</f>
        <v>0</v>
      </c>
      <c r="ET147">
        <f>COUNTIFS('150 TS and Hurricane DATA'!$I$5:$I$498,$E$139,'150 TS and Hurricane DATA'!$J$5:$J$498,$E147,'150 TS and Hurricane DATA'!$H$5:$H$498,ET$5,'150 TS and Hurricane DATA'!$K$5:$K$498,$F$139)</f>
        <v>0</v>
      </c>
      <c r="EU147">
        <f>COUNTIFS('150 TS and Hurricane DATA'!$I$5:$I$498,$E$139,'150 TS and Hurricane DATA'!$J$5:$J$498,$E147,'150 TS and Hurricane DATA'!$H$5:$H$498,EU$5,'150 TS and Hurricane DATA'!$K$5:$K$498,$F$139)</f>
        <v>1</v>
      </c>
      <c r="EV147">
        <f>COUNTIFS('150 TS and Hurricane DATA'!$I$5:$I$498,$E$139,'150 TS and Hurricane DATA'!$J$5:$J$498,$E147,'150 TS and Hurricane DATA'!$H$5:$H$498,EV$5,'150 TS and Hurricane DATA'!$K$5:$K$498,$F$139)</f>
        <v>0</v>
      </c>
      <c r="EW147">
        <f>COUNTIFS('150 TS and Hurricane DATA'!$I$5:$I$498,$E$139,'150 TS and Hurricane DATA'!$J$5:$J$498,$E147,'150 TS and Hurricane DATA'!$H$5:$H$498,EW$5,'150 TS and Hurricane DATA'!$K$5:$K$498,$F$139)</f>
        <v>0</v>
      </c>
      <c r="EX147">
        <f>COUNTIFS('150 TS and Hurricane DATA'!$I$5:$I$498,$E$139,'150 TS and Hurricane DATA'!$J$5:$J$498,$E147,'150 TS and Hurricane DATA'!$H$5:$H$498,EX$5,'150 TS and Hurricane DATA'!$K$5:$K$498,$F$139)</f>
        <v>0</v>
      </c>
      <c r="EY147">
        <f>COUNTIFS('150 TS and Hurricane DATA'!$I$5:$I$498,$E$139,'150 TS and Hurricane DATA'!$J$5:$J$498,$E147,'150 TS and Hurricane DATA'!$H$5:$H$498,EY$5,'150 TS and Hurricane DATA'!$K$5:$K$498,$F$139)</f>
        <v>0</v>
      </c>
      <c r="EZ147">
        <f>COUNTIFS('150 TS and Hurricane DATA'!$I$5:$I$498,$E$139,'150 TS and Hurricane DATA'!$J$5:$J$498,$E147,'150 TS and Hurricane DATA'!$H$5:$H$498,EZ$5,'150 TS and Hurricane DATA'!$K$5:$K$498,$F$139)</f>
        <v>0</v>
      </c>
      <c r="FA147">
        <f>COUNTIFS('150 TS and Hurricane DATA'!$I$5:$I$498,$E$139,'150 TS and Hurricane DATA'!$J$5:$J$498,$E147,'150 TS and Hurricane DATA'!$H$5:$H$498,FA$5,'150 TS and Hurricane DATA'!$K$5:$K$498,$F$139)</f>
        <v>0</v>
      </c>
      <c r="FB147">
        <f>COUNTIFS('150 TS and Hurricane DATA'!$I$5:$I$498,$E$139,'150 TS and Hurricane DATA'!$J$5:$J$498,$E147,'150 TS and Hurricane DATA'!$H$5:$H$498,FB$5,'150 TS and Hurricane DATA'!$K$5:$K$498,$F$139)</f>
        <v>0</v>
      </c>
      <c r="FC147">
        <f>COUNTIFS('150 TS and Hurricane DATA'!$I$5:$I$498,$E$139,'150 TS and Hurricane DATA'!$J$5:$J$498,$E147,'150 TS and Hurricane DATA'!$H$5:$H$498,FC$5,'150 TS and Hurricane DATA'!$K$5:$K$498,$F$139)</f>
        <v>0</v>
      </c>
      <c r="FD147">
        <f>COUNTIFS('150 TS and Hurricane DATA'!$I$5:$I$498,$E$139,'150 TS and Hurricane DATA'!$J$5:$J$498,$E147,'150 TS and Hurricane DATA'!$H$5:$H$498,FD$5,'150 TS and Hurricane DATA'!$K$5:$K$498,$F$139)</f>
        <v>0</v>
      </c>
      <c r="FE147">
        <f>COUNTIFS('150 TS and Hurricane DATA'!$I$5:$I$498,$E$139,'150 TS and Hurricane DATA'!$J$5:$J$498,$E147,'150 TS and Hurricane DATA'!$H$5:$H$498,FE$5,'150 TS and Hurricane DATA'!$K$5:$K$498,$F$139)</f>
        <v>0</v>
      </c>
      <c r="FF147">
        <f>COUNTIFS('150 TS and Hurricane DATA'!$I$5:$I$498,$E$139,'150 TS and Hurricane DATA'!$J$5:$J$498,$E147,'150 TS and Hurricane DATA'!$H$5:$H$498,FF$5,'150 TS and Hurricane DATA'!$K$5:$K$498,$F$139)</f>
        <v>0</v>
      </c>
      <c r="FG147">
        <f>COUNTIFS('150 TS and Hurricane DATA'!$I$5:$I$498,$E$139,'150 TS and Hurricane DATA'!$J$5:$J$498,$E147,'150 TS and Hurricane DATA'!$H$5:$H$498,FG$5,'150 TS and Hurricane DATA'!$K$5:$K$498,$F$139)</f>
        <v>0</v>
      </c>
      <c r="FH147">
        <f>COUNTIFS('150 TS and Hurricane DATA'!$I$5:$I$498,$E$139,'150 TS and Hurricane DATA'!$J$5:$J$498,$E147,'150 TS and Hurricane DATA'!$H$5:$H$498,FH$5,'150 TS and Hurricane DATA'!$K$5:$K$498,$F$139)</f>
        <v>0</v>
      </c>
      <c r="FI147">
        <f>COUNTIFS('150 TS and Hurricane DATA'!$I$5:$I$498,$E$139,'150 TS and Hurricane DATA'!$J$5:$J$498,$E147,'150 TS and Hurricane DATA'!$H$5:$H$498,FI$5,'150 TS and Hurricane DATA'!$K$5:$K$498,$F$139)</f>
        <v>0</v>
      </c>
      <c r="FJ147">
        <f>COUNTIFS('150 TS and Hurricane DATA'!$I$5:$I$498,$E$139,'150 TS and Hurricane DATA'!$J$5:$J$498,$E147,'150 TS and Hurricane DATA'!$H$5:$H$498,FJ$5,'150 TS and Hurricane DATA'!$K$5:$K$498,$F$139)</f>
        <v>0</v>
      </c>
      <c r="FK147">
        <f>COUNTIFS('150 TS and Hurricane DATA'!$I$5:$I$498,$E$139,'150 TS and Hurricane DATA'!$J$5:$J$498,$E147,'150 TS and Hurricane DATA'!$H$5:$H$498,FK$5,'150 TS and Hurricane DATA'!$K$5:$K$498,$F$139)</f>
        <v>0</v>
      </c>
      <c r="FL147">
        <f>COUNTIFS('150 TS and Hurricane DATA'!$I$5:$I$498,$E$139,'150 TS and Hurricane DATA'!$J$5:$J$498,$E147,'150 TS and Hurricane DATA'!$H$5:$H$498,FL$5,'150 TS and Hurricane DATA'!$K$5:$K$498,$F$139)</f>
        <v>0</v>
      </c>
      <c r="FM147">
        <f>COUNTIFS('150 TS and Hurricane DATA'!$I$5:$I$498,$E$139,'150 TS and Hurricane DATA'!$J$5:$J$498,$E147,'150 TS and Hurricane DATA'!$H$5:$H$498,FM$5,'150 TS and Hurricane DATA'!$K$5:$K$498,$F$139)</f>
        <v>0</v>
      </c>
      <c r="FN147">
        <f>COUNTIFS('150 TS and Hurricane DATA'!$I$5:$I$498,$E$139,'150 TS and Hurricane DATA'!$J$5:$J$498,$E147,'150 TS and Hurricane DATA'!$H$5:$H$498,FN$5,'150 TS and Hurricane DATA'!$K$5:$K$498,$F$139)</f>
        <v>0</v>
      </c>
      <c r="FO147">
        <f>COUNTIFS('150 TS and Hurricane DATA'!$I$5:$I$498,$E$139,'150 TS and Hurricane DATA'!$J$5:$J$498,$E147,'150 TS and Hurricane DATA'!$H$5:$H$498,FO$5,'150 TS and Hurricane DATA'!$K$5:$K$498,$F$139)</f>
        <v>0</v>
      </c>
      <c r="FP147">
        <f>COUNTIFS('150 TS and Hurricane DATA'!$I$5:$I$498,$E$139,'150 TS and Hurricane DATA'!$J$5:$J$498,$E147,'150 TS and Hurricane DATA'!$H$5:$H$498,FP$5,'150 TS and Hurricane DATA'!$K$5:$K$498,$F$139)</f>
        <v>0</v>
      </c>
      <c r="FQ147">
        <f>COUNTIFS('150 TS and Hurricane DATA'!$I$5:$I$498,$E$139,'150 TS and Hurricane DATA'!$J$5:$J$498,$E147,'150 TS and Hurricane DATA'!$H$5:$H$498,FQ$5,'150 TS and Hurricane DATA'!$K$5:$K$498,$F$139)</f>
        <v>0</v>
      </c>
      <c r="FR147">
        <f>COUNTIFS('150 TS and Hurricane DATA'!$I$5:$I$498,$E$139,'150 TS and Hurricane DATA'!$J$5:$J$498,$E147,'150 TS and Hurricane DATA'!$H$5:$H$498,FR$5,'150 TS and Hurricane DATA'!$K$5:$K$498,$F$139)</f>
        <v>0</v>
      </c>
      <c r="FS147">
        <f>COUNTIFS('150 TS and Hurricane DATA'!$I$5:$I$498,$E$139,'150 TS and Hurricane DATA'!$J$5:$J$498,$E147,'150 TS and Hurricane DATA'!$H$5:$H$498,FS$5,'150 TS and Hurricane DATA'!$K$5:$K$498,$F$139)</f>
        <v>0</v>
      </c>
      <c r="FT147">
        <f>COUNTIFS('150 TS and Hurricane DATA'!$I$5:$I$498,$E$139,'150 TS and Hurricane DATA'!$J$5:$J$498,$E147,'150 TS and Hurricane DATA'!$H$5:$H$498,FT$5,'150 TS and Hurricane DATA'!$K$5:$K$498,$F$139)</f>
        <v>0</v>
      </c>
      <c r="FV147">
        <f t="shared" si="672"/>
        <v>6</v>
      </c>
    </row>
    <row r="148" spans="2:183">
      <c r="B148" s="99"/>
      <c r="D148" s="27" t="s">
        <v>34</v>
      </c>
      <c r="E148" s="161" t="s">
        <v>34</v>
      </c>
      <c r="F148">
        <f>COUNTIFS('150 TS and Hurricane DATA'!$I$5:$I$498,$E$139,'150 TS and Hurricane DATA'!$J$5:$J$498,$E148,'150 TS and Hurricane DATA'!$H$5:$H$498,F$5,'150 TS and Hurricane DATA'!$K$5:$K$498,$F$139)</f>
        <v>0</v>
      </c>
      <c r="G148">
        <f>COUNTIFS('150 TS and Hurricane DATA'!$I$5:$I$498,$E$139,'150 TS and Hurricane DATA'!$J$5:$J$498,$E148,'150 TS and Hurricane DATA'!$H$5:$H$498,G$5,'150 TS and Hurricane DATA'!$K$5:$K$498,$F$139)</f>
        <v>0</v>
      </c>
      <c r="H148">
        <f>COUNTIFS('150 TS and Hurricane DATA'!$I$5:$I$498,$E$139,'150 TS and Hurricane DATA'!$J$5:$J$498,$E148,'150 TS and Hurricane DATA'!$H$5:$H$498,H$5,'150 TS and Hurricane DATA'!$K$5:$K$498,$F$139)</f>
        <v>0</v>
      </c>
      <c r="I148">
        <f>COUNTIFS('150 TS and Hurricane DATA'!$I$5:$I$498,$E$139,'150 TS and Hurricane DATA'!$J$5:$J$498,$E148,'150 TS and Hurricane DATA'!$H$5:$H$498,I$5,'150 TS and Hurricane DATA'!$K$5:$K$498,$F$139)</f>
        <v>0</v>
      </c>
      <c r="J148">
        <f>COUNTIFS('150 TS and Hurricane DATA'!$I$5:$I$498,$E$139,'150 TS and Hurricane DATA'!$J$5:$J$498,$E148,'150 TS and Hurricane DATA'!$H$5:$H$498,J$5,'150 TS and Hurricane DATA'!$K$5:$K$498,$F$139)</f>
        <v>0</v>
      </c>
      <c r="K148">
        <f>COUNTIFS('150 TS and Hurricane DATA'!$I$5:$I$498,$E$139,'150 TS and Hurricane DATA'!$J$5:$J$498,$E148,'150 TS and Hurricane DATA'!$H$5:$H$498,K$5,'150 TS and Hurricane DATA'!$K$5:$K$498,$F$139)</f>
        <v>0</v>
      </c>
      <c r="L148">
        <f>COUNTIFS('150 TS and Hurricane DATA'!$I$5:$I$498,$E$139,'150 TS and Hurricane DATA'!$J$5:$J$498,$E148,'150 TS and Hurricane DATA'!$H$5:$H$498,L$5,'150 TS and Hurricane DATA'!$K$5:$K$498,$F$139)</f>
        <v>0</v>
      </c>
      <c r="M148">
        <f>COUNTIFS('150 TS and Hurricane DATA'!$I$5:$I$498,$E$139,'150 TS and Hurricane DATA'!$J$5:$J$498,$E148,'150 TS and Hurricane DATA'!$H$5:$H$498,M$5,'150 TS and Hurricane DATA'!$K$5:$K$498,$F$139)</f>
        <v>0</v>
      </c>
      <c r="N148">
        <f>COUNTIFS('150 TS and Hurricane DATA'!$I$5:$I$498,$E$139,'150 TS and Hurricane DATA'!$J$5:$J$498,$E148,'150 TS and Hurricane DATA'!$H$5:$H$498,N$5,'150 TS and Hurricane DATA'!$K$5:$K$498,$F$139)</f>
        <v>0</v>
      </c>
      <c r="O148">
        <f>COUNTIFS('150 TS and Hurricane DATA'!$I$5:$I$498,$E$139,'150 TS and Hurricane DATA'!$J$5:$J$498,$E148,'150 TS and Hurricane DATA'!$H$5:$H$498,O$5,'150 TS and Hurricane DATA'!$K$5:$K$498,$F$139)</f>
        <v>0</v>
      </c>
      <c r="P148">
        <f>COUNTIFS('150 TS and Hurricane DATA'!$I$5:$I$498,$E$139,'150 TS and Hurricane DATA'!$J$5:$J$498,$E148,'150 TS and Hurricane DATA'!$H$5:$H$498,P$5,'150 TS and Hurricane DATA'!$K$5:$K$498,$F$139)</f>
        <v>0</v>
      </c>
      <c r="Q148">
        <f>COUNTIFS('150 TS and Hurricane DATA'!$I$5:$I$498,$E$139,'150 TS and Hurricane DATA'!$J$5:$J$498,$E148,'150 TS and Hurricane DATA'!$H$5:$H$498,Q$5,'150 TS and Hurricane DATA'!$K$5:$K$498,$F$139)</f>
        <v>0</v>
      </c>
      <c r="R148">
        <f>COUNTIFS('150 TS and Hurricane DATA'!$I$5:$I$498,$E$139,'150 TS and Hurricane DATA'!$J$5:$J$498,$E148,'150 TS and Hurricane DATA'!$H$5:$H$498,R$5,'150 TS and Hurricane DATA'!$K$5:$K$498,$F$139)</f>
        <v>0</v>
      </c>
      <c r="S148">
        <f>COUNTIFS('150 TS and Hurricane DATA'!$I$5:$I$498,$E$139,'150 TS and Hurricane DATA'!$J$5:$J$498,$E148,'150 TS and Hurricane DATA'!$H$5:$H$498,S$5,'150 TS and Hurricane DATA'!$K$5:$K$498,$F$139)</f>
        <v>0</v>
      </c>
      <c r="T148">
        <f>COUNTIFS('150 TS and Hurricane DATA'!$I$5:$I$498,$E$139,'150 TS and Hurricane DATA'!$J$5:$J$498,$E148,'150 TS and Hurricane DATA'!$H$5:$H$498,T$5,'150 TS and Hurricane DATA'!$K$5:$K$498,$F$139)</f>
        <v>0</v>
      </c>
      <c r="U148">
        <f>COUNTIFS('150 TS and Hurricane DATA'!$I$5:$I$498,$E$139,'150 TS and Hurricane DATA'!$J$5:$J$498,$E148,'150 TS and Hurricane DATA'!$H$5:$H$498,U$5,'150 TS and Hurricane DATA'!$K$5:$K$498,$F$139)</f>
        <v>0</v>
      </c>
      <c r="V148">
        <f>COUNTIFS('150 TS and Hurricane DATA'!$I$5:$I$498,$E$139,'150 TS and Hurricane DATA'!$J$5:$J$498,$E148,'150 TS and Hurricane DATA'!$H$5:$H$498,V$5,'150 TS and Hurricane DATA'!$K$5:$K$498,$F$139)</f>
        <v>0</v>
      </c>
      <c r="W148">
        <f>COUNTIFS('150 TS and Hurricane DATA'!$I$5:$I$498,$E$139,'150 TS and Hurricane DATA'!$J$5:$J$498,$E148,'150 TS and Hurricane DATA'!$H$5:$H$498,W$5,'150 TS and Hurricane DATA'!$K$5:$K$498,$F$139)</f>
        <v>0</v>
      </c>
      <c r="X148">
        <f>COUNTIFS('150 TS and Hurricane DATA'!$I$5:$I$498,$E$139,'150 TS and Hurricane DATA'!$J$5:$J$498,$E148,'150 TS and Hurricane DATA'!$H$5:$H$498,X$5,'150 TS and Hurricane DATA'!$K$5:$K$498,$F$139)</f>
        <v>0</v>
      </c>
      <c r="Y148">
        <f>COUNTIFS('150 TS and Hurricane DATA'!$I$5:$I$498,$E$139,'150 TS and Hurricane DATA'!$J$5:$J$498,$E148,'150 TS and Hurricane DATA'!$H$5:$H$498,Y$5,'150 TS and Hurricane DATA'!$K$5:$K$498,$F$139)</f>
        <v>0</v>
      </c>
      <c r="Z148">
        <f>COUNTIFS('150 TS and Hurricane DATA'!$I$5:$I$498,$E$139,'150 TS and Hurricane DATA'!$J$5:$J$498,$E148,'150 TS and Hurricane DATA'!$H$5:$H$498,Z$5,'150 TS and Hurricane DATA'!$K$5:$K$498,$F$139)</f>
        <v>0</v>
      </c>
      <c r="AA148">
        <f>COUNTIFS('150 TS and Hurricane DATA'!$I$5:$I$498,$E$139,'150 TS and Hurricane DATA'!$J$5:$J$498,$E148,'150 TS and Hurricane DATA'!$H$5:$H$498,AA$5,'150 TS and Hurricane DATA'!$K$5:$K$498,$F$139)</f>
        <v>0</v>
      </c>
      <c r="AB148">
        <f>COUNTIFS('150 TS and Hurricane DATA'!$I$5:$I$498,$E$139,'150 TS and Hurricane DATA'!$J$5:$J$498,$E148,'150 TS and Hurricane DATA'!$H$5:$H$498,AB$5,'150 TS and Hurricane DATA'!$K$5:$K$498,$F$139)</f>
        <v>0</v>
      </c>
      <c r="AC148">
        <f>COUNTIFS('150 TS and Hurricane DATA'!$I$5:$I$498,$E$139,'150 TS and Hurricane DATA'!$J$5:$J$498,$E148,'150 TS and Hurricane DATA'!$H$5:$H$498,AC$5,'150 TS and Hurricane DATA'!$K$5:$K$498,$F$139)</f>
        <v>0</v>
      </c>
      <c r="AD148">
        <f>COUNTIFS('150 TS and Hurricane DATA'!$I$5:$I$498,$E$139,'150 TS and Hurricane DATA'!$J$5:$J$498,$E148,'150 TS and Hurricane DATA'!$H$5:$H$498,AD$5,'150 TS and Hurricane DATA'!$K$5:$K$498,$F$139)</f>
        <v>0</v>
      </c>
      <c r="AE148">
        <f>COUNTIFS('150 TS and Hurricane DATA'!$I$5:$I$498,$E$139,'150 TS and Hurricane DATA'!$J$5:$J$498,$E148,'150 TS and Hurricane DATA'!$H$5:$H$498,AE$5,'150 TS and Hurricane DATA'!$K$5:$K$498,$F$139)</f>
        <v>0</v>
      </c>
      <c r="AF148">
        <f>COUNTIFS('150 TS and Hurricane DATA'!$I$5:$I$498,$E$139,'150 TS and Hurricane DATA'!$J$5:$J$498,$E148,'150 TS and Hurricane DATA'!$H$5:$H$498,AF$5,'150 TS and Hurricane DATA'!$K$5:$K$498,$F$139)</f>
        <v>0</v>
      </c>
      <c r="AG148">
        <f>COUNTIFS('150 TS and Hurricane DATA'!$I$5:$I$498,$E$139,'150 TS and Hurricane DATA'!$J$5:$J$498,$E148,'150 TS and Hurricane DATA'!$H$5:$H$498,AG$5,'150 TS and Hurricane DATA'!$K$5:$K$498,$F$139)</f>
        <v>0</v>
      </c>
      <c r="AH148">
        <f>COUNTIFS('150 TS and Hurricane DATA'!$I$5:$I$498,$E$139,'150 TS and Hurricane DATA'!$J$5:$J$498,$E148,'150 TS and Hurricane DATA'!$H$5:$H$498,AH$5,'150 TS and Hurricane DATA'!$K$5:$K$498,$F$139)</f>
        <v>0</v>
      </c>
      <c r="AI148">
        <f>COUNTIFS('150 TS and Hurricane DATA'!$I$5:$I$498,$E$139,'150 TS and Hurricane DATA'!$J$5:$J$498,$E148,'150 TS and Hurricane DATA'!$H$5:$H$498,AI$5,'150 TS and Hurricane DATA'!$K$5:$K$498,$F$139)</f>
        <v>0</v>
      </c>
      <c r="AJ148">
        <f>COUNTIFS('150 TS and Hurricane DATA'!$I$5:$I$498,$E$139,'150 TS and Hurricane DATA'!$J$5:$J$498,$E148,'150 TS and Hurricane DATA'!$H$5:$H$498,AJ$5,'150 TS and Hurricane DATA'!$K$5:$K$498,$F$139)</f>
        <v>0</v>
      </c>
      <c r="AK148">
        <f>COUNTIFS('150 TS and Hurricane DATA'!$I$5:$I$498,$E$139,'150 TS and Hurricane DATA'!$J$5:$J$498,$E148,'150 TS and Hurricane DATA'!$H$5:$H$498,AK$5,'150 TS and Hurricane DATA'!$K$5:$K$498,$F$139)</f>
        <v>0</v>
      </c>
      <c r="AL148">
        <f>COUNTIFS('150 TS and Hurricane DATA'!$I$5:$I$498,$E$139,'150 TS and Hurricane DATA'!$J$5:$J$498,$E148,'150 TS and Hurricane DATA'!$H$5:$H$498,AL$5,'150 TS and Hurricane DATA'!$K$5:$K$498,$F$139)</f>
        <v>0</v>
      </c>
      <c r="AM148">
        <f>COUNTIFS('150 TS and Hurricane DATA'!$I$5:$I$498,$E$139,'150 TS and Hurricane DATA'!$J$5:$J$498,$E148,'150 TS and Hurricane DATA'!$H$5:$H$498,AM$5,'150 TS and Hurricane DATA'!$K$5:$K$498,$F$139)</f>
        <v>0</v>
      </c>
      <c r="AN148">
        <f>COUNTIFS('150 TS and Hurricane DATA'!$I$5:$I$498,$E$139,'150 TS and Hurricane DATA'!$J$5:$J$498,$E148,'150 TS and Hurricane DATA'!$H$5:$H$498,AN$5,'150 TS and Hurricane DATA'!$K$5:$K$498,$F$139)</f>
        <v>0</v>
      </c>
      <c r="AO148">
        <f>COUNTIFS('150 TS and Hurricane DATA'!$I$5:$I$498,$E$139,'150 TS and Hurricane DATA'!$J$5:$J$498,$E148,'150 TS and Hurricane DATA'!$H$5:$H$498,AO$5,'150 TS and Hurricane DATA'!$K$5:$K$498,$F$139)</f>
        <v>0</v>
      </c>
      <c r="AP148">
        <f>COUNTIFS('150 TS and Hurricane DATA'!$I$5:$I$498,$E$139,'150 TS and Hurricane DATA'!$J$5:$J$498,$E148,'150 TS and Hurricane DATA'!$H$5:$H$498,AP$5,'150 TS and Hurricane DATA'!$K$5:$K$498,$F$139)</f>
        <v>0</v>
      </c>
      <c r="AQ148">
        <f>COUNTIFS('150 TS and Hurricane DATA'!$I$5:$I$498,$E$139,'150 TS and Hurricane DATA'!$J$5:$J$498,$E148,'150 TS and Hurricane DATA'!$H$5:$H$498,AQ$5,'150 TS and Hurricane DATA'!$K$5:$K$498,$F$139)</f>
        <v>0</v>
      </c>
      <c r="AR148">
        <f>COUNTIFS('150 TS and Hurricane DATA'!$I$5:$I$498,$E$139,'150 TS and Hurricane DATA'!$J$5:$J$498,$E148,'150 TS and Hurricane DATA'!$H$5:$H$498,AR$5,'150 TS and Hurricane DATA'!$K$5:$K$498,$F$139)</f>
        <v>0</v>
      </c>
      <c r="AS148">
        <f>COUNTIFS('150 TS and Hurricane DATA'!$I$5:$I$498,$E$139,'150 TS and Hurricane DATA'!$J$5:$J$498,$E148,'150 TS and Hurricane DATA'!$H$5:$H$498,AS$5,'150 TS and Hurricane DATA'!$K$5:$K$498,$F$139)</f>
        <v>0</v>
      </c>
      <c r="AT148">
        <f>COUNTIFS('150 TS and Hurricane DATA'!$I$5:$I$498,$E$139,'150 TS and Hurricane DATA'!$J$5:$J$498,$E148,'150 TS and Hurricane DATA'!$H$5:$H$498,AT$5,'150 TS and Hurricane DATA'!$K$5:$K$498,$F$139)</f>
        <v>0</v>
      </c>
      <c r="AU148">
        <f>COUNTIFS('150 TS and Hurricane DATA'!$I$5:$I$498,$E$139,'150 TS and Hurricane DATA'!$J$5:$J$498,$E148,'150 TS and Hurricane DATA'!$H$5:$H$498,AU$5,'150 TS and Hurricane DATA'!$K$5:$K$498,$F$139)</f>
        <v>0</v>
      </c>
      <c r="AV148">
        <f>COUNTIFS('150 TS and Hurricane DATA'!$I$5:$I$498,$E$139,'150 TS and Hurricane DATA'!$J$5:$J$498,$E148,'150 TS and Hurricane DATA'!$H$5:$H$498,AV$5,'150 TS and Hurricane DATA'!$K$5:$K$498,$F$139)</f>
        <v>0</v>
      </c>
      <c r="AW148">
        <f>COUNTIFS('150 TS and Hurricane DATA'!$I$5:$I$498,$E$139,'150 TS and Hurricane DATA'!$J$5:$J$498,$E148,'150 TS and Hurricane DATA'!$H$5:$H$498,AW$5,'150 TS and Hurricane DATA'!$K$5:$K$498,$F$139)</f>
        <v>0</v>
      </c>
      <c r="AX148">
        <f>COUNTIFS('150 TS and Hurricane DATA'!$I$5:$I$498,$E$139,'150 TS and Hurricane DATA'!$J$5:$J$498,$E148,'150 TS and Hurricane DATA'!$H$5:$H$498,AX$5,'150 TS and Hurricane DATA'!$K$5:$K$498,$F$139)</f>
        <v>0</v>
      </c>
      <c r="AY148">
        <f>COUNTIFS('150 TS and Hurricane DATA'!$I$5:$I$498,$E$139,'150 TS and Hurricane DATA'!$J$5:$J$498,$E148,'150 TS and Hurricane DATA'!$H$5:$H$498,AY$5,'150 TS and Hurricane DATA'!$K$5:$K$498,$F$139)</f>
        <v>0</v>
      </c>
      <c r="AZ148">
        <f>COUNTIFS('150 TS and Hurricane DATA'!$I$5:$I$498,$E$139,'150 TS and Hurricane DATA'!$J$5:$J$498,$E148,'150 TS and Hurricane DATA'!$H$5:$H$498,AZ$5,'150 TS and Hurricane DATA'!$K$5:$K$498,$F$139)</f>
        <v>0</v>
      </c>
      <c r="BA148">
        <f>COUNTIFS('150 TS and Hurricane DATA'!$I$5:$I$498,$E$139,'150 TS and Hurricane DATA'!$J$5:$J$498,$E148,'150 TS and Hurricane DATA'!$H$5:$H$498,BA$5,'150 TS and Hurricane DATA'!$K$5:$K$498,$F$139)</f>
        <v>0</v>
      </c>
      <c r="BB148">
        <f>COUNTIFS('150 TS and Hurricane DATA'!$I$5:$I$498,$E$139,'150 TS and Hurricane DATA'!$J$5:$J$498,$E148,'150 TS and Hurricane DATA'!$H$5:$H$498,BB$5,'150 TS and Hurricane DATA'!$K$5:$K$498,$F$139)</f>
        <v>0</v>
      </c>
      <c r="BC148">
        <f>COUNTIFS('150 TS and Hurricane DATA'!$I$5:$I$498,$E$139,'150 TS and Hurricane DATA'!$J$5:$J$498,$E148,'150 TS and Hurricane DATA'!$H$5:$H$498,BC$5,'150 TS and Hurricane DATA'!$K$5:$K$498,$F$139)</f>
        <v>0</v>
      </c>
      <c r="BD148">
        <f>COUNTIFS('150 TS and Hurricane DATA'!$I$5:$I$498,$E$139,'150 TS and Hurricane DATA'!$J$5:$J$498,$E148,'150 TS and Hurricane DATA'!$H$5:$H$498,BD$5,'150 TS and Hurricane DATA'!$K$5:$K$498,$F$139)</f>
        <v>0</v>
      </c>
      <c r="BE148">
        <f>COUNTIFS('150 TS and Hurricane DATA'!$I$5:$I$498,$E$139,'150 TS and Hurricane DATA'!$J$5:$J$498,$E148,'150 TS and Hurricane DATA'!$H$5:$H$498,BE$5,'150 TS and Hurricane DATA'!$K$5:$K$498,$F$139)</f>
        <v>0</v>
      </c>
      <c r="BF148">
        <f>COUNTIFS('150 TS and Hurricane DATA'!$I$5:$I$498,$E$139,'150 TS and Hurricane DATA'!$J$5:$J$498,$E148,'150 TS and Hurricane DATA'!$H$5:$H$498,BF$5,'150 TS and Hurricane DATA'!$K$5:$K$498,$F$139)</f>
        <v>0</v>
      </c>
      <c r="BG148">
        <f>COUNTIFS('150 TS and Hurricane DATA'!$I$5:$I$498,$E$139,'150 TS and Hurricane DATA'!$J$5:$J$498,$E148,'150 TS and Hurricane DATA'!$H$5:$H$498,BG$5,'150 TS and Hurricane DATA'!$K$5:$K$498,$F$139)</f>
        <v>0</v>
      </c>
      <c r="BH148">
        <f>COUNTIFS('150 TS and Hurricane DATA'!$I$5:$I$498,$E$139,'150 TS and Hurricane DATA'!$J$5:$J$498,$E148,'150 TS and Hurricane DATA'!$H$5:$H$498,BH$5,'150 TS and Hurricane DATA'!$K$5:$K$498,$F$139)</f>
        <v>0</v>
      </c>
      <c r="BI148">
        <f>COUNTIFS('150 TS and Hurricane DATA'!$I$5:$I$498,$E$139,'150 TS and Hurricane DATA'!$J$5:$J$498,$E148,'150 TS and Hurricane DATA'!$H$5:$H$498,BI$5,'150 TS and Hurricane DATA'!$K$5:$K$498,$F$139)</f>
        <v>0</v>
      </c>
      <c r="BJ148">
        <f>COUNTIFS('150 TS and Hurricane DATA'!$I$5:$I$498,$E$139,'150 TS and Hurricane DATA'!$J$5:$J$498,$E148,'150 TS and Hurricane DATA'!$H$5:$H$498,BJ$5,'150 TS and Hurricane DATA'!$K$5:$K$498,$F$139)</f>
        <v>1</v>
      </c>
      <c r="BK148">
        <f>COUNTIFS('150 TS and Hurricane DATA'!$I$5:$I$498,$E$139,'150 TS and Hurricane DATA'!$J$5:$J$498,$E148,'150 TS and Hurricane DATA'!$H$5:$H$498,BK$5,'150 TS and Hurricane DATA'!$K$5:$K$498,$F$139)</f>
        <v>0</v>
      </c>
      <c r="BL148">
        <f>COUNTIFS('150 TS and Hurricane DATA'!$I$5:$I$498,$E$139,'150 TS and Hurricane DATA'!$J$5:$J$498,$E148,'150 TS and Hurricane DATA'!$H$5:$H$498,BL$5,'150 TS and Hurricane DATA'!$K$5:$K$498,$F$139)</f>
        <v>0</v>
      </c>
      <c r="BM148">
        <f>COUNTIFS('150 TS and Hurricane DATA'!$I$5:$I$498,$E$139,'150 TS and Hurricane DATA'!$J$5:$J$498,$E148,'150 TS and Hurricane DATA'!$H$5:$H$498,BM$5,'150 TS and Hurricane DATA'!$K$5:$K$498,$F$139)</f>
        <v>1</v>
      </c>
      <c r="BN148">
        <f>COUNTIFS('150 TS and Hurricane DATA'!$I$5:$I$498,$E$139,'150 TS and Hurricane DATA'!$J$5:$J$498,$E148,'150 TS and Hurricane DATA'!$H$5:$H$498,BN$5,'150 TS and Hurricane DATA'!$K$5:$K$498,$F$139)</f>
        <v>0</v>
      </c>
      <c r="BO148">
        <f>COUNTIFS('150 TS and Hurricane DATA'!$I$5:$I$498,$E$139,'150 TS and Hurricane DATA'!$J$5:$J$498,$E148,'150 TS and Hurricane DATA'!$H$5:$H$498,BO$5,'150 TS and Hurricane DATA'!$K$5:$K$498,$F$139)</f>
        <v>0</v>
      </c>
      <c r="BP148">
        <f>COUNTIFS('150 TS and Hurricane DATA'!$I$5:$I$498,$E$139,'150 TS and Hurricane DATA'!$J$5:$J$498,$E148,'150 TS and Hurricane DATA'!$H$5:$H$498,BP$5,'150 TS and Hurricane DATA'!$K$5:$K$498,$F$139)</f>
        <v>0</v>
      </c>
      <c r="BQ148">
        <f>COUNTIFS('150 TS and Hurricane DATA'!$I$5:$I$498,$E$139,'150 TS and Hurricane DATA'!$J$5:$J$498,$E148,'150 TS and Hurricane DATA'!$H$5:$H$498,BQ$5,'150 TS and Hurricane DATA'!$K$5:$K$498,$F$139)</f>
        <v>0</v>
      </c>
      <c r="BR148">
        <f>COUNTIFS('150 TS and Hurricane DATA'!$I$5:$I$498,$E$139,'150 TS and Hurricane DATA'!$J$5:$J$498,$E148,'150 TS and Hurricane DATA'!$H$5:$H$498,BR$5,'150 TS and Hurricane DATA'!$K$5:$K$498,$F$139)</f>
        <v>0</v>
      </c>
      <c r="BS148">
        <f>COUNTIFS('150 TS and Hurricane DATA'!$I$5:$I$498,$E$139,'150 TS and Hurricane DATA'!$J$5:$J$498,$E148,'150 TS and Hurricane DATA'!$H$5:$H$498,BS$5,'150 TS and Hurricane DATA'!$K$5:$K$498,$F$139)</f>
        <v>0</v>
      </c>
      <c r="BT148">
        <f>COUNTIFS('150 TS and Hurricane DATA'!$I$5:$I$498,$E$139,'150 TS and Hurricane DATA'!$J$5:$J$498,$E148,'150 TS and Hurricane DATA'!$H$5:$H$498,BT$5,'150 TS and Hurricane DATA'!$K$5:$K$498,$F$139)</f>
        <v>0</v>
      </c>
      <c r="BU148">
        <f>COUNTIFS('150 TS and Hurricane DATA'!$I$5:$I$498,$E$139,'150 TS and Hurricane DATA'!$J$5:$J$498,$E148,'150 TS and Hurricane DATA'!$H$5:$H$498,BU$5,'150 TS and Hurricane DATA'!$K$5:$K$498,$F$139)</f>
        <v>0</v>
      </c>
      <c r="BV148">
        <f>COUNTIFS('150 TS and Hurricane DATA'!$I$5:$I$498,$E$139,'150 TS and Hurricane DATA'!$J$5:$J$498,$E148,'150 TS and Hurricane DATA'!$H$5:$H$498,BV$5,'150 TS and Hurricane DATA'!$K$5:$K$498,$F$139)</f>
        <v>0</v>
      </c>
      <c r="BW148">
        <f>COUNTIFS('150 TS and Hurricane DATA'!$I$5:$I$498,$E$139,'150 TS and Hurricane DATA'!$J$5:$J$498,$E148,'150 TS and Hurricane DATA'!$H$5:$H$498,BW$5,'150 TS and Hurricane DATA'!$K$5:$K$498,$F$139)</f>
        <v>0</v>
      </c>
      <c r="BX148">
        <f>COUNTIFS('150 TS and Hurricane DATA'!$I$5:$I$498,$E$139,'150 TS and Hurricane DATA'!$J$5:$J$498,$E148,'150 TS and Hurricane DATA'!$H$5:$H$498,BX$5,'150 TS and Hurricane DATA'!$K$5:$K$498,$F$139)</f>
        <v>0</v>
      </c>
      <c r="BY148">
        <f>COUNTIFS('150 TS and Hurricane DATA'!$I$5:$I$498,$E$139,'150 TS and Hurricane DATA'!$J$5:$J$498,$E148,'150 TS and Hurricane DATA'!$H$5:$H$498,BY$5,'150 TS and Hurricane DATA'!$K$5:$K$498,$F$139)</f>
        <v>0</v>
      </c>
      <c r="BZ148">
        <f>COUNTIFS('150 TS and Hurricane DATA'!$I$5:$I$498,$E$139,'150 TS and Hurricane DATA'!$J$5:$J$498,$E148,'150 TS and Hurricane DATA'!$H$5:$H$498,BZ$5,'150 TS and Hurricane DATA'!$K$5:$K$498,$F$139)</f>
        <v>0</v>
      </c>
      <c r="CA148">
        <f>COUNTIFS('150 TS and Hurricane DATA'!$I$5:$I$498,$E$139,'150 TS and Hurricane DATA'!$J$5:$J$498,$E148,'150 TS and Hurricane DATA'!$H$5:$H$498,CA$5,'150 TS and Hurricane DATA'!$K$5:$K$498,$F$139)</f>
        <v>0</v>
      </c>
      <c r="CB148">
        <f>COUNTIFS('150 TS and Hurricane DATA'!$I$5:$I$498,$E$139,'150 TS and Hurricane DATA'!$J$5:$J$498,$E148,'150 TS and Hurricane DATA'!$H$5:$H$498,CB$5,'150 TS and Hurricane DATA'!$K$5:$K$498,$F$139)</f>
        <v>0</v>
      </c>
      <c r="CC148">
        <f>COUNTIFS('150 TS and Hurricane DATA'!$I$5:$I$498,$E$139,'150 TS and Hurricane DATA'!$J$5:$J$498,$E148,'150 TS and Hurricane DATA'!$H$5:$H$498,CC$5,'150 TS and Hurricane DATA'!$K$5:$K$498,$F$139)</f>
        <v>0</v>
      </c>
      <c r="CD148">
        <f>COUNTIFS('150 TS and Hurricane DATA'!$I$5:$I$498,$E$139,'150 TS and Hurricane DATA'!$J$5:$J$498,$E148,'150 TS and Hurricane DATA'!$H$5:$H$498,CD$5,'150 TS and Hurricane DATA'!$K$5:$K$498,$F$139)</f>
        <v>0</v>
      </c>
      <c r="CE148">
        <f>COUNTIFS('150 TS and Hurricane DATA'!$I$5:$I$498,$E$139,'150 TS and Hurricane DATA'!$J$5:$J$498,$E148,'150 TS and Hurricane DATA'!$H$5:$H$498,CE$5,'150 TS and Hurricane DATA'!$K$5:$K$498,$F$139)</f>
        <v>0</v>
      </c>
      <c r="CF148">
        <f>COUNTIFS('150 TS and Hurricane DATA'!$I$5:$I$498,$E$139,'150 TS and Hurricane DATA'!$J$5:$J$498,$E148,'150 TS and Hurricane DATA'!$H$5:$H$498,CF$5,'150 TS and Hurricane DATA'!$K$5:$K$498,$F$139)</f>
        <v>0</v>
      </c>
      <c r="CG148">
        <f>COUNTIFS('150 TS and Hurricane DATA'!$I$5:$I$498,$E$139,'150 TS and Hurricane DATA'!$J$5:$J$498,$E148,'150 TS and Hurricane DATA'!$H$5:$H$498,CG$5,'150 TS and Hurricane DATA'!$K$5:$K$498,$F$139)</f>
        <v>0</v>
      </c>
      <c r="CH148">
        <f>COUNTIFS('150 TS and Hurricane DATA'!$I$5:$I$498,$E$139,'150 TS and Hurricane DATA'!$J$5:$J$498,$E148,'150 TS and Hurricane DATA'!$H$5:$H$498,CH$5,'150 TS and Hurricane DATA'!$K$5:$K$498,$F$139)</f>
        <v>0</v>
      </c>
      <c r="CI148">
        <f>COUNTIFS('150 TS and Hurricane DATA'!$I$5:$I$498,$E$139,'150 TS and Hurricane DATA'!$J$5:$J$498,$E148,'150 TS and Hurricane DATA'!$H$5:$H$498,CI$5,'150 TS and Hurricane DATA'!$K$5:$K$498,$F$139)</f>
        <v>0</v>
      </c>
      <c r="CJ148">
        <f>COUNTIFS('150 TS and Hurricane DATA'!$I$5:$I$498,$E$139,'150 TS and Hurricane DATA'!$J$5:$J$498,$E148,'150 TS and Hurricane DATA'!$H$5:$H$498,CJ$5,'150 TS and Hurricane DATA'!$K$5:$K$498,$F$139)</f>
        <v>0</v>
      </c>
      <c r="CK148">
        <f>COUNTIFS('150 TS and Hurricane DATA'!$I$5:$I$498,$E$139,'150 TS and Hurricane DATA'!$J$5:$J$498,$E148,'150 TS and Hurricane DATA'!$H$5:$H$498,CK$5,'150 TS and Hurricane DATA'!$K$5:$K$498,$F$139)</f>
        <v>0</v>
      </c>
      <c r="CL148">
        <f>COUNTIFS('150 TS and Hurricane DATA'!$I$5:$I$498,$E$139,'150 TS and Hurricane DATA'!$J$5:$J$498,$E148,'150 TS and Hurricane DATA'!$H$5:$H$498,CL$5,'150 TS and Hurricane DATA'!$K$5:$K$498,$F$139)</f>
        <v>0</v>
      </c>
      <c r="CM148">
        <f>COUNTIFS('150 TS and Hurricane DATA'!$I$5:$I$498,$E$139,'150 TS and Hurricane DATA'!$J$5:$J$498,$E148,'150 TS and Hurricane DATA'!$H$5:$H$498,CM$5,'150 TS and Hurricane DATA'!$K$5:$K$498,$F$139)</f>
        <v>0</v>
      </c>
      <c r="CN148">
        <f>COUNTIFS('150 TS and Hurricane DATA'!$I$5:$I$498,$E$139,'150 TS and Hurricane DATA'!$J$5:$J$498,$E148,'150 TS and Hurricane DATA'!$H$5:$H$498,CN$5,'150 TS and Hurricane DATA'!$K$5:$K$498,$F$139)</f>
        <v>0</v>
      </c>
      <c r="CO148">
        <f>COUNTIFS('150 TS and Hurricane DATA'!$I$5:$I$498,$E$139,'150 TS and Hurricane DATA'!$J$5:$J$498,$E148,'150 TS and Hurricane DATA'!$H$5:$H$498,CO$5,'150 TS and Hurricane DATA'!$K$5:$K$498,$F$139)</f>
        <v>0</v>
      </c>
      <c r="CP148">
        <f>COUNTIFS('150 TS and Hurricane DATA'!$I$5:$I$498,$E$139,'150 TS and Hurricane DATA'!$J$5:$J$498,$E148,'150 TS and Hurricane DATA'!$H$5:$H$498,CP$5,'150 TS and Hurricane DATA'!$K$5:$K$498,$F$139)</f>
        <v>0</v>
      </c>
      <c r="CQ148">
        <f>COUNTIFS('150 TS and Hurricane DATA'!$I$5:$I$498,$E$139,'150 TS and Hurricane DATA'!$J$5:$J$498,$E148,'150 TS and Hurricane DATA'!$H$5:$H$498,CQ$5,'150 TS and Hurricane DATA'!$K$5:$K$498,$F$139)</f>
        <v>0</v>
      </c>
      <c r="CR148">
        <f>COUNTIFS('150 TS and Hurricane DATA'!$I$5:$I$498,$E$139,'150 TS and Hurricane DATA'!$J$5:$J$498,$E148,'150 TS and Hurricane DATA'!$H$5:$H$498,CR$5,'150 TS and Hurricane DATA'!$K$5:$K$498,$F$139)</f>
        <v>0</v>
      </c>
      <c r="CS148">
        <f>COUNTIFS('150 TS and Hurricane DATA'!$I$5:$I$498,$E$139,'150 TS and Hurricane DATA'!$J$5:$J$498,$E148,'150 TS and Hurricane DATA'!$H$5:$H$498,CS$5,'150 TS and Hurricane DATA'!$K$5:$K$498,$F$139)</f>
        <v>0</v>
      </c>
      <c r="CT148">
        <f>COUNTIFS('150 TS and Hurricane DATA'!$I$5:$I$498,$E$139,'150 TS and Hurricane DATA'!$J$5:$J$498,$E148,'150 TS and Hurricane DATA'!$H$5:$H$498,CT$5,'150 TS and Hurricane DATA'!$K$5:$K$498,$F$139)</f>
        <v>0</v>
      </c>
      <c r="CU148">
        <f>COUNTIFS('150 TS and Hurricane DATA'!$I$5:$I$498,$E$139,'150 TS and Hurricane DATA'!$J$5:$J$498,$E148,'150 TS and Hurricane DATA'!$H$5:$H$498,CU$5,'150 TS and Hurricane DATA'!$K$5:$K$498,$F$139)</f>
        <v>0</v>
      </c>
      <c r="CV148">
        <f>COUNTIFS('150 TS and Hurricane DATA'!$I$5:$I$498,$E$139,'150 TS and Hurricane DATA'!$J$5:$J$498,$E148,'150 TS and Hurricane DATA'!$H$5:$H$498,CV$5,'150 TS and Hurricane DATA'!$K$5:$K$498,$F$139)</f>
        <v>0</v>
      </c>
      <c r="CW148">
        <f>COUNTIFS('150 TS and Hurricane DATA'!$I$5:$I$498,$E$139,'150 TS and Hurricane DATA'!$J$5:$J$498,$E148,'150 TS and Hurricane DATA'!$H$5:$H$498,CW$5,'150 TS and Hurricane DATA'!$K$5:$K$498,$F$139)</f>
        <v>0</v>
      </c>
      <c r="CX148">
        <f>COUNTIFS('150 TS and Hurricane DATA'!$I$5:$I$498,$E$139,'150 TS and Hurricane DATA'!$J$5:$J$498,$E148,'150 TS and Hurricane DATA'!$H$5:$H$498,CX$5,'150 TS and Hurricane DATA'!$K$5:$K$498,$F$139)</f>
        <v>1</v>
      </c>
      <c r="CY148">
        <f>COUNTIFS('150 TS and Hurricane DATA'!$I$5:$I$498,$E$139,'150 TS and Hurricane DATA'!$J$5:$J$498,$E148,'150 TS and Hurricane DATA'!$H$5:$H$498,CY$5,'150 TS and Hurricane DATA'!$K$5:$K$498,$F$139)</f>
        <v>0</v>
      </c>
      <c r="CZ148">
        <f>COUNTIFS('150 TS and Hurricane DATA'!$I$5:$I$498,$E$139,'150 TS and Hurricane DATA'!$J$5:$J$498,$E148,'150 TS and Hurricane DATA'!$H$5:$H$498,CZ$5,'150 TS and Hurricane DATA'!$K$5:$K$498,$F$139)</f>
        <v>0</v>
      </c>
      <c r="DA148">
        <f>COUNTIFS('150 TS and Hurricane DATA'!$I$5:$I$498,$E$139,'150 TS and Hurricane DATA'!$J$5:$J$498,$E148,'150 TS and Hurricane DATA'!$H$5:$H$498,DA$5,'150 TS and Hurricane DATA'!$K$5:$K$498,$F$139)</f>
        <v>0</v>
      </c>
      <c r="DB148">
        <f>COUNTIFS('150 TS and Hurricane DATA'!$I$5:$I$498,$E$139,'150 TS and Hurricane DATA'!$J$5:$J$498,$E148,'150 TS and Hurricane DATA'!$H$5:$H$498,DB$5,'150 TS and Hurricane DATA'!$K$5:$K$498,$F$139)</f>
        <v>0</v>
      </c>
      <c r="DC148">
        <f>COUNTIFS('150 TS and Hurricane DATA'!$I$5:$I$498,$E$139,'150 TS and Hurricane DATA'!$J$5:$J$498,$E148,'150 TS and Hurricane DATA'!$H$5:$H$498,DC$5,'150 TS and Hurricane DATA'!$K$5:$K$498,$F$139)</f>
        <v>0</v>
      </c>
      <c r="DD148">
        <f>COUNTIFS('150 TS and Hurricane DATA'!$I$5:$I$498,$E$139,'150 TS and Hurricane DATA'!$J$5:$J$498,$E148,'150 TS and Hurricane DATA'!$H$5:$H$498,DD$5,'150 TS and Hurricane DATA'!$K$5:$K$498,$F$139)</f>
        <v>0</v>
      </c>
      <c r="DE148">
        <f>COUNTIFS('150 TS and Hurricane DATA'!$I$5:$I$498,$E$139,'150 TS and Hurricane DATA'!$J$5:$J$498,$E148,'150 TS and Hurricane DATA'!$H$5:$H$498,DE$5,'150 TS and Hurricane DATA'!$K$5:$K$498,$F$139)</f>
        <v>0</v>
      </c>
      <c r="DF148">
        <f>COUNTIFS('150 TS and Hurricane DATA'!$I$5:$I$498,$E$139,'150 TS and Hurricane DATA'!$J$5:$J$498,$E148,'150 TS and Hurricane DATA'!$H$5:$H$498,DF$5,'150 TS and Hurricane DATA'!$K$5:$K$498,$F$139)</f>
        <v>0</v>
      </c>
      <c r="DG148">
        <f>COUNTIFS('150 TS and Hurricane DATA'!$I$5:$I$498,$E$139,'150 TS and Hurricane DATA'!$J$5:$J$498,$E148,'150 TS and Hurricane DATA'!$H$5:$H$498,DG$5,'150 TS and Hurricane DATA'!$K$5:$K$498,$F$139)</f>
        <v>0</v>
      </c>
      <c r="DH148">
        <f>COUNTIFS('150 TS and Hurricane DATA'!$I$5:$I$498,$E$139,'150 TS and Hurricane DATA'!$J$5:$J$498,$E148,'150 TS and Hurricane DATA'!$H$5:$H$498,DH$5,'150 TS and Hurricane DATA'!$K$5:$K$498,$F$139)</f>
        <v>0</v>
      </c>
      <c r="DI148">
        <f>COUNTIFS('150 TS and Hurricane DATA'!$I$5:$I$498,$E$139,'150 TS and Hurricane DATA'!$J$5:$J$498,$E148,'150 TS and Hurricane DATA'!$H$5:$H$498,DI$5,'150 TS and Hurricane DATA'!$K$5:$K$498,$F$139)</f>
        <v>0</v>
      </c>
      <c r="DJ148">
        <f>COUNTIFS('150 TS and Hurricane DATA'!$I$5:$I$498,$E$139,'150 TS and Hurricane DATA'!$J$5:$J$498,$E148,'150 TS and Hurricane DATA'!$H$5:$H$498,DJ$5,'150 TS and Hurricane DATA'!$K$5:$K$498,$F$139)</f>
        <v>0</v>
      </c>
      <c r="DK148">
        <f>COUNTIFS('150 TS and Hurricane DATA'!$I$5:$I$498,$E$139,'150 TS and Hurricane DATA'!$J$5:$J$498,$E148,'150 TS and Hurricane DATA'!$H$5:$H$498,DK$5,'150 TS and Hurricane DATA'!$K$5:$K$498,$F$139)</f>
        <v>0</v>
      </c>
      <c r="DL148">
        <f>COUNTIFS('150 TS and Hurricane DATA'!$I$5:$I$498,$E$139,'150 TS and Hurricane DATA'!$J$5:$J$498,$E148,'150 TS and Hurricane DATA'!$H$5:$H$498,DL$5,'150 TS and Hurricane DATA'!$K$5:$K$498,$F$139)</f>
        <v>0</v>
      </c>
      <c r="DM148">
        <f>COUNTIFS('150 TS and Hurricane DATA'!$I$5:$I$498,$E$139,'150 TS and Hurricane DATA'!$J$5:$J$498,$E148,'150 TS and Hurricane DATA'!$H$5:$H$498,DM$5,'150 TS and Hurricane DATA'!$K$5:$K$498,$F$139)</f>
        <v>0</v>
      </c>
      <c r="DN148">
        <f>COUNTIFS('150 TS and Hurricane DATA'!$I$5:$I$498,$E$139,'150 TS and Hurricane DATA'!$J$5:$J$498,$E148,'150 TS and Hurricane DATA'!$H$5:$H$498,DN$5,'150 TS and Hurricane DATA'!$K$5:$K$498,$F$139)</f>
        <v>0</v>
      </c>
      <c r="DO148">
        <f>COUNTIFS('150 TS and Hurricane DATA'!$I$5:$I$498,$E$139,'150 TS and Hurricane DATA'!$J$5:$J$498,$E148,'150 TS and Hurricane DATA'!$H$5:$H$498,DO$5,'150 TS and Hurricane DATA'!$K$5:$K$498,$F$139)</f>
        <v>0</v>
      </c>
      <c r="DP148">
        <f>COUNTIFS('150 TS and Hurricane DATA'!$I$5:$I$498,$E$139,'150 TS and Hurricane DATA'!$J$5:$J$498,$E148,'150 TS and Hurricane DATA'!$H$5:$H$498,DP$5,'150 TS and Hurricane DATA'!$K$5:$K$498,$F$139)</f>
        <v>0</v>
      </c>
      <c r="DQ148">
        <f>COUNTIFS('150 TS and Hurricane DATA'!$I$5:$I$498,$E$139,'150 TS and Hurricane DATA'!$J$5:$J$498,$E148,'150 TS and Hurricane DATA'!$H$5:$H$498,DQ$5,'150 TS and Hurricane DATA'!$K$5:$K$498,$F$139)</f>
        <v>0</v>
      </c>
      <c r="DR148">
        <f>COUNTIFS('150 TS and Hurricane DATA'!$I$5:$I$498,$E$139,'150 TS and Hurricane DATA'!$J$5:$J$498,$E148,'150 TS and Hurricane DATA'!$H$5:$H$498,DR$5,'150 TS and Hurricane DATA'!$K$5:$K$498,$F$139)</f>
        <v>0</v>
      </c>
      <c r="DS148">
        <f>COUNTIFS('150 TS and Hurricane DATA'!$I$5:$I$498,$E$139,'150 TS and Hurricane DATA'!$J$5:$J$498,$E148,'150 TS and Hurricane DATA'!$H$5:$H$498,DS$5,'150 TS and Hurricane DATA'!$K$5:$K$498,$F$139)</f>
        <v>0</v>
      </c>
      <c r="DT148">
        <f>COUNTIFS('150 TS and Hurricane DATA'!$I$5:$I$498,$E$139,'150 TS and Hurricane DATA'!$J$5:$J$498,$E148,'150 TS and Hurricane DATA'!$H$5:$H$498,DT$5,'150 TS and Hurricane DATA'!$K$5:$K$498,$F$139)</f>
        <v>0</v>
      </c>
      <c r="DU148">
        <f>COUNTIFS('150 TS and Hurricane DATA'!$I$5:$I$498,$E$139,'150 TS and Hurricane DATA'!$J$5:$J$498,$E148,'150 TS and Hurricane DATA'!$H$5:$H$498,DU$5,'150 TS and Hurricane DATA'!$K$5:$K$498,$F$139)</f>
        <v>0</v>
      </c>
      <c r="DV148">
        <f>COUNTIFS('150 TS and Hurricane DATA'!$I$5:$I$498,$E$139,'150 TS and Hurricane DATA'!$J$5:$J$498,$E148,'150 TS and Hurricane DATA'!$H$5:$H$498,DV$5,'150 TS and Hurricane DATA'!$K$5:$K$498,$F$139)</f>
        <v>0</v>
      </c>
      <c r="DW148">
        <f>COUNTIFS('150 TS and Hurricane DATA'!$I$5:$I$498,$E$139,'150 TS and Hurricane DATA'!$J$5:$J$498,$E148,'150 TS and Hurricane DATA'!$H$5:$H$498,DW$5,'150 TS and Hurricane DATA'!$K$5:$K$498,$F$139)</f>
        <v>0</v>
      </c>
      <c r="DX148">
        <f>COUNTIFS('150 TS and Hurricane DATA'!$I$5:$I$498,$E$139,'150 TS and Hurricane DATA'!$J$5:$J$498,$E148,'150 TS and Hurricane DATA'!$H$5:$H$498,DX$5,'150 TS and Hurricane DATA'!$K$5:$K$498,$F$139)</f>
        <v>0</v>
      </c>
      <c r="DY148">
        <f>COUNTIFS('150 TS and Hurricane DATA'!$I$5:$I$498,$E$139,'150 TS and Hurricane DATA'!$J$5:$J$498,$E148,'150 TS and Hurricane DATA'!$H$5:$H$498,DY$5,'150 TS and Hurricane DATA'!$K$5:$K$498,$F$139)</f>
        <v>0</v>
      </c>
      <c r="DZ148">
        <f>COUNTIFS('150 TS and Hurricane DATA'!$I$5:$I$498,$E$139,'150 TS and Hurricane DATA'!$J$5:$J$498,$E148,'150 TS and Hurricane DATA'!$H$5:$H$498,DZ$5,'150 TS and Hurricane DATA'!$K$5:$K$498,$F$139)</f>
        <v>0</v>
      </c>
      <c r="EA148">
        <f>COUNTIFS('150 TS and Hurricane DATA'!$I$5:$I$498,$E$139,'150 TS and Hurricane DATA'!$J$5:$J$498,$E148,'150 TS and Hurricane DATA'!$H$5:$H$498,EA$5,'150 TS and Hurricane DATA'!$K$5:$K$498,$F$139)</f>
        <v>0</v>
      </c>
      <c r="EB148">
        <f>COUNTIFS('150 TS and Hurricane DATA'!$I$5:$I$498,$E$139,'150 TS and Hurricane DATA'!$J$5:$J$498,$E148,'150 TS and Hurricane DATA'!$H$5:$H$498,EB$5,'150 TS and Hurricane DATA'!$K$5:$K$498,$F$139)</f>
        <v>1</v>
      </c>
      <c r="EC148">
        <f>COUNTIFS('150 TS and Hurricane DATA'!$I$5:$I$498,$E$139,'150 TS and Hurricane DATA'!$J$5:$J$498,$E148,'150 TS and Hurricane DATA'!$H$5:$H$498,EC$5,'150 TS and Hurricane DATA'!$K$5:$K$498,$F$139)</f>
        <v>0</v>
      </c>
      <c r="ED148">
        <f>COUNTIFS('150 TS and Hurricane DATA'!$I$5:$I$498,$E$139,'150 TS and Hurricane DATA'!$J$5:$J$498,$E148,'150 TS and Hurricane DATA'!$H$5:$H$498,ED$5,'150 TS and Hurricane DATA'!$K$5:$K$498,$F$139)</f>
        <v>0</v>
      </c>
      <c r="EE148">
        <f>COUNTIFS('150 TS and Hurricane DATA'!$I$5:$I$498,$E$139,'150 TS and Hurricane DATA'!$J$5:$J$498,$E148,'150 TS and Hurricane DATA'!$H$5:$H$498,EE$5,'150 TS and Hurricane DATA'!$K$5:$K$498,$F$139)</f>
        <v>0</v>
      </c>
      <c r="EF148">
        <f>COUNTIFS('150 TS and Hurricane DATA'!$I$5:$I$498,$E$139,'150 TS and Hurricane DATA'!$J$5:$J$498,$E148,'150 TS and Hurricane DATA'!$H$5:$H$498,EF$5,'150 TS and Hurricane DATA'!$K$5:$K$498,$F$139)</f>
        <v>0</v>
      </c>
      <c r="EG148">
        <f>COUNTIFS('150 TS and Hurricane DATA'!$I$5:$I$498,$E$139,'150 TS and Hurricane DATA'!$J$5:$J$498,$E148,'150 TS and Hurricane DATA'!$H$5:$H$498,EG$5,'150 TS and Hurricane DATA'!$K$5:$K$498,$F$139)</f>
        <v>0</v>
      </c>
      <c r="EH148">
        <f>COUNTIFS('150 TS and Hurricane DATA'!$I$5:$I$498,$E$139,'150 TS and Hurricane DATA'!$J$5:$J$498,$E148,'150 TS and Hurricane DATA'!$H$5:$H$498,EH$5,'150 TS and Hurricane DATA'!$K$5:$K$498,$F$139)</f>
        <v>0</v>
      </c>
      <c r="EI148">
        <f>COUNTIFS('150 TS and Hurricane DATA'!$I$5:$I$498,$E$139,'150 TS and Hurricane DATA'!$J$5:$J$498,$E148,'150 TS and Hurricane DATA'!$H$5:$H$498,EI$5,'150 TS and Hurricane DATA'!$K$5:$K$498,$F$139)</f>
        <v>1</v>
      </c>
      <c r="EJ148">
        <f>COUNTIFS('150 TS and Hurricane DATA'!$I$5:$I$498,$E$139,'150 TS and Hurricane DATA'!$J$5:$J$498,$E148,'150 TS and Hurricane DATA'!$H$5:$H$498,EJ$5,'150 TS and Hurricane DATA'!$K$5:$K$498,$F$139)</f>
        <v>0</v>
      </c>
      <c r="EK148">
        <f>COUNTIFS('150 TS and Hurricane DATA'!$I$5:$I$498,$E$139,'150 TS and Hurricane DATA'!$J$5:$J$498,$E148,'150 TS and Hurricane DATA'!$H$5:$H$498,EK$5,'150 TS and Hurricane DATA'!$K$5:$K$498,$F$139)</f>
        <v>0</v>
      </c>
      <c r="EL148">
        <f>COUNTIFS('150 TS and Hurricane DATA'!$I$5:$I$498,$E$139,'150 TS and Hurricane DATA'!$J$5:$J$498,$E148,'150 TS and Hurricane DATA'!$H$5:$H$498,EL$5,'150 TS and Hurricane DATA'!$K$5:$K$498,$F$139)</f>
        <v>0</v>
      </c>
      <c r="EM148">
        <f>COUNTIFS('150 TS and Hurricane DATA'!$I$5:$I$498,$E$139,'150 TS and Hurricane DATA'!$J$5:$J$498,$E148,'150 TS and Hurricane DATA'!$H$5:$H$498,EM$5,'150 TS and Hurricane DATA'!$K$5:$K$498,$F$139)</f>
        <v>0</v>
      </c>
      <c r="EN148">
        <f>COUNTIFS('150 TS and Hurricane DATA'!$I$5:$I$498,$E$139,'150 TS and Hurricane DATA'!$J$5:$J$498,$E148,'150 TS and Hurricane DATA'!$H$5:$H$498,EN$5,'150 TS and Hurricane DATA'!$K$5:$K$498,$F$139)</f>
        <v>0</v>
      </c>
      <c r="EO148">
        <f>COUNTIFS('150 TS and Hurricane DATA'!$I$5:$I$498,$E$139,'150 TS and Hurricane DATA'!$J$5:$J$498,$E148,'150 TS and Hurricane DATA'!$H$5:$H$498,EO$5,'150 TS and Hurricane DATA'!$K$5:$K$498,$F$139)</f>
        <v>0</v>
      </c>
      <c r="EP148">
        <f>COUNTIFS('150 TS and Hurricane DATA'!$I$5:$I$498,$E$139,'150 TS and Hurricane DATA'!$J$5:$J$498,$E148,'150 TS and Hurricane DATA'!$H$5:$H$498,EP$5,'150 TS and Hurricane DATA'!$K$5:$K$498,$F$139)</f>
        <v>0</v>
      </c>
      <c r="EQ148">
        <f>COUNTIFS('150 TS and Hurricane DATA'!$I$5:$I$498,$E$139,'150 TS and Hurricane DATA'!$J$5:$J$498,$E148,'150 TS and Hurricane DATA'!$H$5:$H$498,EQ$5,'150 TS and Hurricane DATA'!$K$5:$K$498,$F$139)</f>
        <v>1</v>
      </c>
      <c r="ER148">
        <f>COUNTIFS('150 TS and Hurricane DATA'!$I$5:$I$498,$E$139,'150 TS and Hurricane DATA'!$J$5:$J$498,$E148,'150 TS and Hurricane DATA'!$H$5:$H$498,ER$5,'150 TS and Hurricane DATA'!$K$5:$K$498,$F$139)</f>
        <v>0</v>
      </c>
      <c r="ES148">
        <f>COUNTIFS('150 TS and Hurricane DATA'!$I$5:$I$498,$E$139,'150 TS and Hurricane DATA'!$J$5:$J$498,$E148,'150 TS and Hurricane DATA'!$H$5:$H$498,ES$5,'150 TS and Hurricane DATA'!$K$5:$K$498,$F$139)</f>
        <v>0</v>
      </c>
      <c r="ET148">
        <f>COUNTIFS('150 TS and Hurricane DATA'!$I$5:$I$498,$E$139,'150 TS and Hurricane DATA'!$J$5:$J$498,$E148,'150 TS and Hurricane DATA'!$H$5:$H$498,ET$5,'150 TS and Hurricane DATA'!$K$5:$K$498,$F$139)</f>
        <v>0</v>
      </c>
      <c r="EU148">
        <f>COUNTIFS('150 TS and Hurricane DATA'!$I$5:$I$498,$E$139,'150 TS and Hurricane DATA'!$J$5:$J$498,$E148,'150 TS and Hurricane DATA'!$H$5:$H$498,EU$5,'150 TS and Hurricane DATA'!$K$5:$K$498,$F$139)</f>
        <v>0</v>
      </c>
      <c r="EV148">
        <f>COUNTIFS('150 TS and Hurricane DATA'!$I$5:$I$498,$E$139,'150 TS and Hurricane DATA'!$J$5:$J$498,$E148,'150 TS and Hurricane DATA'!$H$5:$H$498,EV$5,'150 TS and Hurricane DATA'!$K$5:$K$498,$F$139)</f>
        <v>0</v>
      </c>
      <c r="EW148">
        <f>COUNTIFS('150 TS and Hurricane DATA'!$I$5:$I$498,$E$139,'150 TS and Hurricane DATA'!$J$5:$J$498,$E148,'150 TS and Hurricane DATA'!$H$5:$H$498,EW$5,'150 TS and Hurricane DATA'!$K$5:$K$498,$F$139)</f>
        <v>0</v>
      </c>
      <c r="EX148">
        <f>COUNTIFS('150 TS and Hurricane DATA'!$I$5:$I$498,$E$139,'150 TS and Hurricane DATA'!$J$5:$J$498,$E148,'150 TS and Hurricane DATA'!$H$5:$H$498,EX$5,'150 TS and Hurricane DATA'!$K$5:$K$498,$F$139)</f>
        <v>0</v>
      </c>
      <c r="EY148">
        <f>COUNTIFS('150 TS and Hurricane DATA'!$I$5:$I$498,$E$139,'150 TS and Hurricane DATA'!$J$5:$J$498,$E148,'150 TS and Hurricane DATA'!$H$5:$H$498,EY$5,'150 TS and Hurricane DATA'!$K$5:$K$498,$F$139)</f>
        <v>0</v>
      </c>
      <c r="EZ148">
        <f>COUNTIFS('150 TS and Hurricane DATA'!$I$5:$I$498,$E$139,'150 TS and Hurricane DATA'!$J$5:$J$498,$E148,'150 TS and Hurricane DATA'!$H$5:$H$498,EZ$5,'150 TS and Hurricane DATA'!$K$5:$K$498,$F$139)</f>
        <v>0</v>
      </c>
      <c r="FA148">
        <f>COUNTIFS('150 TS and Hurricane DATA'!$I$5:$I$498,$E$139,'150 TS and Hurricane DATA'!$J$5:$J$498,$E148,'150 TS and Hurricane DATA'!$H$5:$H$498,FA$5,'150 TS and Hurricane DATA'!$K$5:$K$498,$F$139)</f>
        <v>0</v>
      </c>
      <c r="FB148">
        <f>COUNTIFS('150 TS and Hurricane DATA'!$I$5:$I$498,$E$139,'150 TS and Hurricane DATA'!$J$5:$J$498,$E148,'150 TS and Hurricane DATA'!$H$5:$H$498,FB$5,'150 TS and Hurricane DATA'!$K$5:$K$498,$F$139)</f>
        <v>0</v>
      </c>
      <c r="FC148">
        <f>COUNTIFS('150 TS and Hurricane DATA'!$I$5:$I$498,$E$139,'150 TS and Hurricane DATA'!$J$5:$J$498,$E148,'150 TS and Hurricane DATA'!$H$5:$H$498,FC$5,'150 TS and Hurricane DATA'!$K$5:$K$498,$F$139)</f>
        <v>0</v>
      </c>
      <c r="FD148">
        <f>COUNTIFS('150 TS and Hurricane DATA'!$I$5:$I$498,$E$139,'150 TS and Hurricane DATA'!$J$5:$J$498,$E148,'150 TS and Hurricane DATA'!$H$5:$H$498,FD$5,'150 TS and Hurricane DATA'!$K$5:$K$498,$F$139)</f>
        <v>0</v>
      </c>
      <c r="FE148">
        <f>COUNTIFS('150 TS and Hurricane DATA'!$I$5:$I$498,$E$139,'150 TS and Hurricane DATA'!$J$5:$J$498,$E148,'150 TS and Hurricane DATA'!$H$5:$H$498,FE$5,'150 TS and Hurricane DATA'!$K$5:$K$498,$F$139)</f>
        <v>0</v>
      </c>
      <c r="FF148">
        <f>COUNTIFS('150 TS and Hurricane DATA'!$I$5:$I$498,$E$139,'150 TS and Hurricane DATA'!$J$5:$J$498,$E148,'150 TS and Hurricane DATA'!$H$5:$H$498,FF$5,'150 TS and Hurricane DATA'!$K$5:$K$498,$F$139)</f>
        <v>0</v>
      </c>
      <c r="FG148">
        <f>COUNTIFS('150 TS and Hurricane DATA'!$I$5:$I$498,$E$139,'150 TS and Hurricane DATA'!$J$5:$J$498,$E148,'150 TS and Hurricane DATA'!$H$5:$H$498,FG$5,'150 TS and Hurricane DATA'!$K$5:$K$498,$F$139)</f>
        <v>0</v>
      </c>
      <c r="FH148">
        <f>COUNTIFS('150 TS and Hurricane DATA'!$I$5:$I$498,$E$139,'150 TS and Hurricane DATA'!$J$5:$J$498,$E148,'150 TS and Hurricane DATA'!$H$5:$H$498,FH$5,'150 TS and Hurricane DATA'!$K$5:$K$498,$F$139)</f>
        <v>0</v>
      </c>
      <c r="FI148">
        <f>COUNTIFS('150 TS and Hurricane DATA'!$I$5:$I$498,$E$139,'150 TS and Hurricane DATA'!$J$5:$J$498,$E148,'150 TS and Hurricane DATA'!$H$5:$H$498,FI$5,'150 TS and Hurricane DATA'!$K$5:$K$498,$F$139)</f>
        <v>0</v>
      </c>
      <c r="FJ148">
        <f>COUNTIFS('150 TS and Hurricane DATA'!$I$5:$I$498,$E$139,'150 TS and Hurricane DATA'!$J$5:$J$498,$E148,'150 TS and Hurricane DATA'!$H$5:$H$498,FJ$5,'150 TS and Hurricane DATA'!$K$5:$K$498,$F$139)</f>
        <v>0</v>
      </c>
      <c r="FK148">
        <f>COUNTIFS('150 TS and Hurricane DATA'!$I$5:$I$498,$E$139,'150 TS and Hurricane DATA'!$J$5:$J$498,$E148,'150 TS and Hurricane DATA'!$H$5:$H$498,FK$5,'150 TS and Hurricane DATA'!$K$5:$K$498,$F$139)</f>
        <v>0</v>
      </c>
      <c r="FL148">
        <f>COUNTIFS('150 TS and Hurricane DATA'!$I$5:$I$498,$E$139,'150 TS and Hurricane DATA'!$J$5:$J$498,$E148,'150 TS and Hurricane DATA'!$H$5:$H$498,FL$5,'150 TS and Hurricane DATA'!$K$5:$K$498,$F$139)</f>
        <v>0</v>
      </c>
      <c r="FM148">
        <f>COUNTIFS('150 TS and Hurricane DATA'!$I$5:$I$498,$E$139,'150 TS and Hurricane DATA'!$J$5:$J$498,$E148,'150 TS and Hurricane DATA'!$H$5:$H$498,FM$5,'150 TS and Hurricane DATA'!$K$5:$K$498,$F$139)</f>
        <v>0</v>
      </c>
      <c r="FN148">
        <f>COUNTIFS('150 TS and Hurricane DATA'!$I$5:$I$498,$E$139,'150 TS and Hurricane DATA'!$J$5:$J$498,$E148,'150 TS and Hurricane DATA'!$H$5:$H$498,FN$5,'150 TS and Hurricane DATA'!$K$5:$K$498,$F$139)</f>
        <v>0</v>
      </c>
      <c r="FO148">
        <f>COUNTIFS('150 TS and Hurricane DATA'!$I$5:$I$498,$E$139,'150 TS and Hurricane DATA'!$J$5:$J$498,$E148,'150 TS and Hurricane DATA'!$H$5:$H$498,FO$5,'150 TS and Hurricane DATA'!$K$5:$K$498,$F$139)</f>
        <v>0</v>
      </c>
      <c r="FP148">
        <f>COUNTIFS('150 TS and Hurricane DATA'!$I$5:$I$498,$E$139,'150 TS and Hurricane DATA'!$J$5:$J$498,$E148,'150 TS and Hurricane DATA'!$H$5:$H$498,FP$5,'150 TS and Hurricane DATA'!$K$5:$K$498,$F$139)</f>
        <v>0</v>
      </c>
      <c r="FQ148">
        <f>COUNTIFS('150 TS and Hurricane DATA'!$I$5:$I$498,$E$139,'150 TS and Hurricane DATA'!$J$5:$J$498,$E148,'150 TS and Hurricane DATA'!$H$5:$H$498,FQ$5,'150 TS and Hurricane DATA'!$K$5:$K$498,$F$139)</f>
        <v>0</v>
      </c>
      <c r="FR148">
        <f>COUNTIFS('150 TS and Hurricane DATA'!$I$5:$I$498,$E$139,'150 TS and Hurricane DATA'!$J$5:$J$498,$E148,'150 TS and Hurricane DATA'!$H$5:$H$498,FR$5,'150 TS and Hurricane DATA'!$K$5:$K$498,$F$139)</f>
        <v>0</v>
      </c>
      <c r="FS148">
        <f>COUNTIFS('150 TS and Hurricane DATA'!$I$5:$I$498,$E$139,'150 TS and Hurricane DATA'!$J$5:$J$498,$E148,'150 TS and Hurricane DATA'!$H$5:$H$498,FS$5,'150 TS and Hurricane DATA'!$K$5:$K$498,$F$139)</f>
        <v>0</v>
      </c>
      <c r="FT148">
        <v>0</v>
      </c>
      <c r="FV148">
        <f t="shared" si="672"/>
        <v>6</v>
      </c>
    </row>
    <row r="149" spans="2:183" ht="15.75" thickBot="1">
      <c r="B149" s="99"/>
      <c r="D149" s="105" t="s">
        <v>25</v>
      </c>
      <c r="E149" s="106"/>
      <c r="F149" s="106">
        <f>SUM(F142:F148)</f>
        <v>0</v>
      </c>
      <c r="G149" s="106">
        <f t="shared" ref="G149:BR149" si="673">SUM(G142:G148)</f>
        <v>0</v>
      </c>
      <c r="H149" s="106">
        <f t="shared" si="673"/>
        <v>0</v>
      </c>
      <c r="I149" s="106">
        <f t="shared" si="673"/>
        <v>0</v>
      </c>
      <c r="J149" s="106">
        <f t="shared" si="673"/>
        <v>0</v>
      </c>
      <c r="K149" s="106">
        <f t="shared" si="673"/>
        <v>0</v>
      </c>
      <c r="L149" s="106">
        <f t="shared" si="673"/>
        <v>0</v>
      </c>
      <c r="M149" s="106">
        <f t="shared" si="673"/>
        <v>0</v>
      </c>
      <c r="N149" s="106">
        <f t="shared" si="673"/>
        <v>0</v>
      </c>
      <c r="O149" s="106">
        <f t="shared" si="673"/>
        <v>0</v>
      </c>
      <c r="P149" s="106">
        <f t="shared" si="673"/>
        <v>0</v>
      </c>
      <c r="Q149" s="106">
        <f t="shared" si="673"/>
        <v>0</v>
      </c>
      <c r="R149" s="106">
        <f t="shared" si="673"/>
        <v>0</v>
      </c>
      <c r="S149" s="106">
        <f t="shared" si="673"/>
        <v>0</v>
      </c>
      <c r="T149" s="106">
        <f t="shared" si="673"/>
        <v>0</v>
      </c>
      <c r="U149" s="106">
        <f t="shared" si="673"/>
        <v>0</v>
      </c>
      <c r="V149" s="106">
        <f t="shared" si="673"/>
        <v>0</v>
      </c>
      <c r="W149" s="106">
        <f t="shared" si="673"/>
        <v>0</v>
      </c>
      <c r="X149" s="106">
        <f t="shared" si="673"/>
        <v>0</v>
      </c>
      <c r="Y149" s="106">
        <f t="shared" si="673"/>
        <v>0</v>
      </c>
      <c r="Z149" s="106">
        <f t="shared" si="673"/>
        <v>0</v>
      </c>
      <c r="AA149" s="106">
        <f t="shared" si="673"/>
        <v>1</v>
      </c>
      <c r="AB149" s="106">
        <f t="shared" si="673"/>
        <v>0</v>
      </c>
      <c r="AC149" s="106">
        <f t="shared" si="673"/>
        <v>0</v>
      </c>
      <c r="AD149" s="106">
        <f t="shared" si="673"/>
        <v>0</v>
      </c>
      <c r="AE149" s="106">
        <f t="shared" si="673"/>
        <v>0</v>
      </c>
      <c r="AF149" s="106">
        <f t="shared" si="673"/>
        <v>0</v>
      </c>
      <c r="AG149" s="106">
        <f t="shared" si="673"/>
        <v>0</v>
      </c>
      <c r="AH149" s="106">
        <f t="shared" si="673"/>
        <v>1</v>
      </c>
      <c r="AI149" s="106">
        <f t="shared" si="673"/>
        <v>0</v>
      </c>
      <c r="AJ149" s="106">
        <f t="shared" si="673"/>
        <v>1</v>
      </c>
      <c r="AK149" s="106">
        <f t="shared" si="673"/>
        <v>0</v>
      </c>
      <c r="AL149" s="106">
        <f t="shared" si="673"/>
        <v>0</v>
      </c>
      <c r="AM149" s="106">
        <f t="shared" si="673"/>
        <v>0</v>
      </c>
      <c r="AN149" s="106">
        <f t="shared" si="673"/>
        <v>0</v>
      </c>
      <c r="AO149" s="106">
        <f t="shared" si="673"/>
        <v>0</v>
      </c>
      <c r="AP149" s="106">
        <f t="shared" si="673"/>
        <v>0</v>
      </c>
      <c r="AQ149" s="106">
        <f t="shared" si="673"/>
        <v>0</v>
      </c>
      <c r="AR149" s="106">
        <f t="shared" si="673"/>
        <v>0</v>
      </c>
      <c r="AS149" s="106">
        <f t="shared" si="673"/>
        <v>0</v>
      </c>
      <c r="AT149" s="106">
        <f t="shared" si="673"/>
        <v>0</v>
      </c>
      <c r="AU149" s="106">
        <f t="shared" si="673"/>
        <v>0</v>
      </c>
      <c r="AV149" s="106">
        <f t="shared" si="673"/>
        <v>0</v>
      </c>
      <c r="AW149" s="106">
        <f t="shared" si="673"/>
        <v>0</v>
      </c>
      <c r="AX149" s="106">
        <f t="shared" si="673"/>
        <v>0</v>
      </c>
      <c r="AY149" s="106">
        <f t="shared" si="673"/>
        <v>0</v>
      </c>
      <c r="AZ149" s="106">
        <f t="shared" si="673"/>
        <v>0</v>
      </c>
      <c r="BA149" s="106">
        <f t="shared" si="673"/>
        <v>0</v>
      </c>
      <c r="BB149" s="106">
        <f t="shared" si="673"/>
        <v>0</v>
      </c>
      <c r="BC149" s="106">
        <f t="shared" si="673"/>
        <v>0</v>
      </c>
      <c r="BD149" s="106">
        <f t="shared" si="673"/>
        <v>0</v>
      </c>
      <c r="BE149" s="106">
        <f t="shared" si="673"/>
        <v>0</v>
      </c>
      <c r="BF149" s="106">
        <f t="shared" si="673"/>
        <v>0</v>
      </c>
      <c r="BG149" s="106">
        <f t="shared" si="673"/>
        <v>1</v>
      </c>
      <c r="BH149" s="106">
        <f t="shared" si="673"/>
        <v>0</v>
      </c>
      <c r="BI149" s="106">
        <f t="shared" si="673"/>
        <v>0</v>
      </c>
      <c r="BJ149" s="106">
        <f t="shared" si="673"/>
        <v>1</v>
      </c>
      <c r="BK149" s="106">
        <f t="shared" si="673"/>
        <v>0</v>
      </c>
      <c r="BL149" s="106">
        <f t="shared" si="673"/>
        <v>0</v>
      </c>
      <c r="BM149" s="106">
        <f t="shared" si="673"/>
        <v>2</v>
      </c>
      <c r="BN149" s="106">
        <f t="shared" si="673"/>
        <v>0</v>
      </c>
      <c r="BO149" s="106">
        <f t="shared" si="673"/>
        <v>0</v>
      </c>
      <c r="BP149" s="106">
        <f t="shared" si="673"/>
        <v>0</v>
      </c>
      <c r="BQ149" s="106">
        <f t="shared" si="673"/>
        <v>0</v>
      </c>
      <c r="BR149" s="106">
        <f t="shared" si="673"/>
        <v>0</v>
      </c>
      <c r="BS149" s="106">
        <f t="shared" ref="BS149:ED149" si="674">SUM(BS142:BS148)</f>
        <v>0</v>
      </c>
      <c r="BT149" s="106">
        <f t="shared" si="674"/>
        <v>0</v>
      </c>
      <c r="BU149" s="106">
        <f t="shared" si="674"/>
        <v>0</v>
      </c>
      <c r="BV149" s="106">
        <f t="shared" si="674"/>
        <v>0</v>
      </c>
      <c r="BW149" s="106">
        <f t="shared" si="674"/>
        <v>0</v>
      </c>
      <c r="BX149" s="106">
        <f t="shared" si="674"/>
        <v>0</v>
      </c>
      <c r="BY149" s="106">
        <f t="shared" si="674"/>
        <v>0</v>
      </c>
      <c r="BZ149" s="106">
        <f t="shared" si="674"/>
        <v>0</v>
      </c>
      <c r="CA149" s="106">
        <f t="shared" si="674"/>
        <v>0</v>
      </c>
      <c r="CB149" s="106">
        <f t="shared" si="674"/>
        <v>0</v>
      </c>
      <c r="CC149" s="106">
        <f t="shared" si="674"/>
        <v>0</v>
      </c>
      <c r="CD149" s="106">
        <f t="shared" si="674"/>
        <v>0</v>
      </c>
      <c r="CE149" s="106">
        <f t="shared" si="674"/>
        <v>0</v>
      </c>
      <c r="CF149" s="106">
        <f t="shared" si="674"/>
        <v>1</v>
      </c>
      <c r="CG149" s="106">
        <f t="shared" si="674"/>
        <v>0</v>
      </c>
      <c r="CH149" s="106">
        <f t="shared" si="674"/>
        <v>0</v>
      </c>
      <c r="CI149" s="106">
        <f t="shared" si="674"/>
        <v>0</v>
      </c>
      <c r="CJ149" s="106">
        <f t="shared" si="674"/>
        <v>0</v>
      </c>
      <c r="CK149" s="106">
        <f t="shared" si="674"/>
        <v>0</v>
      </c>
      <c r="CL149" s="106">
        <f t="shared" si="674"/>
        <v>0</v>
      </c>
      <c r="CM149" s="106">
        <f t="shared" si="674"/>
        <v>0</v>
      </c>
      <c r="CN149" s="106">
        <f t="shared" si="674"/>
        <v>0</v>
      </c>
      <c r="CO149" s="106">
        <f t="shared" si="674"/>
        <v>0</v>
      </c>
      <c r="CP149" s="106">
        <f t="shared" si="674"/>
        <v>0</v>
      </c>
      <c r="CQ149" s="106">
        <f t="shared" si="674"/>
        <v>0</v>
      </c>
      <c r="CR149" s="106">
        <f t="shared" si="674"/>
        <v>0</v>
      </c>
      <c r="CS149" s="106">
        <f t="shared" si="674"/>
        <v>0</v>
      </c>
      <c r="CT149" s="106">
        <f t="shared" si="674"/>
        <v>0</v>
      </c>
      <c r="CU149" s="106">
        <f t="shared" si="674"/>
        <v>0</v>
      </c>
      <c r="CV149" s="106">
        <f t="shared" si="674"/>
        <v>0</v>
      </c>
      <c r="CW149" s="106">
        <f t="shared" si="674"/>
        <v>1</v>
      </c>
      <c r="CX149" s="106">
        <f t="shared" si="674"/>
        <v>1</v>
      </c>
      <c r="CY149" s="106">
        <f t="shared" si="674"/>
        <v>0</v>
      </c>
      <c r="CZ149" s="106">
        <f t="shared" si="674"/>
        <v>0</v>
      </c>
      <c r="DA149" s="106">
        <f t="shared" si="674"/>
        <v>0</v>
      </c>
      <c r="DB149" s="106">
        <f t="shared" si="674"/>
        <v>0</v>
      </c>
      <c r="DC149" s="106">
        <f t="shared" si="674"/>
        <v>0</v>
      </c>
      <c r="DD149" s="106">
        <f t="shared" si="674"/>
        <v>0</v>
      </c>
      <c r="DE149" s="106">
        <f t="shared" si="674"/>
        <v>0</v>
      </c>
      <c r="DF149" s="106">
        <f t="shared" si="674"/>
        <v>0</v>
      </c>
      <c r="DG149" s="106">
        <f t="shared" si="674"/>
        <v>0</v>
      </c>
      <c r="DH149" s="106">
        <f t="shared" si="674"/>
        <v>0</v>
      </c>
      <c r="DI149" s="106">
        <f t="shared" si="674"/>
        <v>0</v>
      </c>
      <c r="DJ149" s="106">
        <f t="shared" si="674"/>
        <v>0</v>
      </c>
      <c r="DK149" s="106">
        <f t="shared" si="674"/>
        <v>0</v>
      </c>
      <c r="DL149" s="106">
        <f t="shared" si="674"/>
        <v>1</v>
      </c>
      <c r="DM149" s="106">
        <f t="shared" si="674"/>
        <v>0</v>
      </c>
      <c r="DN149" s="106">
        <f t="shared" si="674"/>
        <v>0</v>
      </c>
      <c r="DO149" s="106">
        <f t="shared" si="674"/>
        <v>0</v>
      </c>
      <c r="DP149" s="106">
        <f t="shared" si="674"/>
        <v>0</v>
      </c>
      <c r="DQ149" s="106">
        <f t="shared" si="674"/>
        <v>0</v>
      </c>
      <c r="DR149" s="106">
        <f t="shared" si="674"/>
        <v>0</v>
      </c>
      <c r="DS149" s="106">
        <f t="shared" si="674"/>
        <v>0</v>
      </c>
      <c r="DT149" s="106">
        <f t="shared" si="674"/>
        <v>0</v>
      </c>
      <c r="DU149" s="106">
        <f t="shared" si="674"/>
        <v>0</v>
      </c>
      <c r="DV149" s="106">
        <f t="shared" si="674"/>
        <v>0</v>
      </c>
      <c r="DW149" s="106">
        <f t="shared" si="674"/>
        <v>0</v>
      </c>
      <c r="DX149" s="106">
        <f t="shared" si="674"/>
        <v>0</v>
      </c>
      <c r="DY149" s="106">
        <f t="shared" si="674"/>
        <v>0</v>
      </c>
      <c r="DZ149" s="106">
        <f t="shared" si="674"/>
        <v>0</v>
      </c>
      <c r="EA149" s="106">
        <f t="shared" si="674"/>
        <v>0</v>
      </c>
      <c r="EB149" s="106">
        <f t="shared" si="674"/>
        <v>1</v>
      </c>
      <c r="EC149" s="106">
        <f t="shared" si="674"/>
        <v>0</v>
      </c>
      <c r="ED149" s="106">
        <f t="shared" si="674"/>
        <v>0</v>
      </c>
      <c r="EE149" s="106">
        <f t="shared" ref="EE149:FT149" si="675">SUM(EE142:EE148)</f>
        <v>0</v>
      </c>
      <c r="EF149" s="106">
        <f t="shared" si="675"/>
        <v>0</v>
      </c>
      <c r="EG149" s="106">
        <f t="shared" si="675"/>
        <v>0</v>
      </c>
      <c r="EH149" s="106">
        <f t="shared" si="675"/>
        <v>0</v>
      </c>
      <c r="EI149" s="106">
        <f t="shared" si="675"/>
        <v>1</v>
      </c>
      <c r="EJ149" s="106">
        <f t="shared" si="675"/>
        <v>1</v>
      </c>
      <c r="EK149" s="106">
        <f t="shared" si="675"/>
        <v>0</v>
      </c>
      <c r="EL149" s="106">
        <f t="shared" si="675"/>
        <v>0</v>
      </c>
      <c r="EM149" s="106">
        <f t="shared" si="675"/>
        <v>0</v>
      </c>
      <c r="EN149" s="106">
        <f t="shared" si="675"/>
        <v>0</v>
      </c>
      <c r="EO149" s="106">
        <f t="shared" si="675"/>
        <v>0</v>
      </c>
      <c r="EP149" s="106">
        <f t="shared" si="675"/>
        <v>0</v>
      </c>
      <c r="EQ149" s="106">
        <f t="shared" si="675"/>
        <v>1</v>
      </c>
      <c r="ER149" s="106">
        <f t="shared" si="675"/>
        <v>0</v>
      </c>
      <c r="ES149" s="106">
        <f t="shared" si="675"/>
        <v>0</v>
      </c>
      <c r="ET149" s="106">
        <f t="shared" si="675"/>
        <v>0</v>
      </c>
      <c r="EU149" s="106">
        <f t="shared" si="675"/>
        <v>1</v>
      </c>
      <c r="EV149" s="106">
        <f t="shared" si="675"/>
        <v>0</v>
      </c>
      <c r="EW149" s="106">
        <f t="shared" si="675"/>
        <v>0</v>
      </c>
      <c r="EX149" s="106">
        <f t="shared" si="675"/>
        <v>0</v>
      </c>
      <c r="EY149" s="106">
        <f t="shared" si="675"/>
        <v>0</v>
      </c>
      <c r="EZ149" s="106">
        <f t="shared" si="675"/>
        <v>0</v>
      </c>
      <c r="FA149" s="106">
        <f t="shared" si="675"/>
        <v>0</v>
      </c>
      <c r="FB149" s="106">
        <f t="shared" si="675"/>
        <v>0</v>
      </c>
      <c r="FC149" s="106">
        <f t="shared" si="675"/>
        <v>0</v>
      </c>
      <c r="FD149" s="106">
        <f t="shared" si="675"/>
        <v>0</v>
      </c>
      <c r="FE149" s="106">
        <f t="shared" si="675"/>
        <v>0</v>
      </c>
      <c r="FF149" s="106">
        <f t="shared" si="675"/>
        <v>0</v>
      </c>
      <c r="FG149" s="106">
        <f t="shared" si="675"/>
        <v>0</v>
      </c>
      <c r="FH149" s="106">
        <f t="shared" si="675"/>
        <v>0</v>
      </c>
      <c r="FI149" s="106">
        <f t="shared" si="675"/>
        <v>0</v>
      </c>
      <c r="FJ149" s="106">
        <f t="shared" si="675"/>
        <v>0</v>
      </c>
      <c r="FK149" s="106">
        <f t="shared" si="675"/>
        <v>0</v>
      </c>
      <c r="FL149" s="106">
        <f t="shared" si="675"/>
        <v>0</v>
      </c>
      <c r="FM149" s="106">
        <f t="shared" si="675"/>
        <v>0</v>
      </c>
      <c r="FN149" s="106">
        <f t="shared" si="675"/>
        <v>0</v>
      </c>
      <c r="FO149" s="106">
        <f t="shared" si="675"/>
        <v>0</v>
      </c>
      <c r="FP149" s="106">
        <f t="shared" si="675"/>
        <v>0</v>
      </c>
      <c r="FQ149" s="106">
        <f t="shared" si="675"/>
        <v>0</v>
      </c>
      <c r="FR149" s="106">
        <f t="shared" si="675"/>
        <v>0</v>
      </c>
      <c r="FS149" s="106">
        <f t="shared" si="675"/>
        <v>0</v>
      </c>
      <c r="FT149" s="106">
        <f t="shared" si="675"/>
        <v>0</v>
      </c>
      <c r="FV149" s="106">
        <f t="shared" ref="FV149" si="676">SUM(FV142:FV148)</f>
        <v>16</v>
      </c>
    </row>
    <row r="150" spans="2:183" ht="15.75" thickTop="1">
      <c r="B150" s="99"/>
    </row>
    <row r="151" spans="2:183">
      <c r="B151" s="99"/>
      <c r="D151" s="98" t="s">
        <v>45</v>
      </c>
    </row>
    <row r="152" spans="2:183">
      <c r="B152" s="99"/>
      <c r="D152" t="s">
        <v>46</v>
      </c>
      <c r="F152">
        <f>SUM(F142:F144)</f>
        <v>0</v>
      </c>
      <c r="G152">
        <f t="shared" ref="G152:BR152" si="677">SUM(G142:G144)</f>
        <v>0</v>
      </c>
      <c r="H152">
        <f t="shared" si="677"/>
        <v>0</v>
      </c>
      <c r="I152">
        <f t="shared" si="677"/>
        <v>0</v>
      </c>
      <c r="J152">
        <f t="shared" si="677"/>
        <v>0</v>
      </c>
      <c r="K152">
        <f t="shared" si="677"/>
        <v>0</v>
      </c>
      <c r="L152">
        <f t="shared" si="677"/>
        <v>0</v>
      </c>
      <c r="M152">
        <f t="shared" si="677"/>
        <v>0</v>
      </c>
      <c r="N152">
        <f t="shared" si="677"/>
        <v>0</v>
      </c>
      <c r="O152">
        <f t="shared" si="677"/>
        <v>0</v>
      </c>
      <c r="P152">
        <f t="shared" si="677"/>
        <v>0</v>
      </c>
      <c r="Q152">
        <f t="shared" si="677"/>
        <v>0</v>
      </c>
      <c r="R152">
        <f t="shared" si="677"/>
        <v>0</v>
      </c>
      <c r="S152">
        <f t="shared" si="677"/>
        <v>0</v>
      </c>
      <c r="T152">
        <f t="shared" si="677"/>
        <v>0</v>
      </c>
      <c r="U152">
        <f t="shared" si="677"/>
        <v>0</v>
      </c>
      <c r="V152">
        <f t="shared" si="677"/>
        <v>0</v>
      </c>
      <c r="W152">
        <f t="shared" si="677"/>
        <v>0</v>
      </c>
      <c r="X152">
        <f t="shared" si="677"/>
        <v>0</v>
      </c>
      <c r="Y152">
        <f t="shared" si="677"/>
        <v>0</v>
      </c>
      <c r="Z152">
        <f t="shared" si="677"/>
        <v>0</v>
      </c>
      <c r="AA152">
        <f t="shared" si="677"/>
        <v>0</v>
      </c>
      <c r="AB152">
        <f t="shared" si="677"/>
        <v>0</v>
      </c>
      <c r="AC152">
        <f t="shared" si="677"/>
        <v>0</v>
      </c>
      <c r="AD152">
        <f t="shared" si="677"/>
        <v>0</v>
      </c>
      <c r="AE152">
        <f t="shared" si="677"/>
        <v>0</v>
      </c>
      <c r="AF152">
        <f t="shared" si="677"/>
        <v>0</v>
      </c>
      <c r="AG152">
        <f t="shared" si="677"/>
        <v>0</v>
      </c>
      <c r="AH152">
        <f t="shared" si="677"/>
        <v>0</v>
      </c>
      <c r="AI152">
        <f t="shared" si="677"/>
        <v>0</v>
      </c>
      <c r="AJ152">
        <f t="shared" si="677"/>
        <v>0</v>
      </c>
      <c r="AK152">
        <f t="shared" si="677"/>
        <v>0</v>
      </c>
      <c r="AL152">
        <f t="shared" si="677"/>
        <v>0</v>
      </c>
      <c r="AM152">
        <f t="shared" si="677"/>
        <v>0</v>
      </c>
      <c r="AN152">
        <f t="shared" si="677"/>
        <v>0</v>
      </c>
      <c r="AO152">
        <f t="shared" si="677"/>
        <v>0</v>
      </c>
      <c r="AP152">
        <f t="shared" si="677"/>
        <v>0</v>
      </c>
      <c r="AQ152">
        <f t="shared" si="677"/>
        <v>0</v>
      </c>
      <c r="AR152">
        <f t="shared" si="677"/>
        <v>0</v>
      </c>
      <c r="AS152">
        <f t="shared" si="677"/>
        <v>0</v>
      </c>
      <c r="AT152">
        <f t="shared" si="677"/>
        <v>0</v>
      </c>
      <c r="AU152">
        <f t="shared" si="677"/>
        <v>0</v>
      </c>
      <c r="AV152">
        <f t="shared" si="677"/>
        <v>0</v>
      </c>
      <c r="AW152">
        <f t="shared" si="677"/>
        <v>0</v>
      </c>
      <c r="AX152">
        <f t="shared" si="677"/>
        <v>0</v>
      </c>
      <c r="AY152">
        <f t="shared" si="677"/>
        <v>0</v>
      </c>
      <c r="AZ152">
        <f t="shared" si="677"/>
        <v>0</v>
      </c>
      <c r="BA152">
        <f t="shared" si="677"/>
        <v>0</v>
      </c>
      <c r="BB152">
        <f t="shared" si="677"/>
        <v>0</v>
      </c>
      <c r="BC152">
        <f t="shared" si="677"/>
        <v>0</v>
      </c>
      <c r="BD152">
        <f t="shared" si="677"/>
        <v>0</v>
      </c>
      <c r="BE152">
        <f t="shared" si="677"/>
        <v>0</v>
      </c>
      <c r="BF152">
        <f t="shared" si="677"/>
        <v>0</v>
      </c>
      <c r="BG152">
        <f t="shared" si="677"/>
        <v>0</v>
      </c>
      <c r="BH152">
        <f t="shared" si="677"/>
        <v>0</v>
      </c>
      <c r="BI152">
        <f t="shared" si="677"/>
        <v>0</v>
      </c>
      <c r="BJ152">
        <f t="shared" si="677"/>
        <v>0</v>
      </c>
      <c r="BK152">
        <f t="shared" si="677"/>
        <v>0</v>
      </c>
      <c r="BL152">
        <f t="shared" si="677"/>
        <v>0</v>
      </c>
      <c r="BM152">
        <f t="shared" si="677"/>
        <v>0</v>
      </c>
      <c r="BN152">
        <f t="shared" si="677"/>
        <v>0</v>
      </c>
      <c r="BO152">
        <f t="shared" si="677"/>
        <v>0</v>
      </c>
      <c r="BP152">
        <f t="shared" si="677"/>
        <v>0</v>
      </c>
      <c r="BQ152">
        <f t="shared" si="677"/>
        <v>0</v>
      </c>
      <c r="BR152">
        <f t="shared" si="677"/>
        <v>0</v>
      </c>
      <c r="BS152">
        <f t="shared" ref="BS152:ED152" si="678">SUM(BS142:BS144)</f>
        <v>0</v>
      </c>
      <c r="BT152">
        <f t="shared" si="678"/>
        <v>0</v>
      </c>
      <c r="BU152">
        <f t="shared" si="678"/>
        <v>0</v>
      </c>
      <c r="BV152">
        <f t="shared" si="678"/>
        <v>0</v>
      </c>
      <c r="BW152">
        <f t="shared" si="678"/>
        <v>0</v>
      </c>
      <c r="BX152">
        <f t="shared" si="678"/>
        <v>0</v>
      </c>
      <c r="BY152">
        <f t="shared" si="678"/>
        <v>0</v>
      </c>
      <c r="BZ152">
        <f t="shared" si="678"/>
        <v>0</v>
      </c>
      <c r="CA152">
        <f t="shared" si="678"/>
        <v>0</v>
      </c>
      <c r="CB152">
        <f t="shared" si="678"/>
        <v>0</v>
      </c>
      <c r="CC152">
        <f t="shared" si="678"/>
        <v>0</v>
      </c>
      <c r="CD152">
        <f t="shared" si="678"/>
        <v>0</v>
      </c>
      <c r="CE152">
        <f t="shared" si="678"/>
        <v>0</v>
      </c>
      <c r="CF152">
        <f t="shared" si="678"/>
        <v>0</v>
      </c>
      <c r="CG152">
        <f t="shared" si="678"/>
        <v>0</v>
      </c>
      <c r="CH152">
        <f t="shared" si="678"/>
        <v>0</v>
      </c>
      <c r="CI152">
        <f t="shared" si="678"/>
        <v>0</v>
      </c>
      <c r="CJ152">
        <f t="shared" si="678"/>
        <v>0</v>
      </c>
      <c r="CK152">
        <f t="shared" si="678"/>
        <v>0</v>
      </c>
      <c r="CL152">
        <f t="shared" si="678"/>
        <v>0</v>
      </c>
      <c r="CM152">
        <f t="shared" si="678"/>
        <v>0</v>
      </c>
      <c r="CN152">
        <f t="shared" si="678"/>
        <v>0</v>
      </c>
      <c r="CO152">
        <f t="shared" si="678"/>
        <v>0</v>
      </c>
      <c r="CP152">
        <f t="shared" si="678"/>
        <v>0</v>
      </c>
      <c r="CQ152">
        <f t="shared" si="678"/>
        <v>0</v>
      </c>
      <c r="CR152">
        <f t="shared" si="678"/>
        <v>0</v>
      </c>
      <c r="CS152">
        <f t="shared" si="678"/>
        <v>0</v>
      </c>
      <c r="CT152">
        <f t="shared" si="678"/>
        <v>0</v>
      </c>
      <c r="CU152">
        <f t="shared" si="678"/>
        <v>0</v>
      </c>
      <c r="CV152">
        <f t="shared" si="678"/>
        <v>0</v>
      </c>
      <c r="CW152">
        <f t="shared" si="678"/>
        <v>0</v>
      </c>
      <c r="CX152">
        <f t="shared" si="678"/>
        <v>0</v>
      </c>
      <c r="CY152">
        <f t="shared" si="678"/>
        <v>0</v>
      </c>
      <c r="CZ152">
        <f t="shared" si="678"/>
        <v>0</v>
      </c>
      <c r="DA152">
        <f t="shared" si="678"/>
        <v>0</v>
      </c>
      <c r="DB152">
        <f t="shared" si="678"/>
        <v>0</v>
      </c>
      <c r="DC152">
        <f t="shared" si="678"/>
        <v>0</v>
      </c>
      <c r="DD152">
        <f t="shared" si="678"/>
        <v>0</v>
      </c>
      <c r="DE152">
        <f t="shared" si="678"/>
        <v>0</v>
      </c>
      <c r="DF152">
        <f t="shared" si="678"/>
        <v>0</v>
      </c>
      <c r="DG152">
        <f t="shared" si="678"/>
        <v>0</v>
      </c>
      <c r="DH152">
        <f t="shared" si="678"/>
        <v>0</v>
      </c>
      <c r="DI152">
        <f t="shared" si="678"/>
        <v>0</v>
      </c>
      <c r="DJ152">
        <f t="shared" si="678"/>
        <v>0</v>
      </c>
      <c r="DK152">
        <f t="shared" si="678"/>
        <v>0</v>
      </c>
      <c r="DL152">
        <f t="shared" si="678"/>
        <v>0</v>
      </c>
      <c r="DM152">
        <f t="shared" si="678"/>
        <v>0</v>
      </c>
      <c r="DN152">
        <f t="shared" si="678"/>
        <v>0</v>
      </c>
      <c r="DO152">
        <f t="shared" si="678"/>
        <v>0</v>
      </c>
      <c r="DP152">
        <f t="shared" si="678"/>
        <v>0</v>
      </c>
      <c r="DQ152">
        <f t="shared" si="678"/>
        <v>0</v>
      </c>
      <c r="DR152">
        <f t="shared" si="678"/>
        <v>0</v>
      </c>
      <c r="DS152">
        <f t="shared" si="678"/>
        <v>0</v>
      </c>
      <c r="DT152">
        <f t="shared" si="678"/>
        <v>0</v>
      </c>
      <c r="DU152">
        <f t="shared" si="678"/>
        <v>0</v>
      </c>
      <c r="DV152">
        <f t="shared" si="678"/>
        <v>0</v>
      </c>
      <c r="DW152">
        <f t="shared" si="678"/>
        <v>0</v>
      </c>
      <c r="DX152">
        <f t="shared" si="678"/>
        <v>0</v>
      </c>
      <c r="DY152">
        <f t="shared" si="678"/>
        <v>0</v>
      </c>
      <c r="DZ152">
        <f t="shared" si="678"/>
        <v>0</v>
      </c>
      <c r="EA152">
        <f t="shared" si="678"/>
        <v>0</v>
      </c>
      <c r="EB152">
        <f t="shared" si="678"/>
        <v>0</v>
      </c>
      <c r="EC152">
        <f t="shared" si="678"/>
        <v>0</v>
      </c>
      <c r="ED152">
        <f t="shared" si="678"/>
        <v>0</v>
      </c>
      <c r="EE152">
        <f t="shared" ref="EE152:FT152" si="679">SUM(EE142:EE144)</f>
        <v>0</v>
      </c>
      <c r="EF152">
        <f t="shared" si="679"/>
        <v>0</v>
      </c>
      <c r="EG152">
        <f t="shared" si="679"/>
        <v>0</v>
      </c>
      <c r="EH152">
        <f t="shared" si="679"/>
        <v>0</v>
      </c>
      <c r="EI152">
        <f t="shared" si="679"/>
        <v>0</v>
      </c>
      <c r="EJ152">
        <f t="shared" si="679"/>
        <v>0</v>
      </c>
      <c r="EK152">
        <f t="shared" si="679"/>
        <v>0</v>
      </c>
      <c r="EL152">
        <f t="shared" si="679"/>
        <v>0</v>
      </c>
      <c r="EM152">
        <f t="shared" si="679"/>
        <v>0</v>
      </c>
      <c r="EN152">
        <f t="shared" si="679"/>
        <v>0</v>
      </c>
      <c r="EO152">
        <f t="shared" si="679"/>
        <v>0</v>
      </c>
      <c r="EP152">
        <f t="shared" si="679"/>
        <v>0</v>
      </c>
      <c r="EQ152">
        <f t="shared" si="679"/>
        <v>0</v>
      </c>
      <c r="ER152">
        <f t="shared" si="679"/>
        <v>0</v>
      </c>
      <c r="ES152">
        <f t="shared" si="679"/>
        <v>0</v>
      </c>
      <c r="ET152">
        <f t="shared" si="679"/>
        <v>0</v>
      </c>
      <c r="EU152">
        <f t="shared" si="679"/>
        <v>0</v>
      </c>
      <c r="EV152">
        <f t="shared" si="679"/>
        <v>0</v>
      </c>
      <c r="EW152">
        <f t="shared" si="679"/>
        <v>0</v>
      </c>
      <c r="EX152">
        <f t="shared" si="679"/>
        <v>0</v>
      </c>
      <c r="EY152">
        <f t="shared" si="679"/>
        <v>0</v>
      </c>
      <c r="EZ152">
        <f t="shared" si="679"/>
        <v>0</v>
      </c>
      <c r="FA152">
        <f t="shared" si="679"/>
        <v>0</v>
      </c>
      <c r="FB152">
        <f t="shared" si="679"/>
        <v>0</v>
      </c>
      <c r="FC152">
        <f t="shared" si="679"/>
        <v>0</v>
      </c>
      <c r="FD152">
        <f t="shared" si="679"/>
        <v>0</v>
      </c>
      <c r="FE152">
        <f t="shared" si="679"/>
        <v>0</v>
      </c>
      <c r="FF152">
        <f t="shared" si="679"/>
        <v>0</v>
      </c>
      <c r="FG152">
        <f t="shared" si="679"/>
        <v>0</v>
      </c>
      <c r="FH152">
        <f t="shared" si="679"/>
        <v>0</v>
      </c>
      <c r="FI152">
        <f t="shared" si="679"/>
        <v>0</v>
      </c>
      <c r="FJ152">
        <f t="shared" si="679"/>
        <v>0</v>
      </c>
      <c r="FK152">
        <f t="shared" si="679"/>
        <v>0</v>
      </c>
      <c r="FL152">
        <f t="shared" si="679"/>
        <v>0</v>
      </c>
      <c r="FM152">
        <f t="shared" si="679"/>
        <v>0</v>
      </c>
      <c r="FN152">
        <f t="shared" si="679"/>
        <v>0</v>
      </c>
      <c r="FO152">
        <f t="shared" si="679"/>
        <v>0</v>
      </c>
      <c r="FP152">
        <f t="shared" si="679"/>
        <v>0</v>
      </c>
      <c r="FQ152">
        <f t="shared" si="679"/>
        <v>0</v>
      </c>
      <c r="FR152">
        <f t="shared" si="679"/>
        <v>0</v>
      </c>
      <c r="FS152">
        <f t="shared" si="679"/>
        <v>0</v>
      </c>
      <c r="FT152">
        <f t="shared" si="679"/>
        <v>0</v>
      </c>
      <c r="FV152">
        <f t="shared" ref="FV152:FV155" si="680">SUM(F152:FT152)</f>
        <v>0</v>
      </c>
    </row>
    <row r="153" spans="2:183">
      <c r="B153" s="99"/>
      <c r="D153" t="s">
        <v>47</v>
      </c>
      <c r="F153">
        <f>SUM(F145:F146)</f>
        <v>0</v>
      </c>
      <c r="G153">
        <f t="shared" ref="G153:BR153" si="681">SUM(G145:G146)</f>
        <v>0</v>
      </c>
      <c r="H153">
        <f t="shared" si="681"/>
        <v>0</v>
      </c>
      <c r="I153">
        <f t="shared" si="681"/>
        <v>0</v>
      </c>
      <c r="J153">
        <f t="shared" si="681"/>
        <v>0</v>
      </c>
      <c r="K153">
        <f t="shared" si="681"/>
        <v>0</v>
      </c>
      <c r="L153">
        <f t="shared" si="681"/>
        <v>0</v>
      </c>
      <c r="M153">
        <f t="shared" si="681"/>
        <v>0</v>
      </c>
      <c r="N153">
        <f t="shared" si="681"/>
        <v>0</v>
      </c>
      <c r="O153">
        <f t="shared" si="681"/>
        <v>0</v>
      </c>
      <c r="P153">
        <f t="shared" si="681"/>
        <v>0</v>
      </c>
      <c r="Q153">
        <f t="shared" si="681"/>
        <v>0</v>
      </c>
      <c r="R153">
        <f t="shared" si="681"/>
        <v>0</v>
      </c>
      <c r="S153">
        <f t="shared" si="681"/>
        <v>0</v>
      </c>
      <c r="T153">
        <f t="shared" si="681"/>
        <v>0</v>
      </c>
      <c r="U153">
        <f t="shared" si="681"/>
        <v>0</v>
      </c>
      <c r="V153">
        <f t="shared" si="681"/>
        <v>0</v>
      </c>
      <c r="W153">
        <f t="shared" si="681"/>
        <v>0</v>
      </c>
      <c r="X153">
        <f t="shared" si="681"/>
        <v>0</v>
      </c>
      <c r="Y153">
        <f t="shared" si="681"/>
        <v>0</v>
      </c>
      <c r="Z153">
        <f t="shared" si="681"/>
        <v>0</v>
      </c>
      <c r="AA153">
        <f t="shared" si="681"/>
        <v>1</v>
      </c>
      <c r="AB153">
        <f t="shared" si="681"/>
        <v>0</v>
      </c>
      <c r="AC153">
        <f t="shared" si="681"/>
        <v>0</v>
      </c>
      <c r="AD153">
        <f t="shared" si="681"/>
        <v>0</v>
      </c>
      <c r="AE153">
        <f t="shared" si="681"/>
        <v>0</v>
      </c>
      <c r="AF153">
        <f t="shared" si="681"/>
        <v>0</v>
      </c>
      <c r="AG153">
        <f t="shared" si="681"/>
        <v>0</v>
      </c>
      <c r="AH153">
        <f t="shared" si="681"/>
        <v>1</v>
      </c>
      <c r="AI153">
        <f t="shared" si="681"/>
        <v>0</v>
      </c>
      <c r="AJ153">
        <f t="shared" si="681"/>
        <v>0</v>
      </c>
      <c r="AK153">
        <f t="shared" si="681"/>
        <v>0</v>
      </c>
      <c r="AL153">
        <f t="shared" si="681"/>
        <v>0</v>
      </c>
      <c r="AM153">
        <f t="shared" si="681"/>
        <v>0</v>
      </c>
      <c r="AN153">
        <f t="shared" si="681"/>
        <v>0</v>
      </c>
      <c r="AO153">
        <f t="shared" si="681"/>
        <v>0</v>
      </c>
      <c r="AP153">
        <f t="shared" si="681"/>
        <v>0</v>
      </c>
      <c r="AQ153">
        <f t="shared" si="681"/>
        <v>0</v>
      </c>
      <c r="AR153">
        <f t="shared" si="681"/>
        <v>0</v>
      </c>
      <c r="AS153">
        <f t="shared" si="681"/>
        <v>0</v>
      </c>
      <c r="AT153">
        <f t="shared" si="681"/>
        <v>0</v>
      </c>
      <c r="AU153">
        <f t="shared" si="681"/>
        <v>0</v>
      </c>
      <c r="AV153">
        <f t="shared" si="681"/>
        <v>0</v>
      </c>
      <c r="AW153">
        <f t="shared" si="681"/>
        <v>0</v>
      </c>
      <c r="AX153">
        <f t="shared" si="681"/>
        <v>0</v>
      </c>
      <c r="AY153">
        <f t="shared" si="681"/>
        <v>0</v>
      </c>
      <c r="AZ153">
        <f t="shared" si="681"/>
        <v>0</v>
      </c>
      <c r="BA153">
        <f t="shared" si="681"/>
        <v>0</v>
      </c>
      <c r="BB153">
        <f t="shared" si="681"/>
        <v>0</v>
      </c>
      <c r="BC153">
        <f t="shared" si="681"/>
        <v>0</v>
      </c>
      <c r="BD153">
        <f t="shared" si="681"/>
        <v>0</v>
      </c>
      <c r="BE153">
        <f t="shared" si="681"/>
        <v>0</v>
      </c>
      <c r="BF153">
        <f t="shared" si="681"/>
        <v>0</v>
      </c>
      <c r="BG153">
        <f t="shared" si="681"/>
        <v>0</v>
      </c>
      <c r="BH153">
        <f t="shared" si="681"/>
        <v>0</v>
      </c>
      <c r="BI153">
        <f t="shared" si="681"/>
        <v>0</v>
      </c>
      <c r="BJ153">
        <f t="shared" si="681"/>
        <v>0</v>
      </c>
      <c r="BK153">
        <f t="shared" si="681"/>
        <v>0</v>
      </c>
      <c r="BL153">
        <f t="shared" si="681"/>
        <v>0</v>
      </c>
      <c r="BM153">
        <f t="shared" si="681"/>
        <v>0</v>
      </c>
      <c r="BN153">
        <f t="shared" si="681"/>
        <v>0</v>
      </c>
      <c r="BO153">
        <f t="shared" si="681"/>
        <v>0</v>
      </c>
      <c r="BP153">
        <f t="shared" si="681"/>
        <v>0</v>
      </c>
      <c r="BQ153">
        <f t="shared" si="681"/>
        <v>0</v>
      </c>
      <c r="BR153">
        <f t="shared" si="681"/>
        <v>0</v>
      </c>
      <c r="BS153">
        <f t="shared" ref="BS153:ED153" si="682">SUM(BS145:BS146)</f>
        <v>0</v>
      </c>
      <c r="BT153">
        <f t="shared" si="682"/>
        <v>0</v>
      </c>
      <c r="BU153">
        <f t="shared" si="682"/>
        <v>0</v>
      </c>
      <c r="BV153">
        <f t="shared" si="682"/>
        <v>0</v>
      </c>
      <c r="BW153">
        <f t="shared" si="682"/>
        <v>0</v>
      </c>
      <c r="BX153">
        <f t="shared" si="682"/>
        <v>0</v>
      </c>
      <c r="BY153">
        <f t="shared" si="682"/>
        <v>0</v>
      </c>
      <c r="BZ153">
        <f t="shared" si="682"/>
        <v>0</v>
      </c>
      <c r="CA153">
        <f t="shared" si="682"/>
        <v>0</v>
      </c>
      <c r="CB153">
        <f t="shared" si="682"/>
        <v>0</v>
      </c>
      <c r="CC153">
        <f t="shared" si="682"/>
        <v>0</v>
      </c>
      <c r="CD153">
        <f t="shared" si="682"/>
        <v>0</v>
      </c>
      <c r="CE153">
        <f t="shared" si="682"/>
        <v>0</v>
      </c>
      <c r="CF153">
        <f t="shared" si="682"/>
        <v>0</v>
      </c>
      <c r="CG153">
        <f t="shared" si="682"/>
        <v>0</v>
      </c>
      <c r="CH153">
        <f t="shared" si="682"/>
        <v>0</v>
      </c>
      <c r="CI153">
        <f t="shared" si="682"/>
        <v>0</v>
      </c>
      <c r="CJ153">
        <f t="shared" si="682"/>
        <v>0</v>
      </c>
      <c r="CK153">
        <f t="shared" si="682"/>
        <v>0</v>
      </c>
      <c r="CL153">
        <f t="shared" si="682"/>
        <v>0</v>
      </c>
      <c r="CM153">
        <f t="shared" si="682"/>
        <v>0</v>
      </c>
      <c r="CN153">
        <f t="shared" si="682"/>
        <v>0</v>
      </c>
      <c r="CO153">
        <f t="shared" si="682"/>
        <v>0</v>
      </c>
      <c r="CP153">
        <f t="shared" si="682"/>
        <v>0</v>
      </c>
      <c r="CQ153">
        <f t="shared" si="682"/>
        <v>0</v>
      </c>
      <c r="CR153">
        <f t="shared" si="682"/>
        <v>0</v>
      </c>
      <c r="CS153">
        <f t="shared" si="682"/>
        <v>0</v>
      </c>
      <c r="CT153">
        <f t="shared" si="682"/>
        <v>0</v>
      </c>
      <c r="CU153">
        <f t="shared" si="682"/>
        <v>0</v>
      </c>
      <c r="CV153">
        <f t="shared" si="682"/>
        <v>0</v>
      </c>
      <c r="CW153">
        <f t="shared" si="682"/>
        <v>1</v>
      </c>
      <c r="CX153">
        <f t="shared" si="682"/>
        <v>0</v>
      </c>
      <c r="CY153">
        <f t="shared" si="682"/>
        <v>0</v>
      </c>
      <c r="CZ153">
        <f t="shared" si="682"/>
        <v>0</v>
      </c>
      <c r="DA153">
        <f t="shared" si="682"/>
        <v>0</v>
      </c>
      <c r="DB153">
        <f t="shared" si="682"/>
        <v>0</v>
      </c>
      <c r="DC153">
        <f t="shared" si="682"/>
        <v>0</v>
      </c>
      <c r="DD153">
        <f t="shared" si="682"/>
        <v>0</v>
      </c>
      <c r="DE153">
        <f t="shared" si="682"/>
        <v>0</v>
      </c>
      <c r="DF153">
        <f t="shared" si="682"/>
        <v>0</v>
      </c>
      <c r="DG153">
        <f t="shared" si="682"/>
        <v>0</v>
      </c>
      <c r="DH153">
        <f t="shared" si="682"/>
        <v>0</v>
      </c>
      <c r="DI153">
        <f t="shared" si="682"/>
        <v>0</v>
      </c>
      <c r="DJ153">
        <f t="shared" si="682"/>
        <v>0</v>
      </c>
      <c r="DK153">
        <f t="shared" si="682"/>
        <v>0</v>
      </c>
      <c r="DL153">
        <f t="shared" si="682"/>
        <v>1</v>
      </c>
      <c r="DM153">
        <f t="shared" si="682"/>
        <v>0</v>
      </c>
      <c r="DN153">
        <f t="shared" si="682"/>
        <v>0</v>
      </c>
      <c r="DO153">
        <f t="shared" si="682"/>
        <v>0</v>
      </c>
      <c r="DP153">
        <f t="shared" si="682"/>
        <v>0</v>
      </c>
      <c r="DQ153">
        <f t="shared" si="682"/>
        <v>0</v>
      </c>
      <c r="DR153">
        <f t="shared" si="682"/>
        <v>0</v>
      </c>
      <c r="DS153">
        <f t="shared" si="682"/>
        <v>0</v>
      </c>
      <c r="DT153">
        <f t="shared" si="682"/>
        <v>0</v>
      </c>
      <c r="DU153">
        <f t="shared" si="682"/>
        <v>0</v>
      </c>
      <c r="DV153">
        <f t="shared" si="682"/>
        <v>0</v>
      </c>
      <c r="DW153">
        <f t="shared" si="682"/>
        <v>0</v>
      </c>
      <c r="DX153">
        <f t="shared" si="682"/>
        <v>0</v>
      </c>
      <c r="DY153">
        <f t="shared" si="682"/>
        <v>0</v>
      </c>
      <c r="DZ153">
        <f t="shared" si="682"/>
        <v>0</v>
      </c>
      <c r="EA153">
        <f t="shared" si="682"/>
        <v>0</v>
      </c>
      <c r="EB153">
        <f t="shared" si="682"/>
        <v>0</v>
      </c>
      <c r="EC153">
        <f t="shared" si="682"/>
        <v>0</v>
      </c>
      <c r="ED153">
        <f t="shared" si="682"/>
        <v>0</v>
      </c>
      <c r="EE153">
        <f t="shared" ref="EE153:FT153" si="683">SUM(EE145:EE146)</f>
        <v>0</v>
      </c>
      <c r="EF153">
        <f t="shared" si="683"/>
        <v>0</v>
      </c>
      <c r="EG153">
        <f t="shared" si="683"/>
        <v>0</v>
      </c>
      <c r="EH153">
        <f t="shared" si="683"/>
        <v>0</v>
      </c>
      <c r="EI153">
        <f t="shared" si="683"/>
        <v>0</v>
      </c>
      <c r="EJ153">
        <f t="shared" si="683"/>
        <v>0</v>
      </c>
      <c r="EK153">
        <f t="shared" si="683"/>
        <v>0</v>
      </c>
      <c r="EL153">
        <f t="shared" si="683"/>
        <v>0</v>
      </c>
      <c r="EM153">
        <f t="shared" si="683"/>
        <v>0</v>
      </c>
      <c r="EN153">
        <f t="shared" si="683"/>
        <v>0</v>
      </c>
      <c r="EO153">
        <f t="shared" si="683"/>
        <v>0</v>
      </c>
      <c r="EP153">
        <f t="shared" si="683"/>
        <v>0</v>
      </c>
      <c r="EQ153">
        <f t="shared" si="683"/>
        <v>0</v>
      </c>
      <c r="ER153">
        <f t="shared" si="683"/>
        <v>0</v>
      </c>
      <c r="ES153">
        <f t="shared" si="683"/>
        <v>0</v>
      </c>
      <c r="ET153">
        <f t="shared" si="683"/>
        <v>0</v>
      </c>
      <c r="EU153">
        <f t="shared" si="683"/>
        <v>0</v>
      </c>
      <c r="EV153">
        <f t="shared" si="683"/>
        <v>0</v>
      </c>
      <c r="EW153">
        <f t="shared" si="683"/>
        <v>0</v>
      </c>
      <c r="EX153">
        <f t="shared" si="683"/>
        <v>0</v>
      </c>
      <c r="EY153">
        <f t="shared" si="683"/>
        <v>0</v>
      </c>
      <c r="EZ153">
        <f t="shared" si="683"/>
        <v>0</v>
      </c>
      <c r="FA153">
        <f t="shared" si="683"/>
        <v>0</v>
      </c>
      <c r="FB153">
        <f t="shared" si="683"/>
        <v>0</v>
      </c>
      <c r="FC153">
        <f t="shared" si="683"/>
        <v>0</v>
      </c>
      <c r="FD153">
        <f t="shared" si="683"/>
        <v>0</v>
      </c>
      <c r="FE153">
        <f t="shared" si="683"/>
        <v>0</v>
      </c>
      <c r="FF153">
        <f t="shared" si="683"/>
        <v>0</v>
      </c>
      <c r="FG153">
        <f t="shared" si="683"/>
        <v>0</v>
      </c>
      <c r="FH153">
        <f t="shared" si="683"/>
        <v>0</v>
      </c>
      <c r="FI153">
        <f t="shared" si="683"/>
        <v>0</v>
      </c>
      <c r="FJ153">
        <f t="shared" si="683"/>
        <v>0</v>
      </c>
      <c r="FK153">
        <f t="shared" si="683"/>
        <v>0</v>
      </c>
      <c r="FL153">
        <f t="shared" si="683"/>
        <v>0</v>
      </c>
      <c r="FM153">
        <f t="shared" si="683"/>
        <v>0</v>
      </c>
      <c r="FN153">
        <f t="shared" si="683"/>
        <v>0</v>
      </c>
      <c r="FO153">
        <f t="shared" si="683"/>
        <v>0</v>
      </c>
      <c r="FP153">
        <f t="shared" si="683"/>
        <v>0</v>
      </c>
      <c r="FQ153">
        <f t="shared" si="683"/>
        <v>0</v>
      </c>
      <c r="FR153">
        <f t="shared" si="683"/>
        <v>0</v>
      </c>
      <c r="FS153">
        <f t="shared" si="683"/>
        <v>0</v>
      </c>
      <c r="FT153">
        <f t="shared" si="683"/>
        <v>0</v>
      </c>
      <c r="FV153">
        <f t="shared" si="680"/>
        <v>4</v>
      </c>
    </row>
    <row r="154" spans="2:183">
      <c r="B154" s="99"/>
      <c r="D154" t="s">
        <v>33</v>
      </c>
      <c r="F154">
        <f>F147</f>
        <v>0</v>
      </c>
      <c r="G154">
        <f t="shared" ref="G154:BR154" si="684">G147</f>
        <v>0</v>
      </c>
      <c r="H154">
        <f t="shared" si="684"/>
        <v>0</v>
      </c>
      <c r="I154">
        <f t="shared" si="684"/>
        <v>0</v>
      </c>
      <c r="J154">
        <f t="shared" si="684"/>
        <v>0</v>
      </c>
      <c r="K154">
        <f t="shared" si="684"/>
        <v>0</v>
      </c>
      <c r="L154">
        <f t="shared" si="684"/>
        <v>0</v>
      </c>
      <c r="M154">
        <f t="shared" si="684"/>
        <v>0</v>
      </c>
      <c r="N154">
        <f t="shared" si="684"/>
        <v>0</v>
      </c>
      <c r="O154">
        <f t="shared" si="684"/>
        <v>0</v>
      </c>
      <c r="P154">
        <f t="shared" si="684"/>
        <v>0</v>
      </c>
      <c r="Q154">
        <f t="shared" si="684"/>
        <v>0</v>
      </c>
      <c r="R154">
        <f t="shared" si="684"/>
        <v>0</v>
      </c>
      <c r="S154">
        <f t="shared" si="684"/>
        <v>0</v>
      </c>
      <c r="T154">
        <f t="shared" si="684"/>
        <v>0</v>
      </c>
      <c r="U154">
        <f t="shared" si="684"/>
        <v>0</v>
      </c>
      <c r="V154">
        <f t="shared" si="684"/>
        <v>0</v>
      </c>
      <c r="W154">
        <f t="shared" si="684"/>
        <v>0</v>
      </c>
      <c r="X154">
        <f t="shared" si="684"/>
        <v>0</v>
      </c>
      <c r="Y154">
        <f t="shared" si="684"/>
        <v>0</v>
      </c>
      <c r="Z154">
        <f t="shared" si="684"/>
        <v>0</v>
      </c>
      <c r="AA154">
        <f t="shared" si="684"/>
        <v>0</v>
      </c>
      <c r="AB154">
        <f t="shared" si="684"/>
        <v>0</v>
      </c>
      <c r="AC154">
        <f t="shared" si="684"/>
        <v>0</v>
      </c>
      <c r="AD154">
        <f t="shared" si="684"/>
        <v>0</v>
      </c>
      <c r="AE154">
        <f t="shared" si="684"/>
        <v>0</v>
      </c>
      <c r="AF154">
        <f t="shared" si="684"/>
        <v>0</v>
      </c>
      <c r="AG154">
        <f t="shared" si="684"/>
        <v>0</v>
      </c>
      <c r="AH154">
        <f t="shared" si="684"/>
        <v>0</v>
      </c>
      <c r="AI154">
        <f t="shared" si="684"/>
        <v>0</v>
      </c>
      <c r="AJ154">
        <f t="shared" si="684"/>
        <v>1</v>
      </c>
      <c r="AK154">
        <f t="shared" si="684"/>
        <v>0</v>
      </c>
      <c r="AL154">
        <f t="shared" si="684"/>
        <v>0</v>
      </c>
      <c r="AM154">
        <f t="shared" si="684"/>
        <v>0</v>
      </c>
      <c r="AN154">
        <f t="shared" si="684"/>
        <v>0</v>
      </c>
      <c r="AO154">
        <f t="shared" si="684"/>
        <v>0</v>
      </c>
      <c r="AP154">
        <f t="shared" si="684"/>
        <v>0</v>
      </c>
      <c r="AQ154">
        <f t="shared" si="684"/>
        <v>0</v>
      </c>
      <c r="AR154">
        <f t="shared" si="684"/>
        <v>0</v>
      </c>
      <c r="AS154">
        <f t="shared" si="684"/>
        <v>0</v>
      </c>
      <c r="AT154">
        <f t="shared" si="684"/>
        <v>0</v>
      </c>
      <c r="AU154">
        <f t="shared" si="684"/>
        <v>0</v>
      </c>
      <c r="AV154">
        <f t="shared" si="684"/>
        <v>0</v>
      </c>
      <c r="AW154">
        <f t="shared" si="684"/>
        <v>0</v>
      </c>
      <c r="AX154">
        <f t="shared" si="684"/>
        <v>0</v>
      </c>
      <c r="AY154">
        <f t="shared" si="684"/>
        <v>0</v>
      </c>
      <c r="AZ154">
        <f t="shared" si="684"/>
        <v>0</v>
      </c>
      <c r="BA154">
        <f t="shared" si="684"/>
        <v>0</v>
      </c>
      <c r="BB154">
        <f t="shared" si="684"/>
        <v>0</v>
      </c>
      <c r="BC154">
        <f t="shared" si="684"/>
        <v>0</v>
      </c>
      <c r="BD154">
        <f t="shared" si="684"/>
        <v>0</v>
      </c>
      <c r="BE154">
        <f t="shared" si="684"/>
        <v>0</v>
      </c>
      <c r="BF154">
        <f t="shared" si="684"/>
        <v>0</v>
      </c>
      <c r="BG154">
        <f t="shared" si="684"/>
        <v>1</v>
      </c>
      <c r="BH154">
        <f t="shared" si="684"/>
        <v>0</v>
      </c>
      <c r="BI154">
        <f t="shared" si="684"/>
        <v>0</v>
      </c>
      <c r="BJ154">
        <f t="shared" si="684"/>
        <v>0</v>
      </c>
      <c r="BK154">
        <f t="shared" si="684"/>
        <v>0</v>
      </c>
      <c r="BL154">
        <f t="shared" si="684"/>
        <v>0</v>
      </c>
      <c r="BM154">
        <f t="shared" si="684"/>
        <v>1</v>
      </c>
      <c r="BN154">
        <f t="shared" si="684"/>
        <v>0</v>
      </c>
      <c r="BO154">
        <f t="shared" si="684"/>
        <v>0</v>
      </c>
      <c r="BP154">
        <f t="shared" si="684"/>
        <v>0</v>
      </c>
      <c r="BQ154">
        <f t="shared" si="684"/>
        <v>0</v>
      </c>
      <c r="BR154">
        <f t="shared" si="684"/>
        <v>0</v>
      </c>
      <c r="BS154">
        <f t="shared" ref="BS154:ED154" si="685">BS147</f>
        <v>0</v>
      </c>
      <c r="BT154">
        <f t="shared" si="685"/>
        <v>0</v>
      </c>
      <c r="BU154">
        <f t="shared" si="685"/>
        <v>0</v>
      </c>
      <c r="BV154">
        <f t="shared" si="685"/>
        <v>0</v>
      </c>
      <c r="BW154">
        <f t="shared" si="685"/>
        <v>0</v>
      </c>
      <c r="BX154">
        <f t="shared" si="685"/>
        <v>0</v>
      </c>
      <c r="BY154">
        <f t="shared" si="685"/>
        <v>0</v>
      </c>
      <c r="BZ154">
        <f t="shared" si="685"/>
        <v>0</v>
      </c>
      <c r="CA154">
        <f t="shared" si="685"/>
        <v>0</v>
      </c>
      <c r="CB154">
        <f t="shared" si="685"/>
        <v>0</v>
      </c>
      <c r="CC154">
        <f t="shared" si="685"/>
        <v>0</v>
      </c>
      <c r="CD154">
        <f t="shared" si="685"/>
        <v>0</v>
      </c>
      <c r="CE154">
        <f t="shared" si="685"/>
        <v>0</v>
      </c>
      <c r="CF154">
        <f t="shared" si="685"/>
        <v>1</v>
      </c>
      <c r="CG154">
        <f t="shared" si="685"/>
        <v>0</v>
      </c>
      <c r="CH154">
        <f t="shared" si="685"/>
        <v>0</v>
      </c>
      <c r="CI154">
        <f t="shared" si="685"/>
        <v>0</v>
      </c>
      <c r="CJ154">
        <f t="shared" si="685"/>
        <v>0</v>
      </c>
      <c r="CK154">
        <f t="shared" si="685"/>
        <v>0</v>
      </c>
      <c r="CL154">
        <f t="shared" si="685"/>
        <v>0</v>
      </c>
      <c r="CM154">
        <f t="shared" si="685"/>
        <v>0</v>
      </c>
      <c r="CN154">
        <f t="shared" si="685"/>
        <v>0</v>
      </c>
      <c r="CO154">
        <f t="shared" si="685"/>
        <v>0</v>
      </c>
      <c r="CP154">
        <f t="shared" si="685"/>
        <v>0</v>
      </c>
      <c r="CQ154">
        <f t="shared" si="685"/>
        <v>0</v>
      </c>
      <c r="CR154">
        <f t="shared" si="685"/>
        <v>0</v>
      </c>
      <c r="CS154">
        <f t="shared" si="685"/>
        <v>0</v>
      </c>
      <c r="CT154">
        <f t="shared" si="685"/>
        <v>0</v>
      </c>
      <c r="CU154">
        <f t="shared" si="685"/>
        <v>0</v>
      </c>
      <c r="CV154">
        <f t="shared" si="685"/>
        <v>0</v>
      </c>
      <c r="CW154">
        <f t="shared" si="685"/>
        <v>0</v>
      </c>
      <c r="CX154">
        <f t="shared" si="685"/>
        <v>0</v>
      </c>
      <c r="CY154">
        <f t="shared" si="685"/>
        <v>0</v>
      </c>
      <c r="CZ154">
        <f t="shared" si="685"/>
        <v>0</v>
      </c>
      <c r="DA154">
        <f t="shared" si="685"/>
        <v>0</v>
      </c>
      <c r="DB154">
        <f t="shared" si="685"/>
        <v>0</v>
      </c>
      <c r="DC154">
        <f t="shared" si="685"/>
        <v>0</v>
      </c>
      <c r="DD154">
        <f t="shared" si="685"/>
        <v>0</v>
      </c>
      <c r="DE154">
        <f t="shared" si="685"/>
        <v>0</v>
      </c>
      <c r="DF154">
        <f t="shared" si="685"/>
        <v>0</v>
      </c>
      <c r="DG154">
        <f t="shared" si="685"/>
        <v>0</v>
      </c>
      <c r="DH154">
        <f t="shared" si="685"/>
        <v>0</v>
      </c>
      <c r="DI154">
        <f t="shared" si="685"/>
        <v>0</v>
      </c>
      <c r="DJ154">
        <f t="shared" si="685"/>
        <v>0</v>
      </c>
      <c r="DK154">
        <f t="shared" si="685"/>
        <v>0</v>
      </c>
      <c r="DL154">
        <f t="shared" si="685"/>
        <v>0</v>
      </c>
      <c r="DM154">
        <f t="shared" si="685"/>
        <v>0</v>
      </c>
      <c r="DN154">
        <f t="shared" si="685"/>
        <v>0</v>
      </c>
      <c r="DO154">
        <f t="shared" si="685"/>
        <v>0</v>
      </c>
      <c r="DP154">
        <f t="shared" si="685"/>
        <v>0</v>
      </c>
      <c r="DQ154">
        <f t="shared" si="685"/>
        <v>0</v>
      </c>
      <c r="DR154">
        <f t="shared" si="685"/>
        <v>0</v>
      </c>
      <c r="DS154">
        <f t="shared" si="685"/>
        <v>0</v>
      </c>
      <c r="DT154">
        <f t="shared" si="685"/>
        <v>0</v>
      </c>
      <c r="DU154">
        <f t="shared" si="685"/>
        <v>0</v>
      </c>
      <c r="DV154">
        <f t="shared" si="685"/>
        <v>0</v>
      </c>
      <c r="DW154">
        <f t="shared" si="685"/>
        <v>0</v>
      </c>
      <c r="DX154">
        <f t="shared" si="685"/>
        <v>0</v>
      </c>
      <c r="DY154">
        <f t="shared" si="685"/>
        <v>0</v>
      </c>
      <c r="DZ154">
        <f t="shared" si="685"/>
        <v>0</v>
      </c>
      <c r="EA154">
        <f t="shared" si="685"/>
        <v>0</v>
      </c>
      <c r="EB154">
        <f t="shared" si="685"/>
        <v>0</v>
      </c>
      <c r="EC154">
        <f t="shared" si="685"/>
        <v>0</v>
      </c>
      <c r="ED154">
        <f t="shared" si="685"/>
        <v>0</v>
      </c>
      <c r="EE154">
        <f t="shared" ref="EE154:FT155" si="686">EE147</f>
        <v>0</v>
      </c>
      <c r="EF154">
        <f t="shared" si="686"/>
        <v>0</v>
      </c>
      <c r="EG154">
        <f t="shared" si="686"/>
        <v>0</v>
      </c>
      <c r="EH154">
        <f t="shared" si="686"/>
        <v>0</v>
      </c>
      <c r="EI154">
        <f t="shared" si="686"/>
        <v>0</v>
      </c>
      <c r="EJ154">
        <f t="shared" si="686"/>
        <v>1</v>
      </c>
      <c r="EK154">
        <f t="shared" si="686"/>
        <v>0</v>
      </c>
      <c r="EL154">
        <f t="shared" si="686"/>
        <v>0</v>
      </c>
      <c r="EM154">
        <f t="shared" si="686"/>
        <v>0</v>
      </c>
      <c r="EN154">
        <f t="shared" si="686"/>
        <v>0</v>
      </c>
      <c r="EO154">
        <f t="shared" si="686"/>
        <v>0</v>
      </c>
      <c r="EP154">
        <f t="shared" si="686"/>
        <v>0</v>
      </c>
      <c r="EQ154">
        <f t="shared" si="686"/>
        <v>0</v>
      </c>
      <c r="ER154">
        <f t="shared" si="686"/>
        <v>0</v>
      </c>
      <c r="ES154">
        <f t="shared" si="686"/>
        <v>0</v>
      </c>
      <c r="ET154">
        <f t="shared" si="686"/>
        <v>0</v>
      </c>
      <c r="EU154">
        <f t="shared" si="686"/>
        <v>1</v>
      </c>
      <c r="EV154">
        <f t="shared" si="686"/>
        <v>0</v>
      </c>
      <c r="EW154">
        <f t="shared" si="686"/>
        <v>0</v>
      </c>
      <c r="EX154">
        <f t="shared" si="686"/>
        <v>0</v>
      </c>
      <c r="EY154">
        <f t="shared" si="686"/>
        <v>0</v>
      </c>
      <c r="EZ154">
        <f t="shared" si="686"/>
        <v>0</v>
      </c>
      <c r="FA154">
        <f t="shared" si="686"/>
        <v>0</v>
      </c>
      <c r="FB154">
        <f t="shared" si="686"/>
        <v>0</v>
      </c>
      <c r="FC154">
        <f t="shared" si="686"/>
        <v>0</v>
      </c>
      <c r="FD154">
        <f t="shared" si="686"/>
        <v>0</v>
      </c>
      <c r="FE154">
        <f t="shared" si="686"/>
        <v>0</v>
      </c>
      <c r="FF154">
        <f t="shared" si="686"/>
        <v>0</v>
      </c>
      <c r="FG154">
        <f t="shared" si="686"/>
        <v>0</v>
      </c>
      <c r="FH154">
        <f t="shared" si="686"/>
        <v>0</v>
      </c>
      <c r="FI154">
        <f t="shared" si="686"/>
        <v>0</v>
      </c>
      <c r="FJ154">
        <f t="shared" si="686"/>
        <v>0</v>
      </c>
      <c r="FK154">
        <f t="shared" si="686"/>
        <v>0</v>
      </c>
      <c r="FL154">
        <f t="shared" si="686"/>
        <v>0</v>
      </c>
      <c r="FM154">
        <f t="shared" si="686"/>
        <v>0</v>
      </c>
      <c r="FN154">
        <f t="shared" si="686"/>
        <v>0</v>
      </c>
      <c r="FO154">
        <f t="shared" si="686"/>
        <v>0</v>
      </c>
      <c r="FP154">
        <f t="shared" si="686"/>
        <v>0</v>
      </c>
      <c r="FQ154">
        <f t="shared" si="686"/>
        <v>0</v>
      </c>
      <c r="FR154">
        <f t="shared" si="686"/>
        <v>0</v>
      </c>
      <c r="FS154">
        <f t="shared" si="686"/>
        <v>0</v>
      </c>
      <c r="FT154">
        <f t="shared" si="686"/>
        <v>0</v>
      </c>
      <c r="FV154">
        <f t="shared" si="680"/>
        <v>6</v>
      </c>
    </row>
    <row r="155" spans="2:183">
      <c r="B155" s="99"/>
      <c r="D155" t="s">
        <v>34</v>
      </c>
      <c r="F155">
        <f>F148</f>
        <v>0</v>
      </c>
      <c r="G155">
        <f t="shared" ref="G155:BR155" si="687">G148</f>
        <v>0</v>
      </c>
      <c r="H155">
        <f t="shared" si="687"/>
        <v>0</v>
      </c>
      <c r="I155">
        <f t="shared" si="687"/>
        <v>0</v>
      </c>
      <c r="J155">
        <f t="shared" si="687"/>
        <v>0</v>
      </c>
      <c r="K155">
        <f t="shared" si="687"/>
        <v>0</v>
      </c>
      <c r="L155">
        <f t="shared" si="687"/>
        <v>0</v>
      </c>
      <c r="M155">
        <f t="shared" si="687"/>
        <v>0</v>
      </c>
      <c r="N155">
        <f t="shared" si="687"/>
        <v>0</v>
      </c>
      <c r="O155">
        <f t="shared" si="687"/>
        <v>0</v>
      </c>
      <c r="P155">
        <f t="shared" si="687"/>
        <v>0</v>
      </c>
      <c r="Q155">
        <f t="shared" si="687"/>
        <v>0</v>
      </c>
      <c r="R155">
        <f t="shared" si="687"/>
        <v>0</v>
      </c>
      <c r="S155">
        <f t="shared" si="687"/>
        <v>0</v>
      </c>
      <c r="T155">
        <f t="shared" si="687"/>
        <v>0</v>
      </c>
      <c r="U155">
        <f t="shared" si="687"/>
        <v>0</v>
      </c>
      <c r="V155">
        <f t="shared" si="687"/>
        <v>0</v>
      </c>
      <c r="W155">
        <f t="shared" si="687"/>
        <v>0</v>
      </c>
      <c r="X155">
        <f t="shared" si="687"/>
        <v>0</v>
      </c>
      <c r="Y155">
        <f t="shared" si="687"/>
        <v>0</v>
      </c>
      <c r="Z155">
        <f t="shared" si="687"/>
        <v>0</v>
      </c>
      <c r="AA155">
        <f t="shared" si="687"/>
        <v>0</v>
      </c>
      <c r="AB155">
        <f t="shared" si="687"/>
        <v>0</v>
      </c>
      <c r="AC155">
        <f t="shared" si="687"/>
        <v>0</v>
      </c>
      <c r="AD155">
        <f t="shared" si="687"/>
        <v>0</v>
      </c>
      <c r="AE155">
        <f t="shared" si="687"/>
        <v>0</v>
      </c>
      <c r="AF155">
        <f t="shared" si="687"/>
        <v>0</v>
      </c>
      <c r="AG155">
        <f t="shared" si="687"/>
        <v>0</v>
      </c>
      <c r="AH155">
        <f t="shared" si="687"/>
        <v>0</v>
      </c>
      <c r="AI155">
        <f t="shared" si="687"/>
        <v>0</v>
      </c>
      <c r="AJ155">
        <f t="shared" si="687"/>
        <v>0</v>
      </c>
      <c r="AK155">
        <f t="shared" si="687"/>
        <v>0</v>
      </c>
      <c r="AL155">
        <f t="shared" si="687"/>
        <v>0</v>
      </c>
      <c r="AM155">
        <f t="shared" si="687"/>
        <v>0</v>
      </c>
      <c r="AN155">
        <f t="shared" si="687"/>
        <v>0</v>
      </c>
      <c r="AO155">
        <f t="shared" si="687"/>
        <v>0</v>
      </c>
      <c r="AP155">
        <f t="shared" si="687"/>
        <v>0</v>
      </c>
      <c r="AQ155">
        <f t="shared" si="687"/>
        <v>0</v>
      </c>
      <c r="AR155">
        <f t="shared" si="687"/>
        <v>0</v>
      </c>
      <c r="AS155">
        <f t="shared" si="687"/>
        <v>0</v>
      </c>
      <c r="AT155">
        <f t="shared" si="687"/>
        <v>0</v>
      </c>
      <c r="AU155">
        <f t="shared" si="687"/>
        <v>0</v>
      </c>
      <c r="AV155">
        <f t="shared" si="687"/>
        <v>0</v>
      </c>
      <c r="AW155">
        <f t="shared" si="687"/>
        <v>0</v>
      </c>
      <c r="AX155">
        <f t="shared" si="687"/>
        <v>0</v>
      </c>
      <c r="AY155">
        <f t="shared" si="687"/>
        <v>0</v>
      </c>
      <c r="AZ155">
        <f t="shared" si="687"/>
        <v>0</v>
      </c>
      <c r="BA155">
        <f t="shared" si="687"/>
        <v>0</v>
      </c>
      <c r="BB155">
        <f t="shared" si="687"/>
        <v>0</v>
      </c>
      <c r="BC155">
        <f t="shared" si="687"/>
        <v>0</v>
      </c>
      <c r="BD155">
        <f t="shared" si="687"/>
        <v>0</v>
      </c>
      <c r="BE155">
        <f t="shared" si="687"/>
        <v>0</v>
      </c>
      <c r="BF155">
        <f t="shared" si="687"/>
        <v>0</v>
      </c>
      <c r="BG155">
        <f t="shared" si="687"/>
        <v>0</v>
      </c>
      <c r="BH155">
        <f t="shared" si="687"/>
        <v>0</v>
      </c>
      <c r="BI155">
        <f t="shared" si="687"/>
        <v>0</v>
      </c>
      <c r="BJ155">
        <f t="shared" si="687"/>
        <v>1</v>
      </c>
      <c r="BK155">
        <f t="shared" si="687"/>
        <v>0</v>
      </c>
      <c r="BL155">
        <f t="shared" si="687"/>
        <v>0</v>
      </c>
      <c r="BM155">
        <f t="shared" si="687"/>
        <v>1</v>
      </c>
      <c r="BN155">
        <f t="shared" si="687"/>
        <v>0</v>
      </c>
      <c r="BO155">
        <f t="shared" si="687"/>
        <v>0</v>
      </c>
      <c r="BP155">
        <f t="shared" si="687"/>
        <v>0</v>
      </c>
      <c r="BQ155">
        <f t="shared" si="687"/>
        <v>0</v>
      </c>
      <c r="BR155">
        <f t="shared" si="687"/>
        <v>0</v>
      </c>
      <c r="BS155">
        <f t="shared" ref="BS155:ED155" si="688">BS148</f>
        <v>0</v>
      </c>
      <c r="BT155">
        <f t="shared" si="688"/>
        <v>0</v>
      </c>
      <c r="BU155">
        <f t="shared" si="688"/>
        <v>0</v>
      </c>
      <c r="BV155">
        <f t="shared" si="688"/>
        <v>0</v>
      </c>
      <c r="BW155">
        <f t="shared" si="688"/>
        <v>0</v>
      </c>
      <c r="BX155">
        <f t="shared" si="688"/>
        <v>0</v>
      </c>
      <c r="BY155">
        <f t="shared" si="688"/>
        <v>0</v>
      </c>
      <c r="BZ155">
        <f t="shared" si="688"/>
        <v>0</v>
      </c>
      <c r="CA155">
        <f t="shared" si="688"/>
        <v>0</v>
      </c>
      <c r="CB155">
        <f t="shared" si="688"/>
        <v>0</v>
      </c>
      <c r="CC155">
        <f t="shared" si="688"/>
        <v>0</v>
      </c>
      <c r="CD155">
        <f t="shared" si="688"/>
        <v>0</v>
      </c>
      <c r="CE155">
        <f t="shared" si="688"/>
        <v>0</v>
      </c>
      <c r="CF155">
        <f t="shared" si="688"/>
        <v>0</v>
      </c>
      <c r="CG155">
        <f t="shared" si="688"/>
        <v>0</v>
      </c>
      <c r="CH155">
        <f t="shared" si="688"/>
        <v>0</v>
      </c>
      <c r="CI155">
        <f t="shared" si="688"/>
        <v>0</v>
      </c>
      <c r="CJ155">
        <f t="shared" si="688"/>
        <v>0</v>
      </c>
      <c r="CK155">
        <f t="shared" si="688"/>
        <v>0</v>
      </c>
      <c r="CL155">
        <f t="shared" si="688"/>
        <v>0</v>
      </c>
      <c r="CM155">
        <f t="shared" si="688"/>
        <v>0</v>
      </c>
      <c r="CN155">
        <f t="shared" si="688"/>
        <v>0</v>
      </c>
      <c r="CO155">
        <f t="shared" si="688"/>
        <v>0</v>
      </c>
      <c r="CP155">
        <f t="shared" si="688"/>
        <v>0</v>
      </c>
      <c r="CQ155">
        <f t="shared" si="688"/>
        <v>0</v>
      </c>
      <c r="CR155">
        <f t="shared" si="688"/>
        <v>0</v>
      </c>
      <c r="CS155">
        <f t="shared" si="688"/>
        <v>0</v>
      </c>
      <c r="CT155">
        <f t="shared" si="688"/>
        <v>0</v>
      </c>
      <c r="CU155">
        <f t="shared" si="688"/>
        <v>0</v>
      </c>
      <c r="CV155">
        <f t="shared" si="688"/>
        <v>0</v>
      </c>
      <c r="CW155">
        <f t="shared" si="688"/>
        <v>0</v>
      </c>
      <c r="CX155">
        <f t="shared" si="688"/>
        <v>1</v>
      </c>
      <c r="CY155">
        <f t="shared" si="688"/>
        <v>0</v>
      </c>
      <c r="CZ155">
        <f t="shared" si="688"/>
        <v>0</v>
      </c>
      <c r="DA155">
        <f t="shared" si="688"/>
        <v>0</v>
      </c>
      <c r="DB155">
        <f t="shared" si="688"/>
        <v>0</v>
      </c>
      <c r="DC155">
        <f t="shared" si="688"/>
        <v>0</v>
      </c>
      <c r="DD155">
        <f t="shared" si="688"/>
        <v>0</v>
      </c>
      <c r="DE155">
        <f t="shared" si="688"/>
        <v>0</v>
      </c>
      <c r="DF155">
        <f t="shared" si="688"/>
        <v>0</v>
      </c>
      <c r="DG155">
        <f t="shared" si="688"/>
        <v>0</v>
      </c>
      <c r="DH155">
        <f t="shared" si="688"/>
        <v>0</v>
      </c>
      <c r="DI155">
        <f t="shared" si="688"/>
        <v>0</v>
      </c>
      <c r="DJ155">
        <f t="shared" si="688"/>
        <v>0</v>
      </c>
      <c r="DK155">
        <f t="shared" si="688"/>
        <v>0</v>
      </c>
      <c r="DL155">
        <f t="shared" si="688"/>
        <v>0</v>
      </c>
      <c r="DM155">
        <f t="shared" si="688"/>
        <v>0</v>
      </c>
      <c r="DN155">
        <f t="shared" si="688"/>
        <v>0</v>
      </c>
      <c r="DO155">
        <f t="shared" si="688"/>
        <v>0</v>
      </c>
      <c r="DP155">
        <f t="shared" si="688"/>
        <v>0</v>
      </c>
      <c r="DQ155">
        <f t="shared" si="688"/>
        <v>0</v>
      </c>
      <c r="DR155">
        <f t="shared" si="688"/>
        <v>0</v>
      </c>
      <c r="DS155">
        <f t="shared" si="688"/>
        <v>0</v>
      </c>
      <c r="DT155">
        <f t="shared" si="688"/>
        <v>0</v>
      </c>
      <c r="DU155">
        <f t="shared" si="688"/>
        <v>0</v>
      </c>
      <c r="DV155">
        <f t="shared" si="688"/>
        <v>0</v>
      </c>
      <c r="DW155">
        <f t="shared" si="688"/>
        <v>0</v>
      </c>
      <c r="DX155">
        <f t="shared" si="688"/>
        <v>0</v>
      </c>
      <c r="DY155">
        <f t="shared" si="688"/>
        <v>0</v>
      </c>
      <c r="DZ155">
        <f t="shared" si="688"/>
        <v>0</v>
      </c>
      <c r="EA155">
        <f t="shared" si="688"/>
        <v>0</v>
      </c>
      <c r="EB155">
        <f t="shared" si="688"/>
        <v>1</v>
      </c>
      <c r="EC155">
        <f t="shared" si="688"/>
        <v>0</v>
      </c>
      <c r="ED155">
        <f t="shared" si="688"/>
        <v>0</v>
      </c>
      <c r="EE155">
        <f t="shared" ref="EE155:FS155" si="689">EE148</f>
        <v>0</v>
      </c>
      <c r="EF155">
        <f t="shared" si="689"/>
        <v>0</v>
      </c>
      <c r="EG155">
        <f t="shared" si="689"/>
        <v>0</v>
      </c>
      <c r="EH155">
        <f t="shared" si="689"/>
        <v>0</v>
      </c>
      <c r="EI155">
        <f t="shared" si="689"/>
        <v>1</v>
      </c>
      <c r="EJ155">
        <f t="shared" si="689"/>
        <v>0</v>
      </c>
      <c r="EK155">
        <f t="shared" si="689"/>
        <v>0</v>
      </c>
      <c r="EL155">
        <f t="shared" si="689"/>
        <v>0</v>
      </c>
      <c r="EM155">
        <f t="shared" si="689"/>
        <v>0</v>
      </c>
      <c r="EN155">
        <f t="shared" si="689"/>
        <v>0</v>
      </c>
      <c r="EO155">
        <f t="shared" si="689"/>
        <v>0</v>
      </c>
      <c r="EP155">
        <f t="shared" si="689"/>
        <v>0</v>
      </c>
      <c r="EQ155">
        <f t="shared" si="689"/>
        <v>1</v>
      </c>
      <c r="ER155">
        <f t="shared" si="689"/>
        <v>0</v>
      </c>
      <c r="ES155">
        <f t="shared" si="689"/>
        <v>0</v>
      </c>
      <c r="ET155">
        <f t="shared" si="689"/>
        <v>0</v>
      </c>
      <c r="EU155">
        <f t="shared" si="689"/>
        <v>0</v>
      </c>
      <c r="EV155">
        <f t="shared" si="689"/>
        <v>0</v>
      </c>
      <c r="EW155">
        <f t="shared" si="689"/>
        <v>0</v>
      </c>
      <c r="EX155">
        <f t="shared" si="689"/>
        <v>0</v>
      </c>
      <c r="EY155">
        <f t="shared" si="689"/>
        <v>0</v>
      </c>
      <c r="EZ155">
        <f t="shared" si="689"/>
        <v>0</v>
      </c>
      <c r="FA155">
        <f t="shared" si="689"/>
        <v>0</v>
      </c>
      <c r="FB155">
        <f t="shared" si="689"/>
        <v>0</v>
      </c>
      <c r="FC155">
        <f t="shared" si="689"/>
        <v>0</v>
      </c>
      <c r="FD155">
        <f t="shared" si="689"/>
        <v>0</v>
      </c>
      <c r="FE155">
        <f t="shared" si="689"/>
        <v>0</v>
      </c>
      <c r="FF155">
        <f t="shared" si="689"/>
        <v>0</v>
      </c>
      <c r="FG155">
        <f t="shared" si="689"/>
        <v>0</v>
      </c>
      <c r="FH155">
        <f t="shared" si="689"/>
        <v>0</v>
      </c>
      <c r="FI155">
        <f t="shared" si="689"/>
        <v>0</v>
      </c>
      <c r="FJ155">
        <f t="shared" si="689"/>
        <v>0</v>
      </c>
      <c r="FK155">
        <f t="shared" si="689"/>
        <v>0</v>
      </c>
      <c r="FL155">
        <f t="shared" si="689"/>
        <v>0</v>
      </c>
      <c r="FM155">
        <f t="shared" si="689"/>
        <v>0</v>
      </c>
      <c r="FN155">
        <f t="shared" si="689"/>
        <v>0</v>
      </c>
      <c r="FO155">
        <f t="shared" si="689"/>
        <v>0</v>
      </c>
      <c r="FP155">
        <f t="shared" si="689"/>
        <v>0</v>
      </c>
      <c r="FQ155">
        <f t="shared" si="689"/>
        <v>0</v>
      </c>
      <c r="FR155">
        <f t="shared" si="689"/>
        <v>0</v>
      </c>
      <c r="FS155">
        <f t="shared" si="689"/>
        <v>0</v>
      </c>
      <c r="FT155">
        <f t="shared" si="686"/>
        <v>0</v>
      </c>
      <c r="FV155">
        <f t="shared" si="680"/>
        <v>6</v>
      </c>
    </row>
    <row r="156" spans="2:183" ht="15.75" thickBot="1">
      <c r="B156" s="99"/>
      <c r="D156" s="105" t="s">
        <v>25</v>
      </c>
      <c r="E156" s="106"/>
      <c r="F156" s="106">
        <f>SUM(F152:F155)</f>
        <v>0</v>
      </c>
      <c r="G156" s="106">
        <f t="shared" ref="G156:BR156" si="690">SUM(G152:G155)</f>
        <v>0</v>
      </c>
      <c r="H156" s="106">
        <f t="shared" si="690"/>
        <v>0</v>
      </c>
      <c r="I156" s="106">
        <f t="shared" si="690"/>
        <v>0</v>
      </c>
      <c r="J156" s="106">
        <f t="shared" si="690"/>
        <v>0</v>
      </c>
      <c r="K156" s="106">
        <f t="shared" si="690"/>
        <v>0</v>
      </c>
      <c r="L156" s="106">
        <f t="shared" si="690"/>
        <v>0</v>
      </c>
      <c r="M156" s="106">
        <f t="shared" si="690"/>
        <v>0</v>
      </c>
      <c r="N156" s="106">
        <f t="shared" si="690"/>
        <v>0</v>
      </c>
      <c r="O156" s="106">
        <f t="shared" si="690"/>
        <v>0</v>
      </c>
      <c r="P156" s="106">
        <f t="shared" si="690"/>
        <v>0</v>
      </c>
      <c r="Q156" s="106">
        <f t="shared" si="690"/>
        <v>0</v>
      </c>
      <c r="R156" s="106">
        <f t="shared" si="690"/>
        <v>0</v>
      </c>
      <c r="S156" s="106">
        <f t="shared" si="690"/>
        <v>0</v>
      </c>
      <c r="T156" s="106">
        <f t="shared" si="690"/>
        <v>0</v>
      </c>
      <c r="U156" s="106">
        <f t="shared" si="690"/>
        <v>0</v>
      </c>
      <c r="V156" s="106">
        <f t="shared" si="690"/>
        <v>0</v>
      </c>
      <c r="W156" s="106">
        <f t="shared" si="690"/>
        <v>0</v>
      </c>
      <c r="X156" s="106">
        <f t="shared" si="690"/>
        <v>0</v>
      </c>
      <c r="Y156" s="106">
        <f t="shared" si="690"/>
        <v>0</v>
      </c>
      <c r="Z156" s="106">
        <f t="shared" si="690"/>
        <v>0</v>
      </c>
      <c r="AA156" s="106">
        <f t="shared" si="690"/>
        <v>1</v>
      </c>
      <c r="AB156" s="106">
        <f t="shared" si="690"/>
        <v>0</v>
      </c>
      <c r="AC156" s="106">
        <f t="shared" si="690"/>
        <v>0</v>
      </c>
      <c r="AD156" s="106">
        <f t="shared" si="690"/>
        <v>0</v>
      </c>
      <c r="AE156" s="106">
        <f t="shared" si="690"/>
        <v>0</v>
      </c>
      <c r="AF156" s="106">
        <f t="shared" si="690"/>
        <v>0</v>
      </c>
      <c r="AG156" s="106">
        <f t="shared" si="690"/>
        <v>0</v>
      </c>
      <c r="AH156" s="106">
        <f t="shared" si="690"/>
        <v>1</v>
      </c>
      <c r="AI156" s="106">
        <f t="shared" si="690"/>
        <v>0</v>
      </c>
      <c r="AJ156" s="106">
        <f t="shared" si="690"/>
        <v>1</v>
      </c>
      <c r="AK156" s="106">
        <f t="shared" si="690"/>
        <v>0</v>
      </c>
      <c r="AL156" s="106">
        <f t="shared" si="690"/>
        <v>0</v>
      </c>
      <c r="AM156" s="106">
        <f t="shared" si="690"/>
        <v>0</v>
      </c>
      <c r="AN156" s="106">
        <f t="shared" si="690"/>
        <v>0</v>
      </c>
      <c r="AO156" s="106">
        <f t="shared" si="690"/>
        <v>0</v>
      </c>
      <c r="AP156" s="106">
        <f t="shared" si="690"/>
        <v>0</v>
      </c>
      <c r="AQ156" s="106">
        <f t="shared" si="690"/>
        <v>0</v>
      </c>
      <c r="AR156" s="106">
        <f t="shared" si="690"/>
        <v>0</v>
      </c>
      <c r="AS156" s="106">
        <f t="shared" si="690"/>
        <v>0</v>
      </c>
      <c r="AT156" s="106">
        <f t="shared" si="690"/>
        <v>0</v>
      </c>
      <c r="AU156" s="106">
        <f t="shared" si="690"/>
        <v>0</v>
      </c>
      <c r="AV156" s="106">
        <f t="shared" si="690"/>
        <v>0</v>
      </c>
      <c r="AW156" s="106">
        <f t="shared" si="690"/>
        <v>0</v>
      </c>
      <c r="AX156" s="106">
        <f t="shared" si="690"/>
        <v>0</v>
      </c>
      <c r="AY156" s="106">
        <f t="shared" si="690"/>
        <v>0</v>
      </c>
      <c r="AZ156" s="106">
        <f t="shared" si="690"/>
        <v>0</v>
      </c>
      <c r="BA156" s="106">
        <f t="shared" si="690"/>
        <v>0</v>
      </c>
      <c r="BB156" s="106">
        <f t="shared" si="690"/>
        <v>0</v>
      </c>
      <c r="BC156" s="106">
        <f t="shared" si="690"/>
        <v>0</v>
      </c>
      <c r="BD156" s="106">
        <f t="shared" si="690"/>
        <v>0</v>
      </c>
      <c r="BE156" s="106">
        <f t="shared" si="690"/>
        <v>0</v>
      </c>
      <c r="BF156" s="106">
        <f t="shared" si="690"/>
        <v>0</v>
      </c>
      <c r="BG156" s="106">
        <f t="shared" si="690"/>
        <v>1</v>
      </c>
      <c r="BH156" s="106">
        <f t="shared" si="690"/>
        <v>0</v>
      </c>
      <c r="BI156" s="106">
        <f t="shared" si="690"/>
        <v>0</v>
      </c>
      <c r="BJ156" s="106">
        <f t="shared" si="690"/>
        <v>1</v>
      </c>
      <c r="BK156" s="106">
        <f t="shared" si="690"/>
        <v>0</v>
      </c>
      <c r="BL156" s="106">
        <f t="shared" si="690"/>
        <v>0</v>
      </c>
      <c r="BM156" s="106">
        <f t="shared" si="690"/>
        <v>2</v>
      </c>
      <c r="BN156" s="106">
        <f t="shared" si="690"/>
        <v>0</v>
      </c>
      <c r="BO156" s="106">
        <f t="shared" si="690"/>
        <v>0</v>
      </c>
      <c r="BP156" s="106">
        <f t="shared" si="690"/>
        <v>0</v>
      </c>
      <c r="BQ156" s="106">
        <f t="shared" si="690"/>
        <v>0</v>
      </c>
      <c r="BR156" s="106">
        <f t="shared" si="690"/>
        <v>0</v>
      </c>
      <c r="BS156" s="106">
        <f t="shared" ref="BS156:ED156" si="691">SUM(BS152:BS155)</f>
        <v>0</v>
      </c>
      <c r="BT156" s="106">
        <f t="shared" si="691"/>
        <v>0</v>
      </c>
      <c r="BU156" s="106">
        <f t="shared" si="691"/>
        <v>0</v>
      </c>
      <c r="BV156" s="106">
        <f t="shared" si="691"/>
        <v>0</v>
      </c>
      <c r="BW156" s="106">
        <f t="shared" si="691"/>
        <v>0</v>
      </c>
      <c r="BX156" s="106">
        <f t="shared" si="691"/>
        <v>0</v>
      </c>
      <c r="BY156" s="106">
        <f t="shared" si="691"/>
        <v>0</v>
      </c>
      <c r="BZ156" s="106">
        <f t="shared" si="691"/>
        <v>0</v>
      </c>
      <c r="CA156" s="106">
        <f t="shared" si="691"/>
        <v>0</v>
      </c>
      <c r="CB156" s="106">
        <f t="shared" si="691"/>
        <v>0</v>
      </c>
      <c r="CC156" s="106">
        <f t="shared" si="691"/>
        <v>0</v>
      </c>
      <c r="CD156" s="106">
        <f t="shared" si="691"/>
        <v>0</v>
      </c>
      <c r="CE156" s="106">
        <f t="shared" si="691"/>
        <v>0</v>
      </c>
      <c r="CF156" s="106">
        <f t="shared" si="691"/>
        <v>1</v>
      </c>
      <c r="CG156" s="106">
        <f t="shared" si="691"/>
        <v>0</v>
      </c>
      <c r="CH156" s="106">
        <f t="shared" si="691"/>
        <v>0</v>
      </c>
      <c r="CI156" s="106">
        <f t="shared" si="691"/>
        <v>0</v>
      </c>
      <c r="CJ156" s="106">
        <f t="shared" si="691"/>
        <v>0</v>
      </c>
      <c r="CK156" s="106">
        <f t="shared" si="691"/>
        <v>0</v>
      </c>
      <c r="CL156" s="106">
        <f t="shared" si="691"/>
        <v>0</v>
      </c>
      <c r="CM156" s="106">
        <f t="shared" si="691"/>
        <v>0</v>
      </c>
      <c r="CN156" s="106">
        <f t="shared" si="691"/>
        <v>0</v>
      </c>
      <c r="CO156" s="106">
        <f t="shared" si="691"/>
        <v>0</v>
      </c>
      <c r="CP156" s="106">
        <f t="shared" si="691"/>
        <v>0</v>
      </c>
      <c r="CQ156" s="106">
        <f t="shared" si="691"/>
        <v>0</v>
      </c>
      <c r="CR156" s="106">
        <f t="shared" si="691"/>
        <v>0</v>
      </c>
      <c r="CS156" s="106">
        <f t="shared" si="691"/>
        <v>0</v>
      </c>
      <c r="CT156" s="106">
        <f t="shared" si="691"/>
        <v>0</v>
      </c>
      <c r="CU156" s="106">
        <f t="shared" si="691"/>
        <v>0</v>
      </c>
      <c r="CV156" s="106">
        <f t="shared" si="691"/>
        <v>0</v>
      </c>
      <c r="CW156" s="106">
        <f t="shared" si="691"/>
        <v>1</v>
      </c>
      <c r="CX156" s="106">
        <f t="shared" si="691"/>
        <v>1</v>
      </c>
      <c r="CY156" s="106">
        <f t="shared" si="691"/>
        <v>0</v>
      </c>
      <c r="CZ156" s="106">
        <f t="shared" si="691"/>
        <v>0</v>
      </c>
      <c r="DA156" s="106">
        <f t="shared" si="691"/>
        <v>0</v>
      </c>
      <c r="DB156" s="106">
        <f t="shared" si="691"/>
        <v>0</v>
      </c>
      <c r="DC156" s="106">
        <f t="shared" si="691"/>
        <v>0</v>
      </c>
      <c r="DD156" s="106">
        <f t="shared" si="691"/>
        <v>0</v>
      </c>
      <c r="DE156" s="106">
        <f t="shared" si="691"/>
        <v>0</v>
      </c>
      <c r="DF156" s="106">
        <f t="shared" si="691"/>
        <v>0</v>
      </c>
      <c r="DG156" s="106">
        <f t="shared" si="691"/>
        <v>0</v>
      </c>
      <c r="DH156" s="106">
        <f t="shared" si="691"/>
        <v>0</v>
      </c>
      <c r="DI156" s="106">
        <f t="shared" si="691"/>
        <v>0</v>
      </c>
      <c r="DJ156" s="106">
        <f t="shared" si="691"/>
        <v>0</v>
      </c>
      <c r="DK156" s="106">
        <f t="shared" si="691"/>
        <v>0</v>
      </c>
      <c r="DL156" s="106">
        <f t="shared" si="691"/>
        <v>1</v>
      </c>
      <c r="DM156" s="106">
        <f t="shared" si="691"/>
        <v>0</v>
      </c>
      <c r="DN156" s="106">
        <f t="shared" si="691"/>
        <v>0</v>
      </c>
      <c r="DO156" s="106">
        <f t="shared" si="691"/>
        <v>0</v>
      </c>
      <c r="DP156" s="106">
        <f t="shared" si="691"/>
        <v>0</v>
      </c>
      <c r="DQ156" s="106">
        <f t="shared" si="691"/>
        <v>0</v>
      </c>
      <c r="DR156" s="106">
        <f t="shared" si="691"/>
        <v>0</v>
      </c>
      <c r="DS156" s="106">
        <f t="shared" si="691"/>
        <v>0</v>
      </c>
      <c r="DT156" s="106">
        <f t="shared" si="691"/>
        <v>0</v>
      </c>
      <c r="DU156" s="106">
        <f t="shared" si="691"/>
        <v>0</v>
      </c>
      <c r="DV156" s="106">
        <f t="shared" si="691"/>
        <v>0</v>
      </c>
      <c r="DW156" s="106">
        <f t="shared" si="691"/>
        <v>0</v>
      </c>
      <c r="DX156" s="106">
        <f t="shared" si="691"/>
        <v>0</v>
      </c>
      <c r="DY156" s="106">
        <f t="shared" si="691"/>
        <v>0</v>
      </c>
      <c r="DZ156" s="106">
        <f t="shared" si="691"/>
        <v>0</v>
      </c>
      <c r="EA156" s="106">
        <f t="shared" si="691"/>
        <v>0</v>
      </c>
      <c r="EB156" s="106">
        <f t="shared" si="691"/>
        <v>1</v>
      </c>
      <c r="EC156" s="106">
        <f t="shared" si="691"/>
        <v>0</v>
      </c>
      <c r="ED156" s="106">
        <f t="shared" si="691"/>
        <v>0</v>
      </c>
      <c r="EE156" s="106">
        <f t="shared" ref="EE156:FT156" si="692">SUM(EE152:EE155)</f>
        <v>0</v>
      </c>
      <c r="EF156" s="106">
        <f t="shared" si="692"/>
        <v>0</v>
      </c>
      <c r="EG156" s="106">
        <f t="shared" si="692"/>
        <v>0</v>
      </c>
      <c r="EH156" s="106">
        <f t="shared" si="692"/>
        <v>0</v>
      </c>
      <c r="EI156" s="106">
        <f t="shared" si="692"/>
        <v>1</v>
      </c>
      <c r="EJ156" s="106">
        <f t="shared" si="692"/>
        <v>1</v>
      </c>
      <c r="EK156" s="106">
        <f t="shared" si="692"/>
        <v>0</v>
      </c>
      <c r="EL156" s="106">
        <f t="shared" si="692"/>
        <v>0</v>
      </c>
      <c r="EM156" s="106">
        <f t="shared" si="692"/>
        <v>0</v>
      </c>
      <c r="EN156" s="106">
        <f t="shared" si="692"/>
        <v>0</v>
      </c>
      <c r="EO156" s="106">
        <f t="shared" si="692"/>
        <v>0</v>
      </c>
      <c r="EP156" s="106">
        <f t="shared" si="692"/>
        <v>0</v>
      </c>
      <c r="EQ156" s="106">
        <f t="shared" si="692"/>
        <v>1</v>
      </c>
      <c r="ER156" s="106">
        <f t="shared" si="692"/>
        <v>0</v>
      </c>
      <c r="ES156" s="106">
        <f t="shared" si="692"/>
        <v>0</v>
      </c>
      <c r="ET156" s="106">
        <f t="shared" si="692"/>
        <v>0</v>
      </c>
      <c r="EU156" s="106">
        <f t="shared" si="692"/>
        <v>1</v>
      </c>
      <c r="EV156" s="106">
        <f t="shared" si="692"/>
        <v>0</v>
      </c>
      <c r="EW156" s="106">
        <f t="shared" si="692"/>
        <v>0</v>
      </c>
      <c r="EX156" s="106">
        <f t="shared" si="692"/>
        <v>0</v>
      </c>
      <c r="EY156" s="106">
        <f t="shared" si="692"/>
        <v>0</v>
      </c>
      <c r="EZ156" s="106">
        <f t="shared" si="692"/>
        <v>0</v>
      </c>
      <c r="FA156" s="106">
        <f t="shared" si="692"/>
        <v>0</v>
      </c>
      <c r="FB156" s="106">
        <f t="shared" si="692"/>
        <v>0</v>
      </c>
      <c r="FC156" s="106">
        <f t="shared" si="692"/>
        <v>0</v>
      </c>
      <c r="FD156" s="106">
        <f t="shared" si="692"/>
        <v>0</v>
      </c>
      <c r="FE156" s="106">
        <f t="shared" si="692"/>
        <v>0</v>
      </c>
      <c r="FF156" s="106">
        <f t="shared" si="692"/>
        <v>0</v>
      </c>
      <c r="FG156" s="106">
        <f t="shared" si="692"/>
        <v>0</v>
      </c>
      <c r="FH156" s="106">
        <f t="shared" si="692"/>
        <v>0</v>
      </c>
      <c r="FI156" s="106">
        <f t="shared" si="692"/>
        <v>0</v>
      </c>
      <c r="FJ156" s="106">
        <f t="shared" si="692"/>
        <v>0</v>
      </c>
      <c r="FK156" s="106">
        <f t="shared" si="692"/>
        <v>0</v>
      </c>
      <c r="FL156" s="106">
        <f t="shared" si="692"/>
        <v>0</v>
      </c>
      <c r="FM156" s="106">
        <f t="shared" si="692"/>
        <v>0</v>
      </c>
      <c r="FN156" s="106">
        <f t="shared" si="692"/>
        <v>0</v>
      </c>
      <c r="FO156" s="106">
        <f t="shared" si="692"/>
        <v>0</v>
      </c>
      <c r="FP156" s="106">
        <f t="shared" si="692"/>
        <v>0</v>
      </c>
      <c r="FQ156" s="106">
        <f t="shared" si="692"/>
        <v>0</v>
      </c>
      <c r="FR156" s="106">
        <f t="shared" si="692"/>
        <v>0</v>
      </c>
      <c r="FS156" s="106">
        <f t="shared" si="692"/>
        <v>0</v>
      </c>
      <c r="FT156" s="106">
        <f t="shared" si="692"/>
        <v>0</v>
      </c>
      <c r="FV156" s="106">
        <f t="shared" ref="FV156" si="693">SUM(FV152:FV155)</f>
        <v>16</v>
      </c>
    </row>
    <row r="157" spans="2:183" ht="15.75" thickTop="1">
      <c r="B157" s="99"/>
    </row>
    <row r="158" spans="2:183">
      <c r="B158" s="99"/>
      <c r="D158" s="98" t="s">
        <v>48</v>
      </c>
    </row>
    <row r="159" spans="2:183">
      <c r="B159" s="99"/>
      <c r="D159" t="s">
        <v>46</v>
      </c>
      <c r="F159" s="145" t="str">
        <f t="shared" ref="F159:BQ159" si="694">IF(F$4&lt;$E$3,"",SUMIFS($F152:$FS152,$F$5:$FS$5,"&lt;="&amp;F$5,$F$5:$FS$5,"&gt;"&amp;(F$5-$E$3)))</f>
        <v/>
      </c>
      <c r="G159" s="145" t="str">
        <f t="shared" si="694"/>
        <v/>
      </c>
      <c r="H159" s="145" t="str">
        <f t="shared" si="694"/>
        <v/>
      </c>
      <c r="I159" s="145" t="str">
        <f t="shared" si="694"/>
        <v/>
      </c>
      <c r="J159" s="145" t="str">
        <f t="shared" si="694"/>
        <v/>
      </c>
      <c r="K159" s="145" t="str">
        <f t="shared" si="694"/>
        <v/>
      </c>
      <c r="L159" s="145" t="str">
        <f t="shared" si="694"/>
        <v/>
      </c>
      <c r="M159" s="145" t="str">
        <f t="shared" si="694"/>
        <v/>
      </c>
      <c r="N159" s="145" t="str">
        <f t="shared" si="694"/>
        <v/>
      </c>
      <c r="O159" s="145" t="str">
        <f t="shared" si="694"/>
        <v/>
      </c>
      <c r="P159" s="145" t="str">
        <f t="shared" si="694"/>
        <v/>
      </c>
      <c r="Q159" s="145" t="str">
        <f t="shared" si="694"/>
        <v/>
      </c>
      <c r="R159" s="145" t="str">
        <f t="shared" si="694"/>
        <v/>
      </c>
      <c r="S159" s="145" t="str">
        <f t="shared" si="694"/>
        <v/>
      </c>
      <c r="T159" s="145" t="str">
        <f t="shared" si="694"/>
        <v/>
      </c>
      <c r="U159" s="145" t="str">
        <f t="shared" si="694"/>
        <v/>
      </c>
      <c r="V159" s="145" t="str">
        <f t="shared" si="694"/>
        <v/>
      </c>
      <c r="W159" s="145" t="str">
        <f t="shared" si="694"/>
        <v/>
      </c>
      <c r="X159" s="145" t="str">
        <f t="shared" si="694"/>
        <v/>
      </c>
      <c r="Y159" s="145" t="str">
        <f t="shared" si="694"/>
        <v/>
      </c>
      <c r="Z159" s="145" t="str">
        <f t="shared" si="694"/>
        <v/>
      </c>
      <c r="AA159" s="145" t="str">
        <f t="shared" si="694"/>
        <v/>
      </c>
      <c r="AB159" s="145" t="str">
        <f t="shared" si="694"/>
        <v/>
      </c>
      <c r="AC159" s="145" t="str">
        <f t="shared" si="694"/>
        <v/>
      </c>
      <c r="AD159" s="145" t="str">
        <f t="shared" si="694"/>
        <v/>
      </c>
      <c r="AE159" s="145" t="str">
        <f t="shared" si="694"/>
        <v/>
      </c>
      <c r="AF159" s="145" t="str">
        <f t="shared" si="694"/>
        <v/>
      </c>
      <c r="AG159" s="145" t="str">
        <f t="shared" si="694"/>
        <v/>
      </c>
      <c r="AH159" s="145" t="str">
        <f t="shared" si="694"/>
        <v/>
      </c>
      <c r="AI159" s="145" t="str">
        <f t="shared" si="694"/>
        <v/>
      </c>
      <c r="AJ159" s="145" t="str">
        <f t="shared" si="694"/>
        <v/>
      </c>
      <c r="AK159" s="145" t="str">
        <f t="shared" si="694"/>
        <v/>
      </c>
      <c r="AL159" s="145" t="str">
        <f t="shared" si="694"/>
        <v/>
      </c>
      <c r="AM159" s="145" t="str">
        <f t="shared" si="694"/>
        <v/>
      </c>
      <c r="AN159" s="145" t="str">
        <f t="shared" si="694"/>
        <v/>
      </c>
      <c r="AO159" s="145" t="str">
        <f t="shared" si="694"/>
        <v/>
      </c>
      <c r="AP159" s="145" t="str">
        <f t="shared" si="694"/>
        <v/>
      </c>
      <c r="AQ159" s="145" t="str">
        <f t="shared" si="694"/>
        <v/>
      </c>
      <c r="AR159" s="145" t="str">
        <f t="shared" si="694"/>
        <v/>
      </c>
      <c r="AS159" s="145" t="str">
        <f t="shared" si="694"/>
        <v/>
      </c>
      <c r="AT159" s="145" t="str">
        <f t="shared" si="694"/>
        <v/>
      </c>
      <c r="AU159" s="145" t="str">
        <f t="shared" si="694"/>
        <v/>
      </c>
      <c r="AV159" s="145" t="str">
        <f t="shared" si="694"/>
        <v/>
      </c>
      <c r="AW159" s="145" t="str">
        <f t="shared" si="694"/>
        <v/>
      </c>
      <c r="AX159" s="145" t="str">
        <f t="shared" si="694"/>
        <v/>
      </c>
      <c r="AY159" s="145" t="str">
        <f t="shared" si="694"/>
        <v/>
      </c>
      <c r="AZ159" s="145" t="str">
        <f t="shared" si="694"/>
        <v/>
      </c>
      <c r="BA159" s="145" t="str">
        <f t="shared" si="694"/>
        <v/>
      </c>
      <c r="BB159" s="145" t="str">
        <f t="shared" si="694"/>
        <v/>
      </c>
      <c r="BC159" s="145" t="str">
        <f t="shared" si="694"/>
        <v/>
      </c>
      <c r="BD159" s="145" t="str">
        <f t="shared" si="694"/>
        <v/>
      </c>
      <c r="BE159" s="145" t="str">
        <f t="shared" si="694"/>
        <v/>
      </c>
      <c r="BF159" s="145" t="str">
        <f t="shared" si="694"/>
        <v/>
      </c>
      <c r="BG159" s="145" t="str">
        <f t="shared" si="694"/>
        <v/>
      </c>
      <c r="BH159" s="145" t="str">
        <f t="shared" si="694"/>
        <v/>
      </c>
      <c r="BI159" s="145" t="str">
        <f t="shared" si="694"/>
        <v/>
      </c>
      <c r="BJ159" s="145" t="str">
        <f t="shared" si="694"/>
        <v/>
      </c>
      <c r="BK159" s="145" t="str">
        <f t="shared" si="694"/>
        <v/>
      </c>
      <c r="BL159" s="145" t="str">
        <f t="shared" si="694"/>
        <v/>
      </c>
      <c r="BM159" s="145" t="str">
        <f t="shared" si="694"/>
        <v/>
      </c>
      <c r="BN159" s="145" t="str">
        <f t="shared" si="694"/>
        <v/>
      </c>
      <c r="BO159" s="145" t="str">
        <f t="shared" si="694"/>
        <v/>
      </c>
      <c r="BP159" s="145" t="str">
        <f t="shared" si="694"/>
        <v/>
      </c>
      <c r="BQ159" s="145" t="str">
        <f t="shared" si="694"/>
        <v/>
      </c>
      <c r="BR159" s="145" t="str">
        <f t="shared" ref="BR159:CZ159" si="695">IF(BR$4&lt;$E$3,"",SUMIFS($F152:$FS152,$F$5:$FS$5,"&lt;="&amp;BR$5,$F$5:$FS$5,"&gt;"&amp;(BR$5-$E$3)))</f>
        <v/>
      </c>
      <c r="BS159" s="145" t="str">
        <f t="shared" si="695"/>
        <v/>
      </c>
      <c r="BT159" s="145" t="str">
        <f t="shared" si="695"/>
        <v/>
      </c>
      <c r="BU159" s="145" t="str">
        <f t="shared" si="695"/>
        <v/>
      </c>
      <c r="BV159" s="145" t="str">
        <f t="shared" si="695"/>
        <v/>
      </c>
      <c r="BW159" s="145" t="str">
        <f t="shared" si="695"/>
        <v/>
      </c>
      <c r="BX159" s="145" t="str">
        <f t="shared" si="695"/>
        <v/>
      </c>
      <c r="BY159" s="145" t="str">
        <f t="shared" si="695"/>
        <v/>
      </c>
      <c r="BZ159" s="145" t="str">
        <f t="shared" si="695"/>
        <v/>
      </c>
      <c r="CA159" s="145" t="str">
        <f t="shared" si="695"/>
        <v/>
      </c>
      <c r="CB159" s="145" t="str">
        <f t="shared" si="695"/>
        <v/>
      </c>
      <c r="CC159" s="145" t="str">
        <f t="shared" si="695"/>
        <v/>
      </c>
      <c r="CD159" s="145" t="str">
        <f t="shared" si="695"/>
        <v/>
      </c>
      <c r="CE159" s="145" t="str">
        <f t="shared" si="695"/>
        <v/>
      </c>
      <c r="CF159" s="145" t="str">
        <f t="shared" si="695"/>
        <v/>
      </c>
      <c r="CG159" s="145" t="str">
        <f t="shared" si="695"/>
        <v/>
      </c>
      <c r="CH159" s="145" t="str">
        <f t="shared" si="695"/>
        <v/>
      </c>
      <c r="CI159" s="145" t="str">
        <f t="shared" si="695"/>
        <v/>
      </c>
      <c r="CJ159" s="145" t="str">
        <f t="shared" si="695"/>
        <v/>
      </c>
      <c r="CK159" s="145" t="str">
        <f t="shared" si="695"/>
        <v/>
      </c>
      <c r="CL159" s="145" t="str">
        <f t="shared" si="695"/>
        <v/>
      </c>
      <c r="CM159" s="145" t="str">
        <f t="shared" si="695"/>
        <v/>
      </c>
      <c r="CN159" s="145" t="str">
        <f t="shared" si="695"/>
        <v/>
      </c>
      <c r="CO159" s="145" t="str">
        <f t="shared" si="695"/>
        <v/>
      </c>
      <c r="CP159" s="145" t="str">
        <f t="shared" si="695"/>
        <v/>
      </c>
      <c r="CQ159" s="145" t="str">
        <f t="shared" si="695"/>
        <v/>
      </c>
      <c r="CR159" s="145" t="str">
        <f t="shared" si="695"/>
        <v/>
      </c>
      <c r="CS159" s="145" t="str">
        <f t="shared" si="695"/>
        <v/>
      </c>
      <c r="CT159" s="145" t="str">
        <f t="shared" si="695"/>
        <v/>
      </c>
      <c r="CU159" s="145" t="str">
        <f t="shared" si="695"/>
        <v/>
      </c>
      <c r="CV159" s="145" t="str">
        <f t="shared" si="695"/>
        <v/>
      </c>
      <c r="CW159" s="145" t="str">
        <f t="shared" si="695"/>
        <v/>
      </c>
      <c r="CX159" s="145" t="str">
        <f t="shared" si="695"/>
        <v/>
      </c>
      <c r="CY159" s="145" t="str">
        <f t="shared" si="695"/>
        <v/>
      </c>
      <c r="CZ159" s="145" t="str">
        <f t="shared" si="695"/>
        <v/>
      </c>
      <c r="DA159" s="145">
        <f>IF(DA$4&lt;$E$3,"",SUMIFS($F152:$FS152,$F$5:$FS$5,"&lt;="&amp;DA$5,$F$5:$FS$5,"&gt;"&amp;(DA$5-$E$3)))</f>
        <v>0</v>
      </c>
      <c r="DB159" s="145">
        <f t="shared" ref="DB159:FM159" si="696">IF(DB$4&lt;$E$3,"",SUMIFS($F152:$FS152,$F$5:$FS$5,"&lt;="&amp;DB$5,$F$5:$FS$5,"&gt;"&amp;(DB$5-$E$3)))</f>
        <v>0</v>
      </c>
      <c r="DC159" s="145">
        <f t="shared" si="696"/>
        <v>0</v>
      </c>
      <c r="DD159" s="145">
        <f t="shared" si="696"/>
        <v>0</v>
      </c>
      <c r="DE159" s="145">
        <f t="shared" si="696"/>
        <v>0</v>
      </c>
      <c r="DF159" s="145">
        <f t="shared" si="696"/>
        <v>0</v>
      </c>
      <c r="DG159" s="145">
        <f t="shared" si="696"/>
        <v>0</v>
      </c>
      <c r="DH159" s="145">
        <f t="shared" si="696"/>
        <v>0</v>
      </c>
      <c r="DI159" s="145">
        <f t="shared" si="696"/>
        <v>0</v>
      </c>
      <c r="DJ159" s="145">
        <f t="shared" si="696"/>
        <v>0</v>
      </c>
      <c r="DK159" s="145">
        <f t="shared" si="696"/>
        <v>0</v>
      </c>
      <c r="DL159" s="145">
        <f t="shared" si="696"/>
        <v>0</v>
      </c>
      <c r="DM159" s="145">
        <f t="shared" si="696"/>
        <v>0</v>
      </c>
      <c r="DN159" s="145">
        <f t="shared" si="696"/>
        <v>0</v>
      </c>
      <c r="DO159" s="145">
        <f t="shared" si="696"/>
        <v>0</v>
      </c>
      <c r="DP159" s="145">
        <f t="shared" si="696"/>
        <v>0</v>
      </c>
      <c r="DQ159" s="145">
        <f t="shared" si="696"/>
        <v>0</v>
      </c>
      <c r="DR159" s="145">
        <f t="shared" si="696"/>
        <v>0</v>
      </c>
      <c r="DS159" s="145">
        <f t="shared" si="696"/>
        <v>0</v>
      </c>
      <c r="DT159" s="145">
        <f t="shared" si="696"/>
        <v>0</v>
      </c>
      <c r="DU159" s="145">
        <f t="shared" si="696"/>
        <v>0</v>
      </c>
      <c r="DV159" s="145">
        <f t="shared" si="696"/>
        <v>0</v>
      </c>
      <c r="DW159" s="145">
        <f t="shared" si="696"/>
        <v>0</v>
      </c>
      <c r="DX159" s="145">
        <f t="shared" si="696"/>
        <v>0</v>
      </c>
      <c r="DY159" s="145">
        <f t="shared" si="696"/>
        <v>0</v>
      </c>
      <c r="DZ159" s="145">
        <f t="shared" si="696"/>
        <v>0</v>
      </c>
      <c r="EA159" s="145">
        <f t="shared" si="696"/>
        <v>0</v>
      </c>
      <c r="EB159" s="145">
        <f t="shared" si="696"/>
        <v>0</v>
      </c>
      <c r="EC159" s="145">
        <f t="shared" si="696"/>
        <v>0</v>
      </c>
      <c r="ED159" s="145">
        <f t="shared" si="696"/>
        <v>0</v>
      </c>
      <c r="EE159" s="145">
        <f t="shared" si="696"/>
        <v>0</v>
      </c>
      <c r="EF159" s="145">
        <f t="shared" si="696"/>
        <v>0</v>
      </c>
      <c r="EG159" s="145">
        <f t="shared" si="696"/>
        <v>0</v>
      </c>
      <c r="EH159" s="145">
        <f t="shared" si="696"/>
        <v>0</v>
      </c>
      <c r="EI159" s="145">
        <f t="shared" si="696"/>
        <v>0</v>
      </c>
      <c r="EJ159" s="145">
        <f t="shared" si="696"/>
        <v>0</v>
      </c>
      <c r="EK159" s="145">
        <f t="shared" si="696"/>
        <v>0</v>
      </c>
      <c r="EL159" s="145">
        <f t="shared" si="696"/>
        <v>0</v>
      </c>
      <c r="EM159" s="145">
        <f t="shared" si="696"/>
        <v>0</v>
      </c>
      <c r="EN159" s="145">
        <f t="shared" si="696"/>
        <v>0</v>
      </c>
      <c r="EO159" s="145">
        <f t="shared" si="696"/>
        <v>0</v>
      </c>
      <c r="EP159" s="145">
        <f t="shared" si="696"/>
        <v>0</v>
      </c>
      <c r="EQ159" s="145">
        <f t="shared" si="696"/>
        <v>0</v>
      </c>
      <c r="ER159" s="145">
        <f t="shared" si="696"/>
        <v>0</v>
      </c>
      <c r="ES159" s="145">
        <f t="shared" si="696"/>
        <v>0</v>
      </c>
      <c r="ET159" s="145">
        <f t="shared" si="696"/>
        <v>0</v>
      </c>
      <c r="EU159" s="145">
        <f t="shared" si="696"/>
        <v>0</v>
      </c>
      <c r="EV159" s="145">
        <f t="shared" si="696"/>
        <v>0</v>
      </c>
      <c r="EW159" s="145">
        <f t="shared" si="696"/>
        <v>0</v>
      </c>
      <c r="EX159" s="145">
        <f t="shared" si="696"/>
        <v>0</v>
      </c>
      <c r="EY159" s="145">
        <f t="shared" si="696"/>
        <v>0</v>
      </c>
      <c r="EZ159" s="145">
        <f t="shared" si="696"/>
        <v>0</v>
      </c>
      <c r="FA159" s="145">
        <f t="shared" si="696"/>
        <v>0</v>
      </c>
      <c r="FB159" s="145">
        <f t="shared" si="696"/>
        <v>0</v>
      </c>
      <c r="FC159" s="145">
        <f t="shared" si="696"/>
        <v>0</v>
      </c>
      <c r="FD159" s="145">
        <f t="shared" si="696"/>
        <v>0</v>
      </c>
      <c r="FE159" s="145">
        <f t="shared" si="696"/>
        <v>0</v>
      </c>
      <c r="FF159" s="145">
        <f t="shared" si="696"/>
        <v>0</v>
      </c>
      <c r="FG159" s="145">
        <f t="shared" si="696"/>
        <v>0</v>
      </c>
      <c r="FH159" s="145">
        <f t="shared" si="696"/>
        <v>0</v>
      </c>
      <c r="FI159" s="145">
        <f t="shared" si="696"/>
        <v>0</v>
      </c>
      <c r="FJ159" s="145">
        <f t="shared" si="696"/>
        <v>0</v>
      </c>
      <c r="FK159" s="145">
        <f t="shared" si="696"/>
        <v>0</v>
      </c>
      <c r="FL159" s="145">
        <f t="shared" si="696"/>
        <v>0</v>
      </c>
      <c r="FM159" s="145">
        <f t="shared" si="696"/>
        <v>0</v>
      </c>
      <c r="FN159" s="145">
        <f t="shared" ref="FN159:FS159" si="697">IF(FN$4&lt;$E$3,"",SUMIFS($F152:$FS152,$F$5:$FS$5,"&lt;="&amp;FN$5,$F$5:$FS$5,"&gt;"&amp;(FN$5-$E$3)))</f>
        <v>0</v>
      </c>
      <c r="FO159" s="145">
        <f t="shared" si="697"/>
        <v>0</v>
      </c>
      <c r="FP159" s="145">
        <f t="shared" si="697"/>
        <v>0</v>
      </c>
      <c r="FQ159" s="145">
        <f t="shared" si="697"/>
        <v>0</v>
      </c>
      <c r="FR159" s="145">
        <f t="shared" si="697"/>
        <v>0</v>
      </c>
      <c r="FS159" s="145">
        <f t="shared" si="697"/>
        <v>0</v>
      </c>
      <c r="FT159" s="145">
        <f>IF(FT$4&lt;$E$3,"",SUMIFS($F152:$FT152,$F$5:$FT$5,"&lt;="&amp;FT$5,$F$5:$FT$5,"&gt;"&amp;(FT$5-$E$3)))</f>
        <v>0</v>
      </c>
      <c r="FW159" s="145">
        <f>FS159</f>
        <v>0</v>
      </c>
      <c r="FX159" s="145">
        <f>MIN(F159:FS159)</f>
        <v>0</v>
      </c>
      <c r="FY159" s="145">
        <f>MAX(F159:FS159)</f>
        <v>0</v>
      </c>
      <c r="FZ159" s="145">
        <f>AVERAGE(F159:FS159)</f>
        <v>0</v>
      </c>
      <c r="GA159" s="145">
        <f>AVERAGE(EP159:FS159)</f>
        <v>0</v>
      </c>
    </row>
    <row r="160" spans="2:183">
      <c r="B160" s="99"/>
      <c r="D160" t="s">
        <v>47</v>
      </c>
      <c r="F160" s="145" t="str">
        <f t="shared" ref="F160:BQ160" si="698">IF(F$4&lt;$E$3,"",SUMIFS($F153:$FS153,$F$5:$FS$5,"&lt;="&amp;F$5,$F$5:$FS$5,"&gt;"&amp;(F$5-$E$3)))</f>
        <v/>
      </c>
      <c r="G160" s="145" t="str">
        <f t="shared" si="698"/>
        <v/>
      </c>
      <c r="H160" s="145" t="str">
        <f t="shared" si="698"/>
        <v/>
      </c>
      <c r="I160" s="145" t="str">
        <f t="shared" si="698"/>
        <v/>
      </c>
      <c r="J160" s="145" t="str">
        <f t="shared" si="698"/>
        <v/>
      </c>
      <c r="K160" s="145" t="str">
        <f t="shared" si="698"/>
        <v/>
      </c>
      <c r="L160" s="145" t="str">
        <f t="shared" si="698"/>
        <v/>
      </c>
      <c r="M160" s="145" t="str">
        <f t="shared" si="698"/>
        <v/>
      </c>
      <c r="N160" s="145" t="str">
        <f t="shared" si="698"/>
        <v/>
      </c>
      <c r="O160" s="145" t="str">
        <f t="shared" si="698"/>
        <v/>
      </c>
      <c r="P160" s="145" t="str">
        <f t="shared" si="698"/>
        <v/>
      </c>
      <c r="Q160" s="145" t="str">
        <f t="shared" si="698"/>
        <v/>
      </c>
      <c r="R160" s="145" t="str">
        <f t="shared" si="698"/>
        <v/>
      </c>
      <c r="S160" s="145" t="str">
        <f t="shared" si="698"/>
        <v/>
      </c>
      <c r="T160" s="145" t="str">
        <f t="shared" si="698"/>
        <v/>
      </c>
      <c r="U160" s="145" t="str">
        <f t="shared" si="698"/>
        <v/>
      </c>
      <c r="V160" s="145" t="str">
        <f t="shared" si="698"/>
        <v/>
      </c>
      <c r="W160" s="145" t="str">
        <f t="shared" si="698"/>
        <v/>
      </c>
      <c r="X160" s="145" t="str">
        <f t="shared" si="698"/>
        <v/>
      </c>
      <c r="Y160" s="145" t="str">
        <f t="shared" si="698"/>
        <v/>
      </c>
      <c r="Z160" s="145" t="str">
        <f t="shared" si="698"/>
        <v/>
      </c>
      <c r="AA160" s="145" t="str">
        <f t="shared" si="698"/>
        <v/>
      </c>
      <c r="AB160" s="145" t="str">
        <f t="shared" si="698"/>
        <v/>
      </c>
      <c r="AC160" s="145" t="str">
        <f t="shared" si="698"/>
        <v/>
      </c>
      <c r="AD160" s="145" t="str">
        <f t="shared" si="698"/>
        <v/>
      </c>
      <c r="AE160" s="145" t="str">
        <f t="shared" si="698"/>
        <v/>
      </c>
      <c r="AF160" s="145" t="str">
        <f t="shared" si="698"/>
        <v/>
      </c>
      <c r="AG160" s="145" t="str">
        <f t="shared" si="698"/>
        <v/>
      </c>
      <c r="AH160" s="145" t="str">
        <f t="shared" si="698"/>
        <v/>
      </c>
      <c r="AI160" s="145" t="str">
        <f t="shared" si="698"/>
        <v/>
      </c>
      <c r="AJ160" s="145" t="str">
        <f t="shared" si="698"/>
        <v/>
      </c>
      <c r="AK160" s="145" t="str">
        <f t="shared" si="698"/>
        <v/>
      </c>
      <c r="AL160" s="145" t="str">
        <f t="shared" si="698"/>
        <v/>
      </c>
      <c r="AM160" s="145" t="str">
        <f t="shared" si="698"/>
        <v/>
      </c>
      <c r="AN160" s="145" t="str">
        <f t="shared" si="698"/>
        <v/>
      </c>
      <c r="AO160" s="145" t="str">
        <f t="shared" si="698"/>
        <v/>
      </c>
      <c r="AP160" s="145" t="str">
        <f t="shared" si="698"/>
        <v/>
      </c>
      <c r="AQ160" s="145" t="str">
        <f t="shared" si="698"/>
        <v/>
      </c>
      <c r="AR160" s="145" t="str">
        <f t="shared" si="698"/>
        <v/>
      </c>
      <c r="AS160" s="145" t="str">
        <f t="shared" si="698"/>
        <v/>
      </c>
      <c r="AT160" s="145" t="str">
        <f t="shared" si="698"/>
        <v/>
      </c>
      <c r="AU160" s="145" t="str">
        <f t="shared" si="698"/>
        <v/>
      </c>
      <c r="AV160" s="145" t="str">
        <f t="shared" si="698"/>
        <v/>
      </c>
      <c r="AW160" s="145" t="str">
        <f t="shared" si="698"/>
        <v/>
      </c>
      <c r="AX160" s="145" t="str">
        <f t="shared" si="698"/>
        <v/>
      </c>
      <c r="AY160" s="145" t="str">
        <f t="shared" si="698"/>
        <v/>
      </c>
      <c r="AZ160" s="145" t="str">
        <f t="shared" si="698"/>
        <v/>
      </c>
      <c r="BA160" s="145" t="str">
        <f t="shared" si="698"/>
        <v/>
      </c>
      <c r="BB160" s="145" t="str">
        <f t="shared" si="698"/>
        <v/>
      </c>
      <c r="BC160" s="145" t="str">
        <f t="shared" si="698"/>
        <v/>
      </c>
      <c r="BD160" s="145" t="str">
        <f t="shared" si="698"/>
        <v/>
      </c>
      <c r="BE160" s="145" t="str">
        <f t="shared" si="698"/>
        <v/>
      </c>
      <c r="BF160" s="145" t="str">
        <f t="shared" si="698"/>
        <v/>
      </c>
      <c r="BG160" s="145" t="str">
        <f t="shared" si="698"/>
        <v/>
      </c>
      <c r="BH160" s="145" t="str">
        <f t="shared" si="698"/>
        <v/>
      </c>
      <c r="BI160" s="145" t="str">
        <f t="shared" si="698"/>
        <v/>
      </c>
      <c r="BJ160" s="145" t="str">
        <f t="shared" si="698"/>
        <v/>
      </c>
      <c r="BK160" s="145" t="str">
        <f t="shared" si="698"/>
        <v/>
      </c>
      <c r="BL160" s="145" t="str">
        <f t="shared" si="698"/>
        <v/>
      </c>
      <c r="BM160" s="145" t="str">
        <f t="shared" si="698"/>
        <v/>
      </c>
      <c r="BN160" s="145" t="str">
        <f t="shared" si="698"/>
        <v/>
      </c>
      <c r="BO160" s="145" t="str">
        <f t="shared" si="698"/>
        <v/>
      </c>
      <c r="BP160" s="145" t="str">
        <f t="shared" si="698"/>
        <v/>
      </c>
      <c r="BQ160" s="145" t="str">
        <f t="shared" si="698"/>
        <v/>
      </c>
      <c r="BR160" s="145" t="str">
        <f t="shared" ref="BR160:CZ160" si="699">IF(BR$4&lt;$E$3,"",SUMIFS($F153:$FS153,$F$5:$FS$5,"&lt;="&amp;BR$5,$F$5:$FS$5,"&gt;"&amp;(BR$5-$E$3)))</f>
        <v/>
      </c>
      <c r="BS160" s="145" t="str">
        <f t="shared" si="699"/>
        <v/>
      </c>
      <c r="BT160" s="145" t="str">
        <f t="shared" si="699"/>
        <v/>
      </c>
      <c r="BU160" s="145" t="str">
        <f t="shared" si="699"/>
        <v/>
      </c>
      <c r="BV160" s="145" t="str">
        <f t="shared" si="699"/>
        <v/>
      </c>
      <c r="BW160" s="145" t="str">
        <f t="shared" si="699"/>
        <v/>
      </c>
      <c r="BX160" s="145" t="str">
        <f t="shared" si="699"/>
        <v/>
      </c>
      <c r="BY160" s="145" t="str">
        <f t="shared" si="699"/>
        <v/>
      </c>
      <c r="BZ160" s="145" t="str">
        <f t="shared" si="699"/>
        <v/>
      </c>
      <c r="CA160" s="145" t="str">
        <f t="shared" si="699"/>
        <v/>
      </c>
      <c r="CB160" s="145" t="str">
        <f t="shared" si="699"/>
        <v/>
      </c>
      <c r="CC160" s="145" t="str">
        <f t="shared" si="699"/>
        <v/>
      </c>
      <c r="CD160" s="145" t="str">
        <f t="shared" si="699"/>
        <v/>
      </c>
      <c r="CE160" s="145" t="str">
        <f t="shared" si="699"/>
        <v/>
      </c>
      <c r="CF160" s="145" t="str">
        <f t="shared" si="699"/>
        <v/>
      </c>
      <c r="CG160" s="145" t="str">
        <f t="shared" si="699"/>
        <v/>
      </c>
      <c r="CH160" s="145" t="str">
        <f t="shared" si="699"/>
        <v/>
      </c>
      <c r="CI160" s="145" t="str">
        <f t="shared" si="699"/>
        <v/>
      </c>
      <c r="CJ160" s="145" t="str">
        <f t="shared" si="699"/>
        <v/>
      </c>
      <c r="CK160" s="145" t="str">
        <f t="shared" si="699"/>
        <v/>
      </c>
      <c r="CL160" s="145" t="str">
        <f t="shared" si="699"/>
        <v/>
      </c>
      <c r="CM160" s="145" t="str">
        <f t="shared" si="699"/>
        <v/>
      </c>
      <c r="CN160" s="145" t="str">
        <f t="shared" si="699"/>
        <v/>
      </c>
      <c r="CO160" s="145" t="str">
        <f t="shared" si="699"/>
        <v/>
      </c>
      <c r="CP160" s="145" t="str">
        <f t="shared" si="699"/>
        <v/>
      </c>
      <c r="CQ160" s="145" t="str">
        <f t="shared" si="699"/>
        <v/>
      </c>
      <c r="CR160" s="145" t="str">
        <f t="shared" si="699"/>
        <v/>
      </c>
      <c r="CS160" s="145" t="str">
        <f t="shared" si="699"/>
        <v/>
      </c>
      <c r="CT160" s="145" t="str">
        <f t="shared" si="699"/>
        <v/>
      </c>
      <c r="CU160" s="145" t="str">
        <f t="shared" si="699"/>
        <v/>
      </c>
      <c r="CV160" s="145" t="str">
        <f t="shared" si="699"/>
        <v/>
      </c>
      <c r="CW160" s="145" t="str">
        <f t="shared" si="699"/>
        <v/>
      </c>
      <c r="CX160" s="145" t="str">
        <f t="shared" si="699"/>
        <v/>
      </c>
      <c r="CY160" s="145" t="str">
        <f t="shared" si="699"/>
        <v/>
      </c>
      <c r="CZ160" s="145" t="str">
        <f t="shared" si="699"/>
        <v/>
      </c>
      <c r="DA160" s="145">
        <f>IF(DA$4&lt;$E$3,"",SUMIFS($F153:$FS153,$F$5:$FS$5,"&lt;="&amp;DA$5,$F$5:$FS$5,"&gt;"&amp;(DA$5-$E$3)))</f>
        <v>3</v>
      </c>
      <c r="DB160" s="145">
        <f t="shared" ref="DB160:FM160" si="700">IF(DB$4&lt;$E$3,"",SUMIFS($F153:$FS153,$F$5:$FS$5,"&lt;="&amp;DB$5,$F$5:$FS$5,"&gt;"&amp;(DB$5-$E$3)))</f>
        <v>3</v>
      </c>
      <c r="DC160" s="145">
        <f t="shared" si="700"/>
        <v>3</v>
      </c>
      <c r="DD160" s="145">
        <f t="shared" si="700"/>
        <v>3</v>
      </c>
      <c r="DE160" s="145">
        <f t="shared" si="700"/>
        <v>3</v>
      </c>
      <c r="DF160" s="145">
        <f t="shared" si="700"/>
        <v>3</v>
      </c>
      <c r="DG160" s="145">
        <f t="shared" si="700"/>
        <v>3</v>
      </c>
      <c r="DH160" s="145">
        <f t="shared" si="700"/>
        <v>3</v>
      </c>
      <c r="DI160" s="145">
        <f t="shared" si="700"/>
        <v>3</v>
      </c>
      <c r="DJ160" s="145">
        <f t="shared" si="700"/>
        <v>3</v>
      </c>
      <c r="DK160" s="145">
        <f t="shared" si="700"/>
        <v>3</v>
      </c>
      <c r="DL160" s="145">
        <f t="shared" si="700"/>
        <v>4</v>
      </c>
      <c r="DM160" s="145">
        <f t="shared" si="700"/>
        <v>4</v>
      </c>
      <c r="DN160" s="145">
        <f t="shared" si="700"/>
        <v>4</v>
      </c>
      <c r="DO160" s="145">
        <f t="shared" si="700"/>
        <v>4</v>
      </c>
      <c r="DP160" s="145">
        <f t="shared" si="700"/>
        <v>4</v>
      </c>
      <c r="DQ160" s="145">
        <f t="shared" si="700"/>
        <v>4</v>
      </c>
      <c r="DR160" s="145">
        <f t="shared" si="700"/>
        <v>4</v>
      </c>
      <c r="DS160" s="145">
        <f t="shared" si="700"/>
        <v>4</v>
      </c>
      <c r="DT160" s="145">
        <f t="shared" si="700"/>
        <v>4</v>
      </c>
      <c r="DU160" s="145">
        <f t="shared" si="700"/>
        <v>4</v>
      </c>
      <c r="DV160" s="145">
        <f t="shared" si="700"/>
        <v>4</v>
      </c>
      <c r="DW160" s="145">
        <f t="shared" si="700"/>
        <v>3</v>
      </c>
      <c r="DX160" s="145">
        <f t="shared" si="700"/>
        <v>3</v>
      </c>
      <c r="DY160" s="145">
        <f t="shared" si="700"/>
        <v>3</v>
      </c>
      <c r="DZ160" s="145">
        <f t="shared" si="700"/>
        <v>3</v>
      </c>
      <c r="EA160" s="145">
        <f t="shared" si="700"/>
        <v>3</v>
      </c>
      <c r="EB160" s="145">
        <f t="shared" si="700"/>
        <v>3</v>
      </c>
      <c r="EC160" s="145">
        <f t="shared" si="700"/>
        <v>3</v>
      </c>
      <c r="ED160" s="145">
        <f t="shared" si="700"/>
        <v>2</v>
      </c>
      <c r="EE160" s="145">
        <f t="shared" si="700"/>
        <v>2</v>
      </c>
      <c r="EF160" s="145">
        <f t="shared" si="700"/>
        <v>2</v>
      </c>
      <c r="EG160" s="145">
        <f t="shared" si="700"/>
        <v>2</v>
      </c>
      <c r="EH160" s="145">
        <f t="shared" si="700"/>
        <v>2</v>
      </c>
      <c r="EI160" s="145">
        <f t="shared" si="700"/>
        <v>2</v>
      </c>
      <c r="EJ160" s="145">
        <f t="shared" si="700"/>
        <v>2</v>
      </c>
      <c r="EK160" s="145">
        <f t="shared" si="700"/>
        <v>2</v>
      </c>
      <c r="EL160" s="145">
        <f t="shared" si="700"/>
        <v>2</v>
      </c>
      <c r="EM160" s="145">
        <f t="shared" si="700"/>
        <v>2</v>
      </c>
      <c r="EN160" s="145">
        <f t="shared" si="700"/>
        <v>2</v>
      </c>
      <c r="EO160" s="145">
        <f t="shared" si="700"/>
        <v>2</v>
      </c>
      <c r="EP160" s="145">
        <f t="shared" si="700"/>
        <v>2</v>
      </c>
      <c r="EQ160" s="145">
        <f t="shared" si="700"/>
        <v>2</v>
      </c>
      <c r="ER160" s="145">
        <f t="shared" si="700"/>
        <v>2</v>
      </c>
      <c r="ES160" s="145">
        <f t="shared" si="700"/>
        <v>2</v>
      </c>
      <c r="ET160" s="145">
        <f t="shared" si="700"/>
        <v>2</v>
      </c>
      <c r="EU160" s="145">
        <f t="shared" si="700"/>
        <v>2</v>
      </c>
      <c r="EV160" s="145">
        <f t="shared" si="700"/>
        <v>2</v>
      </c>
      <c r="EW160" s="145">
        <f t="shared" si="700"/>
        <v>2</v>
      </c>
      <c r="EX160" s="145">
        <f t="shared" si="700"/>
        <v>2</v>
      </c>
      <c r="EY160" s="145">
        <f t="shared" si="700"/>
        <v>2</v>
      </c>
      <c r="EZ160" s="145">
        <f t="shared" si="700"/>
        <v>2</v>
      </c>
      <c r="FA160" s="145">
        <f t="shared" si="700"/>
        <v>2</v>
      </c>
      <c r="FB160" s="145">
        <f t="shared" si="700"/>
        <v>2</v>
      </c>
      <c r="FC160" s="145">
        <f t="shared" si="700"/>
        <v>2</v>
      </c>
      <c r="FD160" s="145">
        <f t="shared" si="700"/>
        <v>2</v>
      </c>
      <c r="FE160" s="145">
        <f t="shared" si="700"/>
        <v>2</v>
      </c>
      <c r="FF160" s="145">
        <f t="shared" si="700"/>
        <v>2</v>
      </c>
      <c r="FG160" s="145">
        <f t="shared" si="700"/>
        <v>2</v>
      </c>
      <c r="FH160" s="145">
        <f t="shared" si="700"/>
        <v>2</v>
      </c>
      <c r="FI160" s="145">
        <f t="shared" si="700"/>
        <v>2</v>
      </c>
      <c r="FJ160" s="145">
        <f t="shared" si="700"/>
        <v>2</v>
      </c>
      <c r="FK160" s="145">
        <f t="shared" si="700"/>
        <v>2</v>
      </c>
      <c r="FL160" s="145">
        <f t="shared" si="700"/>
        <v>2</v>
      </c>
      <c r="FM160" s="145">
        <f t="shared" si="700"/>
        <v>2</v>
      </c>
      <c r="FN160" s="145">
        <f t="shared" ref="FN160:FS160" si="701">IF(FN$4&lt;$E$3,"",SUMIFS($F153:$FS153,$F$5:$FS$5,"&lt;="&amp;FN$5,$F$5:$FS$5,"&gt;"&amp;(FN$5-$E$3)))</f>
        <v>2</v>
      </c>
      <c r="FO160" s="145">
        <f t="shared" si="701"/>
        <v>2</v>
      </c>
      <c r="FP160" s="145">
        <f t="shared" si="701"/>
        <v>2</v>
      </c>
      <c r="FQ160" s="145">
        <f t="shared" si="701"/>
        <v>2</v>
      </c>
      <c r="FR160" s="145">
        <f t="shared" si="701"/>
        <v>2</v>
      </c>
      <c r="FS160" s="145">
        <f t="shared" si="701"/>
        <v>2</v>
      </c>
      <c r="FT160" s="145">
        <f t="shared" ref="FT160:FT163" si="702">IF(FT$4&lt;$E$3,"",SUMIFS($F153:$FT153,$F$5:$FT$5,"&lt;="&amp;FT$5,$F$5:$FT$5,"&gt;"&amp;(FT$5-$E$3)))</f>
        <v>2</v>
      </c>
      <c r="FW160" s="145">
        <f t="shared" ref="FW160:FW163" si="703">FS160</f>
        <v>2</v>
      </c>
      <c r="FX160" s="145">
        <f>MIN(F160:FS160)</f>
        <v>2</v>
      </c>
      <c r="FY160" s="145">
        <f>MAX(F160:FS160)</f>
        <v>4</v>
      </c>
      <c r="FZ160" s="145">
        <f>AVERAGE(F160:FS160)</f>
        <v>2.563380281690141</v>
      </c>
      <c r="GA160" s="145">
        <f>AVERAGE(EP160:FS160)</f>
        <v>2</v>
      </c>
    </row>
    <row r="161" spans="2:183">
      <c r="B161" s="99"/>
      <c r="D161" t="s">
        <v>33</v>
      </c>
      <c r="F161" s="145" t="str">
        <f t="shared" ref="F161:BQ161" si="704">IF(F$4&lt;$E$3,"",SUMIFS($F154:$FS154,$F$5:$FS$5,"&lt;="&amp;F$5,$F$5:$FS$5,"&gt;"&amp;(F$5-$E$3)))</f>
        <v/>
      </c>
      <c r="G161" s="145" t="str">
        <f t="shared" si="704"/>
        <v/>
      </c>
      <c r="H161" s="145" t="str">
        <f t="shared" si="704"/>
        <v/>
      </c>
      <c r="I161" s="145" t="str">
        <f t="shared" si="704"/>
        <v/>
      </c>
      <c r="J161" s="145" t="str">
        <f t="shared" si="704"/>
        <v/>
      </c>
      <c r="K161" s="145" t="str">
        <f t="shared" si="704"/>
        <v/>
      </c>
      <c r="L161" s="145" t="str">
        <f t="shared" si="704"/>
        <v/>
      </c>
      <c r="M161" s="145" t="str">
        <f t="shared" si="704"/>
        <v/>
      </c>
      <c r="N161" s="145" t="str">
        <f t="shared" si="704"/>
        <v/>
      </c>
      <c r="O161" s="145" t="str">
        <f t="shared" si="704"/>
        <v/>
      </c>
      <c r="P161" s="145" t="str">
        <f t="shared" si="704"/>
        <v/>
      </c>
      <c r="Q161" s="145" t="str">
        <f t="shared" si="704"/>
        <v/>
      </c>
      <c r="R161" s="145" t="str">
        <f t="shared" si="704"/>
        <v/>
      </c>
      <c r="S161" s="145" t="str">
        <f t="shared" si="704"/>
        <v/>
      </c>
      <c r="T161" s="145" t="str">
        <f t="shared" si="704"/>
        <v/>
      </c>
      <c r="U161" s="145" t="str">
        <f t="shared" si="704"/>
        <v/>
      </c>
      <c r="V161" s="145" t="str">
        <f t="shared" si="704"/>
        <v/>
      </c>
      <c r="W161" s="145" t="str">
        <f t="shared" si="704"/>
        <v/>
      </c>
      <c r="X161" s="145" t="str">
        <f t="shared" si="704"/>
        <v/>
      </c>
      <c r="Y161" s="145" t="str">
        <f t="shared" si="704"/>
        <v/>
      </c>
      <c r="Z161" s="145" t="str">
        <f t="shared" si="704"/>
        <v/>
      </c>
      <c r="AA161" s="145" t="str">
        <f t="shared" si="704"/>
        <v/>
      </c>
      <c r="AB161" s="145" t="str">
        <f t="shared" si="704"/>
        <v/>
      </c>
      <c r="AC161" s="145" t="str">
        <f t="shared" si="704"/>
        <v/>
      </c>
      <c r="AD161" s="145" t="str">
        <f t="shared" si="704"/>
        <v/>
      </c>
      <c r="AE161" s="145" t="str">
        <f t="shared" si="704"/>
        <v/>
      </c>
      <c r="AF161" s="145" t="str">
        <f t="shared" si="704"/>
        <v/>
      </c>
      <c r="AG161" s="145" t="str">
        <f t="shared" si="704"/>
        <v/>
      </c>
      <c r="AH161" s="145" t="str">
        <f t="shared" si="704"/>
        <v/>
      </c>
      <c r="AI161" s="145" t="str">
        <f t="shared" si="704"/>
        <v/>
      </c>
      <c r="AJ161" s="145" t="str">
        <f t="shared" si="704"/>
        <v/>
      </c>
      <c r="AK161" s="145" t="str">
        <f t="shared" si="704"/>
        <v/>
      </c>
      <c r="AL161" s="145" t="str">
        <f t="shared" si="704"/>
        <v/>
      </c>
      <c r="AM161" s="145" t="str">
        <f t="shared" si="704"/>
        <v/>
      </c>
      <c r="AN161" s="145" t="str">
        <f t="shared" si="704"/>
        <v/>
      </c>
      <c r="AO161" s="145" t="str">
        <f t="shared" si="704"/>
        <v/>
      </c>
      <c r="AP161" s="145" t="str">
        <f t="shared" si="704"/>
        <v/>
      </c>
      <c r="AQ161" s="145" t="str">
        <f t="shared" si="704"/>
        <v/>
      </c>
      <c r="AR161" s="145" t="str">
        <f t="shared" si="704"/>
        <v/>
      </c>
      <c r="AS161" s="145" t="str">
        <f t="shared" si="704"/>
        <v/>
      </c>
      <c r="AT161" s="145" t="str">
        <f t="shared" si="704"/>
        <v/>
      </c>
      <c r="AU161" s="145" t="str">
        <f t="shared" si="704"/>
        <v/>
      </c>
      <c r="AV161" s="145" t="str">
        <f t="shared" si="704"/>
        <v/>
      </c>
      <c r="AW161" s="145" t="str">
        <f t="shared" si="704"/>
        <v/>
      </c>
      <c r="AX161" s="145" t="str">
        <f t="shared" si="704"/>
        <v/>
      </c>
      <c r="AY161" s="145" t="str">
        <f t="shared" si="704"/>
        <v/>
      </c>
      <c r="AZ161" s="145" t="str">
        <f t="shared" si="704"/>
        <v/>
      </c>
      <c r="BA161" s="145" t="str">
        <f t="shared" si="704"/>
        <v/>
      </c>
      <c r="BB161" s="145" t="str">
        <f t="shared" si="704"/>
        <v/>
      </c>
      <c r="BC161" s="145" t="str">
        <f t="shared" si="704"/>
        <v/>
      </c>
      <c r="BD161" s="145" t="str">
        <f t="shared" si="704"/>
        <v/>
      </c>
      <c r="BE161" s="145" t="str">
        <f t="shared" si="704"/>
        <v/>
      </c>
      <c r="BF161" s="145" t="str">
        <f t="shared" si="704"/>
        <v/>
      </c>
      <c r="BG161" s="145" t="str">
        <f t="shared" si="704"/>
        <v/>
      </c>
      <c r="BH161" s="145" t="str">
        <f t="shared" si="704"/>
        <v/>
      </c>
      <c r="BI161" s="145" t="str">
        <f t="shared" si="704"/>
        <v/>
      </c>
      <c r="BJ161" s="145" t="str">
        <f t="shared" si="704"/>
        <v/>
      </c>
      <c r="BK161" s="145" t="str">
        <f t="shared" si="704"/>
        <v/>
      </c>
      <c r="BL161" s="145" t="str">
        <f t="shared" si="704"/>
        <v/>
      </c>
      <c r="BM161" s="145" t="str">
        <f t="shared" si="704"/>
        <v/>
      </c>
      <c r="BN161" s="145" t="str">
        <f t="shared" si="704"/>
        <v/>
      </c>
      <c r="BO161" s="145" t="str">
        <f t="shared" si="704"/>
        <v/>
      </c>
      <c r="BP161" s="145" t="str">
        <f t="shared" si="704"/>
        <v/>
      </c>
      <c r="BQ161" s="145" t="str">
        <f t="shared" si="704"/>
        <v/>
      </c>
      <c r="BR161" s="145" t="str">
        <f t="shared" ref="BR161:CZ161" si="705">IF(BR$4&lt;$E$3,"",SUMIFS($F154:$FS154,$F$5:$FS$5,"&lt;="&amp;BR$5,$F$5:$FS$5,"&gt;"&amp;(BR$5-$E$3)))</f>
        <v/>
      </c>
      <c r="BS161" s="145" t="str">
        <f t="shared" si="705"/>
        <v/>
      </c>
      <c r="BT161" s="145" t="str">
        <f t="shared" si="705"/>
        <v/>
      </c>
      <c r="BU161" s="145" t="str">
        <f t="shared" si="705"/>
        <v/>
      </c>
      <c r="BV161" s="145" t="str">
        <f t="shared" si="705"/>
        <v/>
      </c>
      <c r="BW161" s="145" t="str">
        <f t="shared" si="705"/>
        <v/>
      </c>
      <c r="BX161" s="145" t="str">
        <f t="shared" si="705"/>
        <v/>
      </c>
      <c r="BY161" s="145" t="str">
        <f t="shared" si="705"/>
        <v/>
      </c>
      <c r="BZ161" s="145" t="str">
        <f t="shared" si="705"/>
        <v/>
      </c>
      <c r="CA161" s="145" t="str">
        <f t="shared" si="705"/>
        <v/>
      </c>
      <c r="CB161" s="145" t="str">
        <f t="shared" si="705"/>
        <v/>
      </c>
      <c r="CC161" s="145" t="str">
        <f t="shared" si="705"/>
        <v/>
      </c>
      <c r="CD161" s="145" t="str">
        <f t="shared" si="705"/>
        <v/>
      </c>
      <c r="CE161" s="145" t="str">
        <f t="shared" si="705"/>
        <v/>
      </c>
      <c r="CF161" s="145" t="str">
        <f t="shared" si="705"/>
        <v/>
      </c>
      <c r="CG161" s="145" t="str">
        <f t="shared" si="705"/>
        <v/>
      </c>
      <c r="CH161" s="145" t="str">
        <f t="shared" si="705"/>
        <v/>
      </c>
      <c r="CI161" s="145" t="str">
        <f t="shared" si="705"/>
        <v/>
      </c>
      <c r="CJ161" s="145" t="str">
        <f t="shared" si="705"/>
        <v/>
      </c>
      <c r="CK161" s="145" t="str">
        <f t="shared" si="705"/>
        <v/>
      </c>
      <c r="CL161" s="145" t="str">
        <f t="shared" si="705"/>
        <v/>
      </c>
      <c r="CM161" s="145" t="str">
        <f t="shared" si="705"/>
        <v/>
      </c>
      <c r="CN161" s="145" t="str">
        <f t="shared" si="705"/>
        <v/>
      </c>
      <c r="CO161" s="145" t="str">
        <f t="shared" si="705"/>
        <v/>
      </c>
      <c r="CP161" s="145" t="str">
        <f t="shared" si="705"/>
        <v/>
      </c>
      <c r="CQ161" s="145" t="str">
        <f t="shared" si="705"/>
        <v/>
      </c>
      <c r="CR161" s="145" t="str">
        <f t="shared" si="705"/>
        <v/>
      </c>
      <c r="CS161" s="145" t="str">
        <f t="shared" si="705"/>
        <v/>
      </c>
      <c r="CT161" s="145" t="str">
        <f t="shared" si="705"/>
        <v/>
      </c>
      <c r="CU161" s="145" t="str">
        <f t="shared" si="705"/>
        <v/>
      </c>
      <c r="CV161" s="145" t="str">
        <f t="shared" si="705"/>
        <v/>
      </c>
      <c r="CW161" s="145" t="str">
        <f t="shared" si="705"/>
        <v/>
      </c>
      <c r="CX161" s="145" t="str">
        <f t="shared" si="705"/>
        <v/>
      </c>
      <c r="CY161" s="145" t="str">
        <f t="shared" si="705"/>
        <v/>
      </c>
      <c r="CZ161" s="145" t="str">
        <f t="shared" si="705"/>
        <v/>
      </c>
      <c r="DA161" s="145">
        <f>IF(DA$4&lt;$E$3,"",SUMIFS($F154:$FS154,$F$5:$FS$5,"&lt;="&amp;DA$5,$F$5:$FS$5,"&gt;"&amp;(DA$5-$E$3)))</f>
        <v>4</v>
      </c>
      <c r="DB161" s="145">
        <f t="shared" ref="DB161:FM161" si="706">IF(DB$4&lt;$E$3,"",SUMIFS($F154:$FS154,$F$5:$FS$5,"&lt;="&amp;DB$5,$F$5:$FS$5,"&gt;"&amp;(DB$5-$E$3)))</f>
        <v>4</v>
      </c>
      <c r="DC161" s="145">
        <f t="shared" si="706"/>
        <v>4</v>
      </c>
      <c r="DD161" s="145">
        <f t="shared" si="706"/>
        <v>4</v>
      </c>
      <c r="DE161" s="145">
        <f t="shared" si="706"/>
        <v>4</v>
      </c>
      <c r="DF161" s="145">
        <f t="shared" si="706"/>
        <v>4</v>
      </c>
      <c r="DG161" s="145">
        <f t="shared" si="706"/>
        <v>4</v>
      </c>
      <c r="DH161" s="145">
        <f t="shared" si="706"/>
        <v>4</v>
      </c>
      <c r="DI161" s="145">
        <f t="shared" si="706"/>
        <v>4</v>
      </c>
      <c r="DJ161" s="145">
        <f t="shared" si="706"/>
        <v>4</v>
      </c>
      <c r="DK161" s="145">
        <f t="shared" si="706"/>
        <v>4</v>
      </c>
      <c r="DL161" s="145">
        <f t="shared" si="706"/>
        <v>4</v>
      </c>
      <c r="DM161" s="145">
        <f t="shared" si="706"/>
        <v>4</v>
      </c>
      <c r="DN161" s="145">
        <f t="shared" si="706"/>
        <v>4</v>
      </c>
      <c r="DO161" s="145">
        <f t="shared" si="706"/>
        <v>4</v>
      </c>
      <c r="DP161" s="145">
        <f t="shared" si="706"/>
        <v>4</v>
      </c>
      <c r="DQ161" s="145">
        <f t="shared" si="706"/>
        <v>4</v>
      </c>
      <c r="DR161" s="145">
        <f t="shared" si="706"/>
        <v>4</v>
      </c>
      <c r="DS161" s="145">
        <f t="shared" si="706"/>
        <v>4</v>
      </c>
      <c r="DT161" s="145">
        <f t="shared" si="706"/>
        <v>4</v>
      </c>
      <c r="DU161" s="145">
        <f t="shared" si="706"/>
        <v>4</v>
      </c>
      <c r="DV161" s="145">
        <f t="shared" si="706"/>
        <v>4</v>
      </c>
      <c r="DW161" s="145">
        <f t="shared" si="706"/>
        <v>4</v>
      </c>
      <c r="DX161" s="145">
        <f t="shared" si="706"/>
        <v>4</v>
      </c>
      <c r="DY161" s="145">
        <f t="shared" si="706"/>
        <v>4</v>
      </c>
      <c r="DZ161" s="145">
        <f t="shared" si="706"/>
        <v>4</v>
      </c>
      <c r="EA161" s="145">
        <f t="shared" si="706"/>
        <v>4</v>
      </c>
      <c r="EB161" s="145">
        <f t="shared" si="706"/>
        <v>4</v>
      </c>
      <c r="EC161" s="145">
        <f t="shared" si="706"/>
        <v>4</v>
      </c>
      <c r="ED161" s="145">
        <f t="shared" si="706"/>
        <v>4</v>
      </c>
      <c r="EE161" s="145">
        <f t="shared" si="706"/>
        <v>4</v>
      </c>
      <c r="EF161" s="145">
        <f t="shared" si="706"/>
        <v>3</v>
      </c>
      <c r="EG161" s="145">
        <f t="shared" si="706"/>
        <v>3</v>
      </c>
      <c r="EH161" s="145">
        <f t="shared" si="706"/>
        <v>3</v>
      </c>
      <c r="EI161" s="145">
        <f t="shared" si="706"/>
        <v>3</v>
      </c>
      <c r="EJ161" s="145">
        <f t="shared" si="706"/>
        <v>4</v>
      </c>
      <c r="EK161" s="145">
        <f t="shared" si="706"/>
        <v>4</v>
      </c>
      <c r="EL161" s="145">
        <f t="shared" si="706"/>
        <v>4</v>
      </c>
      <c r="EM161" s="145">
        <f t="shared" si="706"/>
        <v>4</v>
      </c>
      <c r="EN161" s="145">
        <f t="shared" si="706"/>
        <v>4</v>
      </c>
      <c r="EO161" s="145">
        <f t="shared" si="706"/>
        <v>4</v>
      </c>
      <c r="EP161" s="145">
        <f t="shared" si="706"/>
        <v>4</v>
      </c>
      <c r="EQ161" s="145">
        <f t="shared" si="706"/>
        <v>4</v>
      </c>
      <c r="ER161" s="145">
        <f t="shared" si="706"/>
        <v>4</v>
      </c>
      <c r="ES161" s="145">
        <f t="shared" si="706"/>
        <v>4</v>
      </c>
      <c r="ET161" s="145">
        <f t="shared" si="706"/>
        <v>4</v>
      </c>
      <c r="EU161" s="145">
        <f t="shared" si="706"/>
        <v>5</v>
      </c>
      <c r="EV161" s="145">
        <f t="shared" si="706"/>
        <v>5</v>
      </c>
      <c r="EW161" s="145">
        <f t="shared" si="706"/>
        <v>5</v>
      </c>
      <c r="EX161" s="145">
        <f t="shared" si="706"/>
        <v>5</v>
      </c>
      <c r="EY161" s="145">
        <f t="shared" si="706"/>
        <v>5</v>
      </c>
      <c r="EZ161" s="145">
        <f t="shared" si="706"/>
        <v>5</v>
      </c>
      <c r="FA161" s="145">
        <f t="shared" si="706"/>
        <v>5</v>
      </c>
      <c r="FB161" s="145">
        <f t="shared" si="706"/>
        <v>5</v>
      </c>
      <c r="FC161" s="145">
        <f t="shared" si="706"/>
        <v>4</v>
      </c>
      <c r="FD161" s="145">
        <f t="shared" si="706"/>
        <v>4</v>
      </c>
      <c r="FE161" s="145">
        <f t="shared" si="706"/>
        <v>4</v>
      </c>
      <c r="FF161" s="145">
        <f t="shared" si="706"/>
        <v>4</v>
      </c>
      <c r="FG161" s="145">
        <f t="shared" si="706"/>
        <v>4</v>
      </c>
      <c r="FH161" s="145">
        <f t="shared" si="706"/>
        <v>4</v>
      </c>
      <c r="FI161" s="145">
        <f t="shared" si="706"/>
        <v>3</v>
      </c>
      <c r="FJ161" s="145">
        <f t="shared" si="706"/>
        <v>3</v>
      </c>
      <c r="FK161" s="145">
        <f t="shared" si="706"/>
        <v>3</v>
      </c>
      <c r="FL161" s="145">
        <f t="shared" si="706"/>
        <v>3</v>
      </c>
      <c r="FM161" s="145">
        <f t="shared" si="706"/>
        <v>3</v>
      </c>
      <c r="FN161" s="145">
        <f t="shared" ref="FN161:FS161" si="707">IF(FN$4&lt;$E$3,"",SUMIFS($F154:$FS154,$F$5:$FS$5,"&lt;="&amp;FN$5,$F$5:$FS$5,"&gt;"&amp;(FN$5-$E$3)))</f>
        <v>3</v>
      </c>
      <c r="FO161" s="145">
        <f t="shared" si="707"/>
        <v>3</v>
      </c>
      <c r="FP161" s="145">
        <f t="shared" si="707"/>
        <v>3</v>
      </c>
      <c r="FQ161" s="145">
        <f t="shared" si="707"/>
        <v>3</v>
      </c>
      <c r="FR161" s="145">
        <f t="shared" si="707"/>
        <v>3</v>
      </c>
      <c r="FS161" s="145">
        <f t="shared" si="707"/>
        <v>3</v>
      </c>
      <c r="FT161" s="145">
        <f t="shared" si="702"/>
        <v>3</v>
      </c>
      <c r="FW161" s="145">
        <f t="shared" si="703"/>
        <v>3</v>
      </c>
      <c r="FX161" s="145">
        <f>MIN(F161:FS161)</f>
        <v>3</v>
      </c>
      <c r="FY161" s="145">
        <f>MAX(F161:FS161)</f>
        <v>5</v>
      </c>
      <c r="FZ161" s="145">
        <f>AVERAGE(F161:FS161)</f>
        <v>3.9014084507042255</v>
      </c>
      <c r="GA161" s="145">
        <f>AVERAGE(EP161:FS161)</f>
        <v>3.9</v>
      </c>
    </row>
    <row r="162" spans="2:183">
      <c r="B162" s="99"/>
      <c r="D162" t="s">
        <v>34</v>
      </c>
      <c r="F162" s="145" t="str">
        <f t="shared" ref="F162:BQ162" si="708">IF(F$4&lt;$E$3,"",SUMIFS($F155:$FS155,$F$5:$FS$5,"&lt;="&amp;F$5,$F$5:$FS$5,"&gt;"&amp;(F$5-$E$3)))</f>
        <v/>
      </c>
      <c r="G162" s="145" t="str">
        <f t="shared" si="708"/>
        <v/>
      </c>
      <c r="H162" s="145" t="str">
        <f t="shared" si="708"/>
        <v/>
      </c>
      <c r="I162" s="145" t="str">
        <f t="shared" si="708"/>
        <v/>
      </c>
      <c r="J162" s="145" t="str">
        <f t="shared" si="708"/>
        <v/>
      </c>
      <c r="K162" s="145" t="str">
        <f t="shared" si="708"/>
        <v/>
      </c>
      <c r="L162" s="145" t="str">
        <f t="shared" si="708"/>
        <v/>
      </c>
      <c r="M162" s="145" t="str">
        <f t="shared" si="708"/>
        <v/>
      </c>
      <c r="N162" s="145" t="str">
        <f t="shared" si="708"/>
        <v/>
      </c>
      <c r="O162" s="145" t="str">
        <f t="shared" si="708"/>
        <v/>
      </c>
      <c r="P162" s="145" t="str">
        <f t="shared" si="708"/>
        <v/>
      </c>
      <c r="Q162" s="145" t="str">
        <f t="shared" si="708"/>
        <v/>
      </c>
      <c r="R162" s="145" t="str">
        <f t="shared" si="708"/>
        <v/>
      </c>
      <c r="S162" s="145" t="str">
        <f t="shared" si="708"/>
        <v/>
      </c>
      <c r="T162" s="145" t="str">
        <f t="shared" si="708"/>
        <v/>
      </c>
      <c r="U162" s="145" t="str">
        <f t="shared" si="708"/>
        <v/>
      </c>
      <c r="V162" s="145" t="str">
        <f t="shared" si="708"/>
        <v/>
      </c>
      <c r="W162" s="145" t="str">
        <f t="shared" si="708"/>
        <v/>
      </c>
      <c r="X162" s="145" t="str">
        <f t="shared" si="708"/>
        <v/>
      </c>
      <c r="Y162" s="145" t="str">
        <f t="shared" si="708"/>
        <v/>
      </c>
      <c r="Z162" s="145" t="str">
        <f t="shared" si="708"/>
        <v/>
      </c>
      <c r="AA162" s="145" t="str">
        <f t="shared" si="708"/>
        <v/>
      </c>
      <c r="AB162" s="145" t="str">
        <f t="shared" si="708"/>
        <v/>
      </c>
      <c r="AC162" s="145" t="str">
        <f t="shared" si="708"/>
        <v/>
      </c>
      <c r="AD162" s="145" t="str">
        <f t="shared" si="708"/>
        <v/>
      </c>
      <c r="AE162" s="145" t="str">
        <f t="shared" si="708"/>
        <v/>
      </c>
      <c r="AF162" s="145" t="str">
        <f t="shared" si="708"/>
        <v/>
      </c>
      <c r="AG162" s="145" t="str">
        <f t="shared" si="708"/>
        <v/>
      </c>
      <c r="AH162" s="145" t="str">
        <f t="shared" si="708"/>
        <v/>
      </c>
      <c r="AI162" s="145" t="str">
        <f t="shared" si="708"/>
        <v/>
      </c>
      <c r="AJ162" s="145" t="str">
        <f t="shared" si="708"/>
        <v/>
      </c>
      <c r="AK162" s="145" t="str">
        <f t="shared" si="708"/>
        <v/>
      </c>
      <c r="AL162" s="145" t="str">
        <f t="shared" si="708"/>
        <v/>
      </c>
      <c r="AM162" s="145" t="str">
        <f t="shared" si="708"/>
        <v/>
      </c>
      <c r="AN162" s="145" t="str">
        <f t="shared" si="708"/>
        <v/>
      </c>
      <c r="AO162" s="145" t="str">
        <f t="shared" si="708"/>
        <v/>
      </c>
      <c r="AP162" s="145" t="str">
        <f t="shared" si="708"/>
        <v/>
      </c>
      <c r="AQ162" s="145" t="str">
        <f t="shared" si="708"/>
        <v/>
      </c>
      <c r="AR162" s="145" t="str">
        <f t="shared" si="708"/>
        <v/>
      </c>
      <c r="AS162" s="145" t="str">
        <f t="shared" si="708"/>
        <v/>
      </c>
      <c r="AT162" s="145" t="str">
        <f t="shared" si="708"/>
        <v/>
      </c>
      <c r="AU162" s="145" t="str">
        <f t="shared" si="708"/>
        <v/>
      </c>
      <c r="AV162" s="145" t="str">
        <f t="shared" si="708"/>
        <v/>
      </c>
      <c r="AW162" s="145" t="str">
        <f t="shared" si="708"/>
        <v/>
      </c>
      <c r="AX162" s="145" t="str">
        <f t="shared" si="708"/>
        <v/>
      </c>
      <c r="AY162" s="145" t="str">
        <f t="shared" si="708"/>
        <v/>
      </c>
      <c r="AZ162" s="145" t="str">
        <f t="shared" si="708"/>
        <v/>
      </c>
      <c r="BA162" s="145" t="str">
        <f t="shared" si="708"/>
        <v/>
      </c>
      <c r="BB162" s="145" t="str">
        <f t="shared" si="708"/>
        <v/>
      </c>
      <c r="BC162" s="145" t="str">
        <f t="shared" si="708"/>
        <v/>
      </c>
      <c r="BD162" s="145" t="str">
        <f t="shared" si="708"/>
        <v/>
      </c>
      <c r="BE162" s="145" t="str">
        <f t="shared" si="708"/>
        <v/>
      </c>
      <c r="BF162" s="145" t="str">
        <f t="shared" si="708"/>
        <v/>
      </c>
      <c r="BG162" s="145" t="str">
        <f t="shared" si="708"/>
        <v/>
      </c>
      <c r="BH162" s="145" t="str">
        <f t="shared" si="708"/>
        <v/>
      </c>
      <c r="BI162" s="145" t="str">
        <f t="shared" si="708"/>
        <v/>
      </c>
      <c r="BJ162" s="145" t="str">
        <f t="shared" si="708"/>
        <v/>
      </c>
      <c r="BK162" s="145" t="str">
        <f t="shared" si="708"/>
        <v/>
      </c>
      <c r="BL162" s="145" t="str">
        <f t="shared" si="708"/>
        <v/>
      </c>
      <c r="BM162" s="145" t="str">
        <f t="shared" si="708"/>
        <v/>
      </c>
      <c r="BN162" s="145" t="str">
        <f t="shared" si="708"/>
        <v/>
      </c>
      <c r="BO162" s="145" t="str">
        <f t="shared" si="708"/>
        <v/>
      </c>
      <c r="BP162" s="145" t="str">
        <f t="shared" si="708"/>
        <v/>
      </c>
      <c r="BQ162" s="145" t="str">
        <f t="shared" si="708"/>
        <v/>
      </c>
      <c r="BR162" s="145" t="str">
        <f t="shared" ref="BR162:CZ162" si="709">IF(BR$4&lt;$E$3,"",SUMIFS($F155:$FS155,$F$5:$FS$5,"&lt;="&amp;BR$5,$F$5:$FS$5,"&gt;"&amp;(BR$5-$E$3)))</f>
        <v/>
      </c>
      <c r="BS162" s="145" t="str">
        <f t="shared" si="709"/>
        <v/>
      </c>
      <c r="BT162" s="145" t="str">
        <f t="shared" si="709"/>
        <v/>
      </c>
      <c r="BU162" s="145" t="str">
        <f t="shared" si="709"/>
        <v/>
      </c>
      <c r="BV162" s="145" t="str">
        <f t="shared" si="709"/>
        <v/>
      </c>
      <c r="BW162" s="145" t="str">
        <f t="shared" si="709"/>
        <v/>
      </c>
      <c r="BX162" s="145" t="str">
        <f t="shared" si="709"/>
        <v/>
      </c>
      <c r="BY162" s="145" t="str">
        <f t="shared" si="709"/>
        <v/>
      </c>
      <c r="BZ162" s="145" t="str">
        <f t="shared" si="709"/>
        <v/>
      </c>
      <c r="CA162" s="145" t="str">
        <f t="shared" si="709"/>
        <v/>
      </c>
      <c r="CB162" s="145" t="str">
        <f t="shared" si="709"/>
        <v/>
      </c>
      <c r="CC162" s="145" t="str">
        <f t="shared" si="709"/>
        <v/>
      </c>
      <c r="CD162" s="145" t="str">
        <f t="shared" si="709"/>
        <v/>
      </c>
      <c r="CE162" s="145" t="str">
        <f t="shared" si="709"/>
        <v/>
      </c>
      <c r="CF162" s="145" t="str">
        <f t="shared" si="709"/>
        <v/>
      </c>
      <c r="CG162" s="145" t="str">
        <f t="shared" si="709"/>
        <v/>
      </c>
      <c r="CH162" s="145" t="str">
        <f t="shared" si="709"/>
        <v/>
      </c>
      <c r="CI162" s="145" t="str">
        <f t="shared" si="709"/>
        <v/>
      </c>
      <c r="CJ162" s="145" t="str">
        <f t="shared" si="709"/>
        <v/>
      </c>
      <c r="CK162" s="145" t="str">
        <f t="shared" si="709"/>
        <v/>
      </c>
      <c r="CL162" s="145" t="str">
        <f t="shared" si="709"/>
        <v/>
      </c>
      <c r="CM162" s="145" t="str">
        <f t="shared" si="709"/>
        <v/>
      </c>
      <c r="CN162" s="145" t="str">
        <f t="shared" si="709"/>
        <v/>
      </c>
      <c r="CO162" s="145" t="str">
        <f t="shared" si="709"/>
        <v/>
      </c>
      <c r="CP162" s="145" t="str">
        <f t="shared" si="709"/>
        <v/>
      </c>
      <c r="CQ162" s="145" t="str">
        <f t="shared" si="709"/>
        <v/>
      </c>
      <c r="CR162" s="145" t="str">
        <f t="shared" si="709"/>
        <v/>
      </c>
      <c r="CS162" s="145" t="str">
        <f t="shared" si="709"/>
        <v/>
      </c>
      <c r="CT162" s="145" t="str">
        <f t="shared" si="709"/>
        <v/>
      </c>
      <c r="CU162" s="145" t="str">
        <f t="shared" si="709"/>
        <v/>
      </c>
      <c r="CV162" s="145" t="str">
        <f t="shared" si="709"/>
        <v/>
      </c>
      <c r="CW162" s="145" t="str">
        <f t="shared" si="709"/>
        <v/>
      </c>
      <c r="CX162" s="145" t="str">
        <f t="shared" si="709"/>
        <v/>
      </c>
      <c r="CY162" s="145" t="str">
        <f t="shared" si="709"/>
        <v/>
      </c>
      <c r="CZ162" s="145" t="str">
        <f t="shared" si="709"/>
        <v/>
      </c>
      <c r="DA162" s="145">
        <f>IF(DA$4&lt;$E$3,"",SUMIFS($F155:$FS155,$F$5:$FS$5,"&lt;="&amp;DA$5,$F$5:$FS$5,"&gt;"&amp;(DA$5-$E$3)))</f>
        <v>3</v>
      </c>
      <c r="DB162" s="145">
        <f t="shared" ref="DB162:FM162" si="710">IF(DB$4&lt;$E$3,"",SUMIFS($F155:$FS155,$F$5:$FS$5,"&lt;="&amp;DB$5,$F$5:$FS$5,"&gt;"&amp;(DB$5-$E$3)))</f>
        <v>3</v>
      </c>
      <c r="DC162" s="145">
        <f t="shared" si="710"/>
        <v>3</v>
      </c>
      <c r="DD162" s="145">
        <f t="shared" si="710"/>
        <v>3</v>
      </c>
      <c r="DE162" s="145">
        <f t="shared" si="710"/>
        <v>3</v>
      </c>
      <c r="DF162" s="145">
        <f t="shared" si="710"/>
        <v>3</v>
      </c>
      <c r="DG162" s="145">
        <f t="shared" si="710"/>
        <v>3</v>
      </c>
      <c r="DH162" s="145">
        <f t="shared" si="710"/>
        <v>3</v>
      </c>
      <c r="DI162" s="145">
        <f t="shared" si="710"/>
        <v>3</v>
      </c>
      <c r="DJ162" s="145">
        <f t="shared" si="710"/>
        <v>3</v>
      </c>
      <c r="DK162" s="145">
        <f t="shared" si="710"/>
        <v>3</v>
      </c>
      <c r="DL162" s="145">
        <f t="shared" si="710"/>
        <v>3</v>
      </c>
      <c r="DM162" s="145">
        <f t="shared" si="710"/>
        <v>3</v>
      </c>
      <c r="DN162" s="145">
        <f t="shared" si="710"/>
        <v>3</v>
      </c>
      <c r="DO162" s="145">
        <f t="shared" si="710"/>
        <v>3</v>
      </c>
      <c r="DP162" s="145">
        <f t="shared" si="710"/>
        <v>3</v>
      </c>
      <c r="DQ162" s="145">
        <f t="shared" si="710"/>
        <v>3</v>
      </c>
      <c r="DR162" s="145">
        <f t="shared" si="710"/>
        <v>3</v>
      </c>
      <c r="DS162" s="145">
        <f t="shared" si="710"/>
        <v>3</v>
      </c>
      <c r="DT162" s="145">
        <f t="shared" si="710"/>
        <v>3</v>
      </c>
      <c r="DU162" s="145">
        <f t="shared" si="710"/>
        <v>3</v>
      </c>
      <c r="DV162" s="145">
        <f t="shared" si="710"/>
        <v>3</v>
      </c>
      <c r="DW162" s="145">
        <f t="shared" si="710"/>
        <v>3</v>
      </c>
      <c r="DX162" s="145">
        <f t="shared" si="710"/>
        <v>3</v>
      </c>
      <c r="DY162" s="145">
        <f t="shared" si="710"/>
        <v>3</v>
      </c>
      <c r="DZ162" s="145">
        <f t="shared" si="710"/>
        <v>3</v>
      </c>
      <c r="EA162" s="145">
        <f t="shared" si="710"/>
        <v>3</v>
      </c>
      <c r="EB162" s="145">
        <f t="shared" si="710"/>
        <v>4</v>
      </c>
      <c r="EC162" s="145">
        <f t="shared" si="710"/>
        <v>4</v>
      </c>
      <c r="ED162" s="145">
        <f t="shared" si="710"/>
        <v>4</v>
      </c>
      <c r="EE162" s="145">
        <f t="shared" si="710"/>
        <v>4</v>
      </c>
      <c r="EF162" s="145">
        <f t="shared" si="710"/>
        <v>4</v>
      </c>
      <c r="EG162" s="145">
        <f t="shared" si="710"/>
        <v>4</v>
      </c>
      <c r="EH162" s="145">
        <f t="shared" si="710"/>
        <v>4</v>
      </c>
      <c r="EI162" s="145">
        <f t="shared" si="710"/>
        <v>5</v>
      </c>
      <c r="EJ162" s="145">
        <f t="shared" si="710"/>
        <v>5</v>
      </c>
      <c r="EK162" s="145">
        <f t="shared" si="710"/>
        <v>5</v>
      </c>
      <c r="EL162" s="145">
        <f t="shared" si="710"/>
        <v>5</v>
      </c>
      <c r="EM162" s="145">
        <f t="shared" si="710"/>
        <v>5</v>
      </c>
      <c r="EN162" s="145">
        <f t="shared" si="710"/>
        <v>5</v>
      </c>
      <c r="EO162" s="145">
        <f t="shared" si="710"/>
        <v>5</v>
      </c>
      <c r="EP162" s="145">
        <f t="shared" si="710"/>
        <v>5</v>
      </c>
      <c r="EQ162" s="145">
        <f t="shared" si="710"/>
        <v>6</v>
      </c>
      <c r="ER162" s="145">
        <f t="shared" si="710"/>
        <v>6</v>
      </c>
      <c r="ES162" s="145">
        <f t="shared" si="710"/>
        <v>6</v>
      </c>
      <c r="ET162" s="145">
        <f t="shared" si="710"/>
        <v>6</v>
      </c>
      <c r="EU162" s="145">
        <f t="shared" si="710"/>
        <v>6</v>
      </c>
      <c r="EV162" s="145">
        <f t="shared" si="710"/>
        <v>6</v>
      </c>
      <c r="EW162" s="145">
        <f t="shared" si="710"/>
        <v>6</v>
      </c>
      <c r="EX162" s="145">
        <f t="shared" si="710"/>
        <v>6</v>
      </c>
      <c r="EY162" s="145">
        <f t="shared" si="710"/>
        <v>6</v>
      </c>
      <c r="EZ162" s="145">
        <f t="shared" si="710"/>
        <v>6</v>
      </c>
      <c r="FA162" s="145">
        <f t="shared" si="710"/>
        <v>6</v>
      </c>
      <c r="FB162" s="145">
        <f t="shared" si="710"/>
        <v>6</v>
      </c>
      <c r="FC162" s="145">
        <f t="shared" si="710"/>
        <v>6</v>
      </c>
      <c r="FD162" s="145">
        <f t="shared" si="710"/>
        <v>6</v>
      </c>
      <c r="FE162" s="145">
        <f t="shared" si="710"/>
        <v>6</v>
      </c>
      <c r="FF162" s="145">
        <f t="shared" si="710"/>
        <v>5</v>
      </c>
      <c r="FG162" s="145">
        <f t="shared" si="710"/>
        <v>5</v>
      </c>
      <c r="FH162" s="145">
        <f t="shared" si="710"/>
        <v>5</v>
      </c>
      <c r="FI162" s="145">
        <f t="shared" si="710"/>
        <v>4</v>
      </c>
      <c r="FJ162" s="145">
        <f t="shared" si="710"/>
        <v>4</v>
      </c>
      <c r="FK162" s="145">
        <f t="shared" si="710"/>
        <v>4</v>
      </c>
      <c r="FL162" s="145">
        <f t="shared" si="710"/>
        <v>4</v>
      </c>
      <c r="FM162" s="145">
        <f t="shared" si="710"/>
        <v>4</v>
      </c>
      <c r="FN162" s="145">
        <f t="shared" ref="FN162:FS162" si="711">IF(FN$4&lt;$E$3,"",SUMIFS($F155:$FS155,$F$5:$FS$5,"&lt;="&amp;FN$5,$F$5:$FS$5,"&gt;"&amp;(FN$5-$E$3)))</f>
        <v>4</v>
      </c>
      <c r="FO162" s="145">
        <f t="shared" si="711"/>
        <v>4</v>
      </c>
      <c r="FP162" s="145">
        <f t="shared" si="711"/>
        <v>4</v>
      </c>
      <c r="FQ162" s="145">
        <f t="shared" si="711"/>
        <v>4</v>
      </c>
      <c r="FR162" s="145">
        <f t="shared" si="711"/>
        <v>4</v>
      </c>
      <c r="FS162" s="145">
        <f t="shared" si="711"/>
        <v>4</v>
      </c>
      <c r="FT162" s="145">
        <f t="shared" si="702"/>
        <v>4</v>
      </c>
      <c r="FW162" s="145">
        <f t="shared" si="703"/>
        <v>4</v>
      </c>
      <c r="FX162" s="145">
        <f>MIN(F162:FS162)</f>
        <v>3</v>
      </c>
      <c r="FY162" s="145">
        <f>MAX(F162:FS162)</f>
        <v>6</v>
      </c>
      <c r="FZ162" s="145">
        <f>AVERAGE(F162:FS162)</f>
        <v>4.197183098591549</v>
      </c>
      <c r="GA162" s="145">
        <f>AVERAGE(EP162:FS162)</f>
        <v>5.1333333333333337</v>
      </c>
    </row>
    <row r="163" spans="2:183" ht="15.75" thickBot="1">
      <c r="B163" s="99"/>
      <c r="D163" s="105" t="s">
        <v>25</v>
      </c>
      <c r="E163" s="106"/>
      <c r="F163" s="146" t="str">
        <f t="shared" ref="F163:BQ163" si="712">IF(F$4&lt;$E$3,"",SUMIFS($F156:$FS156,$F$5:$FS$5,"&lt;="&amp;F$5,$F$5:$FS$5,"&gt;"&amp;(F$5-$E$3)))</f>
        <v/>
      </c>
      <c r="G163" s="146" t="str">
        <f t="shared" si="712"/>
        <v/>
      </c>
      <c r="H163" s="146" t="str">
        <f t="shared" si="712"/>
        <v/>
      </c>
      <c r="I163" s="146" t="str">
        <f t="shared" si="712"/>
        <v/>
      </c>
      <c r="J163" s="146" t="str">
        <f t="shared" si="712"/>
        <v/>
      </c>
      <c r="K163" s="146" t="str">
        <f t="shared" si="712"/>
        <v/>
      </c>
      <c r="L163" s="146" t="str">
        <f t="shared" si="712"/>
        <v/>
      </c>
      <c r="M163" s="146" t="str">
        <f t="shared" si="712"/>
        <v/>
      </c>
      <c r="N163" s="146" t="str">
        <f t="shared" si="712"/>
        <v/>
      </c>
      <c r="O163" s="146" t="str">
        <f t="shared" si="712"/>
        <v/>
      </c>
      <c r="P163" s="146" t="str">
        <f t="shared" si="712"/>
        <v/>
      </c>
      <c r="Q163" s="146" t="str">
        <f t="shared" si="712"/>
        <v/>
      </c>
      <c r="R163" s="146" t="str">
        <f t="shared" si="712"/>
        <v/>
      </c>
      <c r="S163" s="146" t="str">
        <f t="shared" si="712"/>
        <v/>
      </c>
      <c r="T163" s="146" t="str">
        <f t="shared" si="712"/>
        <v/>
      </c>
      <c r="U163" s="146" t="str">
        <f t="shared" si="712"/>
        <v/>
      </c>
      <c r="V163" s="146" t="str">
        <f t="shared" si="712"/>
        <v/>
      </c>
      <c r="W163" s="146" t="str">
        <f t="shared" si="712"/>
        <v/>
      </c>
      <c r="X163" s="146" t="str">
        <f t="shared" si="712"/>
        <v/>
      </c>
      <c r="Y163" s="146" t="str">
        <f t="shared" si="712"/>
        <v/>
      </c>
      <c r="Z163" s="146" t="str">
        <f t="shared" si="712"/>
        <v/>
      </c>
      <c r="AA163" s="146" t="str">
        <f t="shared" si="712"/>
        <v/>
      </c>
      <c r="AB163" s="146" t="str">
        <f t="shared" si="712"/>
        <v/>
      </c>
      <c r="AC163" s="146" t="str">
        <f t="shared" si="712"/>
        <v/>
      </c>
      <c r="AD163" s="146" t="str">
        <f t="shared" si="712"/>
        <v/>
      </c>
      <c r="AE163" s="146" t="str">
        <f t="shared" si="712"/>
        <v/>
      </c>
      <c r="AF163" s="146" t="str">
        <f t="shared" si="712"/>
        <v/>
      </c>
      <c r="AG163" s="146" t="str">
        <f t="shared" si="712"/>
        <v/>
      </c>
      <c r="AH163" s="146" t="str">
        <f t="shared" si="712"/>
        <v/>
      </c>
      <c r="AI163" s="146" t="str">
        <f t="shared" si="712"/>
        <v/>
      </c>
      <c r="AJ163" s="146" t="str">
        <f t="shared" si="712"/>
        <v/>
      </c>
      <c r="AK163" s="146" t="str">
        <f t="shared" si="712"/>
        <v/>
      </c>
      <c r="AL163" s="146" t="str">
        <f t="shared" si="712"/>
        <v/>
      </c>
      <c r="AM163" s="146" t="str">
        <f t="shared" si="712"/>
        <v/>
      </c>
      <c r="AN163" s="146" t="str">
        <f t="shared" si="712"/>
        <v/>
      </c>
      <c r="AO163" s="146" t="str">
        <f t="shared" si="712"/>
        <v/>
      </c>
      <c r="AP163" s="146" t="str">
        <f t="shared" si="712"/>
        <v/>
      </c>
      <c r="AQ163" s="146" t="str">
        <f t="shared" si="712"/>
        <v/>
      </c>
      <c r="AR163" s="146" t="str">
        <f t="shared" si="712"/>
        <v/>
      </c>
      <c r="AS163" s="146" t="str">
        <f t="shared" si="712"/>
        <v/>
      </c>
      <c r="AT163" s="146" t="str">
        <f t="shared" si="712"/>
        <v/>
      </c>
      <c r="AU163" s="146" t="str">
        <f t="shared" si="712"/>
        <v/>
      </c>
      <c r="AV163" s="146" t="str">
        <f t="shared" si="712"/>
        <v/>
      </c>
      <c r="AW163" s="146" t="str">
        <f t="shared" si="712"/>
        <v/>
      </c>
      <c r="AX163" s="146" t="str">
        <f t="shared" si="712"/>
        <v/>
      </c>
      <c r="AY163" s="146" t="str">
        <f t="shared" si="712"/>
        <v/>
      </c>
      <c r="AZ163" s="146" t="str">
        <f t="shared" si="712"/>
        <v/>
      </c>
      <c r="BA163" s="146" t="str">
        <f t="shared" si="712"/>
        <v/>
      </c>
      <c r="BB163" s="146" t="str">
        <f t="shared" si="712"/>
        <v/>
      </c>
      <c r="BC163" s="146" t="str">
        <f t="shared" si="712"/>
        <v/>
      </c>
      <c r="BD163" s="146" t="str">
        <f t="shared" si="712"/>
        <v/>
      </c>
      <c r="BE163" s="146" t="str">
        <f t="shared" si="712"/>
        <v/>
      </c>
      <c r="BF163" s="146" t="str">
        <f t="shared" si="712"/>
        <v/>
      </c>
      <c r="BG163" s="146" t="str">
        <f t="shared" si="712"/>
        <v/>
      </c>
      <c r="BH163" s="146" t="str">
        <f t="shared" si="712"/>
        <v/>
      </c>
      <c r="BI163" s="146" t="str">
        <f t="shared" si="712"/>
        <v/>
      </c>
      <c r="BJ163" s="146" t="str">
        <f t="shared" si="712"/>
        <v/>
      </c>
      <c r="BK163" s="146" t="str">
        <f t="shared" si="712"/>
        <v/>
      </c>
      <c r="BL163" s="146" t="str">
        <f t="shared" si="712"/>
        <v/>
      </c>
      <c r="BM163" s="146" t="str">
        <f t="shared" si="712"/>
        <v/>
      </c>
      <c r="BN163" s="146" t="str">
        <f t="shared" si="712"/>
        <v/>
      </c>
      <c r="BO163" s="146" t="str">
        <f t="shared" si="712"/>
        <v/>
      </c>
      <c r="BP163" s="146" t="str">
        <f t="shared" si="712"/>
        <v/>
      </c>
      <c r="BQ163" s="146" t="str">
        <f t="shared" si="712"/>
        <v/>
      </c>
      <c r="BR163" s="146" t="str">
        <f t="shared" ref="BR163:EC163" si="713">IF(BR$4&lt;$E$3,"",SUMIFS($F156:$FS156,$F$5:$FS$5,"&lt;="&amp;BR$5,$F$5:$FS$5,"&gt;"&amp;(BR$5-$E$3)))</f>
        <v/>
      </c>
      <c r="BS163" s="146" t="str">
        <f t="shared" si="713"/>
        <v/>
      </c>
      <c r="BT163" s="146" t="str">
        <f t="shared" si="713"/>
        <v/>
      </c>
      <c r="BU163" s="146" t="str">
        <f t="shared" si="713"/>
        <v/>
      </c>
      <c r="BV163" s="146" t="str">
        <f t="shared" si="713"/>
        <v/>
      </c>
      <c r="BW163" s="146" t="str">
        <f t="shared" si="713"/>
        <v/>
      </c>
      <c r="BX163" s="146" t="str">
        <f t="shared" si="713"/>
        <v/>
      </c>
      <c r="BY163" s="146" t="str">
        <f t="shared" si="713"/>
        <v/>
      </c>
      <c r="BZ163" s="146" t="str">
        <f t="shared" si="713"/>
        <v/>
      </c>
      <c r="CA163" s="146" t="str">
        <f t="shared" si="713"/>
        <v/>
      </c>
      <c r="CB163" s="146" t="str">
        <f t="shared" si="713"/>
        <v/>
      </c>
      <c r="CC163" s="146" t="str">
        <f t="shared" si="713"/>
        <v/>
      </c>
      <c r="CD163" s="146" t="str">
        <f t="shared" si="713"/>
        <v/>
      </c>
      <c r="CE163" s="146" t="str">
        <f t="shared" si="713"/>
        <v/>
      </c>
      <c r="CF163" s="146" t="str">
        <f t="shared" si="713"/>
        <v/>
      </c>
      <c r="CG163" s="146" t="str">
        <f t="shared" si="713"/>
        <v/>
      </c>
      <c r="CH163" s="146" t="str">
        <f t="shared" si="713"/>
        <v/>
      </c>
      <c r="CI163" s="146" t="str">
        <f t="shared" si="713"/>
        <v/>
      </c>
      <c r="CJ163" s="146" t="str">
        <f t="shared" si="713"/>
        <v/>
      </c>
      <c r="CK163" s="146" t="str">
        <f t="shared" si="713"/>
        <v/>
      </c>
      <c r="CL163" s="146" t="str">
        <f t="shared" si="713"/>
        <v/>
      </c>
      <c r="CM163" s="146" t="str">
        <f t="shared" si="713"/>
        <v/>
      </c>
      <c r="CN163" s="146" t="str">
        <f t="shared" si="713"/>
        <v/>
      </c>
      <c r="CO163" s="146" t="str">
        <f t="shared" si="713"/>
        <v/>
      </c>
      <c r="CP163" s="146" t="str">
        <f t="shared" si="713"/>
        <v/>
      </c>
      <c r="CQ163" s="146" t="str">
        <f t="shared" si="713"/>
        <v/>
      </c>
      <c r="CR163" s="146" t="str">
        <f t="shared" si="713"/>
        <v/>
      </c>
      <c r="CS163" s="146" t="str">
        <f t="shared" si="713"/>
        <v/>
      </c>
      <c r="CT163" s="146" t="str">
        <f t="shared" si="713"/>
        <v/>
      </c>
      <c r="CU163" s="146" t="str">
        <f t="shared" si="713"/>
        <v/>
      </c>
      <c r="CV163" s="146" t="str">
        <f t="shared" si="713"/>
        <v/>
      </c>
      <c r="CW163" s="146" t="str">
        <f t="shared" si="713"/>
        <v/>
      </c>
      <c r="CX163" s="146" t="str">
        <f t="shared" si="713"/>
        <v/>
      </c>
      <c r="CY163" s="146" t="str">
        <f t="shared" si="713"/>
        <v/>
      </c>
      <c r="CZ163" s="146" t="str">
        <f t="shared" si="713"/>
        <v/>
      </c>
      <c r="DA163" s="146">
        <f t="shared" si="713"/>
        <v>10</v>
      </c>
      <c r="DB163" s="146">
        <f t="shared" si="713"/>
        <v>10</v>
      </c>
      <c r="DC163" s="146">
        <f t="shared" si="713"/>
        <v>10</v>
      </c>
      <c r="DD163" s="146">
        <f t="shared" si="713"/>
        <v>10</v>
      </c>
      <c r="DE163" s="146">
        <f t="shared" si="713"/>
        <v>10</v>
      </c>
      <c r="DF163" s="146">
        <f t="shared" si="713"/>
        <v>10</v>
      </c>
      <c r="DG163" s="146">
        <f t="shared" si="713"/>
        <v>10</v>
      </c>
      <c r="DH163" s="146">
        <f t="shared" si="713"/>
        <v>10</v>
      </c>
      <c r="DI163" s="146">
        <f t="shared" si="713"/>
        <v>10</v>
      </c>
      <c r="DJ163" s="146">
        <f t="shared" si="713"/>
        <v>10</v>
      </c>
      <c r="DK163" s="146">
        <f t="shared" si="713"/>
        <v>10</v>
      </c>
      <c r="DL163" s="146">
        <f t="shared" si="713"/>
        <v>11</v>
      </c>
      <c r="DM163" s="146">
        <f t="shared" si="713"/>
        <v>11</v>
      </c>
      <c r="DN163" s="146">
        <f t="shared" si="713"/>
        <v>11</v>
      </c>
      <c r="DO163" s="146">
        <f t="shared" si="713"/>
        <v>11</v>
      </c>
      <c r="DP163" s="146">
        <f t="shared" si="713"/>
        <v>11</v>
      </c>
      <c r="DQ163" s="146">
        <f t="shared" si="713"/>
        <v>11</v>
      </c>
      <c r="DR163" s="146">
        <f t="shared" si="713"/>
        <v>11</v>
      </c>
      <c r="DS163" s="146">
        <f t="shared" si="713"/>
        <v>11</v>
      </c>
      <c r="DT163" s="146">
        <f t="shared" si="713"/>
        <v>11</v>
      </c>
      <c r="DU163" s="146">
        <f t="shared" si="713"/>
        <v>11</v>
      </c>
      <c r="DV163" s="146">
        <f t="shared" si="713"/>
        <v>11</v>
      </c>
      <c r="DW163" s="146">
        <f t="shared" si="713"/>
        <v>10</v>
      </c>
      <c r="DX163" s="146">
        <f t="shared" si="713"/>
        <v>10</v>
      </c>
      <c r="DY163" s="146">
        <f t="shared" si="713"/>
        <v>10</v>
      </c>
      <c r="DZ163" s="146">
        <f t="shared" si="713"/>
        <v>10</v>
      </c>
      <c r="EA163" s="146">
        <f t="shared" si="713"/>
        <v>10</v>
      </c>
      <c r="EB163" s="146">
        <f t="shared" si="713"/>
        <v>11</v>
      </c>
      <c r="EC163" s="146">
        <f t="shared" si="713"/>
        <v>11</v>
      </c>
      <c r="ED163" s="146">
        <f t="shared" ref="ED163:FS163" si="714">IF(ED$4&lt;$E$3,"",SUMIFS($F156:$FS156,$F$5:$FS$5,"&lt;="&amp;ED$5,$F$5:$FS$5,"&gt;"&amp;(ED$5-$E$3)))</f>
        <v>10</v>
      </c>
      <c r="EE163" s="146">
        <f t="shared" si="714"/>
        <v>10</v>
      </c>
      <c r="EF163" s="146">
        <f t="shared" si="714"/>
        <v>9</v>
      </c>
      <c r="EG163" s="146">
        <f t="shared" si="714"/>
        <v>9</v>
      </c>
      <c r="EH163" s="146">
        <f t="shared" si="714"/>
        <v>9</v>
      </c>
      <c r="EI163" s="146">
        <f t="shared" si="714"/>
        <v>10</v>
      </c>
      <c r="EJ163" s="146">
        <f t="shared" si="714"/>
        <v>11</v>
      </c>
      <c r="EK163" s="146">
        <f t="shared" si="714"/>
        <v>11</v>
      </c>
      <c r="EL163" s="146">
        <f t="shared" si="714"/>
        <v>11</v>
      </c>
      <c r="EM163" s="146">
        <f t="shared" si="714"/>
        <v>11</v>
      </c>
      <c r="EN163" s="146">
        <f t="shared" si="714"/>
        <v>11</v>
      </c>
      <c r="EO163" s="146">
        <f t="shared" si="714"/>
        <v>11</v>
      </c>
      <c r="EP163" s="146">
        <f t="shared" si="714"/>
        <v>11</v>
      </c>
      <c r="EQ163" s="146">
        <f t="shared" si="714"/>
        <v>12</v>
      </c>
      <c r="ER163" s="146">
        <f t="shared" si="714"/>
        <v>12</v>
      </c>
      <c r="ES163" s="146">
        <f t="shared" si="714"/>
        <v>12</v>
      </c>
      <c r="ET163" s="146">
        <f t="shared" si="714"/>
        <v>12</v>
      </c>
      <c r="EU163" s="146">
        <f t="shared" si="714"/>
        <v>13</v>
      </c>
      <c r="EV163" s="146">
        <f t="shared" si="714"/>
        <v>13</v>
      </c>
      <c r="EW163" s="146">
        <f t="shared" si="714"/>
        <v>13</v>
      </c>
      <c r="EX163" s="146">
        <f t="shared" si="714"/>
        <v>13</v>
      </c>
      <c r="EY163" s="146">
        <f t="shared" si="714"/>
        <v>13</v>
      </c>
      <c r="EZ163" s="146">
        <f t="shared" si="714"/>
        <v>13</v>
      </c>
      <c r="FA163" s="146">
        <f t="shared" si="714"/>
        <v>13</v>
      </c>
      <c r="FB163" s="146">
        <f t="shared" si="714"/>
        <v>13</v>
      </c>
      <c r="FC163" s="146">
        <f t="shared" si="714"/>
        <v>12</v>
      </c>
      <c r="FD163" s="146">
        <f t="shared" si="714"/>
        <v>12</v>
      </c>
      <c r="FE163" s="146">
        <f t="shared" si="714"/>
        <v>12</v>
      </c>
      <c r="FF163" s="146">
        <f t="shared" si="714"/>
        <v>11</v>
      </c>
      <c r="FG163" s="146">
        <f t="shared" si="714"/>
        <v>11</v>
      </c>
      <c r="FH163" s="146">
        <f t="shared" si="714"/>
        <v>11</v>
      </c>
      <c r="FI163" s="146">
        <f t="shared" si="714"/>
        <v>9</v>
      </c>
      <c r="FJ163" s="146">
        <f t="shared" si="714"/>
        <v>9</v>
      </c>
      <c r="FK163" s="146">
        <f t="shared" si="714"/>
        <v>9</v>
      </c>
      <c r="FL163" s="146">
        <f t="shared" si="714"/>
        <v>9</v>
      </c>
      <c r="FM163" s="146">
        <f t="shared" si="714"/>
        <v>9</v>
      </c>
      <c r="FN163" s="146">
        <f t="shared" si="714"/>
        <v>9</v>
      </c>
      <c r="FO163" s="146">
        <f t="shared" si="714"/>
        <v>9</v>
      </c>
      <c r="FP163" s="146">
        <f t="shared" si="714"/>
        <v>9</v>
      </c>
      <c r="FQ163" s="146">
        <f t="shared" si="714"/>
        <v>9</v>
      </c>
      <c r="FR163" s="146">
        <f t="shared" si="714"/>
        <v>9</v>
      </c>
      <c r="FS163" s="146">
        <f t="shared" si="714"/>
        <v>9</v>
      </c>
      <c r="FT163" s="146">
        <f t="shared" si="702"/>
        <v>9</v>
      </c>
      <c r="FW163" s="146">
        <f t="shared" si="703"/>
        <v>9</v>
      </c>
      <c r="FX163" s="146">
        <f>MIN(F163:FS163)</f>
        <v>9</v>
      </c>
      <c r="FY163" s="146">
        <f>MAX(F163:FS163)</f>
        <v>13</v>
      </c>
      <c r="FZ163" s="146">
        <f>AVERAGE(F163:FS163)</f>
        <v>10.661971830985916</v>
      </c>
      <c r="GA163" s="146">
        <f>AVERAGE(EP163:FS163)</f>
        <v>11.033333333333333</v>
      </c>
    </row>
    <row r="164" spans="2:183" ht="15.75" thickTop="1">
      <c r="B164" s="99"/>
    </row>
    <row r="165" spans="2:183">
      <c r="B165" s="99"/>
      <c r="D165" s="98" t="s">
        <v>49</v>
      </c>
    </row>
    <row r="166" spans="2:183">
      <c r="B166" s="99"/>
      <c r="D166" t="s">
        <v>46</v>
      </c>
      <c r="F166" s="1" t="str">
        <f t="shared" ref="F166:AK166" si="715">IF(F$4&lt;$E$3,"",SUMIFS($F152:$FS152,$F$5:$FS$5,"&lt;="&amp;F$5,$F$5:$FS$5,"&gt;"&amp;(F$5-$E$3))/$E$3)</f>
        <v/>
      </c>
      <c r="G166" s="1" t="str">
        <f t="shared" si="715"/>
        <v/>
      </c>
      <c r="H166" s="1" t="str">
        <f t="shared" si="715"/>
        <v/>
      </c>
      <c r="I166" s="1" t="str">
        <f t="shared" si="715"/>
        <v/>
      </c>
      <c r="J166" s="1" t="str">
        <f t="shared" si="715"/>
        <v/>
      </c>
      <c r="K166" s="1" t="str">
        <f t="shared" si="715"/>
        <v/>
      </c>
      <c r="L166" s="1" t="str">
        <f t="shared" si="715"/>
        <v/>
      </c>
      <c r="M166" s="1" t="str">
        <f t="shared" si="715"/>
        <v/>
      </c>
      <c r="N166" s="1" t="str">
        <f t="shared" si="715"/>
        <v/>
      </c>
      <c r="O166" s="1" t="str">
        <f t="shared" si="715"/>
        <v/>
      </c>
      <c r="P166" s="1" t="str">
        <f t="shared" si="715"/>
        <v/>
      </c>
      <c r="Q166" s="1" t="str">
        <f t="shared" si="715"/>
        <v/>
      </c>
      <c r="R166" s="1" t="str">
        <f t="shared" si="715"/>
        <v/>
      </c>
      <c r="S166" s="1" t="str">
        <f t="shared" si="715"/>
        <v/>
      </c>
      <c r="T166" s="1" t="str">
        <f t="shared" si="715"/>
        <v/>
      </c>
      <c r="U166" s="1" t="str">
        <f t="shared" si="715"/>
        <v/>
      </c>
      <c r="V166" s="1" t="str">
        <f t="shared" si="715"/>
        <v/>
      </c>
      <c r="W166" s="1" t="str">
        <f t="shared" si="715"/>
        <v/>
      </c>
      <c r="X166" s="1" t="str">
        <f t="shared" si="715"/>
        <v/>
      </c>
      <c r="Y166" s="1" t="str">
        <f t="shared" si="715"/>
        <v/>
      </c>
      <c r="Z166" s="1" t="str">
        <f t="shared" si="715"/>
        <v/>
      </c>
      <c r="AA166" s="1" t="str">
        <f t="shared" si="715"/>
        <v/>
      </c>
      <c r="AB166" s="1" t="str">
        <f t="shared" si="715"/>
        <v/>
      </c>
      <c r="AC166" s="1" t="str">
        <f t="shared" si="715"/>
        <v/>
      </c>
      <c r="AD166" s="1" t="str">
        <f t="shared" si="715"/>
        <v/>
      </c>
      <c r="AE166" s="1" t="str">
        <f t="shared" si="715"/>
        <v/>
      </c>
      <c r="AF166" s="1" t="str">
        <f t="shared" si="715"/>
        <v/>
      </c>
      <c r="AG166" s="1" t="str">
        <f t="shared" si="715"/>
        <v/>
      </c>
      <c r="AH166" s="1" t="str">
        <f t="shared" si="715"/>
        <v/>
      </c>
      <c r="AI166" s="1" t="str">
        <f t="shared" si="715"/>
        <v/>
      </c>
      <c r="AJ166" s="1" t="str">
        <f t="shared" si="715"/>
        <v/>
      </c>
      <c r="AK166" s="1" t="str">
        <f t="shared" si="715"/>
        <v/>
      </c>
      <c r="AL166" s="1" t="str">
        <f t="shared" ref="AL166:BQ166" si="716">IF(AL$4&lt;$E$3,"",SUMIFS($F152:$FS152,$F$5:$FS$5,"&lt;="&amp;AL$5,$F$5:$FS$5,"&gt;"&amp;(AL$5-$E$3))/$E$3)</f>
        <v/>
      </c>
      <c r="AM166" s="1" t="str">
        <f t="shared" si="716"/>
        <v/>
      </c>
      <c r="AN166" s="1" t="str">
        <f t="shared" si="716"/>
        <v/>
      </c>
      <c r="AO166" s="1" t="str">
        <f t="shared" si="716"/>
        <v/>
      </c>
      <c r="AP166" s="1" t="str">
        <f t="shared" si="716"/>
        <v/>
      </c>
      <c r="AQ166" s="1" t="str">
        <f t="shared" si="716"/>
        <v/>
      </c>
      <c r="AR166" s="1" t="str">
        <f t="shared" si="716"/>
        <v/>
      </c>
      <c r="AS166" s="1" t="str">
        <f t="shared" si="716"/>
        <v/>
      </c>
      <c r="AT166" s="1" t="str">
        <f t="shared" si="716"/>
        <v/>
      </c>
      <c r="AU166" s="1" t="str">
        <f t="shared" si="716"/>
        <v/>
      </c>
      <c r="AV166" s="1" t="str">
        <f t="shared" si="716"/>
        <v/>
      </c>
      <c r="AW166" s="1" t="str">
        <f t="shared" si="716"/>
        <v/>
      </c>
      <c r="AX166" s="1" t="str">
        <f t="shared" si="716"/>
        <v/>
      </c>
      <c r="AY166" s="1" t="str">
        <f t="shared" si="716"/>
        <v/>
      </c>
      <c r="AZ166" s="1" t="str">
        <f t="shared" si="716"/>
        <v/>
      </c>
      <c r="BA166" s="1" t="str">
        <f t="shared" si="716"/>
        <v/>
      </c>
      <c r="BB166" s="1" t="str">
        <f t="shared" si="716"/>
        <v/>
      </c>
      <c r="BC166" s="1" t="str">
        <f t="shared" si="716"/>
        <v/>
      </c>
      <c r="BD166" s="1" t="str">
        <f t="shared" si="716"/>
        <v/>
      </c>
      <c r="BE166" s="1" t="str">
        <f t="shared" si="716"/>
        <v/>
      </c>
      <c r="BF166" s="1" t="str">
        <f t="shared" si="716"/>
        <v/>
      </c>
      <c r="BG166" s="1" t="str">
        <f t="shared" si="716"/>
        <v/>
      </c>
      <c r="BH166" s="1" t="str">
        <f t="shared" si="716"/>
        <v/>
      </c>
      <c r="BI166" s="1" t="str">
        <f t="shared" si="716"/>
        <v/>
      </c>
      <c r="BJ166" s="1" t="str">
        <f t="shared" si="716"/>
        <v/>
      </c>
      <c r="BK166" s="1" t="str">
        <f t="shared" si="716"/>
        <v/>
      </c>
      <c r="BL166" s="1" t="str">
        <f t="shared" si="716"/>
        <v/>
      </c>
      <c r="BM166" s="1" t="str">
        <f t="shared" si="716"/>
        <v/>
      </c>
      <c r="BN166" s="1" t="str">
        <f t="shared" si="716"/>
        <v/>
      </c>
      <c r="BO166" s="1" t="str">
        <f t="shared" si="716"/>
        <v/>
      </c>
      <c r="BP166" s="1" t="str">
        <f t="shared" si="716"/>
        <v/>
      </c>
      <c r="BQ166" s="1" t="str">
        <f t="shared" si="716"/>
        <v/>
      </c>
      <c r="BR166" s="1" t="str">
        <f t="shared" ref="BR166:CW166" si="717">IF(BR$4&lt;$E$3,"",SUMIFS($F152:$FS152,$F$5:$FS$5,"&lt;="&amp;BR$5,$F$5:$FS$5,"&gt;"&amp;(BR$5-$E$3))/$E$3)</f>
        <v/>
      </c>
      <c r="BS166" s="1" t="str">
        <f t="shared" si="717"/>
        <v/>
      </c>
      <c r="BT166" s="1" t="str">
        <f t="shared" si="717"/>
        <v/>
      </c>
      <c r="BU166" s="1" t="str">
        <f t="shared" si="717"/>
        <v/>
      </c>
      <c r="BV166" s="1" t="str">
        <f t="shared" si="717"/>
        <v/>
      </c>
      <c r="BW166" s="1" t="str">
        <f t="shared" si="717"/>
        <v/>
      </c>
      <c r="BX166" s="1" t="str">
        <f t="shared" si="717"/>
        <v/>
      </c>
      <c r="BY166" s="1" t="str">
        <f t="shared" si="717"/>
        <v/>
      </c>
      <c r="BZ166" s="1" t="str">
        <f t="shared" si="717"/>
        <v/>
      </c>
      <c r="CA166" s="1" t="str">
        <f t="shared" si="717"/>
        <v/>
      </c>
      <c r="CB166" s="1" t="str">
        <f t="shared" si="717"/>
        <v/>
      </c>
      <c r="CC166" s="1" t="str">
        <f t="shared" si="717"/>
        <v/>
      </c>
      <c r="CD166" s="1" t="str">
        <f t="shared" si="717"/>
        <v/>
      </c>
      <c r="CE166" s="1" t="str">
        <f t="shared" si="717"/>
        <v/>
      </c>
      <c r="CF166" s="1" t="str">
        <f t="shared" si="717"/>
        <v/>
      </c>
      <c r="CG166" s="1" t="str">
        <f t="shared" si="717"/>
        <v/>
      </c>
      <c r="CH166" s="1" t="str">
        <f t="shared" si="717"/>
        <v/>
      </c>
      <c r="CI166" s="1" t="str">
        <f t="shared" si="717"/>
        <v/>
      </c>
      <c r="CJ166" s="1" t="str">
        <f t="shared" si="717"/>
        <v/>
      </c>
      <c r="CK166" s="1" t="str">
        <f t="shared" si="717"/>
        <v/>
      </c>
      <c r="CL166" s="1" t="str">
        <f t="shared" si="717"/>
        <v/>
      </c>
      <c r="CM166" s="1" t="str">
        <f t="shared" si="717"/>
        <v/>
      </c>
      <c r="CN166" s="1" t="str">
        <f t="shared" si="717"/>
        <v/>
      </c>
      <c r="CO166" s="1" t="str">
        <f t="shared" si="717"/>
        <v/>
      </c>
      <c r="CP166" s="1" t="str">
        <f t="shared" si="717"/>
        <v/>
      </c>
      <c r="CQ166" s="1" t="str">
        <f t="shared" si="717"/>
        <v/>
      </c>
      <c r="CR166" s="1" t="str">
        <f t="shared" si="717"/>
        <v/>
      </c>
      <c r="CS166" s="1" t="str">
        <f t="shared" si="717"/>
        <v/>
      </c>
      <c r="CT166" s="1" t="str">
        <f t="shared" si="717"/>
        <v/>
      </c>
      <c r="CU166" s="1" t="str">
        <f t="shared" si="717"/>
        <v/>
      </c>
      <c r="CV166" s="1" t="str">
        <f t="shared" si="717"/>
        <v/>
      </c>
      <c r="CW166" s="1" t="str">
        <f t="shared" si="717"/>
        <v/>
      </c>
      <c r="CX166" s="1" t="str">
        <f t="shared" ref="CX166:EC166" si="718">IF(CX$4&lt;$E$3,"",SUMIFS($F152:$FS152,$F$5:$FS$5,"&lt;="&amp;CX$5,$F$5:$FS$5,"&gt;"&amp;(CX$5-$E$3))/$E$3)</f>
        <v/>
      </c>
      <c r="CY166" s="1" t="str">
        <f t="shared" si="718"/>
        <v/>
      </c>
      <c r="CZ166" s="1" t="str">
        <f t="shared" si="718"/>
        <v/>
      </c>
      <c r="DA166" s="1">
        <f t="shared" si="718"/>
        <v>0</v>
      </c>
      <c r="DB166" s="1">
        <f t="shared" si="718"/>
        <v>0</v>
      </c>
      <c r="DC166" s="1">
        <f t="shared" si="718"/>
        <v>0</v>
      </c>
      <c r="DD166" s="1">
        <f t="shared" si="718"/>
        <v>0</v>
      </c>
      <c r="DE166" s="1">
        <f t="shared" si="718"/>
        <v>0</v>
      </c>
      <c r="DF166" s="1">
        <f t="shared" si="718"/>
        <v>0</v>
      </c>
      <c r="DG166" s="1">
        <f t="shared" si="718"/>
        <v>0</v>
      </c>
      <c r="DH166" s="1">
        <f t="shared" si="718"/>
        <v>0</v>
      </c>
      <c r="DI166" s="1">
        <f t="shared" si="718"/>
        <v>0</v>
      </c>
      <c r="DJ166" s="1">
        <f t="shared" si="718"/>
        <v>0</v>
      </c>
      <c r="DK166" s="1">
        <f t="shared" si="718"/>
        <v>0</v>
      </c>
      <c r="DL166" s="1">
        <f t="shared" si="718"/>
        <v>0</v>
      </c>
      <c r="DM166" s="1">
        <f t="shared" si="718"/>
        <v>0</v>
      </c>
      <c r="DN166" s="1">
        <f t="shared" si="718"/>
        <v>0</v>
      </c>
      <c r="DO166" s="1">
        <f t="shared" si="718"/>
        <v>0</v>
      </c>
      <c r="DP166" s="1">
        <f t="shared" si="718"/>
        <v>0</v>
      </c>
      <c r="DQ166" s="1">
        <f t="shared" si="718"/>
        <v>0</v>
      </c>
      <c r="DR166" s="1">
        <f t="shared" si="718"/>
        <v>0</v>
      </c>
      <c r="DS166" s="1">
        <f t="shared" si="718"/>
        <v>0</v>
      </c>
      <c r="DT166" s="1">
        <f t="shared" si="718"/>
        <v>0</v>
      </c>
      <c r="DU166" s="1">
        <f t="shared" si="718"/>
        <v>0</v>
      </c>
      <c r="DV166" s="1">
        <f t="shared" si="718"/>
        <v>0</v>
      </c>
      <c r="DW166" s="1">
        <f t="shared" si="718"/>
        <v>0</v>
      </c>
      <c r="DX166" s="1">
        <f t="shared" si="718"/>
        <v>0</v>
      </c>
      <c r="DY166" s="1">
        <f t="shared" si="718"/>
        <v>0</v>
      </c>
      <c r="DZ166" s="1">
        <f t="shared" si="718"/>
        <v>0</v>
      </c>
      <c r="EA166" s="1">
        <f t="shared" si="718"/>
        <v>0</v>
      </c>
      <c r="EB166" s="1">
        <f t="shared" si="718"/>
        <v>0</v>
      </c>
      <c r="EC166" s="1">
        <f t="shared" si="718"/>
        <v>0</v>
      </c>
      <c r="ED166" s="1">
        <f t="shared" ref="ED166:FI166" si="719">IF(ED$4&lt;$E$3,"",SUMIFS($F152:$FS152,$F$5:$FS$5,"&lt;="&amp;ED$5,$F$5:$FS$5,"&gt;"&amp;(ED$5-$E$3))/$E$3)</f>
        <v>0</v>
      </c>
      <c r="EE166" s="1">
        <f t="shared" si="719"/>
        <v>0</v>
      </c>
      <c r="EF166" s="1">
        <f t="shared" si="719"/>
        <v>0</v>
      </c>
      <c r="EG166" s="1">
        <f t="shared" si="719"/>
        <v>0</v>
      </c>
      <c r="EH166" s="1">
        <f t="shared" si="719"/>
        <v>0</v>
      </c>
      <c r="EI166" s="1">
        <f t="shared" si="719"/>
        <v>0</v>
      </c>
      <c r="EJ166" s="1">
        <f t="shared" si="719"/>
        <v>0</v>
      </c>
      <c r="EK166" s="1">
        <f t="shared" si="719"/>
        <v>0</v>
      </c>
      <c r="EL166" s="1">
        <f t="shared" si="719"/>
        <v>0</v>
      </c>
      <c r="EM166" s="1">
        <f t="shared" si="719"/>
        <v>0</v>
      </c>
      <c r="EN166" s="1">
        <f t="shared" si="719"/>
        <v>0</v>
      </c>
      <c r="EO166" s="1">
        <f t="shared" si="719"/>
        <v>0</v>
      </c>
      <c r="EP166" s="1">
        <f t="shared" si="719"/>
        <v>0</v>
      </c>
      <c r="EQ166" s="1">
        <f t="shared" si="719"/>
        <v>0</v>
      </c>
      <c r="ER166" s="1">
        <f t="shared" si="719"/>
        <v>0</v>
      </c>
      <c r="ES166" s="1">
        <f t="shared" si="719"/>
        <v>0</v>
      </c>
      <c r="ET166" s="1">
        <f t="shared" si="719"/>
        <v>0</v>
      </c>
      <c r="EU166" s="1">
        <f t="shared" si="719"/>
        <v>0</v>
      </c>
      <c r="EV166" s="1">
        <f t="shared" si="719"/>
        <v>0</v>
      </c>
      <c r="EW166" s="1">
        <f t="shared" si="719"/>
        <v>0</v>
      </c>
      <c r="EX166" s="1">
        <f t="shared" si="719"/>
        <v>0</v>
      </c>
      <c r="EY166" s="1">
        <f t="shared" si="719"/>
        <v>0</v>
      </c>
      <c r="EZ166" s="1">
        <f t="shared" si="719"/>
        <v>0</v>
      </c>
      <c r="FA166" s="1">
        <f t="shared" si="719"/>
        <v>0</v>
      </c>
      <c r="FB166" s="1">
        <f t="shared" si="719"/>
        <v>0</v>
      </c>
      <c r="FC166" s="1">
        <f t="shared" si="719"/>
        <v>0</v>
      </c>
      <c r="FD166" s="1">
        <f t="shared" si="719"/>
        <v>0</v>
      </c>
      <c r="FE166" s="1">
        <f t="shared" si="719"/>
        <v>0</v>
      </c>
      <c r="FF166" s="1">
        <f t="shared" si="719"/>
        <v>0</v>
      </c>
      <c r="FG166" s="1">
        <f t="shared" si="719"/>
        <v>0</v>
      </c>
      <c r="FH166" s="1">
        <f t="shared" si="719"/>
        <v>0</v>
      </c>
      <c r="FI166" s="1">
        <f t="shared" si="719"/>
        <v>0</v>
      </c>
      <c r="FJ166" s="1">
        <f t="shared" ref="FJ166:FS166" si="720">IF(FJ$4&lt;$E$3,"",SUMIFS($F152:$FS152,$F$5:$FS$5,"&lt;="&amp;FJ$5,$F$5:$FS$5,"&gt;"&amp;(FJ$5-$E$3))/$E$3)</f>
        <v>0</v>
      </c>
      <c r="FK166" s="1">
        <f t="shared" si="720"/>
        <v>0</v>
      </c>
      <c r="FL166" s="1">
        <f t="shared" si="720"/>
        <v>0</v>
      </c>
      <c r="FM166" s="1">
        <f t="shared" si="720"/>
        <v>0</v>
      </c>
      <c r="FN166" s="1">
        <f t="shared" si="720"/>
        <v>0</v>
      </c>
      <c r="FO166" s="1">
        <f t="shared" si="720"/>
        <v>0</v>
      </c>
      <c r="FP166" s="1">
        <f t="shared" si="720"/>
        <v>0</v>
      </c>
      <c r="FQ166" s="1">
        <f t="shared" si="720"/>
        <v>0</v>
      </c>
      <c r="FR166" s="1">
        <f t="shared" si="720"/>
        <v>0</v>
      </c>
      <c r="FS166" s="1">
        <f t="shared" si="720"/>
        <v>0</v>
      </c>
      <c r="FT166" s="1">
        <f>IF(FT$4&lt;$E$3,"",SUMIFS($F152:$FT152,$F$5:$FT$5,"&lt;="&amp;FT$5,$F$5:$FT$5,"&gt;"&amp;(FT$5-$E$3))/$E$3)</f>
        <v>0</v>
      </c>
      <c r="FW166" s="132">
        <f>FS166</f>
        <v>0</v>
      </c>
      <c r="FX166" s="132">
        <f>MIN(F166:FS166)</f>
        <v>0</v>
      </c>
      <c r="FY166" s="132">
        <f>MAX(F166:FS166)</f>
        <v>0</v>
      </c>
      <c r="FZ166" s="132">
        <f>AVERAGE(F166:FS166)</f>
        <v>0</v>
      </c>
      <c r="GA166" s="132">
        <f>AVERAGE(EP166:FS166)</f>
        <v>0</v>
      </c>
    </row>
    <row r="167" spans="2:183">
      <c r="B167" s="99"/>
      <c r="D167" t="s">
        <v>47</v>
      </c>
      <c r="F167" s="1" t="str">
        <f t="shared" ref="F167:AK167" si="721">IF(F$4&lt;$E$3,"",SUMIFS($F153:$FS153,$F$5:$FS$5,"&lt;="&amp;F$5,$F$5:$FS$5,"&gt;"&amp;(F$5-$E$3))/$E$3)</f>
        <v/>
      </c>
      <c r="G167" s="1" t="str">
        <f t="shared" si="721"/>
        <v/>
      </c>
      <c r="H167" s="1" t="str">
        <f t="shared" si="721"/>
        <v/>
      </c>
      <c r="I167" s="1" t="str">
        <f t="shared" si="721"/>
        <v/>
      </c>
      <c r="J167" s="1" t="str">
        <f t="shared" si="721"/>
        <v/>
      </c>
      <c r="K167" s="1" t="str">
        <f t="shared" si="721"/>
        <v/>
      </c>
      <c r="L167" s="1" t="str">
        <f t="shared" si="721"/>
        <v/>
      </c>
      <c r="M167" s="1" t="str">
        <f t="shared" si="721"/>
        <v/>
      </c>
      <c r="N167" s="1" t="str">
        <f t="shared" si="721"/>
        <v/>
      </c>
      <c r="O167" s="1" t="str">
        <f t="shared" si="721"/>
        <v/>
      </c>
      <c r="P167" s="1" t="str">
        <f t="shared" si="721"/>
        <v/>
      </c>
      <c r="Q167" s="1" t="str">
        <f t="shared" si="721"/>
        <v/>
      </c>
      <c r="R167" s="1" t="str">
        <f t="shared" si="721"/>
        <v/>
      </c>
      <c r="S167" s="1" t="str">
        <f t="shared" si="721"/>
        <v/>
      </c>
      <c r="T167" s="1" t="str">
        <f t="shared" si="721"/>
        <v/>
      </c>
      <c r="U167" s="1" t="str">
        <f t="shared" si="721"/>
        <v/>
      </c>
      <c r="V167" s="1" t="str">
        <f t="shared" si="721"/>
        <v/>
      </c>
      <c r="W167" s="1" t="str">
        <f t="shared" si="721"/>
        <v/>
      </c>
      <c r="X167" s="1" t="str">
        <f t="shared" si="721"/>
        <v/>
      </c>
      <c r="Y167" s="1" t="str">
        <f t="shared" si="721"/>
        <v/>
      </c>
      <c r="Z167" s="1" t="str">
        <f t="shared" si="721"/>
        <v/>
      </c>
      <c r="AA167" s="1" t="str">
        <f t="shared" si="721"/>
        <v/>
      </c>
      <c r="AB167" s="1" t="str">
        <f t="shared" si="721"/>
        <v/>
      </c>
      <c r="AC167" s="1" t="str">
        <f t="shared" si="721"/>
        <v/>
      </c>
      <c r="AD167" s="1" t="str">
        <f t="shared" si="721"/>
        <v/>
      </c>
      <c r="AE167" s="1" t="str">
        <f t="shared" si="721"/>
        <v/>
      </c>
      <c r="AF167" s="1" t="str">
        <f t="shared" si="721"/>
        <v/>
      </c>
      <c r="AG167" s="1" t="str">
        <f t="shared" si="721"/>
        <v/>
      </c>
      <c r="AH167" s="1" t="str">
        <f t="shared" si="721"/>
        <v/>
      </c>
      <c r="AI167" s="1" t="str">
        <f t="shared" si="721"/>
        <v/>
      </c>
      <c r="AJ167" s="1" t="str">
        <f t="shared" si="721"/>
        <v/>
      </c>
      <c r="AK167" s="1" t="str">
        <f t="shared" si="721"/>
        <v/>
      </c>
      <c r="AL167" s="1" t="str">
        <f t="shared" ref="AL167:BQ167" si="722">IF(AL$4&lt;$E$3,"",SUMIFS($F153:$FS153,$F$5:$FS$5,"&lt;="&amp;AL$5,$F$5:$FS$5,"&gt;"&amp;(AL$5-$E$3))/$E$3)</f>
        <v/>
      </c>
      <c r="AM167" s="1" t="str">
        <f t="shared" si="722"/>
        <v/>
      </c>
      <c r="AN167" s="1" t="str">
        <f t="shared" si="722"/>
        <v/>
      </c>
      <c r="AO167" s="1" t="str">
        <f t="shared" si="722"/>
        <v/>
      </c>
      <c r="AP167" s="1" t="str">
        <f t="shared" si="722"/>
        <v/>
      </c>
      <c r="AQ167" s="1" t="str">
        <f t="shared" si="722"/>
        <v/>
      </c>
      <c r="AR167" s="1" t="str">
        <f t="shared" si="722"/>
        <v/>
      </c>
      <c r="AS167" s="1" t="str">
        <f t="shared" si="722"/>
        <v/>
      </c>
      <c r="AT167" s="1" t="str">
        <f t="shared" si="722"/>
        <v/>
      </c>
      <c r="AU167" s="1" t="str">
        <f t="shared" si="722"/>
        <v/>
      </c>
      <c r="AV167" s="1" t="str">
        <f t="shared" si="722"/>
        <v/>
      </c>
      <c r="AW167" s="1" t="str">
        <f t="shared" si="722"/>
        <v/>
      </c>
      <c r="AX167" s="1" t="str">
        <f t="shared" si="722"/>
        <v/>
      </c>
      <c r="AY167" s="1" t="str">
        <f t="shared" si="722"/>
        <v/>
      </c>
      <c r="AZ167" s="1" t="str">
        <f t="shared" si="722"/>
        <v/>
      </c>
      <c r="BA167" s="1" t="str">
        <f t="shared" si="722"/>
        <v/>
      </c>
      <c r="BB167" s="1" t="str">
        <f t="shared" si="722"/>
        <v/>
      </c>
      <c r="BC167" s="1" t="str">
        <f t="shared" si="722"/>
        <v/>
      </c>
      <c r="BD167" s="1" t="str">
        <f t="shared" si="722"/>
        <v/>
      </c>
      <c r="BE167" s="1" t="str">
        <f t="shared" si="722"/>
        <v/>
      </c>
      <c r="BF167" s="1" t="str">
        <f t="shared" si="722"/>
        <v/>
      </c>
      <c r="BG167" s="1" t="str">
        <f t="shared" si="722"/>
        <v/>
      </c>
      <c r="BH167" s="1" t="str">
        <f t="shared" si="722"/>
        <v/>
      </c>
      <c r="BI167" s="1" t="str">
        <f t="shared" si="722"/>
        <v/>
      </c>
      <c r="BJ167" s="1" t="str">
        <f t="shared" si="722"/>
        <v/>
      </c>
      <c r="BK167" s="1" t="str">
        <f t="shared" si="722"/>
        <v/>
      </c>
      <c r="BL167" s="1" t="str">
        <f t="shared" si="722"/>
        <v/>
      </c>
      <c r="BM167" s="1" t="str">
        <f t="shared" si="722"/>
        <v/>
      </c>
      <c r="BN167" s="1" t="str">
        <f t="shared" si="722"/>
        <v/>
      </c>
      <c r="BO167" s="1" t="str">
        <f t="shared" si="722"/>
        <v/>
      </c>
      <c r="BP167" s="1" t="str">
        <f t="shared" si="722"/>
        <v/>
      </c>
      <c r="BQ167" s="1" t="str">
        <f t="shared" si="722"/>
        <v/>
      </c>
      <c r="BR167" s="1" t="str">
        <f t="shared" ref="BR167:CW167" si="723">IF(BR$4&lt;$E$3,"",SUMIFS($F153:$FS153,$F$5:$FS$5,"&lt;="&amp;BR$5,$F$5:$FS$5,"&gt;"&amp;(BR$5-$E$3))/$E$3)</f>
        <v/>
      </c>
      <c r="BS167" s="1" t="str">
        <f t="shared" si="723"/>
        <v/>
      </c>
      <c r="BT167" s="1" t="str">
        <f t="shared" si="723"/>
        <v/>
      </c>
      <c r="BU167" s="1" t="str">
        <f t="shared" si="723"/>
        <v/>
      </c>
      <c r="BV167" s="1" t="str">
        <f t="shared" si="723"/>
        <v/>
      </c>
      <c r="BW167" s="1" t="str">
        <f t="shared" si="723"/>
        <v/>
      </c>
      <c r="BX167" s="1" t="str">
        <f t="shared" si="723"/>
        <v/>
      </c>
      <c r="BY167" s="1" t="str">
        <f t="shared" si="723"/>
        <v/>
      </c>
      <c r="BZ167" s="1" t="str">
        <f t="shared" si="723"/>
        <v/>
      </c>
      <c r="CA167" s="1" t="str">
        <f t="shared" si="723"/>
        <v/>
      </c>
      <c r="CB167" s="1" t="str">
        <f t="shared" si="723"/>
        <v/>
      </c>
      <c r="CC167" s="1" t="str">
        <f t="shared" si="723"/>
        <v/>
      </c>
      <c r="CD167" s="1" t="str">
        <f t="shared" si="723"/>
        <v/>
      </c>
      <c r="CE167" s="1" t="str">
        <f t="shared" si="723"/>
        <v/>
      </c>
      <c r="CF167" s="1" t="str">
        <f t="shared" si="723"/>
        <v/>
      </c>
      <c r="CG167" s="1" t="str">
        <f t="shared" si="723"/>
        <v/>
      </c>
      <c r="CH167" s="1" t="str">
        <f t="shared" si="723"/>
        <v/>
      </c>
      <c r="CI167" s="1" t="str">
        <f t="shared" si="723"/>
        <v/>
      </c>
      <c r="CJ167" s="1" t="str">
        <f t="shared" si="723"/>
        <v/>
      </c>
      <c r="CK167" s="1" t="str">
        <f t="shared" si="723"/>
        <v/>
      </c>
      <c r="CL167" s="1" t="str">
        <f t="shared" si="723"/>
        <v/>
      </c>
      <c r="CM167" s="1" t="str">
        <f t="shared" si="723"/>
        <v/>
      </c>
      <c r="CN167" s="1" t="str">
        <f t="shared" si="723"/>
        <v/>
      </c>
      <c r="CO167" s="1" t="str">
        <f t="shared" si="723"/>
        <v/>
      </c>
      <c r="CP167" s="1" t="str">
        <f t="shared" si="723"/>
        <v/>
      </c>
      <c r="CQ167" s="1" t="str">
        <f t="shared" si="723"/>
        <v/>
      </c>
      <c r="CR167" s="1" t="str">
        <f t="shared" si="723"/>
        <v/>
      </c>
      <c r="CS167" s="1" t="str">
        <f t="shared" si="723"/>
        <v/>
      </c>
      <c r="CT167" s="1" t="str">
        <f t="shared" si="723"/>
        <v/>
      </c>
      <c r="CU167" s="1" t="str">
        <f t="shared" si="723"/>
        <v/>
      </c>
      <c r="CV167" s="1" t="str">
        <f t="shared" si="723"/>
        <v/>
      </c>
      <c r="CW167" s="1" t="str">
        <f t="shared" si="723"/>
        <v/>
      </c>
      <c r="CX167" s="1" t="str">
        <f t="shared" ref="CX167:EC167" si="724">IF(CX$4&lt;$E$3,"",SUMIFS($F153:$FS153,$F$5:$FS$5,"&lt;="&amp;CX$5,$F$5:$FS$5,"&gt;"&amp;(CX$5-$E$3))/$E$3)</f>
        <v/>
      </c>
      <c r="CY167" s="1" t="str">
        <f t="shared" si="724"/>
        <v/>
      </c>
      <c r="CZ167" s="1" t="str">
        <f t="shared" si="724"/>
        <v/>
      </c>
      <c r="DA167" s="1">
        <f t="shared" si="724"/>
        <v>0.03</v>
      </c>
      <c r="DB167" s="1">
        <f t="shared" si="724"/>
        <v>0.03</v>
      </c>
      <c r="DC167" s="1">
        <f t="shared" si="724"/>
        <v>0.03</v>
      </c>
      <c r="DD167" s="1">
        <f t="shared" si="724"/>
        <v>0.03</v>
      </c>
      <c r="DE167" s="1">
        <f t="shared" si="724"/>
        <v>0.03</v>
      </c>
      <c r="DF167" s="1">
        <f t="shared" si="724"/>
        <v>0.03</v>
      </c>
      <c r="DG167" s="1">
        <f t="shared" si="724"/>
        <v>0.03</v>
      </c>
      <c r="DH167" s="1">
        <f t="shared" si="724"/>
        <v>0.03</v>
      </c>
      <c r="DI167" s="1">
        <f t="shared" si="724"/>
        <v>0.03</v>
      </c>
      <c r="DJ167" s="1">
        <f t="shared" si="724"/>
        <v>0.03</v>
      </c>
      <c r="DK167" s="1">
        <f t="shared" si="724"/>
        <v>0.03</v>
      </c>
      <c r="DL167" s="1">
        <f t="shared" si="724"/>
        <v>0.04</v>
      </c>
      <c r="DM167" s="1">
        <f t="shared" si="724"/>
        <v>0.04</v>
      </c>
      <c r="DN167" s="1">
        <f t="shared" si="724"/>
        <v>0.04</v>
      </c>
      <c r="DO167" s="1">
        <f t="shared" si="724"/>
        <v>0.04</v>
      </c>
      <c r="DP167" s="1">
        <f t="shared" si="724"/>
        <v>0.04</v>
      </c>
      <c r="DQ167" s="1">
        <f t="shared" si="724"/>
        <v>0.04</v>
      </c>
      <c r="DR167" s="1">
        <f t="shared" si="724"/>
        <v>0.04</v>
      </c>
      <c r="DS167" s="1">
        <f t="shared" si="724"/>
        <v>0.04</v>
      </c>
      <c r="DT167" s="1">
        <f t="shared" si="724"/>
        <v>0.04</v>
      </c>
      <c r="DU167" s="1">
        <f t="shared" si="724"/>
        <v>0.04</v>
      </c>
      <c r="DV167" s="1">
        <f t="shared" si="724"/>
        <v>0.04</v>
      </c>
      <c r="DW167" s="1">
        <f t="shared" si="724"/>
        <v>0.03</v>
      </c>
      <c r="DX167" s="1">
        <f t="shared" si="724"/>
        <v>0.03</v>
      </c>
      <c r="DY167" s="1">
        <f t="shared" si="724"/>
        <v>0.03</v>
      </c>
      <c r="DZ167" s="1">
        <f t="shared" si="724"/>
        <v>0.03</v>
      </c>
      <c r="EA167" s="1">
        <f t="shared" si="724"/>
        <v>0.03</v>
      </c>
      <c r="EB167" s="1">
        <f t="shared" si="724"/>
        <v>0.03</v>
      </c>
      <c r="EC167" s="1">
        <f t="shared" si="724"/>
        <v>0.03</v>
      </c>
      <c r="ED167" s="1">
        <f t="shared" ref="ED167:FI167" si="725">IF(ED$4&lt;$E$3,"",SUMIFS($F153:$FS153,$F$5:$FS$5,"&lt;="&amp;ED$5,$F$5:$FS$5,"&gt;"&amp;(ED$5-$E$3))/$E$3)</f>
        <v>0.02</v>
      </c>
      <c r="EE167" s="1">
        <f t="shared" si="725"/>
        <v>0.02</v>
      </c>
      <c r="EF167" s="1">
        <f t="shared" si="725"/>
        <v>0.02</v>
      </c>
      <c r="EG167" s="1">
        <f t="shared" si="725"/>
        <v>0.02</v>
      </c>
      <c r="EH167" s="1">
        <f t="shared" si="725"/>
        <v>0.02</v>
      </c>
      <c r="EI167" s="1">
        <f t="shared" si="725"/>
        <v>0.02</v>
      </c>
      <c r="EJ167" s="1">
        <f t="shared" si="725"/>
        <v>0.02</v>
      </c>
      <c r="EK167" s="1">
        <f t="shared" si="725"/>
        <v>0.02</v>
      </c>
      <c r="EL167" s="1">
        <f t="shared" si="725"/>
        <v>0.02</v>
      </c>
      <c r="EM167" s="1">
        <f t="shared" si="725"/>
        <v>0.02</v>
      </c>
      <c r="EN167" s="1">
        <f t="shared" si="725"/>
        <v>0.02</v>
      </c>
      <c r="EO167" s="1">
        <f t="shared" si="725"/>
        <v>0.02</v>
      </c>
      <c r="EP167" s="1">
        <f t="shared" si="725"/>
        <v>0.02</v>
      </c>
      <c r="EQ167" s="1">
        <f t="shared" si="725"/>
        <v>0.02</v>
      </c>
      <c r="ER167" s="1">
        <f t="shared" si="725"/>
        <v>0.02</v>
      </c>
      <c r="ES167" s="1">
        <f t="shared" si="725"/>
        <v>0.02</v>
      </c>
      <c r="ET167" s="1">
        <f t="shared" si="725"/>
        <v>0.02</v>
      </c>
      <c r="EU167" s="1">
        <f t="shared" si="725"/>
        <v>0.02</v>
      </c>
      <c r="EV167" s="1">
        <f t="shared" si="725"/>
        <v>0.02</v>
      </c>
      <c r="EW167" s="1">
        <f t="shared" si="725"/>
        <v>0.02</v>
      </c>
      <c r="EX167" s="1">
        <f t="shared" si="725"/>
        <v>0.02</v>
      </c>
      <c r="EY167" s="1">
        <f t="shared" si="725"/>
        <v>0.02</v>
      </c>
      <c r="EZ167" s="1">
        <f t="shared" si="725"/>
        <v>0.02</v>
      </c>
      <c r="FA167" s="1">
        <f t="shared" si="725"/>
        <v>0.02</v>
      </c>
      <c r="FB167" s="1">
        <f t="shared" si="725"/>
        <v>0.02</v>
      </c>
      <c r="FC167" s="1">
        <f t="shared" si="725"/>
        <v>0.02</v>
      </c>
      <c r="FD167" s="1">
        <f t="shared" si="725"/>
        <v>0.02</v>
      </c>
      <c r="FE167" s="1">
        <f t="shared" si="725"/>
        <v>0.02</v>
      </c>
      <c r="FF167" s="1">
        <f t="shared" si="725"/>
        <v>0.02</v>
      </c>
      <c r="FG167" s="1">
        <f t="shared" si="725"/>
        <v>0.02</v>
      </c>
      <c r="FH167" s="1">
        <f t="shared" si="725"/>
        <v>0.02</v>
      </c>
      <c r="FI167" s="1">
        <f t="shared" si="725"/>
        <v>0.02</v>
      </c>
      <c r="FJ167" s="1">
        <f t="shared" ref="FJ167:FS167" si="726">IF(FJ$4&lt;$E$3,"",SUMIFS($F153:$FS153,$F$5:$FS$5,"&lt;="&amp;FJ$5,$F$5:$FS$5,"&gt;"&amp;(FJ$5-$E$3))/$E$3)</f>
        <v>0.02</v>
      </c>
      <c r="FK167" s="1">
        <f t="shared" si="726"/>
        <v>0.02</v>
      </c>
      <c r="FL167" s="1">
        <f t="shared" si="726"/>
        <v>0.02</v>
      </c>
      <c r="FM167" s="1">
        <f t="shared" si="726"/>
        <v>0.02</v>
      </c>
      <c r="FN167" s="1">
        <f t="shared" si="726"/>
        <v>0.02</v>
      </c>
      <c r="FO167" s="1">
        <f t="shared" si="726"/>
        <v>0.02</v>
      </c>
      <c r="FP167" s="1">
        <f t="shared" si="726"/>
        <v>0.02</v>
      </c>
      <c r="FQ167" s="1">
        <f t="shared" si="726"/>
        <v>0.02</v>
      </c>
      <c r="FR167" s="1">
        <f t="shared" si="726"/>
        <v>0.02</v>
      </c>
      <c r="FS167" s="1">
        <f t="shared" si="726"/>
        <v>0.02</v>
      </c>
      <c r="FT167" s="1">
        <f t="shared" ref="FT167:FT170" si="727">IF(FT$4&lt;$E$3,"",SUMIFS($F153:$FT153,$F$5:$FT$5,"&lt;="&amp;FT$5,$F$5:$FT$5,"&gt;"&amp;(FT$5-$E$3))/$E$3)</f>
        <v>0.02</v>
      </c>
      <c r="FW167" s="132">
        <f t="shared" ref="FW167:FW170" si="728">FS167</f>
        <v>0.02</v>
      </c>
      <c r="FX167" s="132">
        <f>MIN(F167:FS167)</f>
        <v>0.02</v>
      </c>
      <c r="FY167" s="132">
        <f>MAX(F167:FS167)</f>
        <v>0.04</v>
      </c>
      <c r="FZ167" s="132">
        <f>AVERAGE(F167:FS167)</f>
        <v>2.5633802816901426E-2</v>
      </c>
      <c r="GA167" s="132">
        <f>AVERAGE(EP167:FS167)</f>
        <v>2.0000000000000007E-2</v>
      </c>
    </row>
    <row r="168" spans="2:183">
      <c r="B168" s="99"/>
      <c r="D168" t="s">
        <v>33</v>
      </c>
      <c r="F168" s="1" t="str">
        <f t="shared" ref="F168:AK168" si="729">IF(F$4&lt;$E$3,"",SUMIFS($F154:$FS154,$F$5:$FS$5,"&lt;="&amp;F$5,$F$5:$FS$5,"&gt;"&amp;(F$5-$E$3))/$E$3)</f>
        <v/>
      </c>
      <c r="G168" s="1" t="str">
        <f t="shared" si="729"/>
        <v/>
      </c>
      <c r="H168" s="1" t="str">
        <f t="shared" si="729"/>
        <v/>
      </c>
      <c r="I168" s="1" t="str">
        <f t="shared" si="729"/>
        <v/>
      </c>
      <c r="J168" s="1" t="str">
        <f t="shared" si="729"/>
        <v/>
      </c>
      <c r="K168" s="1" t="str">
        <f t="shared" si="729"/>
        <v/>
      </c>
      <c r="L168" s="1" t="str">
        <f t="shared" si="729"/>
        <v/>
      </c>
      <c r="M168" s="1" t="str">
        <f t="shared" si="729"/>
        <v/>
      </c>
      <c r="N168" s="1" t="str">
        <f t="shared" si="729"/>
        <v/>
      </c>
      <c r="O168" s="1" t="str">
        <f t="shared" si="729"/>
        <v/>
      </c>
      <c r="P168" s="1" t="str">
        <f t="shared" si="729"/>
        <v/>
      </c>
      <c r="Q168" s="1" t="str">
        <f t="shared" si="729"/>
        <v/>
      </c>
      <c r="R168" s="1" t="str">
        <f t="shared" si="729"/>
        <v/>
      </c>
      <c r="S168" s="1" t="str">
        <f t="shared" si="729"/>
        <v/>
      </c>
      <c r="T168" s="1" t="str">
        <f t="shared" si="729"/>
        <v/>
      </c>
      <c r="U168" s="1" t="str">
        <f t="shared" si="729"/>
        <v/>
      </c>
      <c r="V168" s="1" t="str">
        <f t="shared" si="729"/>
        <v/>
      </c>
      <c r="W168" s="1" t="str">
        <f t="shared" si="729"/>
        <v/>
      </c>
      <c r="X168" s="1" t="str">
        <f t="shared" si="729"/>
        <v/>
      </c>
      <c r="Y168" s="1" t="str">
        <f t="shared" si="729"/>
        <v/>
      </c>
      <c r="Z168" s="1" t="str">
        <f t="shared" si="729"/>
        <v/>
      </c>
      <c r="AA168" s="1" t="str">
        <f t="shared" si="729"/>
        <v/>
      </c>
      <c r="AB168" s="1" t="str">
        <f t="shared" si="729"/>
        <v/>
      </c>
      <c r="AC168" s="1" t="str">
        <f t="shared" si="729"/>
        <v/>
      </c>
      <c r="AD168" s="1" t="str">
        <f t="shared" si="729"/>
        <v/>
      </c>
      <c r="AE168" s="1" t="str">
        <f t="shared" si="729"/>
        <v/>
      </c>
      <c r="AF168" s="1" t="str">
        <f t="shared" si="729"/>
        <v/>
      </c>
      <c r="AG168" s="1" t="str">
        <f t="shared" si="729"/>
        <v/>
      </c>
      <c r="AH168" s="1" t="str">
        <f t="shared" si="729"/>
        <v/>
      </c>
      <c r="AI168" s="1" t="str">
        <f t="shared" si="729"/>
        <v/>
      </c>
      <c r="AJ168" s="1" t="str">
        <f t="shared" si="729"/>
        <v/>
      </c>
      <c r="AK168" s="1" t="str">
        <f t="shared" si="729"/>
        <v/>
      </c>
      <c r="AL168" s="1" t="str">
        <f t="shared" ref="AL168:BQ168" si="730">IF(AL$4&lt;$E$3,"",SUMIFS($F154:$FS154,$F$5:$FS$5,"&lt;="&amp;AL$5,$F$5:$FS$5,"&gt;"&amp;(AL$5-$E$3))/$E$3)</f>
        <v/>
      </c>
      <c r="AM168" s="1" t="str">
        <f t="shared" si="730"/>
        <v/>
      </c>
      <c r="AN168" s="1" t="str">
        <f t="shared" si="730"/>
        <v/>
      </c>
      <c r="AO168" s="1" t="str">
        <f t="shared" si="730"/>
        <v/>
      </c>
      <c r="AP168" s="1" t="str">
        <f t="shared" si="730"/>
        <v/>
      </c>
      <c r="AQ168" s="1" t="str">
        <f t="shared" si="730"/>
        <v/>
      </c>
      <c r="AR168" s="1" t="str">
        <f t="shared" si="730"/>
        <v/>
      </c>
      <c r="AS168" s="1" t="str">
        <f t="shared" si="730"/>
        <v/>
      </c>
      <c r="AT168" s="1" t="str">
        <f t="shared" si="730"/>
        <v/>
      </c>
      <c r="AU168" s="1" t="str">
        <f t="shared" si="730"/>
        <v/>
      </c>
      <c r="AV168" s="1" t="str">
        <f t="shared" si="730"/>
        <v/>
      </c>
      <c r="AW168" s="1" t="str">
        <f t="shared" si="730"/>
        <v/>
      </c>
      <c r="AX168" s="1" t="str">
        <f t="shared" si="730"/>
        <v/>
      </c>
      <c r="AY168" s="1" t="str">
        <f t="shared" si="730"/>
        <v/>
      </c>
      <c r="AZ168" s="1" t="str">
        <f t="shared" si="730"/>
        <v/>
      </c>
      <c r="BA168" s="1" t="str">
        <f t="shared" si="730"/>
        <v/>
      </c>
      <c r="BB168" s="1" t="str">
        <f t="shared" si="730"/>
        <v/>
      </c>
      <c r="BC168" s="1" t="str">
        <f t="shared" si="730"/>
        <v/>
      </c>
      <c r="BD168" s="1" t="str">
        <f t="shared" si="730"/>
        <v/>
      </c>
      <c r="BE168" s="1" t="str">
        <f t="shared" si="730"/>
        <v/>
      </c>
      <c r="BF168" s="1" t="str">
        <f t="shared" si="730"/>
        <v/>
      </c>
      <c r="BG168" s="1" t="str">
        <f t="shared" si="730"/>
        <v/>
      </c>
      <c r="BH168" s="1" t="str">
        <f t="shared" si="730"/>
        <v/>
      </c>
      <c r="BI168" s="1" t="str">
        <f t="shared" si="730"/>
        <v/>
      </c>
      <c r="BJ168" s="1" t="str">
        <f t="shared" si="730"/>
        <v/>
      </c>
      <c r="BK168" s="1" t="str">
        <f t="shared" si="730"/>
        <v/>
      </c>
      <c r="BL168" s="1" t="str">
        <f t="shared" si="730"/>
        <v/>
      </c>
      <c r="BM168" s="1" t="str">
        <f t="shared" si="730"/>
        <v/>
      </c>
      <c r="BN168" s="1" t="str">
        <f t="shared" si="730"/>
        <v/>
      </c>
      <c r="BO168" s="1" t="str">
        <f t="shared" si="730"/>
        <v/>
      </c>
      <c r="BP168" s="1" t="str">
        <f t="shared" si="730"/>
        <v/>
      </c>
      <c r="BQ168" s="1" t="str">
        <f t="shared" si="730"/>
        <v/>
      </c>
      <c r="BR168" s="1" t="str">
        <f t="shared" ref="BR168:CW168" si="731">IF(BR$4&lt;$E$3,"",SUMIFS($F154:$FS154,$F$5:$FS$5,"&lt;="&amp;BR$5,$F$5:$FS$5,"&gt;"&amp;(BR$5-$E$3))/$E$3)</f>
        <v/>
      </c>
      <c r="BS168" s="1" t="str">
        <f t="shared" si="731"/>
        <v/>
      </c>
      <c r="BT168" s="1" t="str">
        <f t="shared" si="731"/>
        <v/>
      </c>
      <c r="BU168" s="1" t="str">
        <f t="shared" si="731"/>
        <v/>
      </c>
      <c r="BV168" s="1" t="str">
        <f t="shared" si="731"/>
        <v/>
      </c>
      <c r="BW168" s="1" t="str">
        <f t="shared" si="731"/>
        <v/>
      </c>
      <c r="BX168" s="1" t="str">
        <f t="shared" si="731"/>
        <v/>
      </c>
      <c r="BY168" s="1" t="str">
        <f t="shared" si="731"/>
        <v/>
      </c>
      <c r="BZ168" s="1" t="str">
        <f t="shared" si="731"/>
        <v/>
      </c>
      <c r="CA168" s="1" t="str">
        <f t="shared" si="731"/>
        <v/>
      </c>
      <c r="CB168" s="1" t="str">
        <f t="shared" si="731"/>
        <v/>
      </c>
      <c r="CC168" s="1" t="str">
        <f t="shared" si="731"/>
        <v/>
      </c>
      <c r="CD168" s="1" t="str">
        <f t="shared" si="731"/>
        <v/>
      </c>
      <c r="CE168" s="1" t="str">
        <f t="shared" si="731"/>
        <v/>
      </c>
      <c r="CF168" s="1" t="str">
        <f t="shared" si="731"/>
        <v/>
      </c>
      <c r="CG168" s="1" t="str">
        <f t="shared" si="731"/>
        <v/>
      </c>
      <c r="CH168" s="1" t="str">
        <f t="shared" si="731"/>
        <v/>
      </c>
      <c r="CI168" s="1" t="str">
        <f t="shared" si="731"/>
        <v/>
      </c>
      <c r="CJ168" s="1" t="str">
        <f t="shared" si="731"/>
        <v/>
      </c>
      <c r="CK168" s="1" t="str">
        <f t="shared" si="731"/>
        <v/>
      </c>
      <c r="CL168" s="1" t="str">
        <f t="shared" si="731"/>
        <v/>
      </c>
      <c r="CM168" s="1" t="str">
        <f t="shared" si="731"/>
        <v/>
      </c>
      <c r="CN168" s="1" t="str">
        <f t="shared" si="731"/>
        <v/>
      </c>
      <c r="CO168" s="1" t="str">
        <f t="shared" si="731"/>
        <v/>
      </c>
      <c r="CP168" s="1" t="str">
        <f t="shared" si="731"/>
        <v/>
      </c>
      <c r="CQ168" s="1" t="str">
        <f t="shared" si="731"/>
        <v/>
      </c>
      <c r="CR168" s="1" t="str">
        <f t="shared" si="731"/>
        <v/>
      </c>
      <c r="CS168" s="1" t="str">
        <f t="shared" si="731"/>
        <v/>
      </c>
      <c r="CT168" s="1" t="str">
        <f t="shared" si="731"/>
        <v/>
      </c>
      <c r="CU168" s="1" t="str">
        <f t="shared" si="731"/>
        <v/>
      </c>
      <c r="CV168" s="1" t="str">
        <f t="shared" si="731"/>
        <v/>
      </c>
      <c r="CW168" s="1" t="str">
        <f t="shared" si="731"/>
        <v/>
      </c>
      <c r="CX168" s="1" t="str">
        <f t="shared" ref="CX168:EC168" si="732">IF(CX$4&lt;$E$3,"",SUMIFS($F154:$FS154,$F$5:$FS$5,"&lt;="&amp;CX$5,$F$5:$FS$5,"&gt;"&amp;(CX$5-$E$3))/$E$3)</f>
        <v/>
      </c>
      <c r="CY168" s="1" t="str">
        <f t="shared" si="732"/>
        <v/>
      </c>
      <c r="CZ168" s="1" t="str">
        <f t="shared" si="732"/>
        <v/>
      </c>
      <c r="DA168" s="1">
        <f t="shared" si="732"/>
        <v>0.04</v>
      </c>
      <c r="DB168" s="1">
        <f t="shared" si="732"/>
        <v>0.04</v>
      </c>
      <c r="DC168" s="1">
        <f t="shared" si="732"/>
        <v>0.04</v>
      </c>
      <c r="DD168" s="1">
        <f t="shared" si="732"/>
        <v>0.04</v>
      </c>
      <c r="DE168" s="1">
        <f t="shared" si="732"/>
        <v>0.04</v>
      </c>
      <c r="DF168" s="1">
        <f t="shared" si="732"/>
        <v>0.04</v>
      </c>
      <c r="DG168" s="1">
        <f t="shared" si="732"/>
        <v>0.04</v>
      </c>
      <c r="DH168" s="1">
        <f t="shared" si="732"/>
        <v>0.04</v>
      </c>
      <c r="DI168" s="1">
        <f t="shared" si="732"/>
        <v>0.04</v>
      </c>
      <c r="DJ168" s="1">
        <f t="shared" si="732"/>
        <v>0.04</v>
      </c>
      <c r="DK168" s="1">
        <f t="shared" si="732"/>
        <v>0.04</v>
      </c>
      <c r="DL168" s="1">
        <f t="shared" si="732"/>
        <v>0.04</v>
      </c>
      <c r="DM168" s="1">
        <f t="shared" si="732"/>
        <v>0.04</v>
      </c>
      <c r="DN168" s="1">
        <f t="shared" si="732"/>
        <v>0.04</v>
      </c>
      <c r="DO168" s="1">
        <f t="shared" si="732"/>
        <v>0.04</v>
      </c>
      <c r="DP168" s="1">
        <f t="shared" si="732"/>
        <v>0.04</v>
      </c>
      <c r="DQ168" s="1">
        <f t="shared" si="732"/>
        <v>0.04</v>
      </c>
      <c r="DR168" s="1">
        <f t="shared" si="732"/>
        <v>0.04</v>
      </c>
      <c r="DS168" s="1">
        <f t="shared" si="732"/>
        <v>0.04</v>
      </c>
      <c r="DT168" s="1">
        <f t="shared" si="732"/>
        <v>0.04</v>
      </c>
      <c r="DU168" s="1">
        <f t="shared" si="732"/>
        <v>0.04</v>
      </c>
      <c r="DV168" s="1">
        <f t="shared" si="732"/>
        <v>0.04</v>
      </c>
      <c r="DW168" s="1">
        <f t="shared" si="732"/>
        <v>0.04</v>
      </c>
      <c r="DX168" s="1">
        <f t="shared" si="732"/>
        <v>0.04</v>
      </c>
      <c r="DY168" s="1">
        <f t="shared" si="732"/>
        <v>0.04</v>
      </c>
      <c r="DZ168" s="1">
        <f t="shared" si="732"/>
        <v>0.04</v>
      </c>
      <c r="EA168" s="1">
        <f t="shared" si="732"/>
        <v>0.04</v>
      </c>
      <c r="EB168" s="1">
        <f t="shared" si="732"/>
        <v>0.04</v>
      </c>
      <c r="EC168" s="1">
        <f t="shared" si="732"/>
        <v>0.04</v>
      </c>
      <c r="ED168" s="1">
        <f t="shared" ref="ED168:FI168" si="733">IF(ED$4&lt;$E$3,"",SUMIFS($F154:$FS154,$F$5:$FS$5,"&lt;="&amp;ED$5,$F$5:$FS$5,"&gt;"&amp;(ED$5-$E$3))/$E$3)</f>
        <v>0.04</v>
      </c>
      <c r="EE168" s="1">
        <f t="shared" si="733"/>
        <v>0.04</v>
      </c>
      <c r="EF168" s="1">
        <f t="shared" si="733"/>
        <v>0.03</v>
      </c>
      <c r="EG168" s="1">
        <f t="shared" si="733"/>
        <v>0.03</v>
      </c>
      <c r="EH168" s="1">
        <f t="shared" si="733"/>
        <v>0.03</v>
      </c>
      <c r="EI168" s="1">
        <f t="shared" si="733"/>
        <v>0.03</v>
      </c>
      <c r="EJ168" s="1">
        <f t="shared" si="733"/>
        <v>0.04</v>
      </c>
      <c r="EK168" s="1">
        <f t="shared" si="733"/>
        <v>0.04</v>
      </c>
      <c r="EL168" s="1">
        <f t="shared" si="733"/>
        <v>0.04</v>
      </c>
      <c r="EM168" s="1">
        <f t="shared" si="733"/>
        <v>0.04</v>
      </c>
      <c r="EN168" s="1">
        <f t="shared" si="733"/>
        <v>0.04</v>
      </c>
      <c r="EO168" s="1">
        <f t="shared" si="733"/>
        <v>0.04</v>
      </c>
      <c r="EP168" s="1">
        <f t="shared" si="733"/>
        <v>0.04</v>
      </c>
      <c r="EQ168" s="1">
        <f t="shared" si="733"/>
        <v>0.04</v>
      </c>
      <c r="ER168" s="1">
        <f t="shared" si="733"/>
        <v>0.04</v>
      </c>
      <c r="ES168" s="1">
        <f t="shared" si="733"/>
        <v>0.04</v>
      </c>
      <c r="ET168" s="1">
        <f t="shared" si="733"/>
        <v>0.04</v>
      </c>
      <c r="EU168" s="1">
        <f t="shared" si="733"/>
        <v>0.05</v>
      </c>
      <c r="EV168" s="1">
        <f t="shared" si="733"/>
        <v>0.05</v>
      </c>
      <c r="EW168" s="1">
        <f t="shared" si="733"/>
        <v>0.05</v>
      </c>
      <c r="EX168" s="1">
        <f t="shared" si="733"/>
        <v>0.05</v>
      </c>
      <c r="EY168" s="1">
        <f t="shared" si="733"/>
        <v>0.05</v>
      </c>
      <c r="EZ168" s="1">
        <f t="shared" si="733"/>
        <v>0.05</v>
      </c>
      <c r="FA168" s="1">
        <f t="shared" si="733"/>
        <v>0.05</v>
      </c>
      <c r="FB168" s="1">
        <f t="shared" si="733"/>
        <v>0.05</v>
      </c>
      <c r="FC168" s="1">
        <f t="shared" si="733"/>
        <v>0.04</v>
      </c>
      <c r="FD168" s="1">
        <f t="shared" si="733"/>
        <v>0.04</v>
      </c>
      <c r="FE168" s="1">
        <f t="shared" si="733"/>
        <v>0.04</v>
      </c>
      <c r="FF168" s="1">
        <f t="shared" si="733"/>
        <v>0.04</v>
      </c>
      <c r="FG168" s="1">
        <f t="shared" si="733"/>
        <v>0.04</v>
      </c>
      <c r="FH168" s="1">
        <f t="shared" si="733"/>
        <v>0.04</v>
      </c>
      <c r="FI168" s="1">
        <f t="shared" si="733"/>
        <v>0.03</v>
      </c>
      <c r="FJ168" s="1">
        <f t="shared" ref="FJ168:FS168" si="734">IF(FJ$4&lt;$E$3,"",SUMIFS($F154:$FS154,$F$5:$FS$5,"&lt;="&amp;FJ$5,$F$5:$FS$5,"&gt;"&amp;(FJ$5-$E$3))/$E$3)</f>
        <v>0.03</v>
      </c>
      <c r="FK168" s="1">
        <f t="shared" si="734"/>
        <v>0.03</v>
      </c>
      <c r="FL168" s="1">
        <f t="shared" si="734"/>
        <v>0.03</v>
      </c>
      <c r="FM168" s="1">
        <f t="shared" si="734"/>
        <v>0.03</v>
      </c>
      <c r="FN168" s="1">
        <f t="shared" si="734"/>
        <v>0.03</v>
      </c>
      <c r="FO168" s="1">
        <f t="shared" si="734"/>
        <v>0.03</v>
      </c>
      <c r="FP168" s="1">
        <f t="shared" si="734"/>
        <v>0.03</v>
      </c>
      <c r="FQ168" s="1">
        <f t="shared" si="734"/>
        <v>0.03</v>
      </c>
      <c r="FR168" s="1">
        <f t="shared" si="734"/>
        <v>0.03</v>
      </c>
      <c r="FS168" s="1">
        <f t="shared" si="734"/>
        <v>0.03</v>
      </c>
      <c r="FT168" s="1">
        <f>IF(FT$4&lt;$E$3,"",SUMIFS($F154:$FT154,$F$5:$FT$5,"&lt;="&amp;FT$5,$F$5:$FT$5,"&gt;"&amp;(FT$5-$E$3))/$E$3)</f>
        <v>0.03</v>
      </c>
      <c r="FW168" s="132">
        <f t="shared" si="728"/>
        <v>0.03</v>
      </c>
      <c r="FX168" s="132">
        <f>MIN(F168:FS168)</f>
        <v>0.03</v>
      </c>
      <c r="FY168" s="132">
        <f>MAX(F168:FS168)</f>
        <v>0.05</v>
      </c>
      <c r="FZ168" s="132">
        <f>AVERAGE(F168:FS168)</f>
        <v>3.9014084507042232E-2</v>
      </c>
      <c r="GA168" s="132">
        <f>AVERAGE(EP168:FS168)</f>
        <v>3.9000000000000014E-2</v>
      </c>
    </row>
    <row r="169" spans="2:183">
      <c r="B169" s="99"/>
      <c r="D169" t="s">
        <v>34</v>
      </c>
      <c r="F169" s="1" t="str">
        <f t="shared" ref="F169:AK169" si="735">IF(F$4&lt;$E$3,"",SUMIFS($F155:$FS155,$F$5:$FS$5,"&lt;="&amp;F$5,$F$5:$FS$5,"&gt;"&amp;(F$5-$E$3))/$E$3)</f>
        <v/>
      </c>
      <c r="G169" s="1" t="str">
        <f t="shared" si="735"/>
        <v/>
      </c>
      <c r="H169" s="1" t="str">
        <f t="shared" si="735"/>
        <v/>
      </c>
      <c r="I169" s="1" t="str">
        <f t="shared" si="735"/>
        <v/>
      </c>
      <c r="J169" s="1" t="str">
        <f t="shared" si="735"/>
        <v/>
      </c>
      <c r="K169" s="1" t="str">
        <f t="shared" si="735"/>
        <v/>
      </c>
      <c r="L169" s="1" t="str">
        <f t="shared" si="735"/>
        <v/>
      </c>
      <c r="M169" s="1" t="str">
        <f t="shared" si="735"/>
        <v/>
      </c>
      <c r="N169" s="1" t="str">
        <f t="shared" si="735"/>
        <v/>
      </c>
      <c r="O169" s="1" t="str">
        <f t="shared" si="735"/>
        <v/>
      </c>
      <c r="P169" s="1" t="str">
        <f t="shared" si="735"/>
        <v/>
      </c>
      <c r="Q169" s="1" t="str">
        <f t="shared" si="735"/>
        <v/>
      </c>
      <c r="R169" s="1" t="str">
        <f t="shared" si="735"/>
        <v/>
      </c>
      <c r="S169" s="1" t="str">
        <f t="shared" si="735"/>
        <v/>
      </c>
      <c r="T169" s="1" t="str">
        <f t="shared" si="735"/>
        <v/>
      </c>
      <c r="U169" s="1" t="str">
        <f t="shared" si="735"/>
        <v/>
      </c>
      <c r="V169" s="1" t="str">
        <f t="shared" si="735"/>
        <v/>
      </c>
      <c r="W169" s="1" t="str">
        <f t="shared" si="735"/>
        <v/>
      </c>
      <c r="X169" s="1" t="str">
        <f t="shared" si="735"/>
        <v/>
      </c>
      <c r="Y169" s="1" t="str">
        <f t="shared" si="735"/>
        <v/>
      </c>
      <c r="Z169" s="1" t="str">
        <f t="shared" si="735"/>
        <v/>
      </c>
      <c r="AA169" s="1" t="str">
        <f t="shared" si="735"/>
        <v/>
      </c>
      <c r="AB169" s="1" t="str">
        <f t="shared" si="735"/>
        <v/>
      </c>
      <c r="AC169" s="1" t="str">
        <f t="shared" si="735"/>
        <v/>
      </c>
      <c r="AD169" s="1" t="str">
        <f t="shared" si="735"/>
        <v/>
      </c>
      <c r="AE169" s="1" t="str">
        <f t="shared" si="735"/>
        <v/>
      </c>
      <c r="AF169" s="1" t="str">
        <f t="shared" si="735"/>
        <v/>
      </c>
      <c r="AG169" s="1" t="str">
        <f t="shared" si="735"/>
        <v/>
      </c>
      <c r="AH169" s="1" t="str">
        <f t="shared" si="735"/>
        <v/>
      </c>
      <c r="AI169" s="1" t="str">
        <f t="shared" si="735"/>
        <v/>
      </c>
      <c r="AJ169" s="1" t="str">
        <f t="shared" si="735"/>
        <v/>
      </c>
      <c r="AK169" s="1" t="str">
        <f t="shared" si="735"/>
        <v/>
      </c>
      <c r="AL169" s="1" t="str">
        <f t="shared" ref="AL169:BQ169" si="736">IF(AL$4&lt;$E$3,"",SUMIFS($F155:$FS155,$F$5:$FS$5,"&lt;="&amp;AL$5,$F$5:$FS$5,"&gt;"&amp;(AL$5-$E$3))/$E$3)</f>
        <v/>
      </c>
      <c r="AM169" s="1" t="str">
        <f t="shared" si="736"/>
        <v/>
      </c>
      <c r="AN169" s="1" t="str">
        <f t="shared" si="736"/>
        <v/>
      </c>
      <c r="AO169" s="1" t="str">
        <f t="shared" si="736"/>
        <v/>
      </c>
      <c r="AP169" s="1" t="str">
        <f t="shared" si="736"/>
        <v/>
      </c>
      <c r="AQ169" s="1" t="str">
        <f t="shared" si="736"/>
        <v/>
      </c>
      <c r="AR169" s="1" t="str">
        <f t="shared" si="736"/>
        <v/>
      </c>
      <c r="AS169" s="1" t="str">
        <f t="shared" si="736"/>
        <v/>
      </c>
      <c r="AT169" s="1" t="str">
        <f t="shared" si="736"/>
        <v/>
      </c>
      <c r="AU169" s="1" t="str">
        <f t="shared" si="736"/>
        <v/>
      </c>
      <c r="AV169" s="1" t="str">
        <f t="shared" si="736"/>
        <v/>
      </c>
      <c r="AW169" s="1" t="str">
        <f t="shared" si="736"/>
        <v/>
      </c>
      <c r="AX169" s="1" t="str">
        <f t="shared" si="736"/>
        <v/>
      </c>
      <c r="AY169" s="1" t="str">
        <f t="shared" si="736"/>
        <v/>
      </c>
      <c r="AZ169" s="1" t="str">
        <f t="shared" si="736"/>
        <v/>
      </c>
      <c r="BA169" s="1" t="str">
        <f t="shared" si="736"/>
        <v/>
      </c>
      <c r="BB169" s="1" t="str">
        <f t="shared" si="736"/>
        <v/>
      </c>
      <c r="BC169" s="1" t="str">
        <f t="shared" si="736"/>
        <v/>
      </c>
      <c r="BD169" s="1" t="str">
        <f t="shared" si="736"/>
        <v/>
      </c>
      <c r="BE169" s="1" t="str">
        <f t="shared" si="736"/>
        <v/>
      </c>
      <c r="BF169" s="1" t="str">
        <f t="shared" si="736"/>
        <v/>
      </c>
      <c r="BG169" s="1" t="str">
        <f t="shared" si="736"/>
        <v/>
      </c>
      <c r="BH169" s="1" t="str">
        <f t="shared" si="736"/>
        <v/>
      </c>
      <c r="BI169" s="1" t="str">
        <f t="shared" si="736"/>
        <v/>
      </c>
      <c r="BJ169" s="1" t="str">
        <f t="shared" si="736"/>
        <v/>
      </c>
      <c r="BK169" s="1" t="str">
        <f t="shared" si="736"/>
        <v/>
      </c>
      <c r="BL169" s="1" t="str">
        <f t="shared" si="736"/>
        <v/>
      </c>
      <c r="BM169" s="1" t="str">
        <f t="shared" si="736"/>
        <v/>
      </c>
      <c r="BN169" s="1" t="str">
        <f t="shared" si="736"/>
        <v/>
      </c>
      <c r="BO169" s="1" t="str">
        <f t="shared" si="736"/>
        <v/>
      </c>
      <c r="BP169" s="1" t="str">
        <f t="shared" si="736"/>
        <v/>
      </c>
      <c r="BQ169" s="1" t="str">
        <f t="shared" si="736"/>
        <v/>
      </c>
      <c r="BR169" s="1" t="str">
        <f t="shared" ref="BR169:CW169" si="737">IF(BR$4&lt;$E$3,"",SUMIFS($F155:$FS155,$F$5:$FS$5,"&lt;="&amp;BR$5,$F$5:$FS$5,"&gt;"&amp;(BR$5-$E$3))/$E$3)</f>
        <v/>
      </c>
      <c r="BS169" s="1" t="str">
        <f t="shared" si="737"/>
        <v/>
      </c>
      <c r="BT169" s="1" t="str">
        <f t="shared" si="737"/>
        <v/>
      </c>
      <c r="BU169" s="1" t="str">
        <f t="shared" si="737"/>
        <v/>
      </c>
      <c r="BV169" s="1" t="str">
        <f t="shared" si="737"/>
        <v/>
      </c>
      <c r="BW169" s="1" t="str">
        <f t="shared" si="737"/>
        <v/>
      </c>
      <c r="BX169" s="1" t="str">
        <f t="shared" si="737"/>
        <v/>
      </c>
      <c r="BY169" s="1" t="str">
        <f t="shared" si="737"/>
        <v/>
      </c>
      <c r="BZ169" s="1" t="str">
        <f t="shared" si="737"/>
        <v/>
      </c>
      <c r="CA169" s="1" t="str">
        <f t="shared" si="737"/>
        <v/>
      </c>
      <c r="CB169" s="1" t="str">
        <f t="shared" si="737"/>
        <v/>
      </c>
      <c r="CC169" s="1" t="str">
        <f t="shared" si="737"/>
        <v/>
      </c>
      <c r="CD169" s="1" t="str">
        <f t="shared" si="737"/>
        <v/>
      </c>
      <c r="CE169" s="1" t="str">
        <f t="shared" si="737"/>
        <v/>
      </c>
      <c r="CF169" s="1" t="str">
        <f t="shared" si="737"/>
        <v/>
      </c>
      <c r="CG169" s="1" t="str">
        <f t="shared" si="737"/>
        <v/>
      </c>
      <c r="CH169" s="1" t="str">
        <f t="shared" si="737"/>
        <v/>
      </c>
      <c r="CI169" s="1" t="str">
        <f t="shared" si="737"/>
        <v/>
      </c>
      <c r="CJ169" s="1" t="str">
        <f t="shared" si="737"/>
        <v/>
      </c>
      <c r="CK169" s="1" t="str">
        <f t="shared" si="737"/>
        <v/>
      </c>
      <c r="CL169" s="1" t="str">
        <f t="shared" si="737"/>
        <v/>
      </c>
      <c r="CM169" s="1" t="str">
        <f t="shared" si="737"/>
        <v/>
      </c>
      <c r="CN169" s="1" t="str">
        <f t="shared" si="737"/>
        <v/>
      </c>
      <c r="CO169" s="1" t="str">
        <f t="shared" si="737"/>
        <v/>
      </c>
      <c r="CP169" s="1" t="str">
        <f t="shared" si="737"/>
        <v/>
      </c>
      <c r="CQ169" s="1" t="str">
        <f t="shared" si="737"/>
        <v/>
      </c>
      <c r="CR169" s="1" t="str">
        <f t="shared" si="737"/>
        <v/>
      </c>
      <c r="CS169" s="1" t="str">
        <f t="shared" si="737"/>
        <v/>
      </c>
      <c r="CT169" s="1" t="str">
        <f t="shared" si="737"/>
        <v/>
      </c>
      <c r="CU169" s="1" t="str">
        <f t="shared" si="737"/>
        <v/>
      </c>
      <c r="CV169" s="1" t="str">
        <f t="shared" si="737"/>
        <v/>
      </c>
      <c r="CW169" s="1" t="str">
        <f t="shared" si="737"/>
        <v/>
      </c>
      <c r="CX169" s="1" t="str">
        <f t="shared" ref="CX169:EC169" si="738">IF(CX$4&lt;$E$3,"",SUMIFS($F155:$FS155,$F$5:$FS$5,"&lt;="&amp;CX$5,$F$5:$FS$5,"&gt;"&amp;(CX$5-$E$3))/$E$3)</f>
        <v/>
      </c>
      <c r="CY169" s="1" t="str">
        <f t="shared" si="738"/>
        <v/>
      </c>
      <c r="CZ169" s="1" t="str">
        <f t="shared" si="738"/>
        <v/>
      </c>
      <c r="DA169" s="1">
        <f t="shared" si="738"/>
        <v>0.03</v>
      </c>
      <c r="DB169" s="1">
        <f t="shared" si="738"/>
        <v>0.03</v>
      </c>
      <c r="DC169" s="1">
        <f t="shared" si="738"/>
        <v>0.03</v>
      </c>
      <c r="DD169" s="1">
        <f t="shared" si="738"/>
        <v>0.03</v>
      </c>
      <c r="DE169" s="1">
        <f t="shared" si="738"/>
        <v>0.03</v>
      </c>
      <c r="DF169" s="1">
        <f t="shared" si="738"/>
        <v>0.03</v>
      </c>
      <c r="DG169" s="1">
        <f t="shared" si="738"/>
        <v>0.03</v>
      </c>
      <c r="DH169" s="1">
        <f t="shared" si="738"/>
        <v>0.03</v>
      </c>
      <c r="DI169" s="1">
        <f t="shared" si="738"/>
        <v>0.03</v>
      </c>
      <c r="DJ169" s="1">
        <f t="shared" si="738"/>
        <v>0.03</v>
      </c>
      <c r="DK169" s="1">
        <f t="shared" si="738"/>
        <v>0.03</v>
      </c>
      <c r="DL169" s="1">
        <f t="shared" si="738"/>
        <v>0.03</v>
      </c>
      <c r="DM169" s="1">
        <f t="shared" si="738"/>
        <v>0.03</v>
      </c>
      <c r="DN169" s="1">
        <f t="shared" si="738"/>
        <v>0.03</v>
      </c>
      <c r="DO169" s="1">
        <f t="shared" si="738"/>
        <v>0.03</v>
      </c>
      <c r="DP169" s="1">
        <f t="shared" si="738"/>
        <v>0.03</v>
      </c>
      <c r="DQ169" s="1">
        <f t="shared" si="738"/>
        <v>0.03</v>
      </c>
      <c r="DR169" s="1">
        <f t="shared" si="738"/>
        <v>0.03</v>
      </c>
      <c r="DS169" s="1">
        <f t="shared" si="738"/>
        <v>0.03</v>
      </c>
      <c r="DT169" s="1">
        <f t="shared" si="738"/>
        <v>0.03</v>
      </c>
      <c r="DU169" s="1">
        <f t="shared" si="738"/>
        <v>0.03</v>
      </c>
      <c r="DV169" s="1">
        <f t="shared" si="738"/>
        <v>0.03</v>
      </c>
      <c r="DW169" s="1">
        <f t="shared" si="738"/>
        <v>0.03</v>
      </c>
      <c r="DX169" s="1">
        <f t="shared" si="738"/>
        <v>0.03</v>
      </c>
      <c r="DY169" s="1">
        <f t="shared" si="738"/>
        <v>0.03</v>
      </c>
      <c r="DZ169" s="1">
        <f t="shared" si="738"/>
        <v>0.03</v>
      </c>
      <c r="EA169" s="1">
        <f t="shared" si="738"/>
        <v>0.03</v>
      </c>
      <c r="EB169" s="1">
        <f t="shared" si="738"/>
        <v>0.04</v>
      </c>
      <c r="EC169" s="1">
        <f t="shared" si="738"/>
        <v>0.04</v>
      </c>
      <c r="ED169" s="1">
        <f t="shared" ref="ED169:FI169" si="739">IF(ED$4&lt;$E$3,"",SUMIFS($F155:$FS155,$F$5:$FS$5,"&lt;="&amp;ED$5,$F$5:$FS$5,"&gt;"&amp;(ED$5-$E$3))/$E$3)</f>
        <v>0.04</v>
      </c>
      <c r="EE169" s="1">
        <f t="shared" si="739"/>
        <v>0.04</v>
      </c>
      <c r="EF169" s="1">
        <f t="shared" si="739"/>
        <v>0.04</v>
      </c>
      <c r="EG169" s="1">
        <f t="shared" si="739"/>
        <v>0.04</v>
      </c>
      <c r="EH169" s="1">
        <f t="shared" si="739"/>
        <v>0.04</v>
      </c>
      <c r="EI169" s="1">
        <f t="shared" si="739"/>
        <v>0.05</v>
      </c>
      <c r="EJ169" s="1">
        <f t="shared" si="739"/>
        <v>0.05</v>
      </c>
      <c r="EK169" s="1">
        <f t="shared" si="739"/>
        <v>0.05</v>
      </c>
      <c r="EL169" s="1">
        <f t="shared" si="739"/>
        <v>0.05</v>
      </c>
      <c r="EM169" s="1">
        <f t="shared" si="739"/>
        <v>0.05</v>
      </c>
      <c r="EN169" s="1">
        <f t="shared" si="739"/>
        <v>0.05</v>
      </c>
      <c r="EO169" s="1">
        <f t="shared" si="739"/>
        <v>0.05</v>
      </c>
      <c r="EP169" s="1">
        <f t="shared" si="739"/>
        <v>0.05</v>
      </c>
      <c r="EQ169" s="1">
        <f t="shared" si="739"/>
        <v>0.06</v>
      </c>
      <c r="ER169" s="1">
        <f t="shared" si="739"/>
        <v>0.06</v>
      </c>
      <c r="ES169" s="1">
        <f t="shared" si="739"/>
        <v>0.06</v>
      </c>
      <c r="ET169" s="1">
        <f t="shared" si="739"/>
        <v>0.06</v>
      </c>
      <c r="EU169" s="1">
        <f t="shared" si="739"/>
        <v>0.06</v>
      </c>
      <c r="EV169" s="1">
        <f t="shared" si="739"/>
        <v>0.06</v>
      </c>
      <c r="EW169" s="1">
        <f t="shared" si="739"/>
        <v>0.06</v>
      </c>
      <c r="EX169" s="1">
        <f t="shared" si="739"/>
        <v>0.06</v>
      </c>
      <c r="EY169" s="1">
        <f t="shared" si="739"/>
        <v>0.06</v>
      </c>
      <c r="EZ169" s="1">
        <f t="shared" si="739"/>
        <v>0.06</v>
      </c>
      <c r="FA169" s="1">
        <f t="shared" si="739"/>
        <v>0.06</v>
      </c>
      <c r="FB169" s="1">
        <f t="shared" si="739"/>
        <v>0.06</v>
      </c>
      <c r="FC169" s="1">
        <f t="shared" si="739"/>
        <v>0.06</v>
      </c>
      <c r="FD169" s="1">
        <f t="shared" si="739"/>
        <v>0.06</v>
      </c>
      <c r="FE169" s="1">
        <f t="shared" si="739"/>
        <v>0.06</v>
      </c>
      <c r="FF169" s="1">
        <f t="shared" si="739"/>
        <v>0.05</v>
      </c>
      <c r="FG169" s="1">
        <f t="shared" si="739"/>
        <v>0.05</v>
      </c>
      <c r="FH169" s="1">
        <f t="shared" si="739"/>
        <v>0.05</v>
      </c>
      <c r="FI169" s="1">
        <f t="shared" si="739"/>
        <v>0.04</v>
      </c>
      <c r="FJ169" s="1">
        <f t="shared" ref="FJ169:FS169" si="740">IF(FJ$4&lt;$E$3,"",SUMIFS($F155:$FS155,$F$5:$FS$5,"&lt;="&amp;FJ$5,$F$5:$FS$5,"&gt;"&amp;(FJ$5-$E$3))/$E$3)</f>
        <v>0.04</v>
      </c>
      <c r="FK169" s="1">
        <f t="shared" si="740"/>
        <v>0.04</v>
      </c>
      <c r="FL169" s="1">
        <f t="shared" si="740"/>
        <v>0.04</v>
      </c>
      <c r="FM169" s="1">
        <f t="shared" si="740"/>
        <v>0.04</v>
      </c>
      <c r="FN169" s="1">
        <f t="shared" si="740"/>
        <v>0.04</v>
      </c>
      <c r="FO169" s="1">
        <f t="shared" si="740"/>
        <v>0.04</v>
      </c>
      <c r="FP169" s="1">
        <f t="shared" si="740"/>
        <v>0.04</v>
      </c>
      <c r="FQ169" s="1">
        <f t="shared" si="740"/>
        <v>0.04</v>
      </c>
      <c r="FR169" s="1">
        <f t="shared" si="740"/>
        <v>0.04</v>
      </c>
      <c r="FS169" s="1">
        <f t="shared" si="740"/>
        <v>0.04</v>
      </c>
      <c r="FT169" s="1">
        <f t="shared" si="727"/>
        <v>0.04</v>
      </c>
      <c r="FW169" s="132">
        <f t="shared" si="728"/>
        <v>0.04</v>
      </c>
      <c r="FX169" s="132">
        <f>MIN(F169:FS169)</f>
        <v>0.03</v>
      </c>
      <c r="FY169" s="132">
        <f>MAX(F169:FS169)</f>
        <v>0.06</v>
      </c>
      <c r="FZ169" s="132">
        <f>AVERAGE(F169:FS169)</f>
        <v>4.1971830985915518E-2</v>
      </c>
      <c r="GA169" s="132">
        <f>AVERAGE(EP169:FS169)</f>
        <v>5.1333333333333363E-2</v>
      </c>
    </row>
    <row r="170" spans="2:183" ht="15.75" thickBot="1">
      <c r="B170" s="136" t="s">
        <v>42</v>
      </c>
      <c r="D170" s="105" t="s">
        <v>25</v>
      </c>
      <c r="E170" s="106"/>
      <c r="F170" s="131" t="str">
        <f t="shared" ref="F170:AK170" si="741">IF(F$4&lt;$E$3,"",SUMIFS($F156:$FS156,$F$5:$FS$5,"&lt;="&amp;F$5,$F$5:$FS$5,"&gt;"&amp;(F$5-$E$3))/$E$3)</f>
        <v/>
      </c>
      <c r="G170" s="131" t="str">
        <f t="shared" si="741"/>
        <v/>
      </c>
      <c r="H170" s="131" t="str">
        <f t="shared" si="741"/>
        <v/>
      </c>
      <c r="I170" s="131" t="str">
        <f t="shared" si="741"/>
        <v/>
      </c>
      <c r="J170" s="131" t="str">
        <f t="shared" si="741"/>
        <v/>
      </c>
      <c r="K170" s="131" t="str">
        <f t="shared" si="741"/>
        <v/>
      </c>
      <c r="L170" s="131" t="str">
        <f t="shared" si="741"/>
        <v/>
      </c>
      <c r="M170" s="131" t="str">
        <f t="shared" si="741"/>
        <v/>
      </c>
      <c r="N170" s="131" t="str">
        <f t="shared" si="741"/>
        <v/>
      </c>
      <c r="O170" s="131" t="str">
        <f t="shared" si="741"/>
        <v/>
      </c>
      <c r="P170" s="131" t="str">
        <f t="shared" si="741"/>
        <v/>
      </c>
      <c r="Q170" s="131" t="str">
        <f t="shared" si="741"/>
        <v/>
      </c>
      <c r="R170" s="131" t="str">
        <f t="shared" si="741"/>
        <v/>
      </c>
      <c r="S170" s="131" t="str">
        <f t="shared" si="741"/>
        <v/>
      </c>
      <c r="T170" s="131" t="str">
        <f t="shared" si="741"/>
        <v/>
      </c>
      <c r="U170" s="131" t="str">
        <f t="shared" si="741"/>
        <v/>
      </c>
      <c r="V170" s="131" t="str">
        <f t="shared" si="741"/>
        <v/>
      </c>
      <c r="W170" s="131" t="str">
        <f t="shared" si="741"/>
        <v/>
      </c>
      <c r="X170" s="131" t="str">
        <f t="shared" si="741"/>
        <v/>
      </c>
      <c r="Y170" s="131" t="str">
        <f t="shared" si="741"/>
        <v/>
      </c>
      <c r="Z170" s="131" t="str">
        <f t="shared" si="741"/>
        <v/>
      </c>
      <c r="AA170" s="131" t="str">
        <f t="shared" si="741"/>
        <v/>
      </c>
      <c r="AB170" s="131" t="str">
        <f t="shared" si="741"/>
        <v/>
      </c>
      <c r="AC170" s="131" t="str">
        <f t="shared" si="741"/>
        <v/>
      </c>
      <c r="AD170" s="131" t="str">
        <f t="shared" si="741"/>
        <v/>
      </c>
      <c r="AE170" s="131" t="str">
        <f t="shared" si="741"/>
        <v/>
      </c>
      <c r="AF170" s="131" t="str">
        <f t="shared" si="741"/>
        <v/>
      </c>
      <c r="AG170" s="131" t="str">
        <f t="shared" si="741"/>
        <v/>
      </c>
      <c r="AH170" s="131" t="str">
        <f t="shared" si="741"/>
        <v/>
      </c>
      <c r="AI170" s="131" t="str">
        <f t="shared" si="741"/>
        <v/>
      </c>
      <c r="AJ170" s="131" t="str">
        <f t="shared" si="741"/>
        <v/>
      </c>
      <c r="AK170" s="131" t="str">
        <f t="shared" si="741"/>
        <v/>
      </c>
      <c r="AL170" s="131" t="str">
        <f t="shared" ref="AL170:BQ170" si="742">IF(AL$4&lt;$E$3,"",SUMIFS($F156:$FS156,$F$5:$FS$5,"&lt;="&amp;AL$5,$F$5:$FS$5,"&gt;"&amp;(AL$5-$E$3))/$E$3)</f>
        <v/>
      </c>
      <c r="AM170" s="131" t="str">
        <f t="shared" si="742"/>
        <v/>
      </c>
      <c r="AN170" s="131" t="str">
        <f t="shared" si="742"/>
        <v/>
      </c>
      <c r="AO170" s="131" t="str">
        <f t="shared" si="742"/>
        <v/>
      </c>
      <c r="AP170" s="131" t="str">
        <f t="shared" si="742"/>
        <v/>
      </c>
      <c r="AQ170" s="131" t="str">
        <f t="shared" si="742"/>
        <v/>
      </c>
      <c r="AR170" s="131" t="str">
        <f t="shared" si="742"/>
        <v/>
      </c>
      <c r="AS170" s="131" t="str">
        <f t="shared" si="742"/>
        <v/>
      </c>
      <c r="AT170" s="131" t="str">
        <f t="shared" si="742"/>
        <v/>
      </c>
      <c r="AU170" s="131" t="str">
        <f t="shared" si="742"/>
        <v/>
      </c>
      <c r="AV170" s="131" t="str">
        <f t="shared" si="742"/>
        <v/>
      </c>
      <c r="AW170" s="131" t="str">
        <f t="shared" si="742"/>
        <v/>
      </c>
      <c r="AX170" s="131" t="str">
        <f t="shared" si="742"/>
        <v/>
      </c>
      <c r="AY170" s="131" t="str">
        <f t="shared" si="742"/>
        <v/>
      </c>
      <c r="AZ170" s="131" t="str">
        <f t="shared" si="742"/>
        <v/>
      </c>
      <c r="BA170" s="131" t="str">
        <f t="shared" si="742"/>
        <v/>
      </c>
      <c r="BB170" s="131" t="str">
        <f t="shared" si="742"/>
        <v/>
      </c>
      <c r="BC170" s="131" t="str">
        <f t="shared" si="742"/>
        <v/>
      </c>
      <c r="BD170" s="131" t="str">
        <f t="shared" si="742"/>
        <v/>
      </c>
      <c r="BE170" s="131" t="str">
        <f t="shared" si="742"/>
        <v/>
      </c>
      <c r="BF170" s="131" t="str">
        <f t="shared" si="742"/>
        <v/>
      </c>
      <c r="BG170" s="131" t="str">
        <f t="shared" si="742"/>
        <v/>
      </c>
      <c r="BH170" s="131" t="str">
        <f t="shared" si="742"/>
        <v/>
      </c>
      <c r="BI170" s="131" t="str">
        <f t="shared" si="742"/>
        <v/>
      </c>
      <c r="BJ170" s="131" t="str">
        <f t="shared" si="742"/>
        <v/>
      </c>
      <c r="BK170" s="131" t="str">
        <f t="shared" si="742"/>
        <v/>
      </c>
      <c r="BL170" s="131" t="str">
        <f t="shared" si="742"/>
        <v/>
      </c>
      <c r="BM170" s="131" t="str">
        <f t="shared" si="742"/>
        <v/>
      </c>
      <c r="BN170" s="131" t="str">
        <f t="shared" si="742"/>
        <v/>
      </c>
      <c r="BO170" s="131" t="str">
        <f t="shared" si="742"/>
        <v/>
      </c>
      <c r="BP170" s="131" t="str">
        <f t="shared" si="742"/>
        <v/>
      </c>
      <c r="BQ170" s="131" t="str">
        <f t="shared" si="742"/>
        <v/>
      </c>
      <c r="BR170" s="131" t="str">
        <f t="shared" ref="BR170:CW170" si="743">IF(BR$4&lt;$E$3,"",SUMIFS($F156:$FS156,$F$5:$FS$5,"&lt;="&amp;BR$5,$F$5:$FS$5,"&gt;"&amp;(BR$5-$E$3))/$E$3)</f>
        <v/>
      </c>
      <c r="BS170" s="131" t="str">
        <f t="shared" si="743"/>
        <v/>
      </c>
      <c r="BT170" s="131" t="str">
        <f t="shared" si="743"/>
        <v/>
      </c>
      <c r="BU170" s="131" t="str">
        <f t="shared" si="743"/>
        <v/>
      </c>
      <c r="BV170" s="131" t="str">
        <f t="shared" si="743"/>
        <v/>
      </c>
      <c r="BW170" s="131" t="str">
        <f t="shared" si="743"/>
        <v/>
      </c>
      <c r="BX170" s="131" t="str">
        <f t="shared" si="743"/>
        <v/>
      </c>
      <c r="BY170" s="131" t="str">
        <f t="shared" si="743"/>
        <v/>
      </c>
      <c r="BZ170" s="131" t="str">
        <f t="shared" si="743"/>
        <v/>
      </c>
      <c r="CA170" s="131" t="str">
        <f t="shared" si="743"/>
        <v/>
      </c>
      <c r="CB170" s="131" t="str">
        <f t="shared" si="743"/>
        <v/>
      </c>
      <c r="CC170" s="131" t="str">
        <f t="shared" si="743"/>
        <v/>
      </c>
      <c r="CD170" s="131" t="str">
        <f t="shared" si="743"/>
        <v/>
      </c>
      <c r="CE170" s="131" t="str">
        <f t="shared" si="743"/>
        <v/>
      </c>
      <c r="CF170" s="131" t="str">
        <f t="shared" si="743"/>
        <v/>
      </c>
      <c r="CG170" s="131" t="str">
        <f t="shared" si="743"/>
        <v/>
      </c>
      <c r="CH170" s="131" t="str">
        <f t="shared" si="743"/>
        <v/>
      </c>
      <c r="CI170" s="131" t="str">
        <f t="shared" si="743"/>
        <v/>
      </c>
      <c r="CJ170" s="131" t="str">
        <f t="shared" si="743"/>
        <v/>
      </c>
      <c r="CK170" s="131" t="str">
        <f t="shared" si="743"/>
        <v/>
      </c>
      <c r="CL170" s="131" t="str">
        <f t="shared" si="743"/>
        <v/>
      </c>
      <c r="CM170" s="131" t="str">
        <f t="shared" si="743"/>
        <v/>
      </c>
      <c r="CN170" s="131" t="str">
        <f t="shared" si="743"/>
        <v/>
      </c>
      <c r="CO170" s="131" t="str">
        <f t="shared" si="743"/>
        <v/>
      </c>
      <c r="CP170" s="131" t="str">
        <f t="shared" si="743"/>
        <v/>
      </c>
      <c r="CQ170" s="131" t="str">
        <f t="shared" si="743"/>
        <v/>
      </c>
      <c r="CR170" s="131" t="str">
        <f t="shared" si="743"/>
        <v/>
      </c>
      <c r="CS170" s="131" t="str">
        <f t="shared" si="743"/>
        <v/>
      </c>
      <c r="CT170" s="131" t="str">
        <f t="shared" si="743"/>
        <v/>
      </c>
      <c r="CU170" s="131" t="str">
        <f t="shared" si="743"/>
        <v/>
      </c>
      <c r="CV170" s="131" t="str">
        <f t="shared" si="743"/>
        <v/>
      </c>
      <c r="CW170" s="131" t="str">
        <f t="shared" si="743"/>
        <v/>
      </c>
      <c r="CX170" s="131" t="str">
        <f t="shared" ref="CX170:EC170" si="744">IF(CX$4&lt;$E$3,"",SUMIFS($F156:$FS156,$F$5:$FS$5,"&lt;="&amp;CX$5,$F$5:$FS$5,"&gt;"&amp;(CX$5-$E$3))/$E$3)</f>
        <v/>
      </c>
      <c r="CY170" s="131" t="str">
        <f t="shared" si="744"/>
        <v/>
      </c>
      <c r="CZ170" s="131" t="str">
        <f t="shared" si="744"/>
        <v/>
      </c>
      <c r="DA170" s="131">
        <f t="shared" si="744"/>
        <v>0.1</v>
      </c>
      <c r="DB170" s="131">
        <f t="shared" si="744"/>
        <v>0.1</v>
      </c>
      <c r="DC170" s="131">
        <f t="shared" si="744"/>
        <v>0.1</v>
      </c>
      <c r="DD170" s="131">
        <f t="shared" si="744"/>
        <v>0.1</v>
      </c>
      <c r="DE170" s="131">
        <f t="shared" si="744"/>
        <v>0.1</v>
      </c>
      <c r="DF170" s="131">
        <f t="shared" si="744"/>
        <v>0.1</v>
      </c>
      <c r="DG170" s="131">
        <f t="shared" si="744"/>
        <v>0.1</v>
      </c>
      <c r="DH170" s="131">
        <f t="shared" si="744"/>
        <v>0.1</v>
      </c>
      <c r="DI170" s="131">
        <f t="shared" si="744"/>
        <v>0.1</v>
      </c>
      <c r="DJ170" s="131">
        <f t="shared" si="744"/>
        <v>0.1</v>
      </c>
      <c r="DK170" s="131">
        <f t="shared" si="744"/>
        <v>0.1</v>
      </c>
      <c r="DL170" s="131">
        <f t="shared" si="744"/>
        <v>0.11</v>
      </c>
      <c r="DM170" s="131">
        <f t="shared" si="744"/>
        <v>0.11</v>
      </c>
      <c r="DN170" s="131">
        <f t="shared" si="744"/>
        <v>0.11</v>
      </c>
      <c r="DO170" s="131">
        <f t="shared" si="744"/>
        <v>0.11</v>
      </c>
      <c r="DP170" s="131">
        <f t="shared" si="744"/>
        <v>0.11</v>
      </c>
      <c r="DQ170" s="131">
        <f t="shared" si="744"/>
        <v>0.11</v>
      </c>
      <c r="DR170" s="131">
        <f t="shared" si="744"/>
        <v>0.11</v>
      </c>
      <c r="DS170" s="131">
        <f t="shared" si="744"/>
        <v>0.11</v>
      </c>
      <c r="DT170" s="131">
        <f t="shared" si="744"/>
        <v>0.11</v>
      </c>
      <c r="DU170" s="131">
        <f t="shared" si="744"/>
        <v>0.11</v>
      </c>
      <c r="DV170" s="131">
        <f t="shared" si="744"/>
        <v>0.11</v>
      </c>
      <c r="DW170" s="131">
        <f t="shared" si="744"/>
        <v>0.1</v>
      </c>
      <c r="DX170" s="131">
        <f t="shared" si="744"/>
        <v>0.1</v>
      </c>
      <c r="DY170" s="131">
        <f t="shared" si="744"/>
        <v>0.1</v>
      </c>
      <c r="DZ170" s="131">
        <f t="shared" si="744"/>
        <v>0.1</v>
      </c>
      <c r="EA170" s="131">
        <f t="shared" si="744"/>
        <v>0.1</v>
      </c>
      <c r="EB170" s="131">
        <f t="shared" si="744"/>
        <v>0.11</v>
      </c>
      <c r="EC170" s="131">
        <f t="shared" si="744"/>
        <v>0.11</v>
      </c>
      <c r="ED170" s="131">
        <f t="shared" ref="ED170:FI170" si="745">IF(ED$4&lt;$E$3,"",SUMIFS($F156:$FS156,$F$5:$FS$5,"&lt;="&amp;ED$5,$F$5:$FS$5,"&gt;"&amp;(ED$5-$E$3))/$E$3)</f>
        <v>0.1</v>
      </c>
      <c r="EE170" s="131">
        <f t="shared" si="745"/>
        <v>0.1</v>
      </c>
      <c r="EF170" s="131">
        <f t="shared" si="745"/>
        <v>0.09</v>
      </c>
      <c r="EG170" s="131">
        <f t="shared" si="745"/>
        <v>0.09</v>
      </c>
      <c r="EH170" s="131">
        <f t="shared" si="745"/>
        <v>0.09</v>
      </c>
      <c r="EI170" s="131">
        <f t="shared" si="745"/>
        <v>0.1</v>
      </c>
      <c r="EJ170" s="131">
        <f t="shared" si="745"/>
        <v>0.11</v>
      </c>
      <c r="EK170" s="131">
        <f t="shared" si="745"/>
        <v>0.11</v>
      </c>
      <c r="EL170" s="131">
        <f t="shared" si="745"/>
        <v>0.11</v>
      </c>
      <c r="EM170" s="131">
        <f t="shared" si="745"/>
        <v>0.11</v>
      </c>
      <c r="EN170" s="131">
        <f t="shared" si="745"/>
        <v>0.11</v>
      </c>
      <c r="EO170" s="131">
        <f t="shared" si="745"/>
        <v>0.11</v>
      </c>
      <c r="EP170" s="131">
        <f t="shared" si="745"/>
        <v>0.11</v>
      </c>
      <c r="EQ170" s="131">
        <f t="shared" si="745"/>
        <v>0.12</v>
      </c>
      <c r="ER170" s="131">
        <f t="shared" si="745"/>
        <v>0.12</v>
      </c>
      <c r="ES170" s="131">
        <f t="shared" si="745"/>
        <v>0.12</v>
      </c>
      <c r="ET170" s="131">
        <f t="shared" si="745"/>
        <v>0.12</v>
      </c>
      <c r="EU170" s="131">
        <f t="shared" si="745"/>
        <v>0.13</v>
      </c>
      <c r="EV170" s="131">
        <f t="shared" si="745"/>
        <v>0.13</v>
      </c>
      <c r="EW170" s="131">
        <f t="shared" si="745"/>
        <v>0.13</v>
      </c>
      <c r="EX170" s="131">
        <f t="shared" si="745"/>
        <v>0.13</v>
      </c>
      <c r="EY170" s="131">
        <f t="shared" si="745"/>
        <v>0.13</v>
      </c>
      <c r="EZ170" s="131">
        <f t="shared" si="745"/>
        <v>0.13</v>
      </c>
      <c r="FA170" s="131">
        <f t="shared" si="745"/>
        <v>0.13</v>
      </c>
      <c r="FB170" s="131">
        <f t="shared" si="745"/>
        <v>0.13</v>
      </c>
      <c r="FC170" s="131">
        <f t="shared" si="745"/>
        <v>0.12</v>
      </c>
      <c r="FD170" s="131">
        <f t="shared" si="745"/>
        <v>0.12</v>
      </c>
      <c r="FE170" s="131">
        <f t="shared" si="745"/>
        <v>0.12</v>
      </c>
      <c r="FF170" s="131">
        <f t="shared" si="745"/>
        <v>0.11</v>
      </c>
      <c r="FG170" s="131">
        <f t="shared" si="745"/>
        <v>0.11</v>
      </c>
      <c r="FH170" s="131">
        <f t="shared" si="745"/>
        <v>0.11</v>
      </c>
      <c r="FI170" s="131">
        <f t="shared" si="745"/>
        <v>0.09</v>
      </c>
      <c r="FJ170" s="131">
        <f t="shared" ref="FJ170:FS170" si="746">IF(FJ$4&lt;$E$3,"",SUMIFS($F156:$FS156,$F$5:$FS$5,"&lt;="&amp;FJ$5,$F$5:$FS$5,"&gt;"&amp;(FJ$5-$E$3))/$E$3)</f>
        <v>0.09</v>
      </c>
      <c r="FK170" s="131">
        <f t="shared" si="746"/>
        <v>0.09</v>
      </c>
      <c r="FL170" s="131">
        <f t="shared" si="746"/>
        <v>0.09</v>
      </c>
      <c r="FM170" s="131">
        <f t="shared" si="746"/>
        <v>0.09</v>
      </c>
      <c r="FN170" s="131">
        <f t="shared" si="746"/>
        <v>0.09</v>
      </c>
      <c r="FO170" s="131">
        <f t="shared" si="746"/>
        <v>0.09</v>
      </c>
      <c r="FP170" s="131">
        <f t="shared" si="746"/>
        <v>0.09</v>
      </c>
      <c r="FQ170" s="131">
        <f t="shared" si="746"/>
        <v>0.09</v>
      </c>
      <c r="FR170" s="131">
        <f t="shared" si="746"/>
        <v>0.09</v>
      </c>
      <c r="FS170" s="131">
        <f t="shared" si="746"/>
        <v>0.09</v>
      </c>
      <c r="FT170" s="131">
        <f t="shared" si="727"/>
        <v>0.09</v>
      </c>
      <c r="FW170" s="133">
        <f t="shared" si="728"/>
        <v>0.09</v>
      </c>
      <c r="FX170" s="133">
        <f>MIN(F170:FS170)</f>
        <v>0.09</v>
      </c>
      <c r="FY170" s="133">
        <f>MAX(F170:FS170)</f>
        <v>0.13</v>
      </c>
      <c r="FZ170" s="133">
        <f>AVERAGE(F170:FS170)</f>
        <v>0.10661971830985915</v>
      </c>
      <c r="GA170" s="133">
        <f>AVERAGE(EP170:FS170)</f>
        <v>0.11033333333333326</v>
      </c>
    </row>
    <row r="171" spans="2:183" ht="15.75" thickTop="1"/>
    <row r="172" spans="2:183">
      <c r="B172" s="139" t="s">
        <v>42</v>
      </c>
      <c r="D172" s="137" t="s">
        <v>54</v>
      </c>
      <c r="E172" s="138">
        <v>50</v>
      </c>
      <c r="F172" s="138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9" t="s">
        <v>42</v>
      </c>
      <c r="GA172" s="139" t="s">
        <v>42</v>
      </c>
    </row>
    <row r="173" spans="2:183">
      <c r="B173" s="139"/>
    </row>
    <row r="174" spans="2:183">
      <c r="B174" s="139"/>
      <c r="D174" s="98" t="s">
        <v>44</v>
      </c>
    </row>
    <row r="175" spans="2:183">
      <c r="B175" s="139"/>
      <c r="D175" s="27" t="s">
        <v>28</v>
      </c>
      <c r="E175" s="161">
        <v>5</v>
      </c>
      <c r="F175">
        <f>F109+F142</f>
        <v>0</v>
      </c>
      <c r="G175">
        <f t="shared" ref="G175:BR175" si="747">G109+G142</f>
        <v>0</v>
      </c>
      <c r="H175">
        <f t="shared" si="747"/>
        <v>0</v>
      </c>
      <c r="I175">
        <f t="shared" si="747"/>
        <v>0</v>
      </c>
      <c r="J175">
        <f t="shared" si="747"/>
        <v>0</v>
      </c>
      <c r="K175">
        <f t="shared" si="747"/>
        <v>0</v>
      </c>
      <c r="L175">
        <f t="shared" si="747"/>
        <v>0</v>
      </c>
      <c r="M175">
        <f t="shared" si="747"/>
        <v>0</v>
      </c>
      <c r="N175">
        <f t="shared" si="747"/>
        <v>0</v>
      </c>
      <c r="O175">
        <f t="shared" si="747"/>
        <v>0</v>
      </c>
      <c r="P175">
        <f t="shared" si="747"/>
        <v>0</v>
      </c>
      <c r="Q175">
        <f t="shared" si="747"/>
        <v>0</v>
      </c>
      <c r="R175">
        <f t="shared" si="747"/>
        <v>0</v>
      </c>
      <c r="S175">
        <f t="shared" si="747"/>
        <v>0</v>
      </c>
      <c r="T175">
        <f t="shared" si="747"/>
        <v>0</v>
      </c>
      <c r="U175">
        <f t="shared" si="747"/>
        <v>0</v>
      </c>
      <c r="V175">
        <f t="shared" si="747"/>
        <v>0</v>
      </c>
      <c r="W175">
        <f t="shared" si="747"/>
        <v>0</v>
      </c>
      <c r="X175">
        <f t="shared" si="747"/>
        <v>0</v>
      </c>
      <c r="Y175">
        <f t="shared" si="747"/>
        <v>0</v>
      </c>
      <c r="Z175">
        <f t="shared" si="747"/>
        <v>0</v>
      </c>
      <c r="AA175">
        <f t="shared" si="747"/>
        <v>0</v>
      </c>
      <c r="AB175">
        <f t="shared" si="747"/>
        <v>0</v>
      </c>
      <c r="AC175">
        <f t="shared" si="747"/>
        <v>0</v>
      </c>
      <c r="AD175">
        <f t="shared" si="747"/>
        <v>0</v>
      </c>
      <c r="AE175">
        <f t="shared" si="747"/>
        <v>0</v>
      </c>
      <c r="AF175">
        <f t="shared" si="747"/>
        <v>0</v>
      </c>
      <c r="AG175">
        <f t="shared" si="747"/>
        <v>0</v>
      </c>
      <c r="AH175">
        <f t="shared" si="747"/>
        <v>0</v>
      </c>
      <c r="AI175">
        <f t="shared" si="747"/>
        <v>0</v>
      </c>
      <c r="AJ175">
        <f t="shared" si="747"/>
        <v>0</v>
      </c>
      <c r="AK175">
        <f t="shared" si="747"/>
        <v>0</v>
      </c>
      <c r="AL175">
        <f t="shared" si="747"/>
        <v>0</v>
      </c>
      <c r="AM175">
        <f t="shared" si="747"/>
        <v>0</v>
      </c>
      <c r="AN175">
        <f t="shared" si="747"/>
        <v>0</v>
      </c>
      <c r="AO175">
        <f t="shared" si="747"/>
        <v>0</v>
      </c>
      <c r="AP175">
        <f t="shared" si="747"/>
        <v>0</v>
      </c>
      <c r="AQ175">
        <f t="shared" si="747"/>
        <v>0</v>
      </c>
      <c r="AR175">
        <f t="shared" si="747"/>
        <v>0</v>
      </c>
      <c r="AS175">
        <f t="shared" si="747"/>
        <v>0</v>
      </c>
      <c r="AT175">
        <f t="shared" si="747"/>
        <v>0</v>
      </c>
      <c r="AU175">
        <f t="shared" si="747"/>
        <v>0</v>
      </c>
      <c r="AV175">
        <f t="shared" si="747"/>
        <v>0</v>
      </c>
      <c r="AW175">
        <f t="shared" si="747"/>
        <v>0</v>
      </c>
      <c r="AX175">
        <f t="shared" si="747"/>
        <v>0</v>
      </c>
      <c r="AY175">
        <f t="shared" si="747"/>
        <v>0</v>
      </c>
      <c r="AZ175">
        <f t="shared" si="747"/>
        <v>0</v>
      </c>
      <c r="BA175">
        <f t="shared" si="747"/>
        <v>0</v>
      </c>
      <c r="BB175">
        <f t="shared" si="747"/>
        <v>0</v>
      </c>
      <c r="BC175">
        <f t="shared" si="747"/>
        <v>0</v>
      </c>
      <c r="BD175">
        <f t="shared" si="747"/>
        <v>0</v>
      </c>
      <c r="BE175">
        <f t="shared" si="747"/>
        <v>0</v>
      </c>
      <c r="BF175">
        <f t="shared" si="747"/>
        <v>0</v>
      </c>
      <c r="BG175">
        <f t="shared" si="747"/>
        <v>0</v>
      </c>
      <c r="BH175">
        <f t="shared" si="747"/>
        <v>0</v>
      </c>
      <c r="BI175">
        <f t="shared" si="747"/>
        <v>0</v>
      </c>
      <c r="BJ175">
        <f t="shared" si="747"/>
        <v>0</v>
      </c>
      <c r="BK175">
        <f t="shared" si="747"/>
        <v>0</v>
      </c>
      <c r="BL175">
        <f t="shared" si="747"/>
        <v>0</v>
      </c>
      <c r="BM175">
        <f t="shared" si="747"/>
        <v>0</v>
      </c>
      <c r="BN175">
        <f t="shared" si="747"/>
        <v>0</v>
      </c>
      <c r="BO175">
        <f t="shared" si="747"/>
        <v>0</v>
      </c>
      <c r="BP175">
        <f t="shared" si="747"/>
        <v>0</v>
      </c>
      <c r="BQ175">
        <f t="shared" si="747"/>
        <v>0</v>
      </c>
      <c r="BR175">
        <f t="shared" si="747"/>
        <v>0</v>
      </c>
      <c r="BS175">
        <f t="shared" ref="BS175:ED175" si="748">BS109+BS142</f>
        <v>0</v>
      </c>
      <c r="BT175">
        <f t="shared" si="748"/>
        <v>0</v>
      </c>
      <c r="BU175">
        <f t="shared" si="748"/>
        <v>0</v>
      </c>
      <c r="BV175">
        <f t="shared" si="748"/>
        <v>0</v>
      </c>
      <c r="BW175">
        <f t="shared" si="748"/>
        <v>0</v>
      </c>
      <c r="BX175">
        <f t="shared" si="748"/>
        <v>0</v>
      </c>
      <c r="BY175">
        <f t="shared" si="748"/>
        <v>0</v>
      </c>
      <c r="BZ175">
        <f t="shared" si="748"/>
        <v>0</v>
      </c>
      <c r="CA175">
        <f t="shared" si="748"/>
        <v>0</v>
      </c>
      <c r="CB175">
        <f t="shared" si="748"/>
        <v>0</v>
      </c>
      <c r="CC175">
        <f t="shared" si="748"/>
        <v>0</v>
      </c>
      <c r="CD175">
        <f t="shared" si="748"/>
        <v>0</v>
      </c>
      <c r="CE175">
        <f t="shared" si="748"/>
        <v>0</v>
      </c>
      <c r="CF175">
        <f t="shared" si="748"/>
        <v>0</v>
      </c>
      <c r="CG175">
        <f t="shared" si="748"/>
        <v>0</v>
      </c>
      <c r="CH175">
        <f t="shared" si="748"/>
        <v>0</v>
      </c>
      <c r="CI175">
        <f t="shared" si="748"/>
        <v>0</v>
      </c>
      <c r="CJ175">
        <f t="shared" si="748"/>
        <v>0</v>
      </c>
      <c r="CK175">
        <f t="shared" si="748"/>
        <v>0</v>
      </c>
      <c r="CL175">
        <f t="shared" si="748"/>
        <v>0</v>
      </c>
      <c r="CM175">
        <f t="shared" si="748"/>
        <v>0</v>
      </c>
      <c r="CN175">
        <f t="shared" si="748"/>
        <v>0</v>
      </c>
      <c r="CO175">
        <f t="shared" si="748"/>
        <v>0</v>
      </c>
      <c r="CP175">
        <f t="shared" si="748"/>
        <v>0</v>
      </c>
      <c r="CQ175">
        <f t="shared" si="748"/>
        <v>0</v>
      </c>
      <c r="CR175">
        <f t="shared" si="748"/>
        <v>0</v>
      </c>
      <c r="CS175">
        <f t="shared" si="748"/>
        <v>0</v>
      </c>
      <c r="CT175">
        <f t="shared" si="748"/>
        <v>0</v>
      </c>
      <c r="CU175">
        <f t="shared" si="748"/>
        <v>0</v>
      </c>
      <c r="CV175">
        <f t="shared" si="748"/>
        <v>0</v>
      </c>
      <c r="CW175">
        <f t="shared" si="748"/>
        <v>0</v>
      </c>
      <c r="CX175">
        <f t="shared" si="748"/>
        <v>0</v>
      </c>
      <c r="CY175">
        <f t="shared" si="748"/>
        <v>0</v>
      </c>
      <c r="CZ175">
        <f t="shared" si="748"/>
        <v>0</v>
      </c>
      <c r="DA175">
        <f t="shared" si="748"/>
        <v>0</v>
      </c>
      <c r="DB175">
        <f t="shared" si="748"/>
        <v>0</v>
      </c>
      <c r="DC175">
        <f t="shared" si="748"/>
        <v>0</v>
      </c>
      <c r="DD175">
        <f t="shared" si="748"/>
        <v>0</v>
      </c>
      <c r="DE175">
        <f t="shared" si="748"/>
        <v>0</v>
      </c>
      <c r="DF175">
        <f t="shared" si="748"/>
        <v>0</v>
      </c>
      <c r="DG175">
        <f t="shared" si="748"/>
        <v>0</v>
      </c>
      <c r="DH175">
        <f t="shared" si="748"/>
        <v>0</v>
      </c>
      <c r="DI175">
        <f t="shared" si="748"/>
        <v>0</v>
      </c>
      <c r="DJ175">
        <f t="shared" si="748"/>
        <v>0</v>
      </c>
      <c r="DK175">
        <f t="shared" si="748"/>
        <v>0</v>
      </c>
      <c r="DL175">
        <f t="shared" si="748"/>
        <v>0</v>
      </c>
      <c r="DM175">
        <f t="shared" si="748"/>
        <v>0</v>
      </c>
      <c r="DN175">
        <f t="shared" si="748"/>
        <v>0</v>
      </c>
      <c r="DO175">
        <f t="shared" si="748"/>
        <v>0</v>
      </c>
      <c r="DP175">
        <f t="shared" si="748"/>
        <v>0</v>
      </c>
      <c r="DQ175">
        <f t="shared" si="748"/>
        <v>0</v>
      </c>
      <c r="DR175">
        <f t="shared" si="748"/>
        <v>0</v>
      </c>
      <c r="DS175">
        <f t="shared" si="748"/>
        <v>0</v>
      </c>
      <c r="DT175">
        <f t="shared" si="748"/>
        <v>0</v>
      </c>
      <c r="DU175">
        <f t="shared" si="748"/>
        <v>0</v>
      </c>
      <c r="DV175">
        <f t="shared" si="748"/>
        <v>0</v>
      </c>
      <c r="DW175">
        <f t="shared" si="748"/>
        <v>0</v>
      </c>
      <c r="DX175">
        <f t="shared" si="748"/>
        <v>0</v>
      </c>
      <c r="DY175">
        <f t="shared" si="748"/>
        <v>0</v>
      </c>
      <c r="DZ175">
        <f t="shared" si="748"/>
        <v>0</v>
      </c>
      <c r="EA175">
        <f t="shared" si="748"/>
        <v>0</v>
      </c>
      <c r="EB175">
        <f t="shared" si="748"/>
        <v>0</v>
      </c>
      <c r="EC175">
        <f t="shared" si="748"/>
        <v>0</v>
      </c>
      <c r="ED175">
        <f t="shared" si="748"/>
        <v>0</v>
      </c>
      <c r="EE175">
        <f t="shared" ref="EE175:FT181" si="749">EE109+EE142</f>
        <v>0</v>
      </c>
      <c r="EF175">
        <f t="shared" si="749"/>
        <v>0</v>
      </c>
      <c r="EG175">
        <f t="shared" si="749"/>
        <v>0</v>
      </c>
      <c r="EH175">
        <f t="shared" si="749"/>
        <v>0</v>
      </c>
      <c r="EI175">
        <f t="shared" si="749"/>
        <v>0</v>
      </c>
      <c r="EJ175">
        <f t="shared" si="749"/>
        <v>0</v>
      </c>
      <c r="EK175">
        <f t="shared" si="749"/>
        <v>0</v>
      </c>
      <c r="EL175">
        <f t="shared" si="749"/>
        <v>0</v>
      </c>
      <c r="EM175">
        <f t="shared" si="749"/>
        <v>0</v>
      </c>
      <c r="EN175">
        <f t="shared" si="749"/>
        <v>0</v>
      </c>
      <c r="EO175">
        <f t="shared" si="749"/>
        <v>0</v>
      </c>
      <c r="EP175">
        <f t="shared" si="749"/>
        <v>0</v>
      </c>
      <c r="EQ175">
        <f t="shared" si="749"/>
        <v>0</v>
      </c>
      <c r="ER175">
        <f t="shared" si="749"/>
        <v>0</v>
      </c>
      <c r="ES175">
        <f t="shared" si="749"/>
        <v>0</v>
      </c>
      <c r="ET175">
        <f t="shared" si="749"/>
        <v>0</v>
      </c>
      <c r="EU175">
        <f t="shared" si="749"/>
        <v>0</v>
      </c>
      <c r="EV175">
        <f t="shared" si="749"/>
        <v>0</v>
      </c>
      <c r="EW175">
        <f t="shared" si="749"/>
        <v>0</v>
      </c>
      <c r="EX175">
        <f t="shared" si="749"/>
        <v>0</v>
      </c>
      <c r="EY175">
        <f t="shared" si="749"/>
        <v>0</v>
      </c>
      <c r="EZ175">
        <f t="shared" si="749"/>
        <v>0</v>
      </c>
      <c r="FA175">
        <f t="shared" si="749"/>
        <v>0</v>
      </c>
      <c r="FB175">
        <f t="shared" si="749"/>
        <v>0</v>
      </c>
      <c r="FC175">
        <f t="shared" si="749"/>
        <v>0</v>
      </c>
      <c r="FD175">
        <f t="shared" si="749"/>
        <v>0</v>
      </c>
      <c r="FE175">
        <f t="shared" si="749"/>
        <v>0</v>
      </c>
      <c r="FF175">
        <f t="shared" si="749"/>
        <v>0</v>
      </c>
      <c r="FG175">
        <f t="shared" si="749"/>
        <v>0</v>
      </c>
      <c r="FH175">
        <f t="shared" si="749"/>
        <v>0</v>
      </c>
      <c r="FI175">
        <f t="shared" si="749"/>
        <v>0</v>
      </c>
      <c r="FJ175">
        <f t="shared" si="749"/>
        <v>0</v>
      </c>
      <c r="FK175">
        <f t="shared" si="749"/>
        <v>0</v>
      </c>
      <c r="FL175">
        <f t="shared" si="749"/>
        <v>0</v>
      </c>
      <c r="FM175">
        <f t="shared" si="749"/>
        <v>0</v>
      </c>
      <c r="FN175">
        <f t="shared" si="749"/>
        <v>0</v>
      </c>
      <c r="FO175">
        <f t="shared" si="749"/>
        <v>0</v>
      </c>
      <c r="FP175">
        <f t="shared" si="749"/>
        <v>0</v>
      </c>
      <c r="FQ175">
        <f t="shared" si="749"/>
        <v>0</v>
      </c>
      <c r="FR175">
        <f t="shared" si="749"/>
        <v>0</v>
      </c>
      <c r="FS175">
        <f t="shared" si="749"/>
        <v>0</v>
      </c>
      <c r="FT175">
        <f t="shared" si="749"/>
        <v>0</v>
      </c>
      <c r="FV175">
        <f>SUM(F175:FT175)</f>
        <v>0</v>
      </c>
    </row>
    <row r="176" spans="2:183">
      <c r="B176" s="139"/>
      <c r="D176" s="27" t="s">
        <v>29</v>
      </c>
      <c r="E176" s="161">
        <v>4</v>
      </c>
      <c r="F176">
        <f t="shared" ref="F176:BQ176" si="750">F110+F143</f>
        <v>0</v>
      </c>
      <c r="G176">
        <f t="shared" si="750"/>
        <v>0</v>
      </c>
      <c r="H176">
        <f t="shared" si="750"/>
        <v>0</v>
      </c>
      <c r="I176">
        <f t="shared" si="750"/>
        <v>0</v>
      </c>
      <c r="J176">
        <f t="shared" si="750"/>
        <v>0</v>
      </c>
      <c r="K176">
        <f t="shared" si="750"/>
        <v>0</v>
      </c>
      <c r="L176">
        <f t="shared" si="750"/>
        <v>0</v>
      </c>
      <c r="M176">
        <f t="shared" si="750"/>
        <v>0</v>
      </c>
      <c r="N176">
        <f t="shared" si="750"/>
        <v>0</v>
      </c>
      <c r="O176">
        <f t="shared" si="750"/>
        <v>0</v>
      </c>
      <c r="P176">
        <f t="shared" si="750"/>
        <v>0</v>
      </c>
      <c r="Q176">
        <f t="shared" si="750"/>
        <v>0</v>
      </c>
      <c r="R176">
        <f t="shared" si="750"/>
        <v>0</v>
      </c>
      <c r="S176">
        <f t="shared" si="750"/>
        <v>0</v>
      </c>
      <c r="T176">
        <f t="shared" si="750"/>
        <v>0</v>
      </c>
      <c r="U176">
        <f t="shared" si="750"/>
        <v>0</v>
      </c>
      <c r="V176">
        <f t="shared" si="750"/>
        <v>0</v>
      </c>
      <c r="W176">
        <f t="shared" si="750"/>
        <v>0</v>
      </c>
      <c r="X176">
        <f t="shared" si="750"/>
        <v>0</v>
      </c>
      <c r="Y176">
        <f t="shared" si="750"/>
        <v>0</v>
      </c>
      <c r="Z176">
        <f t="shared" si="750"/>
        <v>0</v>
      </c>
      <c r="AA176">
        <f t="shared" si="750"/>
        <v>0</v>
      </c>
      <c r="AB176">
        <f t="shared" si="750"/>
        <v>0</v>
      </c>
      <c r="AC176">
        <f t="shared" si="750"/>
        <v>0</v>
      </c>
      <c r="AD176">
        <f t="shared" si="750"/>
        <v>0</v>
      </c>
      <c r="AE176">
        <f t="shared" si="750"/>
        <v>0</v>
      </c>
      <c r="AF176">
        <f t="shared" si="750"/>
        <v>0</v>
      </c>
      <c r="AG176">
        <f t="shared" si="750"/>
        <v>0</v>
      </c>
      <c r="AH176">
        <f t="shared" si="750"/>
        <v>0</v>
      </c>
      <c r="AI176">
        <f t="shared" si="750"/>
        <v>0</v>
      </c>
      <c r="AJ176">
        <f t="shared" si="750"/>
        <v>0</v>
      </c>
      <c r="AK176">
        <f t="shared" si="750"/>
        <v>0</v>
      </c>
      <c r="AL176">
        <f t="shared" si="750"/>
        <v>0</v>
      </c>
      <c r="AM176">
        <f t="shared" si="750"/>
        <v>0</v>
      </c>
      <c r="AN176">
        <f t="shared" si="750"/>
        <v>0</v>
      </c>
      <c r="AO176">
        <f t="shared" si="750"/>
        <v>0</v>
      </c>
      <c r="AP176">
        <f t="shared" si="750"/>
        <v>0</v>
      </c>
      <c r="AQ176">
        <f t="shared" si="750"/>
        <v>0</v>
      </c>
      <c r="AR176">
        <f t="shared" si="750"/>
        <v>0</v>
      </c>
      <c r="AS176">
        <f t="shared" si="750"/>
        <v>0</v>
      </c>
      <c r="AT176">
        <f t="shared" si="750"/>
        <v>0</v>
      </c>
      <c r="AU176">
        <f t="shared" si="750"/>
        <v>0</v>
      </c>
      <c r="AV176">
        <f t="shared" si="750"/>
        <v>0</v>
      </c>
      <c r="AW176">
        <f t="shared" si="750"/>
        <v>0</v>
      </c>
      <c r="AX176">
        <f t="shared" si="750"/>
        <v>0</v>
      </c>
      <c r="AY176">
        <f t="shared" si="750"/>
        <v>0</v>
      </c>
      <c r="AZ176">
        <f t="shared" si="750"/>
        <v>0</v>
      </c>
      <c r="BA176">
        <f t="shared" si="750"/>
        <v>0</v>
      </c>
      <c r="BB176">
        <f t="shared" si="750"/>
        <v>0</v>
      </c>
      <c r="BC176">
        <f t="shared" si="750"/>
        <v>0</v>
      </c>
      <c r="BD176">
        <f t="shared" si="750"/>
        <v>0</v>
      </c>
      <c r="BE176">
        <f t="shared" si="750"/>
        <v>0</v>
      </c>
      <c r="BF176">
        <f t="shared" si="750"/>
        <v>0</v>
      </c>
      <c r="BG176">
        <f t="shared" si="750"/>
        <v>0</v>
      </c>
      <c r="BH176">
        <f t="shared" si="750"/>
        <v>0</v>
      </c>
      <c r="BI176">
        <f t="shared" si="750"/>
        <v>0</v>
      </c>
      <c r="BJ176">
        <f t="shared" si="750"/>
        <v>0</v>
      </c>
      <c r="BK176">
        <f t="shared" si="750"/>
        <v>0</v>
      </c>
      <c r="BL176">
        <f t="shared" si="750"/>
        <v>0</v>
      </c>
      <c r="BM176">
        <f t="shared" si="750"/>
        <v>0</v>
      </c>
      <c r="BN176">
        <f t="shared" si="750"/>
        <v>0</v>
      </c>
      <c r="BO176">
        <f t="shared" si="750"/>
        <v>0</v>
      </c>
      <c r="BP176">
        <f t="shared" si="750"/>
        <v>0</v>
      </c>
      <c r="BQ176">
        <f t="shared" si="750"/>
        <v>0</v>
      </c>
      <c r="BR176">
        <f t="shared" ref="BR176:EC176" si="751">BR110+BR143</f>
        <v>0</v>
      </c>
      <c r="BS176">
        <f t="shared" si="751"/>
        <v>0</v>
      </c>
      <c r="BT176">
        <f t="shared" si="751"/>
        <v>0</v>
      </c>
      <c r="BU176">
        <f t="shared" si="751"/>
        <v>0</v>
      </c>
      <c r="BV176">
        <f t="shared" si="751"/>
        <v>0</v>
      </c>
      <c r="BW176">
        <f t="shared" si="751"/>
        <v>0</v>
      </c>
      <c r="BX176">
        <f t="shared" si="751"/>
        <v>0</v>
      </c>
      <c r="BY176">
        <f t="shared" si="751"/>
        <v>0</v>
      </c>
      <c r="BZ176">
        <f t="shared" si="751"/>
        <v>0</v>
      </c>
      <c r="CA176">
        <f t="shared" si="751"/>
        <v>0</v>
      </c>
      <c r="CB176">
        <f t="shared" si="751"/>
        <v>0</v>
      </c>
      <c r="CC176">
        <f t="shared" si="751"/>
        <v>0</v>
      </c>
      <c r="CD176">
        <f t="shared" si="751"/>
        <v>0</v>
      </c>
      <c r="CE176">
        <f t="shared" si="751"/>
        <v>0</v>
      </c>
      <c r="CF176">
        <f t="shared" si="751"/>
        <v>0</v>
      </c>
      <c r="CG176">
        <f t="shared" si="751"/>
        <v>0</v>
      </c>
      <c r="CH176">
        <f t="shared" si="751"/>
        <v>0</v>
      </c>
      <c r="CI176">
        <f t="shared" si="751"/>
        <v>0</v>
      </c>
      <c r="CJ176">
        <f t="shared" si="751"/>
        <v>0</v>
      </c>
      <c r="CK176">
        <f t="shared" si="751"/>
        <v>0</v>
      </c>
      <c r="CL176">
        <f t="shared" si="751"/>
        <v>0</v>
      </c>
      <c r="CM176">
        <f t="shared" si="751"/>
        <v>0</v>
      </c>
      <c r="CN176">
        <f t="shared" si="751"/>
        <v>0</v>
      </c>
      <c r="CO176">
        <f t="shared" si="751"/>
        <v>0</v>
      </c>
      <c r="CP176">
        <f t="shared" si="751"/>
        <v>0</v>
      </c>
      <c r="CQ176">
        <f t="shared" si="751"/>
        <v>0</v>
      </c>
      <c r="CR176">
        <f t="shared" si="751"/>
        <v>0</v>
      </c>
      <c r="CS176">
        <f t="shared" si="751"/>
        <v>0</v>
      </c>
      <c r="CT176">
        <f t="shared" si="751"/>
        <v>0</v>
      </c>
      <c r="CU176">
        <f t="shared" si="751"/>
        <v>0</v>
      </c>
      <c r="CV176">
        <f t="shared" si="751"/>
        <v>0</v>
      </c>
      <c r="CW176">
        <f t="shared" si="751"/>
        <v>0</v>
      </c>
      <c r="CX176">
        <f t="shared" si="751"/>
        <v>0</v>
      </c>
      <c r="CY176">
        <f t="shared" si="751"/>
        <v>0</v>
      </c>
      <c r="CZ176">
        <f t="shared" si="751"/>
        <v>0</v>
      </c>
      <c r="DA176">
        <f t="shared" si="751"/>
        <v>0</v>
      </c>
      <c r="DB176">
        <f t="shared" si="751"/>
        <v>0</v>
      </c>
      <c r="DC176">
        <f t="shared" si="751"/>
        <v>0</v>
      </c>
      <c r="DD176">
        <f t="shared" si="751"/>
        <v>0</v>
      </c>
      <c r="DE176">
        <f t="shared" si="751"/>
        <v>0</v>
      </c>
      <c r="DF176">
        <f t="shared" si="751"/>
        <v>0</v>
      </c>
      <c r="DG176">
        <f t="shared" si="751"/>
        <v>0</v>
      </c>
      <c r="DH176">
        <f t="shared" si="751"/>
        <v>0</v>
      </c>
      <c r="DI176">
        <f t="shared" si="751"/>
        <v>0</v>
      </c>
      <c r="DJ176">
        <f t="shared" si="751"/>
        <v>0</v>
      </c>
      <c r="DK176">
        <f t="shared" si="751"/>
        <v>0</v>
      </c>
      <c r="DL176">
        <f t="shared" si="751"/>
        <v>0</v>
      </c>
      <c r="DM176">
        <f t="shared" si="751"/>
        <v>0</v>
      </c>
      <c r="DN176">
        <f t="shared" si="751"/>
        <v>0</v>
      </c>
      <c r="DO176">
        <f t="shared" si="751"/>
        <v>0</v>
      </c>
      <c r="DP176">
        <f t="shared" si="751"/>
        <v>0</v>
      </c>
      <c r="DQ176">
        <f t="shared" si="751"/>
        <v>0</v>
      </c>
      <c r="DR176">
        <f t="shared" si="751"/>
        <v>0</v>
      </c>
      <c r="DS176">
        <f t="shared" si="751"/>
        <v>0</v>
      </c>
      <c r="DT176">
        <f t="shared" si="751"/>
        <v>0</v>
      </c>
      <c r="DU176">
        <f t="shared" si="751"/>
        <v>0</v>
      </c>
      <c r="DV176">
        <f t="shared" si="751"/>
        <v>0</v>
      </c>
      <c r="DW176">
        <f t="shared" si="751"/>
        <v>0</v>
      </c>
      <c r="DX176">
        <f t="shared" si="751"/>
        <v>0</v>
      </c>
      <c r="DY176">
        <f t="shared" si="751"/>
        <v>0</v>
      </c>
      <c r="DZ176">
        <f t="shared" si="751"/>
        <v>0</v>
      </c>
      <c r="EA176">
        <f t="shared" si="751"/>
        <v>0</v>
      </c>
      <c r="EB176">
        <f t="shared" si="751"/>
        <v>0</v>
      </c>
      <c r="EC176">
        <f t="shared" si="751"/>
        <v>0</v>
      </c>
      <c r="ED176">
        <f t="shared" ref="ED176:FS176" si="752">ED110+ED143</f>
        <v>0</v>
      </c>
      <c r="EE176">
        <f t="shared" si="752"/>
        <v>0</v>
      </c>
      <c r="EF176">
        <f t="shared" si="752"/>
        <v>0</v>
      </c>
      <c r="EG176">
        <f t="shared" si="752"/>
        <v>0</v>
      </c>
      <c r="EH176">
        <f t="shared" si="752"/>
        <v>0</v>
      </c>
      <c r="EI176">
        <f t="shared" si="752"/>
        <v>0</v>
      </c>
      <c r="EJ176">
        <f t="shared" si="752"/>
        <v>0</v>
      </c>
      <c r="EK176">
        <f t="shared" si="752"/>
        <v>0</v>
      </c>
      <c r="EL176">
        <f t="shared" si="752"/>
        <v>0</v>
      </c>
      <c r="EM176">
        <f t="shared" si="752"/>
        <v>0</v>
      </c>
      <c r="EN176">
        <f t="shared" si="752"/>
        <v>0</v>
      </c>
      <c r="EO176">
        <f t="shared" si="752"/>
        <v>0</v>
      </c>
      <c r="EP176">
        <f t="shared" si="752"/>
        <v>0</v>
      </c>
      <c r="EQ176">
        <f t="shared" si="752"/>
        <v>0</v>
      </c>
      <c r="ER176">
        <f t="shared" si="752"/>
        <v>0</v>
      </c>
      <c r="ES176">
        <f t="shared" si="752"/>
        <v>0</v>
      </c>
      <c r="ET176">
        <f t="shared" si="752"/>
        <v>0</v>
      </c>
      <c r="EU176">
        <f t="shared" si="752"/>
        <v>0</v>
      </c>
      <c r="EV176">
        <f t="shared" si="752"/>
        <v>0</v>
      </c>
      <c r="EW176">
        <f t="shared" si="752"/>
        <v>0</v>
      </c>
      <c r="EX176">
        <f t="shared" si="752"/>
        <v>0</v>
      </c>
      <c r="EY176">
        <f t="shared" si="752"/>
        <v>0</v>
      </c>
      <c r="EZ176">
        <f t="shared" si="752"/>
        <v>0</v>
      </c>
      <c r="FA176">
        <f t="shared" si="752"/>
        <v>0</v>
      </c>
      <c r="FB176">
        <f t="shared" si="752"/>
        <v>0</v>
      </c>
      <c r="FC176">
        <f t="shared" si="752"/>
        <v>0</v>
      </c>
      <c r="FD176">
        <f t="shared" si="752"/>
        <v>1</v>
      </c>
      <c r="FE176">
        <f t="shared" si="752"/>
        <v>0</v>
      </c>
      <c r="FF176">
        <f t="shared" si="752"/>
        <v>0</v>
      </c>
      <c r="FG176">
        <f t="shared" si="752"/>
        <v>0</v>
      </c>
      <c r="FH176">
        <f t="shared" si="752"/>
        <v>0</v>
      </c>
      <c r="FI176">
        <f t="shared" si="752"/>
        <v>0</v>
      </c>
      <c r="FJ176">
        <f t="shared" si="752"/>
        <v>0</v>
      </c>
      <c r="FK176">
        <f t="shared" si="752"/>
        <v>0</v>
      </c>
      <c r="FL176">
        <f t="shared" si="752"/>
        <v>0</v>
      </c>
      <c r="FM176">
        <f t="shared" si="752"/>
        <v>0</v>
      </c>
      <c r="FN176">
        <f t="shared" si="752"/>
        <v>0</v>
      </c>
      <c r="FO176">
        <f t="shared" si="752"/>
        <v>0</v>
      </c>
      <c r="FP176">
        <f t="shared" si="752"/>
        <v>0</v>
      </c>
      <c r="FQ176">
        <f t="shared" si="752"/>
        <v>0</v>
      </c>
      <c r="FR176">
        <f t="shared" si="752"/>
        <v>0</v>
      </c>
      <c r="FS176">
        <f t="shared" si="752"/>
        <v>0</v>
      </c>
      <c r="FT176">
        <f t="shared" si="749"/>
        <v>0</v>
      </c>
      <c r="FV176">
        <f t="shared" ref="FV176:FV181" si="753">SUM(F176:FT176)</f>
        <v>1</v>
      </c>
    </row>
    <row r="177" spans="2:183">
      <c r="B177" s="139"/>
      <c r="D177" s="27" t="s">
        <v>30</v>
      </c>
      <c r="E177" s="161">
        <v>3</v>
      </c>
      <c r="F177">
        <f t="shared" ref="F177:BQ177" si="754">F111+F144</f>
        <v>0</v>
      </c>
      <c r="G177">
        <f t="shared" si="754"/>
        <v>0</v>
      </c>
      <c r="H177">
        <f t="shared" si="754"/>
        <v>0</v>
      </c>
      <c r="I177">
        <f t="shared" si="754"/>
        <v>0</v>
      </c>
      <c r="J177">
        <f t="shared" si="754"/>
        <v>0</v>
      </c>
      <c r="K177">
        <f t="shared" si="754"/>
        <v>0</v>
      </c>
      <c r="L177">
        <f t="shared" si="754"/>
        <v>0</v>
      </c>
      <c r="M177">
        <f t="shared" si="754"/>
        <v>0</v>
      </c>
      <c r="N177">
        <f t="shared" si="754"/>
        <v>0</v>
      </c>
      <c r="O177">
        <f t="shared" si="754"/>
        <v>0</v>
      </c>
      <c r="P177">
        <f t="shared" si="754"/>
        <v>0</v>
      </c>
      <c r="Q177">
        <f t="shared" si="754"/>
        <v>0</v>
      </c>
      <c r="R177">
        <f t="shared" si="754"/>
        <v>0</v>
      </c>
      <c r="S177">
        <f t="shared" si="754"/>
        <v>0</v>
      </c>
      <c r="T177">
        <f t="shared" si="754"/>
        <v>0</v>
      </c>
      <c r="U177">
        <f t="shared" si="754"/>
        <v>0</v>
      </c>
      <c r="V177">
        <f t="shared" si="754"/>
        <v>0</v>
      </c>
      <c r="W177">
        <f t="shared" si="754"/>
        <v>0</v>
      </c>
      <c r="X177">
        <f t="shared" si="754"/>
        <v>0</v>
      </c>
      <c r="Y177">
        <f t="shared" si="754"/>
        <v>0</v>
      </c>
      <c r="Z177">
        <f t="shared" si="754"/>
        <v>0</v>
      </c>
      <c r="AA177">
        <f t="shared" si="754"/>
        <v>0</v>
      </c>
      <c r="AB177">
        <f t="shared" si="754"/>
        <v>0</v>
      </c>
      <c r="AC177">
        <f t="shared" si="754"/>
        <v>0</v>
      </c>
      <c r="AD177">
        <f t="shared" si="754"/>
        <v>0</v>
      </c>
      <c r="AE177">
        <f t="shared" si="754"/>
        <v>0</v>
      </c>
      <c r="AF177">
        <f t="shared" si="754"/>
        <v>0</v>
      </c>
      <c r="AG177">
        <f t="shared" si="754"/>
        <v>0</v>
      </c>
      <c r="AH177">
        <f t="shared" si="754"/>
        <v>0</v>
      </c>
      <c r="AI177">
        <f t="shared" si="754"/>
        <v>0</v>
      </c>
      <c r="AJ177">
        <f t="shared" si="754"/>
        <v>0</v>
      </c>
      <c r="AK177">
        <f t="shared" si="754"/>
        <v>0</v>
      </c>
      <c r="AL177">
        <f t="shared" si="754"/>
        <v>0</v>
      </c>
      <c r="AM177">
        <f t="shared" si="754"/>
        <v>0</v>
      </c>
      <c r="AN177">
        <f t="shared" si="754"/>
        <v>0</v>
      </c>
      <c r="AO177">
        <f t="shared" si="754"/>
        <v>0</v>
      </c>
      <c r="AP177">
        <f t="shared" si="754"/>
        <v>0</v>
      </c>
      <c r="AQ177">
        <f t="shared" si="754"/>
        <v>0</v>
      </c>
      <c r="AR177">
        <f t="shared" si="754"/>
        <v>0</v>
      </c>
      <c r="AS177">
        <f t="shared" si="754"/>
        <v>0</v>
      </c>
      <c r="AT177">
        <f t="shared" si="754"/>
        <v>0</v>
      </c>
      <c r="AU177">
        <f t="shared" si="754"/>
        <v>0</v>
      </c>
      <c r="AV177">
        <f t="shared" si="754"/>
        <v>0</v>
      </c>
      <c r="AW177">
        <f t="shared" si="754"/>
        <v>0</v>
      </c>
      <c r="AX177">
        <f t="shared" si="754"/>
        <v>0</v>
      </c>
      <c r="AY177">
        <f t="shared" si="754"/>
        <v>0</v>
      </c>
      <c r="AZ177">
        <f t="shared" si="754"/>
        <v>0</v>
      </c>
      <c r="BA177">
        <f t="shared" si="754"/>
        <v>0</v>
      </c>
      <c r="BB177">
        <f t="shared" si="754"/>
        <v>0</v>
      </c>
      <c r="BC177">
        <f t="shared" si="754"/>
        <v>0</v>
      </c>
      <c r="BD177">
        <f t="shared" si="754"/>
        <v>0</v>
      </c>
      <c r="BE177">
        <f t="shared" si="754"/>
        <v>0</v>
      </c>
      <c r="BF177">
        <f t="shared" si="754"/>
        <v>0</v>
      </c>
      <c r="BG177">
        <f t="shared" si="754"/>
        <v>0</v>
      </c>
      <c r="BH177">
        <f t="shared" si="754"/>
        <v>0</v>
      </c>
      <c r="BI177">
        <f t="shared" si="754"/>
        <v>0</v>
      </c>
      <c r="BJ177">
        <f t="shared" si="754"/>
        <v>0</v>
      </c>
      <c r="BK177">
        <f t="shared" si="754"/>
        <v>0</v>
      </c>
      <c r="BL177">
        <f t="shared" si="754"/>
        <v>0</v>
      </c>
      <c r="BM177">
        <f t="shared" si="754"/>
        <v>0</v>
      </c>
      <c r="BN177">
        <f t="shared" si="754"/>
        <v>0</v>
      </c>
      <c r="BO177">
        <f t="shared" si="754"/>
        <v>0</v>
      </c>
      <c r="BP177">
        <f t="shared" si="754"/>
        <v>0</v>
      </c>
      <c r="BQ177">
        <f t="shared" si="754"/>
        <v>0</v>
      </c>
      <c r="BR177">
        <f t="shared" ref="BR177:EC177" si="755">BR111+BR144</f>
        <v>0</v>
      </c>
      <c r="BS177">
        <f t="shared" si="755"/>
        <v>0</v>
      </c>
      <c r="BT177">
        <f t="shared" si="755"/>
        <v>0</v>
      </c>
      <c r="BU177">
        <f t="shared" si="755"/>
        <v>0</v>
      </c>
      <c r="BV177">
        <f t="shared" si="755"/>
        <v>0</v>
      </c>
      <c r="BW177">
        <f t="shared" si="755"/>
        <v>0</v>
      </c>
      <c r="BX177">
        <f t="shared" si="755"/>
        <v>0</v>
      </c>
      <c r="BY177">
        <f t="shared" si="755"/>
        <v>1</v>
      </c>
      <c r="BZ177">
        <f t="shared" si="755"/>
        <v>0</v>
      </c>
      <c r="CA177">
        <f t="shared" si="755"/>
        <v>0</v>
      </c>
      <c r="CB177">
        <f t="shared" si="755"/>
        <v>0</v>
      </c>
      <c r="CC177">
        <f t="shared" si="755"/>
        <v>0</v>
      </c>
      <c r="CD177">
        <f t="shared" si="755"/>
        <v>0</v>
      </c>
      <c r="CE177">
        <f t="shared" si="755"/>
        <v>0</v>
      </c>
      <c r="CF177">
        <f t="shared" si="755"/>
        <v>0</v>
      </c>
      <c r="CG177">
        <f t="shared" si="755"/>
        <v>0</v>
      </c>
      <c r="CH177">
        <f t="shared" si="755"/>
        <v>0</v>
      </c>
      <c r="CI177">
        <f t="shared" si="755"/>
        <v>0</v>
      </c>
      <c r="CJ177">
        <f t="shared" si="755"/>
        <v>0</v>
      </c>
      <c r="CK177">
        <f t="shared" si="755"/>
        <v>0</v>
      </c>
      <c r="CL177">
        <f t="shared" si="755"/>
        <v>0</v>
      </c>
      <c r="CM177">
        <f t="shared" si="755"/>
        <v>0</v>
      </c>
      <c r="CN177">
        <f t="shared" si="755"/>
        <v>0</v>
      </c>
      <c r="CO177">
        <f t="shared" si="755"/>
        <v>0</v>
      </c>
      <c r="CP177">
        <f t="shared" si="755"/>
        <v>0</v>
      </c>
      <c r="CQ177">
        <f t="shared" si="755"/>
        <v>0</v>
      </c>
      <c r="CR177">
        <f t="shared" si="755"/>
        <v>0</v>
      </c>
      <c r="CS177">
        <f t="shared" si="755"/>
        <v>0</v>
      </c>
      <c r="CT177">
        <f t="shared" si="755"/>
        <v>0</v>
      </c>
      <c r="CU177">
        <f t="shared" si="755"/>
        <v>0</v>
      </c>
      <c r="CV177">
        <f t="shared" si="755"/>
        <v>0</v>
      </c>
      <c r="CW177">
        <f t="shared" si="755"/>
        <v>0</v>
      </c>
      <c r="CX177">
        <f t="shared" si="755"/>
        <v>0</v>
      </c>
      <c r="CY177">
        <f t="shared" si="755"/>
        <v>0</v>
      </c>
      <c r="CZ177">
        <f t="shared" si="755"/>
        <v>0</v>
      </c>
      <c r="DA177">
        <f t="shared" si="755"/>
        <v>0</v>
      </c>
      <c r="DB177">
        <f t="shared" si="755"/>
        <v>0</v>
      </c>
      <c r="DC177">
        <f t="shared" si="755"/>
        <v>0</v>
      </c>
      <c r="DD177">
        <f t="shared" si="755"/>
        <v>0</v>
      </c>
      <c r="DE177">
        <f t="shared" si="755"/>
        <v>0</v>
      </c>
      <c r="DF177">
        <f t="shared" si="755"/>
        <v>0</v>
      </c>
      <c r="DG177">
        <f t="shared" si="755"/>
        <v>0</v>
      </c>
      <c r="DH177">
        <f t="shared" si="755"/>
        <v>0</v>
      </c>
      <c r="DI177">
        <f t="shared" si="755"/>
        <v>0</v>
      </c>
      <c r="DJ177">
        <f t="shared" si="755"/>
        <v>0</v>
      </c>
      <c r="DK177">
        <f t="shared" si="755"/>
        <v>0</v>
      </c>
      <c r="DL177">
        <f t="shared" si="755"/>
        <v>0</v>
      </c>
      <c r="DM177">
        <f t="shared" si="755"/>
        <v>0</v>
      </c>
      <c r="DN177">
        <f t="shared" si="755"/>
        <v>0</v>
      </c>
      <c r="DO177">
        <f t="shared" si="755"/>
        <v>0</v>
      </c>
      <c r="DP177">
        <f t="shared" si="755"/>
        <v>0</v>
      </c>
      <c r="DQ177">
        <f t="shared" si="755"/>
        <v>0</v>
      </c>
      <c r="DR177">
        <f t="shared" si="755"/>
        <v>0</v>
      </c>
      <c r="DS177">
        <f t="shared" si="755"/>
        <v>0</v>
      </c>
      <c r="DT177">
        <f t="shared" si="755"/>
        <v>0</v>
      </c>
      <c r="DU177">
        <f t="shared" si="755"/>
        <v>0</v>
      </c>
      <c r="DV177">
        <f t="shared" si="755"/>
        <v>0</v>
      </c>
      <c r="DW177">
        <f t="shared" si="755"/>
        <v>0</v>
      </c>
      <c r="DX177">
        <f t="shared" si="755"/>
        <v>0</v>
      </c>
      <c r="DY177">
        <f t="shared" si="755"/>
        <v>0</v>
      </c>
      <c r="DZ177">
        <f t="shared" si="755"/>
        <v>0</v>
      </c>
      <c r="EA177">
        <f t="shared" si="755"/>
        <v>0</v>
      </c>
      <c r="EB177">
        <f t="shared" si="755"/>
        <v>0</v>
      </c>
      <c r="EC177">
        <f t="shared" si="755"/>
        <v>0</v>
      </c>
      <c r="ED177">
        <f t="shared" ref="ED177:FS177" si="756">ED111+ED144</f>
        <v>0</v>
      </c>
      <c r="EE177">
        <f t="shared" si="756"/>
        <v>0</v>
      </c>
      <c r="EF177">
        <f t="shared" si="756"/>
        <v>0</v>
      </c>
      <c r="EG177">
        <f t="shared" si="756"/>
        <v>0</v>
      </c>
      <c r="EH177">
        <f t="shared" si="756"/>
        <v>0</v>
      </c>
      <c r="EI177">
        <f t="shared" si="756"/>
        <v>0</v>
      </c>
      <c r="EJ177">
        <f t="shared" si="756"/>
        <v>0</v>
      </c>
      <c r="EK177">
        <f t="shared" si="756"/>
        <v>0</v>
      </c>
      <c r="EL177">
        <f t="shared" si="756"/>
        <v>0</v>
      </c>
      <c r="EM177">
        <f t="shared" si="756"/>
        <v>0</v>
      </c>
      <c r="EN177">
        <f t="shared" si="756"/>
        <v>0</v>
      </c>
      <c r="EO177">
        <f t="shared" si="756"/>
        <v>0</v>
      </c>
      <c r="EP177">
        <f t="shared" si="756"/>
        <v>0</v>
      </c>
      <c r="EQ177">
        <f t="shared" si="756"/>
        <v>0</v>
      </c>
      <c r="ER177">
        <f t="shared" si="756"/>
        <v>0</v>
      </c>
      <c r="ES177">
        <f t="shared" si="756"/>
        <v>0</v>
      </c>
      <c r="ET177">
        <f t="shared" si="756"/>
        <v>0</v>
      </c>
      <c r="EU177">
        <f t="shared" si="756"/>
        <v>0</v>
      </c>
      <c r="EV177">
        <f t="shared" si="756"/>
        <v>0</v>
      </c>
      <c r="EW177">
        <f t="shared" si="756"/>
        <v>0</v>
      </c>
      <c r="EX177">
        <f t="shared" si="756"/>
        <v>0</v>
      </c>
      <c r="EY177">
        <f t="shared" si="756"/>
        <v>0</v>
      </c>
      <c r="EZ177">
        <f t="shared" si="756"/>
        <v>0</v>
      </c>
      <c r="FA177">
        <f t="shared" si="756"/>
        <v>0</v>
      </c>
      <c r="FB177">
        <f t="shared" si="756"/>
        <v>0</v>
      </c>
      <c r="FC177">
        <f t="shared" si="756"/>
        <v>0</v>
      </c>
      <c r="FD177">
        <f t="shared" si="756"/>
        <v>0</v>
      </c>
      <c r="FE177">
        <f t="shared" si="756"/>
        <v>0</v>
      </c>
      <c r="FF177">
        <f t="shared" si="756"/>
        <v>0</v>
      </c>
      <c r="FG177">
        <f t="shared" si="756"/>
        <v>0</v>
      </c>
      <c r="FH177">
        <f t="shared" si="756"/>
        <v>0</v>
      </c>
      <c r="FI177">
        <f t="shared" si="756"/>
        <v>0</v>
      </c>
      <c r="FJ177">
        <f t="shared" si="756"/>
        <v>0</v>
      </c>
      <c r="FK177">
        <f t="shared" si="756"/>
        <v>0</v>
      </c>
      <c r="FL177">
        <f t="shared" si="756"/>
        <v>0</v>
      </c>
      <c r="FM177">
        <f t="shared" si="756"/>
        <v>0</v>
      </c>
      <c r="FN177">
        <f t="shared" si="756"/>
        <v>0</v>
      </c>
      <c r="FO177">
        <f t="shared" si="756"/>
        <v>0</v>
      </c>
      <c r="FP177">
        <f t="shared" si="756"/>
        <v>0</v>
      </c>
      <c r="FQ177">
        <f t="shared" si="756"/>
        <v>0</v>
      </c>
      <c r="FR177">
        <f t="shared" si="756"/>
        <v>0</v>
      </c>
      <c r="FS177">
        <f t="shared" si="756"/>
        <v>0</v>
      </c>
      <c r="FT177">
        <f t="shared" si="749"/>
        <v>0</v>
      </c>
      <c r="FV177">
        <f t="shared" si="753"/>
        <v>1</v>
      </c>
    </row>
    <row r="178" spans="2:183">
      <c r="B178" s="139"/>
      <c r="D178" s="27" t="s">
        <v>31</v>
      </c>
      <c r="E178" s="161">
        <v>2</v>
      </c>
      <c r="F178">
        <f t="shared" ref="F178:BQ178" si="757">F112+F145</f>
        <v>0</v>
      </c>
      <c r="G178">
        <f t="shared" si="757"/>
        <v>0</v>
      </c>
      <c r="H178">
        <f t="shared" si="757"/>
        <v>0</v>
      </c>
      <c r="I178">
        <f t="shared" si="757"/>
        <v>0</v>
      </c>
      <c r="J178">
        <f t="shared" si="757"/>
        <v>0</v>
      </c>
      <c r="K178">
        <f t="shared" si="757"/>
        <v>0</v>
      </c>
      <c r="L178">
        <f t="shared" si="757"/>
        <v>0</v>
      </c>
      <c r="M178">
        <f t="shared" si="757"/>
        <v>0</v>
      </c>
      <c r="N178">
        <f t="shared" si="757"/>
        <v>0</v>
      </c>
      <c r="O178">
        <f t="shared" si="757"/>
        <v>0</v>
      </c>
      <c r="P178">
        <f t="shared" si="757"/>
        <v>0</v>
      </c>
      <c r="Q178">
        <f t="shared" si="757"/>
        <v>0</v>
      </c>
      <c r="R178">
        <f t="shared" si="757"/>
        <v>0</v>
      </c>
      <c r="S178">
        <f t="shared" si="757"/>
        <v>0</v>
      </c>
      <c r="T178">
        <f t="shared" si="757"/>
        <v>0</v>
      </c>
      <c r="U178">
        <f t="shared" si="757"/>
        <v>0</v>
      </c>
      <c r="V178">
        <f t="shared" si="757"/>
        <v>0</v>
      </c>
      <c r="W178">
        <f t="shared" si="757"/>
        <v>0</v>
      </c>
      <c r="X178">
        <f t="shared" si="757"/>
        <v>0</v>
      </c>
      <c r="Y178">
        <f t="shared" si="757"/>
        <v>0</v>
      </c>
      <c r="Z178">
        <f t="shared" si="757"/>
        <v>0</v>
      </c>
      <c r="AA178">
        <f t="shared" si="757"/>
        <v>0</v>
      </c>
      <c r="AB178">
        <f t="shared" si="757"/>
        <v>0</v>
      </c>
      <c r="AC178">
        <f t="shared" si="757"/>
        <v>0</v>
      </c>
      <c r="AD178">
        <f t="shared" si="757"/>
        <v>0</v>
      </c>
      <c r="AE178">
        <f t="shared" si="757"/>
        <v>0</v>
      </c>
      <c r="AF178">
        <f t="shared" si="757"/>
        <v>0</v>
      </c>
      <c r="AG178">
        <f t="shared" si="757"/>
        <v>0</v>
      </c>
      <c r="AH178">
        <f t="shared" si="757"/>
        <v>1</v>
      </c>
      <c r="AI178">
        <f t="shared" si="757"/>
        <v>0</v>
      </c>
      <c r="AJ178">
        <f t="shared" si="757"/>
        <v>0</v>
      </c>
      <c r="AK178">
        <f t="shared" si="757"/>
        <v>0</v>
      </c>
      <c r="AL178">
        <f t="shared" si="757"/>
        <v>0</v>
      </c>
      <c r="AM178">
        <f t="shared" si="757"/>
        <v>0</v>
      </c>
      <c r="AN178">
        <f t="shared" si="757"/>
        <v>0</v>
      </c>
      <c r="AO178">
        <f t="shared" si="757"/>
        <v>0</v>
      </c>
      <c r="AP178">
        <f t="shared" si="757"/>
        <v>0</v>
      </c>
      <c r="AQ178">
        <f t="shared" si="757"/>
        <v>0</v>
      </c>
      <c r="AR178">
        <f t="shared" si="757"/>
        <v>0</v>
      </c>
      <c r="AS178">
        <f t="shared" si="757"/>
        <v>0</v>
      </c>
      <c r="AT178">
        <f t="shared" si="757"/>
        <v>0</v>
      </c>
      <c r="AU178">
        <f t="shared" si="757"/>
        <v>0</v>
      </c>
      <c r="AV178">
        <f t="shared" si="757"/>
        <v>0</v>
      </c>
      <c r="AW178">
        <f t="shared" si="757"/>
        <v>0</v>
      </c>
      <c r="AX178">
        <f t="shared" si="757"/>
        <v>0</v>
      </c>
      <c r="AY178">
        <f t="shared" si="757"/>
        <v>0</v>
      </c>
      <c r="AZ178">
        <f t="shared" si="757"/>
        <v>0</v>
      </c>
      <c r="BA178">
        <f t="shared" si="757"/>
        <v>0</v>
      </c>
      <c r="BB178">
        <f t="shared" si="757"/>
        <v>0</v>
      </c>
      <c r="BC178">
        <f t="shared" si="757"/>
        <v>0</v>
      </c>
      <c r="BD178">
        <f t="shared" si="757"/>
        <v>0</v>
      </c>
      <c r="BE178">
        <f t="shared" si="757"/>
        <v>0</v>
      </c>
      <c r="BF178">
        <f t="shared" si="757"/>
        <v>0</v>
      </c>
      <c r="BG178">
        <f t="shared" si="757"/>
        <v>0</v>
      </c>
      <c r="BH178">
        <f t="shared" si="757"/>
        <v>0</v>
      </c>
      <c r="BI178">
        <f t="shared" si="757"/>
        <v>0</v>
      </c>
      <c r="BJ178">
        <f t="shared" si="757"/>
        <v>0</v>
      </c>
      <c r="BK178">
        <f t="shared" si="757"/>
        <v>0</v>
      </c>
      <c r="BL178">
        <f t="shared" si="757"/>
        <v>0</v>
      </c>
      <c r="BM178">
        <f t="shared" si="757"/>
        <v>0</v>
      </c>
      <c r="BN178">
        <f t="shared" si="757"/>
        <v>0</v>
      </c>
      <c r="BO178">
        <f t="shared" si="757"/>
        <v>0</v>
      </c>
      <c r="BP178">
        <f t="shared" si="757"/>
        <v>0</v>
      </c>
      <c r="BQ178">
        <f t="shared" si="757"/>
        <v>0</v>
      </c>
      <c r="BR178">
        <f t="shared" ref="BR178:EC178" si="758">BR112+BR145</f>
        <v>0</v>
      </c>
      <c r="BS178">
        <f t="shared" si="758"/>
        <v>0</v>
      </c>
      <c r="BT178">
        <f t="shared" si="758"/>
        <v>0</v>
      </c>
      <c r="BU178">
        <f t="shared" si="758"/>
        <v>0</v>
      </c>
      <c r="BV178">
        <f t="shared" si="758"/>
        <v>0</v>
      </c>
      <c r="BW178">
        <f t="shared" si="758"/>
        <v>0</v>
      </c>
      <c r="BX178">
        <f t="shared" si="758"/>
        <v>0</v>
      </c>
      <c r="BY178">
        <f t="shared" si="758"/>
        <v>0</v>
      </c>
      <c r="BZ178">
        <f t="shared" si="758"/>
        <v>0</v>
      </c>
      <c r="CA178">
        <f t="shared" si="758"/>
        <v>0</v>
      </c>
      <c r="CB178">
        <f t="shared" si="758"/>
        <v>0</v>
      </c>
      <c r="CC178">
        <f t="shared" si="758"/>
        <v>0</v>
      </c>
      <c r="CD178">
        <f t="shared" si="758"/>
        <v>0</v>
      </c>
      <c r="CE178">
        <f t="shared" si="758"/>
        <v>0</v>
      </c>
      <c r="CF178">
        <f t="shared" si="758"/>
        <v>0</v>
      </c>
      <c r="CG178">
        <f t="shared" si="758"/>
        <v>0</v>
      </c>
      <c r="CH178">
        <f t="shared" si="758"/>
        <v>0</v>
      </c>
      <c r="CI178">
        <f t="shared" si="758"/>
        <v>0</v>
      </c>
      <c r="CJ178">
        <f t="shared" si="758"/>
        <v>0</v>
      </c>
      <c r="CK178">
        <f t="shared" si="758"/>
        <v>0</v>
      </c>
      <c r="CL178">
        <f t="shared" si="758"/>
        <v>0</v>
      </c>
      <c r="CM178">
        <f t="shared" si="758"/>
        <v>0</v>
      </c>
      <c r="CN178">
        <f t="shared" si="758"/>
        <v>0</v>
      </c>
      <c r="CO178">
        <f t="shared" si="758"/>
        <v>0</v>
      </c>
      <c r="CP178">
        <f t="shared" si="758"/>
        <v>0</v>
      </c>
      <c r="CQ178">
        <f t="shared" si="758"/>
        <v>0</v>
      </c>
      <c r="CR178">
        <f t="shared" si="758"/>
        <v>0</v>
      </c>
      <c r="CS178">
        <f t="shared" si="758"/>
        <v>0</v>
      </c>
      <c r="CT178">
        <f t="shared" si="758"/>
        <v>0</v>
      </c>
      <c r="CU178">
        <f t="shared" si="758"/>
        <v>0</v>
      </c>
      <c r="CV178">
        <f t="shared" si="758"/>
        <v>0</v>
      </c>
      <c r="CW178">
        <f t="shared" si="758"/>
        <v>0</v>
      </c>
      <c r="CX178">
        <f t="shared" si="758"/>
        <v>0</v>
      </c>
      <c r="CY178">
        <f t="shared" si="758"/>
        <v>0</v>
      </c>
      <c r="CZ178">
        <f t="shared" si="758"/>
        <v>0</v>
      </c>
      <c r="DA178">
        <f t="shared" si="758"/>
        <v>0</v>
      </c>
      <c r="DB178">
        <f t="shared" si="758"/>
        <v>0</v>
      </c>
      <c r="DC178">
        <f t="shared" si="758"/>
        <v>0</v>
      </c>
      <c r="DD178">
        <f t="shared" si="758"/>
        <v>0</v>
      </c>
      <c r="DE178">
        <f t="shared" si="758"/>
        <v>0</v>
      </c>
      <c r="DF178">
        <f t="shared" si="758"/>
        <v>0</v>
      </c>
      <c r="DG178">
        <f t="shared" si="758"/>
        <v>0</v>
      </c>
      <c r="DH178">
        <f t="shared" si="758"/>
        <v>0</v>
      </c>
      <c r="DI178">
        <f t="shared" si="758"/>
        <v>0</v>
      </c>
      <c r="DJ178">
        <f t="shared" si="758"/>
        <v>0</v>
      </c>
      <c r="DK178">
        <f t="shared" si="758"/>
        <v>0</v>
      </c>
      <c r="DL178">
        <f t="shared" si="758"/>
        <v>1</v>
      </c>
      <c r="DM178">
        <f t="shared" si="758"/>
        <v>0</v>
      </c>
      <c r="DN178">
        <f t="shared" si="758"/>
        <v>0</v>
      </c>
      <c r="DO178">
        <f t="shared" si="758"/>
        <v>0</v>
      </c>
      <c r="DP178">
        <f t="shared" si="758"/>
        <v>0</v>
      </c>
      <c r="DQ178">
        <f t="shared" si="758"/>
        <v>0</v>
      </c>
      <c r="DR178">
        <f t="shared" si="758"/>
        <v>0</v>
      </c>
      <c r="DS178">
        <f t="shared" si="758"/>
        <v>0</v>
      </c>
      <c r="DT178">
        <f t="shared" si="758"/>
        <v>0</v>
      </c>
      <c r="DU178">
        <f t="shared" si="758"/>
        <v>0</v>
      </c>
      <c r="DV178">
        <f t="shared" si="758"/>
        <v>0</v>
      </c>
      <c r="DW178">
        <f t="shared" si="758"/>
        <v>0</v>
      </c>
      <c r="DX178">
        <f t="shared" si="758"/>
        <v>0</v>
      </c>
      <c r="DY178">
        <f t="shared" si="758"/>
        <v>0</v>
      </c>
      <c r="DZ178">
        <f t="shared" si="758"/>
        <v>0</v>
      </c>
      <c r="EA178">
        <f t="shared" si="758"/>
        <v>0</v>
      </c>
      <c r="EB178">
        <f t="shared" si="758"/>
        <v>0</v>
      </c>
      <c r="EC178">
        <f t="shared" si="758"/>
        <v>0</v>
      </c>
      <c r="ED178">
        <f t="shared" ref="ED178:FS178" si="759">ED112+ED145</f>
        <v>0</v>
      </c>
      <c r="EE178">
        <f t="shared" si="759"/>
        <v>0</v>
      </c>
      <c r="EF178">
        <f t="shared" si="759"/>
        <v>0</v>
      </c>
      <c r="EG178">
        <f t="shared" si="759"/>
        <v>0</v>
      </c>
      <c r="EH178">
        <f t="shared" si="759"/>
        <v>0</v>
      </c>
      <c r="EI178">
        <f t="shared" si="759"/>
        <v>0</v>
      </c>
      <c r="EJ178">
        <f t="shared" si="759"/>
        <v>0</v>
      </c>
      <c r="EK178">
        <f t="shared" si="759"/>
        <v>0</v>
      </c>
      <c r="EL178">
        <f t="shared" si="759"/>
        <v>0</v>
      </c>
      <c r="EM178">
        <f t="shared" si="759"/>
        <v>0</v>
      </c>
      <c r="EN178">
        <f t="shared" si="759"/>
        <v>0</v>
      </c>
      <c r="EO178">
        <f t="shared" si="759"/>
        <v>0</v>
      </c>
      <c r="EP178">
        <f t="shared" si="759"/>
        <v>0</v>
      </c>
      <c r="EQ178">
        <f t="shared" si="759"/>
        <v>0</v>
      </c>
      <c r="ER178">
        <f t="shared" si="759"/>
        <v>0</v>
      </c>
      <c r="ES178">
        <f t="shared" si="759"/>
        <v>0</v>
      </c>
      <c r="ET178">
        <f t="shared" si="759"/>
        <v>0</v>
      </c>
      <c r="EU178">
        <f t="shared" si="759"/>
        <v>0</v>
      </c>
      <c r="EV178">
        <f t="shared" si="759"/>
        <v>0</v>
      </c>
      <c r="EW178">
        <f t="shared" si="759"/>
        <v>0</v>
      </c>
      <c r="EX178">
        <f t="shared" si="759"/>
        <v>0</v>
      </c>
      <c r="EY178">
        <f t="shared" si="759"/>
        <v>0</v>
      </c>
      <c r="EZ178">
        <f t="shared" si="759"/>
        <v>0</v>
      </c>
      <c r="FA178">
        <f t="shared" si="759"/>
        <v>0</v>
      </c>
      <c r="FB178">
        <f t="shared" si="759"/>
        <v>0</v>
      </c>
      <c r="FC178">
        <f t="shared" si="759"/>
        <v>0</v>
      </c>
      <c r="FD178">
        <f t="shared" si="759"/>
        <v>0</v>
      </c>
      <c r="FE178">
        <f t="shared" si="759"/>
        <v>0</v>
      </c>
      <c r="FF178">
        <f t="shared" si="759"/>
        <v>0</v>
      </c>
      <c r="FG178">
        <f t="shared" si="759"/>
        <v>0</v>
      </c>
      <c r="FH178">
        <f t="shared" si="759"/>
        <v>0</v>
      </c>
      <c r="FI178">
        <f t="shared" si="759"/>
        <v>0</v>
      </c>
      <c r="FJ178">
        <f t="shared" si="759"/>
        <v>0</v>
      </c>
      <c r="FK178">
        <f t="shared" si="759"/>
        <v>0</v>
      </c>
      <c r="FL178">
        <f t="shared" si="759"/>
        <v>0</v>
      </c>
      <c r="FM178">
        <f t="shared" si="759"/>
        <v>0</v>
      </c>
      <c r="FN178">
        <f t="shared" si="759"/>
        <v>0</v>
      </c>
      <c r="FO178">
        <f t="shared" si="759"/>
        <v>0</v>
      </c>
      <c r="FP178">
        <f t="shared" si="759"/>
        <v>0</v>
      </c>
      <c r="FQ178">
        <f t="shared" si="759"/>
        <v>0</v>
      </c>
      <c r="FR178">
        <f t="shared" si="759"/>
        <v>0</v>
      </c>
      <c r="FS178">
        <f t="shared" si="759"/>
        <v>0</v>
      </c>
      <c r="FT178">
        <f t="shared" si="749"/>
        <v>0</v>
      </c>
      <c r="FV178">
        <f t="shared" si="753"/>
        <v>2</v>
      </c>
    </row>
    <row r="179" spans="2:183">
      <c r="B179" s="139"/>
      <c r="D179" s="27" t="s">
        <v>32</v>
      </c>
      <c r="E179" s="161">
        <v>1</v>
      </c>
      <c r="F179">
        <f t="shared" ref="F179:BQ179" si="760">F113+F146</f>
        <v>0</v>
      </c>
      <c r="G179">
        <f t="shared" si="760"/>
        <v>0</v>
      </c>
      <c r="H179">
        <f t="shared" si="760"/>
        <v>0</v>
      </c>
      <c r="I179">
        <f t="shared" si="760"/>
        <v>0</v>
      </c>
      <c r="J179">
        <f t="shared" si="760"/>
        <v>0</v>
      </c>
      <c r="K179">
        <f t="shared" si="760"/>
        <v>0</v>
      </c>
      <c r="L179">
        <f t="shared" si="760"/>
        <v>0</v>
      </c>
      <c r="M179">
        <f t="shared" si="760"/>
        <v>0</v>
      </c>
      <c r="N179">
        <f t="shared" si="760"/>
        <v>0</v>
      </c>
      <c r="O179">
        <f t="shared" si="760"/>
        <v>0</v>
      </c>
      <c r="P179">
        <f t="shared" si="760"/>
        <v>0</v>
      </c>
      <c r="Q179">
        <f t="shared" si="760"/>
        <v>0</v>
      </c>
      <c r="R179">
        <f t="shared" si="760"/>
        <v>0</v>
      </c>
      <c r="S179">
        <f t="shared" si="760"/>
        <v>0</v>
      </c>
      <c r="T179">
        <f t="shared" si="760"/>
        <v>0</v>
      </c>
      <c r="U179">
        <f t="shared" si="760"/>
        <v>0</v>
      </c>
      <c r="V179">
        <f t="shared" si="760"/>
        <v>0</v>
      </c>
      <c r="W179">
        <f t="shared" si="760"/>
        <v>0</v>
      </c>
      <c r="X179">
        <f t="shared" si="760"/>
        <v>0</v>
      </c>
      <c r="Y179">
        <f t="shared" si="760"/>
        <v>0</v>
      </c>
      <c r="Z179">
        <f t="shared" si="760"/>
        <v>0</v>
      </c>
      <c r="AA179">
        <f t="shared" si="760"/>
        <v>1</v>
      </c>
      <c r="AB179">
        <f t="shared" si="760"/>
        <v>0</v>
      </c>
      <c r="AC179">
        <f t="shared" si="760"/>
        <v>0</v>
      </c>
      <c r="AD179">
        <f t="shared" si="760"/>
        <v>0</v>
      </c>
      <c r="AE179">
        <f t="shared" si="760"/>
        <v>0</v>
      </c>
      <c r="AF179">
        <f t="shared" si="760"/>
        <v>0</v>
      </c>
      <c r="AG179">
        <f t="shared" si="760"/>
        <v>0</v>
      </c>
      <c r="AH179">
        <f t="shared" si="760"/>
        <v>0</v>
      </c>
      <c r="AI179">
        <f t="shared" si="760"/>
        <v>0</v>
      </c>
      <c r="AJ179">
        <f t="shared" si="760"/>
        <v>0</v>
      </c>
      <c r="AK179">
        <f t="shared" si="760"/>
        <v>0</v>
      </c>
      <c r="AL179">
        <f t="shared" si="760"/>
        <v>0</v>
      </c>
      <c r="AM179">
        <f t="shared" si="760"/>
        <v>0</v>
      </c>
      <c r="AN179">
        <f t="shared" si="760"/>
        <v>0</v>
      </c>
      <c r="AO179">
        <f t="shared" si="760"/>
        <v>0</v>
      </c>
      <c r="AP179">
        <f t="shared" si="760"/>
        <v>1</v>
      </c>
      <c r="AQ179">
        <f t="shared" si="760"/>
        <v>0</v>
      </c>
      <c r="AR179">
        <f t="shared" si="760"/>
        <v>0</v>
      </c>
      <c r="AS179">
        <f t="shared" si="760"/>
        <v>0</v>
      </c>
      <c r="AT179">
        <f t="shared" si="760"/>
        <v>0</v>
      </c>
      <c r="AU179">
        <f t="shared" si="760"/>
        <v>0</v>
      </c>
      <c r="AV179">
        <f t="shared" si="760"/>
        <v>0</v>
      </c>
      <c r="AW179">
        <f t="shared" si="760"/>
        <v>0</v>
      </c>
      <c r="AX179">
        <f t="shared" si="760"/>
        <v>1</v>
      </c>
      <c r="AY179">
        <f t="shared" si="760"/>
        <v>0</v>
      </c>
      <c r="AZ179">
        <f t="shared" si="760"/>
        <v>0</v>
      </c>
      <c r="BA179">
        <f t="shared" si="760"/>
        <v>0</v>
      </c>
      <c r="BB179">
        <f t="shared" si="760"/>
        <v>0</v>
      </c>
      <c r="BC179">
        <f t="shared" si="760"/>
        <v>0</v>
      </c>
      <c r="BD179">
        <f t="shared" si="760"/>
        <v>0</v>
      </c>
      <c r="BE179">
        <f t="shared" si="760"/>
        <v>0</v>
      </c>
      <c r="BF179">
        <f t="shared" si="760"/>
        <v>0</v>
      </c>
      <c r="BG179">
        <f t="shared" si="760"/>
        <v>0</v>
      </c>
      <c r="BH179">
        <f t="shared" si="760"/>
        <v>0</v>
      </c>
      <c r="BI179">
        <f t="shared" si="760"/>
        <v>0</v>
      </c>
      <c r="BJ179">
        <f t="shared" si="760"/>
        <v>0</v>
      </c>
      <c r="BK179">
        <f t="shared" si="760"/>
        <v>0</v>
      </c>
      <c r="BL179">
        <f t="shared" si="760"/>
        <v>0</v>
      </c>
      <c r="BM179">
        <f t="shared" si="760"/>
        <v>0</v>
      </c>
      <c r="BN179">
        <f t="shared" si="760"/>
        <v>0</v>
      </c>
      <c r="BO179">
        <f t="shared" si="760"/>
        <v>0</v>
      </c>
      <c r="BP179">
        <f t="shared" si="760"/>
        <v>0</v>
      </c>
      <c r="BQ179">
        <f t="shared" si="760"/>
        <v>0</v>
      </c>
      <c r="BR179">
        <f t="shared" ref="BR179:EC179" si="761">BR113+BR146</f>
        <v>0</v>
      </c>
      <c r="BS179">
        <f t="shared" si="761"/>
        <v>0</v>
      </c>
      <c r="BT179">
        <f t="shared" si="761"/>
        <v>0</v>
      </c>
      <c r="BU179">
        <f t="shared" si="761"/>
        <v>0</v>
      </c>
      <c r="BV179">
        <f t="shared" si="761"/>
        <v>0</v>
      </c>
      <c r="BW179">
        <f t="shared" si="761"/>
        <v>0</v>
      </c>
      <c r="BX179">
        <f t="shared" si="761"/>
        <v>0</v>
      </c>
      <c r="BY179">
        <f t="shared" si="761"/>
        <v>0</v>
      </c>
      <c r="BZ179">
        <f t="shared" si="761"/>
        <v>0</v>
      </c>
      <c r="CA179">
        <f t="shared" si="761"/>
        <v>0</v>
      </c>
      <c r="CB179">
        <f t="shared" si="761"/>
        <v>0</v>
      </c>
      <c r="CC179">
        <f t="shared" si="761"/>
        <v>0</v>
      </c>
      <c r="CD179">
        <f t="shared" si="761"/>
        <v>0</v>
      </c>
      <c r="CE179">
        <f t="shared" si="761"/>
        <v>0</v>
      </c>
      <c r="CF179">
        <f t="shared" si="761"/>
        <v>0</v>
      </c>
      <c r="CG179">
        <f t="shared" si="761"/>
        <v>0</v>
      </c>
      <c r="CH179">
        <f t="shared" si="761"/>
        <v>0</v>
      </c>
      <c r="CI179">
        <f t="shared" si="761"/>
        <v>0</v>
      </c>
      <c r="CJ179">
        <f t="shared" si="761"/>
        <v>0</v>
      </c>
      <c r="CK179">
        <f t="shared" si="761"/>
        <v>0</v>
      </c>
      <c r="CL179">
        <f t="shared" si="761"/>
        <v>0</v>
      </c>
      <c r="CM179">
        <f t="shared" si="761"/>
        <v>0</v>
      </c>
      <c r="CN179">
        <f t="shared" si="761"/>
        <v>0</v>
      </c>
      <c r="CO179">
        <f t="shared" si="761"/>
        <v>0</v>
      </c>
      <c r="CP179">
        <f t="shared" si="761"/>
        <v>0</v>
      </c>
      <c r="CQ179">
        <f t="shared" si="761"/>
        <v>0</v>
      </c>
      <c r="CR179">
        <f t="shared" si="761"/>
        <v>0</v>
      </c>
      <c r="CS179">
        <f t="shared" si="761"/>
        <v>0</v>
      </c>
      <c r="CT179">
        <f t="shared" si="761"/>
        <v>0</v>
      </c>
      <c r="CU179">
        <f t="shared" si="761"/>
        <v>0</v>
      </c>
      <c r="CV179">
        <f t="shared" si="761"/>
        <v>0</v>
      </c>
      <c r="CW179">
        <f t="shared" si="761"/>
        <v>1</v>
      </c>
      <c r="CX179">
        <f t="shared" si="761"/>
        <v>0</v>
      </c>
      <c r="CY179">
        <f t="shared" si="761"/>
        <v>0</v>
      </c>
      <c r="CZ179">
        <f t="shared" si="761"/>
        <v>0</v>
      </c>
      <c r="DA179">
        <f t="shared" si="761"/>
        <v>0</v>
      </c>
      <c r="DB179">
        <f t="shared" si="761"/>
        <v>0</v>
      </c>
      <c r="DC179">
        <f t="shared" si="761"/>
        <v>0</v>
      </c>
      <c r="DD179">
        <f t="shared" si="761"/>
        <v>0</v>
      </c>
      <c r="DE179">
        <f t="shared" si="761"/>
        <v>0</v>
      </c>
      <c r="DF179">
        <f t="shared" si="761"/>
        <v>0</v>
      </c>
      <c r="DG179">
        <f t="shared" si="761"/>
        <v>0</v>
      </c>
      <c r="DH179">
        <f t="shared" si="761"/>
        <v>0</v>
      </c>
      <c r="DI179">
        <f t="shared" si="761"/>
        <v>0</v>
      </c>
      <c r="DJ179">
        <f t="shared" si="761"/>
        <v>0</v>
      </c>
      <c r="DK179">
        <f t="shared" si="761"/>
        <v>0</v>
      </c>
      <c r="DL179">
        <f t="shared" si="761"/>
        <v>0</v>
      </c>
      <c r="DM179">
        <f t="shared" si="761"/>
        <v>0</v>
      </c>
      <c r="DN179">
        <f t="shared" si="761"/>
        <v>0</v>
      </c>
      <c r="DO179">
        <f t="shared" si="761"/>
        <v>0</v>
      </c>
      <c r="DP179">
        <f t="shared" si="761"/>
        <v>0</v>
      </c>
      <c r="DQ179">
        <f t="shared" si="761"/>
        <v>0</v>
      </c>
      <c r="DR179">
        <f t="shared" si="761"/>
        <v>0</v>
      </c>
      <c r="DS179">
        <f t="shared" si="761"/>
        <v>0</v>
      </c>
      <c r="DT179">
        <f t="shared" si="761"/>
        <v>0</v>
      </c>
      <c r="DU179">
        <f t="shared" si="761"/>
        <v>0</v>
      </c>
      <c r="DV179">
        <f t="shared" si="761"/>
        <v>0</v>
      </c>
      <c r="DW179">
        <f t="shared" si="761"/>
        <v>0</v>
      </c>
      <c r="DX179">
        <f t="shared" si="761"/>
        <v>0</v>
      </c>
      <c r="DY179">
        <f t="shared" si="761"/>
        <v>0</v>
      </c>
      <c r="DZ179">
        <f t="shared" si="761"/>
        <v>0</v>
      </c>
      <c r="EA179">
        <f t="shared" si="761"/>
        <v>0</v>
      </c>
      <c r="EB179">
        <f t="shared" si="761"/>
        <v>0</v>
      </c>
      <c r="EC179">
        <f t="shared" si="761"/>
        <v>0</v>
      </c>
      <c r="ED179">
        <f t="shared" ref="ED179:FS179" si="762">ED113+ED146</f>
        <v>0</v>
      </c>
      <c r="EE179">
        <f t="shared" si="762"/>
        <v>0</v>
      </c>
      <c r="EF179">
        <f t="shared" si="762"/>
        <v>0</v>
      </c>
      <c r="EG179">
        <f t="shared" si="762"/>
        <v>0</v>
      </c>
      <c r="EH179">
        <f t="shared" si="762"/>
        <v>0</v>
      </c>
      <c r="EI179">
        <f t="shared" si="762"/>
        <v>0</v>
      </c>
      <c r="EJ179">
        <f t="shared" si="762"/>
        <v>0</v>
      </c>
      <c r="EK179">
        <f t="shared" si="762"/>
        <v>0</v>
      </c>
      <c r="EL179">
        <f t="shared" si="762"/>
        <v>0</v>
      </c>
      <c r="EM179">
        <f t="shared" si="762"/>
        <v>0</v>
      </c>
      <c r="EN179">
        <f t="shared" si="762"/>
        <v>0</v>
      </c>
      <c r="EO179">
        <f t="shared" si="762"/>
        <v>0</v>
      </c>
      <c r="EP179">
        <f t="shared" si="762"/>
        <v>0</v>
      </c>
      <c r="EQ179">
        <f t="shared" si="762"/>
        <v>0</v>
      </c>
      <c r="ER179">
        <f t="shared" si="762"/>
        <v>0</v>
      </c>
      <c r="ES179">
        <f t="shared" si="762"/>
        <v>0</v>
      </c>
      <c r="ET179">
        <f t="shared" si="762"/>
        <v>0</v>
      </c>
      <c r="EU179">
        <f t="shared" si="762"/>
        <v>0</v>
      </c>
      <c r="EV179">
        <f t="shared" si="762"/>
        <v>0</v>
      </c>
      <c r="EW179">
        <f t="shared" si="762"/>
        <v>0</v>
      </c>
      <c r="EX179">
        <f t="shared" si="762"/>
        <v>0</v>
      </c>
      <c r="EY179">
        <f t="shared" si="762"/>
        <v>0</v>
      </c>
      <c r="EZ179">
        <f t="shared" si="762"/>
        <v>0</v>
      </c>
      <c r="FA179">
        <f t="shared" si="762"/>
        <v>0</v>
      </c>
      <c r="FB179">
        <f t="shared" si="762"/>
        <v>0</v>
      </c>
      <c r="FC179">
        <f t="shared" si="762"/>
        <v>0</v>
      </c>
      <c r="FD179">
        <f t="shared" si="762"/>
        <v>0</v>
      </c>
      <c r="FE179">
        <f t="shared" si="762"/>
        <v>0</v>
      </c>
      <c r="FF179">
        <f t="shared" si="762"/>
        <v>0</v>
      </c>
      <c r="FG179">
        <f t="shared" si="762"/>
        <v>0</v>
      </c>
      <c r="FH179">
        <f t="shared" si="762"/>
        <v>0</v>
      </c>
      <c r="FI179">
        <f t="shared" si="762"/>
        <v>0</v>
      </c>
      <c r="FJ179">
        <f t="shared" si="762"/>
        <v>0</v>
      </c>
      <c r="FK179">
        <f t="shared" si="762"/>
        <v>0</v>
      </c>
      <c r="FL179">
        <f t="shared" si="762"/>
        <v>0</v>
      </c>
      <c r="FM179">
        <f t="shared" si="762"/>
        <v>0</v>
      </c>
      <c r="FN179">
        <f t="shared" si="762"/>
        <v>0</v>
      </c>
      <c r="FO179">
        <f t="shared" si="762"/>
        <v>0</v>
      </c>
      <c r="FP179">
        <f t="shared" si="762"/>
        <v>0</v>
      </c>
      <c r="FQ179">
        <f t="shared" si="762"/>
        <v>0</v>
      </c>
      <c r="FR179">
        <f t="shared" si="762"/>
        <v>0</v>
      </c>
      <c r="FS179">
        <f t="shared" si="762"/>
        <v>0</v>
      </c>
      <c r="FT179">
        <f t="shared" si="749"/>
        <v>0</v>
      </c>
      <c r="FV179">
        <f t="shared" si="753"/>
        <v>4</v>
      </c>
    </row>
    <row r="180" spans="2:183">
      <c r="B180" s="139"/>
      <c r="D180" s="27" t="s">
        <v>33</v>
      </c>
      <c r="E180" s="161" t="s">
        <v>33</v>
      </c>
      <c r="F180">
        <f t="shared" ref="F180:BQ180" si="763">F114+F147</f>
        <v>0</v>
      </c>
      <c r="G180">
        <f t="shared" si="763"/>
        <v>0</v>
      </c>
      <c r="H180">
        <f t="shared" si="763"/>
        <v>0</v>
      </c>
      <c r="I180">
        <f t="shared" si="763"/>
        <v>1</v>
      </c>
      <c r="J180">
        <f t="shared" si="763"/>
        <v>0</v>
      </c>
      <c r="K180">
        <f t="shared" si="763"/>
        <v>0</v>
      </c>
      <c r="L180">
        <f t="shared" si="763"/>
        <v>0</v>
      </c>
      <c r="M180">
        <f t="shared" si="763"/>
        <v>0</v>
      </c>
      <c r="N180">
        <f t="shared" si="763"/>
        <v>0</v>
      </c>
      <c r="O180">
        <f t="shared" si="763"/>
        <v>0</v>
      </c>
      <c r="P180">
        <f t="shared" si="763"/>
        <v>0</v>
      </c>
      <c r="Q180">
        <f t="shared" si="763"/>
        <v>0</v>
      </c>
      <c r="R180">
        <f t="shared" si="763"/>
        <v>0</v>
      </c>
      <c r="S180">
        <f t="shared" si="763"/>
        <v>0</v>
      </c>
      <c r="T180">
        <f t="shared" si="763"/>
        <v>0</v>
      </c>
      <c r="U180">
        <f t="shared" si="763"/>
        <v>0</v>
      </c>
      <c r="V180">
        <f t="shared" si="763"/>
        <v>0</v>
      </c>
      <c r="W180">
        <f t="shared" si="763"/>
        <v>0</v>
      </c>
      <c r="X180">
        <f t="shared" si="763"/>
        <v>0</v>
      </c>
      <c r="Y180">
        <f t="shared" si="763"/>
        <v>0</v>
      </c>
      <c r="Z180">
        <f t="shared" si="763"/>
        <v>0</v>
      </c>
      <c r="AA180">
        <f t="shared" si="763"/>
        <v>0</v>
      </c>
      <c r="AB180">
        <f t="shared" si="763"/>
        <v>0</v>
      </c>
      <c r="AC180">
        <f t="shared" si="763"/>
        <v>0</v>
      </c>
      <c r="AD180">
        <f t="shared" si="763"/>
        <v>0</v>
      </c>
      <c r="AE180">
        <f t="shared" si="763"/>
        <v>0</v>
      </c>
      <c r="AF180">
        <f t="shared" si="763"/>
        <v>0</v>
      </c>
      <c r="AG180">
        <f t="shared" si="763"/>
        <v>0</v>
      </c>
      <c r="AH180">
        <f t="shared" si="763"/>
        <v>0</v>
      </c>
      <c r="AI180">
        <f t="shared" si="763"/>
        <v>0</v>
      </c>
      <c r="AJ180">
        <f t="shared" si="763"/>
        <v>1</v>
      </c>
      <c r="AK180">
        <f t="shared" si="763"/>
        <v>0</v>
      </c>
      <c r="AL180">
        <f t="shared" si="763"/>
        <v>0</v>
      </c>
      <c r="AM180">
        <f t="shared" si="763"/>
        <v>0</v>
      </c>
      <c r="AN180">
        <f t="shared" si="763"/>
        <v>0</v>
      </c>
      <c r="AO180">
        <f t="shared" si="763"/>
        <v>0</v>
      </c>
      <c r="AP180">
        <f t="shared" si="763"/>
        <v>0</v>
      </c>
      <c r="AQ180">
        <f t="shared" si="763"/>
        <v>1</v>
      </c>
      <c r="AR180">
        <f t="shared" si="763"/>
        <v>0</v>
      </c>
      <c r="AS180">
        <f t="shared" si="763"/>
        <v>0</v>
      </c>
      <c r="AT180">
        <f t="shared" si="763"/>
        <v>0</v>
      </c>
      <c r="AU180">
        <f t="shared" si="763"/>
        <v>0</v>
      </c>
      <c r="AV180">
        <f t="shared" si="763"/>
        <v>0</v>
      </c>
      <c r="AW180">
        <f t="shared" si="763"/>
        <v>0</v>
      </c>
      <c r="AX180">
        <f t="shared" si="763"/>
        <v>0</v>
      </c>
      <c r="AY180">
        <f t="shared" si="763"/>
        <v>0</v>
      </c>
      <c r="AZ180">
        <f t="shared" si="763"/>
        <v>0</v>
      </c>
      <c r="BA180">
        <f t="shared" si="763"/>
        <v>1</v>
      </c>
      <c r="BB180">
        <f t="shared" si="763"/>
        <v>0</v>
      </c>
      <c r="BC180">
        <f t="shared" si="763"/>
        <v>0</v>
      </c>
      <c r="BD180">
        <f t="shared" si="763"/>
        <v>0</v>
      </c>
      <c r="BE180">
        <f t="shared" si="763"/>
        <v>0</v>
      </c>
      <c r="BF180">
        <f t="shared" si="763"/>
        <v>0</v>
      </c>
      <c r="BG180">
        <f t="shared" si="763"/>
        <v>1</v>
      </c>
      <c r="BH180">
        <f t="shared" si="763"/>
        <v>0</v>
      </c>
      <c r="BI180">
        <f t="shared" si="763"/>
        <v>0</v>
      </c>
      <c r="BJ180">
        <f t="shared" si="763"/>
        <v>0</v>
      </c>
      <c r="BK180">
        <f t="shared" si="763"/>
        <v>0</v>
      </c>
      <c r="BL180">
        <f t="shared" si="763"/>
        <v>0</v>
      </c>
      <c r="BM180">
        <f t="shared" si="763"/>
        <v>1</v>
      </c>
      <c r="BN180">
        <f t="shared" si="763"/>
        <v>0</v>
      </c>
      <c r="BO180">
        <f t="shared" si="763"/>
        <v>0</v>
      </c>
      <c r="BP180">
        <f t="shared" si="763"/>
        <v>0</v>
      </c>
      <c r="BQ180">
        <f t="shared" si="763"/>
        <v>0</v>
      </c>
      <c r="BR180">
        <f t="shared" ref="BR180:EC180" si="764">BR114+BR147</f>
        <v>0</v>
      </c>
      <c r="BS180">
        <f t="shared" si="764"/>
        <v>0</v>
      </c>
      <c r="BT180">
        <f t="shared" si="764"/>
        <v>0</v>
      </c>
      <c r="BU180">
        <f t="shared" si="764"/>
        <v>0</v>
      </c>
      <c r="BV180">
        <f t="shared" si="764"/>
        <v>0</v>
      </c>
      <c r="BW180">
        <f t="shared" si="764"/>
        <v>0</v>
      </c>
      <c r="BX180">
        <f t="shared" si="764"/>
        <v>0</v>
      </c>
      <c r="BY180">
        <f t="shared" si="764"/>
        <v>0</v>
      </c>
      <c r="BZ180">
        <f t="shared" si="764"/>
        <v>0</v>
      </c>
      <c r="CA180">
        <f t="shared" si="764"/>
        <v>0</v>
      </c>
      <c r="CB180">
        <f t="shared" si="764"/>
        <v>0</v>
      </c>
      <c r="CC180">
        <f t="shared" si="764"/>
        <v>0</v>
      </c>
      <c r="CD180">
        <f t="shared" si="764"/>
        <v>0</v>
      </c>
      <c r="CE180">
        <f t="shared" si="764"/>
        <v>0</v>
      </c>
      <c r="CF180">
        <f t="shared" si="764"/>
        <v>1</v>
      </c>
      <c r="CG180">
        <f t="shared" si="764"/>
        <v>0</v>
      </c>
      <c r="CH180">
        <f t="shared" si="764"/>
        <v>0</v>
      </c>
      <c r="CI180">
        <f t="shared" si="764"/>
        <v>0</v>
      </c>
      <c r="CJ180">
        <f t="shared" si="764"/>
        <v>0</v>
      </c>
      <c r="CK180">
        <f t="shared" si="764"/>
        <v>0</v>
      </c>
      <c r="CL180">
        <f t="shared" si="764"/>
        <v>0</v>
      </c>
      <c r="CM180">
        <f t="shared" si="764"/>
        <v>0</v>
      </c>
      <c r="CN180">
        <f t="shared" si="764"/>
        <v>0</v>
      </c>
      <c r="CO180">
        <f t="shared" si="764"/>
        <v>1</v>
      </c>
      <c r="CP180">
        <f t="shared" si="764"/>
        <v>0</v>
      </c>
      <c r="CQ180">
        <f t="shared" si="764"/>
        <v>0</v>
      </c>
      <c r="CR180">
        <f t="shared" si="764"/>
        <v>0</v>
      </c>
      <c r="CS180">
        <f t="shared" si="764"/>
        <v>0</v>
      </c>
      <c r="CT180">
        <f t="shared" si="764"/>
        <v>0</v>
      </c>
      <c r="CU180">
        <f t="shared" si="764"/>
        <v>0</v>
      </c>
      <c r="CV180">
        <f t="shared" si="764"/>
        <v>0</v>
      </c>
      <c r="CW180">
        <f t="shared" si="764"/>
        <v>0</v>
      </c>
      <c r="CX180">
        <f t="shared" si="764"/>
        <v>0</v>
      </c>
      <c r="CY180">
        <f t="shared" si="764"/>
        <v>1</v>
      </c>
      <c r="CZ180">
        <f t="shared" si="764"/>
        <v>0</v>
      </c>
      <c r="DA180">
        <f t="shared" si="764"/>
        <v>0</v>
      </c>
      <c r="DB180">
        <f t="shared" si="764"/>
        <v>0</v>
      </c>
      <c r="DC180">
        <f t="shared" si="764"/>
        <v>0</v>
      </c>
      <c r="DD180">
        <f t="shared" si="764"/>
        <v>0</v>
      </c>
      <c r="DE180">
        <f t="shared" si="764"/>
        <v>0</v>
      </c>
      <c r="DF180">
        <f t="shared" si="764"/>
        <v>0</v>
      </c>
      <c r="DG180">
        <f t="shared" si="764"/>
        <v>0</v>
      </c>
      <c r="DH180">
        <f t="shared" si="764"/>
        <v>0</v>
      </c>
      <c r="DI180">
        <f t="shared" si="764"/>
        <v>0</v>
      </c>
      <c r="DJ180">
        <f t="shared" si="764"/>
        <v>0</v>
      </c>
      <c r="DK180">
        <f t="shared" si="764"/>
        <v>0</v>
      </c>
      <c r="DL180">
        <f t="shared" si="764"/>
        <v>0</v>
      </c>
      <c r="DM180">
        <f t="shared" si="764"/>
        <v>0</v>
      </c>
      <c r="DN180">
        <f t="shared" si="764"/>
        <v>0</v>
      </c>
      <c r="DO180">
        <f t="shared" si="764"/>
        <v>0</v>
      </c>
      <c r="DP180">
        <f t="shared" si="764"/>
        <v>0</v>
      </c>
      <c r="DQ180">
        <f t="shared" si="764"/>
        <v>0</v>
      </c>
      <c r="DR180">
        <f t="shared" si="764"/>
        <v>0</v>
      </c>
      <c r="DS180">
        <f t="shared" si="764"/>
        <v>0</v>
      </c>
      <c r="DT180">
        <f t="shared" si="764"/>
        <v>1</v>
      </c>
      <c r="DU180">
        <f t="shared" si="764"/>
        <v>0</v>
      </c>
      <c r="DV180">
        <f t="shared" si="764"/>
        <v>0</v>
      </c>
      <c r="DW180">
        <f t="shared" si="764"/>
        <v>0</v>
      </c>
      <c r="DX180">
        <f t="shared" si="764"/>
        <v>0</v>
      </c>
      <c r="DY180">
        <f t="shared" si="764"/>
        <v>0</v>
      </c>
      <c r="DZ180">
        <f t="shared" si="764"/>
        <v>0</v>
      </c>
      <c r="EA180">
        <f t="shared" si="764"/>
        <v>0</v>
      </c>
      <c r="EB180">
        <f t="shared" si="764"/>
        <v>0</v>
      </c>
      <c r="EC180">
        <f t="shared" si="764"/>
        <v>0</v>
      </c>
      <c r="ED180">
        <f t="shared" ref="ED180:FS180" si="765">ED114+ED147</f>
        <v>0</v>
      </c>
      <c r="EE180">
        <f t="shared" si="765"/>
        <v>0</v>
      </c>
      <c r="EF180">
        <f t="shared" si="765"/>
        <v>0</v>
      </c>
      <c r="EG180">
        <f t="shared" si="765"/>
        <v>0</v>
      </c>
      <c r="EH180">
        <f t="shared" si="765"/>
        <v>0</v>
      </c>
      <c r="EI180">
        <f t="shared" si="765"/>
        <v>0</v>
      </c>
      <c r="EJ180">
        <f t="shared" si="765"/>
        <v>1</v>
      </c>
      <c r="EK180">
        <f t="shared" si="765"/>
        <v>0</v>
      </c>
      <c r="EL180">
        <f t="shared" si="765"/>
        <v>0</v>
      </c>
      <c r="EM180">
        <f t="shared" si="765"/>
        <v>0</v>
      </c>
      <c r="EN180">
        <f t="shared" si="765"/>
        <v>1</v>
      </c>
      <c r="EO180">
        <f t="shared" si="765"/>
        <v>0</v>
      </c>
      <c r="EP180">
        <f t="shared" si="765"/>
        <v>1</v>
      </c>
      <c r="EQ180">
        <f t="shared" si="765"/>
        <v>0</v>
      </c>
      <c r="ER180">
        <f t="shared" si="765"/>
        <v>0</v>
      </c>
      <c r="ES180">
        <f t="shared" si="765"/>
        <v>0</v>
      </c>
      <c r="ET180">
        <f t="shared" si="765"/>
        <v>0</v>
      </c>
      <c r="EU180">
        <f t="shared" si="765"/>
        <v>1</v>
      </c>
      <c r="EV180">
        <f t="shared" si="765"/>
        <v>0</v>
      </c>
      <c r="EW180">
        <f t="shared" si="765"/>
        <v>0</v>
      </c>
      <c r="EX180">
        <f t="shared" si="765"/>
        <v>0</v>
      </c>
      <c r="EY180">
        <f t="shared" si="765"/>
        <v>0</v>
      </c>
      <c r="EZ180">
        <f t="shared" si="765"/>
        <v>0</v>
      </c>
      <c r="FA180">
        <f t="shared" si="765"/>
        <v>0</v>
      </c>
      <c r="FB180">
        <f t="shared" si="765"/>
        <v>0</v>
      </c>
      <c r="FC180">
        <f t="shared" si="765"/>
        <v>0</v>
      </c>
      <c r="FD180">
        <f t="shared" si="765"/>
        <v>0</v>
      </c>
      <c r="FE180">
        <f t="shared" si="765"/>
        <v>0</v>
      </c>
      <c r="FF180">
        <f t="shared" si="765"/>
        <v>0</v>
      </c>
      <c r="FG180">
        <f t="shared" si="765"/>
        <v>0</v>
      </c>
      <c r="FH180">
        <f t="shared" si="765"/>
        <v>0</v>
      </c>
      <c r="FI180">
        <f t="shared" si="765"/>
        <v>0</v>
      </c>
      <c r="FJ180">
        <f t="shared" si="765"/>
        <v>0</v>
      </c>
      <c r="FK180">
        <f t="shared" si="765"/>
        <v>0</v>
      </c>
      <c r="FL180">
        <f t="shared" si="765"/>
        <v>0</v>
      </c>
      <c r="FM180">
        <f t="shared" si="765"/>
        <v>0</v>
      </c>
      <c r="FN180">
        <f t="shared" si="765"/>
        <v>0</v>
      </c>
      <c r="FO180">
        <f t="shared" si="765"/>
        <v>0</v>
      </c>
      <c r="FP180">
        <f t="shared" si="765"/>
        <v>0</v>
      </c>
      <c r="FQ180">
        <f t="shared" si="765"/>
        <v>1</v>
      </c>
      <c r="FR180">
        <f t="shared" si="765"/>
        <v>0</v>
      </c>
      <c r="FS180">
        <f t="shared" si="765"/>
        <v>0</v>
      </c>
      <c r="FT180">
        <f t="shared" si="749"/>
        <v>1</v>
      </c>
      <c r="FV180">
        <f t="shared" si="753"/>
        <v>16</v>
      </c>
    </row>
    <row r="181" spans="2:183">
      <c r="B181" s="139"/>
      <c r="D181" s="27" t="s">
        <v>34</v>
      </c>
      <c r="E181" s="161" t="s">
        <v>34</v>
      </c>
      <c r="F181">
        <f t="shared" ref="F181:BQ181" si="766">F115+F148</f>
        <v>0</v>
      </c>
      <c r="G181">
        <f t="shared" si="766"/>
        <v>0</v>
      </c>
      <c r="H181">
        <f t="shared" si="766"/>
        <v>0</v>
      </c>
      <c r="I181">
        <f t="shared" si="766"/>
        <v>0</v>
      </c>
      <c r="J181">
        <f t="shared" si="766"/>
        <v>0</v>
      </c>
      <c r="K181">
        <f t="shared" si="766"/>
        <v>0</v>
      </c>
      <c r="L181">
        <f t="shared" si="766"/>
        <v>0</v>
      </c>
      <c r="M181">
        <f t="shared" si="766"/>
        <v>0</v>
      </c>
      <c r="N181">
        <f t="shared" si="766"/>
        <v>0</v>
      </c>
      <c r="O181">
        <f t="shared" si="766"/>
        <v>0</v>
      </c>
      <c r="P181">
        <f t="shared" si="766"/>
        <v>0</v>
      </c>
      <c r="Q181">
        <f t="shared" si="766"/>
        <v>0</v>
      </c>
      <c r="R181">
        <f t="shared" si="766"/>
        <v>0</v>
      </c>
      <c r="S181">
        <f t="shared" si="766"/>
        <v>0</v>
      </c>
      <c r="T181">
        <f t="shared" si="766"/>
        <v>0</v>
      </c>
      <c r="U181">
        <f t="shared" si="766"/>
        <v>0</v>
      </c>
      <c r="V181">
        <f t="shared" si="766"/>
        <v>0</v>
      </c>
      <c r="W181">
        <f t="shared" si="766"/>
        <v>0</v>
      </c>
      <c r="X181">
        <f t="shared" si="766"/>
        <v>0</v>
      </c>
      <c r="Y181">
        <f t="shared" si="766"/>
        <v>0</v>
      </c>
      <c r="Z181">
        <f t="shared" si="766"/>
        <v>0</v>
      </c>
      <c r="AA181">
        <f t="shared" si="766"/>
        <v>0</v>
      </c>
      <c r="AB181">
        <f t="shared" si="766"/>
        <v>0</v>
      </c>
      <c r="AC181">
        <f t="shared" si="766"/>
        <v>0</v>
      </c>
      <c r="AD181">
        <f t="shared" si="766"/>
        <v>0</v>
      </c>
      <c r="AE181">
        <f t="shared" si="766"/>
        <v>0</v>
      </c>
      <c r="AF181">
        <f t="shared" si="766"/>
        <v>0</v>
      </c>
      <c r="AG181">
        <f t="shared" si="766"/>
        <v>0</v>
      </c>
      <c r="AH181">
        <f t="shared" si="766"/>
        <v>0</v>
      </c>
      <c r="AI181">
        <f t="shared" si="766"/>
        <v>0</v>
      </c>
      <c r="AJ181">
        <f t="shared" si="766"/>
        <v>0</v>
      </c>
      <c r="AK181">
        <f t="shared" si="766"/>
        <v>0</v>
      </c>
      <c r="AL181">
        <f t="shared" si="766"/>
        <v>0</v>
      </c>
      <c r="AM181">
        <f t="shared" si="766"/>
        <v>0</v>
      </c>
      <c r="AN181">
        <f t="shared" si="766"/>
        <v>0</v>
      </c>
      <c r="AO181">
        <f t="shared" si="766"/>
        <v>0</v>
      </c>
      <c r="AP181">
        <f t="shared" si="766"/>
        <v>0</v>
      </c>
      <c r="AQ181">
        <f t="shared" si="766"/>
        <v>0</v>
      </c>
      <c r="AR181">
        <f t="shared" si="766"/>
        <v>0</v>
      </c>
      <c r="AS181">
        <f t="shared" si="766"/>
        <v>0</v>
      </c>
      <c r="AT181">
        <f t="shared" si="766"/>
        <v>0</v>
      </c>
      <c r="AU181">
        <f t="shared" si="766"/>
        <v>0</v>
      </c>
      <c r="AV181">
        <f t="shared" si="766"/>
        <v>0</v>
      </c>
      <c r="AW181">
        <f t="shared" si="766"/>
        <v>0</v>
      </c>
      <c r="AX181">
        <f t="shared" si="766"/>
        <v>0</v>
      </c>
      <c r="AY181">
        <f t="shared" si="766"/>
        <v>0</v>
      </c>
      <c r="AZ181">
        <f t="shared" si="766"/>
        <v>0</v>
      </c>
      <c r="BA181">
        <f t="shared" si="766"/>
        <v>0</v>
      </c>
      <c r="BB181">
        <f t="shared" si="766"/>
        <v>0</v>
      </c>
      <c r="BC181">
        <f t="shared" si="766"/>
        <v>0</v>
      </c>
      <c r="BD181">
        <f t="shared" si="766"/>
        <v>0</v>
      </c>
      <c r="BE181">
        <f t="shared" si="766"/>
        <v>0</v>
      </c>
      <c r="BF181">
        <f t="shared" si="766"/>
        <v>0</v>
      </c>
      <c r="BG181">
        <f t="shared" si="766"/>
        <v>0</v>
      </c>
      <c r="BH181">
        <f t="shared" si="766"/>
        <v>0</v>
      </c>
      <c r="BI181">
        <f t="shared" si="766"/>
        <v>0</v>
      </c>
      <c r="BJ181">
        <f t="shared" si="766"/>
        <v>1</v>
      </c>
      <c r="BK181">
        <f t="shared" si="766"/>
        <v>0</v>
      </c>
      <c r="BL181">
        <f t="shared" si="766"/>
        <v>0</v>
      </c>
      <c r="BM181">
        <f t="shared" si="766"/>
        <v>1</v>
      </c>
      <c r="BN181">
        <f t="shared" si="766"/>
        <v>0</v>
      </c>
      <c r="BO181">
        <f t="shared" si="766"/>
        <v>0</v>
      </c>
      <c r="BP181">
        <f t="shared" si="766"/>
        <v>0</v>
      </c>
      <c r="BQ181">
        <f t="shared" si="766"/>
        <v>0</v>
      </c>
      <c r="BR181">
        <f t="shared" ref="BR181:EC181" si="767">BR115+BR148</f>
        <v>0</v>
      </c>
      <c r="BS181">
        <f t="shared" si="767"/>
        <v>0</v>
      </c>
      <c r="BT181">
        <f t="shared" si="767"/>
        <v>0</v>
      </c>
      <c r="BU181">
        <f t="shared" si="767"/>
        <v>0</v>
      </c>
      <c r="BV181">
        <f t="shared" si="767"/>
        <v>0</v>
      </c>
      <c r="BW181">
        <f t="shared" si="767"/>
        <v>0</v>
      </c>
      <c r="BX181">
        <f t="shared" si="767"/>
        <v>0</v>
      </c>
      <c r="BY181">
        <f t="shared" si="767"/>
        <v>0</v>
      </c>
      <c r="BZ181">
        <f t="shared" si="767"/>
        <v>0</v>
      </c>
      <c r="CA181">
        <f t="shared" si="767"/>
        <v>0</v>
      </c>
      <c r="CB181">
        <f t="shared" si="767"/>
        <v>0</v>
      </c>
      <c r="CC181">
        <f t="shared" si="767"/>
        <v>0</v>
      </c>
      <c r="CD181">
        <f t="shared" si="767"/>
        <v>0</v>
      </c>
      <c r="CE181">
        <f t="shared" si="767"/>
        <v>0</v>
      </c>
      <c r="CF181">
        <f t="shared" si="767"/>
        <v>0</v>
      </c>
      <c r="CG181">
        <f t="shared" si="767"/>
        <v>0</v>
      </c>
      <c r="CH181">
        <f t="shared" si="767"/>
        <v>0</v>
      </c>
      <c r="CI181">
        <f t="shared" si="767"/>
        <v>0</v>
      </c>
      <c r="CJ181">
        <f t="shared" si="767"/>
        <v>0</v>
      </c>
      <c r="CK181">
        <f t="shared" si="767"/>
        <v>0</v>
      </c>
      <c r="CL181">
        <f t="shared" si="767"/>
        <v>0</v>
      </c>
      <c r="CM181">
        <f t="shared" si="767"/>
        <v>0</v>
      </c>
      <c r="CN181">
        <f t="shared" si="767"/>
        <v>0</v>
      </c>
      <c r="CO181">
        <f t="shared" si="767"/>
        <v>0</v>
      </c>
      <c r="CP181">
        <f t="shared" si="767"/>
        <v>0</v>
      </c>
      <c r="CQ181">
        <f t="shared" si="767"/>
        <v>0</v>
      </c>
      <c r="CR181">
        <f t="shared" si="767"/>
        <v>0</v>
      </c>
      <c r="CS181">
        <f t="shared" si="767"/>
        <v>1</v>
      </c>
      <c r="CT181">
        <f t="shared" si="767"/>
        <v>0</v>
      </c>
      <c r="CU181">
        <f t="shared" si="767"/>
        <v>0</v>
      </c>
      <c r="CV181">
        <f t="shared" si="767"/>
        <v>0</v>
      </c>
      <c r="CW181">
        <f t="shared" si="767"/>
        <v>0</v>
      </c>
      <c r="CX181">
        <f t="shared" si="767"/>
        <v>1</v>
      </c>
      <c r="CY181">
        <f t="shared" si="767"/>
        <v>0</v>
      </c>
      <c r="CZ181">
        <f t="shared" si="767"/>
        <v>0</v>
      </c>
      <c r="DA181">
        <f t="shared" si="767"/>
        <v>0</v>
      </c>
      <c r="DB181">
        <f t="shared" si="767"/>
        <v>0</v>
      </c>
      <c r="DC181">
        <f t="shared" si="767"/>
        <v>0</v>
      </c>
      <c r="DD181">
        <f t="shared" si="767"/>
        <v>0</v>
      </c>
      <c r="DE181">
        <f t="shared" si="767"/>
        <v>0</v>
      </c>
      <c r="DF181">
        <f t="shared" si="767"/>
        <v>0</v>
      </c>
      <c r="DG181">
        <f t="shared" si="767"/>
        <v>0</v>
      </c>
      <c r="DH181">
        <f t="shared" si="767"/>
        <v>0</v>
      </c>
      <c r="DI181">
        <f t="shared" si="767"/>
        <v>0</v>
      </c>
      <c r="DJ181">
        <f t="shared" si="767"/>
        <v>0</v>
      </c>
      <c r="DK181">
        <f t="shared" si="767"/>
        <v>0</v>
      </c>
      <c r="DL181">
        <f t="shared" si="767"/>
        <v>0</v>
      </c>
      <c r="DM181">
        <f t="shared" si="767"/>
        <v>0</v>
      </c>
      <c r="DN181">
        <f t="shared" si="767"/>
        <v>0</v>
      </c>
      <c r="DO181">
        <f t="shared" si="767"/>
        <v>0</v>
      </c>
      <c r="DP181">
        <f t="shared" si="767"/>
        <v>0</v>
      </c>
      <c r="DQ181">
        <f t="shared" si="767"/>
        <v>0</v>
      </c>
      <c r="DR181">
        <f t="shared" si="767"/>
        <v>0</v>
      </c>
      <c r="DS181">
        <f t="shared" si="767"/>
        <v>0</v>
      </c>
      <c r="DT181">
        <f t="shared" si="767"/>
        <v>0</v>
      </c>
      <c r="DU181">
        <f t="shared" si="767"/>
        <v>0</v>
      </c>
      <c r="DV181">
        <f t="shared" si="767"/>
        <v>0</v>
      </c>
      <c r="DW181">
        <f t="shared" si="767"/>
        <v>0</v>
      </c>
      <c r="DX181">
        <f t="shared" si="767"/>
        <v>0</v>
      </c>
      <c r="DY181">
        <f t="shared" si="767"/>
        <v>0</v>
      </c>
      <c r="DZ181">
        <f t="shared" si="767"/>
        <v>0</v>
      </c>
      <c r="EA181">
        <f t="shared" si="767"/>
        <v>0</v>
      </c>
      <c r="EB181">
        <f t="shared" si="767"/>
        <v>1</v>
      </c>
      <c r="EC181">
        <f t="shared" si="767"/>
        <v>0</v>
      </c>
      <c r="ED181">
        <f t="shared" ref="ED181:FS181" si="768">ED115+ED148</f>
        <v>0</v>
      </c>
      <c r="EE181">
        <f t="shared" si="768"/>
        <v>0</v>
      </c>
      <c r="EF181">
        <f t="shared" si="768"/>
        <v>1</v>
      </c>
      <c r="EG181">
        <f t="shared" si="768"/>
        <v>0</v>
      </c>
      <c r="EH181">
        <f t="shared" si="768"/>
        <v>0</v>
      </c>
      <c r="EI181">
        <f t="shared" si="768"/>
        <v>1</v>
      </c>
      <c r="EJ181">
        <f t="shared" si="768"/>
        <v>0</v>
      </c>
      <c r="EK181">
        <f t="shared" si="768"/>
        <v>0</v>
      </c>
      <c r="EL181">
        <f t="shared" si="768"/>
        <v>0</v>
      </c>
      <c r="EM181">
        <f t="shared" si="768"/>
        <v>0</v>
      </c>
      <c r="EN181">
        <f t="shared" si="768"/>
        <v>0</v>
      </c>
      <c r="EO181">
        <f t="shared" si="768"/>
        <v>0</v>
      </c>
      <c r="EP181">
        <f t="shared" si="768"/>
        <v>0</v>
      </c>
      <c r="EQ181">
        <f t="shared" si="768"/>
        <v>1</v>
      </c>
      <c r="ER181">
        <f t="shared" si="768"/>
        <v>0</v>
      </c>
      <c r="ES181">
        <f t="shared" si="768"/>
        <v>0</v>
      </c>
      <c r="ET181">
        <f t="shared" si="768"/>
        <v>0</v>
      </c>
      <c r="EU181">
        <f t="shared" si="768"/>
        <v>0</v>
      </c>
      <c r="EV181">
        <f t="shared" si="768"/>
        <v>0</v>
      </c>
      <c r="EW181">
        <f t="shared" si="768"/>
        <v>0</v>
      </c>
      <c r="EX181">
        <f t="shared" si="768"/>
        <v>0</v>
      </c>
      <c r="EY181">
        <f t="shared" si="768"/>
        <v>0</v>
      </c>
      <c r="EZ181">
        <f t="shared" si="768"/>
        <v>0</v>
      </c>
      <c r="FA181">
        <f t="shared" si="768"/>
        <v>0</v>
      </c>
      <c r="FB181">
        <f t="shared" si="768"/>
        <v>0</v>
      </c>
      <c r="FC181">
        <f t="shared" si="768"/>
        <v>0</v>
      </c>
      <c r="FD181">
        <f t="shared" si="768"/>
        <v>0</v>
      </c>
      <c r="FE181">
        <f t="shared" si="768"/>
        <v>0</v>
      </c>
      <c r="FF181">
        <f t="shared" si="768"/>
        <v>0</v>
      </c>
      <c r="FG181">
        <f t="shared" si="768"/>
        <v>0</v>
      </c>
      <c r="FH181">
        <f t="shared" si="768"/>
        <v>0</v>
      </c>
      <c r="FI181">
        <f t="shared" si="768"/>
        <v>0</v>
      </c>
      <c r="FJ181">
        <f t="shared" si="768"/>
        <v>0</v>
      </c>
      <c r="FK181">
        <f t="shared" si="768"/>
        <v>0</v>
      </c>
      <c r="FL181">
        <f t="shared" si="768"/>
        <v>0</v>
      </c>
      <c r="FM181">
        <f t="shared" si="768"/>
        <v>0</v>
      </c>
      <c r="FN181">
        <f t="shared" si="768"/>
        <v>0</v>
      </c>
      <c r="FO181">
        <f t="shared" si="768"/>
        <v>0</v>
      </c>
      <c r="FP181">
        <f t="shared" si="768"/>
        <v>0</v>
      </c>
      <c r="FQ181">
        <f t="shared" si="768"/>
        <v>0</v>
      </c>
      <c r="FR181">
        <f t="shared" si="768"/>
        <v>0</v>
      </c>
      <c r="FS181">
        <f t="shared" si="768"/>
        <v>0</v>
      </c>
      <c r="FT181">
        <f t="shared" si="749"/>
        <v>0</v>
      </c>
      <c r="FV181">
        <f t="shared" si="753"/>
        <v>8</v>
      </c>
    </row>
    <row r="182" spans="2:183" ht="15.75" thickBot="1">
      <c r="B182" s="139"/>
      <c r="D182" s="105" t="s">
        <v>25</v>
      </c>
      <c r="E182" s="106"/>
      <c r="F182" s="106">
        <f>SUM(F175:F181)</f>
        <v>0</v>
      </c>
      <c r="G182" s="106">
        <f t="shared" ref="G182:BR182" si="769">SUM(G175:G181)</f>
        <v>0</v>
      </c>
      <c r="H182" s="106">
        <f t="shared" si="769"/>
        <v>0</v>
      </c>
      <c r="I182" s="106">
        <f t="shared" si="769"/>
        <v>1</v>
      </c>
      <c r="J182" s="106">
        <f t="shared" si="769"/>
        <v>0</v>
      </c>
      <c r="K182" s="106">
        <f t="shared" si="769"/>
        <v>0</v>
      </c>
      <c r="L182" s="106">
        <f t="shared" si="769"/>
        <v>0</v>
      </c>
      <c r="M182" s="106">
        <f t="shared" si="769"/>
        <v>0</v>
      </c>
      <c r="N182" s="106">
        <f t="shared" si="769"/>
        <v>0</v>
      </c>
      <c r="O182" s="106">
        <f t="shared" si="769"/>
        <v>0</v>
      </c>
      <c r="P182" s="106">
        <f t="shared" si="769"/>
        <v>0</v>
      </c>
      <c r="Q182" s="106">
        <f t="shared" si="769"/>
        <v>0</v>
      </c>
      <c r="R182" s="106">
        <f t="shared" si="769"/>
        <v>0</v>
      </c>
      <c r="S182" s="106">
        <f t="shared" si="769"/>
        <v>0</v>
      </c>
      <c r="T182" s="106">
        <f t="shared" si="769"/>
        <v>0</v>
      </c>
      <c r="U182" s="106">
        <f t="shared" si="769"/>
        <v>0</v>
      </c>
      <c r="V182" s="106">
        <f t="shared" si="769"/>
        <v>0</v>
      </c>
      <c r="W182" s="106">
        <f t="shared" si="769"/>
        <v>0</v>
      </c>
      <c r="X182" s="106">
        <f t="shared" si="769"/>
        <v>0</v>
      </c>
      <c r="Y182" s="106">
        <f t="shared" si="769"/>
        <v>0</v>
      </c>
      <c r="Z182" s="106">
        <f t="shared" si="769"/>
        <v>0</v>
      </c>
      <c r="AA182" s="106">
        <f t="shared" si="769"/>
        <v>1</v>
      </c>
      <c r="AB182" s="106">
        <f t="shared" si="769"/>
        <v>0</v>
      </c>
      <c r="AC182" s="106">
        <f t="shared" si="769"/>
        <v>0</v>
      </c>
      <c r="AD182" s="106">
        <f t="shared" si="769"/>
        <v>0</v>
      </c>
      <c r="AE182" s="106">
        <f t="shared" si="769"/>
        <v>0</v>
      </c>
      <c r="AF182" s="106">
        <f t="shared" si="769"/>
        <v>0</v>
      </c>
      <c r="AG182" s="106">
        <f t="shared" si="769"/>
        <v>0</v>
      </c>
      <c r="AH182" s="106">
        <f t="shared" si="769"/>
        <v>1</v>
      </c>
      <c r="AI182" s="106">
        <f t="shared" si="769"/>
        <v>0</v>
      </c>
      <c r="AJ182" s="106">
        <f t="shared" si="769"/>
        <v>1</v>
      </c>
      <c r="AK182" s="106">
        <f t="shared" si="769"/>
        <v>0</v>
      </c>
      <c r="AL182" s="106">
        <f t="shared" si="769"/>
        <v>0</v>
      </c>
      <c r="AM182" s="106">
        <f t="shared" si="769"/>
        <v>0</v>
      </c>
      <c r="AN182" s="106">
        <f t="shared" si="769"/>
        <v>0</v>
      </c>
      <c r="AO182" s="106">
        <f t="shared" si="769"/>
        <v>0</v>
      </c>
      <c r="AP182" s="106">
        <f t="shared" si="769"/>
        <v>1</v>
      </c>
      <c r="AQ182" s="106">
        <f t="shared" si="769"/>
        <v>1</v>
      </c>
      <c r="AR182" s="106">
        <f t="shared" si="769"/>
        <v>0</v>
      </c>
      <c r="AS182" s="106">
        <f t="shared" si="769"/>
        <v>0</v>
      </c>
      <c r="AT182" s="106">
        <f t="shared" si="769"/>
        <v>0</v>
      </c>
      <c r="AU182" s="106">
        <f t="shared" si="769"/>
        <v>0</v>
      </c>
      <c r="AV182" s="106">
        <f t="shared" si="769"/>
        <v>0</v>
      </c>
      <c r="AW182" s="106">
        <f t="shared" si="769"/>
        <v>0</v>
      </c>
      <c r="AX182" s="106">
        <f t="shared" si="769"/>
        <v>1</v>
      </c>
      <c r="AY182" s="106">
        <f t="shared" si="769"/>
        <v>0</v>
      </c>
      <c r="AZ182" s="106">
        <f t="shared" si="769"/>
        <v>0</v>
      </c>
      <c r="BA182" s="106">
        <f t="shared" si="769"/>
        <v>1</v>
      </c>
      <c r="BB182" s="106">
        <f t="shared" si="769"/>
        <v>0</v>
      </c>
      <c r="BC182" s="106">
        <f t="shared" si="769"/>
        <v>0</v>
      </c>
      <c r="BD182" s="106">
        <f t="shared" si="769"/>
        <v>0</v>
      </c>
      <c r="BE182" s="106">
        <f t="shared" si="769"/>
        <v>0</v>
      </c>
      <c r="BF182" s="106">
        <f t="shared" si="769"/>
        <v>0</v>
      </c>
      <c r="BG182" s="106">
        <f t="shared" si="769"/>
        <v>1</v>
      </c>
      <c r="BH182" s="106">
        <f t="shared" si="769"/>
        <v>0</v>
      </c>
      <c r="BI182" s="106">
        <f t="shared" si="769"/>
        <v>0</v>
      </c>
      <c r="BJ182" s="106">
        <f t="shared" si="769"/>
        <v>1</v>
      </c>
      <c r="BK182" s="106">
        <f t="shared" si="769"/>
        <v>0</v>
      </c>
      <c r="BL182" s="106">
        <f t="shared" si="769"/>
        <v>0</v>
      </c>
      <c r="BM182" s="106">
        <f t="shared" si="769"/>
        <v>2</v>
      </c>
      <c r="BN182" s="106">
        <f t="shared" si="769"/>
        <v>0</v>
      </c>
      <c r="BO182" s="106">
        <f t="shared" si="769"/>
        <v>0</v>
      </c>
      <c r="BP182" s="106">
        <f t="shared" si="769"/>
        <v>0</v>
      </c>
      <c r="BQ182" s="106">
        <f t="shared" si="769"/>
        <v>0</v>
      </c>
      <c r="BR182" s="106">
        <f t="shared" si="769"/>
        <v>0</v>
      </c>
      <c r="BS182" s="106">
        <f t="shared" ref="BS182:ED182" si="770">SUM(BS175:BS181)</f>
        <v>0</v>
      </c>
      <c r="BT182" s="106">
        <f t="shared" si="770"/>
        <v>0</v>
      </c>
      <c r="BU182" s="106">
        <f t="shared" si="770"/>
        <v>0</v>
      </c>
      <c r="BV182" s="106">
        <f t="shared" si="770"/>
        <v>0</v>
      </c>
      <c r="BW182" s="106">
        <f t="shared" si="770"/>
        <v>0</v>
      </c>
      <c r="BX182" s="106">
        <f t="shared" si="770"/>
        <v>0</v>
      </c>
      <c r="BY182" s="106">
        <f t="shared" si="770"/>
        <v>1</v>
      </c>
      <c r="BZ182" s="106">
        <f t="shared" si="770"/>
        <v>0</v>
      </c>
      <c r="CA182" s="106">
        <f t="shared" si="770"/>
        <v>0</v>
      </c>
      <c r="CB182" s="106">
        <f t="shared" si="770"/>
        <v>0</v>
      </c>
      <c r="CC182" s="106">
        <f t="shared" si="770"/>
        <v>0</v>
      </c>
      <c r="CD182" s="106">
        <f t="shared" si="770"/>
        <v>0</v>
      </c>
      <c r="CE182" s="106">
        <f t="shared" si="770"/>
        <v>0</v>
      </c>
      <c r="CF182" s="106">
        <f t="shared" si="770"/>
        <v>1</v>
      </c>
      <c r="CG182" s="106">
        <f t="shared" si="770"/>
        <v>0</v>
      </c>
      <c r="CH182" s="106">
        <f t="shared" si="770"/>
        <v>0</v>
      </c>
      <c r="CI182" s="106">
        <f t="shared" si="770"/>
        <v>0</v>
      </c>
      <c r="CJ182" s="106">
        <f t="shared" si="770"/>
        <v>0</v>
      </c>
      <c r="CK182" s="106">
        <f t="shared" si="770"/>
        <v>0</v>
      </c>
      <c r="CL182" s="106">
        <f t="shared" si="770"/>
        <v>0</v>
      </c>
      <c r="CM182" s="106">
        <f t="shared" si="770"/>
        <v>0</v>
      </c>
      <c r="CN182" s="106">
        <f t="shared" si="770"/>
        <v>0</v>
      </c>
      <c r="CO182" s="106">
        <f t="shared" si="770"/>
        <v>1</v>
      </c>
      <c r="CP182" s="106">
        <f t="shared" si="770"/>
        <v>0</v>
      </c>
      <c r="CQ182" s="106">
        <f t="shared" si="770"/>
        <v>0</v>
      </c>
      <c r="CR182" s="106">
        <f t="shared" si="770"/>
        <v>0</v>
      </c>
      <c r="CS182" s="106">
        <f t="shared" si="770"/>
        <v>1</v>
      </c>
      <c r="CT182" s="106">
        <f t="shared" si="770"/>
        <v>0</v>
      </c>
      <c r="CU182" s="106">
        <f t="shared" si="770"/>
        <v>0</v>
      </c>
      <c r="CV182" s="106">
        <f t="shared" si="770"/>
        <v>0</v>
      </c>
      <c r="CW182" s="106">
        <f t="shared" si="770"/>
        <v>1</v>
      </c>
      <c r="CX182" s="106">
        <f t="shared" si="770"/>
        <v>1</v>
      </c>
      <c r="CY182" s="106">
        <f t="shared" si="770"/>
        <v>1</v>
      </c>
      <c r="CZ182" s="106">
        <f t="shared" si="770"/>
        <v>0</v>
      </c>
      <c r="DA182" s="106">
        <f t="shared" si="770"/>
        <v>0</v>
      </c>
      <c r="DB182" s="106">
        <f t="shared" si="770"/>
        <v>0</v>
      </c>
      <c r="DC182" s="106">
        <f t="shared" si="770"/>
        <v>0</v>
      </c>
      <c r="DD182" s="106">
        <f t="shared" si="770"/>
        <v>0</v>
      </c>
      <c r="DE182" s="106">
        <f t="shared" si="770"/>
        <v>0</v>
      </c>
      <c r="DF182" s="106">
        <f t="shared" si="770"/>
        <v>0</v>
      </c>
      <c r="DG182" s="106">
        <f t="shared" si="770"/>
        <v>0</v>
      </c>
      <c r="DH182" s="106">
        <f t="shared" si="770"/>
        <v>0</v>
      </c>
      <c r="DI182" s="106">
        <f t="shared" si="770"/>
        <v>0</v>
      </c>
      <c r="DJ182" s="106">
        <f t="shared" si="770"/>
        <v>0</v>
      </c>
      <c r="DK182" s="106">
        <f t="shared" si="770"/>
        <v>0</v>
      </c>
      <c r="DL182" s="106">
        <f t="shared" si="770"/>
        <v>1</v>
      </c>
      <c r="DM182" s="106">
        <f t="shared" si="770"/>
        <v>0</v>
      </c>
      <c r="DN182" s="106">
        <f t="shared" si="770"/>
        <v>0</v>
      </c>
      <c r="DO182" s="106">
        <f t="shared" si="770"/>
        <v>0</v>
      </c>
      <c r="DP182" s="106">
        <f t="shared" si="770"/>
        <v>0</v>
      </c>
      <c r="DQ182" s="106">
        <f t="shared" si="770"/>
        <v>0</v>
      </c>
      <c r="DR182" s="106">
        <f t="shared" si="770"/>
        <v>0</v>
      </c>
      <c r="DS182" s="106">
        <f t="shared" si="770"/>
        <v>0</v>
      </c>
      <c r="DT182" s="106">
        <f t="shared" si="770"/>
        <v>1</v>
      </c>
      <c r="DU182" s="106">
        <f t="shared" si="770"/>
        <v>0</v>
      </c>
      <c r="DV182" s="106">
        <f t="shared" si="770"/>
        <v>0</v>
      </c>
      <c r="DW182" s="106">
        <f t="shared" si="770"/>
        <v>0</v>
      </c>
      <c r="DX182" s="106">
        <f t="shared" si="770"/>
        <v>0</v>
      </c>
      <c r="DY182" s="106">
        <f t="shared" si="770"/>
        <v>0</v>
      </c>
      <c r="DZ182" s="106">
        <f t="shared" si="770"/>
        <v>0</v>
      </c>
      <c r="EA182" s="106">
        <f t="shared" si="770"/>
        <v>0</v>
      </c>
      <c r="EB182" s="106">
        <f t="shared" si="770"/>
        <v>1</v>
      </c>
      <c r="EC182" s="106">
        <f t="shared" si="770"/>
        <v>0</v>
      </c>
      <c r="ED182" s="106">
        <f t="shared" si="770"/>
        <v>0</v>
      </c>
      <c r="EE182" s="106">
        <f t="shared" ref="EE182:FT182" si="771">SUM(EE175:EE181)</f>
        <v>0</v>
      </c>
      <c r="EF182" s="106">
        <f t="shared" si="771"/>
        <v>1</v>
      </c>
      <c r="EG182" s="106">
        <f t="shared" si="771"/>
        <v>0</v>
      </c>
      <c r="EH182" s="106">
        <f t="shared" si="771"/>
        <v>0</v>
      </c>
      <c r="EI182" s="106">
        <f t="shared" si="771"/>
        <v>1</v>
      </c>
      <c r="EJ182" s="106">
        <f t="shared" si="771"/>
        <v>1</v>
      </c>
      <c r="EK182" s="106">
        <f t="shared" si="771"/>
        <v>0</v>
      </c>
      <c r="EL182" s="106">
        <f t="shared" si="771"/>
        <v>0</v>
      </c>
      <c r="EM182" s="106">
        <f t="shared" si="771"/>
        <v>0</v>
      </c>
      <c r="EN182" s="106">
        <f t="shared" si="771"/>
        <v>1</v>
      </c>
      <c r="EO182" s="106">
        <f t="shared" si="771"/>
        <v>0</v>
      </c>
      <c r="EP182" s="106">
        <f t="shared" si="771"/>
        <v>1</v>
      </c>
      <c r="EQ182" s="106">
        <f t="shared" si="771"/>
        <v>1</v>
      </c>
      <c r="ER182" s="106">
        <f t="shared" si="771"/>
        <v>0</v>
      </c>
      <c r="ES182" s="106">
        <f t="shared" si="771"/>
        <v>0</v>
      </c>
      <c r="ET182" s="106">
        <f t="shared" si="771"/>
        <v>0</v>
      </c>
      <c r="EU182" s="106">
        <f t="shared" si="771"/>
        <v>1</v>
      </c>
      <c r="EV182" s="106">
        <f t="shared" si="771"/>
        <v>0</v>
      </c>
      <c r="EW182" s="106">
        <f t="shared" si="771"/>
        <v>0</v>
      </c>
      <c r="EX182" s="106">
        <f t="shared" si="771"/>
        <v>0</v>
      </c>
      <c r="EY182" s="106">
        <f t="shared" si="771"/>
        <v>0</v>
      </c>
      <c r="EZ182" s="106">
        <f t="shared" si="771"/>
        <v>0</v>
      </c>
      <c r="FA182" s="106">
        <f t="shared" si="771"/>
        <v>0</v>
      </c>
      <c r="FB182" s="106">
        <f t="shared" si="771"/>
        <v>0</v>
      </c>
      <c r="FC182" s="106">
        <f t="shared" si="771"/>
        <v>0</v>
      </c>
      <c r="FD182" s="106">
        <f t="shared" si="771"/>
        <v>1</v>
      </c>
      <c r="FE182" s="106">
        <f t="shared" si="771"/>
        <v>0</v>
      </c>
      <c r="FF182" s="106">
        <f t="shared" si="771"/>
        <v>0</v>
      </c>
      <c r="FG182" s="106">
        <f t="shared" si="771"/>
        <v>0</v>
      </c>
      <c r="FH182" s="106">
        <f t="shared" si="771"/>
        <v>0</v>
      </c>
      <c r="FI182" s="106">
        <f t="shared" si="771"/>
        <v>0</v>
      </c>
      <c r="FJ182" s="106">
        <f t="shared" si="771"/>
        <v>0</v>
      </c>
      <c r="FK182" s="106">
        <f t="shared" si="771"/>
        <v>0</v>
      </c>
      <c r="FL182" s="106">
        <f t="shared" si="771"/>
        <v>0</v>
      </c>
      <c r="FM182" s="106">
        <f t="shared" si="771"/>
        <v>0</v>
      </c>
      <c r="FN182" s="106">
        <f t="shared" si="771"/>
        <v>0</v>
      </c>
      <c r="FO182" s="106">
        <f t="shared" si="771"/>
        <v>0</v>
      </c>
      <c r="FP182" s="106">
        <f t="shared" si="771"/>
        <v>0</v>
      </c>
      <c r="FQ182" s="106">
        <f t="shared" si="771"/>
        <v>1</v>
      </c>
      <c r="FR182" s="106">
        <f t="shared" si="771"/>
        <v>0</v>
      </c>
      <c r="FS182" s="106">
        <f t="shared" si="771"/>
        <v>0</v>
      </c>
      <c r="FT182" s="106">
        <f t="shared" si="771"/>
        <v>1</v>
      </c>
      <c r="FV182" s="106">
        <f t="shared" ref="FV182" si="772">SUM(FV175:FV181)</f>
        <v>32</v>
      </c>
    </row>
    <row r="183" spans="2:183" ht="15.75" thickTop="1">
      <c r="B183" s="139"/>
    </row>
    <row r="184" spans="2:183">
      <c r="B184" s="139"/>
      <c r="D184" s="98" t="s">
        <v>45</v>
      </c>
    </row>
    <row r="185" spans="2:183">
      <c r="B185" s="139"/>
      <c r="D185" t="s">
        <v>46</v>
      </c>
      <c r="F185">
        <f>SUM(F175:F177)</f>
        <v>0</v>
      </c>
      <c r="G185">
        <f t="shared" ref="G185:BR185" si="773">SUM(G175:G177)</f>
        <v>0</v>
      </c>
      <c r="H185">
        <f t="shared" si="773"/>
        <v>0</v>
      </c>
      <c r="I185">
        <f t="shared" si="773"/>
        <v>0</v>
      </c>
      <c r="J185">
        <f t="shared" si="773"/>
        <v>0</v>
      </c>
      <c r="K185">
        <f t="shared" si="773"/>
        <v>0</v>
      </c>
      <c r="L185">
        <f t="shared" si="773"/>
        <v>0</v>
      </c>
      <c r="M185">
        <f t="shared" si="773"/>
        <v>0</v>
      </c>
      <c r="N185">
        <f t="shared" si="773"/>
        <v>0</v>
      </c>
      <c r="O185">
        <f t="shared" si="773"/>
        <v>0</v>
      </c>
      <c r="P185">
        <f t="shared" si="773"/>
        <v>0</v>
      </c>
      <c r="Q185">
        <f t="shared" si="773"/>
        <v>0</v>
      </c>
      <c r="R185">
        <f t="shared" si="773"/>
        <v>0</v>
      </c>
      <c r="S185">
        <f t="shared" si="773"/>
        <v>0</v>
      </c>
      <c r="T185">
        <f t="shared" si="773"/>
        <v>0</v>
      </c>
      <c r="U185">
        <f t="shared" si="773"/>
        <v>0</v>
      </c>
      <c r="V185">
        <f t="shared" si="773"/>
        <v>0</v>
      </c>
      <c r="W185">
        <f t="shared" si="773"/>
        <v>0</v>
      </c>
      <c r="X185">
        <f t="shared" si="773"/>
        <v>0</v>
      </c>
      <c r="Y185">
        <f t="shared" si="773"/>
        <v>0</v>
      </c>
      <c r="Z185">
        <f t="shared" si="773"/>
        <v>0</v>
      </c>
      <c r="AA185">
        <f t="shared" si="773"/>
        <v>0</v>
      </c>
      <c r="AB185">
        <f t="shared" si="773"/>
        <v>0</v>
      </c>
      <c r="AC185">
        <f t="shared" si="773"/>
        <v>0</v>
      </c>
      <c r="AD185">
        <f t="shared" si="773"/>
        <v>0</v>
      </c>
      <c r="AE185">
        <f t="shared" si="773"/>
        <v>0</v>
      </c>
      <c r="AF185">
        <f t="shared" si="773"/>
        <v>0</v>
      </c>
      <c r="AG185">
        <f t="shared" si="773"/>
        <v>0</v>
      </c>
      <c r="AH185">
        <f t="shared" si="773"/>
        <v>0</v>
      </c>
      <c r="AI185">
        <f t="shared" si="773"/>
        <v>0</v>
      </c>
      <c r="AJ185">
        <f t="shared" si="773"/>
        <v>0</v>
      </c>
      <c r="AK185">
        <f t="shared" si="773"/>
        <v>0</v>
      </c>
      <c r="AL185">
        <f t="shared" si="773"/>
        <v>0</v>
      </c>
      <c r="AM185">
        <f t="shared" si="773"/>
        <v>0</v>
      </c>
      <c r="AN185">
        <f t="shared" si="773"/>
        <v>0</v>
      </c>
      <c r="AO185">
        <f t="shared" si="773"/>
        <v>0</v>
      </c>
      <c r="AP185">
        <f t="shared" si="773"/>
        <v>0</v>
      </c>
      <c r="AQ185">
        <f t="shared" si="773"/>
        <v>0</v>
      </c>
      <c r="AR185">
        <f t="shared" si="773"/>
        <v>0</v>
      </c>
      <c r="AS185">
        <f t="shared" si="773"/>
        <v>0</v>
      </c>
      <c r="AT185">
        <f t="shared" si="773"/>
        <v>0</v>
      </c>
      <c r="AU185">
        <f t="shared" si="773"/>
        <v>0</v>
      </c>
      <c r="AV185">
        <f t="shared" si="773"/>
        <v>0</v>
      </c>
      <c r="AW185">
        <f t="shared" si="773"/>
        <v>0</v>
      </c>
      <c r="AX185">
        <f t="shared" si="773"/>
        <v>0</v>
      </c>
      <c r="AY185">
        <f t="shared" si="773"/>
        <v>0</v>
      </c>
      <c r="AZ185">
        <f t="shared" si="773"/>
        <v>0</v>
      </c>
      <c r="BA185">
        <f t="shared" si="773"/>
        <v>0</v>
      </c>
      <c r="BB185">
        <f t="shared" si="773"/>
        <v>0</v>
      </c>
      <c r="BC185">
        <f t="shared" si="773"/>
        <v>0</v>
      </c>
      <c r="BD185">
        <f t="shared" si="773"/>
        <v>0</v>
      </c>
      <c r="BE185">
        <f t="shared" si="773"/>
        <v>0</v>
      </c>
      <c r="BF185">
        <f t="shared" si="773"/>
        <v>0</v>
      </c>
      <c r="BG185">
        <f t="shared" si="773"/>
        <v>0</v>
      </c>
      <c r="BH185">
        <f t="shared" si="773"/>
        <v>0</v>
      </c>
      <c r="BI185">
        <f t="shared" si="773"/>
        <v>0</v>
      </c>
      <c r="BJ185">
        <f t="shared" si="773"/>
        <v>0</v>
      </c>
      <c r="BK185">
        <f t="shared" si="773"/>
        <v>0</v>
      </c>
      <c r="BL185">
        <f t="shared" si="773"/>
        <v>0</v>
      </c>
      <c r="BM185">
        <f t="shared" si="773"/>
        <v>0</v>
      </c>
      <c r="BN185">
        <f t="shared" si="773"/>
        <v>0</v>
      </c>
      <c r="BO185">
        <f t="shared" si="773"/>
        <v>0</v>
      </c>
      <c r="BP185">
        <f t="shared" si="773"/>
        <v>0</v>
      </c>
      <c r="BQ185">
        <f t="shared" si="773"/>
        <v>0</v>
      </c>
      <c r="BR185">
        <f t="shared" si="773"/>
        <v>0</v>
      </c>
      <c r="BS185">
        <f t="shared" ref="BS185:ED185" si="774">SUM(BS175:BS177)</f>
        <v>0</v>
      </c>
      <c r="BT185">
        <f t="shared" si="774"/>
        <v>0</v>
      </c>
      <c r="BU185">
        <f t="shared" si="774"/>
        <v>0</v>
      </c>
      <c r="BV185">
        <f t="shared" si="774"/>
        <v>0</v>
      </c>
      <c r="BW185">
        <f t="shared" si="774"/>
        <v>0</v>
      </c>
      <c r="BX185">
        <f t="shared" si="774"/>
        <v>0</v>
      </c>
      <c r="BY185">
        <f t="shared" si="774"/>
        <v>1</v>
      </c>
      <c r="BZ185">
        <f t="shared" si="774"/>
        <v>0</v>
      </c>
      <c r="CA185">
        <f t="shared" si="774"/>
        <v>0</v>
      </c>
      <c r="CB185">
        <f t="shared" si="774"/>
        <v>0</v>
      </c>
      <c r="CC185">
        <f t="shared" si="774"/>
        <v>0</v>
      </c>
      <c r="CD185">
        <f t="shared" si="774"/>
        <v>0</v>
      </c>
      <c r="CE185">
        <f t="shared" si="774"/>
        <v>0</v>
      </c>
      <c r="CF185">
        <f t="shared" si="774"/>
        <v>0</v>
      </c>
      <c r="CG185">
        <f t="shared" si="774"/>
        <v>0</v>
      </c>
      <c r="CH185">
        <f t="shared" si="774"/>
        <v>0</v>
      </c>
      <c r="CI185">
        <f t="shared" si="774"/>
        <v>0</v>
      </c>
      <c r="CJ185">
        <f t="shared" si="774"/>
        <v>0</v>
      </c>
      <c r="CK185">
        <f t="shared" si="774"/>
        <v>0</v>
      </c>
      <c r="CL185">
        <f t="shared" si="774"/>
        <v>0</v>
      </c>
      <c r="CM185">
        <f t="shared" si="774"/>
        <v>0</v>
      </c>
      <c r="CN185">
        <f t="shared" si="774"/>
        <v>0</v>
      </c>
      <c r="CO185">
        <f t="shared" si="774"/>
        <v>0</v>
      </c>
      <c r="CP185">
        <f t="shared" si="774"/>
        <v>0</v>
      </c>
      <c r="CQ185">
        <f t="shared" si="774"/>
        <v>0</v>
      </c>
      <c r="CR185">
        <f t="shared" si="774"/>
        <v>0</v>
      </c>
      <c r="CS185">
        <f t="shared" si="774"/>
        <v>0</v>
      </c>
      <c r="CT185">
        <f t="shared" si="774"/>
        <v>0</v>
      </c>
      <c r="CU185">
        <f t="shared" si="774"/>
        <v>0</v>
      </c>
      <c r="CV185">
        <f t="shared" si="774"/>
        <v>0</v>
      </c>
      <c r="CW185">
        <f t="shared" si="774"/>
        <v>0</v>
      </c>
      <c r="CX185">
        <f t="shared" si="774"/>
        <v>0</v>
      </c>
      <c r="CY185">
        <f t="shared" si="774"/>
        <v>0</v>
      </c>
      <c r="CZ185">
        <f t="shared" si="774"/>
        <v>0</v>
      </c>
      <c r="DA185">
        <f t="shared" si="774"/>
        <v>0</v>
      </c>
      <c r="DB185">
        <f t="shared" si="774"/>
        <v>0</v>
      </c>
      <c r="DC185">
        <f t="shared" si="774"/>
        <v>0</v>
      </c>
      <c r="DD185">
        <f t="shared" si="774"/>
        <v>0</v>
      </c>
      <c r="DE185">
        <f t="shared" si="774"/>
        <v>0</v>
      </c>
      <c r="DF185">
        <f t="shared" si="774"/>
        <v>0</v>
      </c>
      <c r="DG185">
        <f t="shared" si="774"/>
        <v>0</v>
      </c>
      <c r="DH185">
        <f t="shared" si="774"/>
        <v>0</v>
      </c>
      <c r="DI185">
        <f t="shared" si="774"/>
        <v>0</v>
      </c>
      <c r="DJ185">
        <f t="shared" si="774"/>
        <v>0</v>
      </c>
      <c r="DK185">
        <f t="shared" si="774"/>
        <v>0</v>
      </c>
      <c r="DL185">
        <f t="shared" si="774"/>
        <v>0</v>
      </c>
      <c r="DM185">
        <f t="shared" si="774"/>
        <v>0</v>
      </c>
      <c r="DN185">
        <f t="shared" si="774"/>
        <v>0</v>
      </c>
      <c r="DO185">
        <f t="shared" si="774"/>
        <v>0</v>
      </c>
      <c r="DP185">
        <f t="shared" si="774"/>
        <v>0</v>
      </c>
      <c r="DQ185">
        <f t="shared" si="774"/>
        <v>0</v>
      </c>
      <c r="DR185">
        <f t="shared" si="774"/>
        <v>0</v>
      </c>
      <c r="DS185">
        <f t="shared" si="774"/>
        <v>0</v>
      </c>
      <c r="DT185">
        <f t="shared" si="774"/>
        <v>0</v>
      </c>
      <c r="DU185">
        <f t="shared" si="774"/>
        <v>0</v>
      </c>
      <c r="DV185">
        <f t="shared" si="774"/>
        <v>0</v>
      </c>
      <c r="DW185">
        <f t="shared" si="774"/>
        <v>0</v>
      </c>
      <c r="DX185">
        <f t="shared" si="774"/>
        <v>0</v>
      </c>
      <c r="DY185">
        <f t="shared" si="774"/>
        <v>0</v>
      </c>
      <c r="DZ185">
        <f t="shared" si="774"/>
        <v>0</v>
      </c>
      <c r="EA185">
        <f t="shared" si="774"/>
        <v>0</v>
      </c>
      <c r="EB185">
        <f t="shared" si="774"/>
        <v>0</v>
      </c>
      <c r="EC185">
        <f t="shared" si="774"/>
        <v>0</v>
      </c>
      <c r="ED185">
        <f t="shared" si="774"/>
        <v>0</v>
      </c>
      <c r="EE185">
        <f t="shared" ref="EE185:FT185" si="775">SUM(EE175:EE177)</f>
        <v>0</v>
      </c>
      <c r="EF185">
        <f t="shared" si="775"/>
        <v>0</v>
      </c>
      <c r="EG185">
        <f t="shared" si="775"/>
        <v>0</v>
      </c>
      <c r="EH185">
        <f t="shared" si="775"/>
        <v>0</v>
      </c>
      <c r="EI185">
        <f t="shared" si="775"/>
        <v>0</v>
      </c>
      <c r="EJ185">
        <f t="shared" si="775"/>
        <v>0</v>
      </c>
      <c r="EK185">
        <f t="shared" si="775"/>
        <v>0</v>
      </c>
      <c r="EL185">
        <f t="shared" si="775"/>
        <v>0</v>
      </c>
      <c r="EM185">
        <f t="shared" si="775"/>
        <v>0</v>
      </c>
      <c r="EN185">
        <f t="shared" si="775"/>
        <v>0</v>
      </c>
      <c r="EO185">
        <f t="shared" si="775"/>
        <v>0</v>
      </c>
      <c r="EP185">
        <f t="shared" si="775"/>
        <v>0</v>
      </c>
      <c r="EQ185">
        <f t="shared" si="775"/>
        <v>0</v>
      </c>
      <c r="ER185">
        <f t="shared" si="775"/>
        <v>0</v>
      </c>
      <c r="ES185">
        <f t="shared" si="775"/>
        <v>0</v>
      </c>
      <c r="ET185">
        <f t="shared" si="775"/>
        <v>0</v>
      </c>
      <c r="EU185">
        <f t="shared" si="775"/>
        <v>0</v>
      </c>
      <c r="EV185">
        <f t="shared" si="775"/>
        <v>0</v>
      </c>
      <c r="EW185">
        <f t="shared" si="775"/>
        <v>0</v>
      </c>
      <c r="EX185">
        <f t="shared" si="775"/>
        <v>0</v>
      </c>
      <c r="EY185">
        <f t="shared" si="775"/>
        <v>0</v>
      </c>
      <c r="EZ185">
        <f t="shared" si="775"/>
        <v>0</v>
      </c>
      <c r="FA185">
        <f t="shared" si="775"/>
        <v>0</v>
      </c>
      <c r="FB185">
        <f t="shared" si="775"/>
        <v>0</v>
      </c>
      <c r="FC185">
        <f t="shared" si="775"/>
        <v>0</v>
      </c>
      <c r="FD185">
        <f t="shared" si="775"/>
        <v>1</v>
      </c>
      <c r="FE185">
        <f t="shared" si="775"/>
        <v>0</v>
      </c>
      <c r="FF185">
        <f t="shared" si="775"/>
        <v>0</v>
      </c>
      <c r="FG185">
        <f t="shared" si="775"/>
        <v>0</v>
      </c>
      <c r="FH185">
        <f t="shared" si="775"/>
        <v>0</v>
      </c>
      <c r="FI185">
        <f t="shared" si="775"/>
        <v>0</v>
      </c>
      <c r="FJ185">
        <f t="shared" si="775"/>
        <v>0</v>
      </c>
      <c r="FK185">
        <f t="shared" si="775"/>
        <v>0</v>
      </c>
      <c r="FL185">
        <f t="shared" si="775"/>
        <v>0</v>
      </c>
      <c r="FM185">
        <f t="shared" si="775"/>
        <v>0</v>
      </c>
      <c r="FN185">
        <f t="shared" si="775"/>
        <v>0</v>
      </c>
      <c r="FO185">
        <f t="shared" si="775"/>
        <v>0</v>
      </c>
      <c r="FP185">
        <f t="shared" si="775"/>
        <v>0</v>
      </c>
      <c r="FQ185">
        <f t="shared" si="775"/>
        <v>0</v>
      </c>
      <c r="FR185">
        <f t="shared" si="775"/>
        <v>0</v>
      </c>
      <c r="FS185">
        <f t="shared" si="775"/>
        <v>0</v>
      </c>
      <c r="FT185">
        <f t="shared" si="775"/>
        <v>0</v>
      </c>
      <c r="FV185">
        <f t="shared" ref="FV185:FV188" si="776">SUM(F185:FT185)</f>
        <v>2</v>
      </c>
    </row>
    <row r="186" spans="2:183">
      <c r="B186" s="139"/>
      <c r="D186" t="s">
        <v>47</v>
      </c>
      <c r="F186">
        <f>SUM(F178:F179)</f>
        <v>0</v>
      </c>
      <c r="G186">
        <f t="shared" ref="G186:BR186" si="777">SUM(G178:G179)</f>
        <v>0</v>
      </c>
      <c r="H186">
        <f t="shared" si="777"/>
        <v>0</v>
      </c>
      <c r="I186">
        <f t="shared" si="777"/>
        <v>0</v>
      </c>
      <c r="J186">
        <f t="shared" si="777"/>
        <v>0</v>
      </c>
      <c r="K186">
        <f t="shared" si="777"/>
        <v>0</v>
      </c>
      <c r="L186">
        <f t="shared" si="777"/>
        <v>0</v>
      </c>
      <c r="M186">
        <f t="shared" si="777"/>
        <v>0</v>
      </c>
      <c r="N186">
        <f t="shared" si="777"/>
        <v>0</v>
      </c>
      <c r="O186">
        <f t="shared" si="777"/>
        <v>0</v>
      </c>
      <c r="P186">
        <f t="shared" si="777"/>
        <v>0</v>
      </c>
      <c r="Q186">
        <f t="shared" si="777"/>
        <v>0</v>
      </c>
      <c r="R186">
        <f t="shared" si="777"/>
        <v>0</v>
      </c>
      <c r="S186">
        <f t="shared" si="777"/>
        <v>0</v>
      </c>
      <c r="T186">
        <f t="shared" si="777"/>
        <v>0</v>
      </c>
      <c r="U186">
        <f t="shared" si="777"/>
        <v>0</v>
      </c>
      <c r="V186">
        <f t="shared" si="777"/>
        <v>0</v>
      </c>
      <c r="W186">
        <f t="shared" si="777"/>
        <v>0</v>
      </c>
      <c r="X186">
        <f t="shared" si="777"/>
        <v>0</v>
      </c>
      <c r="Y186">
        <f t="shared" si="777"/>
        <v>0</v>
      </c>
      <c r="Z186">
        <f t="shared" si="777"/>
        <v>0</v>
      </c>
      <c r="AA186">
        <f t="shared" si="777"/>
        <v>1</v>
      </c>
      <c r="AB186">
        <f t="shared" si="777"/>
        <v>0</v>
      </c>
      <c r="AC186">
        <f t="shared" si="777"/>
        <v>0</v>
      </c>
      <c r="AD186">
        <f t="shared" si="777"/>
        <v>0</v>
      </c>
      <c r="AE186">
        <f t="shared" si="777"/>
        <v>0</v>
      </c>
      <c r="AF186">
        <f t="shared" si="777"/>
        <v>0</v>
      </c>
      <c r="AG186">
        <f t="shared" si="777"/>
        <v>0</v>
      </c>
      <c r="AH186">
        <f t="shared" si="777"/>
        <v>1</v>
      </c>
      <c r="AI186">
        <f t="shared" si="777"/>
        <v>0</v>
      </c>
      <c r="AJ186">
        <f t="shared" si="777"/>
        <v>0</v>
      </c>
      <c r="AK186">
        <f t="shared" si="777"/>
        <v>0</v>
      </c>
      <c r="AL186">
        <f t="shared" si="777"/>
        <v>0</v>
      </c>
      <c r="AM186">
        <f t="shared" si="777"/>
        <v>0</v>
      </c>
      <c r="AN186">
        <f t="shared" si="777"/>
        <v>0</v>
      </c>
      <c r="AO186">
        <f t="shared" si="777"/>
        <v>0</v>
      </c>
      <c r="AP186">
        <f t="shared" si="777"/>
        <v>1</v>
      </c>
      <c r="AQ186">
        <f t="shared" si="777"/>
        <v>0</v>
      </c>
      <c r="AR186">
        <f t="shared" si="777"/>
        <v>0</v>
      </c>
      <c r="AS186">
        <f t="shared" si="777"/>
        <v>0</v>
      </c>
      <c r="AT186">
        <f t="shared" si="777"/>
        <v>0</v>
      </c>
      <c r="AU186">
        <f t="shared" si="777"/>
        <v>0</v>
      </c>
      <c r="AV186">
        <f t="shared" si="777"/>
        <v>0</v>
      </c>
      <c r="AW186">
        <f t="shared" si="777"/>
        <v>0</v>
      </c>
      <c r="AX186">
        <f t="shared" si="777"/>
        <v>1</v>
      </c>
      <c r="AY186">
        <f t="shared" si="777"/>
        <v>0</v>
      </c>
      <c r="AZ186">
        <f t="shared" si="777"/>
        <v>0</v>
      </c>
      <c r="BA186">
        <f t="shared" si="777"/>
        <v>0</v>
      </c>
      <c r="BB186">
        <f t="shared" si="777"/>
        <v>0</v>
      </c>
      <c r="BC186">
        <f t="shared" si="777"/>
        <v>0</v>
      </c>
      <c r="BD186">
        <f t="shared" si="777"/>
        <v>0</v>
      </c>
      <c r="BE186">
        <f t="shared" si="777"/>
        <v>0</v>
      </c>
      <c r="BF186">
        <f t="shared" si="777"/>
        <v>0</v>
      </c>
      <c r="BG186">
        <f t="shared" si="777"/>
        <v>0</v>
      </c>
      <c r="BH186">
        <f t="shared" si="777"/>
        <v>0</v>
      </c>
      <c r="BI186">
        <f t="shared" si="777"/>
        <v>0</v>
      </c>
      <c r="BJ186">
        <f t="shared" si="777"/>
        <v>0</v>
      </c>
      <c r="BK186">
        <f t="shared" si="777"/>
        <v>0</v>
      </c>
      <c r="BL186">
        <f t="shared" si="777"/>
        <v>0</v>
      </c>
      <c r="BM186">
        <f t="shared" si="777"/>
        <v>0</v>
      </c>
      <c r="BN186">
        <f t="shared" si="777"/>
        <v>0</v>
      </c>
      <c r="BO186">
        <f t="shared" si="777"/>
        <v>0</v>
      </c>
      <c r="BP186">
        <f t="shared" si="777"/>
        <v>0</v>
      </c>
      <c r="BQ186">
        <f t="shared" si="777"/>
        <v>0</v>
      </c>
      <c r="BR186">
        <f t="shared" si="777"/>
        <v>0</v>
      </c>
      <c r="BS186">
        <f t="shared" ref="BS186:ED186" si="778">SUM(BS178:BS179)</f>
        <v>0</v>
      </c>
      <c r="BT186">
        <f t="shared" si="778"/>
        <v>0</v>
      </c>
      <c r="BU186">
        <f t="shared" si="778"/>
        <v>0</v>
      </c>
      <c r="BV186">
        <f t="shared" si="778"/>
        <v>0</v>
      </c>
      <c r="BW186">
        <f t="shared" si="778"/>
        <v>0</v>
      </c>
      <c r="BX186">
        <f t="shared" si="778"/>
        <v>0</v>
      </c>
      <c r="BY186">
        <f t="shared" si="778"/>
        <v>0</v>
      </c>
      <c r="BZ186">
        <f t="shared" si="778"/>
        <v>0</v>
      </c>
      <c r="CA186">
        <f t="shared" si="778"/>
        <v>0</v>
      </c>
      <c r="CB186">
        <f t="shared" si="778"/>
        <v>0</v>
      </c>
      <c r="CC186">
        <f t="shared" si="778"/>
        <v>0</v>
      </c>
      <c r="CD186">
        <f t="shared" si="778"/>
        <v>0</v>
      </c>
      <c r="CE186">
        <f t="shared" si="778"/>
        <v>0</v>
      </c>
      <c r="CF186">
        <f t="shared" si="778"/>
        <v>0</v>
      </c>
      <c r="CG186">
        <f t="shared" si="778"/>
        <v>0</v>
      </c>
      <c r="CH186">
        <f t="shared" si="778"/>
        <v>0</v>
      </c>
      <c r="CI186">
        <f t="shared" si="778"/>
        <v>0</v>
      </c>
      <c r="CJ186">
        <f t="shared" si="778"/>
        <v>0</v>
      </c>
      <c r="CK186">
        <f t="shared" si="778"/>
        <v>0</v>
      </c>
      <c r="CL186">
        <f t="shared" si="778"/>
        <v>0</v>
      </c>
      <c r="CM186">
        <f t="shared" si="778"/>
        <v>0</v>
      </c>
      <c r="CN186">
        <f t="shared" si="778"/>
        <v>0</v>
      </c>
      <c r="CO186">
        <f t="shared" si="778"/>
        <v>0</v>
      </c>
      <c r="CP186">
        <f t="shared" si="778"/>
        <v>0</v>
      </c>
      <c r="CQ186">
        <f t="shared" si="778"/>
        <v>0</v>
      </c>
      <c r="CR186">
        <f t="shared" si="778"/>
        <v>0</v>
      </c>
      <c r="CS186">
        <f t="shared" si="778"/>
        <v>0</v>
      </c>
      <c r="CT186">
        <f t="shared" si="778"/>
        <v>0</v>
      </c>
      <c r="CU186">
        <f t="shared" si="778"/>
        <v>0</v>
      </c>
      <c r="CV186">
        <f t="shared" si="778"/>
        <v>0</v>
      </c>
      <c r="CW186">
        <f t="shared" si="778"/>
        <v>1</v>
      </c>
      <c r="CX186">
        <f t="shared" si="778"/>
        <v>0</v>
      </c>
      <c r="CY186">
        <f t="shared" si="778"/>
        <v>0</v>
      </c>
      <c r="CZ186">
        <f t="shared" si="778"/>
        <v>0</v>
      </c>
      <c r="DA186">
        <f t="shared" si="778"/>
        <v>0</v>
      </c>
      <c r="DB186">
        <f t="shared" si="778"/>
        <v>0</v>
      </c>
      <c r="DC186">
        <f t="shared" si="778"/>
        <v>0</v>
      </c>
      <c r="DD186">
        <f t="shared" si="778"/>
        <v>0</v>
      </c>
      <c r="DE186">
        <f t="shared" si="778"/>
        <v>0</v>
      </c>
      <c r="DF186">
        <f t="shared" si="778"/>
        <v>0</v>
      </c>
      <c r="DG186">
        <f t="shared" si="778"/>
        <v>0</v>
      </c>
      <c r="DH186">
        <f t="shared" si="778"/>
        <v>0</v>
      </c>
      <c r="DI186">
        <f t="shared" si="778"/>
        <v>0</v>
      </c>
      <c r="DJ186">
        <f t="shared" si="778"/>
        <v>0</v>
      </c>
      <c r="DK186">
        <f t="shared" si="778"/>
        <v>0</v>
      </c>
      <c r="DL186">
        <f t="shared" si="778"/>
        <v>1</v>
      </c>
      <c r="DM186">
        <f t="shared" si="778"/>
        <v>0</v>
      </c>
      <c r="DN186">
        <f t="shared" si="778"/>
        <v>0</v>
      </c>
      <c r="DO186">
        <f t="shared" si="778"/>
        <v>0</v>
      </c>
      <c r="DP186">
        <f t="shared" si="778"/>
        <v>0</v>
      </c>
      <c r="DQ186">
        <f t="shared" si="778"/>
        <v>0</v>
      </c>
      <c r="DR186">
        <f t="shared" si="778"/>
        <v>0</v>
      </c>
      <c r="DS186">
        <f t="shared" si="778"/>
        <v>0</v>
      </c>
      <c r="DT186">
        <f t="shared" si="778"/>
        <v>0</v>
      </c>
      <c r="DU186">
        <f t="shared" si="778"/>
        <v>0</v>
      </c>
      <c r="DV186">
        <f t="shared" si="778"/>
        <v>0</v>
      </c>
      <c r="DW186">
        <f t="shared" si="778"/>
        <v>0</v>
      </c>
      <c r="DX186">
        <f t="shared" si="778"/>
        <v>0</v>
      </c>
      <c r="DY186">
        <f t="shared" si="778"/>
        <v>0</v>
      </c>
      <c r="DZ186">
        <f t="shared" si="778"/>
        <v>0</v>
      </c>
      <c r="EA186">
        <f t="shared" si="778"/>
        <v>0</v>
      </c>
      <c r="EB186">
        <f t="shared" si="778"/>
        <v>0</v>
      </c>
      <c r="EC186">
        <f t="shared" si="778"/>
        <v>0</v>
      </c>
      <c r="ED186">
        <f t="shared" si="778"/>
        <v>0</v>
      </c>
      <c r="EE186">
        <f t="shared" ref="EE186:FT186" si="779">SUM(EE178:EE179)</f>
        <v>0</v>
      </c>
      <c r="EF186">
        <f t="shared" si="779"/>
        <v>0</v>
      </c>
      <c r="EG186">
        <f t="shared" si="779"/>
        <v>0</v>
      </c>
      <c r="EH186">
        <f t="shared" si="779"/>
        <v>0</v>
      </c>
      <c r="EI186">
        <f t="shared" si="779"/>
        <v>0</v>
      </c>
      <c r="EJ186">
        <f t="shared" si="779"/>
        <v>0</v>
      </c>
      <c r="EK186">
        <f t="shared" si="779"/>
        <v>0</v>
      </c>
      <c r="EL186">
        <f t="shared" si="779"/>
        <v>0</v>
      </c>
      <c r="EM186">
        <f t="shared" si="779"/>
        <v>0</v>
      </c>
      <c r="EN186">
        <f t="shared" si="779"/>
        <v>0</v>
      </c>
      <c r="EO186">
        <f t="shared" si="779"/>
        <v>0</v>
      </c>
      <c r="EP186">
        <f t="shared" si="779"/>
        <v>0</v>
      </c>
      <c r="EQ186">
        <f t="shared" si="779"/>
        <v>0</v>
      </c>
      <c r="ER186">
        <f t="shared" si="779"/>
        <v>0</v>
      </c>
      <c r="ES186">
        <f t="shared" si="779"/>
        <v>0</v>
      </c>
      <c r="ET186">
        <f t="shared" si="779"/>
        <v>0</v>
      </c>
      <c r="EU186">
        <f t="shared" si="779"/>
        <v>0</v>
      </c>
      <c r="EV186">
        <f t="shared" si="779"/>
        <v>0</v>
      </c>
      <c r="EW186">
        <f t="shared" si="779"/>
        <v>0</v>
      </c>
      <c r="EX186">
        <f t="shared" si="779"/>
        <v>0</v>
      </c>
      <c r="EY186">
        <f t="shared" si="779"/>
        <v>0</v>
      </c>
      <c r="EZ186">
        <f t="shared" si="779"/>
        <v>0</v>
      </c>
      <c r="FA186">
        <f t="shared" si="779"/>
        <v>0</v>
      </c>
      <c r="FB186">
        <f t="shared" si="779"/>
        <v>0</v>
      </c>
      <c r="FC186">
        <f t="shared" si="779"/>
        <v>0</v>
      </c>
      <c r="FD186">
        <f t="shared" si="779"/>
        <v>0</v>
      </c>
      <c r="FE186">
        <f t="shared" si="779"/>
        <v>0</v>
      </c>
      <c r="FF186">
        <f t="shared" si="779"/>
        <v>0</v>
      </c>
      <c r="FG186">
        <f t="shared" si="779"/>
        <v>0</v>
      </c>
      <c r="FH186">
        <f t="shared" si="779"/>
        <v>0</v>
      </c>
      <c r="FI186">
        <f t="shared" si="779"/>
        <v>0</v>
      </c>
      <c r="FJ186">
        <f t="shared" si="779"/>
        <v>0</v>
      </c>
      <c r="FK186">
        <f t="shared" si="779"/>
        <v>0</v>
      </c>
      <c r="FL186">
        <f t="shared" si="779"/>
        <v>0</v>
      </c>
      <c r="FM186">
        <f t="shared" si="779"/>
        <v>0</v>
      </c>
      <c r="FN186">
        <f t="shared" si="779"/>
        <v>0</v>
      </c>
      <c r="FO186">
        <f t="shared" si="779"/>
        <v>0</v>
      </c>
      <c r="FP186">
        <f t="shared" si="779"/>
        <v>0</v>
      </c>
      <c r="FQ186">
        <f t="shared" si="779"/>
        <v>0</v>
      </c>
      <c r="FR186">
        <f t="shared" si="779"/>
        <v>0</v>
      </c>
      <c r="FS186">
        <f t="shared" si="779"/>
        <v>0</v>
      </c>
      <c r="FT186">
        <f t="shared" si="779"/>
        <v>0</v>
      </c>
      <c r="FV186">
        <f t="shared" si="776"/>
        <v>6</v>
      </c>
    </row>
    <row r="187" spans="2:183">
      <c r="B187" s="139"/>
      <c r="D187" t="s">
        <v>33</v>
      </c>
      <c r="F187">
        <f>F180</f>
        <v>0</v>
      </c>
      <c r="G187">
        <f t="shared" ref="G187:BR187" si="780">G180</f>
        <v>0</v>
      </c>
      <c r="H187">
        <f t="shared" si="780"/>
        <v>0</v>
      </c>
      <c r="I187">
        <f t="shared" si="780"/>
        <v>1</v>
      </c>
      <c r="J187">
        <f t="shared" si="780"/>
        <v>0</v>
      </c>
      <c r="K187">
        <f t="shared" si="780"/>
        <v>0</v>
      </c>
      <c r="L187">
        <f t="shared" si="780"/>
        <v>0</v>
      </c>
      <c r="M187">
        <f t="shared" si="780"/>
        <v>0</v>
      </c>
      <c r="N187">
        <f t="shared" si="780"/>
        <v>0</v>
      </c>
      <c r="O187">
        <f t="shared" si="780"/>
        <v>0</v>
      </c>
      <c r="P187">
        <f t="shared" si="780"/>
        <v>0</v>
      </c>
      <c r="Q187">
        <f t="shared" si="780"/>
        <v>0</v>
      </c>
      <c r="R187">
        <f t="shared" si="780"/>
        <v>0</v>
      </c>
      <c r="S187">
        <f t="shared" si="780"/>
        <v>0</v>
      </c>
      <c r="T187">
        <f t="shared" si="780"/>
        <v>0</v>
      </c>
      <c r="U187">
        <f t="shared" si="780"/>
        <v>0</v>
      </c>
      <c r="V187">
        <f t="shared" si="780"/>
        <v>0</v>
      </c>
      <c r="W187">
        <f t="shared" si="780"/>
        <v>0</v>
      </c>
      <c r="X187">
        <f t="shared" si="780"/>
        <v>0</v>
      </c>
      <c r="Y187">
        <f t="shared" si="780"/>
        <v>0</v>
      </c>
      <c r="Z187">
        <f t="shared" si="780"/>
        <v>0</v>
      </c>
      <c r="AA187">
        <f t="shared" si="780"/>
        <v>0</v>
      </c>
      <c r="AB187">
        <f t="shared" si="780"/>
        <v>0</v>
      </c>
      <c r="AC187">
        <f t="shared" si="780"/>
        <v>0</v>
      </c>
      <c r="AD187">
        <f t="shared" si="780"/>
        <v>0</v>
      </c>
      <c r="AE187">
        <f t="shared" si="780"/>
        <v>0</v>
      </c>
      <c r="AF187">
        <f t="shared" si="780"/>
        <v>0</v>
      </c>
      <c r="AG187">
        <f t="shared" si="780"/>
        <v>0</v>
      </c>
      <c r="AH187">
        <f t="shared" si="780"/>
        <v>0</v>
      </c>
      <c r="AI187">
        <f t="shared" si="780"/>
        <v>0</v>
      </c>
      <c r="AJ187">
        <f t="shared" si="780"/>
        <v>1</v>
      </c>
      <c r="AK187">
        <f t="shared" si="780"/>
        <v>0</v>
      </c>
      <c r="AL187">
        <f t="shared" si="780"/>
        <v>0</v>
      </c>
      <c r="AM187">
        <f t="shared" si="780"/>
        <v>0</v>
      </c>
      <c r="AN187">
        <f t="shared" si="780"/>
        <v>0</v>
      </c>
      <c r="AO187">
        <f t="shared" si="780"/>
        <v>0</v>
      </c>
      <c r="AP187">
        <f t="shared" si="780"/>
        <v>0</v>
      </c>
      <c r="AQ187">
        <f t="shared" si="780"/>
        <v>1</v>
      </c>
      <c r="AR187">
        <f t="shared" si="780"/>
        <v>0</v>
      </c>
      <c r="AS187">
        <f t="shared" si="780"/>
        <v>0</v>
      </c>
      <c r="AT187">
        <f t="shared" si="780"/>
        <v>0</v>
      </c>
      <c r="AU187">
        <f t="shared" si="780"/>
        <v>0</v>
      </c>
      <c r="AV187">
        <f t="shared" si="780"/>
        <v>0</v>
      </c>
      <c r="AW187">
        <f t="shared" si="780"/>
        <v>0</v>
      </c>
      <c r="AX187">
        <f t="shared" si="780"/>
        <v>0</v>
      </c>
      <c r="AY187">
        <f t="shared" si="780"/>
        <v>0</v>
      </c>
      <c r="AZ187">
        <f t="shared" si="780"/>
        <v>0</v>
      </c>
      <c r="BA187">
        <f t="shared" si="780"/>
        <v>1</v>
      </c>
      <c r="BB187">
        <f t="shared" si="780"/>
        <v>0</v>
      </c>
      <c r="BC187">
        <f t="shared" si="780"/>
        <v>0</v>
      </c>
      <c r="BD187">
        <f t="shared" si="780"/>
        <v>0</v>
      </c>
      <c r="BE187">
        <f t="shared" si="780"/>
        <v>0</v>
      </c>
      <c r="BF187">
        <f t="shared" si="780"/>
        <v>0</v>
      </c>
      <c r="BG187">
        <f t="shared" si="780"/>
        <v>1</v>
      </c>
      <c r="BH187">
        <f t="shared" si="780"/>
        <v>0</v>
      </c>
      <c r="BI187">
        <f t="shared" si="780"/>
        <v>0</v>
      </c>
      <c r="BJ187">
        <f t="shared" si="780"/>
        <v>0</v>
      </c>
      <c r="BK187">
        <f t="shared" si="780"/>
        <v>0</v>
      </c>
      <c r="BL187">
        <f t="shared" si="780"/>
        <v>0</v>
      </c>
      <c r="BM187">
        <f t="shared" si="780"/>
        <v>1</v>
      </c>
      <c r="BN187">
        <f t="shared" si="780"/>
        <v>0</v>
      </c>
      <c r="BO187">
        <f t="shared" si="780"/>
        <v>0</v>
      </c>
      <c r="BP187">
        <f t="shared" si="780"/>
        <v>0</v>
      </c>
      <c r="BQ187">
        <f t="shared" si="780"/>
        <v>0</v>
      </c>
      <c r="BR187">
        <f t="shared" si="780"/>
        <v>0</v>
      </c>
      <c r="BS187">
        <f t="shared" ref="BS187:ED187" si="781">BS180</f>
        <v>0</v>
      </c>
      <c r="BT187">
        <f t="shared" si="781"/>
        <v>0</v>
      </c>
      <c r="BU187">
        <f t="shared" si="781"/>
        <v>0</v>
      </c>
      <c r="BV187">
        <f t="shared" si="781"/>
        <v>0</v>
      </c>
      <c r="BW187">
        <f t="shared" si="781"/>
        <v>0</v>
      </c>
      <c r="BX187">
        <f t="shared" si="781"/>
        <v>0</v>
      </c>
      <c r="BY187">
        <f t="shared" si="781"/>
        <v>0</v>
      </c>
      <c r="BZ187">
        <f t="shared" si="781"/>
        <v>0</v>
      </c>
      <c r="CA187">
        <f t="shared" si="781"/>
        <v>0</v>
      </c>
      <c r="CB187">
        <f t="shared" si="781"/>
        <v>0</v>
      </c>
      <c r="CC187">
        <f t="shared" si="781"/>
        <v>0</v>
      </c>
      <c r="CD187">
        <f t="shared" si="781"/>
        <v>0</v>
      </c>
      <c r="CE187">
        <f t="shared" si="781"/>
        <v>0</v>
      </c>
      <c r="CF187">
        <f t="shared" si="781"/>
        <v>1</v>
      </c>
      <c r="CG187">
        <f t="shared" si="781"/>
        <v>0</v>
      </c>
      <c r="CH187">
        <f t="shared" si="781"/>
        <v>0</v>
      </c>
      <c r="CI187">
        <f t="shared" si="781"/>
        <v>0</v>
      </c>
      <c r="CJ187">
        <f t="shared" si="781"/>
        <v>0</v>
      </c>
      <c r="CK187">
        <f t="shared" si="781"/>
        <v>0</v>
      </c>
      <c r="CL187">
        <f t="shared" si="781"/>
        <v>0</v>
      </c>
      <c r="CM187">
        <f t="shared" si="781"/>
        <v>0</v>
      </c>
      <c r="CN187">
        <f t="shared" si="781"/>
        <v>0</v>
      </c>
      <c r="CO187">
        <f t="shared" si="781"/>
        <v>1</v>
      </c>
      <c r="CP187">
        <f t="shared" si="781"/>
        <v>0</v>
      </c>
      <c r="CQ187">
        <f t="shared" si="781"/>
        <v>0</v>
      </c>
      <c r="CR187">
        <f t="shared" si="781"/>
        <v>0</v>
      </c>
      <c r="CS187">
        <f t="shared" si="781"/>
        <v>0</v>
      </c>
      <c r="CT187">
        <f t="shared" si="781"/>
        <v>0</v>
      </c>
      <c r="CU187">
        <f t="shared" si="781"/>
        <v>0</v>
      </c>
      <c r="CV187">
        <f t="shared" si="781"/>
        <v>0</v>
      </c>
      <c r="CW187">
        <f t="shared" si="781"/>
        <v>0</v>
      </c>
      <c r="CX187">
        <f t="shared" si="781"/>
        <v>0</v>
      </c>
      <c r="CY187">
        <f t="shared" si="781"/>
        <v>1</v>
      </c>
      <c r="CZ187">
        <f t="shared" si="781"/>
        <v>0</v>
      </c>
      <c r="DA187">
        <f t="shared" si="781"/>
        <v>0</v>
      </c>
      <c r="DB187">
        <f t="shared" si="781"/>
        <v>0</v>
      </c>
      <c r="DC187">
        <f t="shared" si="781"/>
        <v>0</v>
      </c>
      <c r="DD187">
        <f t="shared" si="781"/>
        <v>0</v>
      </c>
      <c r="DE187">
        <f t="shared" si="781"/>
        <v>0</v>
      </c>
      <c r="DF187">
        <f t="shared" si="781"/>
        <v>0</v>
      </c>
      <c r="DG187">
        <f t="shared" si="781"/>
        <v>0</v>
      </c>
      <c r="DH187">
        <f t="shared" si="781"/>
        <v>0</v>
      </c>
      <c r="DI187">
        <f t="shared" si="781"/>
        <v>0</v>
      </c>
      <c r="DJ187">
        <f t="shared" si="781"/>
        <v>0</v>
      </c>
      <c r="DK187">
        <f t="shared" si="781"/>
        <v>0</v>
      </c>
      <c r="DL187">
        <f t="shared" si="781"/>
        <v>0</v>
      </c>
      <c r="DM187">
        <f t="shared" si="781"/>
        <v>0</v>
      </c>
      <c r="DN187">
        <f t="shared" si="781"/>
        <v>0</v>
      </c>
      <c r="DO187">
        <f t="shared" si="781"/>
        <v>0</v>
      </c>
      <c r="DP187">
        <f t="shared" si="781"/>
        <v>0</v>
      </c>
      <c r="DQ187">
        <f t="shared" si="781"/>
        <v>0</v>
      </c>
      <c r="DR187">
        <f t="shared" si="781"/>
        <v>0</v>
      </c>
      <c r="DS187">
        <f t="shared" si="781"/>
        <v>0</v>
      </c>
      <c r="DT187">
        <f t="shared" si="781"/>
        <v>1</v>
      </c>
      <c r="DU187">
        <f t="shared" si="781"/>
        <v>0</v>
      </c>
      <c r="DV187">
        <f t="shared" si="781"/>
        <v>0</v>
      </c>
      <c r="DW187">
        <f t="shared" si="781"/>
        <v>0</v>
      </c>
      <c r="DX187">
        <f t="shared" si="781"/>
        <v>0</v>
      </c>
      <c r="DY187">
        <f t="shared" si="781"/>
        <v>0</v>
      </c>
      <c r="DZ187">
        <f t="shared" si="781"/>
        <v>0</v>
      </c>
      <c r="EA187">
        <f t="shared" si="781"/>
        <v>0</v>
      </c>
      <c r="EB187">
        <f t="shared" si="781"/>
        <v>0</v>
      </c>
      <c r="EC187">
        <f t="shared" si="781"/>
        <v>0</v>
      </c>
      <c r="ED187">
        <f t="shared" si="781"/>
        <v>0</v>
      </c>
      <c r="EE187">
        <f t="shared" ref="EE187:FT188" si="782">EE180</f>
        <v>0</v>
      </c>
      <c r="EF187">
        <f t="shared" si="782"/>
        <v>0</v>
      </c>
      <c r="EG187">
        <f t="shared" si="782"/>
        <v>0</v>
      </c>
      <c r="EH187">
        <f t="shared" si="782"/>
        <v>0</v>
      </c>
      <c r="EI187">
        <f t="shared" si="782"/>
        <v>0</v>
      </c>
      <c r="EJ187">
        <f t="shared" si="782"/>
        <v>1</v>
      </c>
      <c r="EK187">
        <f t="shared" si="782"/>
        <v>0</v>
      </c>
      <c r="EL187">
        <f t="shared" si="782"/>
        <v>0</v>
      </c>
      <c r="EM187">
        <f t="shared" si="782"/>
        <v>0</v>
      </c>
      <c r="EN187">
        <f t="shared" si="782"/>
        <v>1</v>
      </c>
      <c r="EO187">
        <f t="shared" si="782"/>
        <v>0</v>
      </c>
      <c r="EP187">
        <f t="shared" si="782"/>
        <v>1</v>
      </c>
      <c r="EQ187">
        <f t="shared" si="782"/>
        <v>0</v>
      </c>
      <c r="ER187">
        <f t="shared" si="782"/>
        <v>0</v>
      </c>
      <c r="ES187">
        <f t="shared" si="782"/>
        <v>0</v>
      </c>
      <c r="ET187">
        <f t="shared" si="782"/>
        <v>0</v>
      </c>
      <c r="EU187">
        <f t="shared" si="782"/>
        <v>1</v>
      </c>
      <c r="EV187">
        <f t="shared" si="782"/>
        <v>0</v>
      </c>
      <c r="EW187">
        <f t="shared" si="782"/>
        <v>0</v>
      </c>
      <c r="EX187">
        <f t="shared" si="782"/>
        <v>0</v>
      </c>
      <c r="EY187">
        <f t="shared" si="782"/>
        <v>0</v>
      </c>
      <c r="EZ187">
        <f t="shared" si="782"/>
        <v>0</v>
      </c>
      <c r="FA187">
        <f t="shared" si="782"/>
        <v>0</v>
      </c>
      <c r="FB187">
        <f t="shared" si="782"/>
        <v>0</v>
      </c>
      <c r="FC187">
        <f t="shared" si="782"/>
        <v>0</v>
      </c>
      <c r="FD187">
        <f t="shared" si="782"/>
        <v>0</v>
      </c>
      <c r="FE187">
        <f t="shared" si="782"/>
        <v>0</v>
      </c>
      <c r="FF187">
        <f t="shared" si="782"/>
        <v>0</v>
      </c>
      <c r="FG187">
        <f t="shared" si="782"/>
        <v>0</v>
      </c>
      <c r="FH187">
        <f t="shared" si="782"/>
        <v>0</v>
      </c>
      <c r="FI187">
        <f t="shared" si="782"/>
        <v>0</v>
      </c>
      <c r="FJ187">
        <f t="shared" si="782"/>
        <v>0</v>
      </c>
      <c r="FK187">
        <f t="shared" si="782"/>
        <v>0</v>
      </c>
      <c r="FL187">
        <f t="shared" si="782"/>
        <v>0</v>
      </c>
      <c r="FM187">
        <f t="shared" si="782"/>
        <v>0</v>
      </c>
      <c r="FN187">
        <f t="shared" si="782"/>
        <v>0</v>
      </c>
      <c r="FO187">
        <f t="shared" si="782"/>
        <v>0</v>
      </c>
      <c r="FP187">
        <f t="shared" si="782"/>
        <v>0</v>
      </c>
      <c r="FQ187">
        <f t="shared" si="782"/>
        <v>1</v>
      </c>
      <c r="FR187">
        <f t="shared" si="782"/>
        <v>0</v>
      </c>
      <c r="FS187">
        <f t="shared" si="782"/>
        <v>0</v>
      </c>
      <c r="FT187">
        <f t="shared" si="782"/>
        <v>1</v>
      </c>
      <c r="FV187">
        <f t="shared" si="776"/>
        <v>16</v>
      </c>
    </row>
    <row r="188" spans="2:183">
      <c r="B188" s="139"/>
      <c r="D188" t="s">
        <v>34</v>
      </c>
      <c r="F188">
        <f>F181</f>
        <v>0</v>
      </c>
      <c r="G188">
        <f t="shared" ref="G188:BR188" si="783">G181</f>
        <v>0</v>
      </c>
      <c r="H188">
        <f t="shared" si="783"/>
        <v>0</v>
      </c>
      <c r="I188">
        <f t="shared" si="783"/>
        <v>0</v>
      </c>
      <c r="J188">
        <f t="shared" si="783"/>
        <v>0</v>
      </c>
      <c r="K188">
        <f t="shared" si="783"/>
        <v>0</v>
      </c>
      <c r="L188">
        <f t="shared" si="783"/>
        <v>0</v>
      </c>
      <c r="M188">
        <f t="shared" si="783"/>
        <v>0</v>
      </c>
      <c r="N188">
        <f t="shared" si="783"/>
        <v>0</v>
      </c>
      <c r="O188">
        <f t="shared" si="783"/>
        <v>0</v>
      </c>
      <c r="P188">
        <f t="shared" si="783"/>
        <v>0</v>
      </c>
      <c r="Q188">
        <f t="shared" si="783"/>
        <v>0</v>
      </c>
      <c r="R188">
        <f t="shared" si="783"/>
        <v>0</v>
      </c>
      <c r="S188">
        <f t="shared" si="783"/>
        <v>0</v>
      </c>
      <c r="T188">
        <f t="shared" si="783"/>
        <v>0</v>
      </c>
      <c r="U188">
        <f t="shared" si="783"/>
        <v>0</v>
      </c>
      <c r="V188">
        <f t="shared" si="783"/>
        <v>0</v>
      </c>
      <c r="W188">
        <f t="shared" si="783"/>
        <v>0</v>
      </c>
      <c r="X188">
        <f t="shared" si="783"/>
        <v>0</v>
      </c>
      <c r="Y188">
        <f t="shared" si="783"/>
        <v>0</v>
      </c>
      <c r="Z188">
        <f t="shared" si="783"/>
        <v>0</v>
      </c>
      <c r="AA188">
        <f t="shared" si="783"/>
        <v>0</v>
      </c>
      <c r="AB188">
        <f t="shared" si="783"/>
        <v>0</v>
      </c>
      <c r="AC188">
        <f t="shared" si="783"/>
        <v>0</v>
      </c>
      <c r="AD188">
        <f t="shared" si="783"/>
        <v>0</v>
      </c>
      <c r="AE188">
        <f t="shared" si="783"/>
        <v>0</v>
      </c>
      <c r="AF188">
        <f t="shared" si="783"/>
        <v>0</v>
      </c>
      <c r="AG188">
        <f t="shared" si="783"/>
        <v>0</v>
      </c>
      <c r="AH188">
        <f t="shared" si="783"/>
        <v>0</v>
      </c>
      <c r="AI188">
        <f t="shared" si="783"/>
        <v>0</v>
      </c>
      <c r="AJ188">
        <f t="shared" si="783"/>
        <v>0</v>
      </c>
      <c r="AK188">
        <f t="shared" si="783"/>
        <v>0</v>
      </c>
      <c r="AL188">
        <f t="shared" si="783"/>
        <v>0</v>
      </c>
      <c r="AM188">
        <f t="shared" si="783"/>
        <v>0</v>
      </c>
      <c r="AN188">
        <f t="shared" si="783"/>
        <v>0</v>
      </c>
      <c r="AO188">
        <f t="shared" si="783"/>
        <v>0</v>
      </c>
      <c r="AP188">
        <f t="shared" si="783"/>
        <v>0</v>
      </c>
      <c r="AQ188">
        <f t="shared" si="783"/>
        <v>0</v>
      </c>
      <c r="AR188">
        <f t="shared" si="783"/>
        <v>0</v>
      </c>
      <c r="AS188">
        <f t="shared" si="783"/>
        <v>0</v>
      </c>
      <c r="AT188">
        <f t="shared" si="783"/>
        <v>0</v>
      </c>
      <c r="AU188">
        <f t="shared" si="783"/>
        <v>0</v>
      </c>
      <c r="AV188">
        <f t="shared" si="783"/>
        <v>0</v>
      </c>
      <c r="AW188">
        <f t="shared" si="783"/>
        <v>0</v>
      </c>
      <c r="AX188">
        <f t="shared" si="783"/>
        <v>0</v>
      </c>
      <c r="AY188">
        <f t="shared" si="783"/>
        <v>0</v>
      </c>
      <c r="AZ188">
        <f t="shared" si="783"/>
        <v>0</v>
      </c>
      <c r="BA188">
        <f t="shared" si="783"/>
        <v>0</v>
      </c>
      <c r="BB188">
        <f t="shared" si="783"/>
        <v>0</v>
      </c>
      <c r="BC188">
        <f t="shared" si="783"/>
        <v>0</v>
      </c>
      <c r="BD188">
        <f t="shared" si="783"/>
        <v>0</v>
      </c>
      <c r="BE188">
        <f t="shared" si="783"/>
        <v>0</v>
      </c>
      <c r="BF188">
        <f t="shared" si="783"/>
        <v>0</v>
      </c>
      <c r="BG188">
        <f t="shared" si="783"/>
        <v>0</v>
      </c>
      <c r="BH188">
        <f t="shared" si="783"/>
        <v>0</v>
      </c>
      <c r="BI188">
        <f t="shared" si="783"/>
        <v>0</v>
      </c>
      <c r="BJ188">
        <f t="shared" si="783"/>
        <v>1</v>
      </c>
      <c r="BK188">
        <f t="shared" si="783"/>
        <v>0</v>
      </c>
      <c r="BL188">
        <f t="shared" si="783"/>
        <v>0</v>
      </c>
      <c r="BM188">
        <f t="shared" si="783"/>
        <v>1</v>
      </c>
      <c r="BN188">
        <f t="shared" si="783"/>
        <v>0</v>
      </c>
      <c r="BO188">
        <f t="shared" si="783"/>
        <v>0</v>
      </c>
      <c r="BP188">
        <f t="shared" si="783"/>
        <v>0</v>
      </c>
      <c r="BQ188">
        <f t="shared" si="783"/>
        <v>0</v>
      </c>
      <c r="BR188">
        <f t="shared" si="783"/>
        <v>0</v>
      </c>
      <c r="BS188">
        <f t="shared" ref="BS188:ED188" si="784">BS181</f>
        <v>0</v>
      </c>
      <c r="BT188">
        <f t="shared" si="784"/>
        <v>0</v>
      </c>
      <c r="BU188">
        <f t="shared" si="784"/>
        <v>0</v>
      </c>
      <c r="BV188">
        <f t="shared" si="784"/>
        <v>0</v>
      </c>
      <c r="BW188">
        <f t="shared" si="784"/>
        <v>0</v>
      </c>
      <c r="BX188">
        <f t="shared" si="784"/>
        <v>0</v>
      </c>
      <c r="BY188">
        <f t="shared" si="784"/>
        <v>0</v>
      </c>
      <c r="BZ188">
        <f t="shared" si="784"/>
        <v>0</v>
      </c>
      <c r="CA188">
        <f t="shared" si="784"/>
        <v>0</v>
      </c>
      <c r="CB188">
        <f t="shared" si="784"/>
        <v>0</v>
      </c>
      <c r="CC188">
        <f t="shared" si="784"/>
        <v>0</v>
      </c>
      <c r="CD188">
        <f t="shared" si="784"/>
        <v>0</v>
      </c>
      <c r="CE188">
        <f t="shared" si="784"/>
        <v>0</v>
      </c>
      <c r="CF188">
        <f t="shared" si="784"/>
        <v>0</v>
      </c>
      <c r="CG188">
        <f t="shared" si="784"/>
        <v>0</v>
      </c>
      <c r="CH188">
        <f t="shared" si="784"/>
        <v>0</v>
      </c>
      <c r="CI188">
        <f t="shared" si="784"/>
        <v>0</v>
      </c>
      <c r="CJ188">
        <f t="shared" si="784"/>
        <v>0</v>
      </c>
      <c r="CK188">
        <f t="shared" si="784"/>
        <v>0</v>
      </c>
      <c r="CL188">
        <f t="shared" si="784"/>
        <v>0</v>
      </c>
      <c r="CM188">
        <f t="shared" si="784"/>
        <v>0</v>
      </c>
      <c r="CN188">
        <f t="shared" si="784"/>
        <v>0</v>
      </c>
      <c r="CO188">
        <f t="shared" si="784"/>
        <v>0</v>
      </c>
      <c r="CP188">
        <f t="shared" si="784"/>
        <v>0</v>
      </c>
      <c r="CQ188">
        <f t="shared" si="784"/>
        <v>0</v>
      </c>
      <c r="CR188">
        <f t="shared" si="784"/>
        <v>0</v>
      </c>
      <c r="CS188">
        <f t="shared" si="784"/>
        <v>1</v>
      </c>
      <c r="CT188">
        <f t="shared" si="784"/>
        <v>0</v>
      </c>
      <c r="CU188">
        <f t="shared" si="784"/>
        <v>0</v>
      </c>
      <c r="CV188">
        <f t="shared" si="784"/>
        <v>0</v>
      </c>
      <c r="CW188">
        <f t="shared" si="784"/>
        <v>0</v>
      </c>
      <c r="CX188">
        <f t="shared" si="784"/>
        <v>1</v>
      </c>
      <c r="CY188">
        <f t="shared" si="784"/>
        <v>0</v>
      </c>
      <c r="CZ188">
        <f t="shared" si="784"/>
        <v>0</v>
      </c>
      <c r="DA188">
        <f t="shared" si="784"/>
        <v>0</v>
      </c>
      <c r="DB188">
        <f t="shared" si="784"/>
        <v>0</v>
      </c>
      <c r="DC188">
        <f t="shared" si="784"/>
        <v>0</v>
      </c>
      <c r="DD188">
        <f t="shared" si="784"/>
        <v>0</v>
      </c>
      <c r="DE188">
        <f t="shared" si="784"/>
        <v>0</v>
      </c>
      <c r="DF188">
        <f t="shared" si="784"/>
        <v>0</v>
      </c>
      <c r="DG188">
        <f t="shared" si="784"/>
        <v>0</v>
      </c>
      <c r="DH188">
        <f t="shared" si="784"/>
        <v>0</v>
      </c>
      <c r="DI188">
        <f t="shared" si="784"/>
        <v>0</v>
      </c>
      <c r="DJ188">
        <f t="shared" si="784"/>
        <v>0</v>
      </c>
      <c r="DK188">
        <f t="shared" si="784"/>
        <v>0</v>
      </c>
      <c r="DL188">
        <f t="shared" si="784"/>
        <v>0</v>
      </c>
      <c r="DM188">
        <f t="shared" si="784"/>
        <v>0</v>
      </c>
      <c r="DN188">
        <f t="shared" si="784"/>
        <v>0</v>
      </c>
      <c r="DO188">
        <f t="shared" si="784"/>
        <v>0</v>
      </c>
      <c r="DP188">
        <f t="shared" si="784"/>
        <v>0</v>
      </c>
      <c r="DQ188">
        <f t="shared" si="784"/>
        <v>0</v>
      </c>
      <c r="DR188">
        <f t="shared" si="784"/>
        <v>0</v>
      </c>
      <c r="DS188">
        <f t="shared" si="784"/>
        <v>0</v>
      </c>
      <c r="DT188">
        <f t="shared" si="784"/>
        <v>0</v>
      </c>
      <c r="DU188">
        <f t="shared" si="784"/>
        <v>0</v>
      </c>
      <c r="DV188">
        <f t="shared" si="784"/>
        <v>0</v>
      </c>
      <c r="DW188">
        <f t="shared" si="784"/>
        <v>0</v>
      </c>
      <c r="DX188">
        <f t="shared" si="784"/>
        <v>0</v>
      </c>
      <c r="DY188">
        <f t="shared" si="784"/>
        <v>0</v>
      </c>
      <c r="DZ188">
        <f t="shared" si="784"/>
        <v>0</v>
      </c>
      <c r="EA188">
        <f t="shared" si="784"/>
        <v>0</v>
      </c>
      <c r="EB188">
        <f t="shared" si="784"/>
        <v>1</v>
      </c>
      <c r="EC188">
        <f t="shared" si="784"/>
        <v>0</v>
      </c>
      <c r="ED188">
        <f t="shared" si="784"/>
        <v>0</v>
      </c>
      <c r="EE188">
        <f t="shared" ref="EE188:FS188" si="785">EE181</f>
        <v>0</v>
      </c>
      <c r="EF188">
        <f t="shared" si="785"/>
        <v>1</v>
      </c>
      <c r="EG188">
        <f t="shared" si="785"/>
        <v>0</v>
      </c>
      <c r="EH188">
        <f t="shared" si="785"/>
        <v>0</v>
      </c>
      <c r="EI188">
        <f t="shared" si="785"/>
        <v>1</v>
      </c>
      <c r="EJ188">
        <f t="shared" si="785"/>
        <v>0</v>
      </c>
      <c r="EK188">
        <f t="shared" si="785"/>
        <v>0</v>
      </c>
      <c r="EL188">
        <f t="shared" si="785"/>
        <v>0</v>
      </c>
      <c r="EM188">
        <f t="shared" si="785"/>
        <v>0</v>
      </c>
      <c r="EN188">
        <f t="shared" si="785"/>
        <v>0</v>
      </c>
      <c r="EO188">
        <f t="shared" si="785"/>
        <v>0</v>
      </c>
      <c r="EP188">
        <f t="shared" si="785"/>
        <v>0</v>
      </c>
      <c r="EQ188">
        <f t="shared" si="785"/>
        <v>1</v>
      </c>
      <c r="ER188">
        <f t="shared" si="785"/>
        <v>0</v>
      </c>
      <c r="ES188">
        <f t="shared" si="785"/>
        <v>0</v>
      </c>
      <c r="ET188">
        <f t="shared" si="785"/>
        <v>0</v>
      </c>
      <c r="EU188">
        <f t="shared" si="785"/>
        <v>0</v>
      </c>
      <c r="EV188">
        <f t="shared" si="785"/>
        <v>0</v>
      </c>
      <c r="EW188">
        <f t="shared" si="785"/>
        <v>0</v>
      </c>
      <c r="EX188">
        <f t="shared" si="785"/>
        <v>0</v>
      </c>
      <c r="EY188">
        <f t="shared" si="785"/>
        <v>0</v>
      </c>
      <c r="EZ188">
        <f t="shared" si="785"/>
        <v>0</v>
      </c>
      <c r="FA188">
        <f t="shared" si="785"/>
        <v>0</v>
      </c>
      <c r="FB188">
        <f t="shared" si="785"/>
        <v>0</v>
      </c>
      <c r="FC188">
        <f t="shared" si="785"/>
        <v>0</v>
      </c>
      <c r="FD188">
        <f t="shared" si="785"/>
        <v>0</v>
      </c>
      <c r="FE188">
        <f t="shared" si="785"/>
        <v>0</v>
      </c>
      <c r="FF188">
        <f t="shared" si="785"/>
        <v>0</v>
      </c>
      <c r="FG188">
        <f t="shared" si="785"/>
        <v>0</v>
      </c>
      <c r="FH188">
        <f t="shared" si="785"/>
        <v>0</v>
      </c>
      <c r="FI188">
        <f t="shared" si="785"/>
        <v>0</v>
      </c>
      <c r="FJ188">
        <f t="shared" si="785"/>
        <v>0</v>
      </c>
      <c r="FK188">
        <f t="shared" si="785"/>
        <v>0</v>
      </c>
      <c r="FL188">
        <f t="shared" si="785"/>
        <v>0</v>
      </c>
      <c r="FM188">
        <f t="shared" si="785"/>
        <v>0</v>
      </c>
      <c r="FN188">
        <f t="shared" si="785"/>
        <v>0</v>
      </c>
      <c r="FO188">
        <f t="shared" si="785"/>
        <v>0</v>
      </c>
      <c r="FP188">
        <f t="shared" si="785"/>
        <v>0</v>
      </c>
      <c r="FQ188">
        <f t="shared" si="785"/>
        <v>0</v>
      </c>
      <c r="FR188">
        <f t="shared" si="785"/>
        <v>0</v>
      </c>
      <c r="FS188">
        <f t="shared" si="785"/>
        <v>0</v>
      </c>
      <c r="FT188">
        <f t="shared" si="782"/>
        <v>0</v>
      </c>
      <c r="FV188">
        <f t="shared" si="776"/>
        <v>8</v>
      </c>
    </row>
    <row r="189" spans="2:183" ht="15.75" thickBot="1">
      <c r="B189" s="139"/>
      <c r="D189" s="105" t="s">
        <v>25</v>
      </c>
      <c r="E189" s="106"/>
      <c r="F189" s="106">
        <f>SUM(F185:F188)</f>
        <v>0</v>
      </c>
      <c r="G189" s="106">
        <f t="shared" ref="G189:BR189" si="786">SUM(G185:G188)</f>
        <v>0</v>
      </c>
      <c r="H189" s="106">
        <f t="shared" si="786"/>
        <v>0</v>
      </c>
      <c r="I189" s="106">
        <f t="shared" si="786"/>
        <v>1</v>
      </c>
      <c r="J189" s="106">
        <f t="shared" si="786"/>
        <v>0</v>
      </c>
      <c r="K189" s="106">
        <f t="shared" si="786"/>
        <v>0</v>
      </c>
      <c r="L189" s="106">
        <f t="shared" si="786"/>
        <v>0</v>
      </c>
      <c r="M189" s="106">
        <f t="shared" si="786"/>
        <v>0</v>
      </c>
      <c r="N189" s="106">
        <f t="shared" si="786"/>
        <v>0</v>
      </c>
      <c r="O189" s="106">
        <f t="shared" si="786"/>
        <v>0</v>
      </c>
      <c r="P189" s="106">
        <f t="shared" si="786"/>
        <v>0</v>
      </c>
      <c r="Q189" s="106">
        <f t="shared" si="786"/>
        <v>0</v>
      </c>
      <c r="R189" s="106">
        <f t="shared" si="786"/>
        <v>0</v>
      </c>
      <c r="S189" s="106">
        <f t="shared" si="786"/>
        <v>0</v>
      </c>
      <c r="T189" s="106">
        <f t="shared" si="786"/>
        <v>0</v>
      </c>
      <c r="U189" s="106">
        <f t="shared" si="786"/>
        <v>0</v>
      </c>
      <c r="V189" s="106">
        <f t="shared" si="786"/>
        <v>0</v>
      </c>
      <c r="W189" s="106">
        <f t="shared" si="786"/>
        <v>0</v>
      </c>
      <c r="X189" s="106">
        <f t="shared" si="786"/>
        <v>0</v>
      </c>
      <c r="Y189" s="106">
        <f t="shared" si="786"/>
        <v>0</v>
      </c>
      <c r="Z189" s="106">
        <f t="shared" si="786"/>
        <v>0</v>
      </c>
      <c r="AA189" s="106">
        <f t="shared" si="786"/>
        <v>1</v>
      </c>
      <c r="AB189" s="106">
        <f t="shared" si="786"/>
        <v>0</v>
      </c>
      <c r="AC189" s="106">
        <f t="shared" si="786"/>
        <v>0</v>
      </c>
      <c r="AD189" s="106">
        <f t="shared" si="786"/>
        <v>0</v>
      </c>
      <c r="AE189" s="106">
        <f t="shared" si="786"/>
        <v>0</v>
      </c>
      <c r="AF189" s="106">
        <f t="shared" si="786"/>
        <v>0</v>
      </c>
      <c r="AG189" s="106">
        <f t="shared" si="786"/>
        <v>0</v>
      </c>
      <c r="AH189" s="106">
        <f t="shared" si="786"/>
        <v>1</v>
      </c>
      <c r="AI189" s="106">
        <f t="shared" si="786"/>
        <v>0</v>
      </c>
      <c r="AJ189" s="106">
        <f t="shared" si="786"/>
        <v>1</v>
      </c>
      <c r="AK189" s="106">
        <f t="shared" si="786"/>
        <v>0</v>
      </c>
      <c r="AL189" s="106">
        <f t="shared" si="786"/>
        <v>0</v>
      </c>
      <c r="AM189" s="106">
        <f t="shared" si="786"/>
        <v>0</v>
      </c>
      <c r="AN189" s="106">
        <f t="shared" si="786"/>
        <v>0</v>
      </c>
      <c r="AO189" s="106">
        <f t="shared" si="786"/>
        <v>0</v>
      </c>
      <c r="AP189" s="106">
        <f t="shared" si="786"/>
        <v>1</v>
      </c>
      <c r="AQ189" s="106">
        <f t="shared" si="786"/>
        <v>1</v>
      </c>
      <c r="AR189" s="106">
        <f t="shared" si="786"/>
        <v>0</v>
      </c>
      <c r="AS189" s="106">
        <f t="shared" si="786"/>
        <v>0</v>
      </c>
      <c r="AT189" s="106">
        <f t="shared" si="786"/>
        <v>0</v>
      </c>
      <c r="AU189" s="106">
        <f t="shared" si="786"/>
        <v>0</v>
      </c>
      <c r="AV189" s="106">
        <f t="shared" si="786"/>
        <v>0</v>
      </c>
      <c r="AW189" s="106">
        <f t="shared" si="786"/>
        <v>0</v>
      </c>
      <c r="AX189" s="106">
        <f t="shared" si="786"/>
        <v>1</v>
      </c>
      <c r="AY189" s="106">
        <f t="shared" si="786"/>
        <v>0</v>
      </c>
      <c r="AZ189" s="106">
        <f t="shared" si="786"/>
        <v>0</v>
      </c>
      <c r="BA189" s="106">
        <f t="shared" si="786"/>
        <v>1</v>
      </c>
      <c r="BB189" s="106">
        <f t="shared" si="786"/>
        <v>0</v>
      </c>
      <c r="BC189" s="106">
        <f t="shared" si="786"/>
        <v>0</v>
      </c>
      <c r="BD189" s="106">
        <f t="shared" si="786"/>
        <v>0</v>
      </c>
      <c r="BE189" s="106">
        <f t="shared" si="786"/>
        <v>0</v>
      </c>
      <c r="BF189" s="106">
        <f t="shared" si="786"/>
        <v>0</v>
      </c>
      <c r="BG189" s="106">
        <f t="shared" si="786"/>
        <v>1</v>
      </c>
      <c r="BH189" s="106">
        <f t="shared" si="786"/>
        <v>0</v>
      </c>
      <c r="BI189" s="106">
        <f t="shared" si="786"/>
        <v>0</v>
      </c>
      <c r="BJ189" s="106">
        <f t="shared" si="786"/>
        <v>1</v>
      </c>
      <c r="BK189" s="106">
        <f t="shared" si="786"/>
        <v>0</v>
      </c>
      <c r="BL189" s="106">
        <f t="shared" si="786"/>
        <v>0</v>
      </c>
      <c r="BM189" s="106">
        <f t="shared" si="786"/>
        <v>2</v>
      </c>
      <c r="BN189" s="106">
        <f t="shared" si="786"/>
        <v>0</v>
      </c>
      <c r="BO189" s="106">
        <f t="shared" si="786"/>
        <v>0</v>
      </c>
      <c r="BP189" s="106">
        <f t="shared" si="786"/>
        <v>0</v>
      </c>
      <c r="BQ189" s="106">
        <f t="shared" si="786"/>
        <v>0</v>
      </c>
      <c r="BR189" s="106">
        <f t="shared" si="786"/>
        <v>0</v>
      </c>
      <c r="BS189" s="106">
        <f t="shared" ref="BS189:ED189" si="787">SUM(BS185:BS188)</f>
        <v>0</v>
      </c>
      <c r="BT189" s="106">
        <f t="shared" si="787"/>
        <v>0</v>
      </c>
      <c r="BU189" s="106">
        <f t="shared" si="787"/>
        <v>0</v>
      </c>
      <c r="BV189" s="106">
        <f t="shared" si="787"/>
        <v>0</v>
      </c>
      <c r="BW189" s="106">
        <f t="shared" si="787"/>
        <v>0</v>
      </c>
      <c r="BX189" s="106">
        <f t="shared" si="787"/>
        <v>0</v>
      </c>
      <c r="BY189" s="106">
        <f t="shared" si="787"/>
        <v>1</v>
      </c>
      <c r="BZ189" s="106">
        <f t="shared" si="787"/>
        <v>0</v>
      </c>
      <c r="CA189" s="106">
        <f t="shared" si="787"/>
        <v>0</v>
      </c>
      <c r="CB189" s="106">
        <f t="shared" si="787"/>
        <v>0</v>
      </c>
      <c r="CC189" s="106">
        <f t="shared" si="787"/>
        <v>0</v>
      </c>
      <c r="CD189" s="106">
        <f t="shared" si="787"/>
        <v>0</v>
      </c>
      <c r="CE189" s="106">
        <f t="shared" si="787"/>
        <v>0</v>
      </c>
      <c r="CF189" s="106">
        <f t="shared" si="787"/>
        <v>1</v>
      </c>
      <c r="CG189" s="106">
        <f t="shared" si="787"/>
        <v>0</v>
      </c>
      <c r="CH189" s="106">
        <f t="shared" si="787"/>
        <v>0</v>
      </c>
      <c r="CI189" s="106">
        <f t="shared" si="787"/>
        <v>0</v>
      </c>
      <c r="CJ189" s="106">
        <f t="shared" si="787"/>
        <v>0</v>
      </c>
      <c r="CK189" s="106">
        <f t="shared" si="787"/>
        <v>0</v>
      </c>
      <c r="CL189" s="106">
        <f t="shared" si="787"/>
        <v>0</v>
      </c>
      <c r="CM189" s="106">
        <f t="shared" si="787"/>
        <v>0</v>
      </c>
      <c r="CN189" s="106">
        <f t="shared" si="787"/>
        <v>0</v>
      </c>
      <c r="CO189" s="106">
        <f t="shared" si="787"/>
        <v>1</v>
      </c>
      <c r="CP189" s="106">
        <f t="shared" si="787"/>
        <v>0</v>
      </c>
      <c r="CQ189" s="106">
        <f t="shared" si="787"/>
        <v>0</v>
      </c>
      <c r="CR189" s="106">
        <f t="shared" si="787"/>
        <v>0</v>
      </c>
      <c r="CS189" s="106">
        <f t="shared" si="787"/>
        <v>1</v>
      </c>
      <c r="CT189" s="106">
        <f t="shared" si="787"/>
        <v>0</v>
      </c>
      <c r="CU189" s="106">
        <f t="shared" si="787"/>
        <v>0</v>
      </c>
      <c r="CV189" s="106">
        <f t="shared" si="787"/>
        <v>0</v>
      </c>
      <c r="CW189" s="106">
        <f t="shared" si="787"/>
        <v>1</v>
      </c>
      <c r="CX189" s="106">
        <f t="shared" si="787"/>
        <v>1</v>
      </c>
      <c r="CY189" s="106">
        <f t="shared" si="787"/>
        <v>1</v>
      </c>
      <c r="CZ189" s="106">
        <f t="shared" si="787"/>
        <v>0</v>
      </c>
      <c r="DA189" s="106">
        <f t="shared" si="787"/>
        <v>0</v>
      </c>
      <c r="DB189" s="106">
        <f t="shared" si="787"/>
        <v>0</v>
      </c>
      <c r="DC189" s="106">
        <f t="shared" si="787"/>
        <v>0</v>
      </c>
      <c r="DD189" s="106">
        <f t="shared" si="787"/>
        <v>0</v>
      </c>
      <c r="DE189" s="106">
        <f t="shared" si="787"/>
        <v>0</v>
      </c>
      <c r="DF189" s="106">
        <f t="shared" si="787"/>
        <v>0</v>
      </c>
      <c r="DG189" s="106">
        <f t="shared" si="787"/>
        <v>0</v>
      </c>
      <c r="DH189" s="106">
        <f t="shared" si="787"/>
        <v>0</v>
      </c>
      <c r="DI189" s="106">
        <f t="shared" si="787"/>
        <v>0</v>
      </c>
      <c r="DJ189" s="106">
        <f t="shared" si="787"/>
        <v>0</v>
      </c>
      <c r="DK189" s="106">
        <f t="shared" si="787"/>
        <v>0</v>
      </c>
      <c r="DL189" s="106">
        <f t="shared" si="787"/>
        <v>1</v>
      </c>
      <c r="DM189" s="106">
        <f t="shared" si="787"/>
        <v>0</v>
      </c>
      <c r="DN189" s="106">
        <f t="shared" si="787"/>
        <v>0</v>
      </c>
      <c r="DO189" s="106">
        <f t="shared" si="787"/>
        <v>0</v>
      </c>
      <c r="DP189" s="106">
        <f t="shared" si="787"/>
        <v>0</v>
      </c>
      <c r="DQ189" s="106">
        <f t="shared" si="787"/>
        <v>0</v>
      </c>
      <c r="DR189" s="106">
        <f t="shared" si="787"/>
        <v>0</v>
      </c>
      <c r="DS189" s="106">
        <f t="shared" si="787"/>
        <v>0</v>
      </c>
      <c r="DT189" s="106">
        <f t="shared" si="787"/>
        <v>1</v>
      </c>
      <c r="DU189" s="106">
        <f t="shared" si="787"/>
        <v>0</v>
      </c>
      <c r="DV189" s="106">
        <f t="shared" si="787"/>
        <v>0</v>
      </c>
      <c r="DW189" s="106">
        <f t="shared" si="787"/>
        <v>0</v>
      </c>
      <c r="DX189" s="106">
        <f t="shared" si="787"/>
        <v>0</v>
      </c>
      <c r="DY189" s="106">
        <f t="shared" si="787"/>
        <v>0</v>
      </c>
      <c r="DZ189" s="106">
        <f t="shared" si="787"/>
        <v>0</v>
      </c>
      <c r="EA189" s="106">
        <f t="shared" si="787"/>
        <v>0</v>
      </c>
      <c r="EB189" s="106">
        <f t="shared" si="787"/>
        <v>1</v>
      </c>
      <c r="EC189" s="106">
        <f t="shared" si="787"/>
        <v>0</v>
      </c>
      <c r="ED189" s="106">
        <f t="shared" si="787"/>
        <v>0</v>
      </c>
      <c r="EE189" s="106">
        <f t="shared" ref="EE189:FT189" si="788">SUM(EE185:EE188)</f>
        <v>0</v>
      </c>
      <c r="EF189" s="106">
        <f t="shared" si="788"/>
        <v>1</v>
      </c>
      <c r="EG189" s="106">
        <f t="shared" si="788"/>
        <v>0</v>
      </c>
      <c r="EH189" s="106">
        <f t="shared" si="788"/>
        <v>0</v>
      </c>
      <c r="EI189" s="106">
        <f t="shared" si="788"/>
        <v>1</v>
      </c>
      <c r="EJ189" s="106">
        <f t="shared" si="788"/>
        <v>1</v>
      </c>
      <c r="EK189" s="106">
        <f t="shared" si="788"/>
        <v>0</v>
      </c>
      <c r="EL189" s="106">
        <f t="shared" si="788"/>
        <v>0</v>
      </c>
      <c r="EM189" s="106">
        <f t="shared" si="788"/>
        <v>0</v>
      </c>
      <c r="EN189" s="106">
        <f t="shared" si="788"/>
        <v>1</v>
      </c>
      <c r="EO189" s="106">
        <f t="shared" si="788"/>
        <v>0</v>
      </c>
      <c r="EP189" s="106">
        <f t="shared" si="788"/>
        <v>1</v>
      </c>
      <c r="EQ189" s="106">
        <f t="shared" si="788"/>
        <v>1</v>
      </c>
      <c r="ER189" s="106">
        <f t="shared" si="788"/>
        <v>0</v>
      </c>
      <c r="ES189" s="106">
        <f t="shared" si="788"/>
        <v>0</v>
      </c>
      <c r="ET189" s="106">
        <f t="shared" si="788"/>
        <v>0</v>
      </c>
      <c r="EU189" s="106">
        <f t="shared" si="788"/>
        <v>1</v>
      </c>
      <c r="EV189" s="106">
        <f t="shared" si="788"/>
        <v>0</v>
      </c>
      <c r="EW189" s="106">
        <f t="shared" si="788"/>
        <v>0</v>
      </c>
      <c r="EX189" s="106">
        <f t="shared" si="788"/>
        <v>0</v>
      </c>
      <c r="EY189" s="106">
        <f t="shared" si="788"/>
        <v>0</v>
      </c>
      <c r="EZ189" s="106">
        <f t="shared" si="788"/>
        <v>0</v>
      </c>
      <c r="FA189" s="106">
        <f t="shared" si="788"/>
        <v>0</v>
      </c>
      <c r="FB189" s="106">
        <f t="shared" si="788"/>
        <v>0</v>
      </c>
      <c r="FC189" s="106">
        <f t="shared" si="788"/>
        <v>0</v>
      </c>
      <c r="FD189" s="106">
        <f t="shared" si="788"/>
        <v>1</v>
      </c>
      <c r="FE189" s="106">
        <f t="shared" si="788"/>
        <v>0</v>
      </c>
      <c r="FF189" s="106">
        <f t="shared" si="788"/>
        <v>0</v>
      </c>
      <c r="FG189" s="106">
        <f t="shared" si="788"/>
        <v>0</v>
      </c>
      <c r="FH189" s="106">
        <f t="shared" si="788"/>
        <v>0</v>
      </c>
      <c r="FI189" s="106">
        <f t="shared" si="788"/>
        <v>0</v>
      </c>
      <c r="FJ189" s="106">
        <f t="shared" si="788"/>
        <v>0</v>
      </c>
      <c r="FK189" s="106">
        <f t="shared" si="788"/>
        <v>0</v>
      </c>
      <c r="FL189" s="106">
        <f t="shared" si="788"/>
        <v>0</v>
      </c>
      <c r="FM189" s="106">
        <f t="shared" si="788"/>
        <v>0</v>
      </c>
      <c r="FN189" s="106">
        <f t="shared" si="788"/>
        <v>0</v>
      </c>
      <c r="FO189" s="106">
        <f t="shared" si="788"/>
        <v>0</v>
      </c>
      <c r="FP189" s="106">
        <f t="shared" si="788"/>
        <v>0</v>
      </c>
      <c r="FQ189" s="106">
        <f t="shared" si="788"/>
        <v>1</v>
      </c>
      <c r="FR189" s="106">
        <f t="shared" si="788"/>
        <v>0</v>
      </c>
      <c r="FS189" s="106">
        <f t="shared" si="788"/>
        <v>0</v>
      </c>
      <c r="FT189" s="106">
        <f t="shared" si="788"/>
        <v>1</v>
      </c>
      <c r="FV189" s="106">
        <f t="shared" ref="FV189" si="789">SUM(FV185:FV188)</f>
        <v>32</v>
      </c>
    </row>
    <row r="190" spans="2:183" ht="15.75" thickTop="1">
      <c r="B190" s="139"/>
    </row>
    <row r="191" spans="2:183">
      <c r="B191" s="139"/>
      <c r="D191" s="98" t="s">
        <v>48</v>
      </c>
    </row>
    <row r="192" spans="2:183">
      <c r="B192" s="139"/>
      <c r="D192" t="s">
        <v>46</v>
      </c>
      <c r="F192" s="145" t="str">
        <f t="shared" ref="F192:BQ192" si="790">IF(F$4&lt;$E$3,"",SUMIFS($F185:$FS185,$F$5:$FS$5,"&lt;="&amp;F$5,$F$5:$FS$5,"&gt;"&amp;(F$5-$E$3)))</f>
        <v/>
      </c>
      <c r="G192" s="145" t="str">
        <f t="shared" si="790"/>
        <v/>
      </c>
      <c r="H192" s="145" t="str">
        <f t="shared" si="790"/>
        <v/>
      </c>
      <c r="I192" s="145" t="str">
        <f t="shared" si="790"/>
        <v/>
      </c>
      <c r="J192" s="145" t="str">
        <f t="shared" si="790"/>
        <v/>
      </c>
      <c r="K192" s="145" t="str">
        <f t="shared" si="790"/>
        <v/>
      </c>
      <c r="L192" s="145" t="str">
        <f t="shared" si="790"/>
        <v/>
      </c>
      <c r="M192" s="145" t="str">
        <f t="shared" si="790"/>
        <v/>
      </c>
      <c r="N192" s="145" t="str">
        <f t="shared" si="790"/>
        <v/>
      </c>
      <c r="O192" s="145" t="str">
        <f t="shared" si="790"/>
        <v/>
      </c>
      <c r="P192" s="145" t="str">
        <f t="shared" si="790"/>
        <v/>
      </c>
      <c r="Q192" s="145" t="str">
        <f t="shared" si="790"/>
        <v/>
      </c>
      <c r="R192" s="145" t="str">
        <f t="shared" si="790"/>
        <v/>
      </c>
      <c r="S192" s="145" t="str">
        <f t="shared" si="790"/>
        <v/>
      </c>
      <c r="T192" s="145" t="str">
        <f t="shared" si="790"/>
        <v/>
      </c>
      <c r="U192" s="145" t="str">
        <f t="shared" si="790"/>
        <v/>
      </c>
      <c r="V192" s="145" t="str">
        <f t="shared" si="790"/>
        <v/>
      </c>
      <c r="W192" s="145" t="str">
        <f t="shared" si="790"/>
        <v/>
      </c>
      <c r="X192" s="145" t="str">
        <f t="shared" si="790"/>
        <v/>
      </c>
      <c r="Y192" s="145" t="str">
        <f t="shared" si="790"/>
        <v/>
      </c>
      <c r="Z192" s="145" t="str">
        <f t="shared" si="790"/>
        <v/>
      </c>
      <c r="AA192" s="145" t="str">
        <f t="shared" si="790"/>
        <v/>
      </c>
      <c r="AB192" s="145" t="str">
        <f t="shared" si="790"/>
        <v/>
      </c>
      <c r="AC192" s="145" t="str">
        <f t="shared" si="790"/>
        <v/>
      </c>
      <c r="AD192" s="145" t="str">
        <f t="shared" si="790"/>
        <v/>
      </c>
      <c r="AE192" s="145" t="str">
        <f t="shared" si="790"/>
        <v/>
      </c>
      <c r="AF192" s="145" t="str">
        <f t="shared" si="790"/>
        <v/>
      </c>
      <c r="AG192" s="145" t="str">
        <f t="shared" si="790"/>
        <v/>
      </c>
      <c r="AH192" s="145" t="str">
        <f t="shared" si="790"/>
        <v/>
      </c>
      <c r="AI192" s="145" t="str">
        <f t="shared" si="790"/>
        <v/>
      </c>
      <c r="AJ192" s="145" t="str">
        <f t="shared" si="790"/>
        <v/>
      </c>
      <c r="AK192" s="145" t="str">
        <f t="shared" si="790"/>
        <v/>
      </c>
      <c r="AL192" s="145" t="str">
        <f t="shared" si="790"/>
        <v/>
      </c>
      <c r="AM192" s="145" t="str">
        <f t="shared" si="790"/>
        <v/>
      </c>
      <c r="AN192" s="145" t="str">
        <f t="shared" si="790"/>
        <v/>
      </c>
      <c r="AO192" s="145" t="str">
        <f t="shared" si="790"/>
        <v/>
      </c>
      <c r="AP192" s="145" t="str">
        <f t="shared" si="790"/>
        <v/>
      </c>
      <c r="AQ192" s="145" t="str">
        <f t="shared" si="790"/>
        <v/>
      </c>
      <c r="AR192" s="145" t="str">
        <f t="shared" si="790"/>
        <v/>
      </c>
      <c r="AS192" s="145" t="str">
        <f t="shared" si="790"/>
        <v/>
      </c>
      <c r="AT192" s="145" t="str">
        <f t="shared" si="790"/>
        <v/>
      </c>
      <c r="AU192" s="145" t="str">
        <f t="shared" si="790"/>
        <v/>
      </c>
      <c r="AV192" s="145" t="str">
        <f t="shared" si="790"/>
        <v/>
      </c>
      <c r="AW192" s="145" t="str">
        <f t="shared" si="790"/>
        <v/>
      </c>
      <c r="AX192" s="145" t="str">
        <f t="shared" si="790"/>
        <v/>
      </c>
      <c r="AY192" s="145" t="str">
        <f t="shared" si="790"/>
        <v/>
      </c>
      <c r="AZ192" s="145" t="str">
        <f t="shared" si="790"/>
        <v/>
      </c>
      <c r="BA192" s="145" t="str">
        <f t="shared" si="790"/>
        <v/>
      </c>
      <c r="BB192" s="145" t="str">
        <f t="shared" si="790"/>
        <v/>
      </c>
      <c r="BC192" s="145" t="str">
        <f t="shared" si="790"/>
        <v/>
      </c>
      <c r="BD192" s="145" t="str">
        <f t="shared" si="790"/>
        <v/>
      </c>
      <c r="BE192" s="145" t="str">
        <f t="shared" si="790"/>
        <v/>
      </c>
      <c r="BF192" s="145" t="str">
        <f t="shared" si="790"/>
        <v/>
      </c>
      <c r="BG192" s="145" t="str">
        <f t="shared" si="790"/>
        <v/>
      </c>
      <c r="BH192" s="145" t="str">
        <f t="shared" si="790"/>
        <v/>
      </c>
      <c r="BI192" s="145" t="str">
        <f t="shared" si="790"/>
        <v/>
      </c>
      <c r="BJ192" s="145" t="str">
        <f t="shared" si="790"/>
        <v/>
      </c>
      <c r="BK192" s="145" t="str">
        <f t="shared" si="790"/>
        <v/>
      </c>
      <c r="BL192" s="145" t="str">
        <f t="shared" si="790"/>
        <v/>
      </c>
      <c r="BM192" s="145" t="str">
        <f t="shared" si="790"/>
        <v/>
      </c>
      <c r="BN192" s="145" t="str">
        <f t="shared" si="790"/>
        <v/>
      </c>
      <c r="BO192" s="145" t="str">
        <f t="shared" si="790"/>
        <v/>
      </c>
      <c r="BP192" s="145" t="str">
        <f t="shared" si="790"/>
        <v/>
      </c>
      <c r="BQ192" s="145" t="str">
        <f t="shared" si="790"/>
        <v/>
      </c>
      <c r="BR192" s="145" t="str">
        <f t="shared" ref="BR192:CZ192" si="791">IF(BR$4&lt;$E$3,"",SUMIFS($F185:$FS185,$F$5:$FS$5,"&lt;="&amp;BR$5,$F$5:$FS$5,"&gt;"&amp;(BR$5-$E$3)))</f>
        <v/>
      </c>
      <c r="BS192" s="145" t="str">
        <f t="shared" si="791"/>
        <v/>
      </c>
      <c r="BT192" s="145" t="str">
        <f t="shared" si="791"/>
        <v/>
      </c>
      <c r="BU192" s="145" t="str">
        <f t="shared" si="791"/>
        <v/>
      </c>
      <c r="BV192" s="145" t="str">
        <f t="shared" si="791"/>
        <v/>
      </c>
      <c r="BW192" s="145" t="str">
        <f t="shared" si="791"/>
        <v/>
      </c>
      <c r="BX192" s="145" t="str">
        <f t="shared" si="791"/>
        <v/>
      </c>
      <c r="BY192" s="145" t="str">
        <f t="shared" si="791"/>
        <v/>
      </c>
      <c r="BZ192" s="145" t="str">
        <f t="shared" si="791"/>
        <v/>
      </c>
      <c r="CA192" s="145" t="str">
        <f t="shared" si="791"/>
        <v/>
      </c>
      <c r="CB192" s="145" t="str">
        <f t="shared" si="791"/>
        <v/>
      </c>
      <c r="CC192" s="145" t="str">
        <f t="shared" si="791"/>
        <v/>
      </c>
      <c r="CD192" s="145" t="str">
        <f t="shared" si="791"/>
        <v/>
      </c>
      <c r="CE192" s="145" t="str">
        <f t="shared" si="791"/>
        <v/>
      </c>
      <c r="CF192" s="145" t="str">
        <f t="shared" si="791"/>
        <v/>
      </c>
      <c r="CG192" s="145" t="str">
        <f t="shared" si="791"/>
        <v/>
      </c>
      <c r="CH192" s="145" t="str">
        <f t="shared" si="791"/>
        <v/>
      </c>
      <c r="CI192" s="145" t="str">
        <f t="shared" si="791"/>
        <v/>
      </c>
      <c r="CJ192" s="145" t="str">
        <f t="shared" si="791"/>
        <v/>
      </c>
      <c r="CK192" s="145" t="str">
        <f t="shared" si="791"/>
        <v/>
      </c>
      <c r="CL192" s="145" t="str">
        <f t="shared" si="791"/>
        <v/>
      </c>
      <c r="CM192" s="145" t="str">
        <f t="shared" si="791"/>
        <v/>
      </c>
      <c r="CN192" s="145" t="str">
        <f t="shared" si="791"/>
        <v/>
      </c>
      <c r="CO192" s="145" t="str">
        <f t="shared" si="791"/>
        <v/>
      </c>
      <c r="CP192" s="145" t="str">
        <f t="shared" si="791"/>
        <v/>
      </c>
      <c r="CQ192" s="145" t="str">
        <f t="shared" si="791"/>
        <v/>
      </c>
      <c r="CR192" s="145" t="str">
        <f t="shared" si="791"/>
        <v/>
      </c>
      <c r="CS192" s="145" t="str">
        <f t="shared" si="791"/>
        <v/>
      </c>
      <c r="CT192" s="145" t="str">
        <f t="shared" si="791"/>
        <v/>
      </c>
      <c r="CU192" s="145" t="str">
        <f t="shared" si="791"/>
        <v/>
      </c>
      <c r="CV192" s="145" t="str">
        <f t="shared" si="791"/>
        <v/>
      </c>
      <c r="CW192" s="145" t="str">
        <f t="shared" si="791"/>
        <v/>
      </c>
      <c r="CX192" s="145" t="str">
        <f t="shared" si="791"/>
        <v/>
      </c>
      <c r="CY192" s="145" t="str">
        <f t="shared" si="791"/>
        <v/>
      </c>
      <c r="CZ192" s="145" t="str">
        <f t="shared" si="791"/>
        <v/>
      </c>
      <c r="DA192" s="145">
        <f>IF(DA$4&lt;$E$3,"",SUMIFS($F185:$FS185,$F$5:$FS$5,"&lt;="&amp;DA$5,$F$5:$FS$5,"&gt;"&amp;(DA$5-$E$3)))</f>
        <v>1</v>
      </c>
      <c r="DB192" s="145">
        <f t="shared" ref="DB192:FM192" si="792">IF(DB$4&lt;$E$3,"",SUMIFS($F185:$FS185,$F$5:$FS$5,"&lt;="&amp;DB$5,$F$5:$FS$5,"&gt;"&amp;(DB$5-$E$3)))</f>
        <v>1</v>
      </c>
      <c r="DC192" s="145">
        <f t="shared" si="792"/>
        <v>1</v>
      </c>
      <c r="DD192" s="145">
        <f t="shared" si="792"/>
        <v>1</v>
      </c>
      <c r="DE192" s="145">
        <f t="shared" si="792"/>
        <v>1</v>
      </c>
      <c r="DF192" s="145">
        <f t="shared" si="792"/>
        <v>1</v>
      </c>
      <c r="DG192" s="145">
        <f t="shared" si="792"/>
        <v>1</v>
      </c>
      <c r="DH192" s="145">
        <f t="shared" si="792"/>
        <v>1</v>
      </c>
      <c r="DI192" s="145">
        <f t="shared" si="792"/>
        <v>1</v>
      </c>
      <c r="DJ192" s="145">
        <f t="shared" si="792"/>
        <v>1</v>
      </c>
      <c r="DK192" s="145">
        <f t="shared" si="792"/>
        <v>1</v>
      </c>
      <c r="DL192" s="145">
        <f t="shared" si="792"/>
        <v>1</v>
      </c>
      <c r="DM192" s="145">
        <f t="shared" si="792"/>
        <v>1</v>
      </c>
      <c r="DN192" s="145">
        <f t="shared" si="792"/>
        <v>1</v>
      </c>
      <c r="DO192" s="145">
        <f t="shared" si="792"/>
        <v>1</v>
      </c>
      <c r="DP192" s="145">
        <f t="shared" si="792"/>
        <v>1</v>
      </c>
      <c r="DQ192" s="145">
        <f t="shared" si="792"/>
        <v>1</v>
      </c>
      <c r="DR192" s="145">
        <f t="shared" si="792"/>
        <v>1</v>
      </c>
      <c r="DS192" s="145">
        <f t="shared" si="792"/>
        <v>1</v>
      </c>
      <c r="DT192" s="145">
        <f t="shared" si="792"/>
        <v>1</v>
      </c>
      <c r="DU192" s="145">
        <f t="shared" si="792"/>
        <v>1</v>
      </c>
      <c r="DV192" s="145">
        <f t="shared" si="792"/>
        <v>1</v>
      </c>
      <c r="DW192" s="145">
        <f t="shared" si="792"/>
        <v>1</v>
      </c>
      <c r="DX192" s="145">
        <f t="shared" si="792"/>
        <v>1</v>
      </c>
      <c r="DY192" s="145">
        <f t="shared" si="792"/>
        <v>1</v>
      </c>
      <c r="DZ192" s="145">
        <f t="shared" si="792"/>
        <v>1</v>
      </c>
      <c r="EA192" s="145">
        <f t="shared" si="792"/>
        <v>1</v>
      </c>
      <c r="EB192" s="145">
        <f t="shared" si="792"/>
        <v>1</v>
      </c>
      <c r="EC192" s="145">
        <f t="shared" si="792"/>
        <v>1</v>
      </c>
      <c r="ED192" s="145">
        <f t="shared" si="792"/>
        <v>1</v>
      </c>
      <c r="EE192" s="145">
        <f t="shared" si="792"/>
        <v>1</v>
      </c>
      <c r="EF192" s="145">
        <f t="shared" si="792"/>
        <v>1</v>
      </c>
      <c r="EG192" s="145">
        <f t="shared" si="792"/>
        <v>1</v>
      </c>
      <c r="EH192" s="145">
        <f t="shared" si="792"/>
        <v>1</v>
      </c>
      <c r="EI192" s="145">
        <f t="shared" si="792"/>
        <v>1</v>
      </c>
      <c r="EJ192" s="145">
        <f t="shared" si="792"/>
        <v>1</v>
      </c>
      <c r="EK192" s="145">
        <f t="shared" si="792"/>
        <v>1</v>
      </c>
      <c r="EL192" s="145">
        <f t="shared" si="792"/>
        <v>1</v>
      </c>
      <c r="EM192" s="145">
        <f t="shared" si="792"/>
        <v>1</v>
      </c>
      <c r="EN192" s="145">
        <f t="shared" si="792"/>
        <v>1</v>
      </c>
      <c r="EO192" s="145">
        <f t="shared" si="792"/>
        <v>1</v>
      </c>
      <c r="EP192" s="145">
        <f t="shared" si="792"/>
        <v>1</v>
      </c>
      <c r="EQ192" s="145">
        <f t="shared" si="792"/>
        <v>1</v>
      </c>
      <c r="ER192" s="145">
        <f t="shared" si="792"/>
        <v>1</v>
      </c>
      <c r="ES192" s="145">
        <f t="shared" si="792"/>
        <v>1</v>
      </c>
      <c r="ET192" s="145">
        <f t="shared" si="792"/>
        <v>1</v>
      </c>
      <c r="EU192" s="145">
        <f t="shared" si="792"/>
        <v>1</v>
      </c>
      <c r="EV192" s="145">
        <f t="shared" si="792"/>
        <v>1</v>
      </c>
      <c r="EW192" s="145">
        <f t="shared" si="792"/>
        <v>1</v>
      </c>
      <c r="EX192" s="145">
        <f t="shared" si="792"/>
        <v>1</v>
      </c>
      <c r="EY192" s="145">
        <f t="shared" si="792"/>
        <v>1</v>
      </c>
      <c r="EZ192" s="145">
        <f t="shared" si="792"/>
        <v>1</v>
      </c>
      <c r="FA192" s="145">
        <f t="shared" si="792"/>
        <v>1</v>
      </c>
      <c r="FB192" s="145">
        <f t="shared" si="792"/>
        <v>1</v>
      </c>
      <c r="FC192" s="145">
        <f t="shared" si="792"/>
        <v>1</v>
      </c>
      <c r="FD192" s="145">
        <f t="shared" si="792"/>
        <v>2</v>
      </c>
      <c r="FE192" s="145">
        <f t="shared" si="792"/>
        <v>2</v>
      </c>
      <c r="FF192" s="145">
        <f t="shared" si="792"/>
        <v>2</v>
      </c>
      <c r="FG192" s="145">
        <f t="shared" si="792"/>
        <v>2</v>
      </c>
      <c r="FH192" s="145">
        <f t="shared" si="792"/>
        <v>2</v>
      </c>
      <c r="FI192" s="145">
        <f t="shared" si="792"/>
        <v>2</v>
      </c>
      <c r="FJ192" s="145">
        <f t="shared" si="792"/>
        <v>2</v>
      </c>
      <c r="FK192" s="145">
        <f t="shared" si="792"/>
        <v>2</v>
      </c>
      <c r="FL192" s="145">
        <f t="shared" si="792"/>
        <v>2</v>
      </c>
      <c r="FM192" s="145">
        <f t="shared" si="792"/>
        <v>2</v>
      </c>
      <c r="FN192" s="145">
        <f t="shared" ref="FN192:FS192" si="793">IF(FN$4&lt;$E$3,"",SUMIFS($F185:$FS185,$F$5:$FS$5,"&lt;="&amp;FN$5,$F$5:$FS$5,"&gt;"&amp;(FN$5-$E$3)))</f>
        <v>2</v>
      </c>
      <c r="FO192" s="145">
        <f t="shared" si="793"/>
        <v>2</v>
      </c>
      <c r="FP192" s="145">
        <f t="shared" si="793"/>
        <v>2</v>
      </c>
      <c r="FQ192" s="145">
        <f t="shared" si="793"/>
        <v>2</v>
      </c>
      <c r="FR192" s="145">
        <f t="shared" si="793"/>
        <v>2</v>
      </c>
      <c r="FS192" s="145">
        <f t="shared" si="793"/>
        <v>2</v>
      </c>
      <c r="FT192" s="145">
        <f>IF(FT$4&lt;$E$3,"",SUMIFS($F185:$FT185,$F$5:$FT$5,"&lt;="&amp;FT$5,$F$5:$FT$5,"&gt;"&amp;(FT$5-$E$3)))</f>
        <v>2</v>
      </c>
      <c r="FW192" s="145">
        <f>FS192</f>
        <v>2</v>
      </c>
      <c r="FX192" s="145">
        <f>MIN(F192:FS192)</f>
        <v>1</v>
      </c>
      <c r="FY192" s="145">
        <f>MAX(F192:FS192)</f>
        <v>2</v>
      </c>
      <c r="FZ192" s="145">
        <f>AVERAGE(F192:FS192)</f>
        <v>1.2253521126760563</v>
      </c>
      <c r="GA192" s="145">
        <f>AVERAGE(EP192:FS192)</f>
        <v>1.5333333333333334</v>
      </c>
    </row>
    <row r="193" spans="2:183">
      <c r="B193" s="139"/>
      <c r="D193" t="s">
        <v>47</v>
      </c>
      <c r="F193" s="145" t="str">
        <f t="shared" ref="F193:BQ193" si="794">IF(F$4&lt;$E$3,"",SUMIFS($F186:$FS186,$F$5:$FS$5,"&lt;="&amp;F$5,$F$5:$FS$5,"&gt;"&amp;(F$5-$E$3)))</f>
        <v/>
      </c>
      <c r="G193" s="145" t="str">
        <f t="shared" si="794"/>
        <v/>
      </c>
      <c r="H193" s="145" t="str">
        <f t="shared" si="794"/>
        <v/>
      </c>
      <c r="I193" s="145" t="str">
        <f t="shared" si="794"/>
        <v/>
      </c>
      <c r="J193" s="145" t="str">
        <f t="shared" si="794"/>
        <v/>
      </c>
      <c r="K193" s="145" t="str">
        <f t="shared" si="794"/>
        <v/>
      </c>
      <c r="L193" s="145" t="str">
        <f t="shared" si="794"/>
        <v/>
      </c>
      <c r="M193" s="145" t="str">
        <f t="shared" si="794"/>
        <v/>
      </c>
      <c r="N193" s="145" t="str">
        <f t="shared" si="794"/>
        <v/>
      </c>
      <c r="O193" s="145" t="str">
        <f t="shared" si="794"/>
        <v/>
      </c>
      <c r="P193" s="145" t="str">
        <f t="shared" si="794"/>
        <v/>
      </c>
      <c r="Q193" s="145" t="str">
        <f t="shared" si="794"/>
        <v/>
      </c>
      <c r="R193" s="145" t="str">
        <f t="shared" si="794"/>
        <v/>
      </c>
      <c r="S193" s="145" t="str">
        <f t="shared" si="794"/>
        <v/>
      </c>
      <c r="T193" s="145" t="str">
        <f t="shared" si="794"/>
        <v/>
      </c>
      <c r="U193" s="145" t="str">
        <f t="shared" si="794"/>
        <v/>
      </c>
      <c r="V193" s="145" t="str">
        <f t="shared" si="794"/>
        <v/>
      </c>
      <c r="W193" s="145" t="str">
        <f t="shared" si="794"/>
        <v/>
      </c>
      <c r="X193" s="145" t="str">
        <f t="shared" si="794"/>
        <v/>
      </c>
      <c r="Y193" s="145" t="str">
        <f t="shared" si="794"/>
        <v/>
      </c>
      <c r="Z193" s="145" t="str">
        <f t="shared" si="794"/>
        <v/>
      </c>
      <c r="AA193" s="145" t="str">
        <f t="shared" si="794"/>
        <v/>
      </c>
      <c r="AB193" s="145" t="str">
        <f t="shared" si="794"/>
        <v/>
      </c>
      <c r="AC193" s="145" t="str">
        <f t="shared" si="794"/>
        <v/>
      </c>
      <c r="AD193" s="145" t="str">
        <f t="shared" si="794"/>
        <v/>
      </c>
      <c r="AE193" s="145" t="str">
        <f t="shared" si="794"/>
        <v/>
      </c>
      <c r="AF193" s="145" t="str">
        <f t="shared" si="794"/>
        <v/>
      </c>
      <c r="AG193" s="145" t="str">
        <f t="shared" si="794"/>
        <v/>
      </c>
      <c r="AH193" s="145" t="str">
        <f t="shared" si="794"/>
        <v/>
      </c>
      <c r="AI193" s="145" t="str">
        <f t="shared" si="794"/>
        <v/>
      </c>
      <c r="AJ193" s="145" t="str">
        <f t="shared" si="794"/>
        <v/>
      </c>
      <c r="AK193" s="145" t="str">
        <f t="shared" si="794"/>
        <v/>
      </c>
      <c r="AL193" s="145" t="str">
        <f t="shared" si="794"/>
        <v/>
      </c>
      <c r="AM193" s="145" t="str">
        <f t="shared" si="794"/>
        <v/>
      </c>
      <c r="AN193" s="145" t="str">
        <f t="shared" si="794"/>
        <v/>
      </c>
      <c r="AO193" s="145" t="str">
        <f t="shared" si="794"/>
        <v/>
      </c>
      <c r="AP193" s="145" t="str">
        <f t="shared" si="794"/>
        <v/>
      </c>
      <c r="AQ193" s="145" t="str">
        <f t="shared" si="794"/>
        <v/>
      </c>
      <c r="AR193" s="145" t="str">
        <f t="shared" si="794"/>
        <v/>
      </c>
      <c r="AS193" s="145" t="str">
        <f t="shared" si="794"/>
        <v/>
      </c>
      <c r="AT193" s="145" t="str">
        <f t="shared" si="794"/>
        <v/>
      </c>
      <c r="AU193" s="145" t="str">
        <f t="shared" si="794"/>
        <v/>
      </c>
      <c r="AV193" s="145" t="str">
        <f t="shared" si="794"/>
        <v/>
      </c>
      <c r="AW193" s="145" t="str">
        <f t="shared" si="794"/>
        <v/>
      </c>
      <c r="AX193" s="145" t="str">
        <f t="shared" si="794"/>
        <v/>
      </c>
      <c r="AY193" s="145" t="str">
        <f t="shared" si="794"/>
        <v/>
      </c>
      <c r="AZ193" s="145" t="str">
        <f t="shared" si="794"/>
        <v/>
      </c>
      <c r="BA193" s="145" t="str">
        <f t="shared" si="794"/>
        <v/>
      </c>
      <c r="BB193" s="145" t="str">
        <f t="shared" si="794"/>
        <v/>
      </c>
      <c r="BC193" s="145" t="str">
        <f t="shared" si="794"/>
        <v/>
      </c>
      <c r="BD193" s="145" t="str">
        <f t="shared" si="794"/>
        <v/>
      </c>
      <c r="BE193" s="145" t="str">
        <f t="shared" si="794"/>
        <v/>
      </c>
      <c r="BF193" s="145" t="str">
        <f t="shared" si="794"/>
        <v/>
      </c>
      <c r="BG193" s="145" t="str">
        <f t="shared" si="794"/>
        <v/>
      </c>
      <c r="BH193" s="145" t="str">
        <f t="shared" si="794"/>
        <v/>
      </c>
      <c r="BI193" s="145" t="str">
        <f t="shared" si="794"/>
        <v/>
      </c>
      <c r="BJ193" s="145" t="str">
        <f t="shared" si="794"/>
        <v/>
      </c>
      <c r="BK193" s="145" t="str">
        <f t="shared" si="794"/>
        <v/>
      </c>
      <c r="BL193" s="145" t="str">
        <f t="shared" si="794"/>
        <v/>
      </c>
      <c r="BM193" s="145" t="str">
        <f t="shared" si="794"/>
        <v/>
      </c>
      <c r="BN193" s="145" t="str">
        <f t="shared" si="794"/>
        <v/>
      </c>
      <c r="BO193" s="145" t="str">
        <f t="shared" si="794"/>
        <v/>
      </c>
      <c r="BP193" s="145" t="str">
        <f t="shared" si="794"/>
        <v/>
      </c>
      <c r="BQ193" s="145" t="str">
        <f t="shared" si="794"/>
        <v/>
      </c>
      <c r="BR193" s="145" t="str">
        <f t="shared" ref="BR193:CZ193" si="795">IF(BR$4&lt;$E$3,"",SUMIFS($F186:$FS186,$F$5:$FS$5,"&lt;="&amp;BR$5,$F$5:$FS$5,"&gt;"&amp;(BR$5-$E$3)))</f>
        <v/>
      </c>
      <c r="BS193" s="145" t="str">
        <f t="shared" si="795"/>
        <v/>
      </c>
      <c r="BT193" s="145" t="str">
        <f t="shared" si="795"/>
        <v/>
      </c>
      <c r="BU193" s="145" t="str">
        <f t="shared" si="795"/>
        <v/>
      </c>
      <c r="BV193" s="145" t="str">
        <f t="shared" si="795"/>
        <v/>
      </c>
      <c r="BW193" s="145" t="str">
        <f t="shared" si="795"/>
        <v/>
      </c>
      <c r="BX193" s="145" t="str">
        <f t="shared" si="795"/>
        <v/>
      </c>
      <c r="BY193" s="145" t="str">
        <f t="shared" si="795"/>
        <v/>
      </c>
      <c r="BZ193" s="145" t="str">
        <f t="shared" si="795"/>
        <v/>
      </c>
      <c r="CA193" s="145" t="str">
        <f t="shared" si="795"/>
        <v/>
      </c>
      <c r="CB193" s="145" t="str">
        <f t="shared" si="795"/>
        <v/>
      </c>
      <c r="CC193" s="145" t="str">
        <f t="shared" si="795"/>
        <v/>
      </c>
      <c r="CD193" s="145" t="str">
        <f t="shared" si="795"/>
        <v/>
      </c>
      <c r="CE193" s="145" t="str">
        <f t="shared" si="795"/>
        <v/>
      </c>
      <c r="CF193" s="145" t="str">
        <f t="shared" si="795"/>
        <v/>
      </c>
      <c r="CG193" s="145" t="str">
        <f t="shared" si="795"/>
        <v/>
      </c>
      <c r="CH193" s="145" t="str">
        <f t="shared" si="795"/>
        <v/>
      </c>
      <c r="CI193" s="145" t="str">
        <f t="shared" si="795"/>
        <v/>
      </c>
      <c r="CJ193" s="145" t="str">
        <f t="shared" si="795"/>
        <v/>
      </c>
      <c r="CK193" s="145" t="str">
        <f t="shared" si="795"/>
        <v/>
      </c>
      <c r="CL193" s="145" t="str">
        <f t="shared" si="795"/>
        <v/>
      </c>
      <c r="CM193" s="145" t="str">
        <f t="shared" si="795"/>
        <v/>
      </c>
      <c r="CN193" s="145" t="str">
        <f t="shared" si="795"/>
        <v/>
      </c>
      <c r="CO193" s="145" t="str">
        <f t="shared" si="795"/>
        <v/>
      </c>
      <c r="CP193" s="145" t="str">
        <f t="shared" si="795"/>
        <v/>
      </c>
      <c r="CQ193" s="145" t="str">
        <f t="shared" si="795"/>
        <v/>
      </c>
      <c r="CR193" s="145" t="str">
        <f t="shared" si="795"/>
        <v/>
      </c>
      <c r="CS193" s="145" t="str">
        <f t="shared" si="795"/>
        <v/>
      </c>
      <c r="CT193" s="145" t="str">
        <f t="shared" si="795"/>
        <v/>
      </c>
      <c r="CU193" s="145" t="str">
        <f t="shared" si="795"/>
        <v/>
      </c>
      <c r="CV193" s="145" t="str">
        <f t="shared" si="795"/>
        <v/>
      </c>
      <c r="CW193" s="145" t="str">
        <f t="shared" si="795"/>
        <v/>
      </c>
      <c r="CX193" s="145" t="str">
        <f t="shared" si="795"/>
        <v/>
      </c>
      <c r="CY193" s="145" t="str">
        <f t="shared" si="795"/>
        <v/>
      </c>
      <c r="CZ193" s="145" t="str">
        <f t="shared" si="795"/>
        <v/>
      </c>
      <c r="DA193" s="145">
        <f>IF(DA$4&lt;$E$3,"",SUMIFS($F186:$FS186,$F$5:$FS$5,"&lt;="&amp;DA$5,$F$5:$FS$5,"&gt;"&amp;(DA$5-$E$3)))</f>
        <v>5</v>
      </c>
      <c r="DB193" s="145">
        <f t="shared" ref="DB193:FM193" si="796">IF(DB$4&lt;$E$3,"",SUMIFS($F186:$FS186,$F$5:$FS$5,"&lt;="&amp;DB$5,$F$5:$FS$5,"&gt;"&amp;(DB$5-$E$3)))</f>
        <v>5</v>
      </c>
      <c r="DC193" s="145">
        <f t="shared" si="796"/>
        <v>5</v>
      </c>
      <c r="DD193" s="145">
        <f t="shared" si="796"/>
        <v>5</v>
      </c>
      <c r="DE193" s="145">
        <f t="shared" si="796"/>
        <v>5</v>
      </c>
      <c r="DF193" s="145">
        <f t="shared" si="796"/>
        <v>5</v>
      </c>
      <c r="DG193" s="145">
        <f t="shared" si="796"/>
        <v>5</v>
      </c>
      <c r="DH193" s="145">
        <f t="shared" si="796"/>
        <v>5</v>
      </c>
      <c r="DI193" s="145">
        <f t="shared" si="796"/>
        <v>5</v>
      </c>
      <c r="DJ193" s="145">
        <f t="shared" si="796"/>
        <v>5</v>
      </c>
      <c r="DK193" s="145">
        <f t="shared" si="796"/>
        <v>5</v>
      </c>
      <c r="DL193" s="145">
        <f t="shared" si="796"/>
        <v>6</v>
      </c>
      <c r="DM193" s="145">
        <f t="shared" si="796"/>
        <v>6</v>
      </c>
      <c r="DN193" s="145">
        <f t="shared" si="796"/>
        <v>6</v>
      </c>
      <c r="DO193" s="145">
        <f t="shared" si="796"/>
        <v>6</v>
      </c>
      <c r="DP193" s="145">
        <f t="shared" si="796"/>
        <v>6</v>
      </c>
      <c r="DQ193" s="145">
        <f t="shared" si="796"/>
        <v>6</v>
      </c>
      <c r="DR193" s="145">
        <f t="shared" si="796"/>
        <v>6</v>
      </c>
      <c r="DS193" s="145">
        <f t="shared" si="796"/>
        <v>6</v>
      </c>
      <c r="DT193" s="145">
        <f t="shared" si="796"/>
        <v>6</v>
      </c>
      <c r="DU193" s="145">
        <f t="shared" si="796"/>
        <v>6</v>
      </c>
      <c r="DV193" s="145">
        <f t="shared" si="796"/>
        <v>6</v>
      </c>
      <c r="DW193" s="145">
        <f t="shared" si="796"/>
        <v>5</v>
      </c>
      <c r="DX193" s="145">
        <f t="shared" si="796"/>
        <v>5</v>
      </c>
      <c r="DY193" s="145">
        <f t="shared" si="796"/>
        <v>5</v>
      </c>
      <c r="DZ193" s="145">
        <f t="shared" si="796"/>
        <v>5</v>
      </c>
      <c r="EA193" s="145">
        <f t="shared" si="796"/>
        <v>5</v>
      </c>
      <c r="EB193" s="145">
        <f t="shared" si="796"/>
        <v>5</v>
      </c>
      <c r="EC193" s="145">
        <f t="shared" si="796"/>
        <v>5</v>
      </c>
      <c r="ED193" s="145">
        <f t="shared" si="796"/>
        <v>4</v>
      </c>
      <c r="EE193" s="145">
        <f t="shared" si="796"/>
        <v>4</v>
      </c>
      <c r="EF193" s="145">
        <f t="shared" si="796"/>
        <v>4</v>
      </c>
      <c r="EG193" s="145">
        <f t="shared" si="796"/>
        <v>4</v>
      </c>
      <c r="EH193" s="145">
        <f t="shared" si="796"/>
        <v>4</v>
      </c>
      <c r="EI193" s="145">
        <f t="shared" si="796"/>
        <v>4</v>
      </c>
      <c r="EJ193" s="145">
        <f t="shared" si="796"/>
        <v>4</v>
      </c>
      <c r="EK193" s="145">
        <f t="shared" si="796"/>
        <v>4</v>
      </c>
      <c r="EL193" s="145">
        <f t="shared" si="796"/>
        <v>3</v>
      </c>
      <c r="EM193" s="145">
        <f t="shared" si="796"/>
        <v>3</v>
      </c>
      <c r="EN193" s="145">
        <f t="shared" si="796"/>
        <v>3</v>
      </c>
      <c r="EO193" s="145">
        <f t="shared" si="796"/>
        <v>3</v>
      </c>
      <c r="EP193" s="145">
        <f t="shared" si="796"/>
        <v>3</v>
      </c>
      <c r="EQ193" s="145">
        <f t="shared" si="796"/>
        <v>3</v>
      </c>
      <c r="ER193" s="145">
        <f t="shared" si="796"/>
        <v>3</v>
      </c>
      <c r="ES193" s="145">
        <f t="shared" si="796"/>
        <v>3</v>
      </c>
      <c r="ET193" s="145">
        <f t="shared" si="796"/>
        <v>2</v>
      </c>
      <c r="EU193" s="145">
        <f t="shared" si="796"/>
        <v>2</v>
      </c>
      <c r="EV193" s="145">
        <f t="shared" si="796"/>
        <v>2</v>
      </c>
      <c r="EW193" s="145">
        <f t="shared" si="796"/>
        <v>2</v>
      </c>
      <c r="EX193" s="145">
        <f t="shared" si="796"/>
        <v>2</v>
      </c>
      <c r="EY193" s="145">
        <f t="shared" si="796"/>
        <v>2</v>
      </c>
      <c r="EZ193" s="145">
        <f t="shared" si="796"/>
        <v>2</v>
      </c>
      <c r="FA193" s="145">
        <f t="shared" si="796"/>
        <v>2</v>
      </c>
      <c r="FB193" s="145">
        <f t="shared" si="796"/>
        <v>2</v>
      </c>
      <c r="FC193" s="145">
        <f t="shared" si="796"/>
        <v>2</v>
      </c>
      <c r="FD193" s="145">
        <f t="shared" si="796"/>
        <v>2</v>
      </c>
      <c r="FE193" s="145">
        <f t="shared" si="796"/>
        <v>2</v>
      </c>
      <c r="FF193" s="145">
        <f t="shared" si="796"/>
        <v>2</v>
      </c>
      <c r="FG193" s="145">
        <f t="shared" si="796"/>
        <v>2</v>
      </c>
      <c r="FH193" s="145">
        <f t="shared" si="796"/>
        <v>2</v>
      </c>
      <c r="FI193" s="145">
        <f t="shared" si="796"/>
        <v>2</v>
      </c>
      <c r="FJ193" s="145">
        <f t="shared" si="796"/>
        <v>2</v>
      </c>
      <c r="FK193" s="145">
        <f t="shared" si="796"/>
        <v>2</v>
      </c>
      <c r="FL193" s="145">
        <f t="shared" si="796"/>
        <v>2</v>
      </c>
      <c r="FM193" s="145">
        <f t="shared" si="796"/>
        <v>2</v>
      </c>
      <c r="FN193" s="145">
        <f t="shared" ref="FN193:FS193" si="797">IF(FN$4&lt;$E$3,"",SUMIFS($F186:$FS186,$F$5:$FS$5,"&lt;="&amp;FN$5,$F$5:$FS$5,"&gt;"&amp;(FN$5-$E$3)))</f>
        <v>2</v>
      </c>
      <c r="FO193" s="145">
        <f t="shared" si="797"/>
        <v>2</v>
      </c>
      <c r="FP193" s="145">
        <f t="shared" si="797"/>
        <v>2</v>
      </c>
      <c r="FQ193" s="145">
        <f t="shared" si="797"/>
        <v>2</v>
      </c>
      <c r="FR193" s="145">
        <f t="shared" si="797"/>
        <v>2</v>
      </c>
      <c r="FS193" s="145">
        <f t="shared" si="797"/>
        <v>2</v>
      </c>
      <c r="FT193" s="145">
        <f t="shared" ref="FT193:FT196" si="798">IF(FT$4&lt;$E$3,"",SUMIFS($F186:$FT186,$F$5:$FT$5,"&lt;="&amp;FT$5,$F$5:$FT$5,"&gt;"&amp;(FT$5-$E$3)))</f>
        <v>2</v>
      </c>
      <c r="FW193" s="145">
        <f t="shared" ref="FW193:FW196" si="799">FS193</f>
        <v>2</v>
      </c>
      <c r="FX193" s="145">
        <f>MIN(F193:FS193)</f>
        <v>2</v>
      </c>
      <c r="FY193" s="145">
        <f>MAX(F193:FS193)</f>
        <v>6</v>
      </c>
      <c r="FZ193" s="145">
        <f>AVERAGE(F193:FS193)</f>
        <v>3.7183098591549295</v>
      </c>
      <c r="GA193" s="145">
        <f>AVERAGE(EP193:FS193)</f>
        <v>2.1333333333333333</v>
      </c>
    </row>
    <row r="194" spans="2:183">
      <c r="B194" s="139"/>
      <c r="D194" t="s">
        <v>33</v>
      </c>
      <c r="F194" s="145" t="str">
        <f t="shared" ref="F194:BQ194" si="800">IF(F$4&lt;$E$3,"",SUMIFS($F187:$FS187,$F$5:$FS$5,"&lt;="&amp;F$5,$F$5:$FS$5,"&gt;"&amp;(F$5-$E$3)))</f>
        <v/>
      </c>
      <c r="G194" s="145" t="str">
        <f t="shared" si="800"/>
        <v/>
      </c>
      <c r="H194" s="145" t="str">
        <f t="shared" si="800"/>
        <v/>
      </c>
      <c r="I194" s="145" t="str">
        <f t="shared" si="800"/>
        <v/>
      </c>
      <c r="J194" s="145" t="str">
        <f t="shared" si="800"/>
        <v/>
      </c>
      <c r="K194" s="145" t="str">
        <f t="shared" si="800"/>
        <v/>
      </c>
      <c r="L194" s="145" t="str">
        <f t="shared" si="800"/>
        <v/>
      </c>
      <c r="M194" s="145" t="str">
        <f t="shared" si="800"/>
        <v/>
      </c>
      <c r="N194" s="145" t="str">
        <f t="shared" si="800"/>
        <v/>
      </c>
      <c r="O194" s="145" t="str">
        <f t="shared" si="800"/>
        <v/>
      </c>
      <c r="P194" s="145" t="str">
        <f t="shared" si="800"/>
        <v/>
      </c>
      <c r="Q194" s="145" t="str">
        <f t="shared" si="800"/>
        <v/>
      </c>
      <c r="R194" s="145" t="str">
        <f t="shared" si="800"/>
        <v/>
      </c>
      <c r="S194" s="145" t="str">
        <f t="shared" si="800"/>
        <v/>
      </c>
      <c r="T194" s="145" t="str">
        <f t="shared" si="800"/>
        <v/>
      </c>
      <c r="U194" s="145" t="str">
        <f t="shared" si="800"/>
        <v/>
      </c>
      <c r="V194" s="145" t="str">
        <f t="shared" si="800"/>
        <v/>
      </c>
      <c r="W194" s="145" t="str">
        <f t="shared" si="800"/>
        <v/>
      </c>
      <c r="X194" s="145" t="str">
        <f t="shared" si="800"/>
        <v/>
      </c>
      <c r="Y194" s="145" t="str">
        <f t="shared" si="800"/>
        <v/>
      </c>
      <c r="Z194" s="145" t="str">
        <f t="shared" si="800"/>
        <v/>
      </c>
      <c r="AA194" s="145" t="str">
        <f t="shared" si="800"/>
        <v/>
      </c>
      <c r="AB194" s="145" t="str">
        <f t="shared" si="800"/>
        <v/>
      </c>
      <c r="AC194" s="145" t="str">
        <f t="shared" si="800"/>
        <v/>
      </c>
      <c r="AD194" s="145" t="str">
        <f t="shared" si="800"/>
        <v/>
      </c>
      <c r="AE194" s="145" t="str">
        <f t="shared" si="800"/>
        <v/>
      </c>
      <c r="AF194" s="145" t="str">
        <f t="shared" si="800"/>
        <v/>
      </c>
      <c r="AG194" s="145" t="str">
        <f t="shared" si="800"/>
        <v/>
      </c>
      <c r="AH194" s="145" t="str">
        <f t="shared" si="800"/>
        <v/>
      </c>
      <c r="AI194" s="145" t="str">
        <f t="shared" si="800"/>
        <v/>
      </c>
      <c r="AJ194" s="145" t="str">
        <f t="shared" si="800"/>
        <v/>
      </c>
      <c r="AK194" s="145" t="str">
        <f t="shared" si="800"/>
        <v/>
      </c>
      <c r="AL194" s="145" t="str">
        <f t="shared" si="800"/>
        <v/>
      </c>
      <c r="AM194" s="145" t="str">
        <f t="shared" si="800"/>
        <v/>
      </c>
      <c r="AN194" s="145" t="str">
        <f t="shared" si="800"/>
        <v/>
      </c>
      <c r="AO194" s="145" t="str">
        <f t="shared" si="800"/>
        <v/>
      </c>
      <c r="AP194" s="145" t="str">
        <f t="shared" si="800"/>
        <v/>
      </c>
      <c r="AQ194" s="145" t="str">
        <f t="shared" si="800"/>
        <v/>
      </c>
      <c r="AR194" s="145" t="str">
        <f t="shared" si="800"/>
        <v/>
      </c>
      <c r="AS194" s="145" t="str">
        <f t="shared" si="800"/>
        <v/>
      </c>
      <c r="AT194" s="145" t="str">
        <f t="shared" si="800"/>
        <v/>
      </c>
      <c r="AU194" s="145" t="str">
        <f t="shared" si="800"/>
        <v/>
      </c>
      <c r="AV194" s="145" t="str">
        <f t="shared" si="800"/>
        <v/>
      </c>
      <c r="AW194" s="145" t="str">
        <f t="shared" si="800"/>
        <v/>
      </c>
      <c r="AX194" s="145" t="str">
        <f t="shared" si="800"/>
        <v/>
      </c>
      <c r="AY194" s="145" t="str">
        <f t="shared" si="800"/>
        <v/>
      </c>
      <c r="AZ194" s="145" t="str">
        <f t="shared" si="800"/>
        <v/>
      </c>
      <c r="BA194" s="145" t="str">
        <f t="shared" si="800"/>
        <v/>
      </c>
      <c r="BB194" s="145" t="str">
        <f t="shared" si="800"/>
        <v/>
      </c>
      <c r="BC194" s="145" t="str">
        <f t="shared" si="800"/>
        <v/>
      </c>
      <c r="BD194" s="145" t="str">
        <f t="shared" si="800"/>
        <v/>
      </c>
      <c r="BE194" s="145" t="str">
        <f t="shared" si="800"/>
        <v/>
      </c>
      <c r="BF194" s="145" t="str">
        <f t="shared" si="800"/>
        <v/>
      </c>
      <c r="BG194" s="145" t="str">
        <f t="shared" si="800"/>
        <v/>
      </c>
      <c r="BH194" s="145" t="str">
        <f t="shared" si="800"/>
        <v/>
      </c>
      <c r="BI194" s="145" t="str">
        <f t="shared" si="800"/>
        <v/>
      </c>
      <c r="BJ194" s="145" t="str">
        <f t="shared" si="800"/>
        <v/>
      </c>
      <c r="BK194" s="145" t="str">
        <f t="shared" si="800"/>
        <v/>
      </c>
      <c r="BL194" s="145" t="str">
        <f t="shared" si="800"/>
        <v/>
      </c>
      <c r="BM194" s="145" t="str">
        <f t="shared" si="800"/>
        <v/>
      </c>
      <c r="BN194" s="145" t="str">
        <f t="shared" si="800"/>
        <v/>
      </c>
      <c r="BO194" s="145" t="str">
        <f t="shared" si="800"/>
        <v/>
      </c>
      <c r="BP194" s="145" t="str">
        <f t="shared" si="800"/>
        <v/>
      </c>
      <c r="BQ194" s="145" t="str">
        <f t="shared" si="800"/>
        <v/>
      </c>
      <c r="BR194" s="145" t="str">
        <f t="shared" ref="BR194:CZ194" si="801">IF(BR$4&lt;$E$3,"",SUMIFS($F187:$FS187,$F$5:$FS$5,"&lt;="&amp;BR$5,$F$5:$FS$5,"&gt;"&amp;(BR$5-$E$3)))</f>
        <v/>
      </c>
      <c r="BS194" s="145" t="str">
        <f t="shared" si="801"/>
        <v/>
      </c>
      <c r="BT194" s="145" t="str">
        <f t="shared" si="801"/>
        <v/>
      </c>
      <c r="BU194" s="145" t="str">
        <f t="shared" si="801"/>
        <v/>
      </c>
      <c r="BV194" s="145" t="str">
        <f t="shared" si="801"/>
        <v/>
      </c>
      <c r="BW194" s="145" t="str">
        <f t="shared" si="801"/>
        <v/>
      </c>
      <c r="BX194" s="145" t="str">
        <f t="shared" si="801"/>
        <v/>
      </c>
      <c r="BY194" s="145" t="str">
        <f t="shared" si="801"/>
        <v/>
      </c>
      <c r="BZ194" s="145" t="str">
        <f t="shared" si="801"/>
        <v/>
      </c>
      <c r="CA194" s="145" t="str">
        <f t="shared" si="801"/>
        <v/>
      </c>
      <c r="CB194" s="145" t="str">
        <f t="shared" si="801"/>
        <v/>
      </c>
      <c r="CC194" s="145" t="str">
        <f t="shared" si="801"/>
        <v/>
      </c>
      <c r="CD194" s="145" t="str">
        <f t="shared" si="801"/>
        <v/>
      </c>
      <c r="CE194" s="145" t="str">
        <f t="shared" si="801"/>
        <v/>
      </c>
      <c r="CF194" s="145" t="str">
        <f t="shared" si="801"/>
        <v/>
      </c>
      <c r="CG194" s="145" t="str">
        <f t="shared" si="801"/>
        <v/>
      </c>
      <c r="CH194" s="145" t="str">
        <f t="shared" si="801"/>
        <v/>
      </c>
      <c r="CI194" s="145" t="str">
        <f t="shared" si="801"/>
        <v/>
      </c>
      <c r="CJ194" s="145" t="str">
        <f t="shared" si="801"/>
        <v/>
      </c>
      <c r="CK194" s="145" t="str">
        <f t="shared" si="801"/>
        <v/>
      </c>
      <c r="CL194" s="145" t="str">
        <f t="shared" si="801"/>
        <v/>
      </c>
      <c r="CM194" s="145" t="str">
        <f t="shared" si="801"/>
        <v/>
      </c>
      <c r="CN194" s="145" t="str">
        <f t="shared" si="801"/>
        <v/>
      </c>
      <c r="CO194" s="145" t="str">
        <f t="shared" si="801"/>
        <v/>
      </c>
      <c r="CP194" s="145" t="str">
        <f t="shared" si="801"/>
        <v/>
      </c>
      <c r="CQ194" s="145" t="str">
        <f t="shared" si="801"/>
        <v/>
      </c>
      <c r="CR194" s="145" t="str">
        <f t="shared" si="801"/>
        <v/>
      </c>
      <c r="CS194" s="145" t="str">
        <f t="shared" si="801"/>
        <v/>
      </c>
      <c r="CT194" s="145" t="str">
        <f t="shared" si="801"/>
        <v/>
      </c>
      <c r="CU194" s="145" t="str">
        <f t="shared" si="801"/>
        <v/>
      </c>
      <c r="CV194" s="145" t="str">
        <f t="shared" si="801"/>
        <v/>
      </c>
      <c r="CW194" s="145" t="str">
        <f t="shared" si="801"/>
        <v/>
      </c>
      <c r="CX194" s="145" t="str">
        <f t="shared" si="801"/>
        <v/>
      </c>
      <c r="CY194" s="145" t="str">
        <f t="shared" si="801"/>
        <v/>
      </c>
      <c r="CZ194" s="145" t="str">
        <f t="shared" si="801"/>
        <v/>
      </c>
      <c r="DA194" s="145">
        <f>IF(DA$4&lt;$E$3,"",SUMIFS($F187:$FS187,$F$5:$FS$5,"&lt;="&amp;DA$5,$F$5:$FS$5,"&gt;"&amp;(DA$5-$E$3)))</f>
        <v>9</v>
      </c>
      <c r="DB194" s="145">
        <f t="shared" ref="DB194:FM194" si="802">IF(DB$4&lt;$E$3,"",SUMIFS($F187:$FS187,$F$5:$FS$5,"&lt;="&amp;DB$5,$F$5:$FS$5,"&gt;"&amp;(DB$5-$E$3)))</f>
        <v>9</v>
      </c>
      <c r="DC194" s="145">
        <f t="shared" si="802"/>
        <v>9</v>
      </c>
      <c r="DD194" s="145">
        <f t="shared" si="802"/>
        <v>9</v>
      </c>
      <c r="DE194" s="145">
        <f t="shared" si="802"/>
        <v>8</v>
      </c>
      <c r="DF194" s="145">
        <f t="shared" si="802"/>
        <v>8</v>
      </c>
      <c r="DG194" s="145">
        <f t="shared" si="802"/>
        <v>8</v>
      </c>
      <c r="DH194" s="145">
        <f t="shared" si="802"/>
        <v>8</v>
      </c>
      <c r="DI194" s="145">
        <f t="shared" si="802"/>
        <v>8</v>
      </c>
      <c r="DJ194" s="145">
        <f t="shared" si="802"/>
        <v>8</v>
      </c>
      <c r="DK194" s="145">
        <f t="shared" si="802"/>
        <v>8</v>
      </c>
      <c r="DL194" s="145">
        <f t="shared" si="802"/>
        <v>8</v>
      </c>
      <c r="DM194" s="145">
        <f t="shared" si="802"/>
        <v>8</v>
      </c>
      <c r="DN194" s="145">
        <f t="shared" si="802"/>
        <v>8</v>
      </c>
      <c r="DO194" s="145">
        <f t="shared" si="802"/>
        <v>8</v>
      </c>
      <c r="DP194" s="145">
        <f t="shared" si="802"/>
        <v>8</v>
      </c>
      <c r="DQ194" s="145">
        <f t="shared" si="802"/>
        <v>8</v>
      </c>
      <c r="DR194" s="145">
        <f t="shared" si="802"/>
        <v>8</v>
      </c>
      <c r="DS194" s="145">
        <f t="shared" si="802"/>
        <v>8</v>
      </c>
      <c r="DT194" s="145">
        <f t="shared" si="802"/>
        <v>9</v>
      </c>
      <c r="DU194" s="145">
        <f t="shared" si="802"/>
        <v>9</v>
      </c>
      <c r="DV194" s="145">
        <f t="shared" si="802"/>
        <v>9</v>
      </c>
      <c r="DW194" s="145">
        <f t="shared" si="802"/>
        <v>9</v>
      </c>
      <c r="DX194" s="145">
        <f t="shared" si="802"/>
        <v>9</v>
      </c>
      <c r="DY194" s="145">
        <f t="shared" si="802"/>
        <v>9</v>
      </c>
      <c r="DZ194" s="145">
        <f t="shared" si="802"/>
        <v>9</v>
      </c>
      <c r="EA194" s="145">
        <f t="shared" si="802"/>
        <v>9</v>
      </c>
      <c r="EB194" s="145">
        <f t="shared" si="802"/>
        <v>9</v>
      </c>
      <c r="EC194" s="145">
        <f t="shared" si="802"/>
        <v>9</v>
      </c>
      <c r="ED194" s="145">
        <f t="shared" si="802"/>
        <v>9</v>
      </c>
      <c r="EE194" s="145">
        <f t="shared" si="802"/>
        <v>9</v>
      </c>
      <c r="EF194" s="145">
        <f t="shared" si="802"/>
        <v>8</v>
      </c>
      <c r="EG194" s="145">
        <f t="shared" si="802"/>
        <v>8</v>
      </c>
      <c r="EH194" s="145">
        <f t="shared" si="802"/>
        <v>8</v>
      </c>
      <c r="EI194" s="145">
        <f t="shared" si="802"/>
        <v>8</v>
      </c>
      <c r="EJ194" s="145">
        <f t="shared" si="802"/>
        <v>9</v>
      </c>
      <c r="EK194" s="145">
        <f t="shared" si="802"/>
        <v>9</v>
      </c>
      <c r="EL194" s="145">
        <f t="shared" si="802"/>
        <v>9</v>
      </c>
      <c r="EM194" s="145">
        <f t="shared" si="802"/>
        <v>8</v>
      </c>
      <c r="EN194" s="145">
        <f t="shared" si="802"/>
        <v>9</v>
      </c>
      <c r="EO194" s="145">
        <f t="shared" si="802"/>
        <v>9</v>
      </c>
      <c r="EP194" s="145">
        <f t="shared" si="802"/>
        <v>10</v>
      </c>
      <c r="EQ194" s="145">
        <f t="shared" si="802"/>
        <v>10</v>
      </c>
      <c r="ER194" s="145">
        <f t="shared" si="802"/>
        <v>10</v>
      </c>
      <c r="ES194" s="145">
        <f t="shared" si="802"/>
        <v>10</v>
      </c>
      <c r="ET194" s="145">
        <f t="shared" si="802"/>
        <v>10</v>
      </c>
      <c r="EU194" s="145">
        <f t="shared" si="802"/>
        <v>11</v>
      </c>
      <c r="EV194" s="145">
        <f t="shared" si="802"/>
        <v>11</v>
      </c>
      <c r="EW194" s="145">
        <f t="shared" si="802"/>
        <v>10</v>
      </c>
      <c r="EX194" s="145">
        <f t="shared" si="802"/>
        <v>10</v>
      </c>
      <c r="EY194" s="145">
        <f t="shared" si="802"/>
        <v>10</v>
      </c>
      <c r="EZ194" s="145">
        <f t="shared" si="802"/>
        <v>10</v>
      </c>
      <c r="FA194" s="145">
        <f t="shared" si="802"/>
        <v>10</v>
      </c>
      <c r="FB194" s="145">
        <f t="shared" si="802"/>
        <v>10</v>
      </c>
      <c r="FC194" s="145">
        <f t="shared" si="802"/>
        <v>9</v>
      </c>
      <c r="FD194" s="145">
        <f t="shared" si="802"/>
        <v>9</v>
      </c>
      <c r="FE194" s="145">
        <f t="shared" si="802"/>
        <v>9</v>
      </c>
      <c r="FF194" s="145">
        <f t="shared" si="802"/>
        <v>9</v>
      </c>
      <c r="FG194" s="145">
        <f t="shared" si="802"/>
        <v>9</v>
      </c>
      <c r="FH194" s="145">
        <f t="shared" si="802"/>
        <v>9</v>
      </c>
      <c r="FI194" s="145">
        <f t="shared" si="802"/>
        <v>8</v>
      </c>
      <c r="FJ194" s="145">
        <f t="shared" si="802"/>
        <v>8</v>
      </c>
      <c r="FK194" s="145">
        <f t="shared" si="802"/>
        <v>8</v>
      </c>
      <c r="FL194" s="145">
        <f t="shared" si="802"/>
        <v>8</v>
      </c>
      <c r="FM194" s="145">
        <f t="shared" si="802"/>
        <v>8</v>
      </c>
      <c r="FN194" s="145">
        <f t="shared" ref="FN194:FS194" si="803">IF(FN$4&lt;$E$3,"",SUMIFS($F187:$FS187,$F$5:$FS$5,"&lt;="&amp;FN$5,$F$5:$FS$5,"&gt;"&amp;(FN$5-$E$3)))</f>
        <v>8</v>
      </c>
      <c r="FO194" s="145">
        <f t="shared" si="803"/>
        <v>8</v>
      </c>
      <c r="FP194" s="145">
        <f t="shared" si="803"/>
        <v>8</v>
      </c>
      <c r="FQ194" s="145">
        <f t="shared" si="803"/>
        <v>9</v>
      </c>
      <c r="FR194" s="145">
        <f t="shared" si="803"/>
        <v>9</v>
      </c>
      <c r="FS194" s="145">
        <f t="shared" si="803"/>
        <v>9</v>
      </c>
      <c r="FT194" s="145">
        <f t="shared" si="798"/>
        <v>10</v>
      </c>
      <c r="FW194" s="145">
        <f t="shared" si="799"/>
        <v>9</v>
      </c>
      <c r="FX194" s="145">
        <f>MIN(F194:FS194)</f>
        <v>8</v>
      </c>
      <c r="FY194" s="145">
        <f>MAX(F194:FS194)</f>
        <v>11</v>
      </c>
      <c r="FZ194" s="145">
        <f>AVERAGE(F194:FS194)</f>
        <v>8.816901408450704</v>
      </c>
      <c r="GA194" s="145">
        <f>AVERAGE(EP194:FS194)</f>
        <v>9.2333333333333325</v>
      </c>
    </row>
    <row r="195" spans="2:183">
      <c r="B195" s="139"/>
      <c r="D195" t="s">
        <v>34</v>
      </c>
      <c r="F195" s="145" t="str">
        <f t="shared" ref="F195:BQ195" si="804">IF(F$4&lt;$E$3,"",SUMIFS($F188:$FS188,$F$5:$FS$5,"&lt;="&amp;F$5,$F$5:$FS$5,"&gt;"&amp;(F$5-$E$3)))</f>
        <v/>
      </c>
      <c r="G195" s="145" t="str">
        <f t="shared" si="804"/>
        <v/>
      </c>
      <c r="H195" s="145" t="str">
        <f t="shared" si="804"/>
        <v/>
      </c>
      <c r="I195" s="145" t="str">
        <f t="shared" si="804"/>
        <v/>
      </c>
      <c r="J195" s="145" t="str">
        <f t="shared" si="804"/>
        <v/>
      </c>
      <c r="K195" s="145" t="str">
        <f t="shared" si="804"/>
        <v/>
      </c>
      <c r="L195" s="145" t="str">
        <f t="shared" si="804"/>
        <v/>
      </c>
      <c r="M195" s="145" t="str">
        <f t="shared" si="804"/>
        <v/>
      </c>
      <c r="N195" s="145" t="str">
        <f t="shared" si="804"/>
        <v/>
      </c>
      <c r="O195" s="145" t="str">
        <f t="shared" si="804"/>
        <v/>
      </c>
      <c r="P195" s="145" t="str">
        <f t="shared" si="804"/>
        <v/>
      </c>
      <c r="Q195" s="145" t="str">
        <f t="shared" si="804"/>
        <v/>
      </c>
      <c r="R195" s="145" t="str">
        <f t="shared" si="804"/>
        <v/>
      </c>
      <c r="S195" s="145" t="str">
        <f t="shared" si="804"/>
        <v/>
      </c>
      <c r="T195" s="145" t="str">
        <f t="shared" si="804"/>
        <v/>
      </c>
      <c r="U195" s="145" t="str">
        <f t="shared" si="804"/>
        <v/>
      </c>
      <c r="V195" s="145" t="str">
        <f t="shared" si="804"/>
        <v/>
      </c>
      <c r="W195" s="145" t="str">
        <f t="shared" si="804"/>
        <v/>
      </c>
      <c r="X195" s="145" t="str">
        <f t="shared" si="804"/>
        <v/>
      </c>
      <c r="Y195" s="145" t="str">
        <f t="shared" si="804"/>
        <v/>
      </c>
      <c r="Z195" s="145" t="str">
        <f t="shared" si="804"/>
        <v/>
      </c>
      <c r="AA195" s="145" t="str">
        <f t="shared" si="804"/>
        <v/>
      </c>
      <c r="AB195" s="145" t="str">
        <f t="shared" si="804"/>
        <v/>
      </c>
      <c r="AC195" s="145" t="str">
        <f t="shared" si="804"/>
        <v/>
      </c>
      <c r="AD195" s="145" t="str">
        <f t="shared" si="804"/>
        <v/>
      </c>
      <c r="AE195" s="145" t="str">
        <f t="shared" si="804"/>
        <v/>
      </c>
      <c r="AF195" s="145" t="str">
        <f t="shared" si="804"/>
        <v/>
      </c>
      <c r="AG195" s="145" t="str">
        <f t="shared" si="804"/>
        <v/>
      </c>
      <c r="AH195" s="145" t="str">
        <f t="shared" si="804"/>
        <v/>
      </c>
      <c r="AI195" s="145" t="str">
        <f t="shared" si="804"/>
        <v/>
      </c>
      <c r="AJ195" s="145" t="str">
        <f t="shared" si="804"/>
        <v/>
      </c>
      <c r="AK195" s="145" t="str">
        <f t="shared" si="804"/>
        <v/>
      </c>
      <c r="AL195" s="145" t="str">
        <f t="shared" si="804"/>
        <v/>
      </c>
      <c r="AM195" s="145" t="str">
        <f t="shared" si="804"/>
        <v/>
      </c>
      <c r="AN195" s="145" t="str">
        <f t="shared" si="804"/>
        <v/>
      </c>
      <c r="AO195" s="145" t="str">
        <f t="shared" si="804"/>
        <v/>
      </c>
      <c r="AP195" s="145" t="str">
        <f t="shared" si="804"/>
        <v/>
      </c>
      <c r="AQ195" s="145" t="str">
        <f t="shared" si="804"/>
        <v/>
      </c>
      <c r="AR195" s="145" t="str">
        <f t="shared" si="804"/>
        <v/>
      </c>
      <c r="AS195" s="145" t="str">
        <f t="shared" si="804"/>
        <v/>
      </c>
      <c r="AT195" s="145" t="str">
        <f t="shared" si="804"/>
        <v/>
      </c>
      <c r="AU195" s="145" t="str">
        <f t="shared" si="804"/>
        <v/>
      </c>
      <c r="AV195" s="145" t="str">
        <f t="shared" si="804"/>
        <v/>
      </c>
      <c r="AW195" s="145" t="str">
        <f t="shared" si="804"/>
        <v/>
      </c>
      <c r="AX195" s="145" t="str">
        <f t="shared" si="804"/>
        <v/>
      </c>
      <c r="AY195" s="145" t="str">
        <f t="shared" si="804"/>
        <v/>
      </c>
      <c r="AZ195" s="145" t="str">
        <f t="shared" si="804"/>
        <v/>
      </c>
      <c r="BA195" s="145" t="str">
        <f t="shared" si="804"/>
        <v/>
      </c>
      <c r="BB195" s="145" t="str">
        <f t="shared" si="804"/>
        <v/>
      </c>
      <c r="BC195" s="145" t="str">
        <f t="shared" si="804"/>
        <v/>
      </c>
      <c r="BD195" s="145" t="str">
        <f t="shared" si="804"/>
        <v/>
      </c>
      <c r="BE195" s="145" t="str">
        <f t="shared" si="804"/>
        <v/>
      </c>
      <c r="BF195" s="145" t="str">
        <f t="shared" si="804"/>
        <v/>
      </c>
      <c r="BG195" s="145" t="str">
        <f t="shared" si="804"/>
        <v/>
      </c>
      <c r="BH195" s="145" t="str">
        <f t="shared" si="804"/>
        <v/>
      </c>
      <c r="BI195" s="145" t="str">
        <f t="shared" si="804"/>
        <v/>
      </c>
      <c r="BJ195" s="145" t="str">
        <f t="shared" si="804"/>
        <v/>
      </c>
      <c r="BK195" s="145" t="str">
        <f t="shared" si="804"/>
        <v/>
      </c>
      <c r="BL195" s="145" t="str">
        <f t="shared" si="804"/>
        <v/>
      </c>
      <c r="BM195" s="145" t="str">
        <f t="shared" si="804"/>
        <v/>
      </c>
      <c r="BN195" s="145" t="str">
        <f t="shared" si="804"/>
        <v/>
      </c>
      <c r="BO195" s="145" t="str">
        <f t="shared" si="804"/>
        <v/>
      </c>
      <c r="BP195" s="145" t="str">
        <f t="shared" si="804"/>
        <v/>
      </c>
      <c r="BQ195" s="145" t="str">
        <f t="shared" si="804"/>
        <v/>
      </c>
      <c r="BR195" s="145" t="str">
        <f t="shared" ref="BR195:CZ195" si="805">IF(BR$4&lt;$E$3,"",SUMIFS($F188:$FS188,$F$5:$FS$5,"&lt;="&amp;BR$5,$F$5:$FS$5,"&gt;"&amp;(BR$5-$E$3)))</f>
        <v/>
      </c>
      <c r="BS195" s="145" t="str">
        <f t="shared" si="805"/>
        <v/>
      </c>
      <c r="BT195" s="145" t="str">
        <f t="shared" si="805"/>
        <v/>
      </c>
      <c r="BU195" s="145" t="str">
        <f t="shared" si="805"/>
        <v/>
      </c>
      <c r="BV195" s="145" t="str">
        <f t="shared" si="805"/>
        <v/>
      </c>
      <c r="BW195" s="145" t="str">
        <f t="shared" si="805"/>
        <v/>
      </c>
      <c r="BX195" s="145" t="str">
        <f t="shared" si="805"/>
        <v/>
      </c>
      <c r="BY195" s="145" t="str">
        <f t="shared" si="805"/>
        <v/>
      </c>
      <c r="BZ195" s="145" t="str">
        <f t="shared" si="805"/>
        <v/>
      </c>
      <c r="CA195" s="145" t="str">
        <f t="shared" si="805"/>
        <v/>
      </c>
      <c r="CB195" s="145" t="str">
        <f t="shared" si="805"/>
        <v/>
      </c>
      <c r="CC195" s="145" t="str">
        <f t="shared" si="805"/>
        <v/>
      </c>
      <c r="CD195" s="145" t="str">
        <f t="shared" si="805"/>
        <v/>
      </c>
      <c r="CE195" s="145" t="str">
        <f t="shared" si="805"/>
        <v/>
      </c>
      <c r="CF195" s="145" t="str">
        <f t="shared" si="805"/>
        <v/>
      </c>
      <c r="CG195" s="145" t="str">
        <f t="shared" si="805"/>
        <v/>
      </c>
      <c r="CH195" s="145" t="str">
        <f t="shared" si="805"/>
        <v/>
      </c>
      <c r="CI195" s="145" t="str">
        <f t="shared" si="805"/>
        <v/>
      </c>
      <c r="CJ195" s="145" t="str">
        <f t="shared" si="805"/>
        <v/>
      </c>
      <c r="CK195" s="145" t="str">
        <f t="shared" si="805"/>
        <v/>
      </c>
      <c r="CL195" s="145" t="str">
        <f t="shared" si="805"/>
        <v/>
      </c>
      <c r="CM195" s="145" t="str">
        <f t="shared" si="805"/>
        <v/>
      </c>
      <c r="CN195" s="145" t="str">
        <f t="shared" si="805"/>
        <v/>
      </c>
      <c r="CO195" s="145" t="str">
        <f t="shared" si="805"/>
        <v/>
      </c>
      <c r="CP195" s="145" t="str">
        <f t="shared" si="805"/>
        <v/>
      </c>
      <c r="CQ195" s="145" t="str">
        <f t="shared" si="805"/>
        <v/>
      </c>
      <c r="CR195" s="145" t="str">
        <f t="shared" si="805"/>
        <v/>
      </c>
      <c r="CS195" s="145" t="str">
        <f t="shared" si="805"/>
        <v/>
      </c>
      <c r="CT195" s="145" t="str">
        <f t="shared" si="805"/>
        <v/>
      </c>
      <c r="CU195" s="145" t="str">
        <f t="shared" si="805"/>
        <v/>
      </c>
      <c r="CV195" s="145" t="str">
        <f t="shared" si="805"/>
        <v/>
      </c>
      <c r="CW195" s="145" t="str">
        <f t="shared" si="805"/>
        <v/>
      </c>
      <c r="CX195" s="145" t="str">
        <f t="shared" si="805"/>
        <v/>
      </c>
      <c r="CY195" s="145" t="str">
        <f t="shared" si="805"/>
        <v/>
      </c>
      <c r="CZ195" s="145" t="str">
        <f t="shared" si="805"/>
        <v/>
      </c>
      <c r="DA195" s="145">
        <f>IF(DA$4&lt;$E$3,"",SUMIFS($F188:$FS188,$F$5:$FS$5,"&lt;="&amp;DA$5,$F$5:$FS$5,"&gt;"&amp;(DA$5-$E$3)))</f>
        <v>4</v>
      </c>
      <c r="DB195" s="145">
        <f t="shared" ref="DB195:FM195" si="806">IF(DB$4&lt;$E$3,"",SUMIFS($F188:$FS188,$F$5:$FS$5,"&lt;="&amp;DB$5,$F$5:$FS$5,"&gt;"&amp;(DB$5-$E$3)))</f>
        <v>4</v>
      </c>
      <c r="DC195" s="145">
        <f t="shared" si="806"/>
        <v>4</v>
      </c>
      <c r="DD195" s="145">
        <f t="shared" si="806"/>
        <v>4</v>
      </c>
      <c r="DE195" s="145">
        <f t="shared" si="806"/>
        <v>4</v>
      </c>
      <c r="DF195" s="145">
        <f t="shared" si="806"/>
        <v>4</v>
      </c>
      <c r="DG195" s="145">
        <f t="shared" si="806"/>
        <v>4</v>
      </c>
      <c r="DH195" s="145">
        <f t="shared" si="806"/>
        <v>4</v>
      </c>
      <c r="DI195" s="145">
        <f t="shared" si="806"/>
        <v>4</v>
      </c>
      <c r="DJ195" s="145">
        <f t="shared" si="806"/>
        <v>4</v>
      </c>
      <c r="DK195" s="145">
        <f t="shared" si="806"/>
        <v>4</v>
      </c>
      <c r="DL195" s="145">
        <f t="shared" si="806"/>
        <v>4</v>
      </c>
      <c r="DM195" s="145">
        <f t="shared" si="806"/>
        <v>4</v>
      </c>
      <c r="DN195" s="145">
        <f t="shared" si="806"/>
        <v>4</v>
      </c>
      <c r="DO195" s="145">
        <f t="shared" si="806"/>
        <v>4</v>
      </c>
      <c r="DP195" s="145">
        <f t="shared" si="806"/>
        <v>4</v>
      </c>
      <c r="DQ195" s="145">
        <f t="shared" si="806"/>
        <v>4</v>
      </c>
      <c r="DR195" s="145">
        <f t="shared" si="806"/>
        <v>4</v>
      </c>
      <c r="DS195" s="145">
        <f t="shared" si="806"/>
        <v>4</v>
      </c>
      <c r="DT195" s="145">
        <f t="shared" si="806"/>
        <v>4</v>
      </c>
      <c r="DU195" s="145">
        <f t="shared" si="806"/>
        <v>4</v>
      </c>
      <c r="DV195" s="145">
        <f t="shared" si="806"/>
        <v>4</v>
      </c>
      <c r="DW195" s="145">
        <f t="shared" si="806"/>
        <v>4</v>
      </c>
      <c r="DX195" s="145">
        <f t="shared" si="806"/>
        <v>4</v>
      </c>
      <c r="DY195" s="145">
        <f t="shared" si="806"/>
        <v>4</v>
      </c>
      <c r="DZ195" s="145">
        <f t="shared" si="806"/>
        <v>4</v>
      </c>
      <c r="EA195" s="145">
        <f t="shared" si="806"/>
        <v>4</v>
      </c>
      <c r="EB195" s="145">
        <f t="shared" si="806"/>
        <v>5</v>
      </c>
      <c r="EC195" s="145">
        <f t="shared" si="806"/>
        <v>5</v>
      </c>
      <c r="ED195" s="145">
        <f t="shared" si="806"/>
        <v>5</v>
      </c>
      <c r="EE195" s="145">
        <f t="shared" si="806"/>
        <v>5</v>
      </c>
      <c r="EF195" s="145">
        <f t="shared" si="806"/>
        <v>6</v>
      </c>
      <c r="EG195" s="145">
        <f t="shared" si="806"/>
        <v>6</v>
      </c>
      <c r="EH195" s="145">
        <f t="shared" si="806"/>
        <v>6</v>
      </c>
      <c r="EI195" s="145">
        <f t="shared" si="806"/>
        <v>7</v>
      </c>
      <c r="EJ195" s="145">
        <f t="shared" si="806"/>
        <v>7</v>
      </c>
      <c r="EK195" s="145">
        <f t="shared" si="806"/>
        <v>7</v>
      </c>
      <c r="EL195" s="145">
        <f t="shared" si="806"/>
        <v>7</v>
      </c>
      <c r="EM195" s="145">
        <f t="shared" si="806"/>
        <v>7</v>
      </c>
      <c r="EN195" s="145">
        <f t="shared" si="806"/>
        <v>7</v>
      </c>
      <c r="EO195" s="145">
        <f t="shared" si="806"/>
        <v>7</v>
      </c>
      <c r="EP195" s="145">
        <f t="shared" si="806"/>
        <v>7</v>
      </c>
      <c r="EQ195" s="145">
        <f t="shared" si="806"/>
        <v>8</v>
      </c>
      <c r="ER195" s="145">
        <f t="shared" si="806"/>
        <v>8</v>
      </c>
      <c r="ES195" s="145">
        <f t="shared" si="806"/>
        <v>8</v>
      </c>
      <c r="ET195" s="145">
        <f t="shared" si="806"/>
        <v>8</v>
      </c>
      <c r="EU195" s="145">
        <f t="shared" si="806"/>
        <v>8</v>
      </c>
      <c r="EV195" s="145">
        <f t="shared" si="806"/>
        <v>8</v>
      </c>
      <c r="EW195" s="145">
        <f t="shared" si="806"/>
        <v>8</v>
      </c>
      <c r="EX195" s="145">
        <f t="shared" si="806"/>
        <v>8</v>
      </c>
      <c r="EY195" s="145">
        <f t="shared" si="806"/>
        <v>8</v>
      </c>
      <c r="EZ195" s="145">
        <f t="shared" si="806"/>
        <v>8</v>
      </c>
      <c r="FA195" s="145">
        <f t="shared" si="806"/>
        <v>8</v>
      </c>
      <c r="FB195" s="145">
        <f t="shared" si="806"/>
        <v>8</v>
      </c>
      <c r="FC195" s="145">
        <f t="shared" si="806"/>
        <v>8</v>
      </c>
      <c r="FD195" s="145">
        <f t="shared" si="806"/>
        <v>8</v>
      </c>
      <c r="FE195" s="145">
        <f t="shared" si="806"/>
        <v>8</v>
      </c>
      <c r="FF195" s="145">
        <f t="shared" si="806"/>
        <v>7</v>
      </c>
      <c r="FG195" s="145">
        <f t="shared" si="806"/>
        <v>7</v>
      </c>
      <c r="FH195" s="145">
        <f t="shared" si="806"/>
        <v>7</v>
      </c>
      <c r="FI195" s="145">
        <f t="shared" si="806"/>
        <v>6</v>
      </c>
      <c r="FJ195" s="145">
        <f t="shared" si="806"/>
        <v>6</v>
      </c>
      <c r="FK195" s="145">
        <f t="shared" si="806"/>
        <v>6</v>
      </c>
      <c r="FL195" s="145">
        <f t="shared" si="806"/>
        <v>6</v>
      </c>
      <c r="FM195" s="145">
        <f t="shared" si="806"/>
        <v>6</v>
      </c>
      <c r="FN195" s="145">
        <f t="shared" ref="FN195:FS195" si="807">IF(FN$4&lt;$E$3,"",SUMIFS($F188:$FS188,$F$5:$FS$5,"&lt;="&amp;FN$5,$F$5:$FS$5,"&gt;"&amp;(FN$5-$E$3)))</f>
        <v>6</v>
      </c>
      <c r="FO195" s="145">
        <f t="shared" si="807"/>
        <v>6</v>
      </c>
      <c r="FP195" s="145">
        <f t="shared" si="807"/>
        <v>6</v>
      </c>
      <c r="FQ195" s="145">
        <f t="shared" si="807"/>
        <v>6</v>
      </c>
      <c r="FR195" s="145">
        <f t="shared" si="807"/>
        <v>6</v>
      </c>
      <c r="FS195" s="145">
        <f t="shared" si="807"/>
        <v>6</v>
      </c>
      <c r="FT195" s="145">
        <f t="shared" si="798"/>
        <v>6</v>
      </c>
      <c r="FW195" s="145">
        <f t="shared" si="799"/>
        <v>6</v>
      </c>
      <c r="FX195" s="145">
        <f>MIN(F195:FS195)</f>
        <v>4</v>
      </c>
      <c r="FY195" s="145">
        <f>MAX(F195:FS195)</f>
        <v>8</v>
      </c>
      <c r="FZ195" s="145">
        <f>AVERAGE(F195:FS195)</f>
        <v>5.76056338028169</v>
      </c>
      <c r="GA195" s="145">
        <f>AVERAGE(EP195:FS195)</f>
        <v>7.1333333333333337</v>
      </c>
    </row>
    <row r="196" spans="2:183" ht="15.75" thickBot="1">
      <c r="B196" s="139"/>
      <c r="D196" s="105" t="s">
        <v>25</v>
      </c>
      <c r="E196" s="106"/>
      <c r="F196" s="146" t="str">
        <f t="shared" ref="F196:BQ196" si="808">IF(F$4&lt;$E$3,"",SUMIFS($F189:$FS189,$F$5:$FS$5,"&lt;="&amp;F$5,$F$5:$FS$5,"&gt;"&amp;(F$5-$E$3)))</f>
        <v/>
      </c>
      <c r="G196" s="146" t="str">
        <f t="shared" si="808"/>
        <v/>
      </c>
      <c r="H196" s="146" t="str">
        <f t="shared" si="808"/>
        <v/>
      </c>
      <c r="I196" s="146" t="str">
        <f t="shared" si="808"/>
        <v/>
      </c>
      <c r="J196" s="146" t="str">
        <f t="shared" si="808"/>
        <v/>
      </c>
      <c r="K196" s="146" t="str">
        <f t="shared" si="808"/>
        <v/>
      </c>
      <c r="L196" s="146" t="str">
        <f t="shared" si="808"/>
        <v/>
      </c>
      <c r="M196" s="146" t="str">
        <f t="shared" si="808"/>
        <v/>
      </c>
      <c r="N196" s="146" t="str">
        <f t="shared" si="808"/>
        <v/>
      </c>
      <c r="O196" s="146" t="str">
        <f t="shared" si="808"/>
        <v/>
      </c>
      <c r="P196" s="146" t="str">
        <f t="shared" si="808"/>
        <v/>
      </c>
      <c r="Q196" s="146" t="str">
        <f t="shared" si="808"/>
        <v/>
      </c>
      <c r="R196" s="146" t="str">
        <f t="shared" si="808"/>
        <v/>
      </c>
      <c r="S196" s="146" t="str">
        <f t="shared" si="808"/>
        <v/>
      </c>
      <c r="T196" s="146" t="str">
        <f t="shared" si="808"/>
        <v/>
      </c>
      <c r="U196" s="146" t="str">
        <f t="shared" si="808"/>
        <v/>
      </c>
      <c r="V196" s="146" t="str">
        <f t="shared" si="808"/>
        <v/>
      </c>
      <c r="W196" s="146" t="str">
        <f t="shared" si="808"/>
        <v/>
      </c>
      <c r="X196" s="146" t="str">
        <f t="shared" si="808"/>
        <v/>
      </c>
      <c r="Y196" s="146" t="str">
        <f t="shared" si="808"/>
        <v/>
      </c>
      <c r="Z196" s="146" t="str">
        <f t="shared" si="808"/>
        <v/>
      </c>
      <c r="AA196" s="146" t="str">
        <f t="shared" si="808"/>
        <v/>
      </c>
      <c r="AB196" s="146" t="str">
        <f t="shared" si="808"/>
        <v/>
      </c>
      <c r="AC196" s="146" t="str">
        <f t="shared" si="808"/>
        <v/>
      </c>
      <c r="AD196" s="146" t="str">
        <f t="shared" si="808"/>
        <v/>
      </c>
      <c r="AE196" s="146" t="str">
        <f t="shared" si="808"/>
        <v/>
      </c>
      <c r="AF196" s="146" t="str">
        <f t="shared" si="808"/>
        <v/>
      </c>
      <c r="AG196" s="146" t="str">
        <f t="shared" si="808"/>
        <v/>
      </c>
      <c r="AH196" s="146" t="str">
        <f t="shared" si="808"/>
        <v/>
      </c>
      <c r="AI196" s="146" t="str">
        <f t="shared" si="808"/>
        <v/>
      </c>
      <c r="AJ196" s="146" t="str">
        <f t="shared" si="808"/>
        <v/>
      </c>
      <c r="AK196" s="146" t="str">
        <f t="shared" si="808"/>
        <v/>
      </c>
      <c r="AL196" s="146" t="str">
        <f t="shared" si="808"/>
        <v/>
      </c>
      <c r="AM196" s="146" t="str">
        <f t="shared" si="808"/>
        <v/>
      </c>
      <c r="AN196" s="146" t="str">
        <f t="shared" si="808"/>
        <v/>
      </c>
      <c r="AO196" s="146" t="str">
        <f t="shared" si="808"/>
        <v/>
      </c>
      <c r="AP196" s="146" t="str">
        <f t="shared" si="808"/>
        <v/>
      </c>
      <c r="AQ196" s="146" t="str">
        <f t="shared" si="808"/>
        <v/>
      </c>
      <c r="AR196" s="146" t="str">
        <f t="shared" si="808"/>
        <v/>
      </c>
      <c r="AS196" s="146" t="str">
        <f t="shared" si="808"/>
        <v/>
      </c>
      <c r="AT196" s="146" t="str">
        <f t="shared" si="808"/>
        <v/>
      </c>
      <c r="AU196" s="146" t="str">
        <f t="shared" si="808"/>
        <v/>
      </c>
      <c r="AV196" s="146" t="str">
        <f t="shared" si="808"/>
        <v/>
      </c>
      <c r="AW196" s="146" t="str">
        <f t="shared" si="808"/>
        <v/>
      </c>
      <c r="AX196" s="146" t="str">
        <f t="shared" si="808"/>
        <v/>
      </c>
      <c r="AY196" s="146" t="str">
        <f t="shared" si="808"/>
        <v/>
      </c>
      <c r="AZ196" s="146" t="str">
        <f t="shared" si="808"/>
        <v/>
      </c>
      <c r="BA196" s="146" t="str">
        <f t="shared" si="808"/>
        <v/>
      </c>
      <c r="BB196" s="146" t="str">
        <f t="shared" si="808"/>
        <v/>
      </c>
      <c r="BC196" s="146" t="str">
        <f t="shared" si="808"/>
        <v/>
      </c>
      <c r="BD196" s="146" t="str">
        <f t="shared" si="808"/>
        <v/>
      </c>
      <c r="BE196" s="146" t="str">
        <f t="shared" si="808"/>
        <v/>
      </c>
      <c r="BF196" s="146" t="str">
        <f t="shared" si="808"/>
        <v/>
      </c>
      <c r="BG196" s="146" t="str">
        <f t="shared" si="808"/>
        <v/>
      </c>
      <c r="BH196" s="146" t="str">
        <f t="shared" si="808"/>
        <v/>
      </c>
      <c r="BI196" s="146" t="str">
        <f t="shared" si="808"/>
        <v/>
      </c>
      <c r="BJ196" s="146" t="str">
        <f t="shared" si="808"/>
        <v/>
      </c>
      <c r="BK196" s="146" t="str">
        <f t="shared" si="808"/>
        <v/>
      </c>
      <c r="BL196" s="146" t="str">
        <f t="shared" si="808"/>
        <v/>
      </c>
      <c r="BM196" s="146" t="str">
        <f t="shared" si="808"/>
        <v/>
      </c>
      <c r="BN196" s="146" t="str">
        <f t="shared" si="808"/>
        <v/>
      </c>
      <c r="BO196" s="146" t="str">
        <f t="shared" si="808"/>
        <v/>
      </c>
      <c r="BP196" s="146" t="str">
        <f t="shared" si="808"/>
        <v/>
      </c>
      <c r="BQ196" s="146" t="str">
        <f t="shared" si="808"/>
        <v/>
      </c>
      <c r="BR196" s="146" t="str">
        <f t="shared" ref="BR196:EC196" si="809">IF(BR$4&lt;$E$3,"",SUMIFS($F189:$FS189,$F$5:$FS$5,"&lt;="&amp;BR$5,$F$5:$FS$5,"&gt;"&amp;(BR$5-$E$3)))</f>
        <v/>
      </c>
      <c r="BS196" s="146" t="str">
        <f t="shared" si="809"/>
        <v/>
      </c>
      <c r="BT196" s="146" t="str">
        <f t="shared" si="809"/>
        <v/>
      </c>
      <c r="BU196" s="146" t="str">
        <f t="shared" si="809"/>
        <v/>
      </c>
      <c r="BV196" s="146" t="str">
        <f t="shared" si="809"/>
        <v/>
      </c>
      <c r="BW196" s="146" t="str">
        <f t="shared" si="809"/>
        <v/>
      </c>
      <c r="BX196" s="146" t="str">
        <f t="shared" si="809"/>
        <v/>
      </c>
      <c r="BY196" s="146" t="str">
        <f t="shared" si="809"/>
        <v/>
      </c>
      <c r="BZ196" s="146" t="str">
        <f t="shared" si="809"/>
        <v/>
      </c>
      <c r="CA196" s="146" t="str">
        <f t="shared" si="809"/>
        <v/>
      </c>
      <c r="CB196" s="146" t="str">
        <f t="shared" si="809"/>
        <v/>
      </c>
      <c r="CC196" s="146" t="str">
        <f t="shared" si="809"/>
        <v/>
      </c>
      <c r="CD196" s="146" t="str">
        <f t="shared" si="809"/>
        <v/>
      </c>
      <c r="CE196" s="146" t="str">
        <f t="shared" si="809"/>
        <v/>
      </c>
      <c r="CF196" s="146" t="str">
        <f t="shared" si="809"/>
        <v/>
      </c>
      <c r="CG196" s="146" t="str">
        <f t="shared" si="809"/>
        <v/>
      </c>
      <c r="CH196" s="146" t="str">
        <f t="shared" si="809"/>
        <v/>
      </c>
      <c r="CI196" s="146" t="str">
        <f t="shared" si="809"/>
        <v/>
      </c>
      <c r="CJ196" s="146" t="str">
        <f t="shared" si="809"/>
        <v/>
      </c>
      <c r="CK196" s="146" t="str">
        <f t="shared" si="809"/>
        <v/>
      </c>
      <c r="CL196" s="146" t="str">
        <f t="shared" si="809"/>
        <v/>
      </c>
      <c r="CM196" s="146" t="str">
        <f t="shared" si="809"/>
        <v/>
      </c>
      <c r="CN196" s="146" t="str">
        <f t="shared" si="809"/>
        <v/>
      </c>
      <c r="CO196" s="146" t="str">
        <f t="shared" si="809"/>
        <v/>
      </c>
      <c r="CP196" s="146" t="str">
        <f t="shared" si="809"/>
        <v/>
      </c>
      <c r="CQ196" s="146" t="str">
        <f t="shared" si="809"/>
        <v/>
      </c>
      <c r="CR196" s="146" t="str">
        <f t="shared" si="809"/>
        <v/>
      </c>
      <c r="CS196" s="146" t="str">
        <f t="shared" si="809"/>
        <v/>
      </c>
      <c r="CT196" s="146" t="str">
        <f t="shared" si="809"/>
        <v/>
      </c>
      <c r="CU196" s="146" t="str">
        <f t="shared" si="809"/>
        <v/>
      </c>
      <c r="CV196" s="146" t="str">
        <f t="shared" si="809"/>
        <v/>
      </c>
      <c r="CW196" s="146" t="str">
        <f t="shared" si="809"/>
        <v/>
      </c>
      <c r="CX196" s="146" t="str">
        <f t="shared" si="809"/>
        <v/>
      </c>
      <c r="CY196" s="146" t="str">
        <f t="shared" si="809"/>
        <v/>
      </c>
      <c r="CZ196" s="146" t="str">
        <f t="shared" si="809"/>
        <v/>
      </c>
      <c r="DA196" s="146">
        <f t="shared" si="809"/>
        <v>19</v>
      </c>
      <c r="DB196" s="146">
        <f t="shared" si="809"/>
        <v>19</v>
      </c>
      <c r="DC196" s="146">
        <f t="shared" si="809"/>
        <v>19</v>
      </c>
      <c r="DD196" s="146">
        <f t="shared" si="809"/>
        <v>19</v>
      </c>
      <c r="DE196" s="146">
        <f t="shared" si="809"/>
        <v>18</v>
      </c>
      <c r="DF196" s="146">
        <f t="shared" si="809"/>
        <v>18</v>
      </c>
      <c r="DG196" s="146">
        <f t="shared" si="809"/>
        <v>18</v>
      </c>
      <c r="DH196" s="146">
        <f t="shared" si="809"/>
        <v>18</v>
      </c>
      <c r="DI196" s="146">
        <f t="shared" si="809"/>
        <v>18</v>
      </c>
      <c r="DJ196" s="146">
        <f t="shared" si="809"/>
        <v>18</v>
      </c>
      <c r="DK196" s="146">
        <f t="shared" si="809"/>
        <v>18</v>
      </c>
      <c r="DL196" s="146">
        <f t="shared" si="809"/>
        <v>19</v>
      </c>
      <c r="DM196" s="146">
        <f t="shared" si="809"/>
        <v>19</v>
      </c>
      <c r="DN196" s="146">
        <f t="shared" si="809"/>
        <v>19</v>
      </c>
      <c r="DO196" s="146">
        <f t="shared" si="809"/>
        <v>19</v>
      </c>
      <c r="DP196" s="146">
        <f t="shared" si="809"/>
        <v>19</v>
      </c>
      <c r="DQ196" s="146">
        <f t="shared" si="809"/>
        <v>19</v>
      </c>
      <c r="DR196" s="146">
        <f t="shared" si="809"/>
        <v>19</v>
      </c>
      <c r="DS196" s="146">
        <f t="shared" si="809"/>
        <v>19</v>
      </c>
      <c r="DT196" s="146">
        <f t="shared" si="809"/>
        <v>20</v>
      </c>
      <c r="DU196" s="146">
        <f t="shared" si="809"/>
        <v>20</v>
      </c>
      <c r="DV196" s="146">
        <f t="shared" si="809"/>
        <v>20</v>
      </c>
      <c r="DW196" s="146">
        <f t="shared" si="809"/>
        <v>19</v>
      </c>
      <c r="DX196" s="146">
        <f t="shared" si="809"/>
        <v>19</v>
      </c>
      <c r="DY196" s="146">
        <f t="shared" si="809"/>
        <v>19</v>
      </c>
      <c r="DZ196" s="146">
        <f t="shared" si="809"/>
        <v>19</v>
      </c>
      <c r="EA196" s="146">
        <f t="shared" si="809"/>
        <v>19</v>
      </c>
      <c r="EB196" s="146">
        <f t="shared" si="809"/>
        <v>20</v>
      </c>
      <c r="EC196" s="146">
        <f t="shared" si="809"/>
        <v>20</v>
      </c>
      <c r="ED196" s="146">
        <f t="shared" ref="ED196:FS196" si="810">IF(ED$4&lt;$E$3,"",SUMIFS($F189:$FS189,$F$5:$FS$5,"&lt;="&amp;ED$5,$F$5:$FS$5,"&gt;"&amp;(ED$5-$E$3)))</f>
        <v>19</v>
      </c>
      <c r="EE196" s="146">
        <f t="shared" si="810"/>
        <v>19</v>
      </c>
      <c r="EF196" s="146">
        <f t="shared" si="810"/>
        <v>19</v>
      </c>
      <c r="EG196" s="146">
        <f t="shared" si="810"/>
        <v>19</v>
      </c>
      <c r="EH196" s="146">
        <f t="shared" si="810"/>
        <v>19</v>
      </c>
      <c r="EI196" s="146">
        <f t="shared" si="810"/>
        <v>20</v>
      </c>
      <c r="EJ196" s="146">
        <f t="shared" si="810"/>
        <v>21</v>
      </c>
      <c r="EK196" s="146">
        <f t="shared" si="810"/>
        <v>21</v>
      </c>
      <c r="EL196" s="146">
        <f t="shared" si="810"/>
        <v>20</v>
      </c>
      <c r="EM196" s="146">
        <f t="shared" si="810"/>
        <v>19</v>
      </c>
      <c r="EN196" s="146">
        <f t="shared" si="810"/>
        <v>20</v>
      </c>
      <c r="EO196" s="146">
        <f t="shared" si="810"/>
        <v>20</v>
      </c>
      <c r="EP196" s="146">
        <f t="shared" si="810"/>
        <v>21</v>
      </c>
      <c r="EQ196" s="146">
        <f t="shared" si="810"/>
        <v>22</v>
      </c>
      <c r="ER196" s="146">
        <f t="shared" si="810"/>
        <v>22</v>
      </c>
      <c r="ES196" s="146">
        <f t="shared" si="810"/>
        <v>22</v>
      </c>
      <c r="ET196" s="146">
        <f t="shared" si="810"/>
        <v>21</v>
      </c>
      <c r="EU196" s="146">
        <f t="shared" si="810"/>
        <v>22</v>
      </c>
      <c r="EV196" s="146">
        <f t="shared" si="810"/>
        <v>22</v>
      </c>
      <c r="EW196" s="146">
        <f t="shared" si="810"/>
        <v>21</v>
      </c>
      <c r="EX196" s="146">
        <f t="shared" si="810"/>
        <v>21</v>
      </c>
      <c r="EY196" s="146">
        <f t="shared" si="810"/>
        <v>21</v>
      </c>
      <c r="EZ196" s="146">
        <f t="shared" si="810"/>
        <v>21</v>
      </c>
      <c r="FA196" s="146">
        <f t="shared" si="810"/>
        <v>21</v>
      </c>
      <c r="FB196" s="146">
        <f t="shared" si="810"/>
        <v>21</v>
      </c>
      <c r="FC196" s="146">
        <f t="shared" si="810"/>
        <v>20</v>
      </c>
      <c r="FD196" s="146">
        <f t="shared" si="810"/>
        <v>21</v>
      </c>
      <c r="FE196" s="146">
        <f t="shared" si="810"/>
        <v>21</v>
      </c>
      <c r="FF196" s="146">
        <f t="shared" si="810"/>
        <v>20</v>
      </c>
      <c r="FG196" s="146">
        <f t="shared" si="810"/>
        <v>20</v>
      </c>
      <c r="FH196" s="146">
        <f t="shared" si="810"/>
        <v>20</v>
      </c>
      <c r="FI196" s="146">
        <f t="shared" si="810"/>
        <v>18</v>
      </c>
      <c r="FJ196" s="146">
        <f t="shared" si="810"/>
        <v>18</v>
      </c>
      <c r="FK196" s="146">
        <f t="shared" si="810"/>
        <v>18</v>
      </c>
      <c r="FL196" s="146">
        <f t="shared" si="810"/>
        <v>18</v>
      </c>
      <c r="FM196" s="146">
        <f t="shared" si="810"/>
        <v>18</v>
      </c>
      <c r="FN196" s="146">
        <f t="shared" si="810"/>
        <v>18</v>
      </c>
      <c r="FO196" s="146">
        <f t="shared" si="810"/>
        <v>18</v>
      </c>
      <c r="FP196" s="146">
        <f t="shared" si="810"/>
        <v>18</v>
      </c>
      <c r="FQ196" s="146">
        <f t="shared" si="810"/>
        <v>19</v>
      </c>
      <c r="FR196" s="146">
        <f t="shared" si="810"/>
        <v>19</v>
      </c>
      <c r="FS196" s="146">
        <f t="shared" si="810"/>
        <v>19</v>
      </c>
      <c r="FT196" s="146">
        <f t="shared" si="798"/>
        <v>20</v>
      </c>
      <c r="FW196" s="146">
        <f t="shared" si="799"/>
        <v>19</v>
      </c>
      <c r="FX196" s="146">
        <f>MIN(F196:FS196)</f>
        <v>18</v>
      </c>
      <c r="FY196" s="146">
        <f>MAX(F196:FS196)</f>
        <v>22</v>
      </c>
      <c r="FZ196" s="146">
        <f>AVERAGE(F196:FS196)</f>
        <v>19.52112676056338</v>
      </c>
      <c r="GA196" s="146">
        <f>AVERAGE(EP196:FS196)</f>
        <v>20.033333333333335</v>
      </c>
    </row>
    <row r="197" spans="2:183" ht="15.75" thickTop="1">
      <c r="B197" s="139"/>
    </row>
    <row r="198" spans="2:183">
      <c r="B198" s="139"/>
      <c r="D198" s="98" t="s">
        <v>49</v>
      </c>
    </row>
    <row r="199" spans="2:183">
      <c r="B199" s="139"/>
      <c r="D199" t="s">
        <v>46</v>
      </c>
      <c r="F199" s="1" t="str">
        <f t="shared" ref="F199:AK199" si="811">IF(F$4&lt;$E$3,"",SUMIFS($F185:$FS185,$F$5:$FS$5,"&lt;="&amp;F$5,$F$5:$FS$5,"&gt;"&amp;(F$5-$E$3))/$E$3)</f>
        <v/>
      </c>
      <c r="G199" s="1" t="str">
        <f t="shared" si="811"/>
        <v/>
      </c>
      <c r="H199" s="1" t="str">
        <f t="shared" si="811"/>
        <v/>
      </c>
      <c r="I199" s="1" t="str">
        <f t="shared" si="811"/>
        <v/>
      </c>
      <c r="J199" s="1" t="str">
        <f t="shared" si="811"/>
        <v/>
      </c>
      <c r="K199" s="1" t="str">
        <f t="shared" si="811"/>
        <v/>
      </c>
      <c r="L199" s="1" t="str">
        <f t="shared" si="811"/>
        <v/>
      </c>
      <c r="M199" s="1" t="str">
        <f t="shared" si="811"/>
        <v/>
      </c>
      <c r="N199" s="1" t="str">
        <f t="shared" si="811"/>
        <v/>
      </c>
      <c r="O199" s="1" t="str">
        <f t="shared" si="811"/>
        <v/>
      </c>
      <c r="P199" s="1" t="str">
        <f t="shared" si="811"/>
        <v/>
      </c>
      <c r="Q199" s="1" t="str">
        <f t="shared" si="811"/>
        <v/>
      </c>
      <c r="R199" s="1" t="str">
        <f t="shared" si="811"/>
        <v/>
      </c>
      <c r="S199" s="1" t="str">
        <f t="shared" si="811"/>
        <v/>
      </c>
      <c r="T199" s="1" t="str">
        <f t="shared" si="811"/>
        <v/>
      </c>
      <c r="U199" s="1" t="str">
        <f t="shared" si="811"/>
        <v/>
      </c>
      <c r="V199" s="1" t="str">
        <f t="shared" si="811"/>
        <v/>
      </c>
      <c r="W199" s="1" t="str">
        <f t="shared" si="811"/>
        <v/>
      </c>
      <c r="X199" s="1" t="str">
        <f t="shared" si="811"/>
        <v/>
      </c>
      <c r="Y199" s="1" t="str">
        <f t="shared" si="811"/>
        <v/>
      </c>
      <c r="Z199" s="1" t="str">
        <f t="shared" si="811"/>
        <v/>
      </c>
      <c r="AA199" s="1" t="str">
        <f t="shared" si="811"/>
        <v/>
      </c>
      <c r="AB199" s="1" t="str">
        <f t="shared" si="811"/>
        <v/>
      </c>
      <c r="AC199" s="1" t="str">
        <f t="shared" si="811"/>
        <v/>
      </c>
      <c r="AD199" s="1" t="str">
        <f t="shared" si="811"/>
        <v/>
      </c>
      <c r="AE199" s="1" t="str">
        <f t="shared" si="811"/>
        <v/>
      </c>
      <c r="AF199" s="1" t="str">
        <f t="shared" si="811"/>
        <v/>
      </c>
      <c r="AG199" s="1" t="str">
        <f t="shared" si="811"/>
        <v/>
      </c>
      <c r="AH199" s="1" t="str">
        <f t="shared" si="811"/>
        <v/>
      </c>
      <c r="AI199" s="1" t="str">
        <f t="shared" si="811"/>
        <v/>
      </c>
      <c r="AJ199" s="1" t="str">
        <f t="shared" si="811"/>
        <v/>
      </c>
      <c r="AK199" s="1" t="str">
        <f t="shared" si="811"/>
        <v/>
      </c>
      <c r="AL199" s="1" t="str">
        <f t="shared" ref="AL199:BQ199" si="812">IF(AL$4&lt;$E$3,"",SUMIFS($F185:$FS185,$F$5:$FS$5,"&lt;="&amp;AL$5,$F$5:$FS$5,"&gt;"&amp;(AL$5-$E$3))/$E$3)</f>
        <v/>
      </c>
      <c r="AM199" s="1" t="str">
        <f t="shared" si="812"/>
        <v/>
      </c>
      <c r="AN199" s="1" t="str">
        <f t="shared" si="812"/>
        <v/>
      </c>
      <c r="AO199" s="1" t="str">
        <f t="shared" si="812"/>
        <v/>
      </c>
      <c r="AP199" s="1" t="str">
        <f t="shared" si="812"/>
        <v/>
      </c>
      <c r="AQ199" s="1" t="str">
        <f t="shared" si="812"/>
        <v/>
      </c>
      <c r="AR199" s="1" t="str">
        <f t="shared" si="812"/>
        <v/>
      </c>
      <c r="AS199" s="1" t="str">
        <f t="shared" si="812"/>
        <v/>
      </c>
      <c r="AT199" s="1" t="str">
        <f t="shared" si="812"/>
        <v/>
      </c>
      <c r="AU199" s="1" t="str">
        <f t="shared" si="812"/>
        <v/>
      </c>
      <c r="AV199" s="1" t="str">
        <f t="shared" si="812"/>
        <v/>
      </c>
      <c r="AW199" s="1" t="str">
        <f t="shared" si="812"/>
        <v/>
      </c>
      <c r="AX199" s="1" t="str">
        <f t="shared" si="812"/>
        <v/>
      </c>
      <c r="AY199" s="1" t="str">
        <f t="shared" si="812"/>
        <v/>
      </c>
      <c r="AZ199" s="1" t="str">
        <f t="shared" si="812"/>
        <v/>
      </c>
      <c r="BA199" s="1" t="str">
        <f t="shared" si="812"/>
        <v/>
      </c>
      <c r="BB199" s="1" t="str">
        <f t="shared" si="812"/>
        <v/>
      </c>
      <c r="BC199" s="1" t="str">
        <f t="shared" si="812"/>
        <v/>
      </c>
      <c r="BD199" s="1" t="str">
        <f t="shared" si="812"/>
        <v/>
      </c>
      <c r="BE199" s="1" t="str">
        <f t="shared" si="812"/>
        <v/>
      </c>
      <c r="BF199" s="1" t="str">
        <f t="shared" si="812"/>
        <v/>
      </c>
      <c r="BG199" s="1" t="str">
        <f t="shared" si="812"/>
        <v/>
      </c>
      <c r="BH199" s="1" t="str">
        <f t="shared" si="812"/>
        <v/>
      </c>
      <c r="BI199" s="1" t="str">
        <f t="shared" si="812"/>
        <v/>
      </c>
      <c r="BJ199" s="1" t="str">
        <f t="shared" si="812"/>
        <v/>
      </c>
      <c r="BK199" s="1" t="str">
        <f t="shared" si="812"/>
        <v/>
      </c>
      <c r="BL199" s="1" t="str">
        <f t="shared" si="812"/>
        <v/>
      </c>
      <c r="BM199" s="1" t="str">
        <f t="shared" si="812"/>
        <v/>
      </c>
      <c r="BN199" s="1" t="str">
        <f t="shared" si="812"/>
        <v/>
      </c>
      <c r="BO199" s="1" t="str">
        <f t="shared" si="812"/>
        <v/>
      </c>
      <c r="BP199" s="1" t="str">
        <f t="shared" si="812"/>
        <v/>
      </c>
      <c r="BQ199" s="1" t="str">
        <f t="shared" si="812"/>
        <v/>
      </c>
      <c r="BR199" s="1" t="str">
        <f t="shared" ref="BR199:CW199" si="813">IF(BR$4&lt;$E$3,"",SUMIFS($F185:$FS185,$F$5:$FS$5,"&lt;="&amp;BR$5,$F$5:$FS$5,"&gt;"&amp;(BR$5-$E$3))/$E$3)</f>
        <v/>
      </c>
      <c r="BS199" s="1" t="str">
        <f t="shared" si="813"/>
        <v/>
      </c>
      <c r="BT199" s="1" t="str">
        <f t="shared" si="813"/>
        <v/>
      </c>
      <c r="BU199" s="1" t="str">
        <f t="shared" si="813"/>
        <v/>
      </c>
      <c r="BV199" s="1" t="str">
        <f t="shared" si="813"/>
        <v/>
      </c>
      <c r="BW199" s="1" t="str">
        <f t="shared" si="813"/>
        <v/>
      </c>
      <c r="BX199" s="1" t="str">
        <f t="shared" si="813"/>
        <v/>
      </c>
      <c r="BY199" s="1" t="str">
        <f t="shared" si="813"/>
        <v/>
      </c>
      <c r="BZ199" s="1" t="str">
        <f t="shared" si="813"/>
        <v/>
      </c>
      <c r="CA199" s="1" t="str">
        <f t="shared" si="813"/>
        <v/>
      </c>
      <c r="CB199" s="1" t="str">
        <f t="shared" si="813"/>
        <v/>
      </c>
      <c r="CC199" s="1" t="str">
        <f t="shared" si="813"/>
        <v/>
      </c>
      <c r="CD199" s="1" t="str">
        <f t="shared" si="813"/>
        <v/>
      </c>
      <c r="CE199" s="1" t="str">
        <f t="shared" si="813"/>
        <v/>
      </c>
      <c r="CF199" s="1" t="str">
        <f t="shared" si="813"/>
        <v/>
      </c>
      <c r="CG199" s="1" t="str">
        <f t="shared" si="813"/>
        <v/>
      </c>
      <c r="CH199" s="1" t="str">
        <f t="shared" si="813"/>
        <v/>
      </c>
      <c r="CI199" s="1" t="str">
        <f t="shared" si="813"/>
        <v/>
      </c>
      <c r="CJ199" s="1" t="str">
        <f t="shared" si="813"/>
        <v/>
      </c>
      <c r="CK199" s="1" t="str">
        <f t="shared" si="813"/>
        <v/>
      </c>
      <c r="CL199" s="1" t="str">
        <f t="shared" si="813"/>
        <v/>
      </c>
      <c r="CM199" s="1" t="str">
        <f t="shared" si="813"/>
        <v/>
      </c>
      <c r="CN199" s="1" t="str">
        <f t="shared" si="813"/>
        <v/>
      </c>
      <c r="CO199" s="1" t="str">
        <f t="shared" si="813"/>
        <v/>
      </c>
      <c r="CP199" s="1" t="str">
        <f t="shared" si="813"/>
        <v/>
      </c>
      <c r="CQ199" s="1" t="str">
        <f t="shared" si="813"/>
        <v/>
      </c>
      <c r="CR199" s="1" t="str">
        <f t="shared" si="813"/>
        <v/>
      </c>
      <c r="CS199" s="1" t="str">
        <f t="shared" si="813"/>
        <v/>
      </c>
      <c r="CT199" s="1" t="str">
        <f t="shared" si="813"/>
        <v/>
      </c>
      <c r="CU199" s="1" t="str">
        <f t="shared" si="813"/>
        <v/>
      </c>
      <c r="CV199" s="1" t="str">
        <f t="shared" si="813"/>
        <v/>
      </c>
      <c r="CW199" s="1" t="str">
        <f t="shared" si="813"/>
        <v/>
      </c>
      <c r="CX199" s="1" t="str">
        <f t="shared" ref="CX199:EC199" si="814">IF(CX$4&lt;$E$3,"",SUMIFS($F185:$FS185,$F$5:$FS$5,"&lt;="&amp;CX$5,$F$5:$FS$5,"&gt;"&amp;(CX$5-$E$3))/$E$3)</f>
        <v/>
      </c>
      <c r="CY199" s="1" t="str">
        <f t="shared" si="814"/>
        <v/>
      </c>
      <c r="CZ199" s="1" t="str">
        <f t="shared" si="814"/>
        <v/>
      </c>
      <c r="DA199" s="1">
        <f t="shared" si="814"/>
        <v>0.01</v>
      </c>
      <c r="DB199" s="1">
        <f t="shared" si="814"/>
        <v>0.01</v>
      </c>
      <c r="DC199" s="1">
        <f t="shared" si="814"/>
        <v>0.01</v>
      </c>
      <c r="DD199" s="1">
        <f t="shared" si="814"/>
        <v>0.01</v>
      </c>
      <c r="DE199" s="1">
        <f t="shared" si="814"/>
        <v>0.01</v>
      </c>
      <c r="DF199" s="1">
        <f t="shared" si="814"/>
        <v>0.01</v>
      </c>
      <c r="DG199" s="1">
        <f t="shared" si="814"/>
        <v>0.01</v>
      </c>
      <c r="DH199" s="1">
        <f t="shared" si="814"/>
        <v>0.01</v>
      </c>
      <c r="DI199" s="1">
        <f t="shared" si="814"/>
        <v>0.01</v>
      </c>
      <c r="DJ199" s="1">
        <f t="shared" si="814"/>
        <v>0.01</v>
      </c>
      <c r="DK199" s="1">
        <f t="shared" si="814"/>
        <v>0.01</v>
      </c>
      <c r="DL199" s="1">
        <f t="shared" si="814"/>
        <v>0.01</v>
      </c>
      <c r="DM199" s="1">
        <f t="shared" si="814"/>
        <v>0.01</v>
      </c>
      <c r="DN199" s="1">
        <f t="shared" si="814"/>
        <v>0.01</v>
      </c>
      <c r="DO199" s="1">
        <f t="shared" si="814"/>
        <v>0.01</v>
      </c>
      <c r="DP199" s="1">
        <f t="shared" si="814"/>
        <v>0.01</v>
      </c>
      <c r="DQ199" s="1">
        <f t="shared" si="814"/>
        <v>0.01</v>
      </c>
      <c r="DR199" s="1">
        <f t="shared" si="814"/>
        <v>0.01</v>
      </c>
      <c r="DS199" s="1">
        <f t="shared" si="814"/>
        <v>0.01</v>
      </c>
      <c r="DT199" s="1">
        <f t="shared" si="814"/>
        <v>0.01</v>
      </c>
      <c r="DU199" s="1">
        <f t="shared" si="814"/>
        <v>0.01</v>
      </c>
      <c r="DV199" s="1">
        <f t="shared" si="814"/>
        <v>0.01</v>
      </c>
      <c r="DW199" s="1">
        <f t="shared" si="814"/>
        <v>0.01</v>
      </c>
      <c r="DX199" s="1">
        <f t="shared" si="814"/>
        <v>0.01</v>
      </c>
      <c r="DY199" s="1">
        <f t="shared" si="814"/>
        <v>0.01</v>
      </c>
      <c r="DZ199" s="1">
        <f t="shared" si="814"/>
        <v>0.01</v>
      </c>
      <c r="EA199" s="1">
        <f t="shared" si="814"/>
        <v>0.01</v>
      </c>
      <c r="EB199" s="1">
        <f t="shared" si="814"/>
        <v>0.01</v>
      </c>
      <c r="EC199" s="1">
        <f t="shared" si="814"/>
        <v>0.01</v>
      </c>
      <c r="ED199" s="1">
        <f t="shared" ref="ED199:FI199" si="815">IF(ED$4&lt;$E$3,"",SUMIFS($F185:$FS185,$F$5:$FS$5,"&lt;="&amp;ED$5,$F$5:$FS$5,"&gt;"&amp;(ED$5-$E$3))/$E$3)</f>
        <v>0.01</v>
      </c>
      <c r="EE199" s="1">
        <f t="shared" si="815"/>
        <v>0.01</v>
      </c>
      <c r="EF199" s="1">
        <f t="shared" si="815"/>
        <v>0.01</v>
      </c>
      <c r="EG199" s="1">
        <f t="shared" si="815"/>
        <v>0.01</v>
      </c>
      <c r="EH199" s="1">
        <f t="shared" si="815"/>
        <v>0.01</v>
      </c>
      <c r="EI199" s="1">
        <f t="shared" si="815"/>
        <v>0.01</v>
      </c>
      <c r="EJ199" s="1">
        <f t="shared" si="815"/>
        <v>0.01</v>
      </c>
      <c r="EK199" s="1">
        <f t="shared" si="815"/>
        <v>0.01</v>
      </c>
      <c r="EL199" s="1">
        <f t="shared" si="815"/>
        <v>0.01</v>
      </c>
      <c r="EM199" s="1">
        <f t="shared" si="815"/>
        <v>0.01</v>
      </c>
      <c r="EN199" s="1">
        <f t="shared" si="815"/>
        <v>0.01</v>
      </c>
      <c r="EO199" s="1">
        <f t="shared" si="815"/>
        <v>0.01</v>
      </c>
      <c r="EP199" s="1">
        <f t="shared" si="815"/>
        <v>0.01</v>
      </c>
      <c r="EQ199" s="1">
        <f t="shared" si="815"/>
        <v>0.01</v>
      </c>
      <c r="ER199" s="1">
        <f t="shared" si="815"/>
        <v>0.01</v>
      </c>
      <c r="ES199" s="1">
        <f t="shared" si="815"/>
        <v>0.01</v>
      </c>
      <c r="ET199" s="1">
        <f t="shared" si="815"/>
        <v>0.01</v>
      </c>
      <c r="EU199" s="1">
        <f t="shared" si="815"/>
        <v>0.01</v>
      </c>
      <c r="EV199" s="1">
        <f t="shared" si="815"/>
        <v>0.01</v>
      </c>
      <c r="EW199" s="1">
        <f t="shared" si="815"/>
        <v>0.01</v>
      </c>
      <c r="EX199" s="1">
        <f t="shared" si="815"/>
        <v>0.01</v>
      </c>
      <c r="EY199" s="1">
        <f t="shared" si="815"/>
        <v>0.01</v>
      </c>
      <c r="EZ199" s="1">
        <f t="shared" si="815"/>
        <v>0.01</v>
      </c>
      <c r="FA199" s="1">
        <f t="shared" si="815"/>
        <v>0.01</v>
      </c>
      <c r="FB199" s="1">
        <f t="shared" si="815"/>
        <v>0.01</v>
      </c>
      <c r="FC199" s="1">
        <f t="shared" si="815"/>
        <v>0.01</v>
      </c>
      <c r="FD199" s="1">
        <f t="shared" si="815"/>
        <v>0.02</v>
      </c>
      <c r="FE199" s="1">
        <f t="shared" si="815"/>
        <v>0.02</v>
      </c>
      <c r="FF199" s="1">
        <f t="shared" si="815"/>
        <v>0.02</v>
      </c>
      <c r="FG199" s="1">
        <f t="shared" si="815"/>
        <v>0.02</v>
      </c>
      <c r="FH199" s="1">
        <f t="shared" si="815"/>
        <v>0.02</v>
      </c>
      <c r="FI199" s="1">
        <f t="shared" si="815"/>
        <v>0.02</v>
      </c>
      <c r="FJ199" s="1">
        <f t="shared" ref="FJ199:FS199" si="816">IF(FJ$4&lt;$E$3,"",SUMIFS($F185:$FS185,$F$5:$FS$5,"&lt;="&amp;FJ$5,$F$5:$FS$5,"&gt;"&amp;(FJ$5-$E$3))/$E$3)</f>
        <v>0.02</v>
      </c>
      <c r="FK199" s="1">
        <f t="shared" si="816"/>
        <v>0.02</v>
      </c>
      <c r="FL199" s="1">
        <f t="shared" si="816"/>
        <v>0.02</v>
      </c>
      <c r="FM199" s="1">
        <f t="shared" si="816"/>
        <v>0.02</v>
      </c>
      <c r="FN199" s="1">
        <f t="shared" si="816"/>
        <v>0.02</v>
      </c>
      <c r="FO199" s="1">
        <f t="shared" si="816"/>
        <v>0.02</v>
      </c>
      <c r="FP199" s="1">
        <f t="shared" si="816"/>
        <v>0.02</v>
      </c>
      <c r="FQ199" s="1">
        <f t="shared" si="816"/>
        <v>0.02</v>
      </c>
      <c r="FR199" s="1">
        <f t="shared" si="816"/>
        <v>0.02</v>
      </c>
      <c r="FS199" s="1">
        <f t="shared" si="816"/>
        <v>0.02</v>
      </c>
      <c r="FT199" s="1">
        <f>IF(FT$4&lt;$E$3,"",SUMIFS($F185:$FT185,$F$5:$FT$5,"&lt;="&amp;FT$5,$F$5:$FT$5,"&gt;"&amp;(FT$5-$E$3))/$E$3)</f>
        <v>0.02</v>
      </c>
      <c r="FW199" s="132">
        <f>FS199</f>
        <v>0.02</v>
      </c>
      <c r="FX199" s="132">
        <f>MIN(F199:FS199)</f>
        <v>0.01</v>
      </c>
      <c r="FY199" s="132">
        <f>MAX(F199:FS199)</f>
        <v>0.02</v>
      </c>
      <c r="FZ199" s="132">
        <f>AVERAGE(F199:FS199)</f>
        <v>1.2253521126760571E-2</v>
      </c>
      <c r="GA199" s="132">
        <f>AVERAGE(EP199:FS199)</f>
        <v>1.5333333333333338E-2</v>
      </c>
    </row>
    <row r="200" spans="2:183">
      <c r="B200" s="139"/>
      <c r="D200" t="s">
        <v>47</v>
      </c>
      <c r="F200" s="1" t="str">
        <f t="shared" ref="F200:AK200" si="817">IF(F$4&lt;$E$3,"",SUMIFS($F186:$FS186,$F$5:$FS$5,"&lt;="&amp;F$5,$F$5:$FS$5,"&gt;"&amp;(F$5-$E$3))/$E$3)</f>
        <v/>
      </c>
      <c r="G200" s="1" t="str">
        <f t="shared" si="817"/>
        <v/>
      </c>
      <c r="H200" s="1" t="str">
        <f t="shared" si="817"/>
        <v/>
      </c>
      <c r="I200" s="1" t="str">
        <f t="shared" si="817"/>
        <v/>
      </c>
      <c r="J200" s="1" t="str">
        <f t="shared" si="817"/>
        <v/>
      </c>
      <c r="K200" s="1" t="str">
        <f t="shared" si="817"/>
        <v/>
      </c>
      <c r="L200" s="1" t="str">
        <f t="shared" si="817"/>
        <v/>
      </c>
      <c r="M200" s="1" t="str">
        <f t="shared" si="817"/>
        <v/>
      </c>
      <c r="N200" s="1" t="str">
        <f t="shared" si="817"/>
        <v/>
      </c>
      <c r="O200" s="1" t="str">
        <f t="shared" si="817"/>
        <v/>
      </c>
      <c r="P200" s="1" t="str">
        <f t="shared" si="817"/>
        <v/>
      </c>
      <c r="Q200" s="1" t="str">
        <f t="shared" si="817"/>
        <v/>
      </c>
      <c r="R200" s="1" t="str">
        <f t="shared" si="817"/>
        <v/>
      </c>
      <c r="S200" s="1" t="str">
        <f t="shared" si="817"/>
        <v/>
      </c>
      <c r="T200" s="1" t="str">
        <f t="shared" si="817"/>
        <v/>
      </c>
      <c r="U200" s="1" t="str">
        <f t="shared" si="817"/>
        <v/>
      </c>
      <c r="V200" s="1" t="str">
        <f t="shared" si="817"/>
        <v/>
      </c>
      <c r="W200" s="1" t="str">
        <f t="shared" si="817"/>
        <v/>
      </c>
      <c r="X200" s="1" t="str">
        <f t="shared" si="817"/>
        <v/>
      </c>
      <c r="Y200" s="1" t="str">
        <f t="shared" si="817"/>
        <v/>
      </c>
      <c r="Z200" s="1" t="str">
        <f t="shared" si="817"/>
        <v/>
      </c>
      <c r="AA200" s="1" t="str">
        <f t="shared" si="817"/>
        <v/>
      </c>
      <c r="AB200" s="1" t="str">
        <f t="shared" si="817"/>
        <v/>
      </c>
      <c r="AC200" s="1" t="str">
        <f t="shared" si="817"/>
        <v/>
      </c>
      <c r="AD200" s="1" t="str">
        <f t="shared" si="817"/>
        <v/>
      </c>
      <c r="AE200" s="1" t="str">
        <f t="shared" si="817"/>
        <v/>
      </c>
      <c r="AF200" s="1" t="str">
        <f t="shared" si="817"/>
        <v/>
      </c>
      <c r="AG200" s="1" t="str">
        <f t="shared" si="817"/>
        <v/>
      </c>
      <c r="AH200" s="1" t="str">
        <f t="shared" si="817"/>
        <v/>
      </c>
      <c r="AI200" s="1" t="str">
        <f t="shared" si="817"/>
        <v/>
      </c>
      <c r="AJ200" s="1" t="str">
        <f t="shared" si="817"/>
        <v/>
      </c>
      <c r="AK200" s="1" t="str">
        <f t="shared" si="817"/>
        <v/>
      </c>
      <c r="AL200" s="1" t="str">
        <f t="shared" ref="AL200:BQ200" si="818">IF(AL$4&lt;$E$3,"",SUMIFS($F186:$FS186,$F$5:$FS$5,"&lt;="&amp;AL$5,$F$5:$FS$5,"&gt;"&amp;(AL$5-$E$3))/$E$3)</f>
        <v/>
      </c>
      <c r="AM200" s="1" t="str">
        <f t="shared" si="818"/>
        <v/>
      </c>
      <c r="AN200" s="1" t="str">
        <f t="shared" si="818"/>
        <v/>
      </c>
      <c r="AO200" s="1" t="str">
        <f t="shared" si="818"/>
        <v/>
      </c>
      <c r="AP200" s="1" t="str">
        <f t="shared" si="818"/>
        <v/>
      </c>
      <c r="AQ200" s="1" t="str">
        <f t="shared" si="818"/>
        <v/>
      </c>
      <c r="AR200" s="1" t="str">
        <f t="shared" si="818"/>
        <v/>
      </c>
      <c r="AS200" s="1" t="str">
        <f t="shared" si="818"/>
        <v/>
      </c>
      <c r="AT200" s="1" t="str">
        <f t="shared" si="818"/>
        <v/>
      </c>
      <c r="AU200" s="1" t="str">
        <f t="shared" si="818"/>
        <v/>
      </c>
      <c r="AV200" s="1" t="str">
        <f t="shared" si="818"/>
        <v/>
      </c>
      <c r="AW200" s="1" t="str">
        <f t="shared" si="818"/>
        <v/>
      </c>
      <c r="AX200" s="1" t="str">
        <f t="shared" si="818"/>
        <v/>
      </c>
      <c r="AY200" s="1" t="str">
        <f t="shared" si="818"/>
        <v/>
      </c>
      <c r="AZ200" s="1" t="str">
        <f t="shared" si="818"/>
        <v/>
      </c>
      <c r="BA200" s="1" t="str">
        <f t="shared" si="818"/>
        <v/>
      </c>
      <c r="BB200" s="1" t="str">
        <f t="shared" si="818"/>
        <v/>
      </c>
      <c r="BC200" s="1" t="str">
        <f t="shared" si="818"/>
        <v/>
      </c>
      <c r="BD200" s="1" t="str">
        <f t="shared" si="818"/>
        <v/>
      </c>
      <c r="BE200" s="1" t="str">
        <f t="shared" si="818"/>
        <v/>
      </c>
      <c r="BF200" s="1" t="str">
        <f t="shared" si="818"/>
        <v/>
      </c>
      <c r="BG200" s="1" t="str">
        <f t="shared" si="818"/>
        <v/>
      </c>
      <c r="BH200" s="1" t="str">
        <f t="shared" si="818"/>
        <v/>
      </c>
      <c r="BI200" s="1" t="str">
        <f t="shared" si="818"/>
        <v/>
      </c>
      <c r="BJ200" s="1" t="str">
        <f t="shared" si="818"/>
        <v/>
      </c>
      <c r="BK200" s="1" t="str">
        <f t="shared" si="818"/>
        <v/>
      </c>
      <c r="BL200" s="1" t="str">
        <f t="shared" si="818"/>
        <v/>
      </c>
      <c r="BM200" s="1" t="str">
        <f t="shared" si="818"/>
        <v/>
      </c>
      <c r="BN200" s="1" t="str">
        <f t="shared" si="818"/>
        <v/>
      </c>
      <c r="BO200" s="1" t="str">
        <f t="shared" si="818"/>
        <v/>
      </c>
      <c r="BP200" s="1" t="str">
        <f t="shared" si="818"/>
        <v/>
      </c>
      <c r="BQ200" s="1" t="str">
        <f t="shared" si="818"/>
        <v/>
      </c>
      <c r="BR200" s="1" t="str">
        <f t="shared" ref="BR200:CW200" si="819">IF(BR$4&lt;$E$3,"",SUMIFS($F186:$FS186,$F$5:$FS$5,"&lt;="&amp;BR$5,$F$5:$FS$5,"&gt;"&amp;(BR$5-$E$3))/$E$3)</f>
        <v/>
      </c>
      <c r="BS200" s="1" t="str">
        <f t="shared" si="819"/>
        <v/>
      </c>
      <c r="BT200" s="1" t="str">
        <f t="shared" si="819"/>
        <v/>
      </c>
      <c r="BU200" s="1" t="str">
        <f t="shared" si="819"/>
        <v/>
      </c>
      <c r="BV200" s="1" t="str">
        <f t="shared" si="819"/>
        <v/>
      </c>
      <c r="BW200" s="1" t="str">
        <f t="shared" si="819"/>
        <v/>
      </c>
      <c r="BX200" s="1" t="str">
        <f t="shared" si="819"/>
        <v/>
      </c>
      <c r="BY200" s="1" t="str">
        <f t="shared" si="819"/>
        <v/>
      </c>
      <c r="BZ200" s="1" t="str">
        <f t="shared" si="819"/>
        <v/>
      </c>
      <c r="CA200" s="1" t="str">
        <f t="shared" si="819"/>
        <v/>
      </c>
      <c r="CB200" s="1" t="str">
        <f t="shared" si="819"/>
        <v/>
      </c>
      <c r="CC200" s="1" t="str">
        <f t="shared" si="819"/>
        <v/>
      </c>
      <c r="CD200" s="1" t="str">
        <f t="shared" si="819"/>
        <v/>
      </c>
      <c r="CE200" s="1" t="str">
        <f t="shared" si="819"/>
        <v/>
      </c>
      <c r="CF200" s="1" t="str">
        <f t="shared" si="819"/>
        <v/>
      </c>
      <c r="CG200" s="1" t="str">
        <f t="shared" si="819"/>
        <v/>
      </c>
      <c r="CH200" s="1" t="str">
        <f t="shared" si="819"/>
        <v/>
      </c>
      <c r="CI200" s="1" t="str">
        <f t="shared" si="819"/>
        <v/>
      </c>
      <c r="CJ200" s="1" t="str">
        <f t="shared" si="819"/>
        <v/>
      </c>
      <c r="CK200" s="1" t="str">
        <f t="shared" si="819"/>
        <v/>
      </c>
      <c r="CL200" s="1" t="str">
        <f t="shared" si="819"/>
        <v/>
      </c>
      <c r="CM200" s="1" t="str">
        <f t="shared" si="819"/>
        <v/>
      </c>
      <c r="CN200" s="1" t="str">
        <f t="shared" si="819"/>
        <v/>
      </c>
      <c r="CO200" s="1" t="str">
        <f t="shared" si="819"/>
        <v/>
      </c>
      <c r="CP200" s="1" t="str">
        <f t="shared" si="819"/>
        <v/>
      </c>
      <c r="CQ200" s="1" t="str">
        <f t="shared" si="819"/>
        <v/>
      </c>
      <c r="CR200" s="1" t="str">
        <f t="shared" si="819"/>
        <v/>
      </c>
      <c r="CS200" s="1" t="str">
        <f t="shared" si="819"/>
        <v/>
      </c>
      <c r="CT200" s="1" t="str">
        <f t="shared" si="819"/>
        <v/>
      </c>
      <c r="CU200" s="1" t="str">
        <f t="shared" si="819"/>
        <v/>
      </c>
      <c r="CV200" s="1" t="str">
        <f t="shared" si="819"/>
        <v/>
      </c>
      <c r="CW200" s="1" t="str">
        <f t="shared" si="819"/>
        <v/>
      </c>
      <c r="CX200" s="1" t="str">
        <f t="shared" ref="CX200:EC200" si="820">IF(CX$4&lt;$E$3,"",SUMIFS($F186:$FS186,$F$5:$FS$5,"&lt;="&amp;CX$5,$F$5:$FS$5,"&gt;"&amp;(CX$5-$E$3))/$E$3)</f>
        <v/>
      </c>
      <c r="CY200" s="1" t="str">
        <f t="shared" si="820"/>
        <v/>
      </c>
      <c r="CZ200" s="1" t="str">
        <f t="shared" si="820"/>
        <v/>
      </c>
      <c r="DA200" s="1">
        <f t="shared" si="820"/>
        <v>0.05</v>
      </c>
      <c r="DB200" s="1">
        <f t="shared" si="820"/>
        <v>0.05</v>
      </c>
      <c r="DC200" s="1">
        <f t="shared" si="820"/>
        <v>0.05</v>
      </c>
      <c r="DD200" s="1">
        <f t="shared" si="820"/>
        <v>0.05</v>
      </c>
      <c r="DE200" s="1">
        <f t="shared" si="820"/>
        <v>0.05</v>
      </c>
      <c r="DF200" s="1">
        <f t="shared" si="820"/>
        <v>0.05</v>
      </c>
      <c r="DG200" s="1">
        <f t="shared" si="820"/>
        <v>0.05</v>
      </c>
      <c r="DH200" s="1">
        <f t="shared" si="820"/>
        <v>0.05</v>
      </c>
      <c r="DI200" s="1">
        <f t="shared" si="820"/>
        <v>0.05</v>
      </c>
      <c r="DJ200" s="1">
        <f t="shared" si="820"/>
        <v>0.05</v>
      </c>
      <c r="DK200" s="1">
        <f t="shared" si="820"/>
        <v>0.05</v>
      </c>
      <c r="DL200" s="1">
        <f t="shared" si="820"/>
        <v>0.06</v>
      </c>
      <c r="DM200" s="1">
        <f t="shared" si="820"/>
        <v>0.06</v>
      </c>
      <c r="DN200" s="1">
        <f t="shared" si="820"/>
        <v>0.06</v>
      </c>
      <c r="DO200" s="1">
        <f t="shared" si="820"/>
        <v>0.06</v>
      </c>
      <c r="DP200" s="1">
        <f t="shared" si="820"/>
        <v>0.06</v>
      </c>
      <c r="DQ200" s="1">
        <f t="shared" si="820"/>
        <v>0.06</v>
      </c>
      <c r="DR200" s="1">
        <f t="shared" si="820"/>
        <v>0.06</v>
      </c>
      <c r="DS200" s="1">
        <f t="shared" si="820"/>
        <v>0.06</v>
      </c>
      <c r="DT200" s="1">
        <f t="shared" si="820"/>
        <v>0.06</v>
      </c>
      <c r="DU200" s="1">
        <f t="shared" si="820"/>
        <v>0.06</v>
      </c>
      <c r="DV200" s="1">
        <f t="shared" si="820"/>
        <v>0.06</v>
      </c>
      <c r="DW200" s="1">
        <f t="shared" si="820"/>
        <v>0.05</v>
      </c>
      <c r="DX200" s="1">
        <f t="shared" si="820"/>
        <v>0.05</v>
      </c>
      <c r="DY200" s="1">
        <f t="shared" si="820"/>
        <v>0.05</v>
      </c>
      <c r="DZ200" s="1">
        <f t="shared" si="820"/>
        <v>0.05</v>
      </c>
      <c r="EA200" s="1">
        <f t="shared" si="820"/>
        <v>0.05</v>
      </c>
      <c r="EB200" s="1">
        <f t="shared" si="820"/>
        <v>0.05</v>
      </c>
      <c r="EC200" s="1">
        <f t="shared" si="820"/>
        <v>0.05</v>
      </c>
      <c r="ED200" s="1">
        <f t="shared" ref="ED200:FI200" si="821">IF(ED$4&lt;$E$3,"",SUMIFS($F186:$FS186,$F$5:$FS$5,"&lt;="&amp;ED$5,$F$5:$FS$5,"&gt;"&amp;(ED$5-$E$3))/$E$3)</f>
        <v>0.04</v>
      </c>
      <c r="EE200" s="1">
        <f t="shared" si="821"/>
        <v>0.04</v>
      </c>
      <c r="EF200" s="1">
        <f t="shared" si="821"/>
        <v>0.04</v>
      </c>
      <c r="EG200" s="1">
        <f t="shared" si="821"/>
        <v>0.04</v>
      </c>
      <c r="EH200" s="1">
        <f t="shared" si="821"/>
        <v>0.04</v>
      </c>
      <c r="EI200" s="1">
        <f t="shared" si="821"/>
        <v>0.04</v>
      </c>
      <c r="EJ200" s="1">
        <f t="shared" si="821"/>
        <v>0.04</v>
      </c>
      <c r="EK200" s="1">
        <f t="shared" si="821"/>
        <v>0.04</v>
      </c>
      <c r="EL200" s="1">
        <f t="shared" si="821"/>
        <v>0.03</v>
      </c>
      <c r="EM200" s="1">
        <f t="shared" si="821"/>
        <v>0.03</v>
      </c>
      <c r="EN200" s="1">
        <f t="shared" si="821"/>
        <v>0.03</v>
      </c>
      <c r="EO200" s="1">
        <f t="shared" si="821"/>
        <v>0.03</v>
      </c>
      <c r="EP200" s="1">
        <f t="shared" si="821"/>
        <v>0.03</v>
      </c>
      <c r="EQ200" s="1">
        <f t="shared" si="821"/>
        <v>0.03</v>
      </c>
      <c r="ER200" s="1">
        <f t="shared" si="821"/>
        <v>0.03</v>
      </c>
      <c r="ES200" s="1">
        <f t="shared" si="821"/>
        <v>0.03</v>
      </c>
      <c r="ET200" s="1">
        <f t="shared" si="821"/>
        <v>0.02</v>
      </c>
      <c r="EU200" s="1">
        <f t="shared" si="821"/>
        <v>0.02</v>
      </c>
      <c r="EV200" s="1">
        <f t="shared" si="821"/>
        <v>0.02</v>
      </c>
      <c r="EW200" s="1">
        <f t="shared" si="821"/>
        <v>0.02</v>
      </c>
      <c r="EX200" s="1">
        <f t="shared" si="821"/>
        <v>0.02</v>
      </c>
      <c r="EY200" s="1">
        <f t="shared" si="821"/>
        <v>0.02</v>
      </c>
      <c r="EZ200" s="1">
        <f t="shared" si="821"/>
        <v>0.02</v>
      </c>
      <c r="FA200" s="1">
        <f t="shared" si="821"/>
        <v>0.02</v>
      </c>
      <c r="FB200" s="1">
        <f t="shared" si="821"/>
        <v>0.02</v>
      </c>
      <c r="FC200" s="1">
        <f t="shared" si="821"/>
        <v>0.02</v>
      </c>
      <c r="FD200" s="1">
        <f t="shared" si="821"/>
        <v>0.02</v>
      </c>
      <c r="FE200" s="1">
        <f t="shared" si="821"/>
        <v>0.02</v>
      </c>
      <c r="FF200" s="1">
        <f t="shared" si="821"/>
        <v>0.02</v>
      </c>
      <c r="FG200" s="1">
        <f t="shared" si="821"/>
        <v>0.02</v>
      </c>
      <c r="FH200" s="1">
        <f t="shared" si="821"/>
        <v>0.02</v>
      </c>
      <c r="FI200" s="1">
        <f t="shared" si="821"/>
        <v>0.02</v>
      </c>
      <c r="FJ200" s="1">
        <f t="shared" ref="FJ200:FS200" si="822">IF(FJ$4&lt;$E$3,"",SUMIFS($F186:$FS186,$F$5:$FS$5,"&lt;="&amp;FJ$5,$F$5:$FS$5,"&gt;"&amp;(FJ$5-$E$3))/$E$3)</f>
        <v>0.02</v>
      </c>
      <c r="FK200" s="1">
        <f t="shared" si="822"/>
        <v>0.02</v>
      </c>
      <c r="FL200" s="1">
        <f t="shared" si="822"/>
        <v>0.02</v>
      </c>
      <c r="FM200" s="1">
        <f t="shared" si="822"/>
        <v>0.02</v>
      </c>
      <c r="FN200" s="1">
        <f t="shared" si="822"/>
        <v>0.02</v>
      </c>
      <c r="FO200" s="1">
        <f t="shared" si="822"/>
        <v>0.02</v>
      </c>
      <c r="FP200" s="1">
        <f t="shared" si="822"/>
        <v>0.02</v>
      </c>
      <c r="FQ200" s="1">
        <f t="shared" si="822"/>
        <v>0.02</v>
      </c>
      <c r="FR200" s="1">
        <f t="shared" si="822"/>
        <v>0.02</v>
      </c>
      <c r="FS200" s="1">
        <f t="shared" si="822"/>
        <v>0.02</v>
      </c>
      <c r="FT200" s="1">
        <f t="shared" ref="FT200:FT203" si="823">IF(FT$4&lt;$E$3,"",SUMIFS($F186:$FT186,$F$5:$FT$5,"&lt;="&amp;FT$5,$F$5:$FT$5,"&gt;"&amp;(FT$5-$E$3))/$E$3)</f>
        <v>0.02</v>
      </c>
      <c r="FW200" s="132">
        <f t="shared" ref="FW200:FW203" si="824">FS200</f>
        <v>0.02</v>
      </c>
      <c r="FX200" s="132">
        <f>MIN(F200:FS200)</f>
        <v>0.02</v>
      </c>
      <c r="FY200" s="132">
        <f>MAX(F200:FS200)</f>
        <v>0.06</v>
      </c>
      <c r="FZ200" s="132">
        <f>AVERAGE(F200:FS200)</f>
        <v>3.71830985915493E-2</v>
      </c>
      <c r="GA200" s="132">
        <f>AVERAGE(EP200:FS200)</f>
        <v>2.133333333333334E-2</v>
      </c>
    </row>
    <row r="201" spans="2:183">
      <c r="B201" s="139"/>
      <c r="D201" t="s">
        <v>33</v>
      </c>
      <c r="F201" s="1" t="str">
        <f t="shared" ref="F201:AK201" si="825">IF(F$4&lt;$E$3,"",SUMIFS($F187:$FS187,$F$5:$FS$5,"&lt;="&amp;F$5,$F$5:$FS$5,"&gt;"&amp;(F$5-$E$3))/$E$3)</f>
        <v/>
      </c>
      <c r="G201" s="1" t="str">
        <f t="shared" si="825"/>
        <v/>
      </c>
      <c r="H201" s="1" t="str">
        <f t="shared" si="825"/>
        <v/>
      </c>
      <c r="I201" s="1" t="str">
        <f t="shared" si="825"/>
        <v/>
      </c>
      <c r="J201" s="1" t="str">
        <f t="shared" si="825"/>
        <v/>
      </c>
      <c r="K201" s="1" t="str">
        <f t="shared" si="825"/>
        <v/>
      </c>
      <c r="L201" s="1" t="str">
        <f t="shared" si="825"/>
        <v/>
      </c>
      <c r="M201" s="1" t="str">
        <f t="shared" si="825"/>
        <v/>
      </c>
      <c r="N201" s="1" t="str">
        <f t="shared" si="825"/>
        <v/>
      </c>
      <c r="O201" s="1" t="str">
        <f t="shared" si="825"/>
        <v/>
      </c>
      <c r="P201" s="1" t="str">
        <f t="shared" si="825"/>
        <v/>
      </c>
      <c r="Q201" s="1" t="str">
        <f t="shared" si="825"/>
        <v/>
      </c>
      <c r="R201" s="1" t="str">
        <f t="shared" si="825"/>
        <v/>
      </c>
      <c r="S201" s="1" t="str">
        <f t="shared" si="825"/>
        <v/>
      </c>
      <c r="T201" s="1" t="str">
        <f t="shared" si="825"/>
        <v/>
      </c>
      <c r="U201" s="1" t="str">
        <f t="shared" si="825"/>
        <v/>
      </c>
      <c r="V201" s="1" t="str">
        <f t="shared" si="825"/>
        <v/>
      </c>
      <c r="W201" s="1" t="str">
        <f t="shared" si="825"/>
        <v/>
      </c>
      <c r="X201" s="1" t="str">
        <f t="shared" si="825"/>
        <v/>
      </c>
      <c r="Y201" s="1" t="str">
        <f t="shared" si="825"/>
        <v/>
      </c>
      <c r="Z201" s="1" t="str">
        <f t="shared" si="825"/>
        <v/>
      </c>
      <c r="AA201" s="1" t="str">
        <f t="shared" si="825"/>
        <v/>
      </c>
      <c r="AB201" s="1" t="str">
        <f t="shared" si="825"/>
        <v/>
      </c>
      <c r="AC201" s="1" t="str">
        <f t="shared" si="825"/>
        <v/>
      </c>
      <c r="AD201" s="1" t="str">
        <f t="shared" si="825"/>
        <v/>
      </c>
      <c r="AE201" s="1" t="str">
        <f t="shared" si="825"/>
        <v/>
      </c>
      <c r="AF201" s="1" t="str">
        <f t="shared" si="825"/>
        <v/>
      </c>
      <c r="AG201" s="1" t="str">
        <f t="shared" si="825"/>
        <v/>
      </c>
      <c r="AH201" s="1" t="str">
        <f t="shared" si="825"/>
        <v/>
      </c>
      <c r="AI201" s="1" t="str">
        <f t="shared" si="825"/>
        <v/>
      </c>
      <c r="AJ201" s="1" t="str">
        <f t="shared" si="825"/>
        <v/>
      </c>
      <c r="AK201" s="1" t="str">
        <f t="shared" si="825"/>
        <v/>
      </c>
      <c r="AL201" s="1" t="str">
        <f t="shared" ref="AL201:BQ201" si="826">IF(AL$4&lt;$E$3,"",SUMIFS($F187:$FS187,$F$5:$FS$5,"&lt;="&amp;AL$5,$F$5:$FS$5,"&gt;"&amp;(AL$5-$E$3))/$E$3)</f>
        <v/>
      </c>
      <c r="AM201" s="1" t="str">
        <f t="shared" si="826"/>
        <v/>
      </c>
      <c r="AN201" s="1" t="str">
        <f t="shared" si="826"/>
        <v/>
      </c>
      <c r="AO201" s="1" t="str">
        <f t="shared" si="826"/>
        <v/>
      </c>
      <c r="AP201" s="1" t="str">
        <f t="shared" si="826"/>
        <v/>
      </c>
      <c r="AQ201" s="1" t="str">
        <f t="shared" si="826"/>
        <v/>
      </c>
      <c r="AR201" s="1" t="str">
        <f t="shared" si="826"/>
        <v/>
      </c>
      <c r="AS201" s="1" t="str">
        <f t="shared" si="826"/>
        <v/>
      </c>
      <c r="AT201" s="1" t="str">
        <f t="shared" si="826"/>
        <v/>
      </c>
      <c r="AU201" s="1" t="str">
        <f t="shared" si="826"/>
        <v/>
      </c>
      <c r="AV201" s="1" t="str">
        <f t="shared" si="826"/>
        <v/>
      </c>
      <c r="AW201" s="1" t="str">
        <f t="shared" si="826"/>
        <v/>
      </c>
      <c r="AX201" s="1" t="str">
        <f t="shared" si="826"/>
        <v/>
      </c>
      <c r="AY201" s="1" t="str">
        <f t="shared" si="826"/>
        <v/>
      </c>
      <c r="AZ201" s="1" t="str">
        <f t="shared" si="826"/>
        <v/>
      </c>
      <c r="BA201" s="1" t="str">
        <f t="shared" si="826"/>
        <v/>
      </c>
      <c r="BB201" s="1" t="str">
        <f t="shared" si="826"/>
        <v/>
      </c>
      <c r="BC201" s="1" t="str">
        <f t="shared" si="826"/>
        <v/>
      </c>
      <c r="BD201" s="1" t="str">
        <f t="shared" si="826"/>
        <v/>
      </c>
      <c r="BE201" s="1" t="str">
        <f t="shared" si="826"/>
        <v/>
      </c>
      <c r="BF201" s="1" t="str">
        <f t="shared" si="826"/>
        <v/>
      </c>
      <c r="BG201" s="1" t="str">
        <f t="shared" si="826"/>
        <v/>
      </c>
      <c r="BH201" s="1" t="str">
        <f t="shared" si="826"/>
        <v/>
      </c>
      <c r="BI201" s="1" t="str">
        <f t="shared" si="826"/>
        <v/>
      </c>
      <c r="BJ201" s="1" t="str">
        <f t="shared" si="826"/>
        <v/>
      </c>
      <c r="BK201" s="1" t="str">
        <f t="shared" si="826"/>
        <v/>
      </c>
      <c r="BL201" s="1" t="str">
        <f t="shared" si="826"/>
        <v/>
      </c>
      <c r="BM201" s="1" t="str">
        <f t="shared" si="826"/>
        <v/>
      </c>
      <c r="BN201" s="1" t="str">
        <f t="shared" si="826"/>
        <v/>
      </c>
      <c r="BO201" s="1" t="str">
        <f t="shared" si="826"/>
        <v/>
      </c>
      <c r="BP201" s="1" t="str">
        <f t="shared" si="826"/>
        <v/>
      </c>
      <c r="BQ201" s="1" t="str">
        <f t="shared" si="826"/>
        <v/>
      </c>
      <c r="BR201" s="1" t="str">
        <f t="shared" ref="BR201:CW201" si="827">IF(BR$4&lt;$E$3,"",SUMIFS($F187:$FS187,$F$5:$FS$5,"&lt;="&amp;BR$5,$F$5:$FS$5,"&gt;"&amp;(BR$5-$E$3))/$E$3)</f>
        <v/>
      </c>
      <c r="BS201" s="1" t="str">
        <f t="shared" si="827"/>
        <v/>
      </c>
      <c r="BT201" s="1" t="str">
        <f t="shared" si="827"/>
        <v/>
      </c>
      <c r="BU201" s="1" t="str">
        <f t="shared" si="827"/>
        <v/>
      </c>
      <c r="BV201" s="1" t="str">
        <f t="shared" si="827"/>
        <v/>
      </c>
      <c r="BW201" s="1" t="str">
        <f t="shared" si="827"/>
        <v/>
      </c>
      <c r="BX201" s="1" t="str">
        <f t="shared" si="827"/>
        <v/>
      </c>
      <c r="BY201" s="1" t="str">
        <f t="shared" si="827"/>
        <v/>
      </c>
      <c r="BZ201" s="1" t="str">
        <f t="shared" si="827"/>
        <v/>
      </c>
      <c r="CA201" s="1" t="str">
        <f t="shared" si="827"/>
        <v/>
      </c>
      <c r="CB201" s="1" t="str">
        <f t="shared" si="827"/>
        <v/>
      </c>
      <c r="CC201" s="1" t="str">
        <f t="shared" si="827"/>
        <v/>
      </c>
      <c r="CD201" s="1" t="str">
        <f t="shared" si="827"/>
        <v/>
      </c>
      <c r="CE201" s="1" t="str">
        <f t="shared" si="827"/>
        <v/>
      </c>
      <c r="CF201" s="1" t="str">
        <f t="shared" si="827"/>
        <v/>
      </c>
      <c r="CG201" s="1" t="str">
        <f t="shared" si="827"/>
        <v/>
      </c>
      <c r="CH201" s="1" t="str">
        <f t="shared" si="827"/>
        <v/>
      </c>
      <c r="CI201" s="1" t="str">
        <f t="shared" si="827"/>
        <v/>
      </c>
      <c r="CJ201" s="1" t="str">
        <f t="shared" si="827"/>
        <v/>
      </c>
      <c r="CK201" s="1" t="str">
        <f t="shared" si="827"/>
        <v/>
      </c>
      <c r="CL201" s="1" t="str">
        <f t="shared" si="827"/>
        <v/>
      </c>
      <c r="CM201" s="1" t="str">
        <f t="shared" si="827"/>
        <v/>
      </c>
      <c r="CN201" s="1" t="str">
        <f t="shared" si="827"/>
        <v/>
      </c>
      <c r="CO201" s="1" t="str">
        <f t="shared" si="827"/>
        <v/>
      </c>
      <c r="CP201" s="1" t="str">
        <f t="shared" si="827"/>
        <v/>
      </c>
      <c r="CQ201" s="1" t="str">
        <f t="shared" si="827"/>
        <v/>
      </c>
      <c r="CR201" s="1" t="str">
        <f t="shared" si="827"/>
        <v/>
      </c>
      <c r="CS201" s="1" t="str">
        <f t="shared" si="827"/>
        <v/>
      </c>
      <c r="CT201" s="1" t="str">
        <f t="shared" si="827"/>
        <v/>
      </c>
      <c r="CU201" s="1" t="str">
        <f t="shared" si="827"/>
        <v/>
      </c>
      <c r="CV201" s="1" t="str">
        <f t="shared" si="827"/>
        <v/>
      </c>
      <c r="CW201" s="1" t="str">
        <f t="shared" si="827"/>
        <v/>
      </c>
      <c r="CX201" s="1" t="str">
        <f t="shared" ref="CX201:EC201" si="828">IF(CX$4&lt;$E$3,"",SUMIFS($F187:$FS187,$F$5:$FS$5,"&lt;="&amp;CX$5,$F$5:$FS$5,"&gt;"&amp;(CX$5-$E$3))/$E$3)</f>
        <v/>
      </c>
      <c r="CY201" s="1" t="str">
        <f t="shared" si="828"/>
        <v/>
      </c>
      <c r="CZ201" s="1" t="str">
        <f t="shared" si="828"/>
        <v/>
      </c>
      <c r="DA201" s="1">
        <f t="shared" si="828"/>
        <v>0.09</v>
      </c>
      <c r="DB201" s="1">
        <f t="shared" si="828"/>
        <v>0.09</v>
      </c>
      <c r="DC201" s="1">
        <f t="shared" si="828"/>
        <v>0.09</v>
      </c>
      <c r="DD201" s="1">
        <f t="shared" si="828"/>
        <v>0.09</v>
      </c>
      <c r="DE201" s="1">
        <f t="shared" si="828"/>
        <v>0.08</v>
      </c>
      <c r="DF201" s="1">
        <f t="shared" si="828"/>
        <v>0.08</v>
      </c>
      <c r="DG201" s="1">
        <f t="shared" si="828"/>
        <v>0.08</v>
      </c>
      <c r="DH201" s="1">
        <f t="shared" si="828"/>
        <v>0.08</v>
      </c>
      <c r="DI201" s="1">
        <f t="shared" si="828"/>
        <v>0.08</v>
      </c>
      <c r="DJ201" s="1">
        <f t="shared" si="828"/>
        <v>0.08</v>
      </c>
      <c r="DK201" s="1">
        <f t="shared" si="828"/>
        <v>0.08</v>
      </c>
      <c r="DL201" s="1">
        <f t="shared" si="828"/>
        <v>0.08</v>
      </c>
      <c r="DM201" s="1">
        <f t="shared" si="828"/>
        <v>0.08</v>
      </c>
      <c r="DN201" s="1">
        <f t="shared" si="828"/>
        <v>0.08</v>
      </c>
      <c r="DO201" s="1">
        <f t="shared" si="828"/>
        <v>0.08</v>
      </c>
      <c r="DP201" s="1">
        <f t="shared" si="828"/>
        <v>0.08</v>
      </c>
      <c r="DQ201" s="1">
        <f t="shared" si="828"/>
        <v>0.08</v>
      </c>
      <c r="DR201" s="1">
        <f t="shared" si="828"/>
        <v>0.08</v>
      </c>
      <c r="DS201" s="1">
        <f t="shared" si="828"/>
        <v>0.08</v>
      </c>
      <c r="DT201" s="1">
        <f t="shared" si="828"/>
        <v>0.09</v>
      </c>
      <c r="DU201" s="1">
        <f t="shared" si="828"/>
        <v>0.09</v>
      </c>
      <c r="DV201" s="1">
        <f t="shared" si="828"/>
        <v>0.09</v>
      </c>
      <c r="DW201" s="1">
        <f t="shared" si="828"/>
        <v>0.09</v>
      </c>
      <c r="DX201" s="1">
        <f t="shared" si="828"/>
        <v>0.09</v>
      </c>
      <c r="DY201" s="1">
        <f t="shared" si="828"/>
        <v>0.09</v>
      </c>
      <c r="DZ201" s="1">
        <f t="shared" si="828"/>
        <v>0.09</v>
      </c>
      <c r="EA201" s="1">
        <f t="shared" si="828"/>
        <v>0.09</v>
      </c>
      <c r="EB201" s="1">
        <f t="shared" si="828"/>
        <v>0.09</v>
      </c>
      <c r="EC201" s="1">
        <f t="shared" si="828"/>
        <v>0.09</v>
      </c>
      <c r="ED201" s="1">
        <f t="shared" ref="ED201:FI201" si="829">IF(ED$4&lt;$E$3,"",SUMIFS($F187:$FS187,$F$5:$FS$5,"&lt;="&amp;ED$5,$F$5:$FS$5,"&gt;"&amp;(ED$5-$E$3))/$E$3)</f>
        <v>0.09</v>
      </c>
      <c r="EE201" s="1">
        <f t="shared" si="829"/>
        <v>0.09</v>
      </c>
      <c r="EF201" s="1">
        <f t="shared" si="829"/>
        <v>0.08</v>
      </c>
      <c r="EG201" s="1">
        <f t="shared" si="829"/>
        <v>0.08</v>
      </c>
      <c r="EH201" s="1">
        <f t="shared" si="829"/>
        <v>0.08</v>
      </c>
      <c r="EI201" s="1">
        <f t="shared" si="829"/>
        <v>0.08</v>
      </c>
      <c r="EJ201" s="1">
        <f t="shared" si="829"/>
        <v>0.09</v>
      </c>
      <c r="EK201" s="1">
        <f t="shared" si="829"/>
        <v>0.09</v>
      </c>
      <c r="EL201" s="1">
        <f t="shared" si="829"/>
        <v>0.09</v>
      </c>
      <c r="EM201" s="1">
        <f t="shared" si="829"/>
        <v>0.08</v>
      </c>
      <c r="EN201" s="1">
        <f t="shared" si="829"/>
        <v>0.09</v>
      </c>
      <c r="EO201" s="1">
        <f t="shared" si="829"/>
        <v>0.09</v>
      </c>
      <c r="EP201" s="1">
        <f t="shared" si="829"/>
        <v>0.1</v>
      </c>
      <c r="EQ201" s="1">
        <f t="shared" si="829"/>
        <v>0.1</v>
      </c>
      <c r="ER201" s="1">
        <f t="shared" si="829"/>
        <v>0.1</v>
      </c>
      <c r="ES201" s="1">
        <f t="shared" si="829"/>
        <v>0.1</v>
      </c>
      <c r="ET201" s="1">
        <f t="shared" si="829"/>
        <v>0.1</v>
      </c>
      <c r="EU201" s="1">
        <f t="shared" si="829"/>
        <v>0.11</v>
      </c>
      <c r="EV201" s="1">
        <f t="shared" si="829"/>
        <v>0.11</v>
      </c>
      <c r="EW201" s="1">
        <f t="shared" si="829"/>
        <v>0.1</v>
      </c>
      <c r="EX201" s="1">
        <f t="shared" si="829"/>
        <v>0.1</v>
      </c>
      <c r="EY201" s="1">
        <f t="shared" si="829"/>
        <v>0.1</v>
      </c>
      <c r="EZ201" s="1">
        <f t="shared" si="829"/>
        <v>0.1</v>
      </c>
      <c r="FA201" s="1">
        <f t="shared" si="829"/>
        <v>0.1</v>
      </c>
      <c r="FB201" s="1">
        <f t="shared" si="829"/>
        <v>0.1</v>
      </c>
      <c r="FC201" s="1">
        <f t="shared" si="829"/>
        <v>0.09</v>
      </c>
      <c r="FD201" s="1">
        <f t="shared" si="829"/>
        <v>0.09</v>
      </c>
      <c r="FE201" s="1">
        <f t="shared" si="829"/>
        <v>0.09</v>
      </c>
      <c r="FF201" s="1">
        <f t="shared" si="829"/>
        <v>0.09</v>
      </c>
      <c r="FG201" s="1">
        <f t="shared" si="829"/>
        <v>0.09</v>
      </c>
      <c r="FH201" s="1">
        <f t="shared" si="829"/>
        <v>0.09</v>
      </c>
      <c r="FI201" s="1">
        <f t="shared" si="829"/>
        <v>0.08</v>
      </c>
      <c r="FJ201" s="1">
        <f t="shared" ref="FJ201:FS201" si="830">IF(FJ$4&lt;$E$3,"",SUMIFS($F187:$FS187,$F$5:$FS$5,"&lt;="&amp;FJ$5,$F$5:$FS$5,"&gt;"&amp;(FJ$5-$E$3))/$E$3)</f>
        <v>0.08</v>
      </c>
      <c r="FK201" s="1">
        <f t="shared" si="830"/>
        <v>0.08</v>
      </c>
      <c r="FL201" s="1">
        <f t="shared" si="830"/>
        <v>0.08</v>
      </c>
      <c r="FM201" s="1">
        <f t="shared" si="830"/>
        <v>0.08</v>
      </c>
      <c r="FN201" s="1">
        <f t="shared" si="830"/>
        <v>0.08</v>
      </c>
      <c r="FO201" s="1">
        <f t="shared" si="830"/>
        <v>0.08</v>
      </c>
      <c r="FP201" s="1">
        <f t="shared" si="830"/>
        <v>0.08</v>
      </c>
      <c r="FQ201" s="1">
        <f t="shared" si="830"/>
        <v>0.09</v>
      </c>
      <c r="FR201" s="1">
        <f t="shared" si="830"/>
        <v>0.09</v>
      </c>
      <c r="FS201" s="1">
        <f t="shared" si="830"/>
        <v>0.09</v>
      </c>
      <c r="FT201" s="1">
        <f t="shared" si="823"/>
        <v>0.1</v>
      </c>
      <c r="FW201" s="132">
        <f t="shared" si="824"/>
        <v>0.09</v>
      </c>
      <c r="FX201" s="132">
        <f>MIN(F201:FS201)</f>
        <v>0.08</v>
      </c>
      <c r="FY201" s="132">
        <f>MAX(F201:FS201)</f>
        <v>0.11</v>
      </c>
      <c r="FZ201" s="132">
        <f>AVERAGE(F201:FS201)</f>
        <v>8.8169014084507003E-2</v>
      </c>
      <c r="GA201" s="132">
        <f>AVERAGE(EP201:FS201)</f>
        <v>9.2333333333333364E-2</v>
      </c>
    </row>
    <row r="202" spans="2:183">
      <c r="B202" s="139"/>
      <c r="D202" t="s">
        <v>34</v>
      </c>
      <c r="F202" s="1" t="str">
        <f t="shared" ref="F202:AK202" si="831">IF(F$4&lt;$E$3,"",SUMIFS($F188:$FS188,$F$5:$FS$5,"&lt;="&amp;F$5,$F$5:$FS$5,"&gt;"&amp;(F$5-$E$3))/$E$3)</f>
        <v/>
      </c>
      <c r="G202" s="1" t="str">
        <f t="shared" si="831"/>
        <v/>
      </c>
      <c r="H202" s="1" t="str">
        <f t="shared" si="831"/>
        <v/>
      </c>
      <c r="I202" s="1" t="str">
        <f t="shared" si="831"/>
        <v/>
      </c>
      <c r="J202" s="1" t="str">
        <f t="shared" si="831"/>
        <v/>
      </c>
      <c r="K202" s="1" t="str">
        <f t="shared" si="831"/>
        <v/>
      </c>
      <c r="L202" s="1" t="str">
        <f t="shared" si="831"/>
        <v/>
      </c>
      <c r="M202" s="1" t="str">
        <f t="shared" si="831"/>
        <v/>
      </c>
      <c r="N202" s="1" t="str">
        <f t="shared" si="831"/>
        <v/>
      </c>
      <c r="O202" s="1" t="str">
        <f t="shared" si="831"/>
        <v/>
      </c>
      <c r="P202" s="1" t="str">
        <f t="shared" si="831"/>
        <v/>
      </c>
      <c r="Q202" s="1" t="str">
        <f t="shared" si="831"/>
        <v/>
      </c>
      <c r="R202" s="1" t="str">
        <f t="shared" si="831"/>
        <v/>
      </c>
      <c r="S202" s="1" t="str">
        <f t="shared" si="831"/>
        <v/>
      </c>
      <c r="T202" s="1" t="str">
        <f t="shared" si="831"/>
        <v/>
      </c>
      <c r="U202" s="1" t="str">
        <f t="shared" si="831"/>
        <v/>
      </c>
      <c r="V202" s="1" t="str">
        <f t="shared" si="831"/>
        <v/>
      </c>
      <c r="W202" s="1" t="str">
        <f t="shared" si="831"/>
        <v/>
      </c>
      <c r="X202" s="1" t="str">
        <f t="shared" si="831"/>
        <v/>
      </c>
      <c r="Y202" s="1" t="str">
        <f t="shared" si="831"/>
        <v/>
      </c>
      <c r="Z202" s="1" t="str">
        <f t="shared" si="831"/>
        <v/>
      </c>
      <c r="AA202" s="1" t="str">
        <f t="shared" si="831"/>
        <v/>
      </c>
      <c r="AB202" s="1" t="str">
        <f t="shared" si="831"/>
        <v/>
      </c>
      <c r="AC202" s="1" t="str">
        <f t="shared" si="831"/>
        <v/>
      </c>
      <c r="AD202" s="1" t="str">
        <f t="shared" si="831"/>
        <v/>
      </c>
      <c r="AE202" s="1" t="str">
        <f t="shared" si="831"/>
        <v/>
      </c>
      <c r="AF202" s="1" t="str">
        <f t="shared" si="831"/>
        <v/>
      </c>
      <c r="AG202" s="1" t="str">
        <f t="shared" si="831"/>
        <v/>
      </c>
      <c r="AH202" s="1" t="str">
        <f t="shared" si="831"/>
        <v/>
      </c>
      <c r="AI202" s="1" t="str">
        <f t="shared" si="831"/>
        <v/>
      </c>
      <c r="AJ202" s="1" t="str">
        <f t="shared" si="831"/>
        <v/>
      </c>
      <c r="AK202" s="1" t="str">
        <f t="shared" si="831"/>
        <v/>
      </c>
      <c r="AL202" s="1" t="str">
        <f t="shared" ref="AL202:BQ202" si="832">IF(AL$4&lt;$E$3,"",SUMIFS($F188:$FS188,$F$5:$FS$5,"&lt;="&amp;AL$5,$F$5:$FS$5,"&gt;"&amp;(AL$5-$E$3))/$E$3)</f>
        <v/>
      </c>
      <c r="AM202" s="1" t="str">
        <f t="shared" si="832"/>
        <v/>
      </c>
      <c r="AN202" s="1" t="str">
        <f t="shared" si="832"/>
        <v/>
      </c>
      <c r="AO202" s="1" t="str">
        <f t="shared" si="832"/>
        <v/>
      </c>
      <c r="AP202" s="1" t="str">
        <f t="shared" si="832"/>
        <v/>
      </c>
      <c r="AQ202" s="1" t="str">
        <f t="shared" si="832"/>
        <v/>
      </c>
      <c r="AR202" s="1" t="str">
        <f t="shared" si="832"/>
        <v/>
      </c>
      <c r="AS202" s="1" t="str">
        <f t="shared" si="832"/>
        <v/>
      </c>
      <c r="AT202" s="1" t="str">
        <f t="shared" si="832"/>
        <v/>
      </c>
      <c r="AU202" s="1" t="str">
        <f t="shared" si="832"/>
        <v/>
      </c>
      <c r="AV202" s="1" t="str">
        <f t="shared" si="832"/>
        <v/>
      </c>
      <c r="AW202" s="1" t="str">
        <f t="shared" si="832"/>
        <v/>
      </c>
      <c r="AX202" s="1" t="str">
        <f t="shared" si="832"/>
        <v/>
      </c>
      <c r="AY202" s="1" t="str">
        <f t="shared" si="832"/>
        <v/>
      </c>
      <c r="AZ202" s="1" t="str">
        <f t="shared" si="832"/>
        <v/>
      </c>
      <c r="BA202" s="1" t="str">
        <f t="shared" si="832"/>
        <v/>
      </c>
      <c r="BB202" s="1" t="str">
        <f t="shared" si="832"/>
        <v/>
      </c>
      <c r="BC202" s="1" t="str">
        <f t="shared" si="832"/>
        <v/>
      </c>
      <c r="BD202" s="1" t="str">
        <f t="shared" si="832"/>
        <v/>
      </c>
      <c r="BE202" s="1" t="str">
        <f t="shared" si="832"/>
        <v/>
      </c>
      <c r="BF202" s="1" t="str">
        <f t="shared" si="832"/>
        <v/>
      </c>
      <c r="BG202" s="1" t="str">
        <f t="shared" si="832"/>
        <v/>
      </c>
      <c r="BH202" s="1" t="str">
        <f t="shared" si="832"/>
        <v/>
      </c>
      <c r="BI202" s="1" t="str">
        <f t="shared" si="832"/>
        <v/>
      </c>
      <c r="BJ202" s="1" t="str">
        <f t="shared" si="832"/>
        <v/>
      </c>
      <c r="BK202" s="1" t="str">
        <f t="shared" si="832"/>
        <v/>
      </c>
      <c r="BL202" s="1" t="str">
        <f t="shared" si="832"/>
        <v/>
      </c>
      <c r="BM202" s="1" t="str">
        <f t="shared" si="832"/>
        <v/>
      </c>
      <c r="BN202" s="1" t="str">
        <f t="shared" si="832"/>
        <v/>
      </c>
      <c r="BO202" s="1" t="str">
        <f t="shared" si="832"/>
        <v/>
      </c>
      <c r="BP202" s="1" t="str">
        <f t="shared" si="832"/>
        <v/>
      </c>
      <c r="BQ202" s="1" t="str">
        <f t="shared" si="832"/>
        <v/>
      </c>
      <c r="BR202" s="1" t="str">
        <f t="shared" ref="BR202:CW202" si="833">IF(BR$4&lt;$E$3,"",SUMIFS($F188:$FS188,$F$5:$FS$5,"&lt;="&amp;BR$5,$F$5:$FS$5,"&gt;"&amp;(BR$5-$E$3))/$E$3)</f>
        <v/>
      </c>
      <c r="BS202" s="1" t="str">
        <f t="shared" si="833"/>
        <v/>
      </c>
      <c r="BT202" s="1" t="str">
        <f t="shared" si="833"/>
        <v/>
      </c>
      <c r="BU202" s="1" t="str">
        <f t="shared" si="833"/>
        <v/>
      </c>
      <c r="BV202" s="1" t="str">
        <f t="shared" si="833"/>
        <v/>
      </c>
      <c r="BW202" s="1" t="str">
        <f t="shared" si="833"/>
        <v/>
      </c>
      <c r="BX202" s="1" t="str">
        <f t="shared" si="833"/>
        <v/>
      </c>
      <c r="BY202" s="1" t="str">
        <f t="shared" si="833"/>
        <v/>
      </c>
      <c r="BZ202" s="1" t="str">
        <f t="shared" si="833"/>
        <v/>
      </c>
      <c r="CA202" s="1" t="str">
        <f t="shared" si="833"/>
        <v/>
      </c>
      <c r="CB202" s="1" t="str">
        <f t="shared" si="833"/>
        <v/>
      </c>
      <c r="CC202" s="1" t="str">
        <f t="shared" si="833"/>
        <v/>
      </c>
      <c r="CD202" s="1" t="str">
        <f t="shared" si="833"/>
        <v/>
      </c>
      <c r="CE202" s="1" t="str">
        <f t="shared" si="833"/>
        <v/>
      </c>
      <c r="CF202" s="1" t="str">
        <f t="shared" si="833"/>
        <v/>
      </c>
      <c r="CG202" s="1" t="str">
        <f t="shared" si="833"/>
        <v/>
      </c>
      <c r="CH202" s="1" t="str">
        <f t="shared" si="833"/>
        <v/>
      </c>
      <c r="CI202" s="1" t="str">
        <f t="shared" si="833"/>
        <v/>
      </c>
      <c r="CJ202" s="1" t="str">
        <f t="shared" si="833"/>
        <v/>
      </c>
      <c r="CK202" s="1" t="str">
        <f t="shared" si="833"/>
        <v/>
      </c>
      <c r="CL202" s="1" t="str">
        <f t="shared" si="833"/>
        <v/>
      </c>
      <c r="CM202" s="1" t="str">
        <f t="shared" si="833"/>
        <v/>
      </c>
      <c r="CN202" s="1" t="str">
        <f t="shared" si="833"/>
        <v/>
      </c>
      <c r="CO202" s="1" t="str">
        <f t="shared" si="833"/>
        <v/>
      </c>
      <c r="CP202" s="1" t="str">
        <f t="shared" si="833"/>
        <v/>
      </c>
      <c r="CQ202" s="1" t="str">
        <f t="shared" si="833"/>
        <v/>
      </c>
      <c r="CR202" s="1" t="str">
        <f t="shared" si="833"/>
        <v/>
      </c>
      <c r="CS202" s="1" t="str">
        <f t="shared" si="833"/>
        <v/>
      </c>
      <c r="CT202" s="1" t="str">
        <f t="shared" si="833"/>
        <v/>
      </c>
      <c r="CU202" s="1" t="str">
        <f t="shared" si="833"/>
        <v/>
      </c>
      <c r="CV202" s="1" t="str">
        <f t="shared" si="833"/>
        <v/>
      </c>
      <c r="CW202" s="1" t="str">
        <f t="shared" si="833"/>
        <v/>
      </c>
      <c r="CX202" s="1" t="str">
        <f t="shared" ref="CX202:EC202" si="834">IF(CX$4&lt;$E$3,"",SUMIFS($F188:$FS188,$F$5:$FS$5,"&lt;="&amp;CX$5,$F$5:$FS$5,"&gt;"&amp;(CX$5-$E$3))/$E$3)</f>
        <v/>
      </c>
      <c r="CY202" s="1" t="str">
        <f t="shared" si="834"/>
        <v/>
      </c>
      <c r="CZ202" s="1" t="str">
        <f t="shared" si="834"/>
        <v/>
      </c>
      <c r="DA202" s="1">
        <f t="shared" si="834"/>
        <v>0.04</v>
      </c>
      <c r="DB202" s="1">
        <f t="shared" si="834"/>
        <v>0.04</v>
      </c>
      <c r="DC202" s="1">
        <f t="shared" si="834"/>
        <v>0.04</v>
      </c>
      <c r="DD202" s="1">
        <f t="shared" si="834"/>
        <v>0.04</v>
      </c>
      <c r="DE202" s="1">
        <f t="shared" si="834"/>
        <v>0.04</v>
      </c>
      <c r="DF202" s="1">
        <f t="shared" si="834"/>
        <v>0.04</v>
      </c>
      <c r="DG202" s="1">
        <f t="shared" si="834"/>
        <v>0.04</v>
      </c>
      <c r="DH202" s="1">
        <f t="shared" si="834"/>
        <v>0.04</v>
      </c>
      <c r="DI202" s="1">
        <f t="shared" si="834"/>
        <v>0.04</v>
      </c>
      <c r="DJ202" s="1">
        <f t="shared" si="834"/>
        <v>0.04</v>
      </c>
      <c r="DK202" s="1">
        <f t="shared" si="834"/>
        <v>0.04</v>
      </c>
      <c r="DL202" s="1">
        <f t="shared" si="834"/>
        <v>0.04</v>
      </c>
      <c r="DM202" s="1">
        <f t="shared" si="834"/>
        <v>0.04</v>
      </c>
      <c r="DN202" s="1">
        <f t="shared" si="834"/>
        <v>0.04</v>
      </c>
      <c r="DO202" s="1">
        <f t="shared" si="834"/>
        <v>0.04</v>
      </c>
      <c r="DP202" s="1">
        <f t="shared" si="834"/>
        <v>0.04</v>
      </c>
      <c r="DQ202" s="1">
        <f t="shared" si="834"/>
        <v>0.04</v>
      </c>
      <c r="DR202" s="1">
        <f t="shared" si="834"/>
        <v>0.04</v>
      </c>
      <c r="DS202" s="1">
        <f t="shared" si="834"/>
        <v>0.04</v>
      </c>
      <c r="DT202" s="1">
        <f t="shared" si="834"/>
        <v>0.04</v>
      </c>
      <c r="DU202" s="1">
        <f t="shared" si="834"/>
        <v>0.04</v>
      </c>
      <c r="DV202" s="1">
        <f t="shared" si="834"/>
        <v>0.04</v>
      </c>
      <c r="DW202" s="1">
        <f t="shared" si="834"/>
        <v>0.04</v>
      </c>
      <c r="DX202" s="1">
        <f t="shared" si="834"/>
        <v>0.04</v>
      </c>
      <c r="DY202" s="1">
        <f t="shared" si="834"/>
        <v>0.04</v>
      </c>
      <c r="DZ202" s="1">
        <f t="shared" si="834"/>
        <v>0.04</v>
      </c>
      <c r="EA202" s="1">
        <f t="shared" si="834"/>
        <v>0.04</v>
      </c>
      <c r="EB202" s="1">
        <f t="shared" si="834"/>
        <v>0.05</v>
      </c>
      <c r="EC202" s="1">
        <f t="shared" si="834"/>
        <v>0.05</v>
      </c>
      <c r="ED202" s="1">
        <f t="shared" ref="ED202:FI202" si="835">IF(ED$4&lt;$E$3,"",SUMIFS($F188:$FS188,$F$5:$FS$5,"&lt;="&amp;ED$5,$F$5:$FS$5,"&gt;"&amp;(ED$5-$E$3))/$E$3)</f>
        <v>0.05</v>
      </c>
      <c r="EE202" s="1">
        <f t="shared" si="835"/>
        <v>0.05</v>
      </c>
      <c r="EF202" s="1">
        <f t="shared" si="835"/>
        <v>0.06</v>
      </c>
      <c r="EG202" s="1">
        <f t="shared" si="835"/>
        <v>0.06</v>
      </c>
      <c r="EH202" s="1">
        <f t="shared" si="835"/>
        <v>0.06</v>
      </c>
      <c r="EI202" s="1">
        <f t="shared" si="835"/>
        <v>7.0000000000000007E-2</v>
      </c>
      <c r="EJ202" s="1">
        <f t="shared" si="835"/>
        <v>7.0000000000000007E-2</v>
      </c>
      <c r="EK202" s="1">
        <f t="shared" si="835"/>
        <v>7.0000000000000007E-2</v>
      </c>
      <c r="EL202" s="1">
        <f t="shared" si="835"/>
        <v>7.0000000000000007E-2</v>
      </c>
      <c r="EM202" s="1">
        <f t="shared" si="835"/>
        <v>7.0000000000000007E-2</v>
      </c>
      <c r="EN202" s="1">
        <f t="shared" si="835"/>
        <v>7.0000000000000007E-2</v>
      </c>
      <c r="EO202" s="1">
        <f t="shared" si="835"/>
        <v>7.0000000000000007E-2</v>
      </c>
      <c r="EP202" s="1">
        <f t="shared" si="835"/>
        <v>7.0000000000000007E-2</v>
      </c>
      <c r="EQ202" s="1">
        <f t="shared" si="835"/>
        <v>0.08</v>
      </c>
      <c r="ER202" s="1">
        <f t="shared" si="835"/>
        <v>0.08</v>
      </c>
      <c r="ES202" s="1">
        <f t="shared" si="835"/>
        <v>0.08</v>
      </c>
      <c r="ET202" s="1">
        <f t="shared" si="835"/>
        <v>0.08</v>
      </c>
      <c r="EU202" s="1">
        <f t="shared" si="835"/>
        <v>0.08</v>
      </c>
      <c r="EV202" s="1">
        <f t="shared" si="835"/>
        <v>0.08</v>
      </c>
      <c r="EW202" s="1">
        <f t="shared" si="835"/>
        <v>0.08</v>
      </c>
      <c r="EX202" s="1">
        <f t="shared" si="835"/>
        <v>0.08</v>
      </c>
      <c r="EY202" s="1">
        <f t="shared" si="835"/>
        <v>0.08</v>
      </c>
      <c r="EZ202" s="1">
        <f t="shared" si="835"/>
        <v>0.08</v>
      </c>
      <c r="FA202" s="1">
        <f t="shared" si="835"/>
        <v>0.08</v>
      </c>
      <c r="FB202" s="1">
        <f t="shared" si="835"/>
        <v>0.08</v>
      </c>
      <c r="FC202" s="1">
        <f t="shared" si="835"/>
        <v>0.08</v>
      </c>
      <c r="FD202" s="1">
        <f t="shared" si="835"/>
        <v>0.08</v>
      </c>
      <c r="FE202" s="1">
        <f t="shared" si="835"/>
        <v>0.08</v>
      </c>
      <c r="FF202" s="1">
        <f t="shared" si="835"/>
        <v>7.0000000000000007E-2</v>
      </c>
      <c r="FG202" s="1">
        <f t="shared" si="835"/>
        <v>7.0000000000000007E-2</v>
      </c>
      <c r="FH202" s="1">
        <f t="shared" si="835"/>
        <v>7.0000000000000007E-2</v>
      </c>
      <c r="FI202" s="1">
        <f t="shared" si="835"/>
        <v>0.06</v>
      </c>
      <c r="FJ202" s="1">
        <f t="shared" ref="FJ202:FS202" si="836">IF(FJ$4&lt;$E$3,"",SUMIFS($F188:$FS188,$F$5:$FS$5,"&lt;="&amp;FJ$5,$F$5:$FS$5,"&gt;"&amp;(FJ$5-$E$3))/$E$3)</f>
        <v>0.06</v>
      </c>
      <c r="FK202" s="1">
        <f t="shared" si="836"/>
        <v>0.06</v>
      </c>
      <c r="FL202" s="1">
        <f t="shared" si="836"/>
        <v>0.06</v>
      </c>
      <c r="FM202" s="1">
        <f t="shared" si="836"/>
        <v>0.06</v>
      </c>
      <c r="FN202" s="1">
        <f t="shared" si="836"/>
        <v>0.06</v>
      </c>
      <c r="FO202" s="1">
        <f t="shared" si="836"/>
        <v>0.06</v>
      </c>
      <c r="FP202" s="1">
        <f t="shared" si="836"/>
        <v>0.06</v>
      </c>
      <c r="FQ202" s="1">
        <f t="shared" si="836"/>
        <v>0.06</v>
      </c>
      <c r="FR202" s="1">
        <f t="shared" si="836"/>
        <v>0.06</v>
      </c>
      <c r="FS202" s="1">
        <f t="shared" si="836"/>
        <v>0.06</v>
      </c>
      <c r="FT202" s="1">
        <f t="shared" si="823"/>
        <v>0.06</v>
      </c>
      <c r="FW202" s="132">
        <f t="shared" si="824"/>
        <v>0.06</v>
      </c>
      <c r="FX202" s="132">
        <f>MIN(F202:FS202)</f>
        <v>0.04</v>
      </c>
      <c r="FY202" s="132">
        <f>MAX(F202:FS202)</f>
        <v>0.08</v>
      </c>
      <c r="FZ202" s="132">
        <f>AVERAGE(F202:FS202)</f>
        <v>5.7605633802816927E-2</v>
      </c>
      <c r="GA202" s="132">
        <f>AVERAGE(EP202:FS202)</f>
        <v>7.1333333333333346E-2</v>
      </c>
    </row>
    <row r="203" spans="2:183" ht="15.75" thickBot="1">
      <c r="B203" s="139" t="s">
        <v>42</v>
      </c>
      <c r="D203" s="105" t="s">
        <v>25</v>
      </c>
      <c r="E203" s="106"/>
      <c r="F203" s="131" t="str">
        <f t="shared" ref="F203:AK203" si="837">IF(F$4&lt;$E$3,"",SUMIFS($F189:$FS189,$F$5:$FS$5,"&lt;="&amp;F$5,$F$5:$FS$5,"&gt;"&amp;(F$5-$E$3))/$E$3)</f>
        <v/>
      </c>
      <c r="G203" s="131" t="str">
        <f t="shared" si="837"/>
        <v/>
      </c>
      <c r="H203" s="131" t="str">
        <f t="shared" si="837"/>
        <v/>
      </c>
      <c r="I203" s="131" t="str">
        <f t="shared" si="837"/>
        <v/>
      </c>
      <c r="J203" s="131" t="str">
        <f t="shared" si="837"/>
        <v/>
      </c>
      <c r="K203" s="131" t="str">
        <f t="shared" si="837"/>
        <v/>
      </c>
      <c r="L203" s="131" t="str">
        <f t="shared" si="837"/>
        <v/>
      </c>
      <c r="M203" s="131" t="str">
        <f t="shared" si="837"/>
        <v/>
      </c>
      <c r="N203" s="131" t="str">
        <f t="shared" si="837"/>
        <v/>
      </c>
      <c r="O203" s="131" t="str">
        <f t="shared" si="837"/>
        <v/>
      </c>
      <c r="P203" s="131" t="str">
        <f t="shared" si="837"/>
        <v/>
      </c>
      <c r="Q203" s="131" t="str">
        <f t="shared" si="837"/>
        <v/>
      </c>
      <c r="R203" s="131" t="str">
        <f t="shared" si="837"/>
        <v/>
      </c>
      <c r="S203" s="131" t="str">
        <f t="shared" si="837"/>
        <v/>
      </c>
      <c r="T203" s="131" t="str">
        <f t="shared" si="837"/>
        <v/>
      </c>
      <c r="U203" s="131" t="str">
        <f t="shared" si="837"/>
        <v/>
      </c>
      <c r="V203" s="131" t="str">
        <f t="shared" si="837"/>
        <v/>
      </c>
      <c r="W203" s="131" t="str">
        <f t="shared" si="837"/>
        <v/>
      </c>
      <c r="X203" s="131" t="str">
        <f t="shared" si="837"/>
        <v/>
      </c>
      <c r="Y203" s="131" t="str">
        <f t="shared" si="837"/>
        <v/>
      </c>
      <c r="Z203" s="131" t="str">
        <f t="shared" si="837"/>
        <v/>
      </c>
      <c r="AA203" s="131" t="str">
        <f t="shared" si="837"/>
        <v/>
      </c>
      <c r="AB203" s="131" t="str">
        <f t="shared" si="837"/>
        <v/>
      </c>
      <c r="AC203" s="131" t="str">
        <f t="shared" si="837"/>
        <v/>
      </c>
      <c r="AD203" s="131" t="str">
        <f t="shared" si="837"/>
        <v/>
      </c>
      <c r="AE203" s="131" t="str">
        <f t="shared" si="837"/>
        <v/>
      </c>
      <c r="AF203" s="131" t="str">
        <f t="shared" si="837"/>
        <v/>
      </c>
      <c r="AG203" s="131" t="str">
        <f t="shared" si="837"/>
        <v/>
      </c>
      <c r="AH203" s="131" t="str">
        <f t="shared" si="837"/>
        <v/>
      </c>
      <c r="AI203" s="131" t="str">
        <f t="shared" si="837"/>
        <v/>
      </c>
      <c r="AJ203" s="131" t="str">
        <f t="shared" si="837"/>
        <v/>
      </c>
      <c r="AK203" s="131" t="str">
        <f t="shared" si="837"/>
        <v/>
      </c>
      <c r="AL203" s="131" t="str">
        <f t="shared" ref="AL203:BQ203" si="838">IF(AL$4&lt;$E$3,"",SUMIFS($F189:$FS189,$F$5:$FS$5,"&lt;="&amp;AL$5,$F$5:$FS$5,"&gt;"&amp;(AL$5-$E$3))/$E$3)</f>
        <v/>
      </c>
      <c r="AM203" s="131" t="str">
        <f t="shared" si="838"/>
        <v/>
      </c>
      <c r="AN203" s="131" t="str">
        <f t="shared" si="838"/>
        <v/>
      </c>
      <c r="AO203" s="131" t="str">
        <f t="shared" si="838"/>
        <v/>
      </c>
      <c r="AP203" s="131" t="str">
        <f t="shared" si="838"/>
        <v/>
      </c>
      <c r="AQ203" s="131" t="str">
        <f t="shared" si="838"/>
        <v/>
      </c>
      <c r="AR203" s="131" t="str">
        <f t="shared" si="838"/>
        <v/>
      </c>
      <c r="AS203" s="131" t="str">
        <f t="shared" si="838"/>
        <v/>
      </c>
      <c r="AT203" s="131" t="str">
        <f t="shared" si="838"/>
        <v/>
      </c>
      <c r="AU203" s="131" t="str">
        <f t="shared" si="838"/>
        <v/>
      </c>
      <c r="AV203" s="131" t="str">
        <f t="shared" si="838"/>
        <v/>
      </c>
      <c r="AW203" s="131" t="str">
        <f t="shared" si="838"/>
        <v/>
      </c>
      <c r="AX203" s="131" t="str">
        <f t="shared" si="838"/>
        <v/>
      </c>
      <c r="AY203" s="131" t="str">
        <f t="shared" si="838"/>
        <v/>
      </c>
      <c r="AZ203" s="131" t="str">
        <f t="shared" si="838"/>
        <v/>
      </c>
      <c r="BA203" s="131" t="str">
        <f t="shared" si="838"/>
        <v/>
      </c>
      <c r="BB203" s="131" t="str">
        <f t="shared" si="838"/>
        <v/>
      </c>
      <c r="BC203" s="131" t="str">
        <f t="shared" si="838"/>
        <v/>
      </c>
      <c r="BD203" s="131" t="str">
        <f t="shared" si="838"/>
        <v/>
      </c>
      <c r="BE203" s="131" t="str">
        <f t="shared" si="838"/>
        <v/>
      </c>
      <c r="BF203" s="131" t="str">
        <f t="shared" si="838"/>
        <v/>
      </c>
      <c r="BG203" s="131" t="str">
        <f t="shared" si="838"/>
        <v/>
      </c>
      <c r="BH203" s="131" t="str">
        <f t="shared" si="838"/>
        <v/>
      </c>
      <c r="BI203" s="131" t="str">
        <f t="shared" si="838"/>
        <v/>
      </c>
      <c r="BJ203" s="131" t="str">
        <f t="shared" si="838"/>
        <v/>
      </c>
      <c r="BK203" s="131" t="str">
        <f t="shared" si="838"/>
        <v/>
      </c>
      <c r="BL203" s="131" t="str">
        <f t="shared" si="838"/>
        <v/>
      </c>
      <c r="BM203" s="131" t="str">
        <f t="shared" si="838"/>
        <v/>
      </c>
      <c r="BN203" s="131" t="str">
        <f t="shared" si="838"/>
        <v/>
      </c>
      <c r="BO203" s="131" t="str">
        <f t="shared" si="838"/>
        <v/>
      </c>
      <c r="BP203" s="131" t="str">
        <f t="shared" si="838"/>
        <v/>
      </c>
      <c r="BQ203" s="131" t="str">
        <f t="shared" si="838"/>
        <v/>
      </c>
      <c r="BR203" s="131" t="str">
        <f t="shared" ref="BR203:CW203" si="839">IF(BR$4&lt;$E$3,"",SUMIFS($F189:$FS189,$F$5:$FS$5,"&lt;="&amp;BR$5,$F$5:$FS$5,"&gt;"&amp;(BR$5-$E$3))/$E$3)</f>
        <v/>
      </c>
      <c r="BS203" s="131" t="str">
        <f t="shared" si="839"/>
        <v/>
      </c>
      <c r="BT203" s="131" t="str">
        <f t="shared" si="839"/>
        <v/>
      </c>
      <c r="BU203" s="131" t="str">
        <f t="shared" si="839"/>
        <v/>
      </c>
      <c r="BV203" s="131" t="str">
        <f t="shared" si="839"/>
        <v/>
      </c>
      <c r="BW203" s="131" t="str">
        <f t="shared" si="839"/>
        <v/>
      </c>
      <c r="BX203" s="131" t="str">
        <f t="shared" si="839"/>
        <v/>
      </c>
      <c r="BY203" s="131" t="str">
        <f t="shared" si="839"/>
        <v/>
      </c>
      <c r="BZ203" s="131" t="str">
        <f t="shared" si="839"/>
        <v/>
      </c>
      <c r="CA203" s="131" t="str">
        <f t="shared" si="839"/>
        <v/>
      </c>
      <c r="CB203" s="131" t="str">
        <f t="shared" si="839"/>
        <v/>
      </c>
      <c r="CC203" s="131" t="str">
        <f t="shared" si="839"/>
        <v/>
      </c>
      <c r="CD203" s="131" t="str">
        <f t="shared" si="839"/>
        <v/>
      </c>
      <c r="CE203" s="131" t="str">
        <f t="shared" si="839"/>
        <v/>
      </c>
      <c r="CF203" s="131" t="str">
        <f t="shared" si="839"/>
        <v/>
      </c>
      <c r="CG203" s="131" t="str">
        <f t="shared" si="839"/>
        <v/>
      </c>
      <c r="CH203" s="131" t="str">
        <f t="shared" si="839"/>
        <v/>
      </c>
      <c r="CI203" s="131" t="str">
        <f t="shared" si="839"/>
        <v/>
      </c>
      <c r="CJ203" s="131" t="str">
        <f t="shared" si="839"/>
        <v/>
      </c>
      <c r="CK203" s="131" t="str">
        <f t="shared" si="839"/>
        <v/>
      </c>
      <c r="CL203" s="131" t="str">
        <f t="shared" si="839"/>
        <v/>
      </c>
      <c r="CM203" s="131" t="str">
        <f t="shared" si="839"/>
        <v/>
      </c>
      <c r="CN203" s="131" t="str">
        <f t="shared" si="839"/>
        <v/>
      </c>
      <c r="CO203" s="131" t="str">
        <f t="shared" si="839"/>
        <v/>
      </c>
      <c r="CP203" s="131" t="str">
        <f t="shared" si="839"/>
        <v/>
      </c>
      <c r="CQ203" s="131" t="str">
        <f t="shared" si="839"/>
        <v/>
      </c>
      <c r="CR203" s="131" t="str">
        <f t="shared" si="839"/>
        <v/>
      </c>
      <c r="CS203" s="131" t="str">
        <f t="shared" si="839"/>
        <v/>
      </c>
      <c r="CT203" s="131" t="str">
        <f t="shared" si="839"/>
        <v/>
      </c>
      <c r="CU203" s="131" t="str">
        <f t="shared" si="839"/>
        <v/>
      </c>
      <c r="CV203" s="131" t="str">
        <f t="shared" si="839"/>
        <v/>
      </c>
      <c r="CW203" s="131" t="str">
        <f t="shared" si="839"/>
        <v/>
      </c>
      <c r="CX203" s="131" t="str">
        <f t="shared" ref="CX203:EC203" si="840">IF(CX$4&lt;$E$3,"",SUMIFS($F189:$FS189,$F$5:$FS$5,"&lt;="&amp;CX$5,$F$5:$FS$5,"&gt;"&amp;(CX$5-$E$3))/$E$3)</f>
        <v/>
      </c>
      <c r="CY203" s="131" t="str">
        <f t="shared" si="840"/>
        <v/>
      </c>
      <c r="CZ203" s="131" t="str">
        <f t="shared" si="840"/>
        <v/>
      </c>
      <c r="DA203" s="131">
        <f t="shared" si="840"/>
        <v>0.19</v>
      </c>
      <c r="DB203" s="131">
        <f t="shared" si="840"/>
        <v>0.19</v>
      </c>
      <c r="DC203" s="131">
        <f t="shared" si="840"/>
        <v>0.19</v>
      </c>
      <c r="DD203" s="131">
        <f t="shared" si="840"/>
        <v>0.19</v>
      </c>
      <c r="DE203" s="131">
        <f t="shared" si="840"/>
        <v>0.18</v>
      </c>
      <c r="DF203" s="131">
        <f t="shared" si="840"/>
        <v>0.18</v>
      </c>
      <c r="DG203" s="131">
        <f t="shared" si="840"/>
        <v>0.18</v>
      </c>
      <c r="DH203" s="131">
        <f t="shared" si="840"/>
        <v>0.18</v>
      </c>
      <c r="DI203" s="131">
        <f t="shared" si="840"/>
        <v>0.18</v>
      </c>
      <c r="DJ203" s="131">
        <f t="shared" si="840"/>
        <v>0.18</v>
      </c>
      <c r="DK203" s="131">
        <f t="shared" si="840"/>
        <v>0.18</v>
      </c>
      <c r="DL203" s="131">
        <f t="shared" si="840"/>
        <v>0.19</v>
      </c>
      <c r="DM203" s="131">
        <f t="shared" si="840"/>
        <v>0.19</v>
      </c>
      <c r="DN203" s="131">
        <f t="shared" si="840"/>
        <v>0.19</v>
      </c>
      <c r="DO203" s="131">
        <f t="shared" si="840"/>
        <v>0.19</v>
      </c>
      <c r="DP203" s="131">
        <f t="shared" si="840"/>
        <v>0.19</v>
      </c>
      <c r="DQ203" s="131">
        <f t="shared" si="840"/>
        <v>0.19</v>
      </c>
      <c r="DR203" s="131">
        <f t="shared" si="840"/>
        <v>0.19</v>
      </c>
      <c r="DS203" s="131">
        <f t="shared" si="840"/>
        <v>0.19</v>
      </c>
      <c r="DT203" s="131">
        <f t="shared" si="840"/>
        <v>0.2</v>
      </c>
      <c r="DU203" s="131">
        <f t="shared" si="840"/>
        <v>0.2</v>
      </c>
      <c r="DV203" s="131">
        <f t="shared" si="840"/>
        <v>0.2</v>
      </c>
      <c r="DW203" s="131">
        <f t="shared" si="840"/>
        <v>0.19</v>
      </c>
      <c r="DX203" s="131">
        <f t="shared" si="840"/>
        <v>0.19</v>
      </c>
      <c r="DY203" s="131">
        <f t="shared" si="840"/>
        <v>0.19</v>
      </c>
      <c r="DZ203" s="131">
        <f t="shared" si="840"/>
        <v>0.19</v>
      </c>
      <c r="EA203" s="131">
        <f t="shared" si="840"/>
        <v>0.19</v>
      </c>
      <c r="EB203" s="131">
        <f t="shared" si="840"/>
        <v>0.2</v>
      </c>
      <c r="EC203" s="131">
        <f t="shared" si="840"/>
        <v>0.2</v>
      </c>
      <c r="ED203" s="131">
        <f t="shared" ref="ED203:FI203" si="841">IF(ED$4&lt;$E$3,"",SUMIFS($F189:$FS189,$F$5:$FS$5,"&lt;="&amp;ED$5,$F$5:$FS$5,"&gt;"&amp;(ED$5-$E$3))/$E$3)</f>
        <v>0.19</v>
      </c>
      <c r="EE203" s="131">
        <f t="shared" si="841"/>
        <v>0.19</v>
      </c>
      <c r="EF203" s="131">
        <f t="shared" si="841"/>
        <v>0.19</v>
      </c>
      <c r="EG203" s="131">
        <f t="shared" si="841"/>
        <v>0.19</v>
      </c>
      <c r="EH203" s="131">
        <f t="shared" si="841"/>
        <v>0.19</v>
      </c>
      <c r="EI203" s="131">
        <f t="shared" si="841"/>
        <v>0.2</v>
      </c>
      <c r="EJ203" s="131">
        <f t="shared" si="841"/>
        <v>0.21</v>
      </c>
      <c r="EK203" s="131">
        <f t="shared" si="841"/>
        <v>0.21</v>
      </c>
      <c r="EL203" s="131">
        <f t="shared" si="841"/>
        <v>0.2</v>
      </c>
      <c r="EM203" s="131">
        <f t="shared" si="841"/>
        <v>0.19</v>
      </c>
      <c r="EN203" s="131">
        <f t="shared" si="841"/>
        <v>0.2</v>
      </c>
      <c r="EO203" s="131">
        <f t="shared" si="841"/>
        <v>0.2</v>
      </c>
      <c r="EP203" s="131">
        <f t="shared" si="841"/>
        <v>0.21</v>
      </c>
      <c r="EQ203" s="131">
        <f t="shared" si="841"/>
        <v>0.22</v>
      </c>
      <c r="ER203" s="131">
        <f t="shared" si="841"/>
        <v>0.22</v>
      </c>
      <c r="ES203" s="131">
        <f t="shared" si="841"/>
        <v>0.22</v>
      </c>
      <c r="ET203" s="131">
        <f t="shared" si="841"/>
        <v>0.21</v>
      </c>
      <c r="EU203" s="131">
        <f t="shared" si="841"/>
        <v>0.22</v>
      </c>
      <c r="EV203" s="131">
        <f t="shared" si="841"/>
        <v>0.22</v>
      </c>
      <c r="EW203" s="131">
        <f t="shared" si="841"/>
        <v>0.21</v>
      </c>
      <c r="EX203" s="131">
        <f t="shared" si="841"/>
        <v>0.21</v>
      </c>
      <c r="EY203" s="131">
        <f t="shared" si="841"/>
        <v>0.21</v>
      </c>
      <c r="EZ203" s="131">
        <f t="shared" si="841"/>
        <v>0.21</v>
      </c>
      <c r="FA203" s="131">
        <f t="shared" si="841"/>
        <v>0.21</v>
      </c>
      <c r="FB203" s="131">
        <f t="shared" si="841"/>
        <v>0.21</v>
      </c>
      <c r="FC203" s="131">
        <f t="shared" si="841"/>
        <v>0.2</v>
      </c>
      <c r="FD203" s="131">
        <f t="shared" si="841"/>
        <v>0.21</v>
      </c>
      <c r="FE203" s="131">
        <f t="shared" si="841"/>
        <v>0.21</v>
      </c>
      <c r="FF203" s="131">
        <f t="shared" si="841"/>
        <v>0.2</v>
      </c>
      <c r="FG203" s="131">
        <f t="shared" si="841"/>
        <v>0.2</v>
      </c>
      <c r="FH203" s="131">
        <f t="shared" si="841"/>
        <v>0.2</v>
      </c>
      <c r="FI203" s="131">
        <f t="shared" si="841"/>
        <v>0.18</v>
      </c>
      <c r="FJ203" s="131">
        <f t="shared" ref="FJ203:FS203" si="842">IF(FJ$4&lt;$E$3,"",SUMIFS($F189:$FS189,$F$5:$FS$5,"&lt;="&amp;FJ$5,$F$5:$FS$5,"&gt;"&amp;(FJ$5-$E$3))/$E$3)</f>
        <v>0.18</v>
      </c>
      <c r="FK203" s="131">
        <f t="shared" si="842"/>
        <v>0.18</v>
      </c>
      <c r="FL203" s="131">
        <f t="shared" si="842"/>
        <v>0.18</v>
      </c>
      <c r="FM203" s="131">
        <f t="shared" si="842"/>
        <v>0.18</v>
      </c>
      <c r="FN203" s="131">
        <f t="shared" si="842"/>
        <v>0.18</v>
      </c>
      <c r="FO203" s="131">
        <f t="shared" si="842"/>
        <v>0.18</v>
      </c>
      <c r="FP203" s="131">
        <f t="shared" si="842"/>
        <v>0.18</v>
      </c>
      <c r="FQ203" s="131">
        <f t="shared" si="842"/>
        <v>0.19</v>
      </c>
      <c r="FR203" s="131">
        <f t="shared" si="842"/>
        <v>0.19</v>
      </c>
      <c r="FS203" s="131">
        <f t="shared" si="842"/>
        <v>0.19</v>
      </c>
      <c r="FT203" s="131">
        <f t="shared" si="823"/>
        <v>0.2</v>
      </c>
      <c r="FW203" s="133">
        <f t="shared" si="824"/>
        <v>0.19</v>
      </c>
      <c r="FX203" s="133">
        <f>MIN(F203:FS203)</f>
        <v>0.18</v>
      </c>
      <c r="FY203" s="133">
        <f>MAX(F203:FS203)</f>
        <v>0.22</v>
      </c>
      <c r="FZ203" s="133">
        <f>AVERAGE(F203:FS203)</f>
        <v>0.19521126760563395</v>
      </c>
      <c r="GA203" s="133">
        <f>AVERAGE(EP203:FS203)</f>
        <v>0.20033333333333331</v>
      </c>
    </row>
    <row r="204" spans="2:183" ht="15.75" thickTop="1"/>
    <row r="205" spans="2:183">
      <c r="B205" s="134" t="s">
        <v>42</v>
      </c>
      <c r="D205" s="129" t="s">
        <v>43</v>
      </c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29"/>
      <c r="EL205" s="129"/>
      <c r="EM205" s="129"/>
      <c r="EN205" s="129"/>
      <c r="EO205" s="129"/>
      <c r="EP205" s="129"/>
      <c r="EQ205" s="129"/>
      <c r="ER205" s="129"/>
      <c r="ES205" s="129"/>
      <c r="ET205" s="129"/>
      <c r="EU205" s="129"/>
      <c r="EV205" s="129"/>
      <c r="EW205" s="129"/>
      <c r="EX205" s="129"/>
      <c r="EY205" s="129"/>
      <c r="EZ205" s="129"/>
      <c r="FA205" s="129"/>
      <c r="FB205" s="129"/>
      <c r="FC205" s="129"/>
      <c r="FD205" s="129"/>
      <c r="FE205" s="129"/>
      <c r="FF205" s="129"/>
      <c r="FG205" s="129"/>
      <c r="FH205" s="129"/>
      <c r="FI205" s="129"/>
      <c r="FJ205" s="129"/>
      <c r="FK205" s="129"/>
      <c r="FL205" s="129"/>
      <c r="FM205" s="129"/>
      <c r="FN205" s="129"/>
      <c r="FO205" s="129"/>
      <c r="FP205" s="129"/>
      <c r="FQ205" s="129"/>
      <c r="FR205" s="129"/>
      <c r="FS205" s="129"/>
      <c r="FT205" s="129"/>
      <c r="FV205" s="129"/>
      <c r="FW205" s="129"/>
      <c r="FX205" s="129"/>
      <c r="FY205" s="129"/>
      <c r="FZ205" s="134" t="s">
        <v>42</v>
      </c>
      <c r="GA205" s="134" t="s">
        <v>42</v>
      </c>
    </row>
    <row r="206" spans="2:183">
      <c r="B206" s="129"/>
    </row>
    <row r="207" spans="2:183">
      <c r="B207" s="129"/>
      <c r="D207" s="98" t="s">
        <v>44</v>
      </c>
    </row>
    <row r="208" spans="2:183">
      <c r="B208" s="129"/>
      <c r="D208" s="27" t="s">
        <v>28</v>
      </c>
      <c r="E208" s="161">
        <v>5</v>
      </c>
      <c r="F208">
        <f>F10+F109</f>
        <v>0</v>
      </c>
      <c r="G208">
        <f t="shared" ref="G208:BR208" si="843">G10+G109</f>
        <v>0</v>
      </c>
      <c r="H208">
        <f t="shared" si="843"/>
        <v>0</v>
      </c>
      <c r="I208">
        <f t="shared" si="843"/>
        <v>0</v>
      </c>
      <c r="J208">
        <f t="shared" si="843"/>
        <v>0</v>
      </c>
      <c r="K208">
        <f t="shared" si="843"/>
        <v>0</v>
      </c>
      <c r="L208">
        <f t="shared" si="843"/>
        <v>0</v>
      </c>
      <c r="M208">
        <f t="shared" si="843"/>
        <v>0</v>
      </c>
      <c r="N208">
        <f t="shared" si="843"/>
        <v>0</v>
      </c>
      <c r="O208">
        <f t="shared" si="843"/>
        <v>0</v>
      </c>
      <c r="P208">
        <f t="shared" si="843"/>
        <v>0</v>
      </c>
      <c r="Q208">
        <f t="shared" si="843"/>
        <v>0</v>
      </c>
      <c r="R208">
        <f t="shared" si="843"/>
        <v>0</v>
      </c>
      <c r="S208">
        <f t="shared" si="843"/>
        <v>0</v>
      </c>
      <c r="T208">
        <f t="shared" si="843"/>
        <v>0</v>
      </c>
      <c r="U208">
        <f t="shared" si="843"/>
        <v>0</v>
      </c>
      <c r="V208">
        <f t="shared" si="843"/>
        <v>0</v>
      </c>
      <c r="W208">
        <f t="shared" si="843"/>
        <v>0</v>
      </c>
      <c r="X208">
        <f t="shared" si="843"/>
        <v>0</v>
      </c>
      <c r="Y208">
        <f t="shared" si="843"/>
        <v>0</v>
      </c>
      <c r="Z208">
        <f t="shared" si="843"/>
        <v>0</v>
      </c>
      <c r="AA208">
        <f t="shared" si="843"/>
        <v>0</v>
      </c>
      <c r="AB208">
        <f t="shared" si="843"/>
        <v>0</v>
      </c>
      <c r="AC208">
        <f t="shared" si="843"/>
        <v>0</v>
      </c>
      <c r="AD208">
        <f t="shared" si="843"/>
        <v>0</v>
      </c>
      <c r="AE208">
        <f t="shared" si="843"/>
        <v>0</v>
      </c>
      <c r="AF208">
        <f t="shared" si="843"/>
        <v>0</v>
      </c>
      <c r="AG208">
        <f t="shared" si="843"/>
        <v>0</v>
      </c>
      <c r="AH208">
        <f t="shared" si="843"/>
        <v>0</v>
      </c>
      <c r="AI208">
        <f t="shared" si="843"/>
        <v>0</v>
      </c>
      <c r="AJ208">
        <f t="shared" si="843"/>
        <v>0</v>
      </c>
      <c r="AK208">
        <f t="shared" si="843"/>
        <v>0</v>
      </c>
      <c r="AL208">
        <f t="shared" si="843"/>
        <v>0</v>
      </c>
      <c r="AM208">
        <f t="shared" si="843"/>
        <v>0</v>
      </c>
      <c r="AN208">
        <f t="shared" si="843"/>
        <v>0</v>
      </c>
      <c r="AO208">
        <f t="shared" si="843"/>
        <v>0</v>
      </c>
      <c r="AP208">
        <f t="shared" si="843"/>
        <v>0</v>
      </c>
      <c r="AQ208">
        <f t="shared" si="843"/>
        <v>0</v>
      </c>
      <c r="AR208">
        <f t="shared" si="843"/>
        <v>0</v>
      </c>
      <c r="AS208">
        <f t="shared" si="843"/>
        <v>0</v>
      </c>
      <c r="AT208">
        <f t="shared" si="843"/>
        <v>0</v>
      </c>
      <c r="AU208">
        <f t="shared" si="843"/>
        <v>0</v>
      </c>
      <c r="AV208">
        <f t="shared" si="843"/>
        <v>0</v>
      </c>
      <c r="AW208">
        <f t="shared" si="843"/>
        <v>0</v>
      </c>
      <c r="AX208">
        <f t="shared" si="843"/>
        <v>0</v>
      </c>
      <c r="AY208">
        <f t="shared" si="843"/>
        <v>0</v>
      </c>
      <c r="AZ208">
        <f t="shared" si="843"/>
        <v>0</v>
      </c>
      <c r="BA208">
        <f t="shared" si="843"/>
        <v>0</v>
      </c>
      <c r="BB208">
        <f t="shared" si="843"/>
        <v>0</v>
      </c>
      <c r="BC208">
        <f t="shared" si="843"/>
        <v>0</v>
      </c>
      <c r="BD208">
        <f t="shared" si="843"/>
        <v>0</v>
      </c>
      <c r="BE208">
        <f t="shared" si="843"/>
        <v>0</v>
      </c>
      <c r="BF208">
        <f t="shared" si="843"/>
        <v>0</v>
      </c>
      <c r="BG208">
        <f t="shared" si="843"/>
        <v>0</v>
      </c>
      <c r="BH208">
        <f t="shared" si="843"/>
        <v>0</v>
      </c>
      <c r="BI208">
        <f t="shared" si="843"/>
        <v>0</v>
      </c>
      <c r="BJ208">
        <f t="shared" si="843"/>
        <v>0</v>
      </c>
      <c r="BK208">
        <f t="shared" si="843"/>
        <v>0</v>
      </c>
      <c r="BL208">
        <f t="shared" si="843"/>
        <v>0</v>
      </c>
      <c r="BM208">
        <f t="shared" si="843"/>
        <v>0</v>
      </c>
      <c r="BN208">
        <f t="shared" si="843"/>
        <v>0</v>
      </c>
      <c r="BO208">
        <f t="shared" si="843"/>
        <v>0</v>
      </c>
      <c r="BP208">
        <f t="shared" si="843"/>
        <v>0</v>
      </c>
      <c r="BQ208">
        <f t="shared" si="843"/>
        <v>0</v>
      </c>
      <c r="BR208">
        <f t="shared" si="843"/>
        <v>0</v>
      </c>
      <c r="BS208">
        <f t="shared" ref="BS208:ED208" si="844">BS10+BS109</f>
        <v>0</v>
      </c>
      <c r="BT208">
        <f t="shared" si="844"/>
        <v>0</v>
      </c>
      <c r="BU208">
        <f t="shared" si="844"/>
        <v>0</v>
      </c>
      <c r="BV208">
        <f t="shared" si="844"/>
        <v>0</v>
      </c>
      <c r="BW208">
        <f t="shared" si="844"/>
        <v>0</v>
      </c>
      <c r="BX208">
        <f t="shared" si="844"/>
        <v>0</v>
      </c>
      <c r="BY208">
        <f t="shared" si="844"/>
        <v>0</v>
      </c>
      <c r="BZ208">
        <f t="shared" si="844"/>
        <v>0</v>
      </c>
      <c r="CA208">
        <f t="shared" si="844"/>
        <v>0</v>
      </c>
      <c r="CB208">
        <f t="shared" si="844"/>
        <v>0</v>
      </c>
      <c r="CC208">
        <f t="shared" si="844"/>
        <v>0</v>
      </c>
      <c r="CD208">
        <f t="shared" si="844"/>
        <v>0</v>
      </c>
      <c r="CE208">
        <f t="shared" si="844"/>
        <v>0</v>
      </c>
      <c r="CF208">
        <f t="shared" si="844"/>
        <v>0</v>
      </c>
      <c r="CG208">
        <f t="shared" si="844"/>
        <v>0</v>
      </c>
      <c r="CH208">
        <f t="shared" si="844"/>
        <v>0</v>
      </c>
      <c r="CI208">
        <f t="shared" si="844"/>
        <v>0</v>
      </c>
      <c r="CJ208">
        <f t="shared" si="844"/>
        <v>0</v>
      </c>
      <c r="CK208">
        <f t="shared" si="844"/>
        <v>0</v>
      </c>
      <c r="CL208">
        <f t="shared" si="844"/>
        <v>0</v>
      </c>
      <c r="CM208">
        <f t="shared" si="844"/>
        <v>0</v>
      </c>
      <c r="CN208">
        <f t="shared" si="844"/>
        <v>0</v>
      </c>
      <c r="CO208">
        <f t="shared" si="844"/>
        <v>0</v>
      </c>
      <c r="CP208">
        <f t="shared" si="844"/>
        <v>0</v>
      </c>
      <c r="CQ208">
        <f t="shared" si="844"/>
        <v>0</v>
      </c>
      <c r="CR208">
        <f t="shared" si="844"/>
        <v>0</v>
      </c>
      <c r="CS208">
        <f t="shared" si="844"/>
        <v>0</v>
      </c>
      <c r="CT208">
        <f t="shared" si="844"/>
        <v>0</v>
      </c>
      <c r="CU208">
        <f t="shared" si="844"/>
        <v>0</v>
      </c>
      <c r="CV208">
        <f t="shared" si="844"/>
        <v>0</v>
      </c>
      <c r="CW208">
        <f t="shared" si="844"/>
        <v>0</v>
      </c>
      <c r="CX208">
        <f t="shared" si="844"/>
        <v>0</v>
      </c>
      <c r="CY208">
        <f t="shared" si="844"/>
        <v>0</v>
      </c>
      <c r="CZ208">
        <f t="shared" si="844"/>
        <v>0</v>
      </c>
      <c r="DA208">
        <f t="shared" si="844"/>
        <v>0</v>
      </c>
      <c r="DB208">
        <f t="shared" si="844"/>
        <v>0</v>
      </c>
      <c r="DC208">
        <f t="shared" si="844"/>
        <v>0</v>
      </c>
      <c r="DD208">
        <f t="shared" si="844"/>
        <v>0</v>
      </c>
      <c r="DE208">
        <f t="shared" si="844"/>
        <v>0</v>
      </c>
      <c r="DF208">
        <f t="shared" si="844"/>
        <v>0</v>
      </c>
      <c r="DG208">
        <f t="shared" si="844"/>
        <v>0</v>
      </c>
      <c r="DH208">
        <f t="shared" si="844"/>
        <v>0</v>
      </c>
      <c r="DI208">
        <f t="shared" si="844"/>
        <v>0</v>
      </c>
      <c r="DJ208">
        <f t="shared" si="844"/>
        <v>0</v>
      </c>
      <c r="DK208">
        <f t="shared" si="844"/>
        <v>0</v>
      </c>
      <c r="DL208">
        <f t="shared" si="844"/>
        <v>0</v>
      </c>
      <c r="DM208">
        <f t="shared" si="844"/>
        <v>0</v>
      </c>
      <c r="DN208">
        <f t="shared" si="844"/>
        <v>0</v>
      </c>
      <c r="DO208">
        <f t="shared" si="844"/>
        <v>0</v>
      </c>
      <c r="DP208">
        <f t="shared" si="844"/>
        <v>0</v>
      </c>
      <c r="DQ208">
        <f t="shared" si="844"/>
        <v>0</v>
      </c>
      <c r="DR208">
        <f t="shared" si="844"/>
        <v>0</v>
      </c>
      <c r="DS208">
        <f t="shared" si="844"/>
        <v>0</v>
      </c>
      <c r="DT208">
        <f t="shared" si="844"/>
        <v>0</v>
      </c>
      <c r="DU208">
        <f t="shared" si="844"/>
        <v>0</v>
      </c>
      <c r="DV208">
        <f t="shared" si="844"/>
        <v>0</v>
      </c>
      <c r="DW208">
        <f t="shared" si="844"/>
        <v>0</v>
      </c>
      <c r="DX208">
        <f t="shared" si="844"/>
        <v>0</v>
      </c>
      <c r="DY208">
        <f t="shared" si="844"/>
        <v>0</v>
      </c>
      <c r="DZ208">
        <f t="shared" si="844"/>
        <v>0</v>
      </c>
      <c r="EA208">
        <f t="shared" si="844"/>
        <v>0</v>
      </c>
      <c r="EB208">
        <f t="shared" si="844"/>
        <v>0</v>
      </c>
      <c r="EC208">
        <f t="shared" si="844"/>
        <v>0</v>
      </c>
      <c r="ED208">
        <f t="shared" si="844"/>
        <v>0</v>
      </c>
      <c r="EE208">
        <f t="shared" ref="EE208:FT214" si="845">EE10+EE109</f>
        <v>0</v>
      </c>
      <c r="EF208">
        <f t="shared" si="845"/>
        <v>0</v>
      </c>
      <c r="EG208">
        <f t="shared" si="845"/>
        <v>0</v>
      </c>
      <c r="EH208">
        <f t="shared" si="845"/>
        <v>0</v>
      </c>
      <c r="EI208">
        <f t="shared" si="845"/>
        <v>0</v>
      </c>
      <c r="EJ208">
        <f t="shared" si="845"/>
        <v>0</v>
      </c>
      <c r="EK208">
        <f t="shared" si="845"/>
        <v>0</v>
      </c>
      <c r="EL208">
        <f t="shared" si="845"/>
        <v>0</v>
      </c>
      <c r="EM208">
        <f t="shared" si="845"/>
        <v>0</v>
      </c>
      <c r="EN208">
        <f t="shared" si="845"/>
        <v>0</v>
      </c>
      <c r="EO208">
        <f t="shared" si="845"/>
        <v>0</v>
      </c>
      <c r="EP208">
        <f t="shared" si="845"/>
        <v>0</v>
      </c>
      <c r="EQ208">
        <f t="shared" si="845"/>
        <v>0</v>
      </c>
      <c r="ER208">
        <f t="shared" si="845"/>
        <v>0</v>
      </c>
      <c r="ES208">
        <f t="shared" si="845"/>
        <v>0</v>
      </c>
      <c r="ET208">
        <f t="shared" si="845"/>
        <v>0</v>
      </c>
      <c r="EU208">
        <f t="shared" si="845"/>
        <v>0</v>
      </c>
      <c r="EV208">
        <f t="shared" si="845"/>
        <v>0</v>
      </c>
      <c r="EW208">
        <f t="shared" si="845"/>
        <v>0</v>
      </c>
      <c r="EX208">
        <f t="shared" si="845"/>
        <v>0</v>
      </c>
      <c r="EY208">
        <f t="shared" si="845"/>
        <v>0</v>
      </c>
      <c r="EZ208">
        <f t="shared" si="845"/>
        <v>0</v>
      </c>
      <c r="FA208">
        <f t="shared" si="845"/>
        <v>0</v>
      </c>
      <c r="FB208">
        <f t="shared" si="845"/>
        <v>0</v>
      </c>
      <c r="FC208">
        <f t="shared" si="845"/>
        <v>0</v>
      </c>
      <c r="FD208">
        <f t="shared" si="845"/>
        <v>0</v>
      </c>
      <c r="FE208">
        <f t="shared" si="845"/>
        <v>0</v>
      </c>
      <c r="FF208">
        <f t="shared" si="845"/>
        <v>0</v>
      </c>
      <c r="FG208">
        <f t="shared" si="845"/>
        <v>0</v>
      </c>
      <c r="FH208">
        <f t="shared" si="845"/>
        <v>0</v>
      </c>
      <c r="FI208">
        <f t="shared" si="845"/>
        <v>0</v>
      </c>
      <c r="FJ208">
        <f t="shared" si="845"/>
        <v>0</v>
      </c>
      <c r="FK208">
        <f t="shared" si="845"/>
        <v>0</v>
      </c>
      <c r="FL208">
        <f t="shared" si="845"/>
        <v>0</v>
      </c>
      <c r="FM208">
        <f t="shared" si="845"/>
        <v>0</v>
      </c>
      <c r="FN208">
        <f t="shared" si="845"/>
        <v>0</v>
      </c>
      <c r="FO208">
        <f t="shared" si="845"/>
        <v>0</v>
      </c>
      <c r="FP208">
        <f t="shared" si="845"/>
        <v>0</v>
      </c>
      <c r="FQ208">
        <f t="shared" si="845"/>
        <v>0</v>
      </c>
      <c r="FR208">
        <f t="shared" si="845"/>
        <v>0</v>
      </c>
      <c r="FS208">
        <f t="shared" si="845"/>
        <v>0</v>
      </c>
      <c r="FT208">
        <f t="shared" si="845"/>
        <v>0</v>
      </c>
      <c r="FV208">
        <f>SUM(F208:FT208)</f>
        <v>0</v>
      </c>
    </row>
    <row r="209" spans="2:178">
      <c r="B209" s="129"/>
      <c r="D209" s="27" t="s">
        <v>29</v>
      </c>
      <c r="E209" s="161">
        <v>4</v>
      </c>
      <c r="F209">
        <f t="shared" ref="F209:BQ209" si="846">F11+F110</f>
        <v>0</v>
      </c>
      <c r="G209">
        <f t="shared" si="846"/>
        <v>0</v>
      </c>
      <c r="H209">
        <f t="shared" si="846"/>
        <v>0</v>
      </c>
      <c r="I209">
        <f t="shared" si="846"/>
        <v>0</v>
      </c>
      <c r="J209">
        <f t="shared" si="846"/>
        <v>0</v>
      </c>
      <c r="K209">
        <f t="shared" si="846"/>
        <v>0</v>
      </c>
      <c r="L209">
        <f t="shared" si="846"/>
        <v>0</v>
      </c>
      <c r="M209">
        <f t="shared" si="846"/>
        <v>0</v>
      </c>
      <c r="N209">
        <f t="shared" si="846"/>
        <v>0</v>
      </c>
      <c r="O209">
        <f t="shared" si="846"/>
        <v>0</v>
      </c>
      <c r="P209">
        <f t="shared" si="846"/>
        <v>0</v>
      </c>
      <c r="Q209">
        <f t="shared" si="846"/>
        <v>0</v>
      </c>
      <c r="R209">
        <f t="shared" si="846"/>
        <v>0</v>
      </c>
      <c r="S209">
        <f t="shared" si="846"/>
        <v>0</v>
      </c>
      <c r="T209">
        <f t="shared" si="846"/>
        <v>0</v>
      </c>
      <c r="U209">
        <f t="shared" si="846"/>
        <v>0</v>
      </c>
      <c r="V209">
        <f t="shared" si="846"/>
        <v>0</v>
      </c>
      <c r="W209">
        <f t="shared" si="846"/>
        <v>0</v>
      </c>
      <c r="X209">
        <f t="shared" si="846"/>
        <v>0</v>
      </c>
      <c r="Y209">
        <f t="shared" si="846"/>
        <v>0</v>
      </c>
      <c r="Z209">
        <f t="shared" si="846"/>
        <v>0</v>
      </c>
      <c r="AA209">
        <f t="shared" si="846"/>
        <v>0</v>
      </c>
      <c r="AB209">
        <f t="shared" si="846"/>
        <v>0</v>
      </c>
      <c r="AC209">
        <f t="shared" si="846"/>
        <v>0</v>
      </c>
      <c r="AD209">
        <f t="shared" si="846"/>
        <v>0</v>
      </c>
      <c r="AE209">
        <f t="shared" si="846"/>
        <v>0</v>
      </c>
      <c r="AF209">
        <f t="shared" si="846"/>
        <v>0</v>
      </c>
      <c r="AG209">
        <f t="shared" si="846"/>
        <v>0</v>
      </c>
      <c r="AH209">
        <f t="shared" si="846"/>
        <v>0</v>
      </c>
      <c r="AI209">
        <f t="shared" si="846"/>
        <v>0</v>
      </c>
      <c r="AJ209">
        <f t="shared" si="846"/>
        <v>0</v>
      </c>
      <c r="AK209">
        <f t="shared" si="846"/>
        <v>0</v>
      </c>
      <c r="AL209">
        <f t="shared" si="846"/>
        <v>0</v>
      </c>
      <c r="AM209">
        <f t="shared" si="846"/>
        <v>0</v>
      </c>
      <c r="AN209">
        <f t="shared" si="846"/>
        <v>0</v>
      </c>
      <c r="AO209">
        <f t="shared" si="846"/>
        <v>0</v>
      </c>
      <c r="AP209">
        <f t="shared" si="846"/>
        <v>0</v>
      </c>
      <c r="AQ209">
        <f t="shared" si="846"/>
        <v>0</v>
      </c>
      <c r="AR209">
        <f t="shared" si="846"/>
        <v>0</v>
      </c>
      <c r="AS209">
        <f t="shared" si="846"/>
        <v>0</v>
      </c>
      <c r="AT209">
        <f t="shared" si="846"/>
        <v>0</v>
      </c>
      <c r="AU209">
        <f t="shared" si="846"/>
        <v>0</v>
      </c>
      <c r="AV209">
        <f t="shared" si="846"/>
        <v>0</v>
      </c>
      <c r="AW209">
        <f t="shared" si="846"/>
        <v>0</v>
      </c>
      <c r="AX209">
        <f t="shared" si="846"/>
        <v>0</v>
      </c>
      <c r="AY209">
        <f t="shared" si="846"/>
        <v>0</v>
      </c>
      <c r="AZ209">
        <f t="shared" si="846"/>
        <v>0</v>
      </c>
      <c r="BA209">
        <f t="shared" si="846"/>
        <v>0</v>
      </c>
      <c r="BB209">
        <f t="shared" si="846"/>
        <v>0</v>
      </c>
      <c r="BC209">
        <f t="shared" si="846"/>
        <v>0</v>
      </c>
      <c r="BD209">
        <f t="shared" si="846"/>
        <v>0</v>
      </c>
      <c r="BE209">
        <f t="shared" si="846"/>
        <v>0</v>
      </c>
      <c r="BF209">
        <f t="shared" si="846"/>
        <v>0</v>
      </c>
      <c r="BG209">
        <f t="shared" si="846"/>
        <v>0</v>
      </c>
      <c r="BH209">
        <f t="shared" si="846"/>
        <v>0</v>
      </c>
      <c r="BI209">
        <f t="shared" si="846"/>
        <v>0</v>
      </c>
      <c r="BJ209">
        <f t="shared" si="846"/>
        <v>0</v>
      </c>
      <c r="BK209">
        <f t="shared" si="846"/>
        <v>0</v>
      </c>
      <c r="BL209">
        <f t="shared" si="846"/>
        <v>0</v>
      </c>
      <c r="BM209">
        <f t="shared" si="846"/>
        <v>0</v>
      </c>
      <c r="BN209">
        <f t="shared" si="846"/>
        <v>0</v>
      </c>
      <c r="BO209">
        <f t="shared" si="846"/>
        <v>0</v>
      </c>
      <c r="BP209">
        <f t="shared" si="846"/>
        <v>0</v>
      </c>
      <c r="BQ209">
        <f t="shared" si="846"/>
        <v>0</v>
      </c>
      <c r="BR209">
        <f t="shared" ref="BR209:EC209" si="847">BR11+BR110</f>
        <v>0</v>
      </c>
      <c r="BS209">
        <f t="shared" si="847"/>
        <v>0</v>
      </c>
      <c r="BT209">
        <f t="shared" si="847"/>
        <v>0</v>
      </c>
      <c r="BU209">
        <f t="shared" si="847"/>
        <v>0</v>
      </c>
      <c r="BV209">
        <f t="shared" si="847"/>
        <v>0</v>
      </c>
      <c r="BW209">
        <f t="shared" si="847"/>
        <v>0</v>
      </c>
      <c r="BX209">
        <f t="shared" si="847"/>
        <v>0</v>
      </c>
      <c r="BY209">
        <f t="shared" si="847"/>
        <v>0</v>
      </c>
      <c r="BZ209">
        <f t="shared" si="847"/>
        <v>0</v>
      </c>
      <c r="CA209">
        <f t="shared" si="847"/>
        <v>0</v>
      </c>
      <c r="CB209">
        <f t="shared" si="847"/>
        <v>0</v>
      </c>
      <c r="CC209">
        <f t="shared" si="847"/>
        <v>0</v>
      </c>
      <c r="CD209">
        <f t="shared" si="847"/>
        <v>0</v>
      </c>
      <c r="CE209">
        <f t="shared" si="847"/>
        <v>0</v>
      </c>
      <c r="CF209">
        <f t="shared" si="847"/>
        <v>0</v>
      </c>
      <c r="CG209">
        <f t="shared" si="847"/>
        <v>0</v>
      </c>
      <c r="CH209">
        <f t="shared" si="847"/>
        <v>0</v>
      </c>
      <c r="CI209">
        <f t="shared" si="847"/>
        <v>0</v>
      </c>
      <c r="CJ209">
        <f t="shared" si="847"/>
        <v>0</v>
      </c>
      <c r="CK209">
        <f t="shared" si="847"/>
        <v>0</v>
      </c>
      <c r="CL209">
        <f t="shared" si="847"/>
        <v>0</v>
      </c>
      <c r="CM209">
        <f t="shared" si="847"/>
        <v>0</v>
      </c>
      <c r="CN209">
        <f t="shared" si="847"/>
        <v>0</v>
      </c>
      <c r="CO209">
        <f t="shared" si="847"/>
        <v>0</v>
      </c>
      <c r="CP209">
        <f t="shared" si="847"/>
        <v>0</v>
      </c>
      <c r="CQ209">
        <f t="shared" si="847"/>
        <v>0</v>
      </c>
      <c r="CR209">
        <f t="shared" si="847"/>
        <v>0</v>
      </c>
      <c r="CS209">
        <f t="shared" si="847"/>
        <v>0</v>
      </c>
      <c r="CT209">
        <f t="shared" si="847"/>
        <v>0</v>
      </c>
      <c r="CU209">
        <f t="shared" si="847"/>
        <v>0</v>
      </c>
      <c r="CV209">
        <f t="shared" si="847"/>
        <v>0</v>
      </c>
      <c r="CW209">
        <f t="shared" si="847"/>
        <v>0</v>
      </c>
      <c r="CX209">
        <f t="shared" si="847"/>
        <v>0</v>
      </c>
      <c r="CY209">
        <f t="shared" si="847"/>
        <v>0</v>
      </c>
      <c r="CZ209">
        <f t="shared" si="847"/>
        <v>0</v>
      </c>
      <c r="DA209">
        <f t="shared" si="847"/>
        <v>0</v>
      </c>
      <c r="DB209">
        <f t="shared" si="847"/>
        <v>0</v>
      </c>
      <c r="DC209">
        <f t="shared" si="847"/>
        <v>0</v>
      </c>
      <c r="DD209">
        <f t="shared" si="847"/>
        <v>0</v>
      </c>
      <c r="DE209">
        <f t="shared" si="847"/>
        <v>0</v>
      </c>
      <c r="DF209">
        <f t="shared" si="847"/>
        <v>0</v>
      </c>
      <c r="DG209">
        <f t="shared" si="847"/>
        <v>0</v>
      </c>
      <c r="DH209">
        <f t="shared" si="847"/>
        <v>0</v>
      </c>
      <c r="DI209">
        <f t="shared" si="847"/>
        <v>0</v>
      </c>
      <c r="DJ209">
        <f t="shared" si="847"/>
        <v>0</v>
      </c>
      <c r="DK209">
        <f t="shared" si="847"/>
        <v>0</v>
      </c>
      <c r="DL209">
        <f t="shared" si="847"/>
        <v>0</v>
      </c>
      <c r="DM209">
        <f t="shared" si="847"/>
        <v>0</v>
      </c>
      <c r="DN209">
        <f t="shared" si="847"/>
        <v>0</v>
      </c>
      <c r="DO209">
        <f t="shared" si="847"/>
        <v>0</v>
      </c>
      <c r="DP209">
        <f t="shared" si="847"/>
        <v>0</v>
      </c>
      <c r="DQ209">
        <f t="shared" si="847"/>
        <v>0</v>
      </c>
      <c r="DR209">
        <f t="shared" si="847"/>
        <v>0</v>
      </c>
      <c r="DS209">
        <f t="shared" si="847"/>
        <v>0</v>
      </c>
      <c r="DT209">
        <f t="shared" si="847"/>
        <v>0</v>
      </c>
      <c r="DU209">
        <f t="shared" si="847"/>
        <v>0</v>
      </c>
      <c r="DV209">
        <f t="shared" si="847"/>
        <v>0</v>
      </c>
      <c r="DW209">
        <f t="shared" si="847"/>
        <v>0</v>
      </c>
      <c r="DX209">
        <f t="shared" si="847"/>
        <v>0</v>
      </c>
      <c r="DY209">
        <f t="shared" si="847"/>
        <v>0</v>
      </c>
      <c r="DZ209">
        <f t="shared" si="847"/>
        <v>0</v>
      </c>
      <c r="EA209">
        <f t="shared" si="847"/>
        <v>0</v>
      </c>
      <c r="EB209">
        <f t="shared" si="847"/>
        <v>0</v>
      </c>
      <c r="EC209">
        <f t="shared" si="847"/>
        <v>0</v>
      </c>
      <c r="ED209">
        <f t="shared" ref="ED209:FS209" si="848">ED11+ED110</f>
        <v>0</v>
      </c>
      <c r="EE209">
        <f t="shared" si="848"/>
        <v>0</v>
      </c>
      <c r="EF209">
        <f t="shared" si="848"/>
        <v>0</v>
      </c>
      <c r="EG209">
        <f t="shared" si="848"/>
        <v>0</v>
      </c>
      <c r="EH209">
        <f t="shared" si="848"/>
        <v>0</v>
      </c>
      <c r="EI209">
        <f t="shared" si="848"/>
        <v>0</v>
      </c>
      <c r="EJ209">
        <f t="shared" si="848"/>
        <v>0</v>
      </c>
      <c r="EK209">
        <f t="shared" si="848"/>
        <v>0</v>
      </c>
      <c r="EL209">
        <f t="shared" si="848"/>
        <v>0</v>
      </c>
      <c r="EM209">
        <f t="shared" si="848"/>
        <v>0</v>
      </c>
      <c r="EN209">
        <f t="shared" si="848"/>
        <v>0</v>
      </c>
      <c r="EO209">
        <f t="shared" si="848"/>
        <v>0</v>
      </c>
      <c r="EP209">
        <f t="shared" si="848"/>
        <v>0</v>
      </c>
      <c r="EQ209">
        <f t="shared" si="848"/>
        <v>0</v>
      </c>
      <c r="ER209">
        <f t="shared" si="848"/>
        <v>0</v>
      </c>
      <c r="ES209">
        <f t="shared" si="848"/>
        <v>0</v>
      </c>
      <c r="ET209">
        <f t="shared" si="848"/>
        <v>0</v>
      </c>
      <c r="EU209">
        <f t="shared" si="848"/>
        <v>0</v>
      </c>
      <c r="EV209">
        <f t="shared" si="848"/>
        <v>0</v>
      </c>
      <c r="EW209">
        <f t="shared" si="848"/>
        <v>0</v>
      </c>
      <c r="EX209">
        <f t="shared" si="848"/>
        <v>0</v>
      </c>
      <c r="EY209">
        <f t="shared" si="848"/>
        <v>0</v>
      </c>
      <c r="EZ209">
        <f t="shared" si="848"/>
        <v>0</v>
      </c>
      <c r="FA209">
        <f t="shared" si="848"/>
        <v>0</v>
      </c>
      <c r="FB209">
        <f t="shared" si="848"/>
        <v>0</v>
      </c>
      <c r="FC209">
        <f t="shared" si="848"/>
        <v>0</v>
      </c>
      <c r="FD209">
        <f t="shared" si="848"/>
        <v>1</v>
      </c>
      <c r="FE209">
        <f t="shared" si="848"/>
        <v>0</v>
      </c>
      <c r="FF209">
        <f t="shared" si="848"/>
        <v>0</v>
      </c>
      <c r="FG209">
        <f t="shared" si="848"/>
        <v>0</v>
      </c>
      <c r="FH209">
        <f t="shared" si="848"/>
        <v>0</v>
      </c>
      <c r="FI209">
        <f t="shared" si="848"/>
        <v>0</v>
      </c>
      <c r="FJ209">
        <f t="shared" si="848"/>
        <v>0</v>
      </c>
      <c r="FK209">
        <f t="shared" si="848"/>
        <v>0</v>
      </c>
      <c r="FL209">
        <f t="shared" si="848"/>
        <v>0</v>
      </c>
      <c r="FM209">
        <f t="shared" si="848"/>
        <v>0</v>
      </c>
      <c r="FN209">
        <f t="shared" si="848"/>
        <v>0</v>
      </c>
      <c r="FO209">
        <f t="shared" si="848"/>
        <v>0</v>
      </c>
      <c r="FP209">
        <f t="shared" si="848"/>
        <v>0</v>
      </c>
      <c r="FQ209">
        <f t="shared" si="848"/>
        <v>0</v>
      </c>
      <c r="FR209">
        <f t="shared" si="848"/>
        <v>0</v>
      </c>
      <c r="FS209">
        <f t="shared" si="848"/>
        <v>0</v>
      </c>
      <c r="FT209">
        <f t="shared" si="845"/>
        <v>0</v>
      </c>
      <c r="FV209">
        <f t="shared" ref="FV209:FV214" si="849">SUM(F209:FT209)</f>
        <v>1</v>
      </c>
    </row>
    <row r="210" spans="2:178">
      <c r="B210" s="129"/>
      <c r="D210" s="27" t="s">
        <v>30</v>
      </c>
      <c r="E210" s="161">
        <v>3</v>
      </c>
      <c r="F210">
        <f t="shared" ref="F210:BQ210" si="850">F12+F111</f>
        <v>0</v>
      </c>
      <c r="G210">
        <f t="shared" si="850"/>
        <v>0</v>
      </c>
      <c r="H210">
        <f t="shared" si="850"/>
        <v>0</v>
      </c>
      <c r="I210">
        <f t="shared" si="850"/>
        <v>0</v>
      </c>
      <c r="J210">
        <f t="shared" si="850"/>
        <v>0</v>
      </c>
      <c r="K210">
        <f t="shared" si="850"/>
        <v>0</v>
      </c>
      <c r="L210">
        <f t="shared" si="850"/>
        <v>0</v>
      </c>
      <c r="M210">
        <f t="shared" si="850"/>
        <v>0</v>
      </c>
      <c r="N210">
        <f t="shared" si="850"/>
        <v>0</v>
      </c>
      <c r="O210">
        <f t="shared" si="850"/>
        <v>0</v>
      </c>
      <c r="P210">
        <f t="shared" si="850"/>
        <v>0</v>
      </c>
      <c r="Q210">
        <f t="shared" si="850"/>
        <v>0</v>
      </c>
      <c r="R210">
        <f t="shared" si="850"/>
        <v>0</v>
      </c>
      <c r="S210">
        <f t="shared" si="850"/>
        <v>0</v>
      </c>
      <c r="T210">
        <f t="shared" si="850"/>
        <v>0</v>
      </c>
      <c r="U210">
        <f t="shared" si="850"/>
        <v>0</v>
      </c>
      <c r="V210">
        <f t="shared" si="850"/>
        <v>0</v>
      </c>
      <c r="W210">
        <f t="shared" si="850"/>
        <v>0</v>
      </c>
      <c r="X210">
        <f t="shared" si="850"/>
        <v>0</v>
      </c>
      <c r="Y210">
        <f t="shared" si="850"/>
        <v>0</v>
      </c>
      <c r="Z210">
        <f t="shared" si="850"/>
        <v>0</v>
      </c>
      <c r="AA210">
        <f t="shared" si="850"/>
        <v>0</v>
      </c>
      <c r="AB210">
        <f t="shared" si="850"/>
        <v>0</v>
      </c>
      <c r="AC210">
        <f t="shared" si="850"/>
        <v>0</v>
      </c>
      <c r="AD210">
        <f t="shared" si="850"/>
        <v>0</v>
      </c>
      <c r="AE210">
        <f t="shared" si="850"/>
        <v>0</v>
      </c>
      <c r="AF210">
        <f t="shared" si="850"/>
        <v>0</v>
      </c>
      <c r="AG210">
        <f t="shared" si="850"/>
        <v>0</v>
      </c>
      <c r="AH210">
        <f t="shared" si="850"/>
        <v>0</v>
      </c>
      <c r="AI210">
        <f t="shared" si="850"/>
        <v>0</v>
      </c>
      <c r="AJ210">
        <f t="shared" si="850"/>
        <v>0</v>
      </c>
      <c r="AK210">
        <f t="shared" si="850"/>
        <v>0</v>
      </c>
      <c r="AL210">
        <f t="shared" si="850"/>
        <v>0</v>
      </c>
      <c r="AM210">
        <f t="shared" si="850"/>
        <v>0</v>
      </c>
      <c r="AN210">
        <f t="shared" si="850"/>
        <v>0</v>
      </c>
      <c r="AO210">
        <f t="shared" si="850"/>
        <v>0</v>
      </c>
      <c r="AP210">
        <f t="shared" si="850"/>
        <v>0</v>
      </c>
      <c r="AQ210">
        <f t="shared" si="850"/>
        <v>0</v>
      </c>
      <c r="AR210">
        <f t="shared" si="850"/>
        <v>0</v>
      </c>
      <c r="AS210">
        <f t="shared" si="850"/>
        <v>0</v>
      </c>
      <c r="AT210">
        <f t="shared" si="850"/>
        <v>0</v>
      </c>
      <c r="AU210">
        <f t="shared" si="850"/>
        <v>0</v>
      </c>
      <c r="AV210">
        <f t="shared" si="850"/>
        <v>0</v>
      </c>
      <c r="AW210">
        <f t="shared" si="850"/>
        <v>0</v>
      </c>
      <c r="AX210">
        <f t="shared" si="850"/>
        <v>0</v>
      </c>
      <c r="AY210">
        <f t="shared" si="850"/>
        <v>0</v>
      </c>
      <c r="AZ210">
        <f t="shared" si="850"/>
        <v>0</v>
      </c>
      <c r="BA210">
        <f t="shared" si="850"/>
        <v>0</v>
      </c>
      <c r="BB210">
        <f t="shared" si="850"/>
        <v>0</v>
      </c>
      <c r="BC210">
        <f t="shared" si="850"/>
        <v>0</v>
      </c>
      <c r="BD210">
        <f t="shared" si="850"/>
        <v>0</v>
      </c>
      <c r="BE210">
        <f t="shared" si="850"/>
        <v>0</v>
      </c>
      <c r="BF210">
        <f t="shared" si="850"/>
        <v>0</v>
      </c>
      <c r="BG210">
        <f t="shared" si="850"/>
        <v>0</v>
      </c>
      <c r="BH210">
        <f t="shared" si="850"/>
        <v>0</v>
      </c>
      <c r="BI210">
        <f t="shared" si="850"/>
        <v>0</v>
      </c>
      <c r="BJ210">
        <f t="shared" si="850"/>
        <v>0</v>
      </c>
      <c r="BK210">
        <f t="shared" si="850"/>
        <v>0</v>
      </c>
      <c r="BL210">
        <f t="shared" si="850"/>
        <v>0</v>
      </c>
      <c r="BM210">
        <f t="shared" si="850"/>
        <v>0</v>
      </c>
      <c r="BN210">
        <f t="shared" si="850"/>
        <v>0</v>
      </c>
      <c r="BO210">
        <f t="shared" si="850"/>
        <v>0</v>
      </c>
      <c r="BP210">
        <f t="shared" si="850"/>
        <v>0</v>
      </c>
      <c r="BQ210">
        <f t="shared" si="850"/>
        <v>0</v>
      </c>
      <c r="BR210">
        <f t="shared" ref="BR210:EC210" si="851">BR12+BR111</f>
        <v>0</v>
      </c>
      <c r="BS210">
        <f t="shared" si="851"/>
        <v>0</v>
      </c>
      <c r="BT210">
        <f t="shared" si="851"/>
        <v>0</v>
      </c>
      <c r="BU210">
        <f t="shared" si="851"/>
        <v>0</v>
      </c>
      <c r="BV210">
        <f t="shared" si="851"/>
        <v>0</v>
      </c>
      <c r="BW210">
        <f t="shared" si="851"/>
        <v>0</v>
      </c>
      <c r="BX210">
        <f t="shared" si="851"/>
        <v>0</v>
      </c>
      <c r="BY210">
        <f t="shared" si="851"/>
        <v>1</v>
      </c>
      <c r="BZ210">
        <f t="shared" si="851"/>
        <v>0</v>
      </c>
      <c r="CA210">
        <f t="shared" si="851"/>
        <v>0</v>
      </c>
      <c r="CB210">
        <f t="shared" si="851"/>
        <v>0</v>
      </c>
      <c r="CC210">
        <f t="shared" si="851"/>
        <v>0</v>
      </c>
      <c r="CD210">
        <f t="shared" si="851"/>
        <v>0</v>
      </c>
      <c r="CE210">
        <f t="shared" si="851"/>
        <v>0</v>
      </c>
      <c r="CF210">
        <f t="shared" si="851"/>
        <v>0</v>
      </c>
      <c r="CG210">
        <f t="shared" si="851"/>
        <v>0</v>
      </c>
      <c r="CH210">
        <f t="shared" si="851"/>
        <v>0</v>
      </c>
      <c r="CI210">
        <f t="shared" si="851"/>
        <v>0</v>
      </c>
      <c r="CJ210">
        <f t="shared" si="851"/>
        <v>0</v>
      </c>
      <c r="CK210">
        <f t="shared" si="851"/>
        <v>0</v>
      </c>
      <c r="CL210">
        <f t="shared" si="851"/>
        <v>0</v>
      </c>
      <c r="CM210">
        <f t="shared" si="851"/>
        <v>0</v>
      </c>
      <c r="CN210">
        <f t="shared" si="851"/>
        <v>0</v>
      </c>
      <c r="CO210">
        <f t="shared" si="851"/>
        <v>0</v>
      </c>
      <c r="CP210">
        <f t="shared" si="851"/>
        <v>0</v>
      </c>
      <c r="CQ210">
        <f t="shared" si="851"/>
        <v>0</v>
      </c>
      <c r="CR210">
        <f t="shared" si="851"/>
        <v>0</v>
      </c>
      <c r="CS210">
        <f t="shared" si="851"/>
        <v>0</v>
      </c>
      <c r="CT210">
        <f t="shared" si="851"/>
        <v>0</v>
      </c>
      <c r="CU210">
        <f t="shared" si="851"/>
        <v>0</v>
      </c>
      <c r="CV210">
        <f t="shared" si="851"/>
        <v>0</v>
      </c>
      <c r="CW210">
        <f t="shared" si="851"/>
        <v>0</v>
      </c>
      <c r="CX210">
        <f t="shared" si="851"/>
        <v>0</v>
      </c>
      <c r="CY210">
        <f t="shared" si="851"/>
        <v>0</v>
      </c>
      <c r="CZ210">
        <f t="shared" si="851"/>
        <v>0</v>
      </c>
      <c r="DA210">
        <f t="shared" si="851"/>
        <v>0</v>
      </c>
      <c r="DB210">
        <f t="shared" si="851"/>
        <v>0</v>
      </c>
      <c r="DC210">
        <f t="shared" si="851"/>
        <v>0</v>
      </c>
      <c r="DD210">
        <f t="shared" si="851"/>
        <v>0</v>
      </c>
      <c r="DE210">
        <f t="shared" si="851"/>
        <v>0</v>
      </c>
      <c r="DF210">
        <f t="shared" si="851"/>
        <v>0</v>
      </c>
      <c r="DG210">
        <f t="shared" si="851"/>
        <v>0</v>
      </c>
      <c r="DH210">
        <f t="shared" si="851"/>
        <v>0</v>
      </c>
      <c r="DI210">
        <f t="shared" si="851"/>
        <v>0</v>
      </c>
      <c r="DJ210">
        <f t="shared" si="851"/>
        <v>0</v>
      </c>
      <c r="DK210">
        <f t="shared" si="851"/>
        <v>0</v>
      </c>
      <c r="DL210">
        <f t="shared" si="851"/>
        <v>0</v>
      </c>
      <c r="DM210">
        <f t="shared" si="851"/>
        <v>0</v>
      </c>
      <c r="DN210">
        <f t="shared" si="851"/>
        <v>0</v>
      </c>
      <c r="DO210">
        <f t="shared" si="851"/>
        <v>0</v>
      </c>
      <c r="DP210">
        <f t="shared" si="851"/>
        <v>0</v>
      </c>
      <c r="DQ210">
        <f t="shared" si="851"/>
        <v>0</v>
      </c>
      <c r="DR210">
        <f t="shared" si="851"/>
        <v>0</v>
      </c>
      <c r="DS210">
        <f t="shared" si="851"/>
        <v>0</v>
      </c>
      <c r="DT210">
        <f t="shared" si="851"/>
        <v>0</v>
      </c>
      <c r="DU210">
        <f t="shared" si="851"/>
        <v>0</v>
      </c>
      <c r="DV210">
        <f t="shared" si="851"/>
        <v>0</v>
      </c>
      <c r="DW210">
        <f t="shared" si="851"/>
        <v>0</v>
      </c>
      <c r="DX210">
        <f t="shared" si="851"/>
        <v>0</v>
      </c>
      <c r="DY210">
        <f t="shared" si="851"/>
        <v>0</v>
      </c>
      <c r="DZ210">
        <f t="shared" si="851"/>
        <v>0</v>
      </c>
      <c r="EA210">
        <f t="shared" si="851"/>
        <v>0</v>
      </c>
      <c r="EB210">
        <f t="shared" si="851"/>
        <v>0</v>
      </c>
      <c r="EC210">
        <f t="shared" si="851"/>
        <v>0</v>
      </c>
      <c r="ED210">
        <f t="shared" ref="ED210:FS210" si="852">ED12+ED111</f>
        <v>0</v>
      </c>
      <c r="EE210">
        <f t="shared" si="852"/>
        <v>0</v>
      </c>
      <c r="EF210">
        <f t="shared" si="852"/>
        <v>0</v>
      </c>
      <c r="EG210">
        <f t="shared" si="852"/>
        <v>0</v>
      </c>
      <c r="EH210">
        <f t="shared" si="852"/>
        <v>0</v>
      </c>
      <c r="EI210">
        <f t="shared" si="852"/>
        <v>0</v>
      </c>
      <c r="EJ210">
        <f t="shared" si="852"/>
        <v>0</v>
      </c>
      <c r="EK210">
        <f t="shared" si="852"/>
        <v>0</v>
      </c>
      <c r="EL210">
        <f t="shared" si="852"/>
        <v>0</v>
      </c>
      <c r="EM210">
        <f t="shared" si="852"/>
        <v>0</v>
      </c>
      <c r="EN210">
        <f t="shared" si="852"/>
        <v>0</v>
      </c>
      <c r="EO210">
        <f t="shared" si="852"/>
        <v>0</v>
      </c>
      <c r="EP210">
        <f t="shared" si="852"/>
        <v>0</v>
      </c>
      <c r="EQ210">
        <f t="shared" si="852"/>
        <v>0</v>
      </c>
      <c r="ER210">
        <f t="shared" si="852"/>
        <v>0</v>
      </c>
      <c r="ES210">
        <f t="shared" si="852"/>
        <v>0</v>
      </c>
      <c r="ET210">
        <f t="shared" si="852"/>
        <v>0</v>
      </c>
      <c r="EU210">
        <f t="shared" si="852"/>
        <v>0</v>
      </c>
      <c r="EV210">
        <f t="shared" si="852"/>
        <v>0</v>
      </c>
      <c r="EW210">
        <f t="shared" si="852"/>
        <v>0</v>
      </c>
      <c r="EX210">
        <f t="shared" si="852"/>
        <v>0</v>
      </c>
      <c r="EY210">
        <f t="shared" si="852"/>
        <v>0</v>
      </c>
      <c r="EZ210">
        <f t="shared" si="852"/>
        <v>0</v>
      </c>
      <c r="FA210">
        <f t="shared" si="852"/>
        <v>0</v>
      </c>
      <c r="FB210">
        <f t="shared" si="852"/>
        <v>0</v>
      </c>
      <c r="FC210">
        <f t="shared" si="852"/>
        <v>0</v>
      </c>
      <c r="FD210">
        <f t="shared" si="852"/>
        <v>0</v>
      </c>
      <c r="FE210">
        <f t="shared" si="852"/>
        <v>0</v>
      </c>
      <c r="FF210">
        <f t="shared" si="852"/>
        <v>0</v>
      </c>
      <c r="FG210">
        <f t="shared" si="852"/>
        <v>0</v>
      </c>
      <c r="FH210">
        <f t="shared" si="852"/>
        <v>0</v>
      </c>
      <c r="FI210">
        <f t="shared" si="852"/>
        <v>0</v>
      </c>
      <c r="FJ210">
        <f t="shared" si="852"/>
        <v>0</v>
      </c>
      <c r="FK210">
        <f t="shared" si="852"/>
        <v>0</v>
      </c>
      <c r="FL210">
        <f t="shared" si="852"/>
        <v>0</v>
      </c>
      <c r="FM210">
        <f t="shared" si="852"/>
        <v>0</v>
      </c>
      <c r="FN210">
        <f t="shared" si="852"/>
        <v>0</v>
      </c>
      <c r="FO210">
        <f t="shared" si="852"/>
        <v>0</v>
      </c>
      <c r="FP210">
        <f t="shared" si="852"/>
        <v>0</v>
      </c>
      <c r="FQ210">
        <f t="shared" si="852"/>
        <v>0</v>
      </c>
      <c r="FR210">
        <f t="shared" si="852"/>
        <v>0</v>
      </c>
      <c r="FS210">
        <f t="shared" si="852"/>
        <v>0</v>
      </c>
      <c r="FT210">
        <f t="shared" si="845"/>
        <v>0</v>
      </c>
      <c r="FV210">
        <f t="shared" si="849"/>
        <v>1</v>
      </c>
    </row>
    <row r="211" spans="2:178">
      <c r="B211" s="129"/>
      <c r="D211" s="27" t="s">
        <v>31</v>
      </c>
      <c r="E211" s="161">
        <v>2</v>
      </c>
      <c r="F211">
        <f t="shared" ref="F211:BQ211" si="853">F13+F112</f>
        <v>0</v>
      </c>
      <c r="G211">
        <f t="shared" si="853"/>
        <v>0</v>
      </c>
      <c r="H211">
        <f t="shared" si="853"/>
        <v>0</v>
      </c>
      <c r="I211">
        <f t="shared" si="853"/>
        <v>0</v>
      </c>
      <c r="J211">
        <f t="shared" si="853"/>
        <v>0</v>
      </c>
      <c r="K211">
        <f t="shared" si="853"/>
        <v>0</v>
      </c>
      <c r="L211">
        <f t="shared" si="853"/>
        <v>0</v>
      </c>
      <c r="M211">
        <f t="shared" si="853"/>
        <v>0</v>
      </c>
      <c r="N211">
        <f t="shared" si="853"/>
        <v>0</v>
      </c>
      <c r="O211">
        <f t="shared" si="853"/>
        <v>0</v>
      </c>
      <c r="P211">
        <f t="shared" si="853"/>
        <v>0</v>
      </c>
      <c r="Q211">
        <f t="shared" si="853"/>
        <v>0</v>
      </c>
      <c r="R211">
        <f t="shared" si="853"/>
        <v>0</v>
      </c>
      <c r="S211">
        <f t="shared" si="853"/>
        <v>0</v>
      </c>
      <c r="T211">
        <f t="shared" si="853"/>
        <v>0</v>
      </c>
      <c r="U211">
        <f t="shared" si="853"/>
        <v>0</v>
      </c>
      <c r="V211">
        <f t="shared" si="853"/>
        <v>0</v>
      </c>
      <c r="W211">
        <f t="shared" si="853"/>
        <v>0</v>
      </c>
      <c r="X211">
        <f t="shared" si="853"/>
        <v>0</v>
      </c>
      <c r="Y211">
        <f t="shared" si="853"/>
        <v>0</v>
      </c>
      <c r="Z211">
        <f t="shared" si="853"/>
        <v>0</v>
      </c>
      <c r="AA211">
        <f t="shared" si="853"/>
        <v>0</v>
      </c>
      <c r="AB211">
        <f t="shared" si="853"/>
        <v>0</v>
      </c>
      <c r="AC211">
        <f t="shared" si="853"/>
        <v>0</v>
      </c>
      <c r="AD211">
        <f t="shared" si="853"/>
        <v>0</v>
      </c>
      <c r="AE211">
        <f t="shared" si="853"/>
        <v>0</v>
      </c>
      <c r="AF211">
        <f t="shared" si="853"/>
        <v>0</v>
      </c>
      <c r="AG211">
        <f t="shared" si="853"/>
        <v>0</v>
      </c>
      <c r="AH211">
        <f t="shared" si="853"/>
        <v>0</v>
      </c>
      <c r="AI211">
        <f t="shared" si="853"/>
        <v>0</v>
      </c>
      <c r="AJ211">
        <f t="shared" si="853"/>
        <v>0</v>
      </c>
      <c r="AK211">
        <f t="shared" si="853"/>
        <v>0</v>
      </c>
      <c r="AL211">
        <f t="shared" si="853"/>
        <v>0</v>
      </c>
      <c r="AM211">
        <f t="shared" si="853"/>
        <v>0</v>
      </c>
      <c r="AN211">
        <f t="shared" si="853"/>
        <v>0</v>
      </c>
      <c r="AO211">
        <f t="shared" si="853"/>
        <v>0</v>
      </c>
      <c r="AP211">
        <f t="shared" si="853"/>
        <v>0</v>
      </c>
      <c r="AQ211">
        <f t="shared" si="853"/>
        <v>0</v>
      </c>
      <c r="AR211">
        <f t="shared" si="853"/>
        <v>0</v>
      </c>
      <c r="AS211">
        <f t="shared" si="853"/>
        <v>0</v>
      </c>
      <c r="AT211">
        <f t="shared" si="853"/>
        <v>0</v>
      </c>
      <c r="AU211">
        <f t="shared" si="853"/>
        <v>0</v>
      </c>
      <c r="AV211">
        <f t="shared" si="853"/>
        <v>0</v>
      </c>
      <c r="AW211">
        <f t="shared" si="853"/>
        <v>0</v>
      </c>
      <c r="AX211">
        <f t="shared" si="853"/>
        <v>0</v>
      </c>
      <c r="AY211">
        <f t="shared" si="853"/>
        <v>0</v>
      </c>
      <c r="AZ211">
        <f t="shared" si="853"/>
        <v>0</v>
      </c>
      <c r="BA211">
        <f t="shared" si="853"/>
        <v>0</v>
      </c>
      <c r="BB211">
        <f t="shared" si="853"/>
        <v>0</v>
      </c>
      <c r="BC211">
        <f t="shared" si="853"/>
        <v>0</v>
      </c>
      <c r="BD211">
        <f t="shared" si="853"/>
        <v>0</v>
      </c>
      <c r="BE211">
        <f t="shared" si="853"/>
        <v>0</v>
      </c>
      <c r="BF211">
        <f t="shared" si="853"/>
        <v>0</v>
      </c>
      <c r="BG211">
        <f t="shared" si="853"/>
        <v>0</v>
      </c>
      <c r="BH211">
        <f t="shared" si="853"/>
        <v>0</v>
      </c>
      <c r="BI211">
        <f t="shared" si="853"/>
        <v>0</v>
      </c>
      <c r="BJ211">
        <f t="shared" si="853"/>
        <v>0</v>
      </c>
      <c r="BK211">
        <f t="shared" si="853"/>
        <v>0</v>
      </c>
      <c r="BL211">
        <f t="shared" si="853"/>
        <v>0</v>
      </c>
      <c r="BM211">
        <f t="shared" si="853"/>
        <v>0</v>
      </c>
      <c r="BN211">
        <f t="shared" si="853"/>
        <v>0</v>
      </c>
      <c r="BO211">
        <f t="shared" si="853"/>
        <v>0</v>
      </c>
      <c r="BP211">
        <f t="shared" si="853"/>
        <v>0</v>
      </c>
      <c r="BQ211">
        <f t="shared" si="853"/>
        <v>0</v>
      </c>
      <c r="BR211">
        <f t="shared" ref="BR211:EC211" si="854">BR13+BR112</f>
        <v>0</v>
      </c>
      <c r="BS211">
        <f t="shared" si="854"/>
        <v>0</v>
      </c>
      <c r="BT211">
        <f t="shared" si="854"/>
        <v>0</v>
      </c>
      <c r="BU211">
        <f t="shared" si="854"/>
        <v>0</v>
      </c>
      <c r="BV211">
        <f t="shared" si="854"/>
        <v>0</v>
      </c>
      <c r="BW211">
        <f t="shared" si="854"/>
        <v>0</v>
      </c>
      <c r="BX211">
        <f t="shared" si="854"/>
        <v>0</v>
      </c>
      <c r="BY211">
        <f t="shared" si="854"/>
        <v>0</v>
      </c>
      <c r="BZ211">
        <f t="shared" si="854"/>
        <v>0</v>
      </c>
      <c r="CA211">
        <f t="shared" si="854"/>
        <v>0</v>
      </c>
      <c r="CB211">
        <f t="shared" si="854"/>
        <v>0</v>
      </c>
      <c r="CC211">
        <f t="shared" si="854"/>
        <v>0</v>
      </c>
      <c r="CD211">
        <f t="shared" si="854"/>
        <v>0</v>
      </c>
      <c r="CE211">
        <f t="shared" si="854"/>
        <v>0</v>
      </c>
      <c r="CF211">
        <f t="shared" si="854"/>
        <v>0</v>
      </c>
      <c r="CG211">
        <f t="shared" si="854"/>
        <v>0</v>
      </c>
      <c r="CH211">
        <f t="shared" si="854"/>
        <v>0</v>
      </c>
      <c r="CI211">
        <f t="shared" si="854"/>
        <v>0</v>
      </c>
      <c r="CJ211">
        <f t="shared" si="854"/>
        <v>0</v>
      </c>
      <c r="CK211">
        <f t="shared" si="854"/>
        <v>0</v>
      </c>
      <c r="CL211">
        <f t="shared" si="854"/>
        <v>0</v>
      </c>
      <c r="CM211">
        <f t="shared" si="854"/>
        <v>0</v>
      </c>
      <c r="CN211">
        <f t="shared" si="854"/>
        <v>0</v>
      </c>
      <c r="CO211">
        <f t="shared" si="854"/>
        <v>0</v>
      </c>
      <c r="CP211">
        <f t="shared" si="854"/>
        <v>0</v>
      </c>
      <c r="CQ211">
        <f t="shared" si="854"/>
        <v>0</v>
      </c>
      <c r="CR211">
        <f t="shared" si="854"/>
        <v>0</v>
      </c>
      <c r="CS211">
        <f t="shared" si="854"/>
        <v>0</v>
      </c>
      <c r="CT211">
        <f t="shared" si="854"/>
        <v>0</v>
      </c>
      <c r="CU211">
        <f t="shared" si="854"/>
        <v>0</v>
      </c>
      <c r="CV211">
        <f t="shared" si="854"/>
        <v>1</v>
      </c>
      <c r="CW211">
        <f t="shared" si="854"/>
        <v>0</v>
      </c>
      <c r="CX211">
        <f t="shared" si="854"/>
        <v>0</v>
      </c>
      <c r="CY211">
        <f t="shared" si="854"/>
        <v>0</v>
      </c>
      <c r="CZ211">
        <f t="shared" si="854"/>
        <v>0</v>
      </c>
      <c r="DA211">
        <f t="shared" si="854"/>
        <v>0</v>
      </c>
      <c r="DB211">
        <f t="shared" si="854"/>
        <v>0</v>
      </c>
      <c r="DC211">
        <f t="shared" si="854"/>
        <v>0</v>
      </c>
      <c r="DD211">
        <f t="shared" si="854"/>
        <v>0</v>
      </c>
      <c r="DE211">
        <f t="shared" si="854"/>
        <v>0</v>
      </c>
      <c r="DF211">
        <f t="shared" si="854"/>
        <v>0</v>
      </c>
      <c r="DG211">
        <f t="shared" si="854"/>
        <v>0</v>
      </c>
      <c r="DH211">
        <f t="shared" si="854"/>
        <v>0</v>
      </c>
      <c r="DI211">
        <f t="shared" si="854"/>
        <v>0</v>
      </c>
      <c r="DJ211">
        <f t="shared" si="854"/>
        <v>0</v>
      </c>
      <c r="DK211">
        <f t="shared" si="854"/>
        <v>0</v>
      </c>
      <c r="DL211">
        <f t="shared" si="854"/>
        <v>0</v>
      </c>
      <c r="DM211">
        <f t="shared" si="854"/>
        <v>0</v>
      </c>
      <c r="DN211">
        <f t="shared" si="854"/>
        <v>0</v>
      </c>
      <c r="DO211">
        <f t="shared" si="854"/>
        <v>0</v>
      </c>
      <c r="DP211">
        <f t="shared" si="854"/>
        <v>0</v>
      </c>
      <c r="DQ211">
        <f t="shared" si="854"/>
        <v>0</v>
      </c>
      <c r="DR211">
        <f t="shared" si="854"/>
        <v>0</v>
      </c>
      <c r="DS211">
        <f t="shared" si="854"/>
        <v>0</v>
      </c>
      <c r="DT211">
        <f t="shared" si="854"/>
        <v>0</v>
      </c>
      <c r="DU211">
        <f t="shared" si="854"/>
        <v>0</v>
      </c>
      <c r="DV211">
        <f t="shared" si="854"/>
        <v>0</v>
      </c>
      <c r="DW211">
        <f t="shared" si="854"/>
        <v>0</v>
      </c>
      <c r="DX211">
        <f t="shared" si="854"/>
        <v>0</v>
      </c>
      <c r="DY211">
        <f t="shared" si="854"/>
        <v>0</v>
      </c>
      <c r="DZ211">
        <f t="shared" si="854"/>
        <v>0</v>
      </c>
      <c r="EA211">
        <f t="shared" si="854"/>
        <v>0</v>
      </c>
      <c r="EB211">
        <f t="shared" si="854"/>
        <v>0</v>
      </c>
      <c r="EC211">
        <f t="shared" si="854"/>
        <v>0</v>
      </c>
      <c r="ED211">
        <f t="shared" ref="ED211:FS211" si="855">ED13+ED112</f>
        <v>0</v>
      </c>
      <c r="EE211">
        <f t="shared" si="855"/>
        <v>0</v>
      </c>
      <c r="EF211">
        <f t="shared" si="855"/>
        <v>0</v>
      </c>
      <c r="EG211">
        <f t="shared" si="855"/>
        <v>0</v>
      </c>
      <c r="EH211">
        <f t="shared" si="855"/>
        <v>0</v>
      </c>
      <c r="EI211">
        <f t="shared" si="855"/>
        <v>0</v>
      </c>
      <c r="EJ211">
        <f t="shared" si="855"/>
        <v>0</v>
      </c>
      <c r="EK211">
        <f t="shared" si="855"/>
        <v>0</v>
      </c>
      <c r="EL211">
        <f t="shared" si="855"/>
        <v>0</v>
      </c>
      <c r="EM211">
        <f t="shared" si="855"/>
        <v>0</v>
      </c>
      <c r="EN211">
        <f t="shared" si="855"/>
        <v>0</v>
      </c>
      <c r="EO211">
        <f t="shared" si="855"/>
        <v>0</v>
      </c>
      <c r="EP211">
        <f t="shared" si="855"/>
        <v>0</v>
      </c>
      <c r="EQ211">
        <f t="shared" si="855"/>
        <v>0</v>
      </c>
      <c r="ER211">
        <f t="shared" si="855"/>
        <v>0</v>
      </c>
      <c r="ES211">
        <f t="shared" si="855"/>
        <v>0</v>
      </c>
      <c r="ET211">
        <f t="shared" si="855"/>
        <v>0</v>
      </c>
      <c r="EU211">
        <f t="shared" si="855"/>
        <v>0</v>
      </c>
      <c r="EV211">
        <f t="shared" si="855"/>
        <v>0</v>
      </c>
      <c r="EW211">
        <f t="shared" si="855"/>
        <v>0</v>
      </c>
      <c r="EX211">
        <f t="shared" si="855"/>
        <v>0</v>
      </c>
      <c r="EY211">
        <f t="shared" si="855"/>
        <v>0</v>
      </c>
      <c r="EZ211">
        <f t="shared" si="855"/>
        <v>0</v>
      </c>
      <c r="FA211">
        <f t="shared" si="855"/>
        <v>0</v>
      </c>
      <c r="FB211">
        <f t="shared" si="855"/>
        <v>0</v>
      </c>
      <c r="FC211">
        <f t="shared" si="855"/>
        <v>0</v>
      </c>
      <c r="FD211">
        <f t="shared" si="855"/>
        <v>0</v>
      </c>
      <c r="FE211">
        <f t="shared" si="855"/>
        <v>0</v>
      </c>
      <c r="FF211">
        <f t="shared" si="855"/>
        <v>0</v>
      </c>
      <c r="FG211">
        <f t="shared" si="855"/>
        <v>0</v>
      </c>
      <c r="FH211">
        <f t="shared" si="855"/>
        <v>0</v>
      </c>
      <c r="FI211">
        <f t="shared" si="855"/>
        <v>0</v>
      </c>
      <c r="FJ211">
        <f t="shared" si="855"/>
        <v>0</v>
      </c>
      <c r="FK211">
        <f t="shared" si="855"/>
        <v>0</v>
      </c>
      <c r="FL211">
        <f t="shared" si="855"/>
        <v>0</v>
      </c>
      <c r="FM211">
        <f t="shared" si="855"/>
        <v>0</v>
      </c>
      <c r="FN211">
        <f t="shared" si="855"/>
        <v>0</v>
      </c>
      <c r="FO211">
        <f t="shared" si="855"/>
        <v>0</v>
      </c>
      <c r="FP211">
        <f t="shared" si="855"/>
        <v>0</v>
      </c>
      <c r="FQ211">
        <f t="shared" si="855"/>
        <v>0</v>
      </c>
      <c r="FR211">
        <f t="shared" si="855"/>
        <v>0</v>
      </c>
      <c r="FS211">
        <f t="shared" si="855"/>
        <v>0</v>
      </c>
      <c r="FT211">
        <f t="shared" si="845"/>
        <v>0</v>
      </c>
      <c r="FV211">
        <f t="shared" si="849"/>
        <v>1</v>
      </c>
    </row>
    <row r="212" spans="2:178">
      <c r="B212" s="129"/>
      <c r="D212" s="27" t="s">
        <v>32</v>
      </c>
      <c r="E212" s="161">
        <v>1</v>
      </c>
      <c r="F212">
        <f t="shared" ref="F212:BQ212" si="856">F14+F113</f>
        <v>0</v>
      </c>
      <c r="G212">
        <f t="shared" si="856"/>
        <v>0</v>
      </c>
      <c r="H212">
        <f t="shared" si="856"/>
        <v>1</v>
      </c>
      <c r="I212">
        <f t="shared" si="856"/>
        <v>0</v>
      </c>
      <c r="J212">
        <f t="shared" si="856"/>
        <v>0</v>
      </c>
      <c r="K212">
        <f t="shared" si="856"/>
        <v>0</v>
      </c>
      <c r="L212">
        <f t="shared" si="856"/>
        <v>0</v>
      </c>
      <c r="M212">
        <f t="shared" si="856"/>
        <v>0</v>
      </c>
      <c r="N212">
        <f t="shared" si="856"/>
        <v>0</v>
      </c>
      <c r="O212">
        <f t="shared" si="856"/>
        <v>1</v>
      </c>
      <c r="P212">
        <f t="shared" si="856"/>
        <v>0</v>
      </c>
      <c r="Q212">
        <f t="shared" si="856"/>
        <v>0</v>
      </c>
      <c r="R212">
        <f t="shared" si="856"/>
        <v>0</v>
      </c>
      <c r="S212">
        <f t="shared" si="856"/>
        <v>0</v>
      </c>
      <c r="T212">
        <f t="shared" si="856"/>
        <v>0</v>
      </c>
      <c r="U212">
        <f t="shared" si="856"/>
        <v>0</v>
      </c>
      <c r="V212">
        <f t="shared" si="856"/>
        <v>0</v>
      </c>
      <c r="W212">
        <f t="shared" si="856"/>
        <v>0</v>
      </c>
      <c r="X212">
        <f t="shared" si="856"/>
        <v>0</v>
      </c>
      <c r="Y212">
        <f t="shared" si="856"/>
        <v>0</v>
      </c>
      <c r="Z212">
        <f t="shared" si="856"/>
        <v>0</v>
      </c>
      <c r="AA212">
        <f t="shared" si="856"/>
        <v>0</v>
      </c>
      <c r="AB212">
        <f t="shared" si="856"/>
        <v>0</v>
      </c>
      <c r="AC212">
        <f t="shared" si="856"/>
        <v>0</v>
      </c>
      <c r="AD212">
        <f t="shared" si="856"/>
        <v>0</v>
      </c>
      <c r="AE212">
        <f t="shared" si="856"/>
        <v>0</v>
      </c>
      <c r="AF212">
        <f t="shared" si="856"/>
        <v>0</v>
      </c>
      <c r="AG212">
        <f t="shared" si="856"/>
        <v>0</v>
      </c>
      <c r="AH212">
        <f t="shared" si="856"/>
        <v>0</v>
      </c>
      <c r="AI212">
        <f t="shared" si="856"/>
        <v>0</v>
      </c>
      <c r="AJ212">
        <f t="shared" si="856"/>
        <v>0</v>
      </c>
      <c r="AK212">
        <f t="shared" si="856"/>
        <v>0</v>
      </c>
      <c r="AL212">
        <f t="shared" si="856"/>
        <v>0</v>
      </c>
      <c r="AM212">
        <f t="shared" si="856"/>
        <v>0</v>
      </c>
      <c r="AN212">
        <f t="shared" si="856"/>
        <v>0</v>
      </c>
      <c r="AO212">
        <f t="shared" si="856"/>
        <v>0</v>
      </c>
      <c r="AP212">
        <f t="shared" si="856"/>
        <v>1</v>
      </c>
      <c r="AQ212">
        <f t="shared" si="856"/>
        <v>0</v>
      </c>
      <c r="AR212">
        <f t="shared" si="856"/>
        <v>0</v>
      </c>
      <c r="AS212">
        <f t="shared" si="856"/>
        <v>0</v>
      </c>
      <c r="AT212">
        <f t="shared" si="856"/>
        <v>0</v>
      </c>
      <c r="AU212">
        <f t="shared" si="856"/>
        <v>0</v>
      </c>
      <c r="AV212">
        <f t="shared" si="856"/>
        <v>0</v>
      </c>
      <c r="AW212">
        <f t="shared" si="856"/>
        <v>0</v>
      </c>
      <c r="AX212">
        <f t="shared" si="856"/>
        <v>1</v>
      </c>
      <c r="AY212">
        <f t="shared" si="856"/>
        <v>0</v>
      </c>
      <c r="AZ212">
        <f t="shared" si="856"/>
        <v>0</v>
      </c>
      <c r="BA212">
        <f t="shared" si="856"/>
        <v>0</v>
      </c>
      <c r="BB212">
        <f t="shared" si="856"/>
        <v>0</v>
      </c>
      <c r="BC212">
        <f t="shared" si="856"/>
        <v>0</v>
      </c>
      <c r="BD212">
        <f t="shared" si="856"/>
        <v>0</v>
      </c>
      <c r="BE212">
        <f t="shared" si="856"/>
        <v>0</v>
      </c>
      <c r="BF212">
        <f t="shared" si="856"/>
        <v>0</v>
      </c>
      <c r="BG212">
        <f t="shared" si="856"/>
        <v>0</v>
      </c>
      <c r="BH212">
        <f t="shared" si="856"/>
        <v>0</v>
      </c>
      <c r="BI212">
        <f t="shared" si="856"/>
        <v>0</v>
      </c>
      <c r="BJ212">
        <f t="shared" si="856"/>
        <v>0</v>
      </c>
      <c r="BK212">
        <f t="shared" si="856"/>
        <v>0</v>
      </c>
      <c r="BL212">
        <f t="shared" si="856"/>
        <v>0</v>
      </c>
      <c r="BM212">
        <f t="shared" si="856"/>
        <v>0</v>
      </c>
      <c r="BN212">
        <f t="shared" si="856"/>
        <v>1</v>
      </c>
      <c r="BO212">
        <f t="shared" si="856"/>
        <v>0</v>
      </c>
      <c r="BP212">
        <f t="shared" si="856"/>
        <v>0</v>
      </c>
      <c r="BQ212">
        <f t="shared" si="856"/>
        <v>0</v>
      </c>
      <c r="BR212">
        <f t="shared" ref="BR212:EC212" si="857">BR14+BR113</f>
        <v>0</v>
      </c>
      <c r="BS212">
        <f t="shared" si="857"/>
        <v>0</v>
      </c>
      <c r="BT212">
        <f t="shared" si="857"/>
        <v>0</v>
      </c>
      <c r="BU212">
        <f t="shared" si="857"/>
        <v>0</v>
      </c>
      <c r="BV212">
        <f t="shared" si="857"/>
        <v>0</v>
      </c>
      <c r="BW212">
        <f t="shared" si="857"/>
        <v>0</v>
      </c>
      <c r="BX212">
        <f t="shared" si="857"/>
        <v>0</v>
      </c>
      <c r="BY212">
        <f t="shared" si="857"/>
        <v>0</v>
      </c>
      <c r="BZ212">
        <f t="shared" si="857"/>
        <v>0</v>
      </c>
      <c r="CA212">
        <f t="shared" si="857"/>
        <v>0</v>
      </c>
      <c r="CB212">
        <f t="shared" si="857"/>
        <v>0</v>
      </c>
      <c r="CC212">
        <f t="shared" si="857"/>
        <v>0</v>
      </c>
      <c r="CD212">
        <f t="shared" si="857"/>
        <v>0</v>
      </c>
      <c r="CE212">
        <f t="shared" si="857"/>
        <v>0</v>
      </c>
      <c r="CF212">
        <f t="shared" si="857"/>
        <v>0</v>
      </c>
      <c r="CG212">
        <f t="shared" si="857"/>
        <v>0</v>
      </c>
      <c r="CH212">
        <f t="shared" si="857"/>
        <v>0</v>
      </c>
      <c r="CI212">
        <f t="shared" si="857"/>
        <v>0</v>
      </c>
      <c r="CJ212">
        <f t="shared" si="857"/>
        <v>0</v>
      </c>
      <c r="CK212">
        <f t="shared" si="857"/>
        <v>0</v>
      </c>
      <c r="CL212">
        <f t="shared" si="857"/>
        <v>0</v>
      </c>
      <c r="CM212">
        <f t="shared" si="857"/>
        <v>0</v>
      </c>
      <c r="CN212">
        <f t="shared" si="857"/>
        <v>0</v>
      </c>
      <c r="CO212">
        <f t="shared" si="857"/>
        <v>0</v>
      </c>
      <c r="CP212">
        <f t="shared" si="857"/>
        <v>0</v>
      </c>
      <c r="CQ212">
        <f t="shared" si="857"/>
        <v>0</v>
      </c>
      <c r="CR212">
        <f t="shared" si="857"/>
        <v>0</v>
      </c>
      <c r="CS212">
        <f t="shared" si="857"/>
        <v>0</v>
      </c>
      <c r="CT212">
        <f t="shared" si="857"/>
        <v>0</v>
      </c>
      <c r="CU212">
        <f t="shared" si="857"/>
        <v>0</v>
      </c>
      <c r="CV212">
        <f t="shared" si="857"/>
        <v>0</v>
      </c>
      <c r="CW212">
        <f t="shared" si="857"/>
        <v>0</v>
      </c>
      <c r="CX212">
        <f t="shared" si="857"/>
        <v>1</v>
      </c>
      <c r="CY212">
        <f t="shared" si="857"/>
        <v>0</v>
      </c>
      <c r="CZ212">
        <f t="shared" si="857"/>
        <v>0</v>
      </c>
      <c r="DA212">
        <f t="shared" si="857"/>
        <v>0</v>
      </c>
      <c r="DB212">
        <f t="shared" si="857"/>
        <v>0</v>
      </c>
      <c r="DC212">
        <f t="shared" si="857"/>
        <v>0</v>
      </c>
      <c r="DD212">
        <f t="shared" si="857"/>
        <v>0</v>
      </c>
      <c r="DE212">
        <f t="shared" si="857"/>
        <v>0</v>
      </c>
      <c r="DF212">
        <f t="shared" si="857"/>
        <v>0</v>
      </c>
      <c r="DG212">
        <f t="shared" si="857"/>
        <v>0</v>
      </c>
      <c r="DH212">
        <f t="shared" si="857"/>
        <v>0</v>
      </c>
      <c r="DI212">
        <f t="shared" si="857"/>
        <v>0</v>
      </c>
      <c r="DJ212">
        <f t="shared" si="857"/>
        <v>0</v>
      </c>
      <c r="DK212">
        <f t="shared" si="857"/>
        <v>0</v>
      </c>
      <c r="DL212">
        <f t="shared" si="857"/>
        <v>0</v>
      </c>
      <c r="DM212">
        <f t="shared" si="857"/>
        <v>0</v>
      </c>
      <c r="DN212">
        <f t="shared" si="857"/>
        <v>0</v>
      </c>
      <c r="DO212">
        <f t="shared" si="857"/>
        <v>0</v>
      </c>
      <c r="DP212">
        <f t="shared" si="857"/>
        <v>0</v>
      </c>
      <c r="DQ212">
        <f t="shared" si="857"/>
        <v>0</v>
      </c>
      <c r="DR212">
        <f t="shared" si="857"/>
        <v>0</v>
      </c>
      <c r="DS212">
        <f t="shared" si="857"/>
        <v>0</v>
      </c>
      <c r="DT212">
        <f t="shared" si="857"/>
        <v>0</v>
      </c>
      <c r="DU212">
        <f t="shared" si="857"/>
        <v>0</v>
      </c>
      <c r="DV212">
        <f t="shared" si="857"/>
        <v>0</v>
      </c>
      <c r="DW212">
        <f t="shared" si="857"/>
        <v>0</v>
      </c>
      <c r="DX212">
        <f t="shared" si="857"/>
        <v>0</v>
      </c>
      <c r="DY212">
        <f t="shared" si="857"/>
        <v>0</v>
      </c>
      <c r="DZ212">
        <f t="shared" si="857"/>
        <v>0</v>
      </c>
      <c r="EA212">
        <f t="shared" si="857"/>
        <v>0</v>
      </c>
      <c r="EB212">
        <f t="shared" si="857"/>
        <v>0</v>
      </c>
      <c r="EC212">
        <f t="shared" si="857"/>
        <v>0</v>
      </c>
      <c r="ED212">
        <f t="shared" ref="ED212:FS212" si="858">ED14+ED113</f>
        <v>0</v>
      </c>
      <c r="EE212">
        <f t="shared" si="858"/>
        <v>0</v>
      </c>
      <c r="EF212">
        <f t="shared" si="858"/>
        <v>0</v>
      </c>
      <c r="EG212">
        <f t="shared" si="858"/>
        <v>0</v>
      </c>
      <c r="EH212">
        <f t="shared" si="858"/>
        <v>0</v>
      </c>
      <c r="EI212">
        <f t="shared" si="858"/>
        <v>0</v>
      </c>
      <c r="EJ212">
        <f t="shared" si="858"/>
        <v>0</v>
      </c>
      <c r="EK212">
        <f t="shared" si="858"/>
        <v>0</v>
      </c>
      <c r="EL212">
        <f t="shared" si="858"/>
        <v>0</v>
      </c>
      <c r="EM212">
        <f t="shared" si="858"/>
        <v>0</v>
      </c>
      <c r="EN212">
        <f t="shared" si="858"/>
        <v>0</v>
      </c>
      <c r="EO212">
        <f t="shared" si="858"/>
        <v>0</v>
      </c>
      <c r="EP212">
        <f t="shared" si="858"/>
        <v>0</v>
      </c>
      <c r="EQ212">
        <f t="shared" si="858"/>
        <v>0</v>
      </c>
      <c r="ER212">
        <f t="shared" si="858"/>
        <v>0</v>
      </c>
      <c r="ES212">
        <f t="shared" si="858"/>
        <v>0</v>
      </c>
      <c r="ET212">
        <f t="shared" si="858"/>
        <v>0</v>
      </c>
      <c r="EU212">
        <f t="shared" si="858"/>
        <v>0</v>
      </c>
      <c r="EV212">
        <f t="shared" si="858"/>
        <v>0</v>
      </c>
      <c r="EW212">
        <f t="shared" si="858"/>
        <v>0</v>
      </c>
      <c r="EX212">
        <f t="shared" si="858"/>
        <v>0</v>
      </c>
      <c r="EY212">
        <f t="shared" si="858"/>
        <v>0</v>
      </c>
      <c r="EZ212">
        <f t="shared" si="858"/>
        <v>0</v>
      </c>
      <c r="FA212">
        <f t="shared" si="858"/>
        <v>0</v>
      </c>
      <c r="FB212">
        <f t="shared" si="858"/>
        <v>0</v>
      </c>
      <c r="FC212">
        <f t="shared" si="858"/>
        <v>0</v>
      </c>
      <c r="FD212">
        <f t="shared" si="858"/>
        <v>0</v>
      </c>
      <c r="FE212">
        <f t="shared" si="858"/>
        <v>0</v>
      </c>
      <c r="FF212">
        <f t="shared" si="858"/>
        <v>0</v>
      </c>
      <c r="FG212">
        <f t="shared" si="858"/>
        <v>0</v>
      </c>
      <c r="FH212">
        <f t="shared" si="858"/>
        <v>0</v>
      </c>
      <c r="FI212">
        <f t="shared" si="858"/>
        <v>0</v>
      </c>
      <c r="FJ212">
        <f t="shared" si="858"/>
        <v>0</v>
      </c>
      <c r="FK212">
        <f t="shared" si="858"/>
        <v>0</v>
      </c>
      <c r="FL212">
        <f t="shared" si="858"/>
        <v>0</v>
      </c>
      <c r="FM212">
        <f t="shared" si="858"/>
        <v>0</v>
      </c>
      <c r="FN212">
        <f t="shared" si="858"/>
        <v>0</v>
      </c>
      <c r="FO212">
        <f t="shared" si="858"/>
        <v>0</v>
      </c>
      <c r="FP212">
        <f t="shared" si="858"/>
        <v>0</v>
      </c>
      <c r="FQ212">
        <f t="shared" si="858"/>
        <v>0</v>
      </c>
      <c r="FR212">
        <f t="shared" si="858"/>
        <v>0</v>
      </c>
      <c r="FS212">
        <f t="shared" si="858"/>
        <v>0</v>
      </c>
      <c r="FT212">
        <f t="shared" si="845"/>
        <v>0</v>
      </c>
      <c r="FV212">
        <f t="shared" si="849"/>
        <v>6</v>
      </c>
    </row>
    <row r="213" spans="2:178">
      <c r="B213" s="129"/>
      <c r="D213" s="27" t="s">
        <v>33</v>
      </c>
      <c r="E213" s="161" t="s">
        <v>33</v>
      </c>
      <c r="F213">
        <f t="shared" ref="F213:BQ213" si="859">F15+F114</f>
        <v>0</v>
      </c>
      <c r="G213">
        <f t="shared" si="859"/>
        <v>0</v>
      </c>
      <c r="H213">
        <f t="shared" si="859"/>
        <v>0</v>
      </c>
      <c r="I213">
        <f t="shared" si="859"/>
        <v>1</v>
      </c>
      <c r="J213">
        <f t="shared" si="859"/>
        <v>0</v>
      </c>
      <c r="K213">
        <f t="shared" si="859"/>
        <v>0</v>
      </c>
      <c r="L213">
        <f t="shared" si="859"/>
        <v>0</v>
      </c>
      <c r="M213">
        <f t="shared" si="859"/>
        <v>0</v>
      </c>
      <c r="N213">
        <f t="shared" si="859"/>
        <v>1</v>
      </c>
      <c r="O213">
        <f t="shared" si="859"/>
        <v>0</v>
      </c>
      <c r="P213">
        <f t="shared" si="859"/>
        <v>0</v>
      </c>
      <c r="Q213">
        <f t="shared" si="859"/>
        <v>0</v>
      </c>
      <c r="R213">
        <f t="shared" si="859"/>
        <v>0</v>
      </c>
      <c r="S213">
        <f t="shared" si="859"/>
        <v>0</v>
      </c>
      <c r="T213">
        <f t="shared" si="859"/>
        <v>0</v>
      </c>
      <c r="U213">
        <f t="shared" si="859"/>
        <v>0</v>
      </c>
      <c r="V213">
        <f t="shared" si="859"/>
        <v>0</v>
      </c>
      <c r="W213">
        <f t="shared" si="859"/>
        <v>0</v>
      </c>
      <c r="X213">
        <f t="shared" si="859"/>
        <v>0</v>
      </c>
      <c r="Y213">
        <f t="shared" si="859"/>
        <v>0</v>
      </c>
      <c r="Z213">
        <f t="shared" si="859"/>
        <v>0</v>
      </c>
      <c r="AA213">
        <f t="shared" si="859"/>
        <v>0</v>
      </c>
      <c r="AB213">
        <f t="shared" si="859"/>
        <v>1</v>
      </c>
      <c r="AC213">
        <f t="shared" si="859"/>
        <v>1</v>
      </c>
      <c r="AD213">
        <f t="shared" si="859"/>
        <v>0</v>
      </c>
      <c r="AE213">
        <f t="shared" si="859"/>
        <v>0</v>
      </c>
      <c r="AF213">
        <f t="shared" si="859"/>
        <v>0</v>
      </c>
      <c r="AG213">
        <f t="shared" si="859"/>
        <v>0</v>
      </c>
      <c r="AH213">
        <f t="shared" si="859"/>
        <v>0</v>
      </c>
      <c r="AI213">
        <f t="shared" si="859"/>
        <v>0</v>
      </c>
      <c r="AJ213">
        <f t="shared" si="859"/>
        <v>0</v>
      </c>
      <c r="AK213">
        <f t="shared" si="859"/>
        <v>0</v>
      </c>
      <c r="AL213">
        <f t="shared" si="859"/>
        <v>0</v>
      </c>
      <c r="AM213">
        <f t="shared" si="859"/>
        <v>0</v>
      </c>
      <c r="AN213">
        <f t="shared" si="859"/>
        <v>0</v>
      </c>
      <c r="AO213">
        <f t="shared" si="859"/>
        <v>0</v>
      </c>
      <c r="AP213">
        <f t="shared" si="859"/>
        <v>0</v>
      </c>
      <c r="AQ213">
        <f t="shared" si="859"/>
        <v>1</v>
      </c>
      <c r="AR213">
        <f t="shared" si="859"/>
        <v>0</v>
      </c>
      <c r="AS213">
        <f t="shared" si="859"/>
        <v>1</v>
      </c>
      <c r="AT213">
        <f t="shared" si="859"/>
        <v>0</v>
      </c>
      <c r="AU213">
        <f t="shared" si="859"/>
        <v>0</v>
      </c>
      <c r="AV213">
        <f t="shared" si="859"/>
        <v>1</v>
      </c>
      <c r="AW213">
        <f t="shared" si="859"/>
        <v>0</v>
      </c>
      <c r="AX213">
        <f t="shared" si="859"/>
        <v>0</v>
      </c>
      <c r="AY213">
        <f t="shared" si="859"/>
        <v>0</v>
      </c>
      <c r="AZ213">
        <f t="shared" si="859"/>
        <v>0</v>
      </c>
      <c r="BA213">
        <f t="shared" si="859"/>
        <v>1</v>
      </c>
      <c r="BB213">
        <f t="shared" si="859"/>
        <v>0</v>
      </c>
      <c r="BC213">
        <f t="shared" si="859"/>
        <v>1</v>
      </c>
      <c r="BD213">
        <f t="shared" si="859"/>
        <v>0</v>
      </c>
      <c r="BE213">
        <f t="shared" si="859"/>
        <v>0</v>
      </c>
      <c r="BF213">
        <f t="shared" si="859"/>
        <v>0</v>
      </c>
      <c r="BG213">
        <f t="shared" si="859"/>
        <v>0</v>
      </c>
      <c r="BH213">
        <f t="shared" si="859"/>
        <v>0</v>
      </c>
      <c r="BI213">
        <f t="shared" si="859"/>
        <v>0</v>
      </c>
      <c r="BJ213">
        <f t="shared" si="859"/>
        <v>0</v>
      </c>
      <c r="BK213">
        <f t="shared" si="859"/>
        <v>0</v>
      </c>
      <c r="BL213">
        <f t="shared" si="859"/>
        <v>0</v>
      </c>
      <c r="BM213">
        <f t="shared" si="859"/>
        <v>0</v>
      </c>
      <c r="BN213">
        <f t="shared" si="859"/>
        <v>0</v>
      </c>
      <c r="BO213">
        <f t="shared" si="859"/>
        <v>0</v>
      </c>
      <c r="BP213">
        <f t="shared" si="859"/>
        <v>0</v>
      </c>
      <c r="BQ213">
        <f t="shared" si="859"/>
        <v>0</v>
      </c>
      <c r="BR213">
        <f t="shared" ref="BR213:EC213" si="860">BR15+BR114</f>
        <v>0</v>
      </c>
      <c r="BS213">
        <f t="shared" si="860"/>
        <v>0</v>
      </c>
      <c r="BT213">
        <f t="shared" si="860"/>
        <v>0</v>
      </c>
      <c r="BU213">
        <f t="shared" si="860"/>
        <v>0</v>
      </c>
      <c r="BV213">
        <f t="shared" si="860"/>
        <v>0</v>
      </c>
      <c r="BW213">
        <f t="shared" si="860"/>
        <v>0</v>
      </c>
      <c r="BX213">
        <f t="shared" si="860"/>
        <v>0</v>
      </c>
      <c r="BY213">
        <f t="shared" si="860"/>
        <v>0</v>
      </c>
      <c r="BZ213">
        <f t="shared" si="860"/>
        <v>0</v>
      </c>
      <c r="CA213">
        <f t="shared" si="860"/>
        <v>0</v>
      </c>
      <c r="CB213">
        <f t="shared" si="860"/>
        <v>0</v>
      </c>
      <c r="CC213">
        <f t="shared" si="860"/>
        <v>0</v>
      </c>
      <c r="CD213">
        <f t="shared" si="860"/>
        <v>0</v>
      </c>
      <c r="CE213">
        <f t="shared" si="860"/>
        <v>0</v>
      </c>
      <c r="CF213">
        <f t="shared" si="860"/>
        <v>0</v>
      </c>
      <c r="CG213">
        <f t="shared" si="860"/>
        <v>0</v>
      </c>
      <c r="CH213">
        <f t="shared" si="860"/>
        <v>1</v>
      </c>
      <c r="CI213">
        <f t="shared" si="860"/>
        <v>0</v>
      </c>
      <c r="CJ213">
        <f t="shared" si="860"/>
        <v>0</v>
      </c>
      <c r="CK213">
        <f t="shared" si="860"/>
        <v>0</v>
      </c>
      <c r="CL213">
        <f t="shared" si="860"/>
        <v>0</v>
      </c>
      <c r="CM213">
        <f t="shared" si="860"/>
        <v>0</v>
      </c>
      <c r="CN213">
        <f t="shared" si="860"/>
        <v>0</v>
      </c>
      <c r="CO213">
        <f t="shared" si="860"/>
        <v>1</v>
      </c>
      <c r="CP213">
        <f t="shared" si="860"/>
        <v>0</v>
      </c>
      <c r="CQ213">
        <f t="shared" si="860"/>
        <v>0</v>
      </c>
      <c r="CR213">
        <f t="shared" si="860"/>
        <v>0</v>
      </c>
      <c r="CS213">
        <f t="shared" si="860"/>
        <v>0</v>
      </c>
      <c r="CT213">
        <f t="shared" si="860"/>
        <v>0</v>
      </c>
      <c r="CU213">
        <f t="shared" si="860"/>
        <v>0</v>
      </c>
      <c r="CV213">
        <f t="shared" si="860"/>
        <v>0</v>
      </c>
      <c r="CW213">
        <f t="shared" si="860"/>
        <v>0</v>
      </c>
      <c r="CX213">
        <f t="shared" si="860"/>
        <v>0</v>
      </c>
      <c r="CY213">
        <f t="shared" si="860"/>
        <v>1</v>
      </c>
      <c r="CZ213">
        <f t="shared" si="860"/>
        <v>0</v>
      </c>
      <c r="DA213">
        <f t="shared" si="860"/>
        <v>0</v>
      </c>
      <c r="DB213">
        <f t="shared" si="860"/>
        <v>1</v>
      </c>
      <c r="DC213">
        <f t="shared" si="860"/>
        <v>0</v>
      </c>
      <c r="DD213">
        <f t="shared" si="860"/>
        <v>0</v>
      </c>
      <c r="DE213">
        <f t="shared" si="860"/>
        <v>0</v>
      </c>
      <c r="DF213">
        <f t="shared" si="860"/>
        <v>0</v>
      </c>
      <c r="DG213">
        <f t="shared" si="860"/>
        <v>0</v>
      </c>
      <c r="DH213">
        <f t="shared" si="860"/>
        <v>0</v>
      </c>
      <c r="DI213">
        <f t="shared" si="860"/>
        <v>0</v>
      </c>
      <c r="DJ213">
        <f t="shared" si="860"/>
        <v>0</v>
      </c>
      <c r="DK213">
        <f t="shared" si="860"/>
        <v>1</v>
      </c>
      <c r="DL213">
        <f t="shared" si="860"/>
        <v>0</v>
      </c>
      <c r="DM213">
        <f t="shared" si="860"/>
        <v>0</v>
      </c>
      <c r="DN213">
        <f t="shared" si="860"/>
        <v>0</v>
      </c>
      <c r="DO213">
        <f t="shared" si="860"/>
        <v>0</v>
      </c>
      <c r="DP213">
        <f t="shared" si="860"/>
        <v>0</v>
      </c>
      <c r="DQ213">
        <f t="shared" si="860"/>
        <v>0</v>
      </c>
      <c r="DR213">
        <f t="shared" si="860"/>
        <v>0</v>
      </c>
      <c r="DS213">
        <f t="shared" si="860"/>
        <v>0</v>
      </c>
      <c r="DT213">
        <f t="shared" si="860"/>
        <v>1</v>
      </c>
      <c r="DU213">
        <f t="shared" si="860"/>
        <v>0</v>
      </c>
      <c r="DV213">
        <f t="shared" si="860"/>
        <v>0</v>
      </c>
      <c r="DW213">
        <f t="shared" si="860"/>
        <v>0</v>
      </c>
      <c r="DX213">
        <f t="shared" si="860"/>
        <v>0</v>
      </c>
      <c r="DY213">
        <f t="shared" si="860"/>
        <v>0</v>
      </c>
      <c r="DZ213">
        <f t="shared" si="860"/>
        <v>1</v>
      </c>
      <c r="EA213">
        <f t="shared" si="860"/>
        <v>0</v>
      </c>
      <c r="EB213">
        <f t="shared" si="860"/>
        <v>0</v>
      </c>
      <c r="EC213">
        <f t="shared" si="860"/>
        <v>0</v>
      </c>
      <c r="ED213">
        <f t="shared" ref="ED213:FS213" si="861">ED15+ED114</f>
        <v>0</v>
      </c>
      <c r="EE213">
        <f t="shared" si="861"/>
        <v>0</v>
      </c>
      <c r="EF213">
        <f t="shared" si="861"/>
        <v>0</v>
      </c>
      <c r="EG213">
        <f t="shared" si="861"/>
        <v>0</v>
      </c>
      <c r="EH213">
        <f t="shared" si="861"/>
        <v>0</v>
      </c>
      <c r="EI213">
        <f t="shared" si="861"/>
        <v>0</v>
      </c>
      <c r="EJ213">
        <f t="shared" si="861"/>
        <v>0</v>
      </c>
      <c r="EK213">
        <f t="shared" si="861"/>
        <v>0</v>
      </c>
      <c r="EL213">
        <f t="shared" si="861"/>
        <v>0</v>
      </c>
      <c r="EM213">
        <f t="shared" si="861"/>
        <v>0</v>
      </c>
      <c r="EN213">
        <f t="shared" si="861"/>
        <v>1</v>
      </c>
      <c r="EO213">
        <f t="shared" si="861"/>
        <v>0</v>
      </c>
      <c r="EP213">
        <f t="shared" si="861"/>
        <v>1</v>
      </c>
      <c r="EQ213">
        <f t="shared" si="861"/>
        <v>0</v>
      </c>
      <c r="ER213">
        <f t="shared" si="861"/>
        <v>0</v>
      </c>
      <c r="ES213">
        <f t="shared" si="861"/>
        <v>0</v>
      </c>
      <c r="ET213">
        <f t="shared" si="861"/>
        <v>0</v>
      </c>
      <c r="EU213">
        <f t="shared" si="861"/>
        <v>0</v>
      </c>
      <c r="EV213">
        <f t="shared" si="861"/>
        <v>0</v>
      </c>
      <c r="EW213">
        <f t="shared" si="861"/>
        <v>0</v>
      </c>
      <c r="EX213">
        <f t="shared" si="861"/>
        <v>0</v>
      </c>
      <c r="EY213">
        <f t="shared" si="861"/>
        <v>0</v>
      </c>
      <c r="EZ213">
        <f t="shared" si="861"/>
        <v>0</v>
      </c>
      <c r="FA213">
        <f t="shared" si="861"/>
        <v>1</v>
      </c>
      <c r="FB213">
        <f t="shared" si="861"/>
        <v>0</v>
      </c>
      <c r="FC213">
        <f t="shared" si="861"/>
        <v>0</v>
      </c>
      <c r="FD213">
        <f t="shared" si="861"/>
        <v>0</v>
      </c>
      <c r="FE213">
        <f t="shared" si="861"/>
        <v>0</v>
      </c>
      <c r="FF213">
        <f t="shared" si="861"/>
        <v>0</v>
      </c>
      <c r="FG213">
        <f t="shared" si="861"/>
        <v>0</v>
      </c>
      <c r="FH213">
        <f t="shared" si="861"/>
        <v>0</v>
      </c>
      <c r="FI213">
        <f t="shared" si="861"/>
        <v>0</v>
      </c>
      <c r="FJ213">
        <f t="shared" si="861"/>
        <v>0</v>
      </c>
      <c r="FK213">
        <f t="shared" si="861"/>
        <v>0</v>
      </c>
      <c r="FL213">
        <f t="shared" si="861"/>
        <v>0</v>
      </c>
      <c r="FM213">
        <f t="shared" si="861"/>
        <v>0</v>
      </c>
      <c r="FN213">
        <f t="shared" si="861"/>
        <v>0</v>
      </c>
      <c r="FO213">
        <f t="shared" si="861"/>
        <v>0</v>
      </c>
      <c r="FP213">
        <f t="shared" si="861"/>
        <v>0</v>
      </c>
      <c r="FQ213">
        <f t="shared" si="861"/>
        <v>1</v>
      </c>
      <c r="FR213">
        <f t="shared" si="861"/>
        <v>0</v>
      </c>
      <c r="FS213">
        <f t="shared" si="861"/>
        <v>0</v>
      </c>
      <c r="FT213">
        <f t="shared" si="845"/>
        <v>1</v>
      </c>
      <c r="FV213">
        <f t="shared" si="849"/>
        <v>21</v>
      </c>
    </row>
    <row r="214" spans="2:178">
      <c r="B214" s="129"/>
      <c r="D214" s="27" t="s">
        <v>34</v>
      </c>
      <c r="E214" s="161" t="s">
        <v>34</v>
      </c>
      <c r="F214">
        <f t="shared" ref="F214:BQ214" si="862">F16+F115</f>
        <v>0</v>
      </c>
      <c r="G214">
        <f t="shared" si="862"/>
        <v>0</v>
      </c>
      <c r="H214">
        <f t="shared" si="862"/>
        <v>0</v>
      </c>
      <c r="I214">
        <f t="shared" si="862"/>
        <v>0</v>
      </c>
      <c r="J214">
        <f t="shared" si="862"/>
        <v>0</v>
      </c>
      <c r="K214">
        <f t="shared" si="862"/>
        <v>0</v>
      </c>
      <c r="L214">
        <f t="shared" si="862"/>
        <v>0</v>
      </c>
      <c r="M214">
        <f t="shared" si="862"/>
        <v>0</v>
      </c>
      <c r="N214">
        <f t="shared" si="862"/>
        <v>0</v>
      </c>
      <c r="O214">
        <f t="shared" si="862"/>
        <v>0</v>
      </c>
      <c r="P214">
        <f t="shared" si="862"/>
        <v>0</v>
      </c>
      <c r="Q214">
        <f t="shared" si="862"/>
        <v>0</v>
      </c>
      <c r="R214">
        <f t="shared" si="862"/>
        <v>0</v>
      </c>
      <c r="S214">
        <f t="shared" si="862"/>
        <v>0</v>
      </c>
      <c r="T214">
        <f t="shared" si="862"/>
        <v>0</v>
      </c>
      <c r="U214">
        <f t="shared" si="862"/>
        <v>0</v>
      </c>
      <c r="V214">
        <f t="shared" si="862"/>
        <v>0</v>
      </c>
      <c r="W214">
        <f t="shared" si="862"/>
        <v>0</v>
      </c>
      <c r="X214">
        <f t="shared" si="862"/>
        <v>0</v>
      </c>
      <c r="Y214">
        <f t="shared" si="862"/>
        <v>0</v>
      </c>
      <c r="Z214">
        <f t="shared" si="862"/>
        <v>0</v>
      </c>
      <c r="AA214">
        <f t="shared" si="862"/>
        <v>0</v>
      </c>
      <c r="AB214">
        <f t="shared" si="862"/>
        <v>0</v>
      </c>
      <c r="AC214">
        <f t="shared" si="862"/>
        <v>0</v>
      </c>
      <c r="AD214">
        <f t="shared" si="862"/>
        <v>0</v>
      </c>
      <c r="AE214">
        <f t="shared" si="862"/>
        <v>0</v>
      </c>
      <c r="AF214">
        <f t="shared" si="862"/>
        <v>0</v>
      </c>
      <c r="AG214">
        <f t="shared" si="862"/>
        <v>0</v>
      </c>
      <c r="AH214">
        <f t="shared" si="862"/>
        <v>0</v>
      </c>
      <c r="AI214">
        <f t="shared" si="862"/>
        <v>0</v>
      </c>
      <c r="AJ214">
        <f t="shared" si="862"/>
        <v>0</v>
      </c>
      <c r="AK214">
        <f t="shared" si="862"/>
        <v>0</v>
      </c>
      <c r="AL214">
        <f t="shared" si="862"/>
        <v>0</v>
      </c>
      <c r="AM214">
        <f t="shared" si="862"/>
        <v>0</v>
      </c>
      <c r="AN214">
        <f t="shared" si="862"/>
        <v>0</v>
      </c>
      <c r="AO214">
        <f t="shared" si="862"/>
        <v>0</v>
      </c>
      <c r="AP214">
        <f t="shared" si="862"/>
        <v>0</v>
      </c>
      <c r="AQ214">
        <f t="shared" si="862"/>
        <v>0</v>
      </c>
      <c r="AR214">
        <f t="shared" si="862"/>
        <v>0</v>
      </c>
      <c r="AS214">
        <f t="shared" si="862"/>
        <v>1</v>
      </c>
      <c r="AT214">
        <f t="shared" si="862"/>
        <v>0</v>
      </c>
      <c r="AU214">
        <f t="shared" si="862"/>
        <v>0</v>
      </c>
      <c r="AV214">
        <f t="shared" si="862"/>
        <v>0</v>
      </c>
      <c r="AW214">
        <f t="shared" si="862"/>
        <v>0</v>
      </c>
      <c r="AX214">
        <f t="shared" si="862"/>
        <v>0</v>
      </c>
      <c r="AY214">
        <f t="shared" si="862"/>
        <v>0</v>
      </c>
      <c r="AZ214">
        <f t="shared" si="862"/>
        <v>0</v>
      </c>
      <c r="BA214">
        <f t="shared" si="862"/>
        <v>0</v>
      </c>
      <c r="BB214">
        <f t="shared" si="862"/>
        <v>0</v>
      </c>
      <c r="BC214">
        <f t="shared" si="862"/>
        <v>0</v>
      </c>
      <c r="BD214">
        <f t="shared" si="862"/>
        <v>0</v>
      </c>
      <c r="BE214">
        <f t="shared" si="862"/>
        <v>0</v>
      </c>
      <c r="BF214">
        <f t="shared" si="862"/>
        <v>0</v>
      </c>
      <c r="BG214">
        <f t="shared" si="862"/>
        <v>0</v>
      </c>
      <c r="BH214">
        <f t="shared" si="862"/>
        <v>0</v>
      </c>
      <c r="BI214">
        <f t="shared" si="862"/>
        <v>0</v>
      </c>
      <c r="BJ214">
        <f t="shared" si="862"/>
        <v>0</v>
      </c>
      <c r="BK214">
        <f t="shared" si="862"/>
        <v>0</v>
      </c>
      <c r="BL214">
        <f t="shared" si="862"/>
        <v>0</v>
      </c>
      <c r="BM214">
        <f t="shared" si="862"/>
        <v>0</v>
      </c>
      <c r="BN214">
        <f t="shared" si="862"/>
        <v>0</v>
      </c>
      <c r="BO214">
        <f t="shared" si="862"/>
        <v>0</v>
      </c>
      <c r="BP214">
        <f t="shared" si="862"/>
        <v>0</v>
      </c>
      <c r="BQ214">
        <f t="shared" si="862"/>
        <v>0</v>
      </c>
      <c r="BR214">
        <f t="shared" ref="BR214:EC214" si="863">BR16+BR115</f>
        <v>0</v>
      </c>
      <c r="BS214">
        <f t="shared" si="863"/>
        <v>0</v>
      </c>
      <c r="BT214">
        <f t="shared" si="863"/>
        <v>0</v>
      </c>
      <c r="BU214">
        <f t="shared" si="863"/>
        <v>0</v>
      </c>
      <c r="BV214">
        <f t="shared" si="863"/>
        <v>0</v>
      </c>
      <c r="BW214">
        <f t="shared" si="863"/>
        <v>0</v>
      </c>
      <c r="BX214">
        <f t="shared" si="863"/>
        <v>0</v>
      </c>
      <c r="BY214">
        <f t="shared" si="863"/>
        <v>0</v>
      </c>
      <c r="BZ214">
        <f t="shared" si="863"/>
        <v>0</v>
      </c>
      <c r="CA214">
        <f t="shared" si="863"/>
        <v>0</v>
      </c>
      <c r="CB214">
        <f t="shared" si="863"/>
        <v>0</v>
      </c>
      <c r="CC214">
        <f t="shared" si="863"/>
        <v>0</v>
      </c>
      <c r="CD214">
        <f t="shared" si="863"/>
        <v>0</v>
      </c>
      <c r="CE214">
        <f t="shared" si="863"/>
        <v>0</v>
      </c>
      <c r="CF214">
        <f t="shared" si="863"/>
        <v>0</v>
      </c>
      <c r="CG214">
        <f t="shared" si="863"/>
        <v>0</v>
      </c>
      <c r="CH214">
        <f t="shared" si="863"/>
        <v>0</v>
      </c>
      <c r="CI214">
        <f t="shared" si="863"/>
        <v>0</v>
      </c>
      <c r="CJ214">
        <f t="shared" si="863"/>
        <v>0</v>
      </c>
      <c r="CK214">
        <f t="shared" si="863"/>
        <v>0</v>
      </c>
      <c r="CL214">
        <f t="shared" si="863"/>
        <v>0</v>
      </c>
      <c r="CM214">
        <f t="shared" si="863"/>
        <v>0</v>
      </c>
      <c r="CN214">
        <f t="shared" si="863"/>
        <v>0</v>
      </c>
      <c r="CO214">
        <f t="shared" si="863"/>
        <v>0</v>
      </c>
      <c r="CP214">
        <f t="shared" si="863"/>
        <v>0</v>
      </c>
      <c r="CQ214">
        <f t="shared" si="863"/>
        <v>0</v>
      </c>
      <c r="CR214">
        <f t="shared" si="863"/>
        <v>0</v>
      </c>
      <c r="CS214">
        <f t="shared" si="863"/>
        <v>1</v>
      </c>
      <c r="CT214">
        <f t="shared" si="863"/>
        <v>0</v>
      </c>
      <c r="CU214">
        <f t="shared" si="863"/>
        <v>0</v>
      </c>
      <c r="CV214">
        <f t="shared" si="863"/>
        <v>0</v>
      </c>
      <c r="CW214">
        <f t="shared" si="863"/>
        <v>0</v>
      </c>
      <c r="CX214">
        <f t="shared" si="863"/>
        <v>0</v>
      </c>
      <c r="CY214">
        <f t="shared" si="863"/>
        <v>0</v>
      </c>
      <c r="CZ214">
        <f t="shared" si="863"/>
        <v>0</v>
      </c>
      <c r="DA214">
        <f t="shared" si="863"/>
        <v>0</v>
      </c>
      <c r="DB214">
        <f t="shared" si="863"/>
        <v>0</v>
      </c>
      <c r="DC214">
        <f t="shared" si="863"/>
        <v>0</v>
      </c>
      <c r="DD214">
        <f t="shared" si="863"/>
        <v>0</v>
      </c>
      <c r="DE214">
        <f t="shared" si="863"/>
        <v>0</v>
      </c>
      <c r="DF214">
        <f t="shared" si="863"/>
        <v>0</v>
      </c>
      <c r="DG214">
        <f t="shared" si="863"/>
        <v>0</v>
      </c>
      <c r="DH214">
        <f t="shared" si="863"/>
        <v>0</v>
      </c>
      <c r="DI214">
        <f t="shared" si="863"/>
        <v>0</v>
      </c>
      <c r="DJ214">
        <f t="shared" si="863"/>
        <v>0</v>
      </c>
      <c r="DK214">
        <f t="shared" si="863"/>
        <v>0</v>
      </c>
      <c r="DL214">
        <f t="shared" si="863"/>
        <v>0</v>
      </c>
      <c r="DM214">
        <f t="shared" si="863"/>
        <v>0</v>
      </c>
      <c r="DN214">
        <f t="shared" si="863"/>
        <v>0</v>
      </c>
      <c r="DO214">
        <f t="shared" si="863"/>
        <v>0</v>
      </c>
      <c r="DP214">
        <f t="shared" si="863"/>
        <v>0</v>
      </c>
      <c r="DQ214">
        <f t="shared" si="863"/>
        <v>0</v>
      </c>
      <c r="DR214">
        <f t="shared" si="863"/>
        <v>0</v>
      </c>
      <c r="DS214">
        <f t="shared" si="863"/>
        <v>0</v>
      </c>
      <c r="DT214">
        <f t="shared" si="863"/>
        <v>1</v>
      </c>
      <c r="DU214">
        <f t="shared" si="863"/>
        <v>0</v>
      </c>
      <c r="DV214">
        <f t="shared" si="863"/>
        <v>0</v>
      </c>
      <c r="DW214">
        <f t="shared" si="863"/>
        <v>1</v>
      </c>
      <c r="DX214">
        <f t="shared" si="863"/>
        <v>0</v>
      </c>
      <c r="DY214">
        <f t="shared" si="863"/>
        <v>0</v>
      </c>
      <c r="DZ214">
        <f t="shared" si="863"/>
        <v>0</v>
      </c>
      <c r="EA214">
        <f t="shared" si="863"/>
        <v>0</v>
      </c>
      <c r="EB214">
        <f t="shared" si="863"/>
        <v>0</v>
      </c>
      <c r="EC214">
        <f t="shared" si="863"/>
        <v>0</v>
      </c>
      <c r="ED214">
        <f t="shared" ref="ED214:FS214" si="864">ED16+ED115</f>
        <v>0</v>
      </c>
      <c r="EE214">
        <f t="shared" si="864"/>
        <v>0</v>
      </c>
      <c r="EF214">
        <f t="shared" si="864"/>
        <v>1</v>
      </c>
      <c r="EG214">
        <f t="shared" si="864"/>
        <v>0</v>
      </c>
      <c r="EH214">
        <f t="shared" si="864"/>
        <v>0</v>
      </c>
      <c r="EI214">
        <f t="shared" si="864"/>
        <v>0</v>
      </c>
      <c r="EJ214">
        <f t="shared" si="864"/>
        <v>0</v>
      </c>
      <c r="EK214">
        <f t="shared" si="864"/>
        <v>0</v>
      </c>
      <c r="EL214">
        <f t="shared" si="864"/>
        <v>0</v>
      </c>
      <c r="EM214">
        <f t="shared" si="864"/>
        <v>1</v>
      </c>
      <c r="EN214">
        <f t="shared" si="864"/>
        <v>0</v>
      </c>
      <c r="EO214">
        <f t="shared" si="864"/>
        <v>0</v>
      </c>
      <c r="EP214">
        <f t="shared" si="864"/>
        <v>0</v>
      </c>
      <c r="EQ214">
        <f t="shared" si="864"/>
        <v>0</v>
      </c>
      <c r="ER214">
        <f t="shared" si="864"/>
        <v>0</v>
      </c>
      <c r="ES214">
        <f t="shared" si="864"/>
        <v>0</v>
      </c>
      <c r="ET214">
        <f t="shared" si="864"/>
        <v>0</v>
      </c>
      <c r="EU214">
        <f t="shared" si="864"/>
        <v>0</v>
      </c>
      <c r="EV214">
        <f t="shared" si="864"/>
        <v>0</v>
      </c>
      <c r="EW214">
        <f t="shared" si="864"/>
        <v>0</v>
      </c>
      <c r="EX214">
        <f t="shared" si="864"/>
        <v>0</v>
      </c>
      <c r="EY214">
        <f t="shared" si="864"/>
        <v>0</v>
      </c>
      <c r="EZ214">
        <f t="shared" si="864"/>
        <v>0</v>
      </c>
      <c r="FA214">
        <f t="shared" si="864"/>
        <v>0</v>
      </c>
      <c r="FB214">
        <f t="shared" si="864"/>
        <v>0</v>
      </c>
      <c r="FC214">
        <f t="shared" si="864"/>
        <v>1</v>
      </c>
      <c r="FD214">
        <f t="shared" si="864"/>
        <v>0</v>
      </c>
      <c r="FE214">
        <f t="shared" si="864"/>
        <v>0</v>
      </c>
      <c r="FF214">
        <f t="shared" si="864"/>
        <v>0</v>
      </c>
      <c r="FG214">
        <f t="shared" si="864"/>
        <v>1</v>
      </c>
      <c r="FH214">
        <f t="shared" si="864"/>
        <v>0</v>
      </c>
      <c r="FI214">
        <f t="shared" si="864"/>
        <v>0</v>
      </c>
      <c r="FJ214">
        <f t="shared" si="864"/>
        <v>0</v>
      </c>
      <c r="FK214">
        <f t="shared" si="864"/>
        <v>0</v>
      </c>
      <c r="FL214">
        <f t="shared" si="864"/>
        <v>0</v>
      </c>
      <c r="FM214">
        <f t="shared" si="864"/>
        <v>0</v>
      </c>
      <c r="FN214">
        <f t="shared" si="864"/>
        <v>0</v>
      </c>
      <c r="FO214">
        <f t="shared" si="864"/>
        <v>0</v>
      </c>
      <c r="FP214">
        <f t="shared" si="864"/>
        <v>0</v>
      </c>
      <c r="FQ214">
        <f t="shared" si="864"/>
        <v>0</v>
      </c>
      <c r="FR214">
        <f t="shared" si="864"/>
        <v>0</v>
      </c>
      <c r="FS214">
        <f t="shared" si="864"/>
        <v>0</v>
      </c>
      <c r="FT214">
        <f t="shared" si="845"/>
        <v>0</v>
      </c>
      <c r="FV214">
        <f t="shared" si="849"/>
        <v>8</v>
      </c>
    </row>
    <row r="215" spans="2:178" ht="15.75" thickBot="1">
      <c r="B215" s="129"/>
      <c r="D215" s="105" t="s">
        <v>25</v>
      </c>
      <c r="E215" s="106"/>
      <c r="F215" s="106">
        <f>SUM(F208:F214)</f>
        <v>0</v>
      </c>
      <c r="G215" s="106">
        <f t="shared" ref="G215:BR215" si="865">SUM(G208:G214)</f>
        <v>0</v>
      </c>
      <c r="H215" s="106">
        <f t="shared" si="865"/>
        <v>1</v>
      </c>
      <c r="I215" s="106">
        <f t="shared" si="865"/>
        <v>1</v>
      </c>
      <c r="J215" s="106">
        <f t="shared" si="865"/>
        <v>0</v>
      </c>
      <c r="K215" s="106">
        <f t="shared" si="865"/>
        <v>0</v>
      </c>
      <c r="L215" s="106">
        <f t="shared" si="865"/>
        <v>0</v>
      </c>
      <c r="M215" s="106">
        <f t="shared" si="865"/>
        <v>0</v>
      </c>
      <c r="N215" s="106">
        <f t="shared" si="865"/>
        <v>1</v>
      </c>
      <c r="O215" s="106">
        <f t="shared" si="865"/>
        <v>1</v>
      </c>
      <c r="P215" s="106">
        <f t="shared" si="865"/>
        <v>0</v>
      </c>
      <c r="Q215" s="106">
        <f t="shared" si="865"/>
        <v>0</v>
      </c>
      <c r="R215" s="106">
        <f t="shared" si="865"/>
        <v>0</v>
      </c>
      <c r="S215" s="106">
        <f t="shared" si="865"/>
        <v>0</v>
      </c>
      <c r="T215" s="106">
        <f t="shared" si="865"/>
        <v>0</v>
      </c>
      <c r="U215" s="106">
        <f t="shared" si="865"/>
        <v>0</v>
      </c>
      <c r="V215" s="106">
        <f t="shared" si="865"/>
        <v>0</v>
      </c>
      <c r="W215" s="106">
        <f t="shared" si="865"/>
        <v>0</v>
      </c>
      <c r="X215" s="106">
        <f t="shared" si="865"/>
        <v>0</v>
      </c>
      <c r="Y215" s="106">
        <f t="shared" si="865"/>
        <v>0</v>
      </c>
      <c r="Z215" s="106">
        <f t="shared" si="865"/>
        <v>0</v>
      </c>
      <c r="AA215" s="106">
        <f t="shared" si="865"/>
        <v>0</v>
      </c>
      <c r="AB215" s="106">
        <f t="shared" si="865"/>
        <v>1</v>
      </c>
      <c r="AC215" s="106">
        <f t="shared" si="865"/>
        <v>1</v>
      </c>
      <c r="AD215" s="106">
        <f t="shared" si="865"/>
        <v>0</v>
      </c>
      <c r="AE215" s="106">
        <f t="shared" si="865"/>
        <v>0</v>
      </c>
      <c r="AF215" s="106">
        <f t="shared" si="865"/>
        <v>0</v>
      </c>
      <c r="AG215" s="106">
        <f t="shared" si="865"/>
        <v>0</v>
      </c>
      <c r="AH215" s="106">
        <f t="shared" si="865"/>
        <v>0</v>
      </c>
      <c r="AI215" s="106">
        <f t="shared" si="865"/>
        <v>0</v>
      </c>
      <c r="AJ215" s="106">
        <f t="shared" si="865"/>
        <v>0</v>
      </c>
      <c r="AK215" s="106">
        <f t="shared" si="865"/>
        <v>0</v>
      </c>
      <c r="AL215" s="106">
        <f t="shared" si="865"/>
        <v>0</v>
      </c>
      <c r="AM215" s="106">
        <f t="shared" si="865"/>
        <v>0</v>
      </c>
      <c r="AN215" s="106">
        <f t="shared" si="865"/>
        <v>0</v>
      </c>
      <c r="AO215" s="106">
        <f t="shared" si="865"/>
        <v>0</v>
      </c>
      <c r="AP215" s="106">
        <f t="shared" si="865"/>
        <v>1</v>
      </c>
      <c r="AQ215" s="106">
        <f t="shared" si="865"/>
        <v>1</v>
      </c>
      <c r="AR215" s="106">
        <f t="shared" si="865"/>
        <v>0</v>
      </c>
      <c r="AS215" s="106">
        <f t="shared" si="865"/>
        <v>2</v>
      </c>
      <c r="AT215" s="106">
        <f t="shared" si="865"/>
        <v>0</v>
      </c>
      <c r="AU215" s="106">
        <f t="shared" si="865"/>
        <v>0</v>
      </c>
      <c r="AV215" s="106">
        <f t="shared" si="865"/>
        <v>1</v>
      </c>
      <c r="AW215" s="106">
        <f t="shared" si="865"/>
        <v>0</v>
      </c>
      <c r="AX215" s="106">
        <f t="shared" si="865"/>
        <v>1</v>
      </c>
      <c r="AY215" s="106">
        <f t="shared" si="865"/>
        <v>0</v>
      </c>
      <c r="AZ215" s="106">
        <f t="shared" si="865"/>
        <v>0</v>
      </c>
      <c r="BA215" s="106">
        <f t="shared" si="865"/>
        <v>1</v>
      </c>
      <c r="BB215" s="106">
        <f t="shared" si="865"/>
        <v>0</v>
      </c>
      <c r="BC215" s="106">
        <f t="shared" si="865"/>
        <v>1</v>
      </c>
      <c r="BD215" s="106">
        <f t="shared" si="865"/>
        <v>0</v>
      </c>
      <c r="BE215" s="106">
        <f t="shared" si="865"/>
        <v>0</v>
      </c>
      <c r="BF215" s="106">
        <f t="shared" si="865"/>
        <v>0</v>
      </c>
      <c r="BG215" s="106">
        <f t="shared" si="865"/>
        <v>0</v>
      </c>
      <c r="BH215" s="106">
        <f t="shared" si="865"/>
        <v>0</v>
      </c>
      <c r="BI215" s="106">
        <f t="shared" si="865"/>
        <v>0</v>
      </c>
      <c r="BJ215" s="106">
        <f t="shared" si="865"/>
        <v>0</v>
      </c>
      <c r="BK215" s="106">
        <f t="shared" si="865"/>
        <v>0</v>
      </c>
      <c r="BL215" s="106">
        <f t="shared" si="865"/>
        <v>0</v>
      </c>
      <c r="BM215" s="106">
        <f t="shared" si="865"/>
        <v>0</v>
      </c>
      <c r="BN215" s="106">
        <f t="shared" si="865"/>
        <v>1</v>
      </c>
      <c r="BO215" s="106">
        <f t="shared" si="865"/>
        <v>0</v>
      </c>
      <c r="BP215" s="106">
        <f t="shared" si="865"/>
        <v>0</v>
      </c>
      <c r="BQ215" s="106">
        <f t="shared" si="865"/>
        <v>0</v>
      </c>
      <c r="BR215" s="106">
        <f t="shared" si="865"/>
        <v>0</v>
      </c>
      <c r="BS215" s="106">
        <f t="shared" ref="BS215:ED215" si="866">SUM(BS208:BS214)</f>
        <v>0</v>
      </c>
      <c r="BT215" s="106">
        <f t="shared" si="866"/>
        <v>0</v>
      </c>
      <c r="BU215" s="106">
        <f t="shared" si="866"/>
        <v>0</v>
      </c>
      <c r="BV215" s="106">
        <f t="shared" si="866"/>
        <v>0</v>
      </c>
      <c r="BW215" s="106">
        <f t="shared" si="866"/>
        <v>0</v>
      </c>
      <c r="BX215" s="106">
        <f t="shared" si="866"/>
        <v>0</v>
      </c>
      <c r="BY215" s="106">
        <f t="shared" si="866"/>
        <v>1</v>
      </c>
      <c r="BZ215" s="106">
        <f t="shared" si="866"/>
        <v>0</v>
      </c>
      <c r="CA215" s="106">
        <f t="shared" si="866"/>
        <v>0</v>
      </c>
      <c r="CB215" s="106">
        <f t="shared" si="866"/>
        <v>0</v>
      </c>
      <c r="CC215" s="106">
        <f t="shared" si="866"/>
        <v>0</v>
      </c>
      <c r="CD215" s="106">
        <f t="shared" si="866"/>
        <v>0</v>
      </c>
      <c r="CE215" s="106">
        <f t="shared" si="866"/>
        <v>0</v>
      </c>
      <c r="CF215" s="106">
        <f t="shared" si="866"/>
        <v>0</v>
      </c>
      <c r="CG215" s="106">
        <f t="shared" si="866"/>
        <v>0</v>
      </c>
      <c r="CH215" s="106">
        <f t="shared" si="866"/>
        <v>1</v>
      </c>
      <c r="CI215" s="106">
        <f t="shared" si="866"/>
        <v>0</v>
      </c>
      <c r="CJ215" s="106">
        <f t="shared" si="866"/>
        <v>0</v>
      </c>
      <c r="CK215" s="106">
        <f t="shared" si="866"/>
        <v>0</v>
      </c>
      <c r="CL215" s="106">
        <f t="shared" si="866"/>
        <v>0</v>
      </c>
      <c r="CM215" s="106">
        <f t="shared" si="866"/>
        <v>0</v>
      </c>
      <c r="CN215" s="106">
        <f t="shared" si="866"/>
        <v>0</v>
      </c>
      <c r="CO215" s="106">
        <f t="shared" si="866"/>
        <v>1</v>
      </c>
      <c r="CP215" s="106">
        <f t="shared" si="866"/>
        <v>0</v>
      </c>
      <c r="CQ215" s="106">
        <f t="shared" si="866"/>
        <v>0</v>
      </c>
      <c r="CR215" s="106">
        <f t="shared" si="866"/>
        <v>0</v>
      </c>
      <c r="CS215" s="106">
        <f t="shared" si="866"/>
        <v>1</v>
      </c>
      <c r="CT215" s="106">
        <f t="shared" si="866"/>
        <v>0</v>
      </c>
      <c r="CU215" s="106">
        <f t="shared" si="866"/>
        <v>0</v>
      </c>
      <c r="CV215" s="106">
        <f t="shared" si="866"/>
        <v>1</v>
      </c>
      <c r="CW215" s="106">
        <f t="shared" si="866"/>
        <v>0</v>
      </c>
      <c r="CX215" s="106">
        <f t="shared" si="866"/>
        <v>1</v>
      </c>
      <c r="CY215" s="106">
        <f t="shared" si="866"/>
        <v>1</v>
      </c>
      <c r="CZ215" s="106">
        <f t="shared" si="866"/>
        <v>0</v>
      </c>
      <c r="DA215" s="106">
        <f t="shared" si="866"/>
        <v>0</v>
      </c>
      <c r="DB215" s="106">
        <f t="shared" si="866"/>
        <v>1</v>
      </c>
      <c r="DC215" s="106">
        <f t="shared" si="866"/>
        <v>0</v>
      </c>
      <c r="DD215" s="106">
        <f t="shared" si="866"/>
        <v>0</v>
      </c>
      <c r="DE215" s="106">
        <f t="shared" si="866"/>
        <v>0</v>
      </c>
      <c r="DF215" s="106">
        <f t="shared" si="866"/>
        <v>0</v>
      </c>
      <c r="DG215" s="106">
        <f t="shared" si="866"/>
        <v>0</v>
      </c>
      <c r="DH215" s="106">
        <f t="shared" si="866"/>
        <v>0</v>
      </c>
      <c r="DI215" s="106">
        <f t="shared" si="866"/>
        <v>0</v>
      </c>
      <c r="DJ215" s="106">
        <f t="shared" si="866"/>
        <v>0</v>
      </c>
      <c r="DK215" s="106">
        <f t="shared" si="866"/>
        <v>1</v>
      </c>
      <c r="DL215" s="106">
        <f t="shared" si="866"/>
        <v>0</v>
      </c>
      <c r="DM215" s="106">
        <f t="shared" si="866"/>
        <v>0</v>
      </c>
      <c r="DN215" s="106">
        <f t="shared" si="866"/>
        <v>0</v>
      </c>
      <c r="DO215" s="106">
        <f t="shared" si="866"/>
        <v>0</v>
      </c>
      <c r="DP215" s="106">
        <f t="shared" si="866"/>
        <v>0</v>
      </c>
      <c r="DQ215" s="106">
        <f t="shared" si="866"/>
        <v>0</v>
      </c>
      <c r="DR215" s="106">
        <f t="shared" si="866"/>
        <v>0</v>
      </c>
      <c r="DS215" s="106">
        <f t="shared" si="866"/>
        <v>0</v>
      </c>
      <c r="DT215" s="106">
        <f t="shared" si="866"/>
        <v>2</v>
      </c>
      <c r="DU215" s="106">
        <f t="shared" si="866"/>
        <v>0</v>
      </c>
      <c r="DV215" s="106">
        <f t="shared" si="866"/>
        <v>0</v>
      </c>
      <c r="DW215" s="106">
        <f t="shared" si="866"/>
        <v>1</v>
      </c>
      <c r="DX215" s="106">
        <f t="shared" si="866"/>
        <v>0</v>
      </c>
      <c r="DY215" s="106">
        <f t="shared" si="866"/>
        <v>0</v>
      </c>
      <c r="DZ215" s="106">
        <f t="shared" si="866"/>
        <v>1</v>
      </c>
      <c r="EA215" s="106">
        <f t="shared" si="866"/>
        <v>0</v>
      </c>
      <c r="EB215" s="106">
        <f t="shared" si="866"/>
        <v>0</v>
      </c>
      <c r="EC215" s="106">
        <f t="shared" si="866"/>
        <v>0</v>
      </c>
      <c r="ED215" s="106">
        <f t="shared" si="866"/>
        <v>0</v>
      </c>
      <c r="EE215" s="106">
        <f t="shared" ref="EE215:FT215" si="867">SUM(EE208:EE214)</f>
        <v>0</v>
      </c>
      <c r="EF215" s="106">
        <f t="shared" si="867"/>
        <v>1</v>
      </c>
      <c r="EG215" s="106">
        <f t="shared" si="867"/>
        <v>0</v>
      </c>
      <c r="EH215" s="106">
        <f t="shared" si="867"/>
        <v>0</v>
      </c>
      <c r="EI215" s="106">
        <f t="shared" si="867"/>
        <v>0</v>
      </c>
      <c r="EJ215" s="106">
        <f t="shared" si="867"/>
        <v>0</v>
      </c>
      <c r="EK215" s="106">
        <f t="shared" si="867"/>
        <v>0</v>
      </c>
      <c r="EL215" s="106">
        <f t="shared" si="867"/>
        <v>0</v>
      </c>
      <c r="EM215" s="106">
        <f t="shared" si="867"/>
        <v>1</v>
      </c>
      <c r="EN215" s="106">
        <f t="shared" si="867"/>
        <v>1</v>
      </c>
      <c r="EO215" s="106">
        <f t="shared" si="867"/>
        <v>0</v>
      </c>
      <c r="EP215" s="106">
        <f t="shared" si="867"/>
        <v>1</v>
      </c>
      <c r="EQ215" s="106">
        <f t="shared" si="867"/>
        <v>0</v>
      </c>
      <c r="ER215" s="106">
        <f t="shared" si="867"/>
        <v>0</v>
      </c>
      <c r="ES215" s="106">
        <f t="shared" si="867"/>
        <v>0</v>
      </c>
      <c r="ET215" s="106">
        <f t="shared" si="867"/>
        <v>0</v>
      </c>
      <c r="EU215" s="106">
        <f t="shared" si="867"/>
        <v>0</v>
      </c>
      <c r="EV215" s="106">
        <f t="shared" si="867"/>
        <v>0</v>
      </c>
      <c r="EW215" s="106">
        <f t="shared" si="867"/>
        <v>0</v>
      </c>
      <c r="EX215" s="106">
        <f t="shared" si="867"/>
        <v>0</v>
      </c>
      <c r="EY215" s="106">
        <f t="shared" si="867"/>
        <v>0</v>
      </c>
      <c r="EZ215" s="106">
        <f t="shared" si="867"/>
        <v>0</v>
      </c>
      <c r="FA215" s="106">
        <f t="shared" si="867"/>
        <v>1</v>
      </c>
      <c r="FB215" s="106">
        <f t="shared" si="867"/>
        <v>0</v>
      </c>
      <c r="FC215" s="106">
        <f t="shared" si="867"/>
        <v>1</v>
      </c>
      <c r="FD215" s="106">
        <f t="shared" si="867"/>
        <v>1</v>
      </c>
      <c r="FE215" s="106">
        <f t="shared" si="867"/>
        <v>0</v>
      </c>
      <c r="FF215" s="106">
        <f t="shared" si="867"/>
        <v>0</v>
      </c>
      <c r="FG215" s="106">
        <f t="shared" si="867"/>
        <v>1</v>
      </c>
      <c r="FH215" s="106">
        <f t="shared" si="867"/>
        <v>0</v>
      </c>
      <c r="FI215" s="106">
        <f t="shared" si="867"/>
        <v>0</v>
      </c>
      <c r="FJ215" s="106">
        <f t="shared" si="867"/>
        <v>0</v>
      </c>
      <c r="FK215" s="106">
        <f t="shared" si="867"/>
        <v>0</v>
      </c>
      <c r="FL215" s="106">
        <f t="shared" si="867"/>
        <v>0</v>
      </c>
      <c r="FM215" s="106">
        <f t="shared" si="867"/>
        <v>0</v>
      </c>
      <c r="FN215" s="106">
        <f t="shared" si="867"/>
        <v>0</v>
      </c>
      <c r="FO215" s="106">
        <f t="shared" si="867"/>
        <v>0</v>
      </c>
      <c r="FP215" s="106">
        <f t="shared" si="867"/>
        <v>0</v>
      </c>
      <c r="FQ215" s="106">
        <f t="shared" si="867"/>
        <v>1</v>
      </c>
      <c r="FR215" s="106">
        <f t="shared" si="867"/>
        <v>0</v>
      </c>
      <c r="FS215" s="106">
        <f t="shared" si="867"/>
        <v>0</v>
      </c>
      <c r="FT215" s="106">
        <f t="shared" si="867"/>
        <v>1</v>
      </c>
      <c r="FV215" s="106">
        <f t="shared" ref="FV215" si="868">SUM(FV208:FV214)</f>
        <v>38</v>
      </c>
    </row>
    <row r="216" spans="2:178" ht="15.75" thickTop="1">
      <c r="B216" s="129"/>
    </row>
    <row r="217" spans="2:178">
      <c r="B217" s="129"/>
      <c r="D217" s="98" t="s">
        <v>45</v>
      </c>
    </row>
    <row r="218" spans="2:178">
      <c r="B218" s="129"/>
      <c r="D218" t="s">
        <v>46</v>
      </c>
      <c r="F218">
        <f>SUM(F208:F210)</f>
        <v>0</v>
      </c>
      <c r="G218">
        <f t="shared" ref="G218:BR218" si="869">SUM(G208:G210)</f>
        <v>0</v>
      </c>
      <c r="H218">
        <f t="shared" si="869"/>
        <v>0</v>
      </c>
      <c r="I218">
        <f t="shared" si="869"/>
        <v>0</v>
      </c>
      <c r="J218">
        <f t="shared" si="869"/>
        <v>0</v>
      </c>
      <c r="K218">
        <f t="shared" si="869"/>
        <v>0</v>
      </c>
      <c r="L218">
        <f t="shared" si="869"/>
        <v>0</v>
      </c>
      <c r="M218">
        <f t="shared" si="869"/>
        <v>0</v>
      </c>
      <c r="N218">
        <f t="shared" si="869"/>
        <v>0</v>
      </c>
      <c r="O218">
        <f t="shared" si="869"/>
        <v>0</v>
      </c>
      <c r="P218">
        <f t="shared" si="869"/>
        <v>0</v>
      </c>
      <c r="Q218">
        <f t="shared" si="869"/>
        <v>0</v>
      </c>
      <c r="R218">
        <f t="shared" si="869"/>
        <v>0</v>
      </c>
      <c r="S218">
        <f t="shared" si="869"/>
        <v>0</v>
      </c>
      <c r="T218">
        <f t="shared" si="869"/>
        <v>0</v>
      </c>
      <c r="U218">
        <f t="shared" si="869"/>
        <v>0</v>
      </c>
      <c r="V218">
        <f t="shared" si="869"/>
        <v>0</v>
      </c>
      <c r="W218">
        <f t="shared" si="869"/>
        <v>0</v>
      </c>
      <c r="X218">
        <f t="shared" si="869"/>
        <v>0</v>
      </c>
      <c r="Y218">
        <f t="shared" si="869"/>
        <v>0</v>
      </c>
      <c r="Z218">
        <f t="shared" si="869"/>
        <v>0</v>
      </c>
      <c r="AA218">
        <f t="shared" si="869"/>
        <v>0</v>
      </c>
      <c r="AB218">
        <f t="shared" si="869"/>
        <v>0</v>
      </c>
      <c r="AC218">
        <f t="shared" si="869"/>
        <v>0</v>
      </c>
      <c r="AD218">
        <f t="shared" si="869"/>
        <v>0</v>
      </c>
      <c r="AE218">
        <f t="shared" si="869"/>
        <v>0</v>
      </c>
      <c r="AF218">
        <f t="shared" si="869"/>
        <v>0</v>
      </c>
      <c r="AG218">
        <f t="shared" si="869"/>
        <v>0</v>
      </c>
      <c r="AH218">
        <f t="shared" si="869"/>
        <v>0</v>
      </c>
      <c r="AI218">
        <f t="shared" si="869"/>
        <v>0</v>
      </c>
      <c r="AJ218">
        <f t="shared" si="869"/>
        <v>0</v>
      </c>
      <c r="AK218">
        <f t="shared" si="869"/>
        <v>0</v>
      </c>
      <c r="AL218">
        <f t="shared" si="869"/>
        <v>0</v>
      </c>
      <c r="AM218">
        <f t="shared" si="869"/>
        <v>0</v>
      </c>
      <c r="AN218">
        <f t="shared" si="869"/>
        <v>0</v>
      </c>
      <c r="AO218">
        <f t="shared" si="869"/>
        <v>0</v>
      </c>
      <c r="AP218">
        <f t="shared" si="869"/>
        <v>0</v>
      </c>
      <c r="AQ218">
        <f t="shared" si="869"/>
        <v>0</v>
      </c>
      <c r="AR218">
        <f t="shared" si="869"/>
        <v>0</v>
      </c>
      <c r="AS218">
        <f t="shared" si="869"/>
        <v>0</v>
      </c>
      <c r="AT218">
        <f t="shared" si="869"/>
        <v>0</v>
      </c>
      <c r="AU218">
        <f t="shared" si="869"/>
        <v>0</v>
      </c>
      <c r="AV218">
        <f t="shared" si="869"/>
        <v>0</v>
      </c>
      <c r="AW218">
        <f t="shared" si="869"/>
        <v>0</v>
      </c>
      <c r="AX218">
        <f t="shared" si="869"/>
        <v>0</v>
      </c>
      <c r="AY218">
        <f t="shared" si="869"/>
        <v>0</v>
      </c>
      <c r="AZ218">
        <f t="shared" si="869"/>
        <v>0</v>
      </c>
      <c r="BA218">
        <f t="shared" si="869"/>
        <v>0</v>
      </c>
      <c r="BB218">
        <f t="shared" si="869"/>
        <v>0</v>
      </c>
      <c r="BC218">
        <f t="shared" si="869"/>
        <v>0</v>
      </c>
      <c r="BD218">
        <f t="shared" si="869"/>
        <v>0</v>
      </c>
      <c r="BE218">
        <f t="shared" si="869"/>
        <v>0</v>
      </c>
      <c r="BF218">
        <f t="shared" si="869"/>
        <v>0</v>
      </c>
      <c r="BG218">
        <f t="shared" si="869"/>
        <v>0</v>
      </c>
      <c r="BH218">
        <f t="shared" si="869"/>
        <v>0</v>
      </c>
      <c r="BI218">
        <f t="shared" si="869"/>
        <v>0</v>
      </c>
      <c r="BJ218">
        <f t="shared" si="869"/>
        <v>0</v>
      </c>
      <c r="BK218">
        <f t="shared" si="869"/>
        <v>0</v>
      </c>
      <c r="BL218">
        <f t="shared" si="869"/>
        <v>0</v>
      </c>
      <c r="BM218">
        <f t="shared" si="869"/>
        <v>0</v>
      </c>
      <c r="BN218">
        <f t="shared" si="869"/>
        <v>0</v>
      </c>
      <c r="BO218">
        <f t="shared" si="869"/>
        <v>0</v>
      </c>
      <c r="BP218">
        <f t="shared" si="869"/>
        <v>0</v>
      </c>
      <c r="BQ218">
        <f t="shared" si="869"/>
        <v>0</v>
      </c>
      <c r="BR218">
        <f t="shared" si="869"/>
        <v>0</v>
      </c>
      <c r="BS218">
        <f t="shared" ref="BS218:ED218" si="870">SUM(BS208:BS210)</f>
        <v>0</v>
      </c>
      <c r="BT218">
        <f t="shared" si="870"/>
        <v>0</v>
      </c>
      <c r="BU218">
        <f t="shared" si="870"/>
        <v>0</v>
      </c>
      <c r="BV218">
        <f t="shared" si="870"/>
        <v>0</v>
      </c>
      <c r="BW218">
        <f t="shared" si="870"/>
        <v>0</v>
      </c>
      <c r="BX218">
        <f t="shared" si="870"/>
        <v>0</v>
      </c>
      <c r="BY218">
        <f t="shared" si="870"/>
        <v>1</v>
      </c>
      <c r="BZ218">
        <f t="shared" si="870"/>
        <v>0</v>
      </c>
      <c r="CA218">
        <f t="shared" si="870"/>
        <v>0</v>
      </c>
      <c r="CB218">
        <f t="shared" si="870"/>
        <v>0</v>
      </c>
      <c r="CC218">
        <f t="shared" si="870"/>
        <v>0</v>
      </c>
      <c r="CD218">
        <f t="shared" si="870"/>
        <v>0</v>
      </c>
      <c r="CE218">
        <f t="shared" si="870"/>
        <v>0</v>
      </c>
      <c r="CF218">
        <f t="shared" si="870"/>
        <v>0</v>
      </c>
      <c r="CG218">
        <f t="shared" si="870"/>
        <v>0</v>
      </c>
      <c r="CH218">
        <f t="shared" si="870"/>
        <v>0</v>
      </c>
      <c r="CI218">
        <f t="shared" si="870"/>
        <v>0</v>
      </c>
      <c r="CJ218">
        <f t="shared" si="870"/>
        <v>0</v>
      </c>
      <c r="CK218">
        <f t="shared" si="870"/>
        <v>0</v>
      </c>
      <c r="CL218">
        <f t="shared" si="870"/>
        <v>0</v>
      </c>
      <c r="CM218">
        <f t="shared" si="870"/>
        <v>0</v>
      </c>
      <c r="CN218">
        <f t="shared" si="870"/>
        <v>0</v>
      </c>
      <c r="CO218">
        <f t="shared" si="870"/>
        <v>0</v>
      </c>
      <c r="CP218">
        <f t="shared" si="870"/>
        <v>0</v>
      </c>
      <c r="CQ218">
        <f t="shared" si="870"/>
        <v>0</v>
      </c>
      <c r="CR218">
        <f t="shared" si="870"/>
        <v>0</v>
      </c>
      <c r="CS218">
        <f t="shared" si="870"/>
        <v>0</v>
      </c>
      <c r="CT218">
        <f t="shared" si="870"/>
        <v>0</v>
      </c>
      <c r="CU218">
        <f t="shared" si="870"/>
        <v>0</v>
      </c>
      <c r="CV218">
        <f t="shared" si="870"/>
        <v>0</v>
      </c>
      <c r="CW218">
        <f t="shared" si="870"/>
        <v>0</v>
      </c>
      <c r="CX218">
        <f t="shared" si="870"/>
        <v>0</v>
      </c>
      <c r="CY218">
        <f t="shared" si="870"/>
        <v>0</v>
      </c>
      <c r="CZ218">
        <f t="shared" si="870"/>
        <v>0</v>
      </c>
      <c r="DA218">
        <f t="shared" si="870"/>
        <v>0</v>
      </c>
      <c r="DB218">
        <f t="shared" si="870"/>
        <v>0</v>
      </c>
      <c r="DC218">
        <f t="shared" si="870"/>
        <v>0</v>
      </c>
      <c r="DD218">
        <f t="shared" si="870"/>
        <v>0</v>
      </c>
      <c r="DE218">
        <f t="shared" si="870"/>
        <v>0</v>
      </c>
      <c r="DF218">
        <f t="shared" si="870"/>
        <v>0</v>
      </c>
      <c r="DG218">
        <f t="shared" si="870"/>
        <v>0</v>
      </c>
      <c r="DH218">
        <f t="shared" si="870"/>
        <v>0</v>
      </c>
      <c r="DI218">
        <f t="shared" si="870"/>
        <v>0</v>
      </c>
      <c r="DJ218">
        <f t="shared" si="870"/>
        <v>0</v>
      </c>
      <c r="DK218">
        <f t="shared" si="870"/>
        <v>0</v>
      </c>
      <c r="DL218">
        <f t="shared" si="870"/>
        <v>0</v>
      </c>
      <c r="DM218">
        <f t="shared" si="870"/>
        <v>0</v>
      </c>
      <c r="DN218">
        <f t="shared" si="870"/>
        <v>0</v>
      </c>
      <c r="DO218">
        <f t="shared" si="870"/>
        <v>0</v>
      </c>
      <c r="DP218">
        <f t="shared" si="870"/>
        <v>0</v>
      </c>
      <c r="DQ218">
        <f t="shared" si="870"/>
        <v>0</v>
      </c>
      <c r="DR218">
        <f t="shared" si="870"/>
        <v>0</v>
      </c>
      <c r="DS218">
        <f t="shared" si="870"/>
        <v>0</v>
      </c>
      <c r="DT218">
        <f t="shared" si="870"/>
        <v>0</v>
      </c>
      <c r="DU218">
        <f t="shared" si="870"/>
        <v>0</v>
      </c>
      <c r="DV218">
        <f t="shared" si="870"/>
        <v>0</v>
      </c>
      <c r="DW218">
        <f t="shared" si="870"/>
        <v>0</v>
      </c>
      <c r="DX218">
        <f t="shared" si="870"/>
        <v>0</v>
      </c>
      <c r="DY218">
        <f t="shared" si="870"/>
        <v>0</v>
      </c>
      <c r="DZ218">
        <f t="shared" si="870"/>
        <v>0</v>
      </c>
      <c r="EA218">
        <f t="shared" si="870"/>
        <v>0</v>
      </c>
      <c r="EB218">
        <f t="shared" si="870"/>
        <v>0</v>
      </c>
      <c r="EC218">
        <f t="shared" si="870"/>
        <v>0</v>
      </c>
      <c r="ED218">
        <f t="shared" si="870"/>
        <v>0</v>
      </c>
      <c r="EE218">
        <f t="shared" ref="EE218:FT218" si="871">SUM(EE208:EE210)</f>
        <v>0</v>
      </c>
      <c r="EF218">
        <f t="shared" si="871"/>
        <v>0</v>
      </c>
      <c r="EG218">
        <f t="shared" si="871"/>
        <v>0</v>
      </c>
      <c r="EH218">
        <f t="shared" si="871"/>
        <v>0</v>
      </c>
      <c r="EI218">
        <f t="shared" si="871"/>
        <v>0</v>
      </c>
      <c r="EJ218">
        <f t="shared" si="871"/>
        <v>0</v>
      </c>
      <c r="EK218">
        <f t="shared" si="871"/>
        <v>0</v>
      </c>
      <c r="EL218">
        <f t="shared" si="871"/>
        <v>0</v>
      </c>
      <c r="EM218">
        <f t="shared" si="871"/>
        <v>0</v>
      </c>
      <c r="EN218">
        <f t="shared" si="871"/>
        <v>0</v>
      </c>
      <c r="EO218">
        <f t="shared" si="871"/>
        <v>0</v>
      </c>
      <c r="EP218">
        <f t="shared" si="871"/>
        <v>0</v>
      </c>
      <c r="EQ218">
        <f t="shared" si="871"/>
        <v>0</v>
      </c>
      <c r="ER218">
        <f t="shared" si="871"/>
        <v>0</v>
      </c>
      <c r="ES218">
        <f t="shared" si="871"/>
        <v>0</v>
      </c>
      <c r="ET218">
        <f t="shared" si="871"/>
        <v>0</v>
      </c>
      <c r="EU218">
        <f t="shared" si="871"/>
        <v>0</v>
      </c>
      <c r="EV218">
        <f t="shared" si="871"/>
        <v>0</v>
      </c>
      <c r="EW218">
        <f t="shared" si="871"/>
        <v>0</v>
      </c>
      <c r="EX218">
        <f t="shared" si="871"/>
        <v>0</v>
      </c>
      <c r="EY218">
        <f t="shared" si="871"/>
        <v>0</v>
      </c>
      <c r="EZ218">
        <f t="shared" si="871"/>
        <v>0</v>
      </c>
      <c r="FA218">
        <f t="shared" si="871"/>
        <v>0</v>
      </c>
      <c r="FB218">
        <f t="shared" si="871"/>
        <v>0</v>
      </c>
      <c r="FC218">
        <f t="shared" si="871"/>
        <v>0</v>
      </c>
      <c r="FD218">
        <f t="shared" si="871"/>
        <v>1</v>
      </c>
      <c r="FE218">
        <f t="shared" si="871"/>
        <v>0</v>
      </c>
      <c r="FF218">
        <f t="shared" si="871"/>
        <v>0</v>
      </c>
      <c r="FG218">
        <f t="shared" si="871"/>
        <v>0</v>
      </c>
      <c r="FH218">
        <f t="shared" si="871"/>
        <v>0</v>
      </c>
      <c r="FI218">
        <f t="shared" si="871"/>
        <v>0</v>
      </c>
      <c r="FJ218">
        <f t="shared" si="871"/>
        <v>0</v>
      </c>
      <c r="FK218">
        <f t="shared" si="871"/>
        <v>0</v>
      </c>
      <c r="FL218">
        <f t="shared" si="871"/>
        <v>0</v>
      </c>
      <c r="FM218">
        <f t="shared" si="871"/>
        <v>0</v>
      </c>
      <c r="FN218">
        <f t="shared" si="871"/>
        <v>0</v>
      </c>
      <c r="FO218">
        <f t="shared" si="871"/>
        <v>0</v>
      </c>
      <c r="FP218">
        <f t="shared" si="871"/>
        <v>0</v>
      </c>
      <c r="FQ218">
        <f t="shared" si="871"/>
        <v>0</v>
      </c>
      <c r="FR218">
        <f t="shared" si="871"/>
        <v>0</v>
      </c>
      <c r="FS218">
        <f t="shared" si="871"/>
        <v>0</v>
      </c>
      <c r="FT218">
        <f t="shared" si="871"/>
        <v>0</v>
      </c>
      <c r="FV218">
        <f t="shared" ref="FV218:FV221" si="872">SUM(F218:FT218)</f>
        <v>2</v>
      </c>
    </row>
    <row r="219" spans="2:178">
      <c r="B219" s="129"/>
      <c r="D219" t="s">
        <v>47</v>
      </c>
      <c r="F219">
        <f>SUM(F211:F212)</f>
        <v>0</v>
      </c>
      <c r="G219">
        <f t="shared" ref="G219:BR219" si="873">SUM(G211:G212)</f>
        <v>0</v>
      </c>
      <c r="H219">
        <f t="shared" si="873"/>
        <v>1</v>
      </c>
      <c r="I219">
        <f t="shared" si="873"/>
        <v>0</v>
      </c>
      <c r="J219">
        <f t="shared" si="873"/>
        <v>0</v>
      </c>
      <c r="K219">
        <f t="shared" si="873"/>
        <v>0</v>
      </c>
      <c r="L219">
        <f t="shared" si="873"/>
        <v>0</v>
      </c>
      <c r="M219">
        <f t="shared" si="873"/>
        <v>0</v>
      </c>
      <c r="N219">
        <f t="shared" si="873"/>
        <v>0</v>
      </c>
      <c r="O219">
        <f t="shared" si="873"/>
        <v>1</v>
      </c>
      <c r="P219">
        <f t="shared" si="873"/>
        <v>0</v>
      </c>
      <c r="Q219">
        <f t="shared" si="873"/>
        <v>0</v>
      </c>
      <c r="R219">
        <f t="shared" si="873"/>
        <v>0</v>
      </c>
      <c r="S219">
        <f t="shared" si="873"/>
        <v>0</v>
      </c>
      <c r="T219">
        <f t="shared" si="873"/>
        <v>0</v>
      </c>
      <c r="U219">
        <f t="shared" si="873"/>
        <v>0</v>
      </c>
      <c r="V219">
        <f t="shared" si="873"/>
        <v>0</v>
      </c>
      <c r="W219">
        <f t="shared" si="873"/>
        <v>0</v>
      </c>
      <c r="X219">
        <f t="shared" si="873"/>
        <v>0</v>
      </c>
      <c r="Y219">
        <f t="shared" si="873"/>
        <v>0</v>
      </c>
      <c r="Z219">
        <f t="shared" si="873"/>
        <v>0</v>
      </c>
      <c r="AA219">
        <f t="shared" si="873"/>
        <v>0</v>
      </c>
      <c r="AB219">
        <f t="shared" si="873"/>
        <v>0</v>
      </c>
      <c r="AC219">
        <f t="shared" si="873"/>
        <v>0</v>
      </c>
      <c r="AD219">
        <f t="shared" si="873"/>
        <v>0</v>
      </c>
      <c r="AE219">
        <f t="shared" si="873"/>
        <v>0</v>
      </c>
      <c r="AF219">
        <f t="shared" si="873"/>
        <v>0</v>
      </c>
      <c r="AG219">
        <f t="shared" si="873"/>
        <v>0</v>
      </c>
      <c r="AH219">
        <f t="shared" si="873"/>
        <v>0</v>
      </c>
      <c r="AI219">
        <f t="shared" si="873"/>
        <v>0</v>
      </c>
      <c r="AJ219">
        <f t="shared" si="873"/>
        <v>0</v>
      </c>
      <c r="AK219">
        <f t="shared" si="873"/>
        <v>0</v>
      </c>
      <c r="AL219">
        <f t="shared" si="873"/>
        <v>0</v>
      </c>
      <c r="AM219">
        <f t="shared" si="873"/>
        <v>0</v>
      </c>
      <c r="AN219">
        <f t="shared" si="873"/>
        <v>0</v>
      </c>
      <c r="AO219">
        <f t="shared" si="873"/>
        <v>0</v>
      </c>
      <c r="AP219">
        <f t="shared" si="873"/>
        <v>1</v>
      </c>
      <c r="AQ219">
        <f t="shared" si="873"/>
        <v>0</v>
      </c>
      <c r="AR219">
        <f t="shared" si="873"/>
        <v>0</v>
      </c>
      <c r="AS219">
        <f t="shared" si="873"/>
        <v>0</v>
      </c>
      <c r="AT219">
        <f t="shared" si="873"/>
        <v>0</v>
      </c>
      <c r="AU219">
        <f t="shared" si="873"/>
        <v>0</v>
      </c>
      <c r="AV219">
        <f t="shared" si="873"/>
        <v>0</v>
      </c>
      <c r="AW219">
        <f t="shared" si="873"/>
        <v>0</v>
      </c>
      <c r="AX219">
        <f t="shared" si="873"/>
        <v>1</v>
      </c>
      <c r="AY219">
        <f t="shared" si="873"/>
        <v>0</v>
      </c>
      <c r="AZ219">
        <f t="shared" si="873"/>
        <v>0</v>
      </c>
      <c r="BA219">
        <f t="shared" si="873"/>
        <v>0</v>
      </c>
      <c r="BB219">
        <f t="shared" si="873"/>
        <v>0</v>
      </c>
      <c r="BC219">
        <f t="shared" si="873"/>
        <v>0</v>
      </c>
      <c r="BD219">
        <f t="shared" si="873"/>
        <v>0</v>
      </c>
      <c r="BE219">
        <f t="shared" si="873"/>
        <v>0</v>
      </c>
      <c r="BF219">
        <f t="shared" si="873"/>
        <v>0</v>
      </c>
      <c r="BG219">
        <f t="shared" si="873"/>
        <v>0</v>
      </c>
      <c r="BH219">
        <f t="shared" si="873"/>
        <v>0</v>
      </c>
      <c r="BI219">
        <f t="shared" si="873"/>
        <v>0</v>
      </c>
      <c r="BJ219">
        <f t="shared" si="873"/>
        <v>0</v>
      </c>
      <c r="BK219">
        <f t="shared" si="873"/>
        <v>0</v>
      </c>
      <c r="BL219">
        <f t="shared" si="873"/>
        <v>0</v>
      </c>
      <c r="BM219">
        <f t="shared" si="873"/>
        <v>0</v>
      </c>
      <c r="BN219">
        <f t="shared" si="873"/>
        <v>1</v>
      </c>
      <c r="BO219">
        <f t="shared" si="873"/>
        <v>0</v>
      </c>
      <c r="BP219">
        <f t="shared" si="873"/>
        <v>0</v>
      </c>
      <c r="BQ219">
        <f t="shared" si="873"/>
        <v>0</v>
      </c>
      <c r="BR219">
        <f t="shared" si="873"/>
        <v>0</v>
      </c>
      <c r="BS219">
        <f t="shared" ref="BS219:ED219" si="874">SUM(BS211:BS212)</f>
        <v>0</v>
      </c>
      <c r="BT219">
        <f t="shared" si="874"/>
        <v>0</v>
      </c>
      <c r="BU219">
        <f t="shared" si="874"/>
        <v>0</v>
      </c>
      <c r="BV219">
        <f t="shared" si="874"/>
        <v>0</v>
      </c>
      <c r="BW219">
        <f t="shared" si="874"/>
        <v>0</v>
      </c>
      <c r="BX219">
        <f t="shared" si="874"/>
        <v>0</v>
      </c>
      <c r="BY219">
        <f t="shared" si="874"/>
        <v>0</v>
      </c>
      <c r="BZ219">
        <f t="shared" si="874"/>
        <v>0</v>
      </c>
      <c r="CA219">
        <f t="shared" si="874"/>
        <v>0</v>
      </c>
      <c r="CB219">
        <f t="shared" si="874"/>
        <v>0</v>
      </c>
      <c r="CC219">
        <f t="shared" si="874"/>
        <v>0</v>
      </c>
      <c r="CD219">
        <f t="shared" si="874"/>
        <v>0</v>
      </c>
      <c r="CE219">
        <f t="shared" si="874"/>
        <v>0</v>
      </c>
      <c r="CF219">
        <f t="shared" si="874"/>
        <v>0</v>
      </c>
      <c r="CG219">
        <f t="shared" si="874"/>
        <v>0</v>
      </c>
      <c r="CH219">
        <f t="shared" si="874"/>
        <v>0</v>
      </c>
      <c r="CI219">
        <f t="shared" si="874"/>
        <v>0</v>
      </c>
      <c r="CJ219">
        <f t="shared" si="874"/>
        <v>0</v>
      </c>
      <c r="CK219">
        <f t="shared" si="874"/>
        <v>0</v>
      </c>
      <c r="CL219">
        <f t="shared" si="874"/>
        <v>0</v>
      </c>
      <c r="CM219">
        <f t="shared" si="874"/>
        <v>0</v>
      </c>
      <c r="CN219">
        <f t="shared" si="874"/>
        <v>0</v>
      </c>
      <c r="CO219">
        <f t="shared" si="874"/>
        <v>0</v>
      </c>
      <c r="CP219">
        <f t="shared" si="874"/>
        <v>0</v>
      </c>
      <c r="CQ219">
        <f t="shared" si="874"/>
        <v>0</v>
      </c>
      <c r="CR219">
        <f t="shared" si="874"/>
        <v>0</v>
      </c>
      <c r="CS219">
        <f t="shared" si="874"/>
        <v>0</v>
      </c>
      <c r="CT219">
        <f t="shared" si="874"/>
        <v>0</v>
      </c>
      <c r="CU219">
        <f t="shared" si="874"/>
        <v>0</v>
      </c>
      <c r="CV219">
        <f t="shared" si="874"/>
        <v>1</v>
      </c>
      <c r="CW219">
        <f t="shared" si="874"/>
        <v>0</v>
      </c>
      <c r="CX219">
        <f t="shared" si="874"/>
        <v>1</v>
      </c>
      <c r="CY219">
        <f t="shared" si="874"/>
        <v>0</v>
      </c>
      <c r="CZ219">
        <f t="shared" si="874"/>
        <v>0</v>
      </c>
      <c r="DA219">
        <f t="shared" si="874"/>
        <v>0</v>
      </c>
      <c r="DB219">
        <f t="shared" si="874"/>
        <v>0</v>
      </c>
      <c r="DC219">
        <f t="shared" si="874"/>
        <v>0</v>
      </c>
      <c r="DD219">
        <f t="shared" si="874"/>
        <v>0</v>
      </c>
      <c r="DE219">
        <f t="shared" si="874"/>
        <v>0</v>
      </c>
      <c r="DF219">
        <f t="shared" si="874"/>
        <v>0</v>
      </c>
      <c r="DG219">
        <f t="shared" si="874"/>
        <v>0</v>
      </c>
      <c r="DH219">
        <f t="shared" si="874"/>
        <v>0</v>
      </c>
      <c r="DI219">
        <f t="shared" si="874"/>
        <v>0</v>
      </c>
      <c r="DJ219">
        <f t="shared" si="874"/>
        <v>0</v>
      </c>
      <c r="DK219">
        <f t="shared" si="874"/>
        <v>0</v>
      </c>
      <c r="DL219">
        <f t="shared" si="874"/>
        <v>0</v>
      </c>
      <c r="DM219">
        <f t="shared" si="874"/>
        <v>0</v>
      </c>
      <c r="DN219">
        <f t="shared" si="874"/>
        <v>0</v>
      </c>
      <c r="DO219">
        <f t="shared" si="874"/>
        <v>0</v>
      </c>
      <c r="DP219">
        <f t="shared" si="874"/>
        <v>0</v>
      </c>
      <c r="DQ219">
        <f t="shared" si="874"/>
        <v>0</v>
      </c>
      <c r="DR219">
        <f t="shared" si="874"/>
        <v>0</v>
      </c>
      <c r="DS219">
        <f t="shared" si="874"/>
        <v>0</v>
      </c>
      <c r="DT219">
        <f t="shared" si="874"/>
        <v>0</v>
      </c>
      <c r="DU219">
        <f t="shared" si="874"/>
        <v>0</v>
      </c>
      <c r="DV219">
        <f t="shared" si="874"/>
        <v>0</v>
      </c>
      <c r="DW219">
        <f t="shared" si="874"/>
        <v>0</v>
      </c>
      <c r="DX219">
        <f t="shared" si="874"/>
        <v>0</v>
      </c>
      <c r="DY219">
        <f t="shared" si="874"/>
        <v>0</v>
      </c>
      <c r="DZ219">
        <f t="shared" si="874"/>
        <v>0</v>
      </c>
      <c r="EA219">
        <f t="shared" si="874"/>
        <v>0</v>
      </c>
      <c r="EB219">
        <f t="shared" si="874"/>
        <v>0</v>
      </c>
      <c r="EC219">
        <f t="shared" si="874"/>
        <v>0</v>
      </c>
      <c r="ED219">
        <f t="shared" si="874"/>
        <v>0</v>
      </c>
      <c r="EE219">
        <f t="shared" ref="EE219:FT219" si="875">SUM(EE211:EE212)</f>
        <v>0</v>
      </c>
      <c r="EF219">
        <f t="shared" si="875"/>
        <v>0</v>
      </c>
      <c r="EG219">
        <f t="shared" si="875"/>
        <v>0</v>
      </c>
      <c r="EH219">
        <f t="shared" si="875"/>
        <v>0</v>
      </c>
      <c r="EI219">
        <f t="shared" si="875"/>
        <v>0</v>
      </c>
      <c r="EJ219">
        <f t="shared" si="875"/>
        <v>0</v>
      </c>
      <c r="EK219">
        <f t="shared" si="875"/>
        <v>0</v>
      </c>
      <c r="EL219">
        <f t="shared" si="875"/>
        <v>0</v>
      </c>
      <c r="EM219">
        <f t="shared" si="875"/>
        <v>0</v>
      </c>
      <c r="EN219">
        <f t="shared" si="875"/>
        <v>0</v>
      </c>
      <c r="EO219">
        <f t="shared" si="875"/>
        <v>0</v>
      </c>
      <c r="EP219">
        <f t="shared" si="875"/>
        <v>0</v>
      </c>
      <c r="EQ219">
        <f t="shared" si="875"/>
        <v>0</v>
      </c>
      <c r="ER219">
        <f t="shared" si="875"/>
        <v>0</v>
      </c>
      <c r="ES219">
        <f t="shared" si="875"/>
        <v>0</v>
      </c>
      <c r="ET219">
        <f t="shared" si="875"/>
        <v>0</v>
      </c>
      <c r="EU219">
        <f t="shared" si="875"/>
        <v>0</v>
      </c>
      <c r="EV219">
        <f t="shared" si="875"/>
        <v>0</v>
      </c>
      <c r="EW219">
        <f t="shared" si="875"/>
        <v>0</v>
      </c>
      <c r="EX219">
        <f t="shared" si="875"/>
        <v>0</v>
      </c>
      <c r="EY219">
        <f t="shared" si="875"/>
        <v>0</v>
      </c>
      <c r="EZ219">
        <f t="shared" si="875"/>
        <v>0</v>
      </c>
      <c r="FA219">
        <f t="shared" si="875"/>
        <v>0</v>
      </c>
      <c r="FB219">
        <f t="shared" si="875"/>
        <v>0</v>
      </c>
      <c r="FC219">
        <f t="shared" si="875"/>
        <v>0</v>
      </c>
      <c r="FD219">
        <f t="shared" si="875"/>
        <v>0</v>
      </c>
      <c r="FE219">
        <f t="shared" si="875"/>
        <v>0</v>
      </c>
      <c r="FF219">
        <f t="shared" si="875"/>
        <v>0</v>
      </c>
      <c r="FG219">
        <f t="shared" si="875"/>
        <v>0</v>
      </c>
      <c r="FH219">
        <f t="shared" si="875"/>
        <v>0</v>
      </c>
      <c r="FI219">
        <f t="shared" si="875"/>
        <v>0</v>
      </c>
      <c r="FJ219">
        <f t="shared" si="875"/>
        <v>0</v>
      </c>
      <c r="FK219">
        <f t="shared" si="875"/>
        <v>0</v>
      </c>
      <c r="FL219">
        <f t="shared" si="875"/>
        <v>0</v>
      </c>
      <c r="FM219">
        <f t="shared" si="875"/>
        <v>0</v>
      </c>
      <c r="FN219">
        <f t="shared" si="875"/>
        <v>0</v>
      </c>
      <c r="FO219">
        <f t="shared" si="875"/>
        <v>0</v>
      </c>
      <c r="FP219">
        <f t="shared" si="875"/>
        <v>0</v>
      </c>
      <c r="FQ219">
        <f t="shared" si="875"/>
        <v>0</v>
      </c>
      <c r="FR219">
        <f t="shared" si="875"/>
        <v>0</v>
      </c>
      <c r="FS219">
        <f t="shared" si="875"/>
        <v>0</v>
      </c>
      <c r="FT219">
        <f t="shared" si="875"/>
        <v>0</v>
      </c>
      <c r="FV219">
        <f t="shared" si="872"/>
        <v>7</v>
      </c>
    </row>
    <row r="220" spans="2:178">
      <c r="B220" s="129"/>
      <c r="D220" t="s">
        <v>33</v>
      </c>
      <c r="F220">
        <f>F213</f>
        <v>0</v>
      </c>
      <c r="G220">
        <f t="shared" ref="G220:BR220" si="876">G213</f>
        <v>0</v>
      </c>
      <c r="H220">
        <f t="shared" si="876"/>
        <v>0</v>
      </c>
      <c r="I220">
        <f t="shared" si="876"/>
        <v>1</v>
      </c>
      <c r="J220">
        <f t="shared" si="876"/>
        <v>0</v>
      </c>
      <c r="K220">
        <f t="shared" si="876"/>
        <v>0</v>
      </c>
      <c r="L220">
        <f t="shared" si="876"/>
        <v>0</v>
      </c>
      <c r="M220">
        <f t="shared" si="876"/>
        <v>0</v>
      </c>
      <c r="N220">
        <f t="shared" si="876"/>
        <v>1</v>
      </c>
      <c r="O220">
        <f t="shared" si="876"/>
        <v>0</v>
      </c>
      <c r="P220">
        <f t="shared" si="876"/>
        <v>0</v>
      </c>
      <c r="Q220">
        <f t="shared" si="876"/>
        <v>0</v>
      </c>
      <c r="R220">
        <f t="shared" si="876"/>
        <v>0</v>
      </c>
      <c r="S220">
        <f t="shared" si="876"/>
        <v>0</v>
      </c>
      <c r="T220">
        <f t="shared" si="876"/>
        <v>0</v>
      </c>
      <c r="U220">
        <f t="shared" si="876"/>
        <v>0</v>
      </c>
      <c r="V220">
        <f t="shared" si="876"/>
        <v>0</v>
      </c>
      <c r="W220">
        <f t="shared" si="876"/>
        <v>0</v>
      </c>
      <c r="X220">
        <f t="shared" si="876"/>
        <v>0</v>
      </c>
      <c r="Y220">
        <f t="shared" si="876"/>
        <v>0</v>
      </c>
      <c r="Z220">
        <f t="shared" si="876"/>
        <v>0</v>
      </c>
      <c r="AA220">
        <f t="shared" si="876"/>
        <v>0</v>
      </c>
      <c r="AB220">
        <f t="shared" si="876"/>
        <v>1</v>
      </c>
      <c r="AC220">
        <f t="shared" si="876"/>
        <v>1</v>
      </c>
      <c r="AD220">
        <f t="shared" si="876"/>
        <v>0</v>
      </c>
      <c r="AE220">
        <f t="shared" si="876"/>
        <v>0</v>
      </c>
      <c r="AF220">
        <f t="shared" si="876"/>
        <v>0</v>
      </c>
      <c r="AG220">
        <f t="shared" si="876"/>
        <v>0</v>
      </c>
      <c r="AH220">
        <f t="shared" si="876"/>
        <v>0</v>
      </c>
      <c r="AI220">
        <f t="shared" si="876"/>
        <v>0</v>
      </c>
      <c r="AJ220">
        <f t="shared" si="876"/>
        <v>0</v>
      </c>
      <c r="AK220">
        <f t="shared" si="876"/>
        <v>0</v>
      </c>
      <c r="AL220">
        <f t="shared" si="876"/>
        <v>0</v>
      </c>
      <c r="AM220">
        <f t="shared" si="876"/>
        <v>0</v>
      </c>
      <c r="AN220">
        <f t="shared" si="876"/>
        <v>0</v>
      </c>
      <c r="AO220">
        <f t="shared" si="876"/>
        <v>0</v>
      </c>
      <c r="AP220">
        <f t="shared" si="876"/>
        <v>0</v>
      </c>
      <c r="AQ220">
        <f t="shared" si="876"/>
        <v>1</v>
      </c>
      <c r="AR220">
        <f t="shared" si="876"/>
        <v>0</v>
      </c>
      <c r="AS220">
        <f t="shared" si="876"/>
        <v>1</v>
      </c>
      <c r="AT220">
        <f t="shared" si="876"/>
        <v>0</v>
      </c>
      <c r="AU220">
        <f t="shared" si="876"/>
        <v>0</v>
      </c>
      <c r="AV220">
        <f t="shared" si="876"/>
        <v>1</v>
      </c>
      <c r="AW220">
        <f t="shared" si="876"/>
        <v>0</v>
      </c>
      <c r="AX220">
        <f t="shared" si="876"/>
        <v>0</v>
      </c>
      <c r="AY220">
        <f t="shared" si="876"/>
        <v>0</v>
      </c>
      <c r="AZ220">
        <f t="shared" si="876"/>
        <v>0</v>
      </c>
      <c r="BA220">
        <f t="shared" si="876"/>
        <v>1</v>
      </c>
      <c r="BB220">
        <f t="shared" si="876"/>
        <v>0</v>
      </c>
      <c r="BC220">
        <f t="shared" si="876"/>
        <v>1</v>
      </c>
      <c r="BD220">
        <f t="shared" si="876"/>
        <v>0</v>
      </c>
      <c r="BE220">
        <f t="shared" si="876"/>
        <v>0</v>
      </c>
      <c r="BF220">
        <f t="shared" si="876"/>
        <v>0</v>
      </c>
      <c r="BG220">
        <f t="shared" si="876"/>
        <v>0</v>
      </c>
      <c r="BH220">
        <f t="shared" si="876"/>
        <v>0</v>
      </c>
      <c r="BI220">
        <f t="shared" si="876"/>
        <v>0</v>
      </c>
      <c r="BJ220">
        <f t="shared" si="876"/>
        <v>0</v>
      </c>
      <c r="BK220">
        <f t="shared" si="876"/>
        <v>0</v>
      </c>
      <c r="BL220">
        <f t="shared" si="876"/>
        <v>0</v>
      </c>
      <c r="BM220">
        <f t="shared" si="876"/>
        <v>0</v>
      </c>
      <c r="BN220">
        <f t="shared" si="876"/>
        <v>0</v>
      </c>
      <c r="BO220">
        <f t="shared" si="876"/>
        <v>0</v>
      </c>
      <c r="BP220">
        <f t="shared" si="876"/>
        <v>0</v>
      </c>
      <c r="BQ220">
        <f t="shared" si="876"/>
        <v>0</v>
      </c>
      <c r="BR220">
        <f t="shared" si="876"/>
        <v>0</v>
      </c>
      <c r="BS220">
        <f t="shared" ref="BS220:ED220" si="877">BS213</f>
        <v>0</v>
      </c>
      <c r="BT220">
        <f t="shared" si="877"/>
        <v>0</v>
      </c>
      <c r="BU220">
        <f t="shared" si="877"/>
        <v>0</v>
      </c>
      <c r="BV220">
        <f t="shared" si="877"/>
        <v>0</v>
      </c>
      <c r="BW220">
        <f t="shared" si="877"/>
        <v>0</v>
      </c>
      <c r="BX220">
        <f t="shared" si="877"/>
        <v>0</v>
      </c>
      <c r="BY220">
        <f t="shared" si="877"/>
        <v>0</v>
      </c>
      <c r="BZ220">
        <f t="shared" si="877"/>
        <v>0</v>
      </c>
      <c r="CA220">
        <f t="shared" si="877"/>
        <v>0</v>
      </c>
      <c r="CB220">
        <f t="shared" si="877"/>
        <v>0</v>
      </c>
      <c r="CC220">
        <f t="shared" si="877"/>
        <v>0</v>
      </c>
      <c r="CD220">
        <f t="shared" si="877"/>
        <v>0</v>
      </c>
      <c r="CE220">
        <f t="shared" si="877"/>
        <v>0</v>
      </c>
      <c r="CF220">
        <f t="shared" si="877"/>
        <v>0</v>
      </c>
      <c r="CG220">
        <f t="shared" si="877"/>
        <v>0</v>
      </c>
      <c r="CH220">
        <f t="shared" si="877"/>
        <v>1</v>
      </c>
      <c r="CI220">
        <f t="shared" si="877"/>
        <v>0</v>
      </c>
      <c r="CJ220">
        <f t="shared" si="877"/>
        <v>0</v>
      </c>
      <c r="CK220">
        <f t="shared" si="877"/>
        <v>0</v>
      </c>
      <c r="CL220">
        <f t="shared" si="877"/>
        <v>0</v>
      </c>
      <c r="CM220">
        <f t="shared" si="877"/>
        <v>0</v>
      </c>
      <c r="CN220">
        <f t="shared" si="877"/>
        <v>0</v>
      </c>
      <c r="CO220">
        <f t="shared" si="877"/>
        <v>1</v>
      </c>
      <c r="CP220">
        <f t="shared" si="877"/>
        <v>0</v>
      </c>
      <c r="CQ220">
        <f t="shared" si="877"/>
        <v>0</v>
      </c>
      <c r="CR220">
        <f t="shared" si="877"/>
        <v>0</v>
      </c>
      <c r="CS220">
        <f t="shared" si="877"/>
        <v>0</v>
      </c>
      <c r="CT220">
        <f t="shared" si="877"/>
        <v>0</v>
      </c>
      <c r="CU220">
        <f t="shared" si="877"/>
        <v>0</v>
      </c>
      <c r="CV220">
        <f t="shared" si="877"/>
        <v>0</v>
      </c>
      <c r="CW220">
        <f t="shared" si="877"/>
        <v>0</v>
      </c>
      <c r="CX220">
        <f t="shared" si="877"/>
        <v>0</v>
      </c>
      <c r="CY220">
        <f t="shared" si="877"/>
        <v>1</v>
      </c>
      <c r="CZ220">
        <f t="shared" si="877"/>
        <v>0</v>
      </c>
      <c r="DA220">
        <f t="shared" si="877"/>
        <v>0</v>
      </c>
      <c r="DB220">
        <f t="shared" si="877"/>
        <v>1</v>
      </c>
      <c r="DC220">
        <f t="shared" si="877"/>
        <v>0</v>
      </c>
      <c r="DD220">
        <f t="shared" si="877"/>
        <v>0</v>
      </c>
      <c r="DE220">
        <f t="shared" si="877"/>
        <v>0</v>
      </c>
      <c r="DF220">
        <f t="shared" si="877"/>
        <v>0</v>
      </c>
      <c r="DG220">
        <f t="shared" si="877"/>
        <v>0</v>
      </c>
      <c r="DH220">
        <f t="shared" si="877"/>
        <v>0</v>
      </c>
      <c r="DI220">
        <f t="shared" si="877"/>
        <v>0</v>
      </c>
      <c r="DJ220">
        <f t="shared" si="877"/>
        <v>0</v>
      </c>
      <c r="DK220">
        <f t="shared" si="877"/>
        <v>1</v>
      </c>
      <c r="DL220">
        <f t="shared" si="877"/>
        <v>0</v>
      </c>
      <c r="DM220">
        <f t="shared" si="877"/>
        <v>0</v>
      </c>
      <c r="DN220">
        <f t="shared" si="877"/>
        <v>0</v>
      </c>
      <c r="DO220">
        <f t="shared" si="877"/>
        <v>0</v>
      </c>
      <c r="DP220">
        <f t="shared" si="877"/>
        <v>0</v>
      </c>
      <c r="DQ220">
        <f t="shared" si="877"/>
        <v>0</v>
      </c>
      <c r="DR220">
        <f t="shared" si="877"/>
        <v>0</v>
      </c>
      <c r="DS220">
        <f t="shared" si="877"/>
        <v>0</v>
      </c>
      <c r="DT220">
        <f t="shared" si="877"/>
        <v>1</v>
      </c>
      <c r="DU220">
        <f t="shared" si="877"/>
        <v>0</v>
      </c>
      <c r="DV220">
        <f t="shared" si="877"/>
        <v>0</v>
      </c>
      <c r="DW220">
        <f t="shared" si="877"/>
        <v>0</v>
      </c>
      <c r="DX220">
        <f t="shared" si="877"/>
        <v>0</v>
      </c>
      <c r="DY220">
        <f t="shared" si="877"/>
        <v>0</v>
      </c>
      <c r="DZ220">
        <f t="shared" si="877"/>
        <v>1</v>
      </c>
      <c r="EA220">
        <f t="shared" si="877"/>
        <v>0</v>
      </c>
      <c r="EB220">
        <f t="shared" si="877"/>
        <v>0</v>
      </c>
      <c r="EC220">
        <f t="shared" si="877"/>
        <v>0</v>
      </c>
      <c r="ED220">
        <f t="shared" si="877"/>
        <v>0</v>
      </c>
      <c r="EE220">
        <f t="shared" ref="EE220:FT221" si="878">EE213</f>
        <v>0</v>
      </c>
      <c r="EF220">
        <f t="shared" si="878"/>
        <v>0</v>
      </c>
      <c r="EG220">
        <f t="shared" si="878"/>
        <v>0</v>
      </c>
      <c r="EH220">
        <f t="shared" si="878"/>
        <v>0</v>
      </c>
      <c r="EI220">
        <f t="shared" si="878"/>
        <v>0</v>
      </c>
      <c r="EJ220">
        <f t="shared" si="878"/>
        <v>0</v>
      </c>
      <c r="EK220">
        <f t="shared" si="878"/>
        <v>0</v>
      </c>
      <c r="EL220">
        <f t="shared" si="878"/>
        <v>0</v>
      </c>
      <c r="EM220">
        <f t="shared" si="878"/>
        <v>0</v>
      </c>
      <c r="EN220">
        <f t="shared" si="878"/>
        <v>1</v>
      </c>
      <c r="EO220">
        <f t="shared" si="878"/>
        <v>0</v>
      </c>
      <c r="EP220">
        <f t="shared" si="878"/>
        <v>1</v>
      </c>
      <c r="EQ220">
        <f t="shared" si="878"/>
        <v>0</v>
      </c>
      <c r="ER220">
        <f t="shared" si="878"/>
        <v>0</v>
      </c>
      <c r="ES220">
        <f t="shared" si="878"/>
        <v>0</v>
      </c>
      <c r="ET220">
        <f t="shared" si="878"/>
        <v>0</v>
      </c>
      <c r="EU220">
        <f t="shared" si="878"/>
        <v>0</v>
      </c>
      <c r="EV220">
        <f t="shared" si="878"/>
        <v>0</v>
      </c>
      <c r="EW220">
        <f t="shared" si="878"/>
        <v>0</v>
      </c>
      <c r="EX220">
        <f t="shared" si="878"/>
        <v>0</v>
      </c>
      <c r="EY220">
        <f t="shared" si="878"/>
        <v>0</v>
      </c>
      <c r="EZ220">
        <f t="shared" si="878"/>
        <v>0</v>
      </c>
      <c r="FA220">
        <f t="shared" si="878"/>
        <v>1</v>
      </c>
      <c r="FB220">
        <f t="shared" si="878"/>
        <v>0</v>
      </c>
      <c r="FC220">
        <f t="shared" si="878"/>
        <v>0</v>
      </c>
      <c r="FD220">
        <f t="shared" si="878"/>
        <v>0</v>
      </c>
      <c r="FE220">
        <f t="shared" si="878"/>
        <v>0</v>
      </c>
      <c r="FF220">
        <f t="shared" si="878"/>
        <v>0</v>
      </c>
      <c r="FG220">
        <f t="shared" si="878"/>
        <v>0</v>
      </c>
      <c r="FH220">
        <f t="shared" si="878"/>
        <v>0</v>
      </c>
      <c r="FI220">
        <f t="shared" si="878"/>
        <v>0</v>
      </c>
      <c r="FJ220">
        <f t="shared" si="878"/>
        <v>0</v>
      </c>
      <c r="FK220">
        <f t="shared" si="878"/>
        <v>0</v>
      </c>
      <c r="FL220">
        <f t="shared" si="878"/>
        <v>0</v>
      </c>
      <c r="FM220">
        <f t="shared" si="878"/>
        <v>0</v>
      </c>
      <c r="FN220">
        <f t="shared" si="878"/>
        <v>0</v>
      </c>
      <c r="FO220">
        <f t="shared" si="878"/>
        <v>0</v>
      </c>
      <c r="FP220">
        <f t="shared" si="878"/>
        <v>0</v>
      </c>
      <c r="FQ220">
        <f t="shared" si="878"/>
        <v>1</v>
      </c>
      <c r="FR220">
        <f t="shared" si="878"/>
        <v>0</v>
      </c>
      <c r="FS220">
        <f t="shared" si="878"/>
        <v>0</v>
      </c>
      <c r="FT220">
        <f t="shared" si="878"/>
        <v>1</v>
      </c>
      <c r="FV220">
        <f t="shared" si="872"/>
        <v>21</v>
      </c>
    </row>
    <row r="221" spans="2:178">
      <c r="B221" s="129"/>
      <c r="D221" t="s">
        <v>34</v>
      </c>
      <c r="F221">
        <f>F214</f>
        <v>0</v>
      </c>
      <c r="G221">
        <f t="shared" ref="G221:BR221" si="879">G214</f>
        <v>0</v>
      </c>
      <c r="H221">
        <f t="shared" si="879"/>
        <v>0</v>
      </c>
      <c r="I221">
        <f t="shared" si="879"/>
        <v>0</v>
      </c>
      <c r="J221">
        <f t="shared" si="879"/>
        <v>0</v>
      </c>
      <c r="K221">
        <f t="shared" si="879"/>
        <v>0</v>
      </c>
      <c r="L221">
        <f t="shared" si="879"/>
        <v>0</v>
      </c>
      <c r="M221">
        <f t="shared" si="879"/>
        <v>0</v>
      </c>
      <c r="N221">
        <f t="shared" si="879"/>
        <v>0</v>
      </c>
      <c r="O221">
        <f t="shared" si="879"/>
        <v>0</v>
      </c>
      <c r="P221">
        <f t="shared" si="879"/>
        <v>0</v>
      </c>
      <c r="Q221">
        <f t="shared" si="879"/>
        <v>0</v>
      </c>
      <c r="R221">
        <f t="shared" si="879"/>
        <v>0</v>
      </c>
      <c r="S221">
        <f t="shared" si="879"/>
        <v>0</v>
      </c>
      <c r="T221">
        <f t="shared" si="879"/>
        <v>0</v>
      </c>
      <c r="U221">
        <f t="shared" si="879"/>
        <v>0</v>
      </c>
      <c r="V221">
        <f t="shared" si="879"/>
        <v>0</v>
      </c>
      <c r="W221">
        <f t="shared" si="879"/>
        <v>0</v>
      </c>
      <c r="X221">
        <f t="shared" si="879"/>
        <v>0</v>
      </c>
      <c r="Y221">
        <f t="shared" si="879"/>
        <v>0</v>
      </c>
      <c r="Z221">
        <f t="shared" si="879"/>
        <v>0</v>
      </c>
      <c r="AA221">
        <f t="shared" si="879"/>
        <v>0</v>
      </c>
      <c r="AB221">
        <f t="shared" si="879"/>
        <v>0</v>
      </c>
      <c r="AC221">
        <f t="shared" si="879"/>
        <v>0</v>
      </c>
      <c r="AD221">
        <f t="shared" si="879"/>
        <v>0</v>
      </c>
      <c r="AE221">
        <f t="shared" si="879"/>
        <v>0</v>
      </c>
      <c r="AF221">
        <f t="shared" si="879"/>
        <v>0</v>
      </c>
      <c r="AG221">
        <f t="shared" si="879"/>
        <v>0</v>
      </c>
      <c r="AH221">
        <f t="shared" si="879"/>
        <v>0</v>
      </c>
      <c r="AI221">
        <f t="shared" si="879"/>
        <v>0</v>
      </c>
      <c r="AJ221">
        <f t="shared" si="879"/>
        <v>0</v>
      </c>
      <c r="AK221">
        <f t="shared" si="879"/>
        <v>0</v>
      </c>
      <c r="AL221">
        <f t="shared" si="879"/>
        <v>0</v>
      </c>
      <c r="AM221">
        <f t="shared" si="879"/>
        <v>0</v>
      </c>
      <c r="AN221">
        <f t="shared" si="879"/>
        <v>0</v>
      </c>
      <c r="AO221">
        <f t="shared" si="879"/>
        <v>0</v>
      </c>
      <c r="AP221">
        <f t="shared" si="879"/>
        <v>0</v>
      </c>
      <c r="AQ221">
        <f t="shared" si="879"/>
        <v>0</v>
      </c>
      <c r="AR221">
        <f t="shared" si="879"/>
        <v>0</v>
      </c>
      <c r="AS221">
        <f t="shared" si="879"/>
        <v>1</v>
      </c>
      <c r="AT221">
        <f t="shared" si="879"/>
        <v>0</v>
      </c>
      <c r="AU221">
        <f t="shared" si="879"/>
        <v>0</v>
      </c>
      <c r="AV221">
        <f t="shared" si="879"/>
        <v>0</v>
      </c>
      <c r="AW221">
        <f t="shared" si="879"/>
        <v>0</v>
      </c>
      <c r="AX221">
        <f t="shared" si="879"/>
        <v>0</v>
      </c>
      <c r="AY221">
        <f t="shared" si="879"/>
        <v>0</v>
      </c>
      <c r="AZ221">
        <f t="shared" si="879"/>
        <v>0</v>
      </c>
      <c r="BA221">
        <f t="shared" si="879"/>
        <v>0</v>
      </c>
      <c r="BB221">
        <f t="shared" si="879"/>
        <v>0</v>
      </c>
      <c r="BC221">
        <f t="shared" si="879"/>
        <v>0</v>
      </c>
      <c r="BD221">
        <f t="shared" si="879"/>
        <v>0</v>
      </c>
      <c r="BE221">
        <f t="shared" si="879"/>
        <v>0</v>
      </c>
      <c r="BF221">
        <f t="shared" si="879"/>
        <v>0</v>
      </c>
      <c r="BG221">
        <f t="shared" si="879"/>
        <v>0</v>
      </c>
      <c r="BH221">
        <f t="shared" si="879"/>
        <v>0</v>
      </c>
      <c r="BI221">
        <f t="shared" si="879"/>
        <v>0</v>
      </c>
      <c r="BJ221">
        <f t="shared" si="879"/>
        <v>0</v>
      </c>
      <c r="BK221">
        <f t="shared" si="879"/>
        <v>0</v>
      </c>
      <c r="BL221">
        <f t="shared" si="879"/>
        <v>0</v>
      </c>
      <c r="BM221">
        <f t="shared" si="879"/>
        <v>0</v>
      </c>
      <c r="BN221">
        <f t="shared" si="879"/>
        <v>0</v>
      </c>
      <c r="BO221">
        <f t="shared" si="879"/>
        <v>0</v>
      </c>
      <c r="BP221">
        <f t="shared" si="879"/>
        <v>0</v>
      </c>
      <c r="BQ221">
        <f t="shared" si="879"/>
        <v>0</v>
      </c>
      <c r="BR221">
        <f t="shared" si="879"/>
        <v>0</v>
      </c>
      <c r="BS221">
        <f t="shared" ref="BS221:ED221" si="880">BS214</f>
        <v>0</v>
      </c>
      <c r="BT221">
        <f t="shared" si="880"/>
        <v>0</v>
      </c>
      <c r="BU221">
        <f t="shared" si="880"/>
        <v>0</v>
      </c>
      <c r="BV221">
        <f t="shared" si="880"/>
        <v>0</v>
      </c>
      <c r="BW221">
        <f t="shared" si="880"/>
        <v>0</v>
      </c>
      <c r="BX221">
        <f t="shared" si="880"/>
        <v>0</v>
      </c>
      <c r="BY221">
        <f t="shared" si="880"/>
        <v>0</v>
      </c>
      <c r="BZ221">
        <f t="shared" si="880"/>
        <v>0</v>
      </c>
      <c r="CA221">
        <f t="shared" si="880"/>
        <v>0</v>
      </c>
      <c r="CB221">
        <f t="shared" si="880"/>
        <v>0</v>
      </c>
      <c r="CC221">
        <f t="shared" si="880"/>
        <v>0</v>
      </c>
      <c r="CD221">
        <f t="shared" si="880"/>
        <v>0</v>
      </c>
      <c r="CE221">
        <f t="shared" si="880"/>
        <v>0</v>
      </c>
      <c r="CF221">
        <f t="shared" si="880"/>
        <v>0</v>
      </c>
      <c r="CG221">
        <f t="shared" si="880"/>
        <v>0</v>
      </c>
      <c r="CH221">
        <f t="shared" si="880"/>
        <v>0</v>
      </c>
      <c r="CI221">
        <f t="shared" si="880"/>
        <v>0</v>
      </c>
      <c r="CJ221">
        <f t="shared" si="880"/>
        <v>0</v>
      </c>
      <c r="CK221">
        <f t="shared" si="880"/>
        <v>0</v>
      </c>
      <c r="CL221">
        <f t="shared" si="880"/>
        <v>0</v>
      </c>
      <c r="CM221">
        <f t="shared" si="880"/>
        <v>0</v>
      </c>
      <c r="CN221">
        <f t="shared" si="880"/>
        <v>0</v>
      </c>
      <c r="CO221">
        <f t="shared" si="880"/>
        <v>0</v>
      </c>
      <c r="CP221">
        <f t="shared" si="880"/>
        <v>0</v>
      </c>
      <c r="CQ221">
        <f t="shared" si="880"/>
        <v>0</v>
      </c>
      <c r="CR221">
        <f t="shared" si="880"/>
        <v>0</v>
      </c>
      <c r="CS221">
        <f t="shared" si="880"/>
        <v>1</v>
      </c>
      <c r="CT221">
        <f t="shared" si="880"/>
        <v>0</v>
      </c>
      <c r="CU221">
        <f t="shared" si="880"/>
        <v>0</v>
      </c>
      <c r="CV221">
        <f t="shared" si="880"/>
        <v>0</v>
      </c>
      <c r="CW221">
        <f t="shared" si="880"/>
        <v>0</v>
      </c>
      <c r="CX221">
        <f t="shared" si="880"/>
        <v>0</v>
      </c>
      <c r="CY221">
        <f t="shared" si="880"/>
        <v>0</v>
      </c>
      <c r="CZ221">
        <f t="shared" si="880"/>
        <v>0</v>
      </c>
      <c r="DA221">
        <f t="shared" si="880"/>
        <v>0</v>
      </c>
      <c r="DB221">
        <f t="shared" si="880"/>
        <v>0</v>
      </c>
      <c r="DC221">
        <f t="shared" si="880"/>
        <v>0</v>
      </c>
      <c r="DD221">
        <f t="shared" si="880"/>
        <v>0</v>
      </c>
      <c r="DE221">
        <f t="shared" si="880"/>
        <v>0</v>
      </c>
      <c r="DF221">
        <f t="shared" si="880"/>
        <v>0</v>
      </c>
      <c r="DG221">
        <f t="shared" si="880"/>
        <v>0</v>
      </c>
      <c r="DH221">
        <f t="shared" si="880"/>
        <v>0</v>
      </c>
      <c r="DI221">
        <f t="shared" si="880"/>
        <v>0</v>
      </c>
      <c r="DJ221">
        <f t="shared" si="880"/>
        <v>0</v>
      </c>
      <c r="DK221">
        <f t="shared" si="880"/>
        <v>0</v>
      </c>
      <c r="DL221">
        <f t="shared" si="880"/>
        <v>0</v>
      </c>
      <c r="DM221">
        <f t="shared" si="880"/>
        <v>0</v>
      </c>
      <c r="DN221">
        <f t="shared" si="880"/>
        <v>0</v>
      </c>
      <c r="DO221">
        <f t="shared" si="880"/>
        <v>0</v>
      </c>
      <c r="DP221">
        <f t="shared" si="880"/>
        <v>0</v>
      </c>
      <c r="DQ221">
        <f t="shared" si="880"/>
        <v>0</v>
      </c>
      <c r="DR221">
        <f t="shared" si="880"/>
        <v>0</v>
      </c>
      <c r="DS221">
        <f t="shared" si="880"/>
        <v>0</v>
      </c>
      <c r="DT221">
        <f t="shared" si="880"/>
        <v>1</v>
      </c>
      <c r="DU221">
        <f t="shared" si="880"/>
        <v>0</v>
      </c>
      <c r="DV221">
        <f t="shared" si="880"/>
        <v>0</v>
      </c>
      <c r="DW221">
        <f t="shared" si="880"/>
        <v>1</v>
      </c>
      <c r="DX221">
        <f t="shared" si="880"/>
        <v>0</v>
      </c>
      <c r="DY221">
        <f t="shared" si="880"/>
        <v>0</v>
      </c>
      <c r="DZ221">
        <f t="shared" si="880"/>
        <v>0</v>
      </c>
      <c r="EA221">
        <f t="shared" si="880"/>
        <v>0</v>
      </c>
      <c r="EB221">
        <f t="shared" si="880"/>
        <v>0</v>
      </c>
      <c r="EC221">
        <f t="shared" si="880"/>
        <v>0</v>
      </c>
      <c r="ED221">
        <f t="shared" si="880"/>
        <v>0</v>
      </c>
      <c r="EE221">
        <f t="shared" ref="EE221:FS221" si="881">EE214</f>
        <v>0</v>
      </c>
      <c r="EF221">
        <f t="shared" si="881"/>
        <v>1</v>
      </c>
      <c r="EG221">
        <f t="shared" si="881"/>
        <v>0</v>
      </c>
      <c r="EH221">
        <f t="shared" si="881"/>
        <v>0</v>
      </c>
      <c r="EI221">
        <f t="shared" si="881"/>
        <v>0</v>
      </c>
      <c r="EJ221">
        <f t="shared" si="881"/>
        <v>0</v>
      </c>
      <c r="EK221">
        <f t="shared" si="881"/>
        <v>0</v>
      </c>
      <c r="EL221">
        <f t="shared" si="881"/>
        <v>0</v>
      </c>
      <c r="EM221">
        <f t="shared" si="881"/>
        <v>1</v>
      </c>
      <c r="EN221">
        <f t="shared" si="881"/>
        <v>0</v>
      </c>
      <c r="EO221">
        <f t="shared" si="881"/>
        <v>0</v>
      </c>
      <c r="EP221">
        <f t="shared" si="881"/>
        <v>0</v>
      </c>
      <c r="EQ221">
        <f t="shared" si="881"/>
        <v>0</v>
      </c>
      <c r="ER221">
        <f t="shared" si="881"/>
        <v>0</v>
      </c>
      <c r="ES221">
        <f t="shared" si="881"/>
        <v>0</v>
      </c>
      <c r="ET221">
        <f t="shared" si="881"/>
        <v>0</v>
      </c>
      <c r="EU221">
        <f t="shared" si="881"/>
        <v>0</v>
      </c>
      <c r="EV221">
        <f t="shared" si="881"/>
        <v>0</v>
      </c>
      <c r="EW221">
        <f t="shared" si="881"/>
        <v>0</v>
      </c>
      <c r="EX221">
        <f t="shared" si="881"/>
        <v>0</v>
      </c>
      <c r="EY221">
        <f t="shared" si="881"/>
        <v>0</v>
      </c>
      <c r="EZ221">
        <f t="shared" si="881"/>
        <v>0</v>
      </c>
      <c r="FA221">
        <f t="shared" si="881"/>
        <v>0</v>
      </c>
      <c r="FB221">
        <f t="shared" si="881"/>
        <v>0</v>
      </c>
      <c r="FC221">
        <f t="shared" si="881"/>
        <v>1</v>
      </c>
      <c r="FD221">
        <f t="shared" si="881"/>
        <v>0</v>
      </c>
      <c r="FE221">
        <f t="shared" si="881"/>
        <v>0</v>
      </c>
      <c r="FF221">
        <f t="shared" si="881"/>
        <v>0</v>
      </c>
      <c r="FG221">
        <f t="shared" si="881"/>
        <v>1</v>
      </c>
      <c r="FH221">
        <f t="shared" si="881"/>
        <v>0</v>
      </c>
      <c r="FI221">
        <f t="shared" si="881"/>
        <v>0</v>
      </c>
      <c r="FJ221">
        <f t="shared" si="881"/>
        <v>0</v>
      </c>
      <c r="FK221">
        <f t="shared" si="881"/>
        <v>0</v>
      </c>
      <c r="FL221">
        <f t="shared" si="881"/>
        <v>0</v>
      </c>
      <c r="FM221">
        <f t="shared" si="881"/>
        <v>0</v>
      </c>
      <c r="FN221">
        <f t="shared" si="881"/>
        <v>0</v>
      </c>
      <c r="FO221">
        <f t="shared" si="881"/>
        <v>0</v>
      </c>
      <c r="FP221">
        <f t="shared" si="881"/>
        <v>0</v>
      </c>
      <c r="FQ221">
        <f t="shared" si="881"/>
        <v>0</v>
      </c>
      <c r="FR221">
        <f t="shared" si="881"/>
        <v>0</v>
      </c>
      <c r="FS221">
        <f t="shared" si="881"/>
        <v>0</v>
      </c>
      <c r="FT221">
        <f t="shared" si="878"/>
        <v>0</v>
      </c>
      <c r="FV221">
        <f t="shared" si="872"/>
        <v>8</v>
      </c>
    </row>
    <row r="222" spans="2:178" ht="15.75" thickBot="1">
      <c r="B222" s="129"/>
      <c r="D222" s="105" t="s">
        <v>25</v>
      </c>
      <c r="E222" s="106"/>
      <c r="F222" s="106">
        <f>SUM(F218:F221)</f>
        <v>0</v>
      </c>
      <c r="G222" s="106">
        <f t="shared" ref="G222:BR222" si="882">SUM(G218:G221)</f>
        <v>0</v>
      </c>
      <c r="H222" s="106">
        <f t="shared" si="882"/>
        <v>1</v>
      </c>
      <c r="I222" s="106">
        <f t="shared" si="882"/>
        <v>1</v>
      </c>
      <c r="J222" s="106">
        <f t="shared" si="882"/>
        <v>0</v>
      </c>
      <c r="K222" s="106">
        <f t="shared" si="882"/>
        <v>0</v>
      </c>
      <c r="L222" s="106">
        <f t="shared" si="882"/>
        <v>0</v>
      </c>
      <c r="M222" s="106">
        <f t="shared" si="882"/>
        <v>0</v>
      </c>
      <c r="N222" s="106">
        <f t="shared" si="882"/>
        <v>1</v>
      </c>
      <c r="O222" s="106">
        <f t="shared" si="882"/>
        <v>1</v>
      </c>
      <c r="P222" s="106">
        <f t="shared" si="882"/>
        <v>0</v>
      </c>
      <c r="Q222" s="106">
        <f t="shared" si="882"/>
        <v>0</v>
      </c>
      <c r="R222" s="106">
        <f t="shared" si="882"/>
        <v>0</v>
      </c>
      <c r="S222" s="106">
        <f t="shared" si="882"/>
        <v>0</v>
      </c>
      <c r="T222" s="106">
        <f t="shared" si="882"/>
        <v>0</v>
      </c>
      <c r="U222" s="106">
        <f t="shared" si="882"/>
        <v>0</v>
      </c>
      <c r="V222" s="106">
        <f t="shared" si="882"/>
        <v>0</v>
      </c>
      <c r="W222" s="106">
        <f t="shared" si="882"/>
        <v>0</v>
      </c>
      <c r="X222" s="106">
        <f t="shared" si="882"/>
        <v>0</v>
      </c>
      <c r="Y222" s="106">
        <f t="shared" si="882"/>
        <v>0</v>
      </c>
      <c r="Z222" s="106">
        <f t="shared" si="882"/>
        <v>0</v>
      </c>
      <c r="AA222" s="106">
        <f t="shared" si="882"/>
        <v>0</v>
      </c>
      <c r="AB222" s="106">
        <f t="shared" si="882"/>
        <v>1</v>
      </c>
      <c r="AC222" s="106">
        <f t="shared" si="882"/>
        <v>1</v>
      </c>
      <c r="AD222" s="106">
        <f t="shared" si="882"/>
        <v>0</v>
      </c>
      <c r="AE222" s="106">
        <f t="shared" si="882"/>
        <v>0</v>
      </c>
      <c r="AF222" s="106">
        <f t="shared" si="882"/>
        <v>0</v>
      </c>
      <c r="AG222" s="106">
        <f t="shared" si="882"/>
        <v>0</v>
      </c>
      <c r="AH222" s="106">
        <f t="shared" si="882"/>
        <v>0</v>
      </c>
      <c r="AI222" s="106">
        <f t="shared" si="882"/>
        <v>0</v>
      </c>
      <c r="AJ222" s="106">
        <f t="shared" si="882"/>
        <v>0</v>
      </c>
      <c r="AK222" s="106">
        <f t="shared" si="882"/>
        <v>0</v>
      </c>
      <c r="AL222" s="106">
        <f t="shared" si="882"/>
        <v>0</v>
      </c>
      <c r="AM222" s="106">
        <f t="shared" si="882"/>
        <v>0</v>
      </c>
      <c r="AN222" s="106">
        <f t="shared" si="882"/>
        <v>0</v>
      </c>
      <c r="AO222" s="106">
        <f t="shared" si="882"/>
        <v>0</v>
      </c>
      <c r="AP222" s="106">
        <f t="shared" si="882"/>
        <v>1</v>
      </c>
      <c r="AQ222" s="106">
        <f t="shared" si="882"/>
        <v>1</v>
      </c>
      <c r="AR222" s="106">
        <f t="shared" si="882"/>
        <v>0</v>
      </c>
      <c r="AS222" s="106">
        <f t="shared" si="882"/>
        <v>2</v>
      </c>
      <c r="AT222" s="106">
        <f t="shared" si="882"/>
        <v>0</v>
      </c>
      <c r="AU222" s="106">
        <f t="shared" si="882"/>
        <v>0</v>
      </c>
      <c r="AV222" s="106">
        <f t="shared" si="882"/>
        <v>1</v>
      </c>
      <c r="AW222" s="106">
        <f t="shared" si="882"/>
        <v>0</v>
      </c>
      <c r="AX222" s="106">
        <f t="shared" si="882"/>
        <v>1</v>
      </c>
      <c r="AY222" s="106">
        <f t="shared" si="882"/>
        <v>0</v>
      </c>
      <c r="AZ222" s="106">
        <f t="shared" si="882"/>
        <v>0</v>
      </c>
      <c r="BA222" s="106">
        <f t="shared" si="882"/>
        <v>1</v>
      </c>
      <c r="BB222" s="106">
        <f t="shared" si="882"/>
        <v>0</v>
      </c>
      <c r="BC222" s="106">
        <f t="shared" si="882"/>
        <v>1</v>
      </c>
      <c r="BD222" s="106">
        <f t="shared" si="882"/>
        <v>0</v>
      </c>
      <c r="BE222" s="106">
        <f t="shared" si="882"/>
        <v>0</v>
      </c>
      <c r="BF222" s="106">
        <f t="shared" si="882"/>
        <v>0</v>
      </c>
      <c r="BG222" s="106">
        <f t="shared" si="882"/>
        <v>0</v>
      </c>
      <c r="BH222" s="106">
        <f t="shared" si="882"/>
        <v>0</v>
      </c>
      <c r="BI222" s="106">
        <f t="shared" si="882"/>
        <v>0</v>
      </c>
      <c r="BJ222" s="106">
        <f t="shared" si="882"/>
        <v>0</v>
      </c>
      <c r="BK222" s="106">
        <f t="shared" si="882"/>
        <v>0</v>
      </c>
      <c r="BL222" s="106">
        <f t="shared" si="882"/>
        <v>0</v>
      </c>
      <c r="BM222" s="106">
        <f t="shared" si="882"/>
        <v>0</v>
      </c>
      <c r="BN222" s="106">
        <f t="shared" si="882"/>
        <v>1</v>
      </c>
      <c r="BO222" s="106">
        <f t="shared" si="882"/>
        <v>0</v>
      </c>
      <c r="BP222" s="106">
        <f t="shared" si="882"/>
        <v>0</v>
      </c>
      <c r="BQ222" s="106">
        <f t="shared" si="882"/>
        <v>0</v>
      </c>
      <c r="BR222" s="106">
        <f t="shared" si="882"/>
        <v>0</v>
      </c>
      <c r="BS222" s="106">
        <f t="shared" ref="BS222:ED222" si="883">SUM(BS218:BS221)</f>
        <v>0</v>
      </c>
      <c r="BT222" s="106">
        <f t="shared" si="883"/>
        <v>0</v>
      </c>
      <c r="BU222" s="106">
        <f t="shared" si="883"/>
        <v>0</v>
      </c>
      <c r="BV222" s="106">
        <f t="shared" si="883"/>
        <v>0</v>
      </c>
      <c r="BW222" s="106">
        <f t="shared" si="883"/>
        <v>0</v>
      </c>
      <c r="BX222" s="106">
        <f t="shared" si="883"/>
        <v>0</v>
      </c>
      <c r="BY222" s="106">
        <f t="shared" si="883"/>
        <v>1</v>
      </c>
      <c r="BZ222" s="106">
        <f t="shared" si="883"/>
        <v>0</v>
      </c>
      <c r="CA222" s="106">
        <f t="shared" si="883"/>
        <v>0</v>
      </c>
      <c r="CB222" s="106">
        <f t="shared" si="883"/>
        <v>0</v>
      </c>
      <c r="CC222" s="106">
        <f t="shared" si="883"/>
        <v>0</v>
      </c>
      <c r="CD222" s="106">
        <f t="shared" si="883"/>
        <v>0</v>
      </c>
      <c r="CE222" s="106">
        <f t="shared" si="883"/>
        <v>0</v>
      </c>
      <c r="CF222" s="106">
        <f t="shared" si="883"/>
        <v>0</v>
      </c>
      <c r="CG222" s="106">
        <f t="shared" si="883"/>
        <v>0</v>
      </c>
      <c r="CH222" s="106">
        <f t="shared" si="883"/>
        <v>1</v>
      </c>
      <c r="CI222" s="106">
        <f t="shared" si="883"/>
        <v>0</v>
      </c>
      <c r="CJ222" s="106">
        <f t="shared" si="883"/>
        <v>0</v>
      </c>
      <c r="CK222" s="106">
        <f t="shared" si="883"/>
        <v>0</v>
      </c>
      <c r="CL222" s="106">
        <f t="shared" si="883"/>
        <v>0</v>
      </c>
      <c r="CM222" s="106">
        <f t="shared" si="883"/>
        <v>0</v>
      </c>
      <c r="CN222" s="106">
        <f t="shared" si="883"/>
        <v>0</v>
      </c>
      <c r="CO222" s="106">
        <f t="shared" si="883"/>
        <v>1</v>
      </c>
      <c r="CP222" s="106">
        <f t="shared" si="883"/>
        <v>0</v>
      </c>
      <c r="CQ222" s="106">
        <f t="shared" si="883"/>
        <v>0</v>
      </c>
      <c r="CR222" s="106">
        <f t="shared" si="883"/>
        <v>0</v>
      </c>
      <c r="CS222" s="106">
        <f t="shared" si="883"/>
        <v>1</v>
      </c>
      <c r="CT222" s="106">
        <f t="shared" si="883"/>
        <v>0</v>
      </c>
      <c r="CU222" s="106">
        <f t="shared" si="883"/>
        <v>0</v>
      </c>
      <c r="CV222" s="106">
        <f t="shared" si="883"/>
        <v>1</v>
      </c>
      <c r="CW222" s="106">
        <f t="shared" si="883"/>
        <v>0</v>
      </c>
      <c r="CX222" s="106">
        <f t="shared" si="883"/>
        <v>1</v>
      </c>
      <c r="CY222" s="106">
        <f t="shared" si="883"/>
        <v>1</v>
      </c>
      <c r="CZ222" s="106">
        <f t="shared" si="883"/>
        <v>0</v>
      </c>
      <c r="DA222" s="106">
        <f t="shared" si="883"/>
        <v>0</v>
      </c>
      <c r="DB222" s="106">
        <f t="shared" si="883"/>
        <v>1</v>
      </c>
      <c r="DC222" s="106">
        <f t="shared" si="883"/>
        <v>0</v>
      </c>
      <c r="DD222" s="106">
        <f t="shared" si="883"/>
        <v>0</v>
      </c>
      <c r="DE222" s="106">
        <f t="shared" si="883"/>
        <v>0</v>
      </c>
      <c r="DF222" s="106">
        <f t="shared" si="883"/>
        <v>0</v>
      </c>
      <c r="DG222" s="106">
        <f t="shared" si="883"/>
        <v>0</v>
      </c>
      <c r="DH222" s="106">
        <f t="shared" si="883"/>
        <v>0</v>
      </c>
      <c r="DI222" s="106">
        <f t="shared" si="883"/>
        <v>0</v>
      </c>
      <c r="DJ222" s="106">
        <f t="shared" si="883"/>
        <v>0</v>
      </c>
      <c r="DK222" s="106">
        <f t="shared" si="883"/>
        <v>1</v>
      </c>
      <c r="DL222" s="106">
        <f t="shared" si="883"/>
        <v>0</v>
      </c>
      <c r="DM222" s="106">
        <f t="shared" si="883"/>
        <v>0</v>
      </c>
      <c r="DN222" s="106">
        <f t="shared" si="883"/>
        <v>0</v>
      </c>
      <c r="DO222" s="106">
        <f t="shared" si="883"/>
        <v>0</v>
      </c>
      <c r="DP222" s="106">
        <f t="shared" si="883"/>
        <v>0</v>
      </c>
      <c r="DQ222" s="106">
        <f t="shared" si="883"/>
        <v>0</v>
      </c>
      <c r="DR222" s="106">
        <f t="shared" si="883"/>
        <v>0</v>
      </c>
      <c r="DS222" s="106">
        <f t="shared" si="883"/>
        <v>0</v>
      </c>
      <c r="DT222" s="106">
        <f t="shared" si="883"/>
        <v>2</v>
      </c>
      <c r="DU222" s="106">
        <f t="shared" si="883"/>
        <v>0</v>
      </c>
      <c r="DV222" s="106">
        <f t="shared" si="883"/>
        <v>0</v>
      </c>
      <c r="DW222" s="106">
        <f t="shared" si="883"/>
        <v>1</v>
      </c>
      <c r="DX222" s="106">
        <f t="shared" si="883"/>
        <v>0</v>
      </c>
      <c r="DY222" s="106">
        <f t="shared" si="883"/>
        <v>0</v>
      </c>
      <c r="DZ222" s="106">
        <f t="shared" si="883"/>
        <v>1</v>
      </c>
      <c r="EA222" s="106">
        <f t="shared" si="883"/>
        <v>0</v>
      </c>
      <c r="EB222" s="106">
        <f t="shared" si="883"/>
        <v>0</v>
      </c>
      <c r="EC222" s="106">
        <f t="shared" si="883"/>
        <v>0</v>
      </c>
      <c r="ED222" s="106">
        <f t="shared" si="883"/>
        <v>0</v>
      </c>
      <c r="EE222" s="106">
        <f t="shared" ref="EE222:FT222" si="884">SUM(EE218:EE221)</f>
        <v>0</v>
      </c>
      <c r="EF222" s="106">
        <f t="shared" si="884"/>
        <v>1</v>
      </c>
      <c r="EG222" s="106">
        <f t="shared" si="884"/>
        <v>0</v>
      </c>
      <c r="EH222" s="106">
        <f t="shared" si="884"/>
        <v>0</v>
      </c>
      <c r="EI222" s="106">
        <f t="shared" si="884"/>
        <v>0</v>
      </c>
      <c r="EJ222" s="106">
        <f t="shared" si="884"/>
        <v>0</v>
      </c>
      <c r="EK222" s="106">
        <f t="shared" si="884"/>
        <v>0</v>
      </c>
      <c r="EL222" s="106">
        <f t="shared" si="884"/>
        <v>0</v>
      </c>
      <c r="EM222" s="106">
        <f t="shared" si="884"/>
        <v>1</v>
      </c>
      <c r="EN222" s="106">
        <f t="shared" si="884"/>
        <v>1</v>
      </c>
      <c r="EO222" s="106">
        <f t="shared" si="884"/>
        <v>0</v>
      </c>
      <c r="EP222" s="106">
        <f t="shared" si="884"/>
        <v>1</v>
      </c>
      <c r="EQ222" s="106">
        <f t="shared" si="884"/>
        <v>0</v>
      </c>
      <c r="ER222" s="106">
        <f t="shared" si="884"/>
        <v>0</v>
      </c>
      <c r="ES222" s="106">
        <f t="shared" si="884"/>
        <v>0</v>
      </c>
      <c r="ET222" s="106">
        <f t="shared" si="884"/>
        <v>0</v>
      </c>
      <c r="EU222" s="106">
        <f t="shared" si="884"/>
        <v>0</v>
      </c>
      <c r="EV222" s="106">
        <f t="shared" si="884"/>
        <v>0</v>
      </c>
      <c r="EW222" s="106">
        <f t="shared" si="884"/>
        <v>0</v>
      </c>
      <c r="EX222" s="106">
        <f t="shared" si="884"/>
        <v>0</v>
      </c>
      <c r="EY222" s="106">
        <f t="shared" si="884"/>
        <v>0</v>
      </c>
      <c r="EZ222" s="106">
        <f t="shared" si="884"/>
        <v>0</v>
      </c>
      <c r="FA222" s="106">
        <f t="shared" si="884"/>
        <v>1</v>
      </c>
      <c r="FB222" s="106">
        <f t="shared" si="884"/>
        <v>0</v>
      </c>
      <c r="FC222" s="106">
        <f t="shared" si="884"/>
        <v>1</v>
      </c>
      <c r="FD222" s="106">
        <f t="shared" si="884"/>
        <v>1</v>
      </c>
      <c r="FE222" s="106">
        <f t="shared" si="884"/>
        <v>0</v>
      </c>
      <c r="FF222" s="106">
        <f t="shared" si="884"/>
        <v>0</v>
      </c>
      <c r="FG222" s="106">
        <f t="shared" si="884"/>
        <v>1</v>
      </c>
      <c r="FH222" s="106">
        <f t="shared" si="884"/>
        <v>0</v>
      </c>
      <c r="FI222" s="106">
        <f t="shared" si="884"/>
        <v>0</v>
      </c>
      <c r="FJ222" s="106">
        <f t="shared" si="884"/>
        <v>0</v>
      </c>
      <c r="FK222" s="106">
        <f t="shared" si="884"/>
        <v>0</v>
      </c>
      <c r="FL222" s="106">
        <f t="shared" si="884"/>
        <v>0</v>
      </c>
      <c r="FM222" s="106">
        <f t="shared" si="884"/>
        <v>0</v>
      </c>
      <c r="FN222" s="106">
        <f t="shared" si="884"/>
        <v>0</v>
      </c>
      <c r="FO222" s="106">
        <f t="shared" si="884"/>
        <v>0</v>
      </c>
      <c r="FP222" s="106">
        <f t="shared" si="884"/>
        <v>0</v>
      </c>
      <c r="FQ222" s="106">
        <f t="shared" si="884"/>
        <v>1</v>
      </c>
      <c r="FR222" s="106">
        <f t="shared" si="884"/>
        <v>0</v>
      </c>
      <c r="FS222" s="106">
        <f t="shared" si="884"/>
        <v>0</v>
      </c>
      <c r="FT222" s="106">
        <f t="shared" si="884"/>
        <v>1</v>
      </c>
      <c r="FV222" s="106">
        <f t="shared" ref="FV222" si="885">SUM(FV218:FV221)</f>
        <v>38</v>
      </c>
    </row>
    <row r="223" spans="2:178" ht="15.75" thickTop="1">
      <c r="B223" s="129"/>
    </row>
    <row r="224" spans="2:178">
      <c r="B224" s="129"/>
      <c r="D224" s="98" t="s">
        <v>48</v>
      </c>
    </row>
    <row r="225" spans="2:201">
      <c r="B225" s="129"/>
      <c r="D225" t="s">
        <v>46</v>
      </c>
      <c r="F225" s="145" t="str">
        <f t="shared" ref="F225:BQ225" si="886">IF(F$4&lt;$E$3,"",SUMIFS($F218:$FS218,$F$5:$FS$5,"&lt;="&amp;F$5,$F$5:$FS$5,"&gt;"&amp;(F$5-$E$3)))</f>
        <v/>
      </c>
      <c r="G225" s="145" t="str">
        <f t="shared" si="886"/>
        <v/>
      </c>
      <c r="H225" s="145" t="str">
        <f t="shared" si="886"/>
        <v/>
      </c>
      <c r="I225" s="145" t="str">
        <f t="shared" si="886"/>
        <v/>
      </c>
      <c r="J225" s="145" t="str">
        <f t="shared" si="886"/>
        <v/>
      </c>
      <c r="K225" s="145" t="str">
        <f t="shared" si="886"/>
        <v/>
      </c>
      <c r="L225" s="145" t="str">
        <f t="shared" si="886"/>
        <v/>
      </c>
      <c r="M225" s="145" t="str">
        <f t="shared" si="886"/>
        <v/>
      </c>
      <c r="N225" s="145" t="str">
        <f t="shared" si="886"/>
        <v/>
      </c>
      <c r="O225" s="145" t="str">
        <f t="shared" si="886"/>
        <v/>
      </c>
      <c r="P225" s="145" t="str">
        <f t="shared" si="886"/>
        <v/>
      </c>
      <c r="Q225" s="145" t="str">
        <f t="shared" si="886"/>
        <v/>
      </c>
      <c r="R225" s="145" t="str">
        <f t="shared" si="886"/>
        <v/>
      </c>
      <c r="S225" s="145" t="str">
        <f t="shared" si="886"/>
        <v/>
      </c>
      <c r="T225" s="145" t="str">
        <f t="shared" si="886"/>
        <v/>
      </c>
      <c r="U225" s="145" t="str">
        <f t="shared" si="886"/>
        <v/>
      </c>
      <c r="V225" s="145" t="str">
        <f t="shared" si="886"/>
        <v/>
      </c>
      <c r="W225" s="145" t="str">
        <f t="shared" si="886"/>
        <v/>
      </c>
      <c r="X225" s="145" t="str">
        <f t="shared" si="886"/>
        <v/>
      </c>
      <c r="Y225" s="145" t="str">
        <f t="shared" si="886"/>
        <v/>
      </c>
      <c r="Z225" s="145" t="str">
        <f t="shared" si="886"/>
        <v/>
      </c>
      <c r="AA225" s="145" t="str">
        <f t="shared" si="886"/>
        <v/>
      </c>
      <c r="AB225" s="145" t="str">
        <f t="shared" si="886"/>
        <v/>
      </c>
      <c r="AC225" s="145" t="str">
        <f t="shared" si="886"/>
        <v/>
      </c>
      <c r="AD225" s="145" t="str">
        <f t="shared" si="886"/>
        <v/>
      </c>
      <c r="AE225" s="145" t="str">
        <f t="shared" si="886"/>
        <v/>
      </c>
      <c r="AF225" s="145" t="str">
        <f t="shared" si="886"/>
        <v/>
      </c>
      <c r="AG225" s="145" t="str">
        <f t="shared" si="886"/>
        <v/>
      </c>
      <c r="AH225" s="145" t="str">
        <f t="shared" si="886"/>
        <v/>
      </c>
      <c r="AI225" s="145" t="str">
        <f t="shared" si="886"/>
        <v/>
      </c>
      <c r="AJ225" s="145" t="str">
        <f t="shared" si="886"/>
        <v/>
      </c>
      <c r="AK225" s="145" t="str">
        <f t="shared" si="886"/>
        <v/>
      </c>
      <c r="AL225" s="145" t="str">
        <f t="shared" si="886"/>
        <v/>
      </c>
      <c r="AM225" s="145" t="str">
        <f t="shared" si="886"/>
        <v/>
      </c>
      <c r="AN225" s="145" t="str">
        <f t="shared" si="886"/>
        <v/>
      </c>
      <c r="AO225" s="145" t="str">
        <f t="shared" si="886"/>
        <v/>
      </c>
      <c r="AP225" s="145" t="str">
        <f t="shared" si="886"/>
        <v/>
      </c>
      <c r="AQ225" s="145" t="str">
        <f t="shared" si="886"/>
        <v/>
      </c>
      <c r="AR225" s="145" t="str">
        <f t="shared" si="886"/>
        <v/>
      </c>
      <c r="AS225" s="145" t="str">
        <f t="shared" si="886"/>
        <v/>
      </c>
      <c r="AT225" s="145" t="str">
        <f t="shared" si="886"/>
        <v/>
      </c>
      <c r="AU225" s="145" t="str">
        <f t="shared" si="886"/>
        <v/>
      </c>
      <c r="AV225" s="145" t="str">
        <f t="shared" si="886"/>
        <v/>
      </c>
      <c r="AW225" s="145" t="str">
        <f t="shared" si="886"/>
        <v/>
      </c>
      <c r="AX225" s="145" t="str">
        <f t="shared" si="886"/>
        <v/>
      </c>
      <c r="AY225" s="145" t="str">
        <f t="shared" si="886"/>
        <v/>
      </c>
      <c r="AZ225" s="145" t="str">
        <f t="shared" si="886"/>
        <v/>
      </c>
      <c r="BA225" s="145" t="str">
        <f t="shared" si="886"/>
        <v/>
      </c>
      <c r="BB225" s="145" t="str">
        <f t="shared" si="886"/>
        <v/>
      </c>
      <c r="BC225" s="145" t="str">
        <f t="shared" si="886"/>
        <v/>
      </c>
      <c r="BD225" s="145" t="str">
        <f t="shared" si="886"/>
        <v/>
      </c>
      <c r="BE225" s="145" t="str">
        <f t="shared" si="886"/>
        <v/>
      </c>
      <c r="BF225" s="145" t="str">
        <f t="shared" si="886"/>
        <v/>
      </c>
      <c r="BG225" s="145" t="str">
        <f t="shared" si="886"/>
        <v/>
      </c>
      <c r="BH225" s="145" t="str">
        <f t="shared" si="886"/>
        <v/>
      </c>
      <c r="BI225" s="145" t="str">
        <f t="shared" si="886"/>
        <v/>
      </c>
      <c r="BJ225" s="145" t="str">
        <f t="shared" si="886"/>
        <v/>
      </c>
      <c r="BK225" s="145" t="str">
        <f t="shared" si="886"/>
        <v/>
      </c>
      <c r="BL225" s="145" t="str">
        <f t="shared" si="886"/>
        <v/>
      </c>
      <c r="BM225" s="145" t="str">
        <f t="shared" si="886"/>
        <v/>
      </c>
      <c r="BN225" s="145" t="str">
        <f t="shared" si="886"/>
        <v/>
      </c>
      <c r="BO225" s="145" t="str">
        <f t="shared" si="886"/>
        <v/>
      </c>
      <c r="BP225" s="145" t="str">
        <f t="shared" si="886"/>
        <v/>
      </c>
      <c r="BQ225" s="145" t="str">
        <f t="shared" si="886"/>
        <v/>
      </c>
      <c r="BR225" s="145" t="str">
        <f t="shared" ref="BR225:CZ225" si="887">IF(BR$4&lt;$E$3,"",SUMIFS($F218:$FS218,$F$5:$FS$5,"&lt;="&amp;BR$5,$F$5:$FS$5,"&gt;"&amp;(BR$5-$E$3)))</f>
        <v/>
      </c>
      <c r="BS225" s="145" t="str">
        <f t="shared" si="887"/>
        <v/>
      </c>
      <c r="BT225" s="145" t="str">
        <f t="shared" si="887"/>
        <v/>
      </c>
      <c r="BU225" s="145" t="str">
        <f t="shared" si="887"/>
        <v/>
      </c>
      <c r="BV225" s="145" t="str">
        <f t="shared" si="887"/>
        <v/>
      </c>
      <c r="BW225" s="145" t="str">
        <f t="shared" si="887"/>
        <v/>
      </c>
      <c r="BX225" s="145" t="str">
        <f t="shared" si="887"/>
        <v/>
      </c>
      <c r="BY225" s="145" t="str">
        <f t="shared" si="887"/>
        <v/>
      </c>
      <c r="BZ225" s="145" t="str">
        <f t="shared" si="887"/>
        <v/>
      </c>
      <c r="CA225" s="145" t="str">
        <f t="shared" si="887"/>
        <v/>
      </c>
      <c r="CB225" s="145" t="str">
        <f t="shared" si="887"/>
        <v/>
      </c>
      <c r="CC225" s="145" t="str">
        <f t="shared" si="887"/>
        <v/>
      </c>
      <c r="CD225" s="145" t="str">
        <f t="shared" si="887"/>
        <v/>
      </c>
      <c r="CE225" s="145" t="str">
        <f t="shared" si="887"/>
        <v/>
      </c>
      <c r="CF225" s="145" t="str">
        <f t="shared" si="887"/>
        <v/>
      </c>
      <c r="CG225" s="145" t="str">
        <f t="shared" si="887"/>
        <v/>
      </c>
      <c r="CH225" s="145" t="str">
        <f t="shared" si="887"/>
        <v/>
      </c>
      <c r="CI225" s="145" t="str">
        <f t="shared" si="887"/>
        <v/>
      </c>
      <c r="CJ225" s="145" t="str">
        <f t="shared" si="887"/>
        <v/>
      </c>
      <c r="CK225" s="145" t="str">
        <f t="shared" si="887"/>
        <v/>
      </c>
      <c r="CL225" s="145" t="str">
        <f t="shared" si="887"/>
        <v/>
      </c>
      <c r="CM225" s="145" t="str">
        <f t="shared" si="887"/>
        <v/>
      </c>
      <c r="CN225" s="145" t="str">
        <f t="shared" si="887"/>
        <v/>
      </c>
      <c r="CO225" s="145" t="str">
        <f t="shared" si="887"/>
        <v/>
      </c>
      <c r="CP225" s="145" t="str">
        <f t="shared" si="887"/>
        <v/>
      </c>
      <c r="CQ225" s="145" t="str">
        <f t="shared" si="887"/>
        <v/>
      </c>
      <c r="CR225" s="145" t="str">
        <f t="shared" si="887"/>
        <v/>
      </c>
      <c r="CS225" s="145" t="str">
        <f t="shared" si="887"/>
        <v/>
      </c>
      <c r="CT225" s="145" t="str">
        <f t="shared" si="887"/>
        <v/>
      </c>
      <c r="CU225" s="145" t="str">
        <f t="shared" si="887"/>
        <v/>
      </c>
      <c r="CV225" s="145" t="str">
        <f t="shared" si="887"/>
        <v/>
      </c>
      <c r="CW225" s="145" t="str">
        <f t="shared" si="887"/>
        <v/>
      </c>
      <c r="CX225" s="145" t="str">
        <f t="shared" si="887"/>
        <v/>
      </c>
      <c r="CY225" s="145" t="str">
        <f t="shared" si="887"/>
        <v/>
      </c>
      <c r="CZ225" s="145" t="str">
        <f t="shared" si="887"/>
        <v/>
      </c>
      <c r="DA225" s="145">
        <f>IF(DA$4&lt;$E$3,"",SUMIFS($F218:$FS218,$F$5:$FS$5,"&lt;="&amp;DA$5,$F$5:$FS$5,"&gt;"&amp;(DA$5-$E$3)))</f>
        <v>1</v>
      </c>
      <c r="DB225" s="145">
        <f t="shared" ref="DB225:FM225" si="888">IF(DB$4&lt;$E$3,"",SUMIFS($F218:$FS218,$F$5:$FS$5,"&lt;="&amp;DB$5,$F$5:$FS$5,"&gt;"&amp;(DB$5-$E$3)))</f>
        <v>1</v>
      </c>
      <c r="DC225" s="145">
        <f t="shared" si="888"/>
        <v>1</v>
      </c>
      <c r="DD225" s="145">
        <f t="shared" si="888"/>
        <v>1</v>
      </c>
      <c r="DE225" s="145">
        <f t="shared" si="888"/>
        <v>1</v>
      </c>
      <c r="DF225" s="145">
        <f t="shared" si="888"/>
        <v>1</v>
      </c>
      <c r="DG225" s="145">
        <f t="shared" si="888"/>
        <v>1</v>
      </c>
      <c r="DH225" s="145">
        <f t="shared" si="888"/>
        <v>1</v>
      </c>
      <c r="DI225" s="145">
        <f t="shared" si="888"/>
        <v>1</v>
      </c>
      <c r="DJ225" s="145">
        <f t="shared" si="888"/>
        <v>1</v>
      </c>
      <c r="DK225" s="145">
        <f t="shared" si="888"/>
        <v>1</v>
      </c>
      <c r="DL225" s="145">
        <f t="shared" si="888"/>
        <v>1</v>
      </c>
      <c r="DM225" s="145">
        <f t="shared" si="888"/>
        <v>1</v>
      </c>
      <c r="DN225" s="145">
        <f t="shared" si="888"/>
        <v>1</v>
      </c>
      <c r="DO225" s="145">
        <f t="shared" si="888"/>
        <v>1</v>
      </c>
      <c r="DP225" s="145">
        <f t="shared" si="888"/>
        <v>1</v>
      </c>
      <c r="DQ225" s="145">
        <f t="shared" si="888"/>
        <v>1</v>
      </c>
      <c r="DR225" s="145">
        <f t="shared" si="888"/>
        <v>1</v>
      </c>
      <c r="DS225" s="145">
        <f t="shared" si="888"/>
        <v>1</v>
      </c>
      <c r="DT225" s="145">
        <f t="shared" si="888"/>
        <v>1</v>
      </c>
      <c r="DU225" s="145">
        <f t="shared" si="888"/>
        <v>1</v>
      </c>
      <c r="DV225" s="145">
        <f t="shared" si="888"/>
        <v>1</v>
      </c>
      <c r="DW225" s="145">
        <f t="shared" si="888"/>
        <v>1</v>
      </c>
      <c r="DX225" s="145">
        <f t="shared" si="888"/>
        <v>1</v>
      </c>
      <c r="DY225" s="145">
        <f t="shared" si="888"/>
        <v>1</v>
      </c>
      <c r="DZ225" s="145">
        <f t="shared" si="888"/>
        <v>1</v>
      </c>
      <c r="EA225" s="145">
        <f t="shared" si="888"/>
        <v>1</v>
      </c>
      <c r="EB225" s="145">
        <f t="shared" si="888"/>
        <v>1</v>
      </c>
      <c r="EC225" s="145">
        <f t="shared" si="888"/>
        <v>1</v>
      </c>
      <c r="ED225" s="145">
        <f t="shared" si="888"/>
        <v>1</v>
      </c>
      <c r="EE225" s="145">
        <f t="shared" si="888"/>
        <v>1</v>
      </c>
      <c r="EF225" s="145">
        <f t="shared" si="888"/>
        <v>1</v>
      </c>
      <c r="EG225" s="145">
        <f t="shared" si="888"/>
        <v>1</v>
      </c>
      <c r="EH225" s="145">
        <f t="shared" si="888"/>
        <v>1</v>
      </c>
      <c r="EI225" s="145">
        <f t="shared" si="888"/>
        <v>1</v>
      </c>
      <c r="EJ225" s="145">
        <f t="shared" si="888"/>
        <v>1</v>
      </c>
      <c r="EK225" s="145">
        <f t="shared" si="888"/>
        <v>1</v>
      </c>
      <c r="EL225" s="145">
        <f t="shared" si="888"/>
        <v>1</v>
      </c>
      <c r="EM225" s="145">
        <f t="shared" si="888"/>
        <v>1</v>
      </c>
      <c r="EN225" s="145">
        <f t="shared" si="888"/>
        <v>1</v>
      </c>
      <c r="EO225" s="145">
        <f t="shared" si="888"/>
        <v>1</v>
      </c>
      <c r="EP225" s="145">
        <f t="shared" si="888"/>
        <v>1</v>
      </c>
      <c r="EQ225" s="145">
        <f t="shared" si="888"/>
        <v>1</v>
      </c>
      <c r="ER225" s="145">
        <f t="shared" si="888"/>
        <v>1</v>
      </c>
      <c r="ES225" s="145">
        <f t="shared" si="888"/>
        <v>1</v>
      </c>
      <c r="ET225" s="145">
        <f t="shared" si="888"/>
        <v>1</v>
      </c>
      <c r="EU225" s="145">
        <f t="shared" si="888"/>
        <v>1</v>
      </c>
      <c r="EV225" s="145">
        <f t="shared" si="888"/>
        <v>1</v>
      </c>
      <c r="EW225" s="145">
        <f t="shared" si="888"/>
        <v>1</v>
      </c>
      <c r="EX225" s="145">
        <f t="shared" si="888"/>
        <v>1</v>
      </c>
      <c r="EY225" s="145">
        <f t="shared" si="888"/>
        <v>1</v>
      </c>
      <c r="EZ225" s="145">
        <f t="shared" si="888"/>
        <v>1</v>
      </c>
      <c r="FA225" s="145">
        <f t="shared" si="888"/>
        <v>1</v>
      </c>
      <c r="FB225" s="145">
        <f t="shared" si="888"/>
        <v>1</v>
      </c>
      <c r="FC225" s="145">
        <f t="shared" si="888"/>
        <v>1</v>
      </c>
      <c r="FD225" s="145">
        <f t="shared" si="888"/>
        <v>2</v>
      </c>
      <c r="FE225" s="145">
        <f t="shared" si="888"/>
        <v>2</v>
      </c>
      <c r="FF225" s="145">
        <f t="shared" si="888"/>
        <v>2</v>
      </c>
      <c r="FG225" s="145">
        <f t="shared" si="888"/>
        <v>2</v>
      </c>
      <c r="FH225" s="145">
        <f t="shared" si="888"/>
        <v>2</v>
      </c>
      <c r="FI225" s="145">
        <f t="shared" si="888"/>
        <v>2</v>
      </c>
      <c r="FJ225" s="145">
        <f t="shared" si="888"/>
        <v>2</v>
      </c>
      <c r="FK225" s="145">
        <f t="shared" si="888"/>
        <v>2</v>
      </c>
      <c r="FL225" s="145">
        <f t="shared" si="888"/>
        <v>2</v>
      </c>
      <c r="FM225" s="145">
        <f t="shared" si="888"/>
        <v>2</v>
      </c>
      <c r="FN225" s="145">
        <f t="shared" ref="FN225:FR225" si="889">IF(FN$4&lt;$E$3,"",SUMIFS($F218:$FS218,$F$5:$FS$5,"&lt;="&amp;FN$5,$F$5:$FS$5,"&gt;"&amp;(FN$5-$E$3)))</f>
        <v>2</v>
      </c>
      <c r="FO225" s="145">
        <f t="shared" si="889"/>
        <v>2</v>
      </c>
      <c r="FP225" s="145">
        <f t="shared" si="889"/>
        <v>2</v>
      </c>
      <c r="FQ225" s="145">
        <f t="shared" si="889"/>
        <v>2</v>
      </c>
      <c r="FR225" s="145">
        <f t="shared" si="889"/>
        <v>2</v>
      </c>
      <c r="FS225" s="145">
        <f>IF(FS$4&lt;$E$3,"",SUMIFS($F218:$FS218,$F$5:$FS$5,"&lt;="&amp;FS$5,$F$5:$FS$5,"&gt;"&amp;(FS$5-$E$3)))</f>
        <v>2</v>
      </c>
      <c r="FT225" s="145">
        <f>IF(FT$4&lt;$E$3,"",SUMIFS($F218:$FT218,$F$5:$FT$5,"&lt;="&amp;FT$5,$F$5:$FT$5,"&gt;"&amp;(FT$5-$E$3)))</f>
        <v>2</v>
      </c>
      <c r="FU225" s="145" t="str">
        <f>IF(FU$4&lt;$E$3,"",SUMIFS($F218:$FS218,$F$5:$FS$5,"&lt;="&amp;FU$5,$F$5:$FS$5,"&gt;"&amp;(FU$5-$E$3)))</f>
        <v/>
      </c>
      <c r="FW225" s="145">
        <f>FS225</f>
        <v>2</v>
      </c>
      <c r="FX225" s="145">
        <f>MIN(F225:FS225)</f>
        <v>1</v>
      </c>
      <c r="FY225" s="145">
        <f>MAX(F225:FS225)</f>
        <v>2</v>
      </c>
      <c r="FZ225" s="145">
        <f>AVERAGE(F225:FS225)</f>
        <v>1.2253521126760563</v>
      </c>
      <c r="GA225" s="145">
        <f>AVERAGE(EP225:FS225)</f>
        <v>1.5333333333333334</v>
      </c>
      <c r="GC225" s="132">
        <v>0.01</v>
      </c>
      <c r="GD225" s="132">
        <v>0.02</v>
      </c>
      <c r="GN225" s="132">
        <v>0.01</v>
      </c>
      <c r="GO225" s="132">
        <v>0.02</v>
      </c>
    </row>
    <row r="226" spans="2:201">
      <c r="B226" s="129"/>
      <c r="D226" t="s">
        <v>47</v>
      </c>
      <c r="F226" s="145" t="str">
        <f t="shared" ref="F226:BQ226" si="890">IF(F$4&lt;$E$3,"",SUMIFS($F219:$FS219,$F$5:$FS$5,"&lt;="&amp;F$5,$F$5:$FS$5,"&gt;"&amp;(F$5-$E$3)))</f>
        <v/>
      </c>
      <c r="G226" s="145" t="str">
        <f t="shared" si="890"/>
        <v/>
      </c>
      <c r="H226" s="145" t="str">
        <f t="shared" si="890"/>
        <v/>
      </c>
      <c r="I226" s="145" t="str">
        <f t="shared" si="890"/>
        <v/>
      </c>
      <c r="J226" s="145" t="str">
        <f t="shared" si="890"/>
        <v/>
      </c>
      <c r="K226" s="145" t="str">
        <f t="shared" si="890"/>
        <v/>
      </c>
      <c r="L226" s="145" t="str">
        <f t="shared" si="890"/>
        <v/>
      </c>
      <c r="M226" s="145" t="str">
        <f t="shared" si="890"/>
        <v/>
      </c>
      <c r="N226" s="145" t="str">
        <f t="shared" si="890"/>
        <v/>
      </c>
      <c r="O226" s="145" t="str">
        <f t="shared" si="890"/>
        <v/>
      </c>
      <c r="P226" s="145" t="str">
        <f t="shared" si="890"/>
        <v/>
      </c>
      <c r="Q226" s="145" t="str">
        <f t="shared" si="890"/>
        <v/>
      </c>
      <c r="R226" s="145" t="str">
        <f t="shared" si="890"/>
        <v/>
      </c>
      <c r="S226" s="145" t="str">
        <f t="shared" si="890"/>
        <v/>
      </c>
      <c r="T226" s="145" t="str">
        <f t="shared" si="890"/>
        <v/>
      </c>
      <c r="U226" s="145" t="str">
        <f t="shared" si="890"/>
        <v/>
      </c>
      <c r="V226" s="145" t="str">
        <f t="shared" si="890"/>
        <v/>
      </c>
      <c r="W226" s="145" t="str">
        <f t="shared" si="890"/>
        <v/>
      </c>
      <c r="X226" s="145" t="str">
        <f t="shared" si="890"/>
        <v/>
      </c>
      <c r="Y226" s="145" t="str">
        <f t="shared" si="890"/>
        <v/>
      </c>
      <c r="Z226" s="145" t="str">
        <f t="shared" si="890"/>
        <v/>
      </c>
      <c r="AA226" s="145" t="str">
        <f t="shared" si="890"/>
        <v/>
      </c>
      <c r="AB226" s="145" t="str">
        <f t="shared" si="890"/>
        <v/>
      </c>
      <c r="AC226" s="145" t="str">
        <f t="shared" si="890"/>
        <v/>
      </c>
      <c r="AD226" s="145" t="str">
        <f t="shared" si="890"/>
        <v/>
      </c>
      <c r="AE226" s="145" t="str">
        <f t="shared" si="890"/>
        <v/>
      </c>
      <c r="AF226" s="145" t="str">
        <f t="shared" si="890"/>
        <v/>
      </c>
      <c r="AG226" s="145" t="str">
        <f t="shared" si="890"/>
        <v/>
      </c>
      <c r="AH226" s="145" t="str">
        <f t="shared" si="890"/>
        <v/>
      </c>
      <c r="AI226" s="145" t="str">
        <f t="shared" si="890"/>
        <v/>
      </c>
      <c r="AJ226" s="145" t="str">
        <f t="shared" si="890"/>
        <v/>
      </c>
      <c r="AK226" s="145" t="str">
        <f t="shared" si="890"/>
        <v/>
      </c>
      <c r="AL226" s="145" t="str">
        <f t="shared" si="890"/>
        <v/>
      </c>
      <c r="AM226" s="145" t="str">
        <f t="shared" si="890"/>
        <v/>
      </c>
      <c r="AN226" s="145" t="str">
        <f t="shared" si="890"/>
        <v/>
      </c>
      <c r="AO226" s="145" t="str">
        <f t="shared" si="890"/>
        <v/>
      </c>
      <c r="AP226" s="145" t="str">
        <f t="shared" si="890"/>
        <v/>
      </c>
      <c r="AQ226" s="145" t="str">
        <f t="shared" si="890"/>
        <v/>
      </c>
      <c r="AR226" s="145" t="str">
        <f t="shared" si="890"/>
        <v/>
      </c>
      <c r="AS226" s="145" t="str">
        <f t="shared" si="890"/>
        <v/>
      </c>
      <c r="AT226" s="145" t="str">
        <f t="shared" si="890"/>
        <v/>
      </c>
      <c r="AU226" s="145" t="str">
        <f t="shared" si="890"/>
        <v/>
      </c>
      <c r="AV226" s="145" t="str">
        <f t="shared" si="890"/>
        <v/>
      </c>
      <c r="AW226" s="145" t="str">
        <f t="shared" si="890"/>
        <v/>
      </c>
      <c r="AX226" s="145" t="str">
        <f t="shared" si="890"/>
        <v/>
      </c>
      <c r="AY226" s="145" t="str">
        <f t="shared" si="890"/>
        <v/>
      </c>
      <c r="AZ226" s="145" t="str">
        <f t="shared" si="890"/>
        <v/>
      </c>
      <c r="BA226" s="145" t="str">
        <f t="shared" si="890"/>
        <v/>
      </c>
      <c r="BB226" s="145" t="str">
        <f t="shared" si="890"/>
        <v/>
      </c>
      <c r="BC226" s="145" t="str">
        <f t="shared" si="890"/>
        <v/>
      </c>
      <c r="BD226" s="145" t="str">
        <f t="shared" si="890"/>
        <v/>
      </c>
      <c r="BE226" s="145" t="str">
        <f t="shared" si="890"/>
        <v/>
      </c>
      <c r="BF226" s="145" t="str">
        <f t="shared" si="890"/>
        <v/>
      </c>
      <c r="BG226" s="145" t="str">
        <f t="shared" si="890"/>
        <v/>
      </c>
      <c r="BH226" s="145" t="str">
        <f t="shared" si="890"/>
        <v/>
      </c>
      <c r="BI226" s="145" t="str">
        <f t="shared" si="890"/>
        <v/>
      </c>
      <c r="BJ226" s="145" t="str">
        <f t="shared" si="890"/>
        <v/>
      </c>
      <c r="BK226" s="145" t="str">
        <f t="shared" si="890"/>
        <v/>
      </c>
      <c r="BL226" s="145" t="str">
        <f t="shared" si="890"/>
        <v/>
      </c>
      <c r="BM226" s="145" t="str">
        <f t="shared" si="890"/>
        <v/>
      </c>
      <c r="BN226" s="145" t="str">
        <f t="shared" si="890"/>
        <v/>
      </c>
      <c r="BO226" s="145" t="str">
        <f t="shared" si="890"/>
        <v/>
      </c>
      <c r="BP226" s="145" t="str">
        <f t="shared" si="890"/>
        <v/>
      </c>
      <c r="BQ226" s="145" t="str">
        <f t="shared" si="890"/>
        <v/>
      </c>
      <c r="BR226" s="145" t="str">
        <f t="shared" ref="BR226:CZ226" si="891">IF(BR$4&lt;$E$3,"",SUMIFS($F219:$FS219,$F$5:$FS$5,"&lt;="&amp;BR$5,$F$5:$FS$5,"&gt;"&amp;(BR$5-$E$3)))</f>
        <v/>
      </c>
      <c r="BS226" s="145" t="str">
        <f t="shared" si="891"/>
        <v/>
      </c>
      <c r="BT226" s="145" t="str">
        <f t="shared" si="891"/>
        <v/>
      </c>
      <c r="BU226" s="145" t="str">
        <f t="shared" si="891"/>
        <v/>
      </c>
      <c r="BV226" s="145" t="str">
        <f t="shared" si="891"/>
        <v/>
      </c>
      <c r="BW226" s="145" t="str">
        <f t="shared" si="891"/>
        <v/>
      </c>
      <c r="BX226" s="145" t="str">
        <f t="shared" si="891"/>
        <v/>
      </c>
      <c r="BY226" s="145" t="str">
        <f t="shared" si="891"/>
        <v/>
      </c>
      <c r="BZ226" s="145" t="str">
        <f t="shared" si="891"/>
        <v/>
      </c>
      <c r="CA226" s="145" t="str">
        <f t="shared" si="891"/>
        <v/>
      </c>
      <c r="CB226" s="145" t="str">
        <f t="shared" si="891"/>
        <v/>
      </c>
      <c r="CC226" s="145" t="str">
        <f t="shared" si="891"/>
        <v/>
      </c>
      <c r="CD226" s="145" t="str">
        <f t="shared" si="891"/>
        <v/>
      </c>
      <c r="CE226" s="145" t="str">
        <f t="shared" si="891"/>
        <v/>
      </c>
      <c r="CF226" s="145" t="str">
        <f t="shared" si="891"/>
        <v/>
      </c>
      <c r="CG226" s="145" t="str">
        <f t="shared" si="891"/>
        <v/>
      </c>
      <c r="CH226" s="145" t="str">
        <f t="shared" si="891"/>
        <v/>
      </c>
      <c r="CI226" s="145" t="str">
        <f t="shared" si="891"/>
        <v/>
      </c>
      <c r="CJ226" s="145" t="str">
        <f t="shared" si="891"/>
        <v/>
      </c>
      <c r="CK226" s="145" t="str">
        <f t="shared" si="891"/>
        <v/>
      </c>
      <c r="CL226" s="145" t="str">
        <f t="shared" si="891"/>
        <v/>
      </c>
      <c r="CM226" s="145" t="str">
        <f t="shared" si="891"/>
        <v/>
      </c>
      <c r="CN226" s="145" t="str">
        <f t="shared" si="891"/>
        <v/>
      </c>
      <c r="CO226" s="145" t="str">
        <f t="shared" si="891"/>
        <v/>
      </c>
      <c r="CP226" s="145" t="str">
        <f t="shared" si="891"/>
        <v/>
      </c>
      <c r="CQ226" s="145" t="str">
        <f t="shared" si="891"/>
        <v/>
      </c>
      <c r="CR226" s="145" t="str">
        <f t="shared" si="891"/>
        <v/>
      </c>
      <c r="CS226" s="145" t="str">
        <f t="shared" si="891"/>
        <v/>
      </c>
      <c r="CT226" s="145" t="str">
        <f t="shared" si="891"/>
        <v/>
      </c>
      <c r="CU226" s="145" t="str">
        <f t="shared" si="891"/>
        <v/>
      </c>
      <c r="CV226" s="145" t="str">
        <f t="shared" si="891"/>
        <v/>
      </c>
      <c r="CW226" s="145" t="str">
        <f t="shared" si="891"/>
        <v/>
      </c>
      <c r="CX226" s="145" t="str">
        <f t="shared" si="891"/>
        <v/>
      </c>
      <c r="CY226" s="145" t="str">
        <f t="shared" si="891"/>
        <v/>
      </c>
      <c r="CZ226" s="145" t="str">
        <f t="shared" si="891"/>
        <v/>
      </c>
      <c r="DA226" s="145">
        <f>IF(DA$4&lt;$E$3,"",SUMIFS($F219:$FS219,$F$5:$FS$5,"&lt;="&amp;DA$5,$F$5:$FS$5,"&gt;"&amp;(DA$5-$E$3)))</f>
        <v>7</v>
      </c>
      <c r="DB226" s="145">
        <f t="shared" ref="DB226:FM226" si="892">IF(DB$4&lt;$E$3,"",SUMIFS($F219:$FS219,$F$5:$FS$5,"&lt;="&amp;DB$5,$F$5:$FS$5,"&gt;"&amp;(DB$5-$E$3)))</f>
        <v>7</v>
      </c>
      <c r="DC226" s="145">
        <f t="shared" si="892"/>
        <v>7</v>
      </c>
      <c r="DD226" s="145">
        <f t="shared" si="892"/>
        <v>6</v>
      </c>
      <c r="DE226" s="145">
        <f t="shared" si="892"/>
        <v>6</v>
      </c>
      <c r="DF226" s="145">
        <f t="shared" si="892"/>
        <v>6</v>
      </c>
      <c r="DG226" s="145">
        <f t="shared" si="892"/>
        <v>6</v>
      </c>
      <c r="DH226" s="145">
        <f t="shared" si="892"/>
        <v>6</v>
      </c>
      <c r="DI226" s="145">
        <f t="shared" si="892"/>
        <v>6</v>
      </c>
      <c r="DJ226" s="145">
        <f t="shared" si="892"/>
        <v>6</v>
      </c>
      <c r="DK226" s="145">
        <f t="shared" si="892"/>
        <v>5</v>
      </c>
      <c r="DL226" s="145">
        <f t="shared" si="892"/>
        <v>5</v>
      </c>
      <c r="DM226" s="145">
        <f t="shared" si="892"/>
        <v>5</v>
      </c>
      <c r="DN226" s="145">
        <f t="shared" si="892"/>
        <v>5</v>
      </c>
      <c r="DO226" s="145">
        <f t="shared" si="892"/>
        <v>5</v>
      </c>
      <c r="DP226" s="145">
        <f t="shared" si="892"/>
        <v>5</v>
      </c>
      <c r="DQ226" s="145">
        <f t="shared" si="892"/>
        <v>5</v>
      </c>
      <c r="DR226" s="145">
        <f t="shared" si="892"/>
        <v>5</v>
      </c>
      <c r="DS226" s="145">
        <f t="shared" si="892"/>
        <v>5</v>
      </c>
      <c r="DT226" s="145">
        <f t="shared" si="892"/>
        <v>5</v>
      </c>
      <c r="DU226" s="145">
        <f t="shared" si="892"/>
        <v>5</v>
      </c>
      <c r="DV226" s="145">
        <f t="shared" si="892"/>
        <v>5</v>
      </c>
      <c r="DW226" s="145">
        <f t="shared" si="892"/>
        <v>5</v>
      </c>
      <c r="DX226" s="145">
        <f t="shared" si="892"/>
        <v>5</v>
      </c>
      <c r="DY226" s="145">
        <f t="shared" si="892"/>
        <v>5</v>
      </c>
      <c r="DZ226" s="145">
        <f t="shared" si="892"/>
        <v>5</v>
      </c>
      <c r="EA226" s="145">
        <f t="shared" si="892"/>
        <v>5</v>
      </c>
      <c r="EB226" s="145">
        <f t="shared" si="892"/>
        <v>5</v>
      </c>
      <c r="EC226" s="145">
        <f t="shared" si="892"/>
        <v>5</v>
      </c>
      <c r="ED226" s="145">
        <f t="shared" si="892"/>
        <v>5</v>
      </c>
      <c r="EE226" s="145">
        <f t="shared" si="892"/>
        <v>5</v>
      </c>
      <c r="EF226" s="145">
        <f t="shared" si="892"/>
        <v>5</v>
      </c>
      <c r="EG226" s="145">
        <f t="shared" si="892"/>
        <v>5</v>
      </c>
      <c r="EH226" s="145">
        <f t="shared" si="892"/>
        <v>5</v>
      </c>
      <c r="EI226" s="145">
        <f t="shared" si="892"/>
        <v>5</v>
      </c>
      <c r="EJ226" s="145">
        <f t="shared" si="892"/>
        <v>5</v>
      </c>
      <c r="EK226" s="145">
        <f t="shared" si="892"/>
        <v>5</v>
      </c>
      <c r="EL226" s="145">
        <f t="shared" si="892"/>
        <v>4</v>
      </c>
      <c r="EM226" s="145">
        <f t="shared" si="892"/>
        <v>4</v>
      </c>
      <c r="EN226" s="145">
        <f t="shared" si="892"/>
        <v>4</v>
      </c>
      <c r="EO226" s="145">
        <f t="shared" si="892"/>
        <v>4</v>
      </c>
      <c r="EP226" s="145">
        <f t="shared" si="892"/>
        <v>4</v>
      </c>
      <c r="EQ226" s="145">
        <f t="shared" si="892"/>
        <v>4</v>
      </c>
      <c r="ER226" s="145">
        <f t="shared" si="892"/>
        <v>4</v>
      </c>
      <c r="ES226" s="145">
        <f t="shared" si="892"/>
        <v>4</v>
      </c>
      <c r="ET226" s="145">
        <f t="shared" si="892"/>
        <v>3</v>
      </c>
      <c r="EU226" s="145">
        <f t="shared" si="892"/>
        <v>3</v>
      </c>
      <c r="EV226" s="145">
        <f t="shared" si="892"/>
        <v>3</v>
      </c>
      <c r="EW226" s="145">
        <f t="shared" si="892"/>
        <v>3</v>
      </c>
      <c r="EX226" s="145">
        <f t="shared" si="892"/>
        <v>3</v>
      </c>
      <c r="EY226" s="145">
        <f t="shared" si="892"/>
        <v>3</v>
      </c>
      <c r="EZ226" s="145">
        <f t="shared" si="892"/>
        <v>3</v>
      </c>
      <c r="FA226" s="145">
        <f t="shared" si="892"/>
        <v>3</v>
      </c>
      <c r="FB226" s="145">
        <f t="shared" si="892"/>
        <v>3</v>
      </c>
      <c r="FC226" s="145">
        <f t="shared" si="892"/>
        <v>3</v>
      </c>
      <c r="FD226" s="145">
        <f t="shared" si="892"/>
        <v>3</v>
      </c>
      <c r="FE226" s="145">
        <f t="shared" si="892"/>
        <v>3</v>
      </c>
      <c r="FF226" s="145">
        <f t="shared" si="892"/>
        <v>3</v>
      </c>
      <c r="FG226" s="145">
        <f t="shared" si="892"/>
        <v>3</v>
      </c>
      <c r="FH226" s="145">
        <f t="shared" si="892"/>
        <v>3</v>
      </c>
      <c r="FI226" s="145">
        <f t="shared" si="892"/>
        <v>3</v>
      </c>
      <c r="FJ226" s="145">
        <f t="shared" si="892"/>
        <v>2</v>
      </c>
      <c r="FK226" s="145">
        <f t="shared" si="892"/>
        <v>2</v>
      </c>
      <c r="FL226" s="145">
        <f t="shared" si="892"/>
        <v>2</v>
      </c>
      <c r="FM226" s="145">
        <f t="shared" si="892"/>
        <v>2</v>
      </c>
      <c r="FN226" s="145">
        <f t="shared" ref="FN226:FS226" si="893">IF(FN$4&lt;$E$3,"",SUMIFS($F219:$FS219,$F$5:$FS$5,"&lt;="&amp;FN$5,$F$5:$FS$5,"&gt;"&amp;(FN$5-$E$3)))</f>
        <v>2</v>
      </c>
      <c r="FO226" s="145">
        <f t="shared" si="893"/>
        <v>2</v>
      </c>
      <c r="FP226" s="145">
        <f t="shared" si="893"/>
        <v>2</v>
      </c>
      <c r="FQ226" s="145">
        <f t="shared" si="893"/>
        <v>2</v>
      </c>
      <c r="FR226" s="145">
        <f t="shared" si="893"/>
        <v>2</v>
      </c>
      <c r="FS226" s="145">
        <f t="shared" si="893"/>
        <v>2</v>
      </c>
      <c r="FT226" s="145">
        <f t="shared" ref="FT226:FT229" si="894">IF(FT$4&lt;$E$3,"",SUMIFS($F219:$FT219,$F$5:$FT$5,"&lt;="&amp;FT$5,$F$5:$FT$5,"&gt;"&amp;(FT$5-$E$3)))</f>
        <v>2</v>
      </c>
      <c r="FU226" s="145" t="str">
        <f t="shared" ref="FU226" si="895">IF(FU$4&lt;$E$3,"",SUMIFS($F219:$FS219,$F$5:$FS$5,"&lt;="&amp;FU$5,$F$5:$FS$5,"&gt;"&amp;(FU$5-$E$3)))</f>
        <v/>
      </c>
      <c r="FW226" s="145">
        <f t="shared" ref="FW226:FW229" si="896">FS226</f>
        <v>2</v>
      </c>
      <c r="FX226" s="145">
        <f>MIN(F226:FS226)</f>
        <v>2</v>
      </c>
      <c r="FY226" s="145">
        <f>MAX(F226:FS226)</f>
        <v>7</v>
      </c>
      <c r="FZ226" s="145">
        <f>AVERAGE(F226:FS226)</f>
        <v>4.197183098591549</v>
      </c>
      <c r="GA226" s="145">
        <f>AVERAGE(EP226:FS226)</f>
        <v>2.8</v>
      </c>
      <c r="GC226" s="132">
        <v>0.02</v>
      </c>
      <c r="GD226" s="132">
        <v>0.03</v>
      </c>
      <c r="GE226" s="151">
        <v>0.04</v>
      </c>
      <c r="GF226" s="151">
        <v>0.05</v>
      </c>
      <c r="GG226" s="151">
        <v>0.06</v>
      </c>
      <c r="GH226" s="151">
        <v>7.0000000000000007E-2</v>
      </c>
      <c r="GN226" s="132">
        <v>0.02</v>
      </c>
      <c r="GO226" s="132">
        <v>0.03</v>
      </c>
      <c r="GP226" s="151">
        <v>0.04</v>
      </c>
      <c r="GQ226" s="151">
        <v>0.05</v>
      </c>
      <c r="GR226" s="151">
        <v>0.06</v>
      </c>
      <c r="GS226" s="151">
        <v>7.0000000000000007E-2</v>
      </c>
    </row>
    <row r="227" spans="2:201">
      <c r="B227" s="129"/>
      <c r="D227" t="s">
        <v>33</v>
      </c>
      <c r="F227" s="145" t="str">
        <f t="shared" ref="F227:BQ227" si="897">IF(F$4&lt;$E$3,"",SUMIFS($F220:$FS220,$F$5:$FS$5,"&lt;="&amp;F$5,$F$5:$FS$5,"&gt;"&amp;(F$5-$E$3)))</f>
        <v/>
      </c>
      <c r="G227" s="145" t="str">
        <f t="shared" si="897"/>
        <v/>
      </c>
      <c r="H227" s="145" t="str">
        <f t="shared" si="897"/>
        <v/>
      </c>
      <c r="I227" s="145" t="str">
        <f t="shared" si="897"/>
        <v/>
      </c>
      <c r="J227" s="145" t="str">
        <f t="shared" si="897"/>
        <v/>
      </c>
      <c r="K227" s="145" t="str">
        <f t="shared" si="897"/>
        <v/>
      </c>
      <c r="L227" s="145" t="str">
        <f t="shared" si="897"/>
        <v/>
      </c>
      <c r="M227" s="145" t="str">
        <f t="shared" si="897"/>
        <v/>
      </c>
      <c r="N227" s="145" t="str">
        <f t="shared" si="897"/>
        <v/>
      </c>
      <c r="O227" s="145" t="str">
        <f t="shared" si="897"/>
        <v/>
      </c>
      <c r="P227" s="145" t="str">
        <f t="shared" si="897"/>
        <v/>
      </c>
      <c r="Q227" s="145" t="str">
        <f t="shared" si="897"/>
        <v/>
      </c>
      <c r="R227" s="145" t="str">
        <f t="shared" si="897"/>
        <v/>
      </c>
      <c r="S227" s="145" t="str">
        <f t="shared" si="897"/>
        <v/>
      </c>
      <c r="T227" s="145" t="str">
        <f t="shared" si="897"/>
        <v/>
      </c>
      <c r="U227" s="145" t="str">
        <f t="shared" si="897"/>
        <v/>
      </c>
      <c r="V227" s="145" t="str">
        <f t="shared" si="897"/>
        <v/>
      </c>
      <c r="W227" s="145" t="str">
        <f t="shared" si="897"/>
        <v/>
      </c>
      <c r="X227" s="145" t="str">
        <f t="shared" si="897"/>
        <v/>
      </c>
      <c r="Y227" s="145" t="str">
        <f t="shared" si="897"/>
        <v/>
      </c>
      <c r="Z227" s="145" t="str">
        <f t="shared" si="897"/>
        <v/>
      </c>
      <c r="AA227" s="145" t="str">
        <f t="shared" si="897"/>
        <v/>
      </c>
      <c r="AB227" s="145" t="str">
        <f t="shared" si="897"/>
        <v/>
      </c>
      <c r="AC227" s="145" t="str">
        <f t="shared" si="897"/>
        <v/>
      </c>
      <c r="AD227" s="145" t="str">
        <f t="shared" si="897"/>
        <v/>
      </c>
      <c r="AE227" s="145" t="str">
        <f t="shared" si="897"/>
        <v/>
      </c>
      <c r="AF227" s="145" t="str">
        <f t="shared" si="897"/>
        <v/>
      </c>
      <c r="AG227" s="145" t="str">
        <f t="shared" si="897"/>
        <v/>
      </c>
      <c r="AH227" s="145" t="str">
        <f t="shared" si="897"/>
        <v/>
      </c>
      <c r="AI227" s="145" t="str">
        <f t="shared" si="897"/>
        <v/>
      </c>
      <c r="AJ227" s="145" t="str">
        <f t="shared" si="897"/>
        <v/>
      </c>
      <c r="AK227" s="145" t="str">
        <f t="shared" si="897"/>
        <v/>
      </c>
      <c r="AL227" s="145" t="str">
        <f t="shared" si="897"/>
        <v/>
      </c>
      <c r="AM227" s="145" t="str">
        <f t="shared" si="897"/>
        <v/>
      </c>
      <c r="AN227" s="145" t="str">
        <f t="shared" si="897"/>
        <v/>
      </c>
      <c r="AO227" s="145" t="str">
        <f t="shared" si="897"/>
        <v/>
      </c>
      <c r="AP227" s="145" t="str">
        <f t="shared" si="897"/>
        <v/>
      </c>
      <c r="AQ227" s="145" t="str">
        <f t="shared" si="897"/>
        <v/>
      </c>
      <c r="AR227" s="145" t="str">
        <f t="shared" si="897"/>
        <v/>
      </c>
      <c r="AS227" s="145" t="str">
        <f t="shared" si="897"/>
        <v/>
      </c>
      <c r="AT227" s="145" t="str">
        <f t="shared" si="897"/>
        <v/>
      </c>
      <c r="AU227" s="145" t="str">
        <f t="shared" si="897"/>
        <v/>
      </c>
      <c r="AV227" s="145" t="str">
        <f t="shared" si="897"/>
        <v/>
      </c>
      <c r="AW227" s="145" t="str">
        <f t="shared" si="897"/>
        <v/>
      </c>
      <c r="AX227" s="145" t="str">
        <f t="shared" si="897"/>
        <v/>
      </c>
      <c r="AY227" s="145" t="str">
        <f t="shared" si="897"/>
        <v/>
      </c>
      <c r="AZ227" s="145" t="str">
        <f t="shared" si="897"/>
        <v/>
      </c>
      <c r="BA227" s="145" t="str">
        <f t="shared" si="897"/>
        <v/>
      </c>
      <c r="BB227" s="145" t="str">
        <f t="shared" si="897"/>
        <v/>
      </c>
      <c r="BC227" s="145" t="str">
        <f t="shared" si="897"/>
        <v/>
      </c>
      <c r="BD227" s="145" t="str">
        <f t="shared" si="897"/>
        <v/>
      </c>
      <c r="BE227" s="145" t="str">
        <f t="shared" si="897"/>
        <v/>
      </c>
      <c r="BF227" s="145" t="str">
        <f t="shared" si="897"/>
        <v/>
      </c>
      <c r="BG227" s="145" t="str">
        <f t="shared" si="897"/>
        <v/>
      </c>
      <c r="BH227" s="145" t="str">
        <f t="shared" si="897"/>
        <v/>
      </c>
      <c r="BI227" s="145" t="str">
        <f t="shared" si="897"/>
        <v/>
      </c>
      <c r="BJ227" s="145" t="str">
        <f t="shared" si="897"/>
        <v/>
      </c>
      <c r="BK227" s="145" t="str">
        <f t="shared" si="897"/>
        <v/>
      </c>
      <c r="BL227" s="145" t="str">
        <f t="shared" si="897"/>
        <v/>
      </c>
      <c r="BM227" s="145" t="str">
        <f t="shared" si="897"/>
        <v/>
      </c>
      <c r="BN227" s="145" t="str">
        <f t="shared" si="897"/>
        <v/>
      </c>
      <c r="BO227" s="145" t="str">
        <f t="shared" si="897"/>
        <v/>
      </c>
      <c r="BP227" s="145" t="str">
        <f t="shared" si="897"/>
        <v/>
      </c>
      <c r="BQ227" s="145" t="str">
        <f t="shared" si="897"/>
        <v/>
      </c>
      <c r="BR227" s="145" t="str">
        <f t="shared" ref="BR227:CZ227" si="898">IF(BR$4&lt;$E$3,"",SUMIFS($F220:$FS220,$F$5:$FS$5,"&lt;="&amp;BR$5,$F$5:$FS$5,"&gt;"&amp;(BR$5-$E$3)))</f>
        <v/>
      </c>
      <c r="BS227" s="145" t="str">
        <f t="shared" si="898"/>
        <v/>
      </c>
      <c r="BT227" s="145" t="str">
        <f t="shared" si="898"/>
        <v/>
      </c>
      <c r="BU227" s="145" t="str">
        <f t="shared" si="898"/>
        <v/>
      </c>
      <c r="BV227" s="145" t="str">
        <f t="shared" si="898"/>
        <v/>
      </c>
      <c r="BW227" s="145" t="str">
        <f t="shared" si="898"/>
        <v/>
      </c>
      <c r="BX227" s="145" t="str">
        <f t="shared" si="898"/>
        <v/>
      </c>
      <c r="BY227" s="145" t="str">
        <f t="shared" si="898"/>
        <v/>
      </c>
      <c r="BZ227" s="145" t="str">
        <f t="shared" si="898"/>
        <v/>
      </c>
      <c r="CA227" s="145" t="str">
        <f t="shared" si="898"/>
        <v/>
      </c>
      <c r="CB227" s="145" t="str">
        <f t="shared" si="898"/>
        <v/>
      </c>
      <c r="CC227" s="145" t="str">
        <f t="shared" si="898"/>
        <v/>
      </c>
      <c r="CD227" s="145" t="str">
        <f t="shared" si="898"/>
        <v/>
      </c>
      <c r="CE227" s="145" t="str">
        <f t="shared" si="898"/>
        <v/>
      </c>
      <c r="CF227" s="145" t="str">
        <f t="shared" si="898"/>
        <v/>
      </c>
      <c r="CG227" s="145" t="str">
        <f t="shared" si="898"/>
        <v/>
      </c>
      <c r="CH227" s="145" t="str">
        <f t="shared" si="898"/>
        <v/>
      </c>
      <c r="CI227" s="145" t="str">
        <f t="shared" si="898"/>
        <v/>
      </c>
      <c r="CJ227" s="145" t="str">
        <f t="shared" si="898"/>
        <v/>
      </c>
      <c r="CK227" s="145" t="str">
        <f t="shared" si="898"/>
        <v/>
      </c>
      <c r="CL227" s="145" t="str">
        <f t="shared" si="898"/>
        <v/>
      </c>
      <c r="CM227" s="145" t="str">
        <f t="shared" si="898"/>
        <v/>
      </c>
      <c r="CN227" s="145" t="str">
        <f t="shared" si="898"/>
        <v/>
      </c>
      <c r="CO227" s="145" t="str">
        <f t="shared" si="898"/>
        <v/>
      </c>
      <c r="CP227" s="145" t="str">
        <f t="shared" si="898"/>
        <v/>
      </c>
      <c r="CQ227" s="145" t="str">
        <f t="shared" si="898"/>
        <v/>
      </c>
      <c r="CR227" s="145" t="str">
        <f t="shared" si="898"/>
        <v/>
      </c>
      <c r="CS227" s="145" t="str">
        <f t="shared" si="898"/>
        <v/>
      </c>
      <c r="CT227" s="145" t="str">
        <f t="shared" si="898"/>
        <v/>
      </c>
      <c r="CU227" s="145" t="str">
        <f t="shared" si="898"/>
        <v/>
      </c>
      <c r="CV227" s="145" t="str">
        <f t="shared" si="898"/>
        <v/>
      </c>
      <c r="CW227" s="145" t="str">
        <f t="shared" si="898"/>
        <v/>
      </c>
      <c r="CX227" s="145" t="str">
        <f t="shared" si="898"/>
        <v/>
      </c>
      <c r="CY227" s="145" t="str">
        <f t="shared" si="898"/>
        <v/>
      </c>
      <c r="CZ227" s="145" t="str">
        <f t="shared" si="898"/>
        <v/>
      </c>
      <c r="DA227" s="145">
        <f>IF(DA$4&lt;$E$3,"",SUMIFS($F220:$FS220,$F$5:$FS$5,"&lt;="&amp;DA$5,$F$5:$FS$5,"&gt;"&amp;(DA$5-$E$3)))</f>
        <v>12</v>
      </c>
      <c r="DB227" s="145">
        <f t="shared" ref="DB227:FM227" si="899">IF(DB$4&lt;$E$3,"",SUMIFS($F220:$FS220,$F$5:$FS$5,"&lt;="&amp;DB$5,$F$5:$FS$5,"&gt;"&amp;(DB$5-$E$3)))</f>
        <v>13</v>
      </c>
      <c r="DC227" s="145">
        <f t="shared" si="899"/>
        <v>13</v>
      </c>
      <c r="DD227" s="145">
        <f t="shared" si="899"/>
        <v>13</v>
      </c>
      <c r="DE227" s="145">
        <f t="shared" si="899"/>
        <v>12</v>
      </c>
      <c r="DF227" s="145">
        <f t="shared" si="899"/>
        <v>12</v>
      </c>
      <c r="DG227" s="145">
        <f t="shared" si="899"/>
        <v>12</v>
      </c>
      <c r="DH227" s="145">
        <f t="shared" si="899"/>
        <v>12</v>
      </c>
      <c r="DI227" s="145">
        <f t="shared" si="899"/>
        <v>12</v>
      </c>
      <c r="DJ227" s="145">
        <f t="shared" si="899"/>
        <v>11</v>
      </c>
      <c r="DK227" s="145">
        <f t="shared" si="899"/>
        <v>12</v>
      </c>
      <c r="DL227" s="145">
        <f t="shared" si="899"/>
        <v>12</v>
      </c>
      <c r="DM227" s="145">
        <f t="shared" si="899"/>
        <v>12</v>
      </c>
      <c r="DN227" s="145">
        <f t="shared" si="899"/>
        <v>12</v>
      </c>
      <c r="DO227" s="145">
        <f t="shared" si="899"/>
        <v>12</v>
      </c>
      <c r="DP227" s="145">
        <f t="shared" si="899"/>
        <v>12</v>
      </c>
      <c r="DQ227" s="145">
        <f t="shared" si="899"/>
        <v>12</v>
      </c>
      <c r="DR227" s="145">
        <f t="shared" si="899"/>
        <v>12</v>
      </c>
      <c r="DS227" s="145">
        <f t="shared" si="899"/>
        <v>12</v>
      </c>
      <c r="DT227" s="145">
        <f t="shared" si="899"/>
        <v>13</v>
      </c>
      <c r="DU227" s="145">
        <f t="shared" si="899"/>
        <v>13</v>
      </c>
      <c r="DV227" s="145">
        <f t="shared" si="899"/>
        <v>13</v>
      </c>
      <c r="DW227" s="145">
        <f t="shared" si="899"/>
        <v>13</v>
      </c>
      <c r="DX227" s="145">
        <f t="shared" si="899"/>
        <v>12</v>
      </c>
      <c r="DY227" s="145">
        <f t="shared" si="899"/>
        <v>11</v>
      </c>
      <c r="DZ227" s="145">
        <f t="shared" si="899"/>
        <v>12</v>
      </c>
      <c r="EA227" s="145">
        <f t="shared" si="899"/>
        <v>12</v>
      </c>
      <c r="EB227" s="145">
        <f t="shared" si="899"/>
        <v>12</v>
      </c>
      <c r="EC227" s="145">
        <f t="shared" si="899"/>
        <v>12</v>
      </c>
      <c r="ED227" s="145">
        <f t="shared" si="899"/>
        <v>12</v>
      </c>
      <c r="EE227" s="145">
        <f t="shared" si="899"/>
        <v>12</v>
      </c>
      <c r="EF227" s="145">
        <f t="shared" si="899"/>
        <v>12</v>
      </c>
      <c r="EG227" s="145">
        <f t="shared" si="899"/>
        <v>12</v>
      </c>
      <c r="EH227" s="145">
        <f t="shared" si="899"/>
        <v>12</v>
      </c>
      <c r="EI227" s="145">
        <f t="shared" si="899"/>
        <v>12</v>
      </c>
      <c r="EJ227" s="145">
        <f t="shared" si="899"/>
        <v>12</v>
      </c>
      <c r="EK227" s="145">
        <f t="shared" si="899"/>
        <v>12</v>
      </c>
      <c r="EL227" s="145">
        <f t="shared" si="899"/>
        <v>12</v>
      </c>
      <c r="EM227" s="145">
        <f t="shared" si="899"/>
        <v>11</v>
      </c>
      <c r="EN227" s="145">
        <f t="shared" si="899"/>
        <v>12</v>
      </c>
      <c r="EO227" s="145">
        <f t="shared" si="899"/>
        <v>11</v>
      </c>
      <c r="EP227" s="145">
        <f t="shared" si="899"/>
        <v>12</v>
      </c>
      <c r="EQ227" s="145">
        <f t="shared" si="899"/>
        <v>12</v>
      </c>
      <c r="ER227" s="145">
        <f t="shared" si="899"/>
        <v>11</v>
      </c>
      <c r="ES227" s="145">
        <f t="shared" si="899"/>
        <v>11</v>
      </c>
      <c r="ET227" s="145">
        <f t="shared" si="899"/>
        <v>11</v>
      </c>
      <c r="EU227" s="145">
        <f t="shared" si="899"/>
        <v>11</v>
      </c>
      <c r="EV227" s="145">
        <f t="shared" si="899"/>
        <v>11</v>
      </c>
      <c r="EW227" s="145">
        <f t="shared" si="899"/>
        <v>10</v>
      </c>
      <c r="EX227" s="145">
        <f t="shared" si="899"/>
        <v>10</v>
      </c>
      <c r="EY227" s="145">
        <f t="shared" si="899"/>
        <v>9</v>
      </c>
      <c r="EZ227" s="145">
        <f t="shared" si="899"/>
        <v>9</v>
      </c>
      <c r="FA227" s="145">
        <f t="shared" si="899"/>
        <v>10</v>
      </c>
      <c r="FB227" s="145">
        <f t="shared" si="899"/>
        <v>10</v>
      </c>
      <c r="FC227" s="145">
        <f t="shared" si="899"/>
        <v>10</v>
      </c>
      <c r="FD227" s="145">
        <f t="shared" si="899"/>
        <v>10</v>
      </c>
      <c r="FE227" s="145">
        <f t="shared" si="899"/>
        <v>10</v>
      </c>
      <c r="FF227" s="145">
        <f t="shared" si="899"/>
        <v>10</v>
      </c>
      <c r="FG227" s="145">
        <f t="shared" si="899"/>
        <v>10</v>
      </c>
      <c r="FH227" s="145">
        <f t="shared" si="899"/>
        <v>10</v>
      </c>
      <c r="FI227" s="145">
        <f t="shared" si="899"/>
        <v>10</v>
      </c>
      <c r="FJ227" s="145">
        <f t="shared" si="899"/>
        <v>10</v>
      </c>
      <c r="FK227" s="145">
        <f t="shared" si="899"/>
        <v>10</v>
      </c>
      <c r="FL227" s="145">
        <f t="shared" si="899"/>
        <v>10</v>
      </c>
      <c r="FM227" s="145">
        <f t="shared" si="899"/>
        <v>10</v>
      </c>
      <c r="FN227" s="145">
        <f t="shared" ref="FN227:FS227" si="900">IF(FN$4&lt;$E$3,"",SUMIFS($F220:$FS220,$F$5:$FS$5,"&lt;="&amp;FN$5,$F$5:$FS$5,"&gt;"&amp;(FN$5-$E$3)))</f>
        <v>10</v>
      </c>
      <c r="FO227" s="145">
        <f t="shared" si="900"/>
        <v>10</v>
      </c>
      <c r="FP227" s="145">
        <f t="shared" si="900"/>
        <v>10</v>
      </c>
      <c r="FQ227" s="145">
        <f t="shared" si="900"/>
        <v>11</v>
      </c>
      <c r="FR227" s="145">
        <f t="shared" si="900"/>
        <v>11</v>
      </c>
      <c r="FS227" s="145">
        <f t="shared" si="900"/>
        <v>11</v>
      </c>
      <c r="FT227" s="145">
        <f t="shared" si="894"/>
        <v>12</v>
      </c>
      <c r="FU227" s="145" t="str">
        <f t="shared" ref="FU227" si="901">IF(FU$4&lt;$E$3,"",SUMIFS($F220:$FS220,$F$5:$FS$5,"&lt;="&amp;FU$5,$F$5:$FS$5,"&gt;"&amp;(FU$5-$E$3)))</f>
        <v/>
      </c>
      <c r="FW227" s="145">
        <f t="shared" si="896"/>
        <v>11</v>
      </c>
      <c r="FX227" s="145">
        <f>MIN(F227:FS227)</f>
        <v>9</v>
      </c>
      <c r="FY227" s="145">
        <f>MAX(F227:FS227)</f>
        <v>13</v>
      </c>
      <c r="FZ227" s="145">
        <f>AVERAGE(F227:FS227)</f>
        <v>11.338028169014084</v>
      </c>
      <c r="GA227" s="145">
        <f>AVERAGE(EP227:FS227)</f>
        <v>10.333333333333334</v>
      </c>
      <c r="GC227" s="132"/>
      <c r="GD227" s="151"/>
      <c r="GE227" s="151"/>
      <c r="GF227" s="151"/>
      <c r="GG227" s="151"/>
      <c r="GN227" s="132"/>
      <c r="GO227" s="151"/>
      <c r="GP227" s="151"/>
      <c r="GQ227" s="151"/>
      <c r="GR227" s="151"/>
    </row>
    <row r="228" spans="2:201">
      <c r="B228" s="129"/>
      <c r="D228" t="s">
        <v>34</v>
      </c>
      <c r="F228" s="145" t="str">
        <f t="shared" ref="F228:BQ228" si="902">IF(F$4&lt;$E$3,"",SUMIFS($F221:$FS221,$F$5:$FS$5,"&lt;="&amp;F$5,$F$5:$FS$5,"&gt;"&amp;(F$5-$E$3)))</f>
        <v/>
      </c>
      <c r="G228" s="145" t="str">
        <f t="shared" si="902"/>
        <v/>
      </c>
      <c r="H228" s="145" t="str">
        <f t="shared" si="902"/>
        <v/>
      </c>
      <c r="I228" s="145" t="str">
        <f t="shared" si="902"/>
        <v/>
      </c>
      <c r="J228" s="145" t="str">
        <f t="shared" si="902"/>
        <v/>
      </c>
      <c r="K228" s="145" t="str">
        <f t="shared" si="902"/>
        <v/>
      </c>
      <c r="L228" s="145" t="str">
        <f t="shared" si="902"/>
        <v/>
      </c>
      <c r="M228" s="145" t="str">
        <f t="shared" si="902"/>
        <v/>
      </c>
      <c r="N228" s="145" t="str">
        <f t="shared" si="902"/>
        <v/>
      </c>
      <c r="O228" s="145" t="str">
        <f t="shared" si="902"/>
        <v/>
      </c>
      <c r="P228" s="145" t="str">
        <f t="shared" si="902"/>
        <v/>
      </c>
      <c r="Q228" s="145" t="str">
        <f t="shared" si="902"/>
        <v/>
      </c>
      <c r="R228" s="145" t="str">
        <f t="shared" si="902"/>
        <v/>
      </c>
      <c r="S228" s="145" t="str">
        <f t="shared" si="902"/>
        <v/>
      </c>
      <c r="T228" s="145" t="str">
        <f t="shared" si="902"/>
        <v/>
      </c>
      <c r="U228" s="145" t="str">
        <f t="shared" si="902"/>
        <v/>
      </c>
      <c r="V228" s="145" t="str">
        <f t="shared" si="902"/>
        <v/>
      </c>
      <c r="W228" s="145" t="str">
        <f t="shared" si="902"/>
        <v/>
      </c>
      <c r="X228" s="145" t="str">
        <f t="shared" si="902"/>
        <v/>
      </c>
      <c r="Y228" s="145" t="str">
        <f t="shared" si="902"/>
        <v/>
      </c>
      <c r="Z228" s="145" t="str">
        <f t="shared" si="902"/>
        <v/>
      </c>
      <c r="AA228" s="145" t="str">
        <f t="shared" si="902"/>
        <v/>
      </c>
      <c r="AB228" s="145" t="str">
        <f t="shared" si="902"/>
        <v/>
      </c>
      <c r="AC228" s="145" t="str">
        <f t="shared" si="902"/>
        <v/>
      </c>
      <c r="AD228" s="145" t="str">
        <f t="shared" si="902"/>
        <v/>
      </c>
      <c r="AE228" s="145" t="str">
        <f t="shared" si="902"/>
        <v/>
      </c>
      <c r="AF228" s="145" t="str">
        <f t="shared" si="902"/>
        <v/>
      </c>
      <c r="AG228" s="145" t="str">
        <f t="shared" si="902"/>
        <v/>
      </c>
      <c r="AH228" s="145" t="str">
        <f t="shared" si="902"/>
        <v/>
      </c>
      <c r="AI228" s="145" t="str">
        <f t="shared" si="902"/>
        <v/>
      </c>
      <c r="AJ228" s="145" t="str">
        <f t="shared" si="902"/>
        <v/>
      </c>
      <c r="AK228" s="145" t="str">
        <f t="shared" si="902"/>
        <v/>
      </c>
      <c r="AL228" s="145" t="str">
        <f t="shared" si="902"/>
        <v/>
      </c>
      <c r="AM228" s="145" t="str">
        <f t="shared" si="902"/>
        <v/>
      </c>
      <c r="AN228" s="145" t="str">
        <f t="shared" si="902"/>
        <v/>
      </c>
      <c r="AO228" s="145" t="str">
        <f t="shared" si="902"/>
        <v/>
      </c>
      <c r="AP228" s="145" t="str">
        <f t="shared" si="902"/>
        <v/>
      </c>
      <c r="AQ228" s="145" t="str">
        <f t="shared" si="902"/>
        <v/>
      </c>
      <c r="AR228" s="145" t="str">
        <f t="shared" si="902"/>
        <v/>
      </c>
      <c r="AS228" s="145" t="str">
        <f t="shared" si="902"/>
        <v/>
      </c>
      <c r="AT228" s="145" t="str">
        <f t="shared" si="902"/>
        <v/>
      </c>
      <c r="AU228" s="145" t="str">
        <f t="shared" si="902"/>
        <v/>
      </c>
      <c r="AV228" s="145" t="str">
        <f t="shared" si="902"/>
        <v/>
      </c>
      <c r="AW228" s="145" t="str">
        <f t="shared" si="902"/>
        <v/>
      </c>
      <c r="AX228" s="145" t="str">
        <f t="shared" si="902"/>
        <v/>
      </c>
      <c r="AY228" s="145" t="str">
        <f t="shared" si="902"/>
        <v/>
      </c>
      <c r="AZ228" s="145" t="str">
        <f t="shared" si="902"/>
        <v/>
      </c>
      <c r="BA228" s="145" t="str">
        <f t="shared" si="902"/>
        <v/>
      </c>
      <c r="BB228" s="145" t="str">
        <f t="shared" si="902"/>
        <v/>
      </c>
      <c r="BC228" s="145" t="str">
        <f t="shared" si="902"/>
        <v/>
      </c>
      <c r="BD228" s="145" t="str">
        <f t="shared" si="902"/>
        <v/>
      </c>
      <c r="BE228" s="145" t="str">
        <f t="shared" si="902"/>
        <v/>
      </c>
      <c r="BF228" s="145" t="str">
        <f t="shared" si="902"/>
        <v/>
      </c>
      <c r="BG228" s="145" t="str">
        <f t="shared" si="902"/>
        <v/>
      </c>
      <c r="BH228" s="145" t="str">
        <f t="shared" si="902"/>
        <v/>
      </c>
      <c r="BI228" s="145" t="str">
        <f t="shared" si="902"/>
        <v/>
      </c>
      <c r="BJ228" s="145" t="str">
        <f t="shared" si="902"/>
        <v/>
      </c>
      <c r="BK228" s="145" t="str">
        <f t="shared" si="902"/>
        <v/>
      </c>
      <c r="BL228" s="145" t="str">
        <f t="shared" si="902"/>
        <v/>
      </c>
      <c r="BM228" s="145" t="str">
        <f t="shared" si="902"/>
        <v/>
      </c>
      <c r="BN228" s="145" t="str">
        <f t="shared" si="902"/>
        <v/>
      </c>
      <c r="BO228" s="145" t="str">
        <f t="shared" si="902"/>
        <v/>
      </c>
      <c r="BP228" s="145" t="str">
        <f t="shared" si="902"/>
        <v/>
      </c>
      <c r="BQ228" s="145" t="str">
        <f t="shared" si="902"/>
        <v/>
      </c>
      <c r="BR228" s="145" t="str">
        <f t="shared" ref="BR228:CZ228" si="903">IF(BR$4&lt;$E$3,"",SUMIFS($F221:$FS221,$F$5:$FS$5,"&lt;="&amp;BR$5,$F$5:$FS$5,"&gt;"&amp;(BR$5-$E$3)))</f>
        <v/>
      </c>
      <c r="BS228" s="145" t="str">
        <f t="shared" si="903"/>
        <v/>
      </c>
      <c r="BT228" s="145" t="str">
        <f t="shared" si="903"/>
        <v/>
      </c>
      <c r="BU228" s="145" t="str">
        <f t="shared" si="903"/>
        <v/>
      </c>
      <c r="BV228" s="145" t="str">
        <f t="shared" si="903"/>
        <v/>
      </c>
      <c r="BW228" s="145" t="str">
        <f t="shared" si="903"/>
        <v/>
      </c>
      <c r="BX228" s="145" t="str">
        <f t="shared" si="903"/>
        <v/>
      </c>
      <c r="BY228" s="145" t="str">
        <f t="shared" si="903"/>
        <v/>
      </c>
      <c r="BZ228" s="145" t="str">
        <f t="shared" si="903"/>
        <v/>
      </c>
      <c r="CA228" s="145" t="str">
        <f t="shared" si="903"/>
        <v/>
      </c>
      <c r="CB228" s="145" t="str">
        <f t="shared" si="903"/>
        <v/>
      </c>
      <c r="CC228" s="145" t="str">
        <f t="shared" si="903"/>
        <v/>
      </c>
      <c r="CD228" s="145" t="str">
        <f t="shared" si="903"/>
        <v/>
      </c>
      <c r="CE228" s="145" t="str">
        <f t="shared" si="903"/>
        <v/>
      </c>
      <c r="CF228" s="145" t="str">
        <f t="shared" si="903"/>
        <v/>
      </c>
      <c r="CG228" s="145" t="str">
        <f t="shared" si="903"/>
        <v/>
      </c>
      <c r="CH228" s="145" t="str">
        <f t="shared" si="903"/>
        <v/>
      </c>
      <c r="CI228" s="145" t="str">
        <f t="shared" si="903"/>
        <v/>
      </c>
      <c r="CJ228" s="145" t="str">
        <f t="shared" si="903"/>
        <v/>
      </c>
      <c r="CK228" s="145" t="str">
        <f t="shared" si="903"/>
        <v/>
      </c>
      <c r="CL228" s="145" t="str">
        <f t="shared" si="903"/>
        <v/>
      </c>
      <c r="CM228" s="145" t="str">
        <f t="shared" si="903"/>
        <v/>
      </c>
      <c r="CN228" s="145" t="str">
        <f t="shared" si="903"/>
        <v/>
      </c>
      <c r="CO228" s="145" t="str">
        <f t="shared" si="903"/>
        <v/>
      </c>
      <c r="CP228" s="145" t="str">
        <f t="shared" si="903"/>
        <v/>
      </c>
      <c r="CQ228" s="145" t="str">
        <f t="shared" si="903"/>
        <v/>
      </c>
      <c r="CR228" s="145" t="str">
        <f t="shared" si="903"/>
        <v/>
      </c>
      <c r="CS228" s="145" t="str">
        <f t="shared" si="903"/>
        <v/>
      </c>
      <c r="CT228" s="145" t="str">
        <f t="shared" si="903"/>
        <v/>
      </c>
      <c r="CU228" s="145" t="str">
        <f t="shared" si="903"/>
        <v/>
      </c>
      <c r="CV228" s="145" t="str">
        <f t="shared" si="903"/>
        <v/>
      </c>
      <c r="CW228" s="145" t="str">
        <f t="shared" si="903"/>
        <v/>
      </c>
      <c r="CX228" s="145" t="str">
        <f t="shared" si="903"/>
        <v/>
      </c>
      <c r="CY228" s="145" t="str">
        <f t="shared" si="903"/>
        <v/>
      </c>
      <c r="CZ228" s="145" t="str">
        <f t="shared" si="903"/>
        <v/>
      </c>
      <c r="DA228" s="145">
        <f>IF(DA$4&lt;$E$3,"",SUMIFS($F221:$FS221,$F$5:$FS$5,"&lt;="&amp;DA$5,$F$5:$FS$5,"&gt;"&amp;(DA$5-$E$3)))</f>
        <v>2</v>
      </c>
      <c r="DB228" s="145">
        <f t="shared" ref="DB228:FM228" si="904">IF(DB$4&lt;$E$3,"",SUMIFS($F221:$FS221,$F$5:$FS$5,"&lt;="&amp;DB$5,$F$5:$FS$5,"&gt;"&amp;(DB$5-$E$3)))</f>
        <v>2</v>
      </c>
      <c r="DC228" s="145">
        <f t="shared" si="904"/>
        <v>2</v>
      </c>
      <c r="DD228" s="145">
        <f t="shared" si="904"/>
        <v>2</v>
      </c>
      <c r="DE228" s="145">
        <f t="shared" si="904"/>
        <v>2</v>
      </c>
      <c r="DF228" s="145">
        <f t="shared" si="904"/>
        <v>2</v>
      </c>
      <c r="DG228" s="145">
        <f t="shared" si="904"/>
        <v>2</v>
      </c>
      <c r="DH228" s="145">
        <f t="shared" si="904"/>
        <v>2</v>
      </c>
      <c r="DI228" s="145">
        <f t="shared" si="904"/>
        <v>2</v>
      </c>
      <c r="DJ228" s="145">
        <f t="shared" si="904"/>
        <v>2</v>
      </c>
      <c r="DK228" s="145">
        <f t="shared" si="904"/>
        <v>2</v>
      </c>
      <c r="DL228" s="145">
        <f t="shared" si="904"/>
        <v>2</v>
      </c>
      <c r="DM228" s="145">
        <f t="shared" si="904"/>
        <v>2</v>
      </c>
      <c r="DN228" s="145">
        <f t="shared" si="904"/>
        <v>2</v>
      </c>
      <c r="DO228" s="145">
        <f t="shared" si="904"/>
        <v>2</v>
      </c>
      <c r="DP228" s="145">
        <f t="shared" si="904"/>
        <v>2</v>
      </c>
      <c r="DQ228" s="145">
        <f t="shared" si="904"/>
        <v>2</v>
      </c>
      <c r="DR228" s="145">
        <f t="shared" si="904"/>
        <v>2</v>
      </c>
      <c r="DS228" s="145">
        <f t="shared" si="904"/>
        <v>2</v>
      </c>
      <c r="DT228" s="145">
        <f t="shared" si="904"/>
        <v>3</v>
      </c>
      <c r="DU228" s="145">
        <f t="shared" si="904"/>
        <v>3</v>
      </c>
      <c r="DV228" s="145">
        <f t="shared" si="904"/>
        <v>3</v>
      </c>
      <c r="DW228" s="145">
        <f t="shared" si="904"/>
        <v>4</v>
      </c>
      <c r="DX228" s="145">
        <f t="shared" si="904"/>
        <v>4</v>
      </c>
      <c r="DY228" s="145">
        <f t="shared" si="904"/>
        <v>4</v>
      </c>
      <c r="DZ228" s="145">
        <f t="shared" si="904"/>
        <v>4</v>
      </c>
      <c r="EA228" s="145">
        <f t="shared" si="904"/>
        <v>4</v>
      </c>
      <c r="EB228" s="145">
        <f t="shared" si="904"/>
        <v>4</v>
      </c>
      <c r="EC228" s="145">
        <f t="shared" si="904"/>
        <v>4</v>
      </c>
      <c r="ED228" s="145">
        <f t="shared" si="904"/>
        <v>4</v>
      </c>
      <c r="EE228" s="145">
        <f t="shared" si="904"/>
        <v>4</v>
      </c>
      <c r="EF228" s="145">
        <f t="shared" si="904"/>
        <v>5</v>
      </c>
      <c r="EG228" s="145">
        <f t="shared" si="904"/>
        <v>5</v>
      </c>
      <c r="EH228" s="145">
        <f t="shared" si="904"/>
        <v>5</v>
      </c>
      <c r="EI228" s="145">
        <f t="shared" si="904"/>
        <v>5</v>
      </c>
      <c r="EJ228" s="145">
        <f t="shared" si="904"/>
        <v>5</v>
      </c>
      <c r="EK228" s="145">
        <f t="shared" si="904"/>
        <v>5</v>
      </c>
      <c r="EL228" s="145">
        <f t="shared" si="904"/>
        <v>5</v>
      </c>
      <c r="EM228" s="145">
        <f t="shared" si="904"/>
        <v>6</v>
      </c>
      <c r="EN228" s="145">
        <f t="shared" si="904"/>
        <v>6</v>
      </c>
      <c r="EO228" s="145">
        <f t="shared" si="904"/>
        <v>5</v>
      </c>
      <c r="EP228" s="145">
        <f t="shared" si="904"/>
        <v>5</v>
      </c>
      <c r="EQ228" s="145">
        <f t="shared" si="904"/>
        <v>5</v>
      </c>
      <c r="ER228" s="145">
        <f t="shared" si="904"/>
        <v>5</v>
      </c>
      <c r="ES228" s="145">
        <f t="shared" si="904"/>
        <v>5</v>
      </c>
      <c r="ET228" s="145">
        <f t="shared" si="904"/>
        <v>5</v>
      </c>
      <c r="EU228" s="145">
        <f t="shared" si="904"/>
        <v>5</v>
      </c>
      <c r="EV228" s="145">
        <f t="shared" si="904"/>
        <v>5</v>
      </c>
      <c r="EW228" s="145">
        <f t="shared" si="904"/>
        <v>5</v>
      </c>
      <c r="EX228" s="145">
        <f t="shared" si="904"/>
        <v>5</v>
      </c>
      <c r="EY228" s="145">
        <f t="shared" si="904"/>
        <v>5</v>
      </c>
      <c r="EZ228" s="145">
        <f t="shared" si="904"/>
        <v>5</v>
      </c>
      <c r="FA228" s="145">
        <f t="shared" si="904"/>
        <v>5</v>
      </c>
      <c r="FB228" s="145">
        <f t="shared" si="904"/>
        <v>5</v>
      </c>
      <c r="FC228" s="145">
        <f t="shared" si="904"/>
        <v>6</v>
      </c>
      <c r="FD228" s="145">
        <f t="shared" si="904"/>
        <v>6</v>
      </c>
      <c r="FE228" s="145">
        <f t="shared" si="904"/>
        <v>6</v>
      </c>
      <c r="FF228" s="145">
        <f t="shared" si="904"/>
        <v>6</v>
      </c>
      <c r="FG228" s="145">
        <f t="shared" si="904"/>
        <v>7</v>
      </c>
      <c r="FH228" s="145">
        <f t="shared" si="904"/>
        <v>7</v>
      </c>
      <c r="FI228" s="145">
        <f t="shared" si="904"/>
        <v>7</v>
      </c>
      <c r="FJ228" s="145">
        <f t="shared" si="904"/>
        <v>7</v>
      </c>
      <c r="FK228" s="145">
        <f t="shared" si="904"/>
        <v>7</v>
      </c>
      <c r="FL228" s="145">
        <f t="shared" si="904"/>
        <v>7</v>
      </c>
      <c r="FM228" s="145">
        <f t="shared" si="904"/>
        <v>7</v>
      </c>
      <c r="FN228" s="145">
        <f t="shared" ref="FN228:FS228" si="905">IF(FN$4&lt;$E$3,"",SUMIFS($F221:$FS221,$F$5:$FS$5,"&lt;="&amp;FN$5,$F$5:$FS$5,"&gt;"&amp;(FN$5-$E$3)))</f>
        <v>7</v>
      </c>
      <c r="FO228" s="145">
        <f t="shared" si="905"/>
        <v>7</v>
      </c>
      <c r="FP228" s="145">
        <f t="shared" si="905"/>
        <v>7</v>
      </c>
      <c r="FQ228" s="145">
        <f t="shared" si="905"/>
        <v>7</v>
      </c>
      <c r="FR228" s="145">
        <f t="shared" si="905"/>
        <v>7</v>
      </c>
      <c r="FS228" s="145">
        <f t="shared" si="905"/>
        <v>7</v>
      </c>
      <c r="FT228" s="145">
        <f t="shared" si="894"/>
        <v>7</v>
      </c>
      <c r="FU228" s="145" t="str">
        <f t="shared" ref="FU228" si="906">IF(FU$4&lt;$E$3,"",SUMIFS($F221:$FS221,$F$5:$FS$5,"&lt;="&amp;FU$5,$F$5:$FS$5,"&gt;"&amp;(FU$5-$E$3)))</f>
        <v/>
      </c>
      <c r="FW228" s="145">
        <f t="shared" si="896"/>
        <v>7</v>
      </c>
      <c r="FX228" s="145">
        <f>MIN(F228:FS228)</f>
        <v>2</v>
      </c>
      <c r="FY228" s="145">
        <f>MAX(F228:FS228)</f>
        <v>7</v>
      </c>
      <c r="FZ228" s="145">
        <f>AVERAGE(F228:FS228)</f>
        <v>4.436619718309859</v>
      </c>
      <c r="GA228" s="145">
        <f>AVERAGE(EP228:FS228)</f>
        <v>6</v>
      </c>
      <c r="GC228" s="132"/>
      <c r="GD228" s="151"/>
      <c r="GE228" s="151"/>
      <c r="GF228" s="151"/>
      <c r="GG228" s="151"/>
      <c r="GH228" s="151"/>
      <c r="GN228" s="132"/>
      <c r="GO228" s="151"/>
      <c r="GP228" s="151"/>
      <c r="GQ228" s="151"/>
      <c r="GR228" s="151"/>
      <c r="GS228" s="151"/>
    </row>
    <row r="229" spans="2:201" ht="15.75" thickBot="1">
      <c r="B229" s="129"/>
      <c r="D229" s="105" t="s">
        <v>25</v>
      </c>
      <c r="E229" s="106"/>
      <c r="F229" s="146" t="str">
        <f t="shared" ref="F229:BQ229" si="907">IF(F$4&lt;$E$3,"",SUMIFS($F222:$FS222,$F$5:$FS$5,"&lt;="&amp;F$5,$F$5:$FS$5,"&gt;"&amp;(F$5-$E$3)))</f>
        <v/>
      </c>
      <c r="G229" s="146" t="str">
        <f t="shared" si="907"/>
        <v/>
      </c>
      <c r="H229" s="146" t="str">
        <f t="shared" si="907"/>
        <v/>
      </c>
      <c r="I229" s="146" t="str">
        <f t="shared" si="907"/>
        <v/>
      </c>
      <c r="J229" s="146" t="str">
        <f t="shared" si="907"/>
        <v/>
      </c>
      <c r="K229" s="146" t="str">
        <f t="shared" si="907"/>
        <v/>
      </c>
      <c r="L229" s="146" t="str">
        <f t="shared" si="907"/>
        <v/>
      </c>
      <c r="M229" s="146" t="str">
        <f t="shared" si="907"/>
        <v/>
      </c>
      <c r="N229" s="146" t="str">
        <f t="shared" si="907"/>
        <v/>
      </c>
      <c r="O229" s="146" t="str">
        <f t="shared" si="907"/>
        <v/>
      </c>
      <c r="P229" s="146" t="str">
        <f t="shared" si="907"/>
        <v/>
      </c>
      <c r="Q229" s="146" t="str">
        <f t="shared" si="907"/>
        <v/>
      </c>
      <c r="R229" s="146" t="str">
        <f t="shared" si="907"/>
        <v/>
      </c>
      <c r="S229" s="146" t="str">
        <f t="shared" si="907"/>
        <v/>
      </c>
      <c r="T229" s="146" t="str">
        <f t="shared" si="907"/>
        <v/>
      </c>
      <c r="U229" s="146" t="str">
        <f t="shared" si="907"/>
        <v/>
      </c>
      <c r="V229" s="146" t="str">
        <f t="shared" si="907"/>
        <v/>
      </c>
      <c r="W229" s="146" t="str">
        <f t="shared" si="907"/>
        <v/>
      </c>
      <c r="X229" s="146" t="str">
        <f t="shared" si="907"/>
        <v/>
      </c>
      <c r="Y229" s="146" t="str">
        <f t="shared" si="907"/>
        <v/>
      </c>
      <c r="Z229" s="146" t="str">
        <f t="shared" si="907"/>
        <v/>
      </c>
      <c r="AA229" s="146" t="str">
        <f t="shared" si="907"/>
        <v/>
      </c>
      <c r="AB229" s="146" t="str">
        <f t="shared" si="907"/>
        <v/>
      </c>
      <c r="AC229" s="146" t="str">
        <f t="shared" si="907"/>
        <v/>
      </c>
      <c r="AD229" s="146" t="str">
        <f t="shared" si="907"/>
        <v/>
      </c>
      <c r="AE229" s="146" t="str">
        <f t="shared" si="907"/>
        <v/>
      </c>
      <c r="AF229" s="146" t="str">
        <f t="shared" si="907"/>
        <v/>
      </c>
      <c r="AG229" s="146" t="str">
        <f t="shared" si="907"/>
        <v/>
      </c>
      <c r="AH229" s="146" t="str">
        <f t="shared" si="907"/>
        <v/>
      </c>
      <c r="AI229" s="146" t="str">
        <f t="shared" si="907"/>
        <v/>
      </c>
      <c r="AJ229" s="146" t="str">
        <f t="shared" si="907"/>
        <v/>
      </c>
      <c r="AK229" s="146" t="str">
        <f t="shared" si="907"/>
        <v/>
      </c>
      <c r="AL229" s="146" t="str">
        <f t="shared" si="907"/>
        <v/>
      </c>
      <c r="AM229" s="146" t="str">
        <f t="shared" si="907"/>
        <v/>
      </c>
      <c r="AN229" s="146" t="str">
        <f t="shared" si="907"/>
        <v/>
      </c>
      <c r="AO229" s="146" t="str">
        <f t="shared" si="907"/>
        <v/>
      </c>
      <c r="AP229" s="146" t="str">
        <f t="shared" si="907"/>
        <v/>
      </c>
      <c r="AQ229" s="146" t="str">
        <f t="shared" si="907"/>
        <v/>
      </c>
      <c r="AR229" s="146" t="str">
        <f t="shared" si="907"/>
        <v/>
      </c>
      <c r="AS229" s="146" t="str">
        <f t="shared" si="907"/>
        <v/>
      </c>
      <c r="AT229" s="146" t="str">
        <f t="shared" si="907"/>
        <v/>
      </c>
      <c r="AU229" s="146" t="str">
        <f t="shared" si="907"/>
        <v/>
      </c>
      <c r="AV229" s="146" t="str">
        <f t="shared" si="907"/>
        <v/>
      </c>
      <c r="AW229" s="146" t="str">
        <f t="shared" si="907"/>
        <v/>
      </c>
      <c r="AX229" s="146" t="str">
        <f t="shared" si="907"/>
        <v/>
      </c>
      <c r="AY229" s="146" t="str">
        <f t="shared" si="907"/>
        <v/>
      </c>
      <c r="AZ229" s="146" t="str">
        <f t="shared" si="907"/>
        <v/>
      </c>
      <c r="BA229" s="146" t="str">
        <f t="shared" si="907"/>
        <v/>
      </c>
      <c r="BB229" s="146" t="str">
        <f t="shared" si="907"/>
        <v/>
      </c>
      <c r="BC229" s="146" t="str">
        <f t="shared" si="907"/>
        <v/>
      </c>
      <c r="BD229" s="146" t="str">
        <f t="shared" si="907"/>
        <v/>
      </c>
      <c r="BE229" s="146" t="str">
        <f t="shared" si="907"/>
        <v/>
      </c>
      <c r="BF229" s="146" t="str">
        <f t="shared" si="907"/>
        <v/>
      </c>
      <c r="BG229" s="146" t="str">
        <f t="shared" si="907"/>
        <v/>
      </c>
      <c r="BH229" s="146" t="str">
        <f t="shared" si="907"/>
        <v/>
      </c>
      <c r="BI229" s="146" t="str">
        <f t="shared" si="907"/>
        <v/>
      </c>
      <c r="BJ229" s="146" t="str">
        <f t="shared" si="907"/>
        <v/>
      </c>
      <c r="BK229" s="146" t="str">
        <f t="shared" si="907"/>
        <v/>
      </c>
      <c r="BL229" s="146" t="str">
        <f t="shared" si="907"/>
        <v/>
      </c>
      <c r="BM229" s="146" t="str">
        <f t="shared" si="907"/>
        <v/>
      </c>
      <c r="BN229" s="146" t="str">
        <f t="shared" si="907"/>
        <v/>
      </c>
      <c r="BO229" s="146" t="str">
        <f t="shared" si="907"/>
        <v/>
      </c>
      <c r="BP229" s="146" t="str">
        <f t="shared" si="907"/>
        <v/>
      </c>
      <c r="BQ229" s="146" t="str">
        <f t="shared" si="907"/>
        <v/>
      </c>
      <c r="BR229" s="146" t="str">
        <f t="shared" ref="BR229:EC229" si="908">IF(BR$4&lt;$E$3,"",SUMIFS($F222:$FS222,$F$5:$FS$5,"&lt;="&amp;BR$5,$F$5:$FS$5,"&gt;"&amp;(BR$5-$E$3)))</f>
        <v/>
      </c>
      <c r="BS229" s="146" t="str">
        <f t="shared" si="908"/>
        <v/>
      </c>
      <c r="BT229" s="146" t="str">
        <f t="shared" si="908"/>
        <v/>
      </c>
      <c r="BU229" s="146" t="str">
        <f t="shared" si="908"/>
        <v/>
      </c>
      <c r="BV229" s="146" t="str">
        <f t="shared" si="908"/>
        <v/>
      </c>
      <c r="BW229" s="146" t="str">
        <f t="shared" si="908"/>
        <v/>
      </c>
      <c r="BX229" s="146" t="str">
        <f t="shared" si="908"/>
        <v/>
      </c>
      <c r="BY229" s="146" t="str">
        <f t="shared" si="908"/>
        <v/>
      </c>
      <c r="BZ229" s="146" t="str">
        <f t="shared" si="908"/>
        <v/>
      </c>
      <c r="CA229" s="146" t="str">
        <f t="shared" si="908"/>
        <v/>
      </c>
      <c r="CB229" s="146" t="str">
        <f t="shared" si="908"/>
        <v/>
      </c>
      <c r="CC229" s="146" t="str">
        <f t="shared" si="908"/>
        <v/>
      </c>
      <c r="CD229" s="146" t="str">
        <f t="shared" si="908"/>
        <v/>
      </c>
      <c r="CE229" s="146" t="str">
        <f t="shared" si="908"/>
        <v/>
      </c>
      <c r="CF229" s="146" t="str">
        <f t="shared" si="908"/>
        <v/>
      </c>
      <c r="CG229" s="146" t="str">
        <f t="shared" si="908"/>
        <v/>
      </c>
      <c r="CH229" s="146" t="str">
        <f t="shared" si="908"/>
        <v/>
      </c>
      <c r="CI229" s="146" t="str">
        <f t="shared" si="908"/>
        <v/>
      </c>
      <c r="CJ229" s="146" t="str">
        <f t="shared" si="908"/>
        <v/>
      </c>
      <c r="CK229" s="146" t="str">
        <f t="shared" si="908"/>
        <v/>
      </c>
      <c r="CL229" s="146" t="str">
        <f t="shared" si="908"/>
        <v/>
      </c>
      <c r="CM229" s="146" t="str">
        <f t="shared" si="908"/>
        <v/>
      </c>
      <c r="CN229" s="146" t="str">
        <f t="shared" si="908"/>
        <v/>
      </c>
      <c r="CO229" s="146" t="str">
        <f t="shared" si="908"/>
        <v/>
      </c>
      <c r="CP229" s="146" t="str">
        <f t="shared" si="908"/>
        <v/>
      </c>
      <c r="CQ229" s="146" t="str">
        <f t="shared" si="908"/>
        <v/>
      </c>
      <c r="CR229" s="146" t="str">
        <f t="shared" si="908"/>
        <v/>
      </c>
      <c r="CS229" s="146" t="str">
        <f t="shared" si="908"/>
        <v/>
      </c>
      <c r="CT229" s="146" t="str">
        <f t="shared" si="908"/>
        <v/>
      </c>
      <c r="CU229" s="146" t="str">
        <f t="shared" si="908"/>
        <v/>
      </c>
      <c r="CV229" s="146" t="str">
        <f t="shared" si="908"/>
        <v/>
      </c>
      <c r="CW229" s="146" t="str">
        <f t="shared" si="908"/>
        <v/>
      </c>
      <c r="CX229" s="146" t="str">
        <f t="shared" si="908"/>
        <v/>
      </c>
      <c r="CY229" s="146" t="str">
        <f t="shared" si="908"/>
        <v/>
      </c>
      <c r="CZ229" s="146" t="str">
        <f t="shared" si="908"/>
        <v/>
      </c>
      <c r="DA229" s="146">
        <f t="shared" si="908"/>
        <v>22</v>
      </c>
      <c r="DB229" s="146">
        <f t="shared" si="908"/>
        <v>23</v>
      </c>
      <c r="DC229" s="146">
        <f t="shared" si="908"/>
        <v>23</v>
      </c>
      <c r="DD229" s="146">
        <f t="shared" si="908"/>
        <v>22</v>
      </c>
      <c r="DE229" s="146">
        <f t="shared" si="908"/>
        <v>21</v>
      </c>
      <c r="DF229" s="146">
        <f t="shared" si="908"/>
        <v>21</v>
      </c>
      <c r="DG229" s="146">
        <f t="shared" si="908"/>
        <v>21</v>
      </c>
      <c r="DH229" s="146">
        <f t="shared" si="908"/>
        <v>21</v>
      </c>
      <c r="DI229" s="146">
        <f t="shared" si="908"/>
        <v>21</v>
      </c>
      <c r="DJ229" s="146">
        <f t="shared" si="908"/>
        <v>20</v>
      </c>
      <c r="DK229" s="146">
        <f t="shared" si="908"/>
        <v>20</v>
      </c>
      <c r="DL229" s="146">
        <f t="shared" si="908"/>
        <v>20</v>
      </c>
      <c r="DM229" s="146">
        <f t="shared" si="908"/>
        <v>20</v>
      </c>
      <c r="DN229" s="146">
        <f t="shared" si="908"/>
        <v>20</v>
      </c>
      <c r="DO229" s="146">
        <f t="shared" si="908"/>
        <v>20</v>
      </c>
      <c r="DP229" s="146">
        <f t="shared" si="908"/>
        <v>20</v>
      </c>
      <c r="DQ229" s="146">
        <f t="shared" si="908"/>
        <v>20</v>
      </c>
      <c r="DR229" s="146">
        <f t="shared" si="908"/>
        <v>20</v>
      </c>
      <c r="DS229" s="146">
        <f t="shared" si="908"/>
        <v>20</v>
      </c>
      <c r="DT229" s="146">
        <f t="shared" si="908"/>
        <v>22</v>
      </c>
      <c r="DU229" s="146">
        <f t="shared" si="908"/>
        <v>22</v>
      </c>
      <c r="DV229" s="146">
        <f t="shared" si="908"/>
        <v>22</v>
      </c>
      <c r="DW229" s="146">
        <f t="shared" si="908"/>
        <v>23</v>
      </c>
      <c r="DX229" s="146">
        <f t="shared" si="908"/>
        <v>22</v>
      </c>
      <c r="DY229" s="146">
        <f t="shared" si="908"/>
        <v>21</v>
      </c>
      <c r="DZ229" s="146">
        <f t="shared" si="908"/>
        <v>22</v>
      </c>
      <c r="EA229" s="146">
        <f t="shared" si="908"/>
        <v>22</v>
      </c>
      <c r="EB229" s="146">
        <f t="shared" si="908"/>
        <v>22</v>
      </c>
      <c r="EC229" s="146">
        <f t="shared" si="908"/>
        <v>22</v>
      </c>
      <c r="ED229" s="146">
        <f t="shared" ref="ED229:FS229" si="909">IF(ED$4&lt;$E$3,"",SUMIFS($F222:$FS222,$F$5:$FS$5,"&lt;="&amp;ED$5,$F$5:$FS$5,"&gt;"&amp;(ED$5-$E$3)))</f>
        <v>22</v>
      </c>
      <c r="EE229" s="146">
        <f t="shared" si="909"/>
        <v>22</v>
      </c>
      <c r="EF229" s="146">
        <f t="shared" si="909"/>
        <v>23</v>
      </c>
      <c r="EG229" s="146">
        <f t="shared" si="909"/>
        <v>23</v>
      </c>
      <c r="EH229" s="146">
        <f t="shared" si="909"/>
        <v>23</v>
      </c>
      <c r="EI229" s="146">
        <f t="shared" si="909"/>
        <v>23</v>
      </c>
      <c r="EJ229" s="146">
        <f t="shared" si="909"/>
        <v>23</v>
      </c>
      <c r="EK229" s="146">
        <f t="shared" si="909"/>
        <v>23</v>
      </c>
      <c r="EL229" s="146">
        <f t="shared" si="909"/>
        <v>22</v>
      </c>
      <c r="EM229" s="146">
        <f t="shared" si="909"/>
        <v>22</v>
      </c>
      <c r="EN229" s="146">
        <f t="shared" si="909"/>
        <v>23</v>
      </c>
      <c r="EO229" s="146">
        <f t="shared" si="909"/>
        <v>21</v>
      </c>
      <c r="EP229" s="146">
        <f t="shared" si="909"/>
        <v>22</v>
      </c>
      <c r="EQ229" s="146">
        <f t="shared" si="909"/>
        <v>22</v>
      </c>
      <c r="ER229" s="146">
        <f t="shared" si="909"/>
        <v>21</v>
      </c>
      <c r="ES229" s="146">
        <f t="shared" si="909"/>
        <v>21</v>
      </c>
      <c r="ET229" s="146">
        <f t="shared" si="909"/>
        <v>20</v>
      </c>
      <c r="EU229" s="146">
        <f t="shared" si="909"/>
        <v>20</v>
      </c>
      <c r="EV229" s="146">
        <f t="shared" si="909"/>
        <v>20</v>
      </c>
      <c r="EW229" s="146">
        <f t="shared" si="909"/>
        <v>19</v>
      </c>
      <c r="EX229" s="146">
        <f t="shared" si="909"/>
        <v>19</v>
      </c>
      <c r="EY229" s="146">
        <f t="shared" si="909"/>
        <v>18</v>
      </c>
      <c r="EZ229" s="146">
        <f t="shared" si="909"/>
        <v>18</v>
      </c>
      <c r="FA229" s="146">
        <f t="shared" si="909"/>
        <v>19</v>
      </c>
      <c r="FB229" s="146">
        <f t="shared" si="909"/>
        <v>19</v>
      </c>
      <c r="FC229" s="146">
        <f t="shared" si="909"/>
        <v>20</v>
      </c>
      <c r="FD229" s="146">
        <f t="shared" si="909"/>
        <v>21</v>
      </c>
      <c r="FE229" s="146">
        <f t="shared" si="909"/>
        <v>21</v>
      </c>
      <c r="FF229" s="146">
        <f t="shared" si="909"/>
        <v>21</v>
      </c>
      <c r="FG229" s="146">
        <f t="shared" si="909"/>
        <v>22</v>
      </c>
      <c r="FH229" s="146">
        <f t="shared" si="909"/>
        <v>22</v>
      </c>
      <c r="FI229" s="146">
        <f t="shared" si="909"/>
        <v>22</v>
      </c>
      <c r="FJ229" s="146">
        <f t="shared" si="909"/>
        <v>21</v>
      </c>
      <c r="FK229" s="146">
        <f t="shared" si="909"/>
        <v>21</v>
      </c>
      <c r="FL229" s="146">
        <f t="shared" si="909"/>
        <v>21</v>
      </c>
      <c r="FM229" s="146">
        <f t="shared" si="909"/>
        <v>21</v>
      </c>
      <c r="FN229" s="146">
        <f t="shared" si="909"/>
        <v>21</v>
      </c>
      <c r="FO229" s="146">
        <f t="shared" si="909"/>
        <v>21</v>
      </c>
      <c r="FP229" s="146">
        <f t="shared" si="909"/>
        <v>21</v>
      </c>
      <c r="FQ229" s="146">
        <f t="shared" si="909"/>
        <v>22</v>
      </c>
      <c r="FR229" s="146">
        <f t="shared" si="909"/>
        <v>22</v>
      </c>
      <c r="FS229" s="146">
        <f t="shared" si="909"/>
        <v>22</v>
      </c>
      <c r="FT229" s="146">
        <f t="shared" si="894"/>
        <v>23</v>
      </c>
      <c r="FU229" s="146" t="str">
        <f t="shared" ref="FU229" si="910">IF(FU$4&lt;$E$3,"",SUMIFS($F222:$FS222,$F$5:$FS$5,"&lt;="&amp;FU$5,$F$5:$FS$5,"&gt;"&amp;(FU$5-$E$3)))</f>
        <v/>
      </c>
      <c r="FW229" s="146">
        <f t="shared" si="896"/>
        <v>22</v>
      </c>
      <c r="FX229" s="146">
        <f>MIN(F229:FS229)</f>
        <v>18</v>
      </c>
      <c r="FY229" s="146">
        <f>MAX(F229:FS229)</f>
        <v>23</v>
      </c>
      <c r="FZ229" s="146">
        <f>AVERAGE(F229:FS229)</f>
        <v>21.197183098591548</v>
      </c>
      <c r="GA229" s="146">
        <f>AVERAGE(EP229:FS229)</f>
        <v>20.666666666666668</v>
      </c>
    </row>
    <row r="230" spans="2:201" ht="15.75" thickTop="1">
      <c r="B230" s="129"/>
    </row>
    <row r="231" spans="2:201">
      <c r="B231" s="129"/>
      <c r="D231" s="98" t="s">
        <v>49</v>
      </c>
    </row>
    <row r="232" spans="2:201">
      <c r="B232" s="129"/>
      <c r="D232" t="s">
        <v>46</v>
      </c>
      <c r="F232" s="100" t="str">
        <f t="shared" ref="F232:AK232" si="911">IF(F$4&lt;$E$3,"",SUMIFS($F218:$FS218,$F$5:$FS$5,"&lt;="&amp;F$5,$F$5:$FS$5,"&gt;"&amp;(F$5-$E$3))/$E$3)</f>
        <v/>
      </c>
      <c r="G232" s="100" t="str">
        <f t="shared" si="911"/>
        <v/>
      </c>
      <c r="H232" s="100" t="str">
        <f t="shared" si="911"/>
        <v/>
      </c>
      <c r="I232" s="100" t="str">
        <f t="shared" si="911"/>
        <v/>
      </c>
      <c r="J232" s="100" t="str">
        <f t="shared" si="911"/>
        <v/>
      </c>
      <c r="K232" s="100" t="str">
        <f t="shared" si="911"/>
        <v/>
      </c>
      <c r="L232" s="100" t="str">
        <f t="shared" si="911"/>
        <v/>
      </c>
      <c r="M232" s="100" t="str">
        <f t="shared" si="911"/>
        <v/>
      </c>
      <c r="N232" s="100" t="str">
        <f t="shared" si="911"/>
        <v/>
      </c>
      <c r="O232" s="100" t="str">
        <f t="shared" si="911"/>
        <v/>
      </c>
      <c r="P232" s="100" t="str">
        <f t="shared" si="911"/>
        <v/>
      </c>
      <c r="Q232" s="100" t="str">
        <f t="shared" si="911"/>
        <v/>
      </c>
      <c r="R232" s="100" t="str">
        <f t="shared" si="911"/>
        <v/>
      </c>
      <c r="S232" s="100" t="str">
        <f t="shared" si="911"/>
        <v/>
      </c>
      <c r="T232" s="100" t="str">
        <f t="shared" si="911"/>
        <v/>
      </c>
      <c r="U232" s="100" t="str">
        <f t="shared" si="911"/>
        <v/>
      </c>
      <c r="V232" s="100" t="str">
        <f t="shared" si="911"/>
        <v/>
      </c>
      <c r="W232" s="100" t="str">
        <f t="shared" si="911"/>
        <v/>
      </c>
      <c r="X232" s="100" t="str">
        <f t="shared" si="911"/>
        <v/>
      </c>
      <c r="Y232" s="100" t="str">
        <f t="shared" si="911"/>
        <v/>
      </c>
      <c r="Z232" s="100" t="str">
        <f t="shared" si="911"/>
        <v/>
      </c>
      <c r="AA232" s="100" t="str">
        <f t="shared" si="911"/>
        <v/>
      </c>
      <c r="AB232" s="100" t="str">
        <f t="shared" si="911"/>
        <v/>
      </c>
      <c r="AC232" s="100" t="str">
        <f t="shared" si="911"/>
        <v/>
      </c>
      <c r="AD232" s="100" t="str">
        <f t="shared" si="911"/>
        <v/>
      </c>
      <c r="AE232" s="100" t="str">
        <f t="shared" si="911"/>
        <v/>
      </c>
      <c r="AF232" s="100" t="str">
        <f t="shared" si="911"/>
        <v/>
      </c>
      <c r="AG232" s="100" t="str">
        <f t="shared" si="911"/>
        <v/>
      </c>
      <c r="AH232" s="100" t="str">
        <f t="shared" si="911"/>
        <v/>
      </c>
      <c r="AI232" s="100" t="str">
        <f t="shared" si="911"/>
        <v/>
      </c>
      <c r="AJ232" s="100" t="str">
        <f t="shared" si="911"/>
        <v/>
      </c>
      <c r="AK232" s="100" t="str">
        <f t="shared" si="911"/>
        <v/>
      </c>
      <c r="AL232" s="100" t="str">
        <f t="shared" ref="AL232:BQ232" si="912">IF(AL$4&lt;$E$3,"",SUMIFS($F218:$FS218,$F$5:$FS$5,"&lt;="&amp;AL$5,$F$5:$FS$5,"&gt;"&amp;(AL$5-$E$3))/$E$3)</f>
        <v/>
      </c>
      <c r="AM232" s="100" t="str">
        <f t="shared" si="912"/>
        <v/>
      </c>
      <c r="AN232" s="100" t="str">
        <f t="shared" si="912"/>
        <v/>
      </c>
      <c r="AO232" s="100" t="str">
        <f t="shared" si="912"/>
        <v/>
      </c>
      <c r="AP232" s="100" t="str">
        <f t="shared" si="912"/>
        <v/>
      </c>
      <c r="AQ232" s="100" t="str">
        <f t="shared" si="912"/>
        <v/>
      </c>
      <c r="AR232" s="100" t="str">
        <f t="shared" si="912"/>
        <v/>
      </c>
      <c r="AS232" s="100" t="str">
        <f t="shared" si="912"/>
        <v/>
      </c>
      <c r="AT232" s="100" t="str">
        <f t="shared" si="912"/>
        <v/>
      </c>
      <c r="AU232" s="100" t="str">
        <f t="shared" si="912"/>
        <v/>
      </c>
      <c r="AV232" s="100" t="str">
        <f t="shared" si="912"/>
        <v/>
      </c>
      <c r="AW232" s="100" t="str">
        <f t="shared" si="912"/>
        <v/>
      </c>
      <c r="AX232" s="100" t="str">
        <f t="shared" si="912"/>
        <v/>
      </c>
      <c r="AY232" s="100" t="str">
        <f t="shared" si="912"/>
        <v/>
      </c>
      <c r="AZ232" s="100" t="str">
        <f t="shared" si="912"/>
        <v/>
      </c>
      <c r="BA232" s="100" t="str">
        <f t="shared" si="912"/>
        <v/>
      </c>
      <c r="BB232" s="100" t="str">
        <f t="shared" si="912"/>
        <v/>
      </c>
      <c r="BC232" s="100" t="str">
        <f t="shared" si="912"/>
        <v/>
      </c>
      <c r="BD232" s="100" t="str">
        <f t="shared" si="912"/>
        <v/>
      </c>
      <c r="BE232" s="100" t="str">
        <f t="shared" si="912"/>
        <v/>
      </c>
      <c r="BF232" s="100" t="str">
        <f t="shared" si="912"/>
        <v/>
      </c>
      <c r="BG232" s="100" t="str">
        <f t="shared" si="912"/>
        <v/>
      </c>
      <c r="BH232" s="100" t="str">
        <f t="shared" si="912"/>
        <v/>
      </c>
      <c r="BI232" s="100" t="str">
        <f t="shared" si="912"/>
        <v/>
      </c>
      <c r="BJ232" s="100" t="str">
        <f t="shared" si="912"/>
        <v/>
      </c>
      <c r="BK232" s="100" t="str">
        <f t="shared" si="912"/>
        <v/>
      </c>
      <c r="BL232" s="100" t="str">
        <f t="shared" si="912"/>
        <v/>
      </c>
      <c r="BM232" s="100" t="str">
        <f t="shared" si="912"/>
        <v/>
      </c>
      <c r="BN232" s="100" t="str">
        <f t="shared" si="912"/>
        <v/>
      </c>
      <c r="BO232" s="100" t="str">
        <f t="shared" si="912"/>
        <v/>
      </c>
      <c r="BP232" s="100" t="str">
        <f t="shared" si="912"/>
        <v/>
      </c>
      <c r="BQ232" s="100" t="str">
        <f t="shared" si="912"/>
        <v/>
      </c>
      <c r="BR232" s="100" t="str">
        <f t="shared" ref="BR232:CW232" si="913">IF(BR$4&lt;$E$3,"",SUMIFS($F218:$FS218,$F$5:$FS$5,"&lt;="&amp;BR$5,$F$5:$FS$5,"&gt;"&amp;(BR$5-$E$3))/$E$3)</f>
        <v/>
      </c>
      <c r="BS232" s="100" t="str">
        <f t="shared" si="913"/>
        <v/>
      </c>
      <c r="BT232" s="100" t="str">
        <f t="shared" si="913"/>
        <v/>
      </c>
      <c r="BU232" s="100" t="str">
        <f t="shared" si="913"/>
        <v/>
      </c>
      <c r="BV232" s="100" t="str">
        <f t="shared" si="913"/>
        <v/>
      </c>
      <c r="BW232" s="100" t="str">
        <f t="shared" si="913"/>
        <v/>
      </c>
      <c r="BX232" s="100" t="str">
        <f t="shared" si="913"/>
        <v/>
      </c>
      <c r="BY232" s="100" t="str">
        <f t="shared" si="913"/>
        <v/>
      </c>
      <c r="BZ232" s="100" t="str">
        <f t="shared" si="913"/>
        <v/>
      </c>
      <c r="CA232" s="100" t="str">
        <f t="shared" si="913"/>
        <v/>
      </c>
      <c r="CB232" s="100" t="str">
        <f t="shared" si="913"/>
        <v/>
      </c>
      <c r="CC232" s="100" t="str">
        <f t="shared" si="913"/>
        <v/>
      </c>
      <c r="CD232" s="100" t="str">
        <f t="shared" si="913"/>
        <v/>
      </c>
      <c r="CE232" s="100" t="str">
        <f t="shared" si="913"/>
        <v/>
      </c>
      <c r="CF232" s="100" t="str">
        <f t="shared" si="913"/>
        <v/>
      </c>
      <c r="CG232" s="100" t="str">
        <f t="shared" si="913"/>
        <v/>
      </c>
      <c r="CH232" s="100" t="str">
        <f t="shared" si="913"/>
        <v/>
      </c>
      <c r="CI232" s="100" t="str">
        <f t="shared" si="913"/>
        <v/>
      </c>
      <c r="CJ232" s="100" t="str">
        <f t="shared" si="913"/>
        <v/>
      </c>
      <c r="CK232" s="100" t="str">
        <f t="shared" si="913"/>
        <v/>
      </c>
      <c r="CL232" s="100" t="str">
        <f t="shared" si="913"/>
        <v/>
      </c>
      <c r="CM232" s="100" t="str">
        <f t="shared" si="913"/>
        <v/>
      </c>
      <c r="CN232" s="100" t="str">
        <f t="shared" si="913"/>
        <v/>
      </c>
      <c r="CO232" s="100" t="str">
        <f t="shared" si="913"/>
        <v/>
      </c>
      <c r="CP232" s="100" t="str">
        <f t="shared" si="913"/>
        <v/>
      </c>
      <c r="CQ232" s="100" t="str">
        <f t="shared" si="913"/>
        <v/>
      </c>
      <c r="CR232" s="100" t="str">
        <f t="shared" si="913"/>
        <v/>
      </c>
      <c r="CS232" s="100" t="str">
        <f t="shared" si="913"/>
        <v/>
      </c>
      <c r="CT232" s="100" t="str">
        <f t="shared" si="913"/>
        <v/>
      </c>
      <c r="CU232" s="100" t="str">
        <f t="shared" si="913"/>
        <v/>
      </c>
      <c r="CV232" s="100" t="str">
        <f t="shared" si="913"/>
        <v/>
      </c>
      <c r="CW232" s="100" t="str">
        <f t="shared" si="913"/>
        <v/>
      </c>
      <c r="CX232" s="100" t="str">
        <f t="shared" ref="CX232:EC232" si="914">IF(CX$4&lt;$E$3,"",SUMIFS($F218:$FS218,$F$5:$FS$5,"&lt;="&amp;CX$5,$F$5:$FS$5,"&gt;"&amp;(CX$5-$E$3))/$E$3)</f>
        <v/>
      </c>
      <c r="CY232" s="100" t="str">
        <f t="shared" si="914"/>
        <v/>
      </c>
      <c r="CZ232" s="100" t="str">
        <f t="shared" si="914"/>
        <v/>
      </c>
      <c r="DA232" s="100">
        <f t="shared" si="914"/>
        <v>0.01</v>
      </c>
      <c r="DB232" s="100">
        <f t="shared" si="914"/>
        <v>0.01</v>
      </c>
      <c r="DC232" s="100">
        <f t="shared" si="914"/>
        <v>0.01</v>
      </c>
      <c r="DD232" s="100">
        <f t="shared" si="914"/>
        <v>0.01</v>
      </c>
      <c r="DE232" s="100">
        <f t="shared" si="914"/>
        <v>0.01</v>
      </c>
      <c r="DF232" s="100">
        <f t="shared" si="914"/>
        <v>0.01</v>
      </c>
      <c r="DG232" s="100">
        <f t="shared" si="914"/>
        <v>0.01</v>
      </c>
      <c r="DH232" s="100">
        <f t="shared" si="914"/>
        <v>0.01</v>
      </c>
      <c r="DI232" s="100">
        <f t="shared" si="914"/>
        <v>0.01</v>
      </c>
      <c r="DJ232" s="100">
        <f t="shared" si="914"/>
        <v>0.01</v>
      </c>
      <c r="DK232" s="100">
        <f t="shared" si="914"/>
        <v>0.01</v>
      </c>
      <c r="DL232" s="100">
        <f t="shared" si="914"/>
        <v>0.01</v>
      </c>
      <c r="DM232" s="100">
        <f t="shared" si="914"/>
        <v>0.01</v>
      </c>
      <c r="DN232" s="100">
        <f t="shared" si="914"/>
        <v>0.01</v>
      </c>
      <c r="DO232" s="100">
        <f t="shared" si="914"/>
        <v>0.01</v>
      </c>
      <c r="DP232" s="100">
        <f t="shared" si="914"/>
        <v>0.01</v>
      </c>
      <c r="DQ232" s="100">
        <f t="shared" si="914"/>
        <v>0.01</v>
      </c>
      <c r="DR232" s="100">
        <f t="shared" si="914"/>
        <v>0.01</v>
      </c>
      <c r="DS232" s="100">
        <f t="shared" si="914"/>
        <v>0.01</v>
      </c>
      <c r="DT232" s="100">
        <f t="shared" si="914"/>
        <v>0.01</v>
      </c>
      <c r="DU232" s="100">
        <f t="shared" si="914"/>
        <v>0.01</v>
      </c>
      <c r="DV232" s="100">
        <f t="shared" si="914"/>
        <v>0.01</v>
      </c>
      <c r="DW232" s="100">
        <f t="shared" si="914"/>
        <v>0.01</v>
      </c>
      <c r="DX232" s="100">
        <f t="shared" si="914"/>
        <v>0.01</v>
      </c>
      <c r="DY232" s="100">
        <f t="shared" si="914"/>
        <v>0.01</v>
      </c>
      <c r="DZ232" s="100">
        <f t="shared" si="914"/>
        <v>0.01</v>
      </c>
      <c r="EA232" s="100">
        <f t="shared" si="914"/>
        <v>0.01</v>
      </c>
      <c r="EB232" s="100">
        <f t="shared" si="914"/>
        <v>0.01</v>
      </c>
      <c r="EC232" s="100">
        <f t="shared" si="914"/>
        <v>0.01</v>
      </c>
      <c r="ED232" s="100">
        <f t="shared" ref="ED232:FI232" si="915">IF(ED$4&lt;$E$3,"",SUMIFS($F218:$FS218,$F$5:$FS$5,"&lt;="&amp;ED$5,$F$5:$FS$5,"&gt;"&amp;(ED$5-$E$3))/$E$3)</f>
        <v>0.01</v>
      </c>
      <c r="EE232" s="100">
        <f t="shared" si="915"/>
        <v>0.01</v>
      </c>
      <c r="EF232" s="100">
        <f t="shared" si="915"/>
        <v>0.01</v>
      </c>
      <c r="EG232" s="100">
        <f t="shared" si="915"/>
        <v>0.01</v>
      </c>
      <c r="EH232" s="100">
        <f t="shared" si="915"/>
        <v>0.01</v>
      </c>
      <c r="EI232" s="100">
        <f t="shared" si="915"/>
        <v>0.01</v>
      </c>
      <c r="EJ232" s="100">
        <f t="shared" si="915"/>
        <v>0.01</v>
      </c>
      <c r="EK232" s="100">
        <f t="shared" si="915"/>
        <v>0.01</v>
      </c>
      <c r="EL232" s="100">
        <f t="shared" si="915"/>
        <v>0.01</v>
      </c>
      <c r="EM232" s="100">
        <f t="shared" si="915"/>
        <v>0.01</v>
      </c>
      <c r="EN232" s="100">
        <f t="shared" si="915"/>
        <v>0.01</v>
      </c>
      <c r="EO232" s="100">
        <f t="shared" si="915"/>
        <v>0.01</v>
      </c>
      <c r="EP232" s="100">
        <f t="shared" si="915"/>
        <v>0.01</v>
      </c>
      <c r="EQ232" s="100">
        <f t="shared" si="915"/>
        <v>0.01</v>
      </c>
      <c r="ER232" s="100">
        <f t="shared" si="915"/>
        <v>0.01</v>
      </c>
      <c r="ES232" s="100">
        <f t="shared" si="915"/>
        <v>0.01</v>
      </c>
      <c r="ET232" s="100">
        <f t="shared" si="915"/>
        <v>0.01</v>
      </c>
      <c r="EU232" s="100">
        <f t="shared" si="915"/>
        <v>0.01</v>
      </c>
      <c r="EV232" s="100">
        <f t="shared" si="915"/>
        <v>0.01</v>
      </c>
      <c r="EW232" s="100">
        <f t="shared" si="915"/>
        <v>0.01</v>
      </c>
      <c r="EX232" s="100">
        <f t="shared" si="915"/>
        <v>0.01</v>
      </c>
      <c r="EY232" s="100">
        <f t="shared" si="915"/>
        <v>0.01</v>
      </c>
      <c r="EZ232" s="100">
        <f t="shared" si="915"/>
        <v>0.01</v>
      </c>
      <c r="FA232" s="100">
        <f t="shared" si="915"/>
        <v>0.01</v>
      </c>
      <c r="FB232" s="100">
        <f t="shared" si="915"/>
        <v>0.01</v>
      </c>
      <c r="FC232" s="100">
        <f t="shared" si="915"/>
        <v>0.01</v>
      </c>
      <c r="FD232" s="100">
        <f t="shared" si="915"/>
        <v>0.02</v>
      </c>
      <c r="FE232" s="100">
        <f t="shared" si="915"/>
        <v>0.02</v>
      </c>
      <c r="FF232" s="100">
        <f t="shared" si="915"/>
        <v>0.02</v>
      </c>
      <c r="FG232" s="100">
        <f t="shared" si="915"/>
        <v>0.02</v>
      </c>
      <c r="FH232" s="100">
        <f t="shared" si="915"/>
        <v>0.02</v>
      </c>
      <c r="FI232" s="100">
        <f t="shared" si="915"/>
        <v>0.02</v>
      </c>
      <c r="FJ232" s="100">
        <f t="shared" ref="FJ232:FR232" si="916">IF(FJ$4&lt;$E$3,"",SUMIFS($F218:$FS218,$F$5:$FS$5,"&lt;="&amp;FJ$5,$F$5:$FS$5,"&gt;"&amp;(FJ$5-$E$3))/$E$3)</f>
        <v>0.02</v>
      </c>
      <c r="FK232" s="100">
        <f t="shared" si="916"/>
        <v>0.02</v>
      </c>
      <c r="FL232" s="100">
        <f t="shared" si="916"/>
        <v>0.02</v>
      </c>
      <c r="FM232" s="100">
        <f t="shared" si="916"/>
        <v>0.02</v>
      </c>
      <c r="FN232" s="100">
        <f t="shared" si="916"/>
        <v>0.02</v>
      </c>
      <c r="FO232" s="100">
        <f t="shared" si="916"/>
        <v>0.02</v>
      </c>
      <c r="FP232" s="100">
        <f t="shared" si="916"/>
        <v>0.02</v>
      </c>
      <c r="FQ232" s="100">
        <f t="shared" si="916"/>
        <v>0.02</v>
      </c>
      <c r="FR232" s="100">
        <f t="shared" si="916"/>
        <v>0.02</v>
      </c>
      <c r="FS232" s="100">
        <f>IF(FS$4&lt;$E$3,"",SUMIFS($F218:$FS218,$F$5:$FS$5,"&lt;="&amp;FS$5,$F$5:$FS$5,"&gt;"&amp;(FS$5-$E$3))/$E$3)</f>
        <v>0.02</v>
      </c>
      <c r="FT232" s="100">
        <f>IF(FT$4&lt;$E$3,"",SUMIFS($F218:$FT218,$F$5:$FT$5,"&lt;="&amp;FT$5,$F$5:$FT$5,"&gt;"&amp;(FT$5-$E$3))/$E$3)</f>
        <v>0.02</v>
      </c>
      <c r="FW232" s="132">
        <f>FS232</f>
        <v>0.02</v>
      </c>
      <c r="FX232" s="132">
        <f>MIN(F232:FS232)</f>
        <v>0.01</v>
      </c>
      <c r="FY232" s="132">
        <f>MAX(F232:FS232)</f>
        <v>0.02</v>
      </c>
      <c r="FZ232" s="132">
        <f>AVERAGE(F232:FS232)</f>
        <v>1.2253521126760571E-2</v>
      </c>
      <c r="GA232" s="132">
        <f>AVERAGE(EP232:FS232)</f>
        <v>1.5333333333333338E-2</v>
      </c>
      <c r="GC232">
        <f>COUNTIFS($F232:$FS232,"&lt;="&amp;GC225)</f>
        <v>55</v>
      </c>
      <c r="GD232">
        <f>COUNTIFS($F232:$FS232,"&lt;="&amp;GD225)-GC232</f>
        <v>16</v>
      </c>
      <c r="GN232">
        <f>COUNTIFS($EP232:$FS232,"&lt;="&amp;GN225)</f>
        <v>14</v>
      </c>
      <c r="GO232">
        <f>COUNTIFS($EP232:$FS232,"&lt;="&amp;GO225)-GN232</f>
        <v>16</v>
      </c>
    </row>
    <row r="233" spans="2:201">
      <c r="B233" s="129"/>
      <c r="D233" t="s">
        <v>47</v>
      </c>
      <c r="F233" s="100" t="str">
        <f t="shared" ref="F233:AK233" si="917">IF(F$4&lt;$E$3,"",SUMIFS($F219:$FS219,$F$5:$FS$5,"&lt;="&amp;F$5,$F$5:$FS$5,"&gt;"&amp;(F$5-$E$3))/$E$3)</f>
        <v/>
      </c>
      <c r="G233" s="100" t="str">
        <f t="shared" si="917"/>
        <v/>
      </c>
      <c r="H233" s="100" t="str">
        <f t="shared" si="917"/>
        <v/>
      </c>
      <c r="I233" s="100" t="str">
        <f t="shared" si="917"/>
        <v/>
      </c>
      <c r="J233" s="100" t="str">
        <f t="shared" si="917"/>
        <v/>
      </c>
      <c r="K233" s="100" t="str">
        <f t="shared" si="917"/>
        <v/>
      </c>
      <c r="L233" s="100" t="str">
        <f t="shared" si="917"/>
        <v/>
      </c>
      <c r="M233" s="100" t="str">
        <f t="shared" si="917"/>
        <v/>
      </c>
      <c r="N233" s="100" t="str">
        <f t="shared" si="917"/>
        <v/>
      </c>
      <c r="O233" s="100" t="str">
        <f t="shared" si="917"/>
        <v/>
      </c>
      <c r="P233" s="100" t="str">
        <f t="shared" si="917"/>
        <v/>
      </c>
      <c r="Q233" s="100" t="str">
        <f t="shared" si="917"/>
        <v/>
      </c>
      <c r="R233" s="100" t="str">
        <f t="shared" si="917"/>
        <v/>
      </c>
      <c r="S233" s="100" t="str">
        <f t="shared" si="917"/>
        <v/>
      </c>
      <c r="T233" s="100" t="str">
        <f t="shared" si="917"/>
        <v/>
      </c>
      <c r="U233" s="100" t="str">
        <f t="shared" si="917"/>
        <v/>
      </c>
      <c r="V233" s="100" t="str">
        <f t="shared" si="917"/>
        <v/>
      </c>
      <c r="W233" s="100" t="str">
        <f t="shared" si="917"/>
        <v/>
      </c>
      <c r="X233" s="100" t="str">
        <f t="shared" si="917"/>
        <v/>
      </c>
      <c r="Y233" s="100" t="str">
        <f t="shared" si="917"/>
        <v/>
      </c>
      <c r="Z233" s="100" t="str">
        <f t="shared" si="917"/>
        <v/>
      </c>
      <c r="AA233" s="100" t="str">
        <f t="shared" si="917"/>
        <v/>
      </c>
      <c r="AB233" s="100" t="str">
        <f t="shared" si="917"/>
        <v/>
      </c>
      <c r="AC233" s="100" t="str">
        <f t="shared" si="917"/>
        <v/>
      </c>
      <c r="AD233" s="100" t="str">
        <f t="shared" si="917"/>
        <v/>
      </c>
      <c r="AE233" s="100" t="str">
        <f t="shared" si="917"/>
        <v/>
      </c>
      <c r="AF233" s="100" t="str">
        <f t="shared" si="917"/>
        <v/>
      </c>
      <c r="AG233" s="100" t="str">
        <f t="shared" si="917"/>
        <v/>
      </c>
      <c r="AH233" s="100" t="str">
        <f t="shared" si="917"/>
        <v/>
      </c>
      <c r="AI233" s="100" t="str">
        <f t="shared" si="917"/>
        <v/>
      </c>
      <c r="AJ233" s="100" t="str">
        <f t="shared" si="917"/>
        <v/>
      </c>
      <c r="AK233" s="100" t="str">
        <f t="shared" si="917"/>
        <v/>
      </c>
      <c r="AL233" s="100" t="str">
        <f t="shared" ref="AL233:BQ233" si="918">IF(AL$4&lt;$E$3,"",SUMIFS($F219:$FS219,$F$5:$FS$5,"&lt;="&amp;AL$5,$F$5:$FS$5,"&gt;"&amp;(AL$5-$E$3))/$E$3)</f>
        <v/>
      </c>
      <c r="AM233" s="100" t="str">
        <f t="shared" si="918"/>
        <v/>
      </c>
      <c r="AN233" s="100" t="str">
        <f t="shared" si="918"/>
        <v/>
      </c>
      <c r="AO233" s="100" t="str">
        <f t="shared" si="918"/>
        <v/>
      </c>
      <c r="AP233" s="100" t="str">
        <f t="shared" si="918"/>
        <v/>
      </c>
      <c r="AQ233" s="100" t="str">
        <f t="shared" si="918"/>
        <v/>
      </c>
      <c r="AR233" s="100" t="str">
        <f t="shared" si="918"/>
        <v/>
      </c>
      <c r="AS233" s="100" t="str">
        <f t="shared" si="918"/>
        <v/>
      </c>
      <c r="AT233" s="100" t="str">
        <f t="shared" si="918"/>
        <v/>
      </c>
      <c r="AU233" s="100" t="str">
        <f t="shared" si="918"/>
        <v/>
      </c>
      <c r="AV233" s="100" t="str">
        <f t="shared" si="918"/>
        <v/>
      </c>
      <c r="AW233" s="100" t="str">
        <f t="shared" si="918"/>
        <v/>
      </c>
      <c r="AX233" s="100" t="str">
        <f t="shared" si="918"/>
        <v/>
      </c>
      <c r="AY233" s="100" t="str">
        <f t="shared" si="918"/>
        <v/>
      </c>
      <c r="AZ233" s="100" t="str">
        <f t="shared" si="918"/>
        <v/>
      </c>
      <c r="BA233" s="100" t="str">
        <f t="shared" si="918"/>
        <v/>
      </c>
      <c r="BB233" s="100" t="str">
        <f t="shared" si="918"/>
        <v/>
      </c>
      <c r="BC233" s="100" t="str">
        <f t="shared" si="918"/>
        <v/>
      </c>
      <c r="BD233" s="100" t="str">
        <f t="shared" si="918"/>
        <v/>
      </c>
      <c r="BE233" s="100" t="str">
        <f t="shared" si="918"/>
        <v/>
      </c>
      <c r="BF233" s="100" t="str">
        <f t="shared" si="918"/>
        <v/>
      </c>
      <c r="BG233" s="100" t="str">
        <f t="shared" si="918"/>
        <v/>
      </c>
      <c r="BH233" s="100" t="str">
        <f t="shared" si="918"/>
        <v/>
      </c>
      <c r="BI233" s="100" t="str">
        <f t="shared" si="918"/>
        <v/>
      </c>
      <c r="BJ233" s="100" t="str">
        <f t="shared" si="918"/>
        <v/>
      </c>
      <c r="BK233" s="100" t="str">
        <f t="shared" si="918"/>
        <v/>
      </c>
      <c r="BL233" s="100" t="str">
        <f t="shared" si="918"/>
        <v/>
      </c>
      <c r="BM233" s="100" t="str">
        <f t="shared" si="918"/>
        <v/>
      </c>
      <c r="BN233" s="100" t="str">
        <f t="shared" si="918"/>
        <v/>
      </c>
      <c r="BO233" s="100" t="str">
        <f t="shared" si="918"/>
        <v/>
      </c>
      <c r="BP233" s="100" t="str">
        <f t="shared" si="918"/>
        <v/>
      </c>
      <c r="BQ233" s="100" t="str">
        <f t="shared" si="918"/>
        <v/>
      </c>
      <c r="BR233" s="100" t="str">
        <f t="shared" ref="BR233:CW233" si="919">IF(BR$4&lt;$E$3,"",SUMIFS($F219:$FS219,$F$5:$FS$5,"&lt;="&amp;BR$5,$F$5:$FS$5,"&gt;"&amp;(BR$5-$E$3))/$E$3)</f>
        <v/>
      </c>
      <c r="BS233" s="100" t="str">
        <f t="shared" si="919"/>
        <v/>
      </c>
      <c r="BT233" s="100" t="str">
        <f t="shared" si="919"/>
        <v/>
      </c>
      <c r="BU233" s="100" t="str">
        <f t="shared" si="919"/>
        <v/>
      </c>
      <c r="BV233" s="100" t="str">
        <f t="shared" si="919"/>
        <v/>
      </c>
      <c r="BW233" s="100" t="str">
        <f t="shared" si="919"/>
        <v/>
      </c>
      <c r="BX233" s="100" t="str">
        <f t="shared" si="919"/>
        <v/>
      </c>
      <c r="BY233" s="100" t="str">
        <f t="shared" si="919"/>
        <v/>
      </c>
      <c r="BZ233" s="100" t="str">
        <f t="shared" si="919"/>
        <v/>
      </c>
      <c r="CA233" s="100" t="str">
        <f t="shared" si="919"/>
        <v/>
      </c>
      <c r="CB233" s="100" t="str">
        <f t="shared" si="919"/>
        <v/>
      </c>
      <c r="CC233" s="100" t="str">
        <f t="shared" si="919"/>
        <v/>
      </c>
      <c r="CD233" s="100" t="str">
        <f t="shared" si="919"/>
        <v/>
      </c>
      <c r="CE233" s="100" t="str">
        <f t="shared" si="919"/>
        <v/>
      </c>
      <c r="CF233" s="100" t="str">
        <f t="shared" si="919"/>
        <v/>
      </c>
      <c r="CG233" s="100" t="str">
        <f t="shared" si="919"/>
        <v/>
      </c>
      <c r="CH233" s="100" t="str">
        <f t="shared" si="919"/>
        <v/>
      </c>
      <c r="CI233" s="100" t="str">
        <f t="shared" si="919"/>
        <v/>
      </c>
      <c r="CJ233" s="100" t="str">
        <f t="shared" si="919"/>
        <v/>
      </c>
      <c r="CK233" s="100" t="str">
        <f t="shared" si="919"/>
        <v/>
      </c>
      <c r="CL233" s="100" t="str">
        <f t="shared" si="919"/>
        <v/>
      </c>
      <c r="CM233" s="100" t="str">
        <f t="shared" si="919"/>
        <v/>
      </c>
      <c r="CN233" s="100" t="str">
        <f t="shared" si="919"/>
        <v/>
      </c>
      <c r="CO233" s="100" t="str">
        <f t="shared" si="919"/>
        <v/>
      </c>
      <c r="CP233" s="100" t="str">
        <f t="shared" si="919"/>
        <v/>
      </c>
      <c r="CQ233" s="100" t="str">
        <f t="shared" si="919"/>
        <v/>
      </c>
      <c r="CR233" s="100" t="str">
        <f t="shared" si="919"/>
        <v/>
      </c>
      <c r="CS233" s="100" t="str">
        <f t="shared" si="919"/>
        <v/>
      </c>
      <c r="CT233" s="100" t="str">
        <f t="shared" si="919"/>
        <v/>
      </c>
      <c r="CU233" s="100" t="str">
        <f t="shared" si="919"/>
        <v/>
      </c>
      <c r="CV233" s="100" t="str">
        <f t="shared" si="919"/>
        <v/>
      </c>
      <c r="CW233" s="100" t="str">
        <f t="shared" si="919"/>
        <v/>
      </c>
      <c r="CX233" s="100" t="str">
        <f t="shared" ref="CX233:EC233" si="920">IF(CX$4&lt;$E$3,"",SUMIFS($F219:$FS219,$F$5:$FS$5,"&lt;="&amp;CX$5,$F$5:$FS$5,"&gt;"&amp;(CX$5-$E$3))/$E$3)</f>
        <v/>
      </c>
      <c r="CY233" s="100" t="str">
        <f t="shared" si="920"/>
        <v/>
      </c>
      <c r="CZ233" s="100" t="str">
        <f t="shared" si="920"/>
        <v/>
      </c>
      <c r="DA233" s="100">
        <f t="shared" si="920"/>
        <v>7.0000000000000007E-2</v>
      </c>
      <c r="DB233" s="100">
        <f t="shared" si="920"/>
        <v>7.0000000000000007E-2</v>
      </c>
      <c r="DC233" s="100">
        <f t="shared" si="920"/>
        <v>7.0000000000000007E-2</v>
      </c>
      <c r="DD233" s="100">
        <f t="shared" si="920"/>
        <v>0.06</v>
      </c>
      <c r="DE233" s="100">
        <f t="shared" si="920"/>
        <v>0.06</v>
      </c>
      <c r="DF233" s="100">
        <f t="shared" si="920"/>
        <v>0.06</v>
      </c>
      <c r="DG233" s="100">
        <f t="shared" si="920"/>
        <v>0.06</v>
      </c>
      <c r="DH233" s="100">
        <f t="shared" si="920"/>
        <v>0.06</v>
      </c>
      <c r="DI233" s="100">
        <f t="shared" si="920"/>
        <v>0.06</v>
      </c>
      <c r="DJ233" s="100">
        <f t="shared" si="920"/>
        <v>0.06</v>
      </c>
      <c r="DK233" s="100">
        <f t="shared" si="920"/>
        <v>0.05</v>
      </c>
      <c r="DL233" s="100">
        <f t="shared" si="920"/>
        <v>0.05</v>
      </c>
      <c r="DM233" s="100">
        <f t="shared" si="920"/>
        <v>0.05</v>
      </c>
      <c r="DN233" s="100">
        <f t="shared" si="920"/>
        <v>0.05</v>
      </c>
      <c r="DO233" s="100">
        <f t="shared" si="920"/>
        <v>0.05</v>
      </c>
      <c r="DP233" s="100">
        <f t="shared" si="920"/>
        <v>0.05</v>
      </c>
      <c r="DQ233" s="100">
        <f t="shared" si="920"/>
        <v>0.05</v>
      </c>
      <c r="DR233" s="100">
        <f t="shared" si="920"/>
        <v>0.05</v>
      </c>
      <c r="DS233" s="100">
        <f t="shared" si="920"/>
        <v>0.05</v>
      </c>
      <c r="DT233" s="100">
        <f t="shared" si="920"/>
        <v>0.05</v>
      </c>
      <c r="DU233" s="100">
        <f t="shared" si="920"/>
        <v>0.05</v>
      </c>
      <c r="DV233" s="100">
        <f t="shared" si="920"/>
        <v>0.05</v>
      </c>
      <c r="DW233" s="100">
        <f t="shared" si="920"/>
        <v>0.05</v>
      </c>
      <c r="DX233" s="100">
        <f t="shared" si="920"/>
        <v>0.05</v>
      </c>
      <c r="DY233" s="100">
        <f t="shared" si="920"/>
        <v>0.05</v>
      </c>
      <c r="DZ233" s="100">
        <f t="shared" si="920"/>
        <v>0.05</v>
      </c>
      <c r="EA233" s="100">
        <f t="shared" si="920"/>
        <v>0.05</v>
      </c>
      <c r="EB233" s="100">
        <f t="shared" si="920"/>
        <v>0.05</v>
      </c>
      <c r="EC233" s="100">
        <f t="shared" si="920"/>
        <v>0.05</v>
      </c>
      <c r="ED233" s="100">
        <f t="shared" ref="ED233:FI233" si="921">IF(ED$4&lt;$E$3,"",SUMIFS($F219:$FS219,$F$5:$FS$5,"&lt;="&amp;ED$5,$F$5:$FS$5,"&gt;"&amp;(ED$5-$E$3))/$E$3)</f>
        <v>0.05</v>
      </c>
      <c r="EE233" s="100">
        <f t="shared" si="921"/>
        <v>0.05</v>
      </c>
      <c r="EF233" s="100">
        <f t="shared" si="921"/>
        <v>0.05</v>
      </c>
      <c r="EG233" s="100">
        <f t="shared" si="921"/>
        <v>0.05</v>
      </c>
      <c r="EH233" s="100">
        <f t="shared" si="921"/>
        <v>0.05</v>
      </c>
      <c r="EI233" s="100">
        <f t="shared" si="921"/>
        <v>0.05</v>
      </c>
      <c r="EJ233" s="100">
        <f t="shared" si="921"/>
        <v>0.05</v>
      </c>
      <c r="EK233" s="100">
        <f t="shared" si="921"/>
        <v>0.05</v>
      </c>
      <c r="EL233" s="100">
        <f t="shared" si="921"/>
        <v>0.04</v>
      </c>
      <c r="EM233" s="100">
        <f t="shared" si="921"/>
        <v>0.04</v>
      </c>
      <c r="EN233" s="100">
        <f t="shared" si="921"/>
        <v>0.04</v>
      </c>
      <c r="EO233" s="100">
        <f t="shared" si="921"/>
        <v>0.04</v>
      </c>
      <c r="EP233" s="100">
        <f t="shared" si="921"/>
        <v>0.04</v>
      </c>
      <c r="EQ233" s="100">
        <f t="shared" si="921"/>
        <v>0.04</v>
      </c>
      <c r="ER233" s="100">
        <f t="shared" si="921"/>
        <v>0.04</v>
      </c>
      <c r="ES233" s="100">
        <f t="shared" si="921"/>
        <v>0.04</v>
      </c>
      <c r="ET233" s="100">
        <f t="shared" si="921"/>
        <v>0.03</v>
      </c>
      <c r="EU233" s="100">
        <f t="shared" si="921"/>
        <v>0.03</v>
      </c>
      <c r="EV233" s="100">
        <f t="shared" si="921"/>
        <v>0.03</v>
      </c>
      <c r="EW233" s="100">
        <f t="shared" si="921"/>
        <v>0.03</v>
      </c>
      <c r="EX233" s="100">
        <f t="shared" si="921"/>
        <v>0.03</v>
      </c>
      <c r="EY233" s="100">
        <f t="shared" si="921"/>
        <v>0.03</v>
      </c>
      <c r="EZ233" s="100">
        <f t="shared" si="921"/>
        <v>0.03</v>
      </c>
      <c r="FA233" s="100">
        <f t="shared" si="921"/>
        <v>0.03</v>
      </c>
      <c r="FB233" s="100">
        <f t="shared" si="921"/>
        <v>0.03</v>
      </c>
      <c r="FC233" s="100">
        <f t="shared" si="921"/>
        <v>0.03</v>
      </c>
      <c r="FD233" s="100">
        <f t="shared" si="921"/>
        <v>0.03</v>
      </c>
      <c r="FE233" s="100">
        <f t="shared" si="921"/>
        <v>0.03</v>
      </c>
      <c r="FF233" s="100">
        <f t="shared" si="921"/>
        <v>0.03</v>
      </c>
      <c r="FG233" s="100">
        <f t="shared" si="921"/>
        <v>0.03</v>
      </c>
      <c r="FH233" s="100">
        <f t="shared" si="921"/>
        <v>0.03</v>
      </c>
      <c r="FI233" s="100">
        <f t="shared" si="921"/>
        <v>0.03</v>
      </c>
      <c r="FJ233" s="100">
        <f t="shared" ref="FJ233:FS233" si="922">IF(FJ$4&lt;$E$3,"",SUMIFS($F219:$FS219,$F$5:$FS$5,"&lt;="&amp;FJ$5,$F$5:$FS$5,"&gt;"&amp;(FJ$5-$E$3))/$E$3)</f>
        <v>0.02</v>
      </c>
      <c r="FK233" s="100">
        <f t="shared" si="922"/>
        <v>0.02</v>
      </c>
      <c r="FL233" s="100">
        <f t="shared" si="922"/>
        <v>0.02</v>
      </c>
      <c r="FM233" s="100">
        <f t="shared" si="922"/>
        <v>0.02</v>
      </c>
      <c r="FN233" s="100">
        <f t="shared" si="922"/>
        <v>0.02</v>
      </c>
      <c r="FO233" s="100">
        <f t="shared" si="922"/>
        <v>0.02</v>
      </c>
      <c r="FP233" s="100">
        <f t="shared" si="922"/>
        <v>0.02</v>
      </c>
      <c r="FQ233" s="100">
        <f t="shared" si="922"/>
        <v>0.02</v>
      </c>
      <c r="FR233" s="100">
        <f t="shared" si="922"/>
        <v>0.02</v>
      </c>
      <c r="FS233" s="100">
        <f t="shared" si="922"/>
        <v>0.02</v>
      </c>
      <c r="FT233" s="100">
        <f t="shared" ref="FT233:FT236" si="923">IF(FT$4&lt;$E$3,"",SUMIFS($F219:$FT219,$F$5:$FT$5,"&lt;="&amp;FT$5,$F$5:$FT$5,"&gt;"&amp;(FT$5-$E$3))/$E$3)</f>
        <v>0.02</v>
      </c>
      <c r="FW233" s="132">
        <f t="shared" ref="FW233:FW236" si="924">FS233</f>
        <v>0.02</v>
      </c>
      <c r="FX233" s="132">
        <f>MIN(F233:FS233)</f>
        <v>0.02</v>
      </c>
      <c r="FY233" s="132">
        <f>MAX(F233:FS233)</f>
        <v>7.0000000000000007E-2</v>
      </c>
      <c r="FZ233" s="132">
        <f>AVERAGE(F233:FS233)</f>
        <v>4.1971830985915476E-2</v>
      </c>
      <c r="GA233" s="132">
        <f>AVERAGE(EP233:FS233)</f>
        <v>2.8000000000000018E-2</v>
      </c>
      <c r="GC233">
        <f>COUNTIFS($F233:$FS233,"&lt;="&amp;GC226)</f>
        <v>10</v>
      </c>
      <c r="GD233">
        <f>COUNTIFS($F233:$FS233,"&lt;="&amp;GD226)-SUM($GC233:GC233)</f>
        <v>16</v>
      </c>
      <c r="GE233">
        <f>COUNTIFS($F233:$FS233,"&lt;="&amp;GE226)-SUM($GC233:GD233)</f>
        <v>8</v>
      </c>
      <c r="GF233">
        <f>COUNTIFS($F233:$FS233,"&lt;="&amp;GF226)-SUM($GC233:GE233)</f>
        <v>27</v>
      </c>
      <c r="GG233">
        <f>COUNTIFS($F233:$FS233,"&lt;="&amp;GG226)-SUM($GC233:GF233)</f>
        <v>7</v>
      </c>
      <c r="GH233">
        <f>COUNTIFS($F233:$FS233,"&lt;="&amp;GH226)-SUM($GC233:GG233)</f>
        <v>3</v>
      </c>
      <c r="GN233">
        <f>COUNTIFS($EP233:$FS233,"&lt;="&amp;GN226)</f>
        <v>10</v>
      </c>
      <c r="GO233">
        <f>COUNTIFS($EP233:$FS233,"&lt;="&amp;GO226)-SUM($GN233:GN233)</f>
        <v>16</v>
      </c>
      <c r="GP233">
        <f>COUNTIFS($EP233:$FS233,"&lt;="&amp;GP226)-SUM($GN233:GO233)</f>
        <v>4</v>
      </c>
      <c r="GQ233">
        <f>COUNTIFS($EP233:$FS233,"&lt;="&amp;GQ226)-SUM($GN233:GP233)</f>
        <v>0</v>
      </c>
      <c r="GR233">
        <f>COUNTIFS($EP233:$FS233,"&lt;="&amp;GR226)-SUM($GN233:GQ233)</f>
        <v>0</v>
      </c>
      <c r="GS233">
        <f>COUNTIFS($EP233:$FS233,"&lt;="&amp;GS226)-SUM($GN233:GR233)</f>
        <v>0</v>
      </c>
    </row>
    <row r="234" spans="2:201">
      <c r="B234" s="129"/>
      <c r="D234" t="s">
        <v>33</v>
      </c>
      <c r="F234" s="100" t="str">
        <f t="shared" ref="F234:AK234" si="925">IF(F$4&lt;$E$3,"",SUMIFS($F220:$FS220,$F$5:$FS$5,"&lt;="&amp;F$5,$F$5:$FS$5,"&gt;"&amp;(F$5-$E$3))/$E$3)</f>
        <v/>
      </c>
      <c r="G234" s="100" t="str">
        <f t="shared" si="925"/>
        <v/>
      </c>
      <c r="H234" s="100" t="str">
        <f t="shared" si="925"/>
        <v/>
      </c>
      <c r="I234" s="100" t="str">
        <f t="shared" si="925"/>
        <v/>
      </c>
      <c r="J234" s="100" t="str">
        <f t="shared" si="925"/>
        <v/>
      </c>
      <c r="K234" s="100" t="str">
        <f t="shared" si="925"/>
        <v/>
      </c>
      <c r="L234" s="100" t="str">
        <f t="shared" si="925"/>
        <v/>
      </c>
      <c r="M234" s="100" t="str">
        <f t="shared" si="925"/>
        <v/>
      </c>
      <c r="N234" s="100" t="str">
        <f t="shared" si="925"/>
        <v/>
      </c>
      <c r="O234" s="100" t="str">
        <f t="shared" si="925"/>
        <v/>
      </c>
      <c r="P234" s="100" t="str">
        <f t="shared" si="925"/>
        <v/>
      </c>
      <c r="Q234" s="100" t="str">
        <f t="shared" si="925"/>
        <v/>
      </c>
      <c r="R234" s="100" t="str">
        <f t="shared" si="925"/>
        <v/>
      </c>
      <c r="S234" s="100" t="str">
        <f t="shared" si="925"/>
        <v/>
      </c>
      <c r="T234" s="100" t="str">
        <f t="shared" si="925"/>
        <v/>
      </c>
      <c r="U234" s="100" t="str">
        <f t="shared" si="925"/>
        <v/>
      </c>
      <c r="V234" s="100" t="str">
        <f t="shared" si="925"/>
        <v/>
      </c>
      <c r="W234" s="100" t="str">
        <f t="shared" si="925"/>
        <v/>
      </c>
      <c r="X234" s="100" t="str">
        <f t="shared" si="925"/>
        <v/>
      </c>
      <c r="Y234" s="100" t="str">
        <f t="shared" si="925"/>
        <v/>
      </c>
      <c r="Z234" s="100" t="str">
        <f t="shared" si="925"/>
        <v/>
      </c>
      <c r="AA234" s="100" t="str">
        <f t="shared" si="925"/>
        <v/>
      </c>
      <c r="AB234" s="100" t="str">
        <f t="shared" si="925"/>
        <v/>
      </c>
      <c r="AC234" s="100" t="str">
        <f t="shared" si="925"/>
        <v/>
      </c>
      <c r="AD234" s="100" t="str">
        <f t="shared" si="925"/>
        <v/>
      </c>
      <c r="AE234" s="100" t="str">
        <f t="shared" si="925"/>
        <v/>
      </c>
      <c r="AF234" s="100" t="str">
        <f t="shared" si="925"/>
        <v/>
      </c>
      <c r="AG234" s="100" t="str">
        <f t="shared" si="925"/>
        <v/>
      </c>
      <c r="AH234" s="100" t="str">
        <f t="shared" si="925"/>
        <v/>
      </c>
      <c r="AI234" s="100" t="str">
        <f t="shared" si="925"/>
        <v/>
      </c>
      <c r="AJ234" s="100" t="str">
        <f t="shared" si="925"/>
        <v/>
      </c>
      <c r="AK234" s="100" t="str">
        <f t="shared" si="925"/>
        <v/>
      </c>
      <c r="AL234" s="100" t="str">
        <f t="shared" ref="AL234:BQ234" si="926">IF(AL$4&lt;$E$3,"",SUMIFS($F220:$FS220,$F$5:$FS$5,"&lt;="&amp;AL$5,$F$5:$FS$5,"&gt;"&amp;(AL$5-$E$3))/$E$3)</f>
        <v/>
      </c>
      <c r="AM234" s="100" t="str">
        <f t="shared" si="926"/>
        <v/>
      </c>
      <c r="AN234" s="100" t="str">
        <f t="shared" si="926"/>
        <v/>
      </c>
      <c r="AO234" s="100" t="str">
        <f t="shared" si="926"/>
        <v/>
      </c>
      <c r="AP234" s="100" t="str">
        <f t="shared" si="926"/>
        <v/>
      </c>
      <c r="AQ234" s="100" t="str">
        <f t="shared" si="926"/>
        <v/>
      </c>
      <c r="AR234" s="100" t="str">
        <f t="shared" si="926"/>
        <v/>
      </c>
      <c r="AS234" s="100" t="str">
        <f t="shared" si="926"/>
        <v/>
      </c>
      <c r="AT234" s="100" t="str">
        <f t="shared" si="926"/>
        <v/>
      </c>
      <c r="AU234" s="100" t="str">
        <f t="shared" si="926"/>
        <v/>
      </c>
      <c r="AV234" s="100" t="str">
        <f t="shared" si="926"/>
        <v/>
      </c>
      <c r="AW234" s="100" t="str">
        <f t="shared" si="926"/>
        <v/>
      </c>
      <c r="AX234" s="100" t="str">
        <f t="shared" si="926"/>
        <v/>
      </c>
      <c r="AY234" s="100" t="str">
        <f t="shared" si="926"/>
        <v/>
      </c>
      <c r="AZ234" s="100" t="str">
        <f t="shared" si="926"/>
        <v/>
      </c>
      <c r="BA234" s="100" t="str">
        <f t="shared" si="926"/>
        <v/>
      </c>
      <c r="BB234" s="100" t="str">
        <f t="shared" si="926"/>
        <v/>
      </c>
      <c r="BC234" s="100" t="str">
        <f t="shared" si="926"/>
        <v/>
      </c>
      <c r="BD234" s="100" t="str">
        <f t="shared" si="926"/>
        <v/>
      </c>
      <c r="BE234" s="100" t="str">
        <f t="shared" si="926"/>
        <v/>
      </c>
      <c r="BF234" s="100" t="str">
        <f t="shared" si="926"/>
        <v/>
      </c>
      <c r="BG234" s="100" t="str">
        <f t="shared" si="926"/>
        <v/>
      </c>
      <c r="BH234" s="100" t="str">
        <f t="shared" si="926"/>
        <v/>
      </c>
      <c r="BI234" s="100" t="str">
        <f t="shared" si="926"/>
        <v/>
      </c>
      <c r="BJ234" s="100" t="str">
        <f t="shared" si="926"/>
        <v/>
      </c>
      <c r="BK234" s="100" t="str">
        <f t="shared" si="926"/>
        <v/>
      </c>
      <c r="BL234" s="100" t="str">
        <f t="shared" si="926"/>
        <v/>
      </c>
      <c r="BM234" s="100" t="str">
        <f t="shared" si="926"/>
        <v/>
      </c>
      <c r="BN234" s="100" t="str">
        <f t="shared" si="926"/>
        <v/>
      </c>
      <c r="BO234" s="100" t="str">
        <f t="shared" si="926"/>
        <v/>
      </c>
      <c r="BP234" s="100" t="str">
        <f t="shared" si="926"/>
        <v/>
      </c>
      <c r="BQ234" s="100" t="str">
        <f t="shared" si="926"/>
        <v/>
      </c>
      <c r="BR234" s="100" t="str">
        <f t="shared" ref="BR234:CW234" si="927">IF(BR$4&lt;$E$3,"",SUMIFS($F220:$FS220,$F$5:$FS$5,"&lt;="&amp;BR$5,$F$5:$FS$5,"&gt;"&amp;(BR$5-$E$3))/$E$3)</f>
        <v/>
      </c>
      <c r="BS234" s="100" t="str">
        <f t="shared" si="927"/>
        <v/>
      </c>
      <c r="BT234" s="100" t="str">
        <f t="shared" si="927"/>
        <v/>
      </c>
      <c r="BU234" s="100" t="str">
        <f t="shared" si="927"/>
        <v/>
      </c>
      <c r="BV234" s="100" t="str">
        <f t="shared" si="927"/>
        <v/>
      </c>
      <c r="BW234" s="100" t="str">
        <f t="shared" si="927"/>
        <v/>
      </c>
      <c r="BX234" s="100" t="str">
        <f t="shared" si="927"/>
        <v/>
      </c>
      <c r="BY234" s="100" t="str">
        <f t="shared" si="927"/>
        <v/>
      </c>
      <c r="BZ234" s="100" t="str">
        <f t="shared" si="927"/>
        <v/>
      </c>
      <c r="CA234" s="100" t="str">
        <f t="shared" si="927"/>
        <v/>
      </c>
      <c r="CB234" s="100" t="str">
        <f t="shared" si="927"/>
        <v/>
      </c>
      <c r="CC234" s="100" t="str">
        <f t="shared" si="927"/>
        <v/>
      </c>
      <c r="CD234" s="100" t="str">
        <f t="shared" si="927"/>
        <v/>
      </c>
      <c r="CE234" s="100" t="str">
        <f t="shared" si="927"/>
        <v/>
      </c>
      <c r="CF234" s="100" t="str">
        <f t="shared" si="927"/>
        <v/>
      </c>
      <c r="CG234" s="100" t="str">
        <f t="shared" si="927"/>
        <v/>
      </c>
      <c r="CH234" s="100" t="str">
        <f t="shared" si="927"/>
        <v/>
      </c>
      <c r="CI234" s="100" t="str">
        <f t="shared" si="927"/>
        <v/>
      </c>
      <c r="CJ234" s="100" t="str">
        <f t="shared" si="927"/>
        <v/>
      </c>
      <c r="CK234" s="100" t="str">
        <f t="shared" si="927"/>
        <v/>
      </c>
      <c r="CL234" s="100" t="str">
        <f t="shared" si="927"/>
        <v/>
      </c>
      <c r="CM234" s="100" t="str">
        <f t="shared" si="927"/>
        <v/>
      </c>
      <c r="CN234" s="100" t="str">
        <f t="shared" si="927"/>
        <v/>
      </c>
      <c r="CO234" s="100" t="str">
        <f t="shared" si="927"/>
        <v/>
      </c>
      <c r="CP234" s="100" t="str">
        <f t="shared" si="927"/>
        <v/>
      </c>
      <c r="CQ234" s="100" t="str">
        <f t="shared" si="927"/>
        <v/>
      </c>
      <c r="CR234" s="100" t="str">
        <f t="shared" si="927"/>
        <v/>
      </c>
      <c r="CS234" s="100" t="str">
        <f t="shared" si="927"/>
        <v/>
      </c>
      <c r="CT234" s="100" t="str">
        <f t="shared" si="927"/>
        <v/>
      </c>
      <c r="CU234" s="100" t="str">
        <f t="shared" si="927"/>
        <v/>
      </c>
      <c r="CV234" s="100" t="str">
        <f t="shared" si="927"/>
        <v/>
      </c>
      <c r="CW234" s="100" t="str">
        <f t="shared" si="927"/>
        <v/>
      </c>
      <c r="CX234" s="100" t="str">
        <f t="shared" ref="CX234:EC234" si="928">IF(CX$4&lt;$E$3,"",SUMIFS($F220:$FS220,$F$5:$FS$5,"&lt;="&amp;CX$5,$F$5:$FS$5,"&gt;"&amp;(CX$5-$E$3))/$E$3)</f>
        <v/>
      </c>
      <c r="CY234" s="100" t="str">
        <f t="shared" si="928"/>
        <v/>
      </c>
      <c r="CZ234" s="100" t="str">
        <f t="shared" si="928"/>
        <v/>
      </c>
      <c r="DA234" s="100">
        <f t="shared" si="928"/>
        <v>0.12</v>
      </c>
      <c r="DB234" s="100">
        <f t="shared" si="928"/>
        <v>0.13</v>
      </c>
      <c r="DC234" s="100">
        <f t="shared" si="928"/>
        <v>0.13</v>
      </c>
      <c r="DD234" s="100">
        <f t="shared" si="928"/>
        <v>0.13</v>
      </c>
      <c r="DE234" s="100">
        <f t="shared" si="928"/>
        <v>0.12</v>
      </c>
      <c r="DF234" s="100">
        <f t="shared" si="928"/>
        <v>0.12</v>
      </c>
      <c r="DG234" s="100">
        <f t="shared" si="928"/>
        <v>0.12</v>
      </c>
      <c r="DH234" s="100">
        <f t="shared" si="928"/>
        <v>0.12</v>
      </c>
      <c r="DI234" s="100">
        <f t="shared" si="928"/>
        <v>0.12</v>
      </c>
      <c r="DJ234" s="100">
        <f t="shared" si="928"/>
        <v>0.11</v>
      </c>
      <c r="DK234" s="100">
        <f t="shared" si="928"/>
        <v>0.12</v>
      </c>
      <c r="DL234" s="100">
        <f t="shared" si="928"/>
        <v>0.12</v>
      </c>
      <c r="DM234" s="100">
        <f t="shared" si="928"/>
        <v>0.12</v>
      </c>
      <c r="DN234" s="100">
        <f t="shared" si="928"/>
        <v>0.12</v>
      </c>
      <c r="DO234" s="100">
        <f t="shared" si="928"/>
        <v>0.12</v>
      </c>
      <c r="DP234" s="100">
        <f t="shared" si="928"/>
        <v>0.12</v>
      </c>
      <c r="DQ234" s="100">
        <f t="shared" si="928"/>
        <v>0.12</v>
      </c>
      <c r="DR234" s="100">
        <f t="shared" si="928"/>
        <v>0.12</v>
      </c>
      <c r="DS234" s="100">
        <f t="shared" si="928"/>
        <v>0.12</v>
      </c>
      <c r="DT234" s="100">
        <f t="shared" si="928"/>
        <v>0.13</v>
      </c>
      <c r="DU234" s="100">
        <f t="shared" si="928"/>
        <v>0.13</v>
      </c>
      <c r="DV234" s="100">
        <f t="shared" si="928"/>
        <v>0.13</v>
      </c>
      <c r="DW234" s="100">
        <f t="shared" si="928"/>
        <v>0.13</v>
      </c>
      <c r="DX234" s="100">
        <f t="shared" si="928"/>
        <v>0.12</v>
      </c>
      <c r="DY234" s="100">
        <f t="shared" si="928"/>
        <v>0.11</v>
      </c>
      <c r="DZ234" s="100">
        <f t="shared" si="928"/>
        <v>0.12</v>
      </c>
      <c r="EA234" s="100">
        <f t="shared" si="928"/>
        <v>0.12</v>
      </c>
      <c r="EB234" s="100">
        <f t="shared" si="928"/>
        <v>0.12</v>
      </c>
      <c r="EC234" s="100">
        <f t="shared" si="928"/>
        <v>0.12</v>
      </c>
      <c r="ED234" s="100">
        <f t="shared" ref="ED234:FI234" si="929">IF(ED$4&lt;$E$3,"",SUMIFS($F220:$FS220,$F$5:$FS$5,"&lt;="&amp;ED$5,$F$5:$FS$5,"&gt;"&amp;(ED$5-$E$3))/$E$3)</f>
        <v>0.12</v>
      </c>
      <c r="EE234" s="100">
        <f t="shared" si="929"/>
        <v>0.12</v>
      </c>
      <c r="EF234" s="100">
        <f t="shared" si="929"/>
        <v>0.12</v>
      </c>
      <c r="EG234" s="100">
        <f t="shared" si="929"/>
        <v>0.12</v>
      </c>
      <c r="EH234" s="100">
        <f t="shared" si="929"/>
        <v>0.12</v>
      </c>
      <c r="EI234" s="100">
        <f t="shared" si="929"/>
        <v>0.12</v>
      </c>
      <c r="EJ234" s="100">
        <f t="shared" si="929"/>
        <v>0.12</v>
      </c>
      <c r="EK234" s="100">
        <f t="shared" si="929"/>
        <v>0.12</v>
      </c>
      <c r="EL234" s="100">
        <f t="shared" si="929"/>
        <v>0.12</v>
      </c>
      <c r="EM234" s="100">
        <f t="shared" si="929"/>
        <v>0.11</v>
      </c>
      <c r="EN234" s="100">
        <f t="shared" si="929"/>
        <v>0.12</v>
      </c>
      <c r="EO234" s="100">
        <f t="shared" si="929"/>
        <v>0.11</v>
      </c>
      <c r="EP234" s="100">
        <f t="shared" si="929"/>
        <v>0.12</v>
      </c>
      <c r="EQ234" s="100">
        <f t="shared" si="929"/>
        <v>0.12</v>
      </c>
      <c r="ER234" s="100">
        <f t="shared" si="929"/>
        <v>0.11</v>
      </c>
      <c r="ES234" s="100">
        <f t="shared" si="929"/>
        <v>0.11</v>
      </c>
      <c r="ET234" s="100">
        <f t="shared" si="929"/>
        <v>0.11</v>
      </c>
      <c r="EU234" s="100">
        <f t="shared" si="929"/>
        <v>0.11</v>
      </c>
      <c r="EV234" s="100">
        <f t="shared" si="929"/>
        <v>0.11</v>
      </c>
      <c r="EW234" s="100">
        <f t="shared" si="929"/>
        <v>0.1</v>
      </c>
      <c r="EX234" s="100">
        <f t="shared" si="929"/>
        <v>0.1</v>
      </c>
      <c r="EY234" s="100">
        <f t="shared" si="929"/>
        <v>0.09</v>
      </c>
      <c r="EZ234" s="100">
        <f t="shared" si="929"/>
        <v>0.09</v>
      </c>
      <c r="FA234" s="100">
        <f t="shared" si="929"/>
        <v>0.1</v>
      </c>
      <c r="FB234" s="100">
        <f t="shared" si="929"/>
        <v>0.1</v>
      </c>
      <c r="FC234" s="100">
        <f t="shared" si="929"/>
        <v>0.1</v>
      </c>
      <c r="FD234" s="100">
        <f t="shared" si="929"/>
        <v>0.1</v>
      </c>
      <c r="FE234" s="100">
        <f t="shared" si="929"/>
        <v>0.1</v>
      </c>
      <c r="FF234" s="100">
        <f t="shared" si="929"/>
        <v>0.1</v>
      </c>
      <c r="FG234" s="100">
        <f t="shared" si="929"/>
        <v>0.1</v>
      </c>
      <c r="FH234" s="100">
        <f t="shared" si="929"/>
        <v>0.1</v>
      </c>
      <c r="FI234" s="100">
        <f t="shared" si="929"/>
        <v>0.1</v>
      </c>
      <c r="FJ234" s="100">
        <f t="shared" ref="FJ234:FS234" si="930">IF(FJ$4&lt;$E$3,"",SUMIFS($F220:$FS220,$F$5:$FS$5,"&lt;="&amp;FJ$5,$F$5:$FS$5,"&gt;"&amp;(FJ$5-$E$3))/$E$3)</f>
        <v>0.1</v>
      </c>
      <c r="FK234" s="100">
        <f t="shared" si="930"/>
        <v>0.1</v>
      </c>
      <c r="FL234" s="100">
        <f t="shared" si="930"/>
        <v>0.1</v>
      </c>
      <c r="FM234" s="100">
        <f t="shared" si="930"/>
        <v>0.1</v>
      </c>
      <c r="FN234" s="100">
        <f t="shared" si="930"/>
        <v>0.1</v>
      </c>
      <c r="FO234" s="100">
        <f t="shared" si="930"/>
        <v>0.1</v>
      </c>
      <c r="FP234" s="100">
        <f t="shared" si="930"/>
        <v>0.1</v>
      </c>
      <c r="FQ234" s="100">
        <f t="shared" si="930"/>
        <v>0.11</v>
      </c>
      <c r="FR234" s="100">
        <f t="shared" si="930"/>
        <v>0.11</v>
      </c>
      <c r="FS234" s="100">
        <f t="shared" si="930"/>
        <v>0.11</v>
      </c>
      <c r="FT234" s="100">
        <f t="shared" si="923"/>
        <v>0.12</v>
      </c>
      <c r="FW234" s="132">
        <f t="shared" si="924"/>
        <v>0.11</v>
      </c>
      <c r="FX234" s="132">
        <f>MIN(F234:FS234)</f>
        <v>0.09</v>
      </c>
      <c r="FY234" s="132">
        <f>MAX(F234:FS234)</f>
        <v>0.13</v>
      </c>
      <c r="FZ234" s="132">
        <f>AVERAGE(F234:FS234)</f>
        <v>0.11338028169014081</v>
      </c>
      <c r="GA234" s="132">
        <f>AVERAGE(EP234:FS234)</f>
        <v>0.10333333333333336</v>
      </c>
    </row>
    <row r="235" spans="2:201">
      <c r="B235" s="129"/>
      <c r="D235" t="s">
        <v>34</v>
      </c>
      <c r="F235" s="100" t="str">
        <f t="shared" ref="F235:AK235" si="931">IF(F$4&lt;$E$3,"",SUMIFS($F221:$FS221,$F$5:$FS$5,"&lt;="&amp;F$5,$F$5:$FS$5,"&gt;"&amp;(F$5-$E$3))/$E$3)</f>
        <v/>
      </c>
      <c r="G235" s="100" t="str">
        <f t="shared" si="931"/>
        <v/>
      </c>
      <c r="H235" s="100" t="str">
        <f t="shared" si="931"/>
        <v/>
      </c>
      <c r="I235" s="100" t="str">
        <f t="shared" si="931"/>
        <v/>
      </c>
      <c r="J235" s="100" t="str">
        <f t="shared" si="931"/>
        <v/>
      </c>
      <c r="K235" s="100" t="str">
        <f t="shared" si="931"/>
        <v/>
      </c>
      <c r="L235" s="100" t="str">
        <f t="shared" si="931"/>
        <v/>
      </c>
      <c r="M235" s="100" t="str">
        <f t="shared" si="931"/>
        <v/>
      </c>
      <c r="N235" s="100" t="str">
        <f t="shared" si="931"/>
        <v/>
      </c>
      <c r="O235" s="100" t="str">
        <f t="shared" si="931"/>
        <v/>
      </c>
      <c r="P235" s="100" t="str">
        <f t="shared" si="931"/>
        <v/>
      </c>
      <c r="Q235" s="100" t="str">
        <f t="shared" si="931"/>
        <v/>
      </c>
      <c r="R235" s="100" t="str">
        <f t="shared" si="931"/>
        <v/>
      </c>
      <c r="S235" s="100" t="str">
        <f t="shared" si="931"/>
        <v/>
      </c>
      <c r="T235" s="100" t="str">
        <f t="shared" si="931"/>
        <v/>
      </c>
      <c r="U235" s="100" t="str">
        <f t="shared" si="931"/>
        <v/>
      </c>
      <c r="V235" s="100" t="str">
        <f t="shared" si="931"/>
        <v/>
      </c>
      <c r="W235" s="100" t="str">
        <f t="shared" si="931"/>
        <v/>
      </c>
      <c r="X235" s="100" t="str">
        <f t="shared" si="931"/>
        <v/>
      </c>
      <c r="Y235" s="100" t="str">
        <f t="shared" si="931"/>
        <v/>
      </c>
      <c r="Z235" s="100" t="str">
        <f t="shared" si="931"/>
        <v/>
      </c>
      <c r="AA235" s="100" t="str">
        <f t="shared" si="931"/>
        <v/>
      </c>
      <c r="AB235" s="100" t="str">
        <f t="shared" si="931"/>
        <v/>
      </c>
      <c r="AC235" s="100" t="str">
        <f t="shared" si="931"/>
        <v/>
      </c>
      <c r="AD235" s="100" t="str">
        <f t="shared" si="931"/>
        <v/>
      </c>
      <c r="AE235" s="100" t="str">
        <f t="shared" si="931"/>
        <v/>
      </c>
      <c r="AF235" s="100" t="str">
        <f t="shared" si="931"/>
        <v/>
      </c>
      <c r="AG235" s="100" t="str">
        <f t="shared" si="931"/>
        <v/>
      </c>
      <c r="AH235" s="100" t="str">
        <f t="shared" si="931"/>
        <v/>
      </c>
      <c r="AI235" s="100" t="str">
        <f t="shared" si="931"/>
        <v/>
      </c>
      <c r="AJ235" s="100" t="str">
        <f t="shared" si="931"/>
        <v/>
      </c>
      <c r="AK235" s="100" t="str">
        <f t="shared" si="931"/>
        <v/>
      </c>
      <c r="AL235" s="100" t="str">
        <f t="shared" ref="AL235:BQ235" si="932">IF(AL$4&lt;$E$3,"",SUMIFS($F221:$FS221,$F$5:$FS$5,"&lt;="&amp;AL$5,$F$5:$FS$5,"&gt;"&amp;(AL$5-$E$3))/$E$3)</f>
        <v/>
      </c>
      <c r="AM235" s="100" t="str">
        <f t="shared" si="932"/>
        <v/>
      </c>
      <c r="AN235" s="100" t="str">
        <f t="shared" si="932"/>
        <v/>
      </c>
      <c r="AO235" s="100" t="str">
        <f t="shared" si="932"/>
        <v/>
      </c>
      <c r="AP235" s="100" t="str">
        <f t="shared" si="932"/>
        <v/>
      </c>
      <c r="AQ235" s="100" t="str">
        <f t="shared" si="932"/>
        <v/>
      </c>
      <c r="AR235" s="100" t="str">
        <f t="shared" si="932"/>
        <v/>
      </c>
      <c r="AS235" s="100" t="str">
        <f t="shared" si="932"/>
        <v/>
      </c>
      <c r="AT235" s="100" t="str">
        <f t="shared" si="932"/>
        <v/>
      </c>
      <c r="AU235" s="100" t="str">
        <f t="shared" si="932"/>
        <v/>
      </c>
      <c r="AV235" s="100" t="str">
        <f t="shared" si="932"/>
        <v/>
      </c>
      <c r="AW235" s="100" t="str">
        <f t="shared" si="932"/>
        <v/>
      </c>
      <c r="AX235" s="100" t="str">
        <f t="shared" si="932"/>
        <v/>
      </c>
      <c r="AY235" s="100" t="str">
        <f t="shared" si="932"/>
        <v/>
      </c>
      <c r="AZ235" s="100" t="str">
        <f t="shared" si="932"/>
        <v/>
      </c>
      <c r="BA235" s="100" t="str">
        <f t="shared" si="932"/>
        <v/>
      </c>
      <c r="BB235" s="100" t="str">
        <f t="shared" si="932"/>
        <v/>
      </c>
      <c r="BC235" s="100" t="str">
        <f t="shared" si="932"/>
        <v/>
      </c>
      <c r="BD235" s="100" t="str">
        <f t="shared" si="932"/>
        <v/>
      </c>
      <c r="BE235" s="100" t="str">
        <f t="shared" si="932"/>
        <v/>
      </c>
      <c r="BF235" s="100" t="str">
        <f t="shared" si="932"/>
        <v/>
      </c>
      <c r="BG235" s="100" t="str">
        <f t="shared" si="932"/>
        <v/>
      </c>
      <c r="BH235" s="100" t="str">
        <f t="shared" si="932"/>
        <v/>
      </c>
      <c r="BI235" s="100" t="str">
        <f t="shared" si="932"/>
        <v/>
      </c>
      <c r="BJ235" s="100" t="str">
        <f t="shared" si="932"/>
        <v/>
      </c>
      <c r="BK235" s="100" t="str">
        <f t="shared" si="932"/>
        <v/>
      </c>
      <c r="BL235" s="100" t="str">
        <f t="shared" si="932"/>
        <v/>
      </c>
      <c r="BM235" s="100" t="str">
        <f t="shared" si="932"/>
        <v/>
      </c>
      <c r="BN235" s="100" t="str">
        <f t="shared" si="932"/>
        <v/>
      </c>
      <c r="BO235" s="100" t="str">
        <f t="shared" si="932"/>
        <v/>
      </c>
      <c r="BP235" s="100" t="str">
        <f t="shared" si="932"/>
        <v/>
      </c>
      <c r="BQ235" s="100" t="str">
        <f t="shared" si="932"/>
        <v/>
      </c>
      <c r="BR235" s="100" t="str">
        <f t="shared" ref="BR235:CW235" si="933">IF(BR$4&lt;$E$3,"",SUMIFS($F221:$FS221,$F$5:$FS$5,"&lt;="&amp;BR$5,$F$5:$FS$5,"&gt;"&amp;(BR$5-$E$3))/$E$3)</f>
        <v/>
      </c>
      <c r="BS235" s="100" t="str">
        <f t="shared" si="933"/>
        <v/>
      </c>
      <c r="BT235" s="100" t="str">
        <f t="shared" si="933"/>
        <v/>
      </c>
      <c r="BU235" s="100" t="str">
        <f t="shared" si="933"/>
        <v/>
      </c>
      <c r="BV235" s="100" t="str">
        <f t="shared" si="933"/>
        <v/>
      </c>
      <c r="BW235" s="100" t="str">
        <f t="shared" si="933"/>
        <v/>
      </c>
      <c r="BX235" s="100" t="str">
        <f t="shared" si="933"/>
        <v/>
      </c>
      <c r="BY235" s="100" t="str">
        <f t="shared" si="933"/>
        <v/>
      </c>
      <c r="BZ235" s="100" t="str">
        <f t="shared" si="933"/>
        <v/>
      </c>
      <c r="CA235" s="100" t="str">
        <f t="shared" si="933"/>
        <v/>
      </c>
      <c r="CB235" s="100" t="str">
        <f t="shared" si="933"/>
        <v/>
      </c>
      <c r="CC235" s="100" t="str">
        <f t="shared" si="933"/>
        <v/>
      </c>
      <c r="CD235" s="100" t="str">
        <f t="shared" si="933"/>
        <v/>
      </c>
      <c r="CE235" s="100" t="str">
        <f t="shared" si="933"/>
        <v/>
      </c>
      <c r="CF235" s="100" t="str">
        <f t="shared" si="933"/>
        <v/>
      </c>
      <c r="CG235" s="100" t="str">
        <f t="shared" si="933"/>
        <v/>
      </c>
      <c r="CH235" s="100" t="str">
        <f t="shared" si="933"/>
        <v/>
      </c>
      <c r="CI235" s="100" t="str">
        <f t="shared" si="933"/>
        <v/>
      </c>
      <c r="CJ235" s="100" t="str">
        <f t="shared" si="933"/>
        <v/>
      </c>
      <c r="CK235" s="100" t="str">
        <f t="shared" si="933"/>
        <v/>
      </c>
      <c r="CL235" s="100" t="str">
        <f t="shared" si="933"/>
        <v/>
      </c>
      <c r="CM235" s="100" t="str">
        <f t="shared" si="933"/>
        <v/>
      </c>
      <c r="CN235" s="100" t="str">
        <f t="shared" si="933"/>
        <v/>
      </c>
      <c r="CO235" s="100" t="str">
        <f t="shared" si="933"/>
        <v/>
      </c>
      <c r="CP235" s="100" t="str">
        <f t="shared" si="933"/>
        <v/>
      </c>
      <c r="CQ235" s="100" t="str">
        <f t="shared" si="933"/>
        <v/>
      </c>
      <c r="CR235" s="100" t="str">
        <f t="shared" si="933"/>
        <v/>
      </c>
      <c r="CS235" s="100" t="str">
        <f t="shared" si="933"/>
        <v/>
      </c>
      <c r="CT235" s="100" t="str">
        <f t="shared" si="933"/>
        <v/>
      </c>
      <c r="CU235" s="100" t="str">
        <f t="shared" si="933"/>
        <v/>
      </c>
      <c r="CV235" s="100" t="str">
        <f t="shared" si="933"/>
        <v/>
      </c>
      <c r="CW235" s="100" t="str">
        <f t="shared" si="933"/>
        <v/>
      </c>
      <c r="CX235" s="100" t="str">
        <f t="shared" ref="CX235:EC235" si="934">IF(CX$4&lt;$E$3,"",SUMIFS($F221:$FS221,$F$5:$FS$5,"&lt;="&amp;CX$5,$F$5:$FS$5,"&gt;"&amp;(CX$5-$E$3))/$E$3)</f>
        <v/>
      </c>
      <c r="CY235" s="100" t="str">
        <f t="shared" si="934"/>
        <v/>
      </c>
      <c r="CZ235" s="100" t="str">
        <f t="shared" si="934"/>
        <v/>
      </c>
      <c r="DA235" s="100">
        <f t="shared" si="934"/>
        <v>0.02</v>
      </c>
      <c r="DB235" s="100">
        <f t="shared" si="934"/>
        <v>0.02</v>
      </c>
      <c r="DC235" s="100">
        <f t="shared" si="934"/>
        <v>0.02</v>
      </c>
      <c r="DD235" s="100">
        <f t="shared" si="934"/>
        <v>0.02</v>
      </c>
      <c r="DE235" s="100">
        <f t="shared" si="934"/>
        <v>0.02</v>
      </c>
      <c r="DF235" s="100">
        <f t="shared" si="934"/>
        <v>0.02</v>
      </c>
      <c r="DG235" s="100">
        <f t="shared" si="934"/>
        <v>0.02</v>
      </c>
      <c r="DH235" s="100">
        <f t="shared" si="934"/>
        <v>0.02</v>
      </c>
      <c r="DI235" s="100">
        <f t="shared" si="934"/>
        <v>0.02</v>
      </c>
      <c r="DJ235" s="100">
        <f t="shared" si="934"/>
        <v>0.02</v>
      </c>
      <c r="DK235" s="100">
        <f t="shared" si="934"/>
        <v>0.02</v>
      </c>
      <c r="DL235" s="100">
        <f t="shared" si="934"/>
        <v>0.02</v>
      </c>
      <c r="DM235" s="100">
        <f t="shared" si="934"/>
        <v>0.02</v>
      </c>
      <c r="DN235" s="100">
        <f t="shared" si="934"/>
        <v>0.02</v>
      </c>
      <c r="DO235" s="100">
        <f t="shared" si="934"/>
        <v>0.02</v>
      </c>
      <c r="DP235" s="100">
        <f t="shared" si="934"/>
        <v>0.02</v>
      </c>
      <c r="DQ235" s="100">
        <f t="shared" si="934"/>
        <v>0.02</v>
      </c>
      <c r="DR235" s="100">
        <f t="shared" si="934"/>
        <v>0.02</v>
      </c>
      <c r="DS235" s="100">
        <f t="shared" si="934"/>
        <v>0.02</v>
      </c>
      <c r="DT235" s="100">
        <f t="shared" si="934"/>
        <v>0.03</v>
      </c>
      <c r="DU235" s="100">
        <f t="shared" si="934"/>
        <v>0.03</v>
      </c>
      <c r="DV235" s="100">
        <f t="shared" si="934"/>
        <v>0.03</v>
      </c>
      <c r="DW235" s="100">
        <f t="shared" si="934"/>
        <v>0.04</v>
      </c>
      <c r="DX235" s="100">
        <f t="shared" si="934"/>
        <v>0.04</v>
      </c>
      <c r="DY235" s="100">
        <f t="shared" si="934"/>
        <v>0.04</v>
      </c>
      <c r="DZ235" s="100">
        <f t="shared" si="934"/>
        <v>0.04</v>
      </c>
      <c r="EA235" s="100">
        <f t="shared" si="934"/>
        <v>0.04</v>
      </c>
      <c r="EB235" s="100">
        <f t="shared" si="934"/>
        <v>0.04</v>
      </c>
      <c r="EC235" s="100">
        <f t="shared" si="934"/>
        <v>0.04</v>
      </c>
      <c r="ED235" s="100">
        <f t="shared" ref="ED235:FI235" si="935">IF(ED$4&lt;$E$3,"",SUMIFS($F221:$FS221,$F$5:$FS$5,"&lt;="&amp;ED$5,$F$5:$FS$5,"&gt;"&amp;(ED$5-$E$3))/$E$3)</f>
        <v>0.04</v>
      </c>
      <c r="EE235" s="100">
        <f t="shared" si="935"/>
        <v>0.04</v>
      </c>
      <c r="EF235" s="100">
        <f t="shared" si="935"/>
        <v>0.05</v>
      </c>
      <c r="EG235" s="100">
        <f t="shared" si="935"/>
        <v>0.05</v>
      </c>
      <c r="EH235" s="100">
        <f t="shared" si="935"/>
        <v>0.05</v>
      </c>
      <c r="EI235" s="100">
        <f t="shared" si="935"/>
        <v>0.05</v>
      </c>
      <c r="EJ235" s="100">
        <f t="shared" si="935"/>
        <v>0.05</v>
      </c>
      <c r="EK235" s="100">
        <f t="shared" si="935"/>
        <v>0.05</v>
      </c>
      <c r="EL235" s="100">
        <f t="shared" si="935"/>
        <v>0.05</v>
      </c>
      <c r="EM235" s="100">
        <f t="shared" si="935"/>
        <v>0.06</v>
      </c>
      <c r="EN235" s="100">
        <f t="shared" si="935"/>
        <v>0.06</v>
      </c>
      <c r="EO235" s="100">
        <f t="shared" si="935"/>
        <v>0.05</v>
      </c>
      <c r="EP235" s="100">
        <f t="shared" si="935"/>
        <v>0.05</v>
      </c>
      <c r="EQ235" s="100">
        <f t="shared" si="935"/>
        <v>0.05</v>
      </c>
      <c r="ER235" s="100">
        <f t="shared" si="935"/>
        <v>0.05</v>
      </c>
      <c r="ES235" s="100">
        <f t="shared" si="935"/>
        <v>0.05</v>
      </c>
      <c r="ET235" s="100">
        <f t="shared" si="935"/>
        <v>0.05</v>
      </c>
      <c r="EU235" s="100">
        <f t="shared" si="935"/>
        <v>0.05</v>
      </c>
      <c r="EV235" s="100">
        <f t="shared" si="935"/>
        <v>0.05</v>
      </c>
      <c r="EW235" s="100">
        <f t="shared" si="935"/>
        <v>0.05</v>
      </c>
      <c r="EX235" s="100">
        <f t="shared" si="935"/>
        <v>0.05</v>
      </c>
      <c r="EY235" s="100">
        <f t="shared" si="935"/>
        <v>0.05</v>
      </c>
      <c r="EZ235" s="100">
        <f t="shared" si="935"/>
        <v>0.05</v>
      </c>
      <c r="FA235" s="100">
        <f t="shared" si="935"/>
        <v>0.05</v>
      </c>
      <c r="FB235" s="100">
        <f t="shared" si="935"/>
        <v>0.05</v>
      </c>
      <c r="FC235" s="100">
        <f t="shared" si="935"/>
        <v>0.06</v>
      </c>
      <c r="FD235" s="100">
        <f t="shared" si="935"/>
        <v>0.06</v>
      </c>
      <c r="FE235" s="100">
        <f t="shared" si="935"/>
        <v>0.06</v>
      </c>
      <c r="FF235" s="100">
        <f t="shared" si="935"/>
        <v>0.06</v>
      </c>
      <c r="FG235" s="100">
        <f t="shared" si="935"/>
        <v>7.0000000000000007E-2</v>
      </c>
      <c r="FH235" s="100">
        <f t="shared" si="935"/>
        <v>7.0000000000000007E-2</v>
      </c>
      <c r="FI235" s="100">
        <f t="shared" si="935"/>
        <v>7.0000000000000007E-2</v>
      </c>
      <c r="FJ235" s="100">
        <f t="shared" ref="FJ235:FS235" si="936">IF(FJ$4&lt;$E$3,"",SUMIFS($F221:$FS221,$F$5:$FS$5,"&lt;="&amp;FJ$5,$F$5:$FS$5,"&gt;"&amp;(FJ$5-$E$3))/$E$3)</f>
        <v>7.0000000000000007E-2</v>
      </c>
      <c r="FK235" s="100">
        <f t="shared" si="936"/>
        <v>7.0000000000000007E-2</v>
      </c>
      <c r="FL235" s="100">
        <f t="shared" si="936"/>
        <v>7.0000000000000007E-2</v>
      </c>
      <c r="FM235" s="100">
        <f t="shared" si="936"/>
        <v>7.0000000000000007E-2</v>
      </c>
      <c r="FN235" s="100">
        <f t="shared" si="936"/>
        <v>7.0000000000000007E-2</v>
      </c>
      <c r="FO235" s="100">
        <f t="shared" si="936"/>
        <v>7.0000000000000007E-2</v>
      </c>
      <c r="FP235" s="100">
        <f t="shared" si="936"/>
        <v>7.0000000000000007E-2</v>
      </c>
      <c r="FQ235" s="100">
        <f t="shared" si="936"/>
        <v>7.0000000000000007E-2</v>
      </c>
      <c r="FR235" s="100">
        <f t="shared" si="936"/>
        <v>7.0000000000000007E-2</v>
      </c>
      <c r="FS235" s="100">
        <f t="shared" si="936"/>
        <v>7.0000000000000007E-2</v>
      </c>
      <c r="FT235" s="100">
        <f t="shared" si="923"/>
        <v>7.0000000000000007E-2</v>
      </c>
      <c r="FW235" s="132">
        <f t="shared" si="924"/>
        <v>7.0000000000000007E-2</v>
      </c>
      <c r="FX235" s="132">
        <f>MIN(F235:FS235)</f>
        <v>0.02</v>
      </c>
      <c r="FY235" s="132">
        <f>MAX(F235:FS235)</f>
        <v>7.0000000000000007E-2</v>
      </c>
      <c r="FZ235" s="132">
        <f>AVERAGE(F235:FS235)</f>
        <v>4.4366197183098581E-2</v>
      </c>
      <c r="GA235" s="132">
        <f>AVERAGE(EP235:FS235)</f>
        <v>6.0000000000000032E-2</v>
      </c>
    </row>
    <row r="236" spans="2:201" ht="15.75" thickBot="1">
      <c r="B236" s="134" t="s">
        <v>42</v>
      </c>
      <c r="D236" s="105" t="s">
        <v>25</v>
      </c>
      <c r="E236" s="106"/>
      <c r="F236" s="142" t="str">
        <f t="shared" ref="F236:AK236" si="937">IF(F$4&lt;$E$3,"",SUMIFS($F222:$FS222,$F$5:$FS$5,"&lt;="&amp;F$5,$F$5:$FS$5,"&gt;"&amp;(F$5-$E$3))/$E$3)</f>
        <v/>
      </c>
      <c r="G236" s="142" t="str">
        <f t="shared" si="937"/>
        <v/>
      </c>
      <c r="H236" s="142" t="str">
        <f t="shared" si="937"/>
        <v/>
      </c>
      <c r="I236" s="142" t="str">
        <f t="shared" si="937"/>
        <v/>
      </c>
      <c r="J236" s="142" t="str">
        <f t="shared" si="937"/>
        <v/>
      </c>
      <c r="K236" s="142" t="str">
        <f t="shared" si="937"/>
        <v/>
      </c>
      <c r="L236" s="142" t="str">
        <f t="shared" si="937"/>
        <v/>
      </c>
      <c r="M236" s="142" t="str">
        <f t="shared" si="937"/>
        <v/>
      </c>
      <c r="N236" s="142" t="str">
        <f t="shared" si="937"/>
        <v/>
      </c>
      <c r="O236" s="142" t="str">
        <f t="shared" si="937"/>
        <v/>
      </c>
      <c r="P236" s="142" t="str">
        <f t="shared" si="937"/>
        <v/>
      </c>
      <c r="Q236" s="142" t="str">
        <f t="shared" si="937"/>
        <v/>
      </c>
      <c r="R236" s="142" t="str">
        <f t="shared" si="937"/>
        <v/>
      </c>
      <c r="S236" s="142" t="str">
        <f t="shared" si="937"/>
        <v/>
      </c>
      <c r="T236" s="142" t="str">
        <f t="shared" si="937"/>
        <v/>
      </c>
      <c r="U236" s="142" t="str">
        <f t="shared" si="937"/>
        <v/>
      </c>
      <c r="V236" s="142" t="str">
        <f t="shared" si="937"/>
        <v/>
      </c>
      <c r="W236" s="142" t="str">
        <f t="shared" si="937"/>
        <v/>
      </c>
      <c r="X236" s="142" t="str">
        <f t="shared" si="937"/>
        <v/>
      </c>
      <c r="Y236" s="142" t="str">
        <f t="shared" si="937"/>
        <v/>
      </c>
      <c r="Z236" s="142" t="str">
        <f t="shared" si="937"/>
        <v/>
      </c>
      <c r="AA236" s="142" t="str">
        <f t="shared" si="937"/>
        <v/>
      </c>
      <c r="AB236" s="142" t="str">
        <f t="shared" si="937"/>
        <v/>
      </c>
      <c r="AC236" s="142" t="str">
        <f t="shared" si="937"/>
        <v/>
      </c>
      <c r="AD236" s="142" t="str">
        <f t="shared" si="937"/>
        <v/>
      </c>
      <c r="AE236" s="142" t="str">
        <f t="shared" si="937"/>
        <v/>
      </c>
      <c r="AF236" s="142" t="str">
        <f t="shared" si="937"/>
        <v/>
      </c>
      <c r="AG236" s="142" t="str">
        <f t="shared" si="937"/>
        <v/>
      </c>
      <c r="AH236" s="142" t="str">
        <f t="shared" si="937"/>
        <v/>
      </c>
      <c r="AI236" s="142" t="str">
        <f t="shared" si="937"/>
        <v/>
      </c>
      <c r="AJ236" s="142" t="str">
        <f t="shared" si="937"/>
        <v/>
      </c>
      <c r="AK236" s="142" t="str">
        <f t="shared" si="937"/>
        <v/>
      </c>
      <c r="AL236" s="142" t="str">
        <f t="shared" ref="AL236:BQ236" si="938">IF(AL$4&lt;$E$3,"",SUMIFS($F222:$FS222,$F$5:$FS$5,"&lt;="&amp;AL$5,$F$5:$FS$5,"&gt;"&amp;(AL$5-$E$3))/$E$3)</f>
        <v/>
      </c>
      <c r="AM236" s="142" t="str">
        <f t="shared" si="938"/>
        <v/>
      </c>
      <c r="AN236" s="142" t="str">
        <f t="shared" si="938"/>
        <v/>
      </c>
      <c r="AO236" s="142" t="str">
        <f t="shared" si="938"/>
        <v/>
      </c>
      <c r="AP236" s="142" t="str">
        <f t="shared" si="938"/>
        <v/>
      </c>
      <c r="AQ236" s="142" t="str">
        <f t="shared" si="938"/>
        <v/>
      </c>
      <c r="AR236" s="142" t="str">
        <f t="shared" si="938"/>
        <v/>
      </c>
      <c r="AS236" s="142" t="str">
        <f t="shared" si="938"/>
        <v/>
      </c>
      <c r="AT236" s="142" t="str">
        <f t="shared" si="938"/>
        <v/>
      </c>
      <c r="AU236" s="142" t="str">
        <f t="shared" si="938"/>
        <v/>
      </c>
      <c r="AV236" s="142" t="str">
        <f t="shared" si="938"/>
        <v/>
      </c>
      <c r="AW236" s="142" t="str">
        <f t="shared" si="938"/>
        <v/>
      </c>
      <c r="AX236" s="142" t="str">
        <f t="shared" si="938"/>
        <v/>
      </c>
      <c r="AY236" s="142" t="str">
        <f t="shared" si="938"/>
        <v/>
      </c>
      <c r="AZ236" s="142" t="str">
        <f t="shared" si="938"/>
        <v/>
      </c>
      <c r="BA236" s="142" t="str">
        <f t="shared" si="938"/>
        <v/>
      </c>
      <c r="BB236" s="142" t="str">
        <f t="shared" si="938"/>
        <v/>
      </c>
      <c r="BC236" s="142" t="str">
        <f t="shared" si="938"/>
        <v/>
      </c>
      <c r="BD236" s="142" t="str">
        <f t="shared" si="938"/>
        <v/>
      </c>
      <c r="BE236" s="142" t="str">
        <f t="shared" si="938"/>
        <v/>
      </c>
      <c r="BF236" s="142" t="str">
        <f t="shared" si="938"/>
        <v/>
      </c>
      <c r="BG236" s="142" t="str">
        <f t="shared" si="938"/>
        <v/>
      </c>
      <c r="BH236" s="142" t="str">
        <f t="shared" si="938"/>
        <v/>
      </c>
      <c r="BI236" s="142" t="str">
        <f t="shared" si="938"/>
        <v/>
      </c>
      <c r="BJ236" s="142" t="str">
        <f t="shared" si="938"/>
        <v/>
      </c>
      <c r="BK236" s="142" t="str">
        <f t="shared" si="938"/>
        <v/>
      </c>
      <c r="BL236" s="142" t="str">
        <f t="shared" si="938"/>
        <v/>
      </c>
      <c r="BM236" s="142" t="str">
        <f t="shared" si="938"/>
        <v/>
      </c>
      <c r="BN236" s="142" t="str">
        <f t="shared" si="938"/>
        <v/>
      </c>
      <c r="BO236" s="142" t="str">
        <f t="shared" si="938"/>
        <v/>
      </c>
      <c r="BP236" s="142" t="str">
        <f t="shared" si="938"/>
        <v/>
      </c>
      <c r="BQ236" s="142" t="str">
        <f t="shared" si="938"/>
        <v/>
      </c>
      <c r="BR236" s="142" t="str">
        <f t="shared" ref="BR236:CW236" si="939">IF(BR$4&lt;$E$3,"",SUMIFS($F222:$FS222,$F$5:$FS$5,"&lt;="&amp;BR$5,$F$5:$FS$5,"&gt;"&amp;(BR$5-$E$3))/$E$3)</f>
        <v/>
      </c>
      <c r="BS236" s="142" t="str">
        <f t="shared" si="939"/>
        <v/>
      </c>
      <c r="BT236" s="142" t="str">
        <f t="shared" si="939"/>
        <v/>
      </c>
      <c r="BU236" s="142" t="str">
        <f t="shared" si="939"/>
        <v/>
      </c>
      <c r="BV236" s="142" t="str">
        <f t="shared" si="939"/>
        <v/>
      </c>
      <c r="BW236" s="142" t="str">
        <f t="shared" si="939"/>
        <v/>
      </c>
      <c r="BX236" s="142" t="str">
        <f t="shared" si="939"/>
        <v/>
      </c>
      <c r="BY236" s="142" t="str">
        <f t="shared" si="939"/>
        <v/>
      </c>
      <c r="BZ236" s="142" t="str">
        <f t="shared" si="939"/>
        <v/>
      </c>
      <c r="CA236" s="142" t="str">
        <f t="shared" si="939"/>
        <v/>
      </c>
      <c r="CB236" s="142" t="str">
        <f t="shared" si="939"/>
        <v/>
      </c>
      <c r="CC236" s="142" t="str">
        <f t="shared" si="939"/>
        <v/>
      </c>
      <c r="CD236" s="142" t="str">
        <f t="shared" si="939"/>
        <v/>
      </c>
      <c r="CE236" s="142" t="str">
        <f t="shared" si="939"/>
        <v/>
      </c>
      <c r="CF236" s="142" t="str">
        <f t="shared" si="939"/>
        <v/>
      </c>
      <c r="CG236" s="142" t="str">
        <f t="shared" si="939"/>
        <v/>
      </c>
      <c r="CH236" s="142" t="str">
        <f t="shared" si="939"/>
        <v/>
      </c>
      <c r="CI236" s="142" t="str">
        <f t="shared" si="939"/>
        <v/>
      </c>
      <c r="CJ236" s="142" t="str">
        <f t="shared" si="939"/>
        <v/>
      </c>
      <c r="CK236" s="142" t="str">
        <f t="shared" si="939"/>
        <v/>
      </c>
      <c r="CL236" s="142" t="str">
        <f t="shared" si="939"/>
        <v/>
      </c>
      <c r="CM236" s="142" t="str">
        <f t="shared" si="939"/>
        <v/>
      </c>
      <c r="CN236" s="142" t="str">
        <f t="shared" si="939"/>
        <v/>
      </c>
      <c r="CO236" s="142" t="str">
        <f t="shared" si="939"/>
        <v/>
      </c>
      <c r="CP236" s="142" t="str">
        <f t="shared" si="939"/>
        <v/>
      </c>
      <c r="CQ236" s="142" t="str">
        <f t="shared" si="939"/>
        <v/>
      </c>
      <c r="CR236" s="142" t="str">
        <f t="shared" si="939"/>
        <v/>
      </c>
      <c r="CS236" s="142" t="str">
        <f t="shared" si="939"/>
        <v/>
      </c>
      <c r="CT236" s="142" t="str">
        <f t="shared" si="939"/>
        <v/>
      </c>
      <c r="CU236" s="142" t="str">
        <f t="shared" si="939"/>
        <v/>
      </c>
      <c r="CV236" s="142" t="str">
        <f t="shared" si="939"/>
        <v/>
      </c>
      <c r="CW236" s="142" t="str">
        <f t="shared" si="939"/>
        <v/>
      </c>
      <c r="CX236" s="142" t="str">
        <f t="shared" ref="CX236:EC236" si="940">IF(CX$4&lt;$E$3,"",SUMIFS($F222:$FS222,$F$5:$FS$5,"&lt;="&amp;CX$5,$F$5:$FS$5,"&gt;"&amp;(CX$5-$E$3))/$E$3)</f>
        <v/>
      </c>
      <c r="CY236" s="142" t="str">
        <f t="shared" si="940"/>
        <v/>
      </c>
      <c r="CZ236" s="142" t="str">
        <f t="shared" si="940"/>
        <v/>
      </c>
      <c r="DA236" s="142">
        <f t="shared" si="940"/>
        <v>0.22</v>
      </c>
      <c r="DB236" s="142">
        <f t="shared" si="940"/>
        <v>0.23</v>
      </c>
      <c r="DC236" s="142">
        <f t="shared" si="940"/>
        <v>0.23</v>
      </c>
      <c r="DD236" s="142">
        <f t="shared" si="940"/>
        <v>0.22</v>
      </c>
      <c r="DE236" s="142">
        <f t="shared" si="940"/>
        <v>0.21</v>
      </c>
      <c r="DF236" s="142">
        <f t="shared" si="940"/>
        <v>0.21</v>
      </c>
      <c r="DG236" s="142">
        <f t="shared" si="940"/>
        <v>0.21</v>
      </c>
      <c r="DH236" s="142">
        <f t="shared" si="940"/>
        <v>0.21</v>
      </c>
      <c r="DI236" s="142">
        <f t="shared" si="940"/>
        <v>0.21</v>
      </c>
      <c r="DJ236" s="142">
        <f t="shared" si="940"/>
        <v>0.2</v>
      </c>
      <c r="DK236" s="142">
        <f t="shared" si="940"/>
        <v>0.2</v>
      </c>
      <c r="DL236" s="142">
        <f t="shared" si="940"/>
        <v>0.2</v>
      </c>
      <c r="DM236" s="142">
        <f t="shared" si="940"/>
        <v>0.2</v>
      </c>
      <c r="DN236" s="142">
        <f t="shared" si="940"/>
        <v>0.2</v>
      </c>
      <c r="DO236" s="142">
        <f t="shared" si="940"/>
        <v>0.2</v>
      </c>
      <c r="DP236" s="142">
        <f t="shared" si="940"/>
        <v>0.2</v>
      </c>
      <c r="DQ236" s="142">
        <f t="shared" si="940"/>
        <v>0.2</v>
      </c>
      <c r="DR236" s="142">
        <f t="shared" si="940"/>
        <v>0.2</v>
      </c>
      <c r="DS236" s="142">
        <f t="shared" si="940"/>
        <v>0.2</v>
      </c>
      <c r="DT236" s="142">
        <f t="shared" si="940"/>
        <v>0.22</v>
      </c>
      <c r="DU236" s="142">
        <f t="shared" si="940"/>
        <v>0.22</v>
      </c>
      <c r="DV236" s="142">
        <f t="shared" si="940"/>
        <v>0.22</v>
      </c>
      <c r="DW236" s="142">
        <f t="shared" si="940"/>
        <v>0.23</v>
      </c>
      <c r="DX236" s="142">
        <f t="shared" si="940"/>
        <v>0.22</v>
      </c>
      <c r="DY236" s="142">
        <f t="shared" si="940"/>
        <v>0.21</v>
      </c>
      <c r="DZ236" s="142">
        <f t="shared" si="940"/>
        <v>0.22</v>
      </c>
      <c r="EA236" s="142">
        <f t="shared" si="940"/>
        <v>0.22</v>
      </c>
      <c r="EB236" s="142">
        <f t="shared" si="940"/>
        <v>0.22</v>
      </c>
      <c r="EC236" s="142">
        <f t="shared" si="940"/>
        <v>0.22</v>
      </c>
      <c r="ED236" s="142">
        <f t="shared" ref="ED236:FI236" si="941">IF(ED$4&lt;$E$3,"",SUMIFS($F222:$FS222,$F$5:$FS$5,"&lt;="&amp;ED$5,$F$5:$FS$5,"&gt;"&amp;(ED$5-$E$3))/$E$3)</f>
        <v>0.22</v>
      </c>
      <c r="EE236" s="142">
        <f t="shared" si="941"/>
        <v>0.22</v>
      </c>
      <c r="EF236" s="142">
        <f t="shared" si="941"/>
        <v>0.23</v>
      </c>
      <c r="EG236" s="142">
        <f t="shared" si="941"/>
        <v>0.23</v>
      </c>
      <c r="EH236" s="142">
        <f t="shared" si="941"/>
        <v>0.23</v>
      </c>
      <c r="EI236" s="142">
        <f t="shared" si="941"/>
        <v>0.23</v>
      </c>
      <c r="EJ236" s="142">
        <f t="shared" si="941"/>
        <v>0.23</v>
      </c>
      <c r="EK236" s="142">
        <f t="shared" si="941"/>
        <v>0.23</v>
      </c>
      <c r="EL236" s="142">
        <f t="shared" si="941"/>
        <v>0.22</v>
      </c>
      <c r="EM236" s="142">
        <f t="shared" si="941"/>
        <v>0.22</v>
      </c>
      <c r="EN236" s="142">
        <f t="shared" si="941"/>
        <v>0.23</v>
      </c>
      <c r="EO236" s="142">
        <f t="shared" si="941"/>
        <v>0.21</v>
      </c>
      <c r="EP236" s="142">
        <f t="shared" si="941"/>
        <v>0.22</v>
      </c>
      <c r="EQ236" s="142">
        <f t="shared" si="941"/>
        <v>0.22</v>
      </c>
      <c r="ER236" s="142">
        <f t="shared" si="941"/>
        <v>0.21</v>
      </c>
      <c r="ES236" s="142">
        <f t="shared" si="941"/>
        <v>0.21</v>
      </c>
      <c r="ET236" s="142">
        <f t="shared" si="941"/>
        <v>0.2</v>
      </c>
      <c r="EU236" s="142">
        <f t="shared" si="941"/>
        <v>0.2</v>
      </c>
      <c r="EV236" s="142">
        <f t="shared" si="941"/>
        <v>0.2</v>
      </c>
      <c r="EW236" s="142">
        <f t="shared" si="941"/>
        <v>0.19</v>
      </c>
      <c r="EX236" s="142">
        <f t="shared" si="941"/>
        <v>0.19</v>
      </c>
      <c r="EY236" s="142">
        <f t="shared" si="941"/>
        <v>0.18</v>
      </c>
      <c r="EZ236" s="142">
        <f t="shared" si="941"/>
        <v>0.18</v>
      </c>
      <c r="FA236" s="142">
        <f t="shared" si="941"/>
        <v>0.19</v>
      </c>
      <c r="FB236" s="142">
        <f t="shared" si="941"/>
        <v>0.19</v>
      </c>
      <c r="FC236" s="142">
        <f t="shared" si="941"/>
        <v>0.2</v>
      </c>
      <c r="FD236" s="142">
        <f t="shared" si="941"/>
        <v>0.21</v>
      </c>
      <c r="FE236" s="142">
        <f t="shared" si="941"/>
        <v>0.21</v>
      </c>
      <c r="FF236" s="142">
        <f t="shared" si="941"/>
        <v>0.21</v>
      </c>
      <c r="FG236" s="142">
        <f t="shared" si="941"/>
        <v>0.22</v>
      </c>
      <c r="FH236" s="142">
        <f t="shared" si="941"/>
        <v>0.22</v>
      </c>
      <c r="FI236" s="142">
        <f t="shared" si="941"/>
        <v>0.22</v>
      </c>
      <c r="FJ236" s="142">
        <f t="shared" ref="FJ236:FS236" si="942">IF(FJ$4&lt;$E$3,"",SUMIFS($F222:$FS222,$F$5:$FS$5,"&lt;="&amp;FJ$5,$F$5:$FS$5,"&gt;"&amp;(FJ$5-$E$3))/$E$3)</f>
        <v>0.21</v>
      </c>
      <c r="FK236" s="142">
        <f t="shared" si="942"/>
        <v>0.21</v>
      </c>
      <c r="FL236" s="142">
        <f t="shared" si="942"/>
        <v>0.21</v>
      </c>
      <c r="FM236" s="142">
        <f t="shared" si="942"/>
        <v>0.21</v>
      </c>
      <c r="FN236" s="142">
        <f t="shared" si="942"/>
        <v>0.21</v>
      </c>
      <c r="FO236" s="142">
        <f t="shared" si="942"/>
        <v>0.21</v>
      </c>
      <c r="FP236" s="142">
        <f t="shared" si="942"/>
        <v>0.21</v>
      </c>
      <c r="FQ236" s="142">
        <f t="shared" si="942"/>
        <v>0.22</v>
      </c>
      <c r="FR236" s="142">
        <f t="shared" si="942"/>
        <v>0.22</v>
      </c>
      <c r="FS236" s="142">
        <f t="shared" si="942"/>
        <v>0.22</v>
      </c>
      <c r="FT236" s="142">
        <f t="shared" si="923"/>
        <v>0.23</v>
      </c>
      <c r="FW236" s="133">
        <f t="shared" si="924"/>
        <v>0.22</v>
      </c>
      <c r="FX236" s="133">
        <f>MIN(F236:FS236)</f>
        <v>0.18</v>
      </c>
      <c r="FY236" s="133">
        <f>MAX(F236:FS236)</f>
        <v>0.23</v>
      </c>
      <c r="FZ236" s="133">
        <f>AVERAGE(F236:FS236)</f>
        <v>0.21197183098591571</v>
      </c>
      <c r="GA236" s="133">
        <f>AVERAGE(EP236:FS236)</f>
        <v>0.20666666666666664</v>
      </c>
    </row>
    <row r="237" spans="2:201" ht="15.75" thickTop="1"/>
    <row r="238" spans="2:201">
      <c r="B238" s="136" t="s">
        <v>42</v>
      </c>
      <c r="D238" s="99" t="s">
        <v>53</v>
      </c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99"/>
      <c r="DB238" s="99"/>
      <c r="DC238" s="99"/>
      <c r="DD238" s="99"/>
      <c r="DE238" s="99"/>
      <c r="DF238" s="99"/>
      <c r="DG238" s="99"/>
      <c r="DH238" s="99"/>
      <c r="DI238" s="99"/>
      <c r="DJ238" s="99"/>
      <c r="DK238" s="99"/>
      <c r="DL238" s="99"/>
      <c r="DM238" s="99"/>
      <c r="DN238" s="99"/>
      <c r="DO238" s="99"/>
      <c r="DP238" s="99"/>
      <c r="DQ238" s="99"/>
      <c r="DR238" s="99"/>
      <c r="DS238" s="99"/>
      <c r="DT238" s="99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  <c r="EK238" s="99"/>
      <c r="EL238" s="99"/>
      <c r="EM238" s="99"/>
      <c r="EN238" s="99"/>
      <c r="EO238" s="99"/>
      <c r="EP238" s="99"/>
      <c r="EQ238" s="99"/>
      <c r="ER238" s="99"/>
      <c r="ES238" s="99"/>
      <c r="ET238" s="99"/>
      <c r="EU238" s="99"/>
      <c r="EV238" s="99"/>
      <c r="EW238" s="99"/>
      <c r="EX238" s="99"/>
      <c r="EY238" s="99"/>
      <c r="EZ238" s="99"/>
      <c r="FA238" s="99"/>
      <c r="FB238" s="99"/>
      <c r="FC238" s="99"/>
      <c r="FD238" s="99"/>
      <c r="FE238" s="99"/>
      <c r="FF238" s="99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V238" s="99"/>
      <c r="FW238" s="99"/>
      <c r="FX238" s="99"/>
      <c r="FY238" s="99"/>
      <c r="FZ238" s="135" t="s">
        <v>42</v>
      </c>
      <c r="GA238" s="135" t="s">
        <v>42</v>
      </c>
    </row>
    <row r="239" spans="2:201">
      <c r="B239" s="99"/>
    </row>
    <row r="240" spans="2:201">
      <c r="B240" s="99"/>
      <c r="D240" s="98" t="s">
        <v>44</v>
      </c>
    </row>
    <row r="241" spans="2:178">
      <c r="B241" s="99"/>
      <c r="D241" s="27" t="s">
        <v>28</v>
      </c>
      <c r="E241" s="161">
        <v>5</v>
      </c>
      <c r="F241">
        <f>F43+F142</f>
        <v>0</v>
      </c>
      <c r="G241">
        <f t="shared" ref="G241:BR241" si="943">G43+G142</f>
        <v>0</v>
      </c>
      <c r="H241">
        <f t="shared" si="943"/>
        <v>0</v>
      </c>
      <c r="I241">
        <f t="shared" si="943"/>
        <v>0</v>
      </c>
      <c r="J241">
        <f t="shared" si="943"/>
        <v>0</v>
      </c>
      <c r="K241">
        <f t="shared" si="943"/>
        <v>0</v>
      </c>
      <c r="L241">
        <f t="shared" si="943"/>
        <v>0</v>
      </c>
      <c r="M241">
        <f t="shared" si="943"/>
        <v>0</v>
      </c>
      <c r="N241">
        <f t="shared" si="943"/>
        <v>0</v>
      </c>
      <c r="O241">
        <f t="shared" si="943"/>
        <v>0</v>
      </c>
      <c r="P241">
        <f t="shared" si="943"/>
        <v>0</v>
      </c>
      <c r="Q241">
        <f t="shared" si="943"/>
        <v>0</v>
      </c>
      <c r="R241">
        <f t="shared" si="943"/>
        <v>0</v>
      </c>
      <c r="S241">
        <f t="shared" si="943"/>
        <v>0</v>
      </c>
      <c r="T241">
        <f t="shared" si="943"/>
        <v>0</v>
      </c>
      <c r="U241">
        <f t="shared" si="943"/>
        <v>0</v>
      </c>
      <c r="V241">
        <f t="shared" si="943"/>
        <v>0</v>
      </c>
      <c r="W241">
        <f t="shared" si="943"/>
        <v>0</v>
      </c>
      <c r="X241">
        <f t="shared" si="943"/>
        <v>0</v>
      </c>
      <c r="Y241">
        <f t="shared" si="943"/>
        <v>0</v>
      </c>
      <c r="Z241">
        <f t="shared" si="943"/>
        <v>0</v>
      </c>
      <c r="AA241">
        <f t="shared" si="943"/>
        <v>0</v>
      </c>
      <c r="AB241">
        <f t="shared" si="943"/>
        <v>0</v>
      </c>
      <c r="AC241">
        <f t="shared" si="943"/>
        <v>0</v>
      </c>
      <c r="AD241">
        <f t="shared" si="943"/>
        <v>0</v>
      </c>
      <c r="AE241">
        <f t="shared" si="943"/>
        <v>0</v>
      </c>
      <c r="AF241">
        <f t="shared" si="943"/>
        <v>0</v>
      </c>
      <c r="AG241">
        <f t="shared" si="943"/>
        <v>0</v>
      </c>
      <c r="AH241">
        <f t="shared" si="943"/>
        <v>0</v>
      </c>
      <c r="AI241">
        <f t="shared" si="943"/>
        <v>0</v>
      </c>
      <c r="AJ241">
        <f t="shared" si="943"/>
        <v>0</v>
      </c>
      <c r="AK241">
        <f t="shared" si="943"/>
        <v>0</v>
      </c>
      <c r="AL241">
        <f t="shared" si="943"/>
        <v>0</v>
      </c>
      <c r="AM241">
        <f t="shared" si="943"/>
        <v>0</v>
      </c>
      <c r="AN241">
        <f t="shared" si="943"/>
        <v>0</v>
      </c>
      <c r="AO241">
        <f t="shared" si="943"/>
        <v>0</v>
      </c>
      <c r="AP241">
        <f t="shared" si="943"/>
        <v>0</v>
      </c>
      <c r="AQ241">
        <f t="shared" si="943"/>
        <v>0</v>
      </c>
      <c r="AR241">
        <f t="shared" si="943"/>
        <v>0</v>
      </c>
      <c r="AS241">
        <f t="shared" si="943"/>
        <v>0</v>
      </c>
      <c r="AT241">
        <f t="shared" si="943"/>
        <v>0</v>
      </c>
      <c r="AU241">
        <f t="shared" si="943"/>
        <v>0</v>
      </c>
      <c r="AV241">
        <f t="shared" si="943"/>
        <v>0</v>
      </c>
      <c r="AW241">
        <f t="shared" si="943"/>
        <v>0</v>
      </c>
      <c r="AX241">
        <f t="shared" si="943"/>
        <v>0</v>
      </c>
      <c r="AY241">
        <f t="shared" si="943"/>
        <v>0</v>
      </c>
      <c r="AZ241">
        <f t="shared" si="943"/>
        <v>0</v>
      </c>
      <c r="BA241">
        <f t="shared" si="943"/>
        <v>0</v>
      </c>
      <c r="BB241">
        <f t="shared" si="943"/>
        <v>0</v>
      </c>
      <c r="BC241">
        <f t="shared" si="943"/>
        <v>0</v>
      </c>
      <c r="BD241">
        <f t="shared" si="943"/>
        <v>0</v>
      </c>
      <c r="BE241">
        <f t="shared" si="943"/>
        <v>0</v>
      </c>
      <c r="BF241">
        <f t="shared" si="943"/>
        <v>0</v>
      </c>
      <c r="BG241">
        <f t="shared" si="943"/>
        <v>0</v>
      </c>
      <c r="BH241">
        <f t="shared" si="943"/>
        <v>0</v>
      </c>
      <c r="BI241">
        <f t="shared" si="943"/>
        <v>0</v>
      </c>
      <c r="BJ241">
        <f t="shared" si="943"/>
        <v>0</v>
      </c>
      <c r="BK241">
        <f t="shared" si="943"/>
        <v>0</v>
      </c>
      <c r="BL241">
        <f t="shared" si="943"/>
        <v>0</v>
      </c>
      <c r="BM241">
        <f t="shared" si="943"/>
        <v>0</v>
      </c>
      <c r="BN241">
        <f t="shared" si="943"/>
        <v>0</v>
      </c>
      <c r="BO241">
        <f t="shared" si="943"/>
        <v>0</v>
      </c>
      <c r="BP241">
        <f t="shared" si="943"/>
        <v>0</v>
      </c>
      <c r="BQ241">
        <f t="shared" si="943"/>
        <v>0</v>
      </c>
      <c r="BR241">
        <f t="shared" si="943"/>
        <v>0</v>
      </c>
      <c r="BS241">
        <f t="shared" ref="BS241:ED241" si="944">BS43+BS142</f>
        <v>0</v>
      </c>
      <c r="BT241">
        <f t="shared" si="944"/>
        <v>0</v>
      </c>
      <c r="BU241">
        <f t="shared" si="944"/>
        <v>0</v>
      </c>
      <c r="BV241">
        <f t="shared" si="944"/>
        <v>0</v>
      </c>
      <c r="BW241">
        <f t="shared" si="944"/>
        <v>0</v>
      </c>
      <c r="BX241">
        <f t="shared" si="944"/>
        <v>0</v>
      </c>
      <c r="BY241">
        <f t="shared" si="944"/>
        <v>0</v>
      </c>
      <c r="BZ241">
        <f t="shared" si="944"/>
        <v>0</v>
      </c>
      <c r="CA241">
        <f t="shared" si="944"/>
        <v>0</v>
      </c>
      <c r="CB241">
        <f t="shared" si="944"/>
        <v>0</v>
      </c>
      <c r="CC241">
        <f t="shared" si="944"/>
        <v>0</v>
      </c>
      <c r="CD241">
        <f t="shared" si="944"/>
        <v>0</v>
      </c>
      <c r="CE241">
        <f t="shared" si="944"/>
        <v>0</v>
      </c>
      <c r="CF241">
        <f t="shared" si="944"/>
        <v>0</v>
      </c>
      <c r="CG241">
        <f t="shared" si="944"/>
        <v>0</v>
      </c>
      <c r="CH241">
        <f t="shared" si="944"/>
        <v>0</v>
      </c>
      <c r="CI241">
        <f t="shared" si="944"/>
        <v>0</v>
      </c>
      <c r="CJ241">
        <f t="shared" si="944"/>
        <v>0</v>
      </c>
      <c r="CK241">
        <f t="shared" si="944"/>
        <v>0</v>
      </c>
      <c r="CL241">
        <f t="shared" si="944"/>
        <v>0</v>
      </c>
      <c r="CM241">
        <f t="shared" si="944"/>
        <v>0</v>
      </c>
      <c r="CN241">
        <f t="shared" si="944"/>
        <v>0</v>
      </c>
      <c r="CO241">
        <f t="shared" si="944"/>
        <v>0</v>
      </c>
      <c r="CP241">
        <f t="shared" si="944"/>
        <v>0</v>
      </c>
      <c r="CQ241">
        <f t="shared" si="944"/>
        <v>0</v>
      </c>
      <c r="CR241">
        <f t="shared" si="944"/>
        <v>0</v>
      </c>
      <c r="CS241">
        <f t="shared" si="944"/>
        <v>0</v>
      </c>
      <c r="CT241">
        <f t="shared" si="944"/>
        <v>0</v>
      </c>
      <c r="CU241">
        <f t="shared" si="944"/>
        <v>0</v>
      </c>
      <c r="CV241">
        <f t="shared" si="944"/>
        <v>0</v>
      </c>
      <c r="CW241">
        <f t="shared" si="944"/>
        <v>0</v>
      </c>
      <c r="CX241">
        <f t="shared" si="944"/>
        <v>0</v>
      </c>
      <c r="CY241">
        <f t="shared" si="944"/>
        <v>0</v>
      </c>
      <c r="CZ241">
        <f t="shared" si="944"/>
        <v>0</v>
      </c>
      <c r="DA241">
        <f t="shared" si="944"/>
        <v>0</v>
      </c>
      <c r="DB241">
        <f t="shared" si="944"/>
        <v>0</v>
      </c>
      <c r="DC241">
        <f t="shared" si="944"/>
        <v>0</v>
      </c>
      <c r="DD241">
        <f t="shared" si="944"/>
        <v>0</v>
      </c>
      <c r="DE241">
        <f t="shared" si="944"/>
        <v>0</v>
      </c>
      <c r="DF241">
        <f t="shared" si="944"/>
        <v>0</v>
      </c>
      <c r="DG241">
        <f t="shared" si="944"/>
        <v>0</v>
      </c>
      <c r="DH241">
        <f t="shared" si="944"/>
        <v>0</v>
      </c>
      <c r="DI241">
        <f t="shared" si="944"/>
        <v>0</v>
      </c>
      <c r="DJ241">
        <f t="shared" si="944"/>
        <v>0</v>
      </c>
      <c r="DK241">
        <f t="shared" si="944"/>
        <v>0</v>
      </c>
      <c r="DL241">
        <f t="shared" si="944"/>
        <v>0</v>
      </c>
      <c r="DM241">
        <f t="shared" si="944"/>
        <v>0</v>
      </c>
      <c r="DN241">
        <f t="shared" si="944"/>
        <v>0</v>
      </c>
      <c r="DO241">
        <f t="shared" si="944"/>
        <v>0</v>
      </c>
      <c r="DP241">
        <f t="shared" si="944"/>
        <v>0</v>
      </c>
      <c r="DQ241">
        <f t="shared" si="944"/>
        <v>0</v>
      </c>
      <c r="DR241">
        <f t="shared" si="944"/>
        <v>0</v>
      </c>
      <c r="DS241">
        <f t="shared" si="944"/>
        <v>0</v>
      </c>
      <c r="DT241">
        <f t="shared" si="944"/>
        <v>0</v>
      </c>
      <c r="DU241">
        <f t="shared" si="944"/>
        <v>0</v>
      </c>
      <c r="DV241">
        <f t="shared" si="944"/>
        <v>0</v>
      </c>
      <c r="DW241">
        <f t="shared" si="944"/>
        <v>0</v>
      </c>
      <c r="DX241">
        <f t="shared" si="944"/>
        <v>0</v>
      </c>
      <c r="DY241">
        <f t="shared" si="944"/>
        <v>0</v>
      </c>
      <c r="DZ241">
        <f t="shared" si="944"/>
        <v>0</v>
      </c>
      <c r="EA241">
        <f t="shared" si="944"/>
        <v>0</v>
      </c>
      <c r="EB241">
        <f t="shared" si="944"/>
        <v>0</v>
      </c>
      <c r="EC241">
        <f t="shared" si="944"/>
        <v>0</v>
      </c>
      <c r="ED241">
        <f t="shared" si="944"/>
        <v>0</v>
      </c>
      <c r="EE241">
        <f t="shared" ref="EE241:FT247" si="945">EE43+EE142</f>
        <v>0</v>
      </c>
      <c r="EF241">
        <f t="shared" si="945"/>
        <v>0</v>
      </c>
      <c r="EG241">
        <f t="shared" si="945"/>
        <v>0</v>
      </c>
      <c r="EH241">
        <f t="shared" si="945"/>
        <v>0</v>
      </c>
      <c r="EI241">
        <f t="shared" si="945"/>
        <v>0</v>
      </c>
      <c r="EJ241">
        <f t="shared" si="945"/>
        <v>0</v>
      </c>
      <c r="EK241">
        <f t="shared" si="945"/>
        <v>0</v>
      </c>
      <c r="EL241">
        <f t="shared" si="945"/>
        <v>0</v>
      </c>
      <c r="EM241">
        <f t="shared" si="945"/>
        <v>0</v>
      </c>
      <c r="EN241">
        <f t="shared" si="945"/>
        <v>0</v>
      </c>
      <c r="EO241">
        <f t="shared" si="945"/>
        <v>0</v>
      </c>
      <c r="EP241">
        <f t="shared" si="945"/>
        <v>0</v>
      </c>
      <c r="EQ241">
        <f t="shared" si="945"/>
        <v>0</v>
      </c>
      <c r="ER241">
        <f t="shared" si="945"/>
        <v>0</v>
      </c>
      <c r="ES241">
        <f t="shared" si="945"/>
        <v>0</v>
      </c>
      <c r="ET241">
        <f t="shared" si="945"/>
        <v>0</v>
      </c>
      <c r="EU241">
        <f t="shared" si="945"/>
        <v>0</v>
      </c>
      <c r="EV241">
        <f t="shared" si="945"/>
        <v>0</v>
      </c>
      <c r="EW241">
        <f t="shared" si="945"/>
        <v>0</v>
      </c>
      <c r="EX241">
        <f t="shared" si="945"/>
        <v>0</v>
      </c>
      <c r="EY241">
        <f t="shared" si="945"/>
        <v>0</v>
      </c>
      <c r="EZ241">
        <f t="shared" si="945"/>
        <v>0</v>
      </c>
      <c r="FA241">
        <f t="shared" si="945"/>
        <v>0</v>
      </c>
      <c r="FB241">
        <f t="shared" si="945"/>
        <v>0</v>
      </c>
      <c r="FC241">
        <f t="shared" si="945"/>
        <v>0</v>
      </c>
      <c r="FD241">
        <f t="shared" si="945"/>
        <v>0</v>
      </c>
      <c r="FE241">
        <f t="shared" si="945"/>
        <v>0</v>
      </c>
      <c r="FF241">
        <f t="shared" si="945"/>
        <v>0</v>
      </c>
      <c r="FG241">
        <f t="shared" si="945"/>
        <v>0</v>
      </c>
      <c r="FH241">
        <f t="shared" si="945"/>
        <v>0</v>
      </c>
      <c r="FI241">
        <f t="shared" si="945"/>
        <v>0</v>
      </c>
      <c r="FJ241">
        <f t="shared" si="945"/>
        <v>0</v>
      </c>
      <c r="FK241">
        <f t="shared" si="945"/>
        <v>0</v>
      </c>
      <c r="FL241">
        <f t="shared" si="945"/>
        <v>0</v>
      </c>
      <c r="FM241">
        <f t="shared" si="945"/>
        <v>0</v>
      </c>
      <c r="FN241">
        <f t="shared" si="945"/>
        <v>0</v>
      </c>
      <c r="FO241">
        <f t="shared" si="945"/>
        <v>0</v>
      </c>
      <c r="FP241">
        <f t="shared" si="945"/>
        <v>0</v>
      </c>
      <c r="FQ241">
        <f t="shared" si="945"/>
        <v>0</v>
      </c>
      <c r="FR241">
        <f t="shared" si="945"/>
        <v>0</v>
      </c>
      <c r="FS241">
        <f t="shared" si="945"/>
        <v>0</v>
      </c>
      <c r="FT241">
        <f t="shared" si="945"/>
        <v>0</v>
      </c>
      <c r="FV241">
        <f>SUM(F241:FT241)</f>
        <v>0</v>
      </c>
    </row>
    <row r="242" spans="2:178">
      <c r="B242" s="99"/>
      <c r="D242" s="27" t="s">
        <v>29</v>
      </c>
      <c r="E242" s="161">
        <v>4</v>
      </c>
      <c r="F242">
        <f t="shared" ref="F242:BQ242" si="946">F44+F143</f>
        <v>0</v>
      </c>
      <c r="G242">
        <f t="shared" si="946"/>
        <v>0</v>
      </c>
      <c r="H242">
        <f t="shared" si="946"/>
        <v>0</v>
      </c>
      <c r="I242">
        <f t="shared" si="946"/>
        <v>0</v>
      </c>
      <c r="J242">
        <f t="shared" si="946"/>
        <v>0</v>
      </c>
      <c r="K242">
        <f t="shared" si="946"/>
        <v>0</v>
      </c>
      <c r="L242">
        <f t="shared" si="946"/>
        <v>0</v>
      </c>
      <c r="M242">
        <f t="shared" si="946"/>
        <v>0</v>
      </c>
      <c r="N242">
        <f t="shared" si="946"/>
        <v>0</v>
      </c>
      <c r="O242">
        <f t="shared" si="946"/>
        <v>0</v>
      </c>
      <c r="P242">
        <f t="shared" si="946"/>
        <v>0</v>
      </c>
      <c r="Q242">
        <f t="shared" si="946"/>
        <v>0</v>
      </c>
      <c r="R242">
        <f t="shared" si="946"/>
        <v>0</v>
      </c>
      <c r="S242">
        <f t="shared" si="946"/>
        <v>0</v>
      </c>
      <c r="T242">
        <f t="shared" si="946"/>
        <v>0</v>
      </c>
      <c r="U242">
        <f t="shared" si="946"/>
        <v>0</v>
      </c>
      <c r="V242">
        <f t="shared" si="946"/>
        <v>0</v>
      </c>
      <c r="W242">
        <f t="shared" si="946"/>
        <v>0</v>
      </c>
      <c r="X242">
        <f t="shared" si="946"/>
        <v>0</v>
      </c>
      <c r="Y242">
        <f t="shared" si="946"/>
        <v>0</v>
      </c>
      <c r="Z242">
        <f t="shared" si="946"/>
        <v>0</v>
      </c>
      <c r="AA242">
        <f t="shared" si="946"/>
        <v>0</v>
      </c>
      <c r="AB242">
        <f t="shared" si="946"/>
        <v>0</v>
      </c>
      <c r="AC242">
        <f t="shared" si="946"/>
        <v>0</v>
      </c>
      <c r="AD242">
        <f t="shared" si="946"/>
        <v>0</v>
      </c>
      <c r="AE242">
        <f t="shared" si="946"/>
        <v>0</v>
      </c>
      <c r="AF242">
        <f t="shared" si="946"/>
        <v>0</v>
      </c>
      <c r="AG242">
        <f t="shared" si="946"/>
        <v>0</v>
      </c>
      <c r="AH242">
        <f t="shared" si="946"/>
        <v>0</v>
      </c>
      <c r="AI242">
        <f t="shared" si="946"/>
        <v>0</v>
      </c>
      <c r="AJ242">
        <f t="shared" si="946"/>
        <v>0</v>
      </c>
      <c r="AK242">
        <f t="shared" si="946"/>
        <v>0</v>
      </c>
      <c r="AL242">
        <f t="shared" si="946"/>
        <v>0</v>
      </c>
      <c r="AM242">
        <f t="shared" si="946"/>
        <v>0</v>
      </c>
      <c r="AN242">
        <f t="shared" si="946"/>
        <v>0</v>
      </c>
      <c r="AO242">
        <f t="shared" si="946"/>
        <v>0</v>
      </c>
      <c r="AP242">
        <f t="shared" si="946"/>
        <v>0</v>
      </c>
      <c r="AQ242">
        <f t="shared" si="946"/>
        <v>0</v>
      </c>
      <c r="AR242">
        <f t="shared" si="946"/>
        <v>0</v>
      </c>
      <c r="AS242">
        <f t="shared" si="946"/>
        <v>0</v>
      </c>
      <c r="AT242">
        <f t="shared" si="946"/>
        <v>0</v>
      </c>
      <c r="AU242">
        <f t="shared" si="946"/>
        <v>0</v>
      </c>
      <c r="AV242">
        <f t="shared" si="946"/>
        <v>0</v>
      </c>
      <c r="AW242">
        <f t="shared" si="946"/>
        <v>0</v>
      </c>
      <c r="AX242">
        <f t="shared" si="946"/>
        <v>0</v>
      </c>
      <c r="AY242">
        <f t="shared" si="946"/>
        <v>0</v>
      </c>
      <c r="AZ242">
        <f t="shared" si="946"/>
        <v>0</v>
      </c>
      <c r="BA242">
        <f t="shared" si="946"/>
        <v>0</v>
      </c>
      <c r="BB242">
        <f t="shared" si="946"/>
        <v>0</v>
      </c>
      <c r="BC242">
        <f t="shared" si="946"/>
        <v>0</v>
      </c>
      <c r="BD242">
        <f t="shared" si="946"/>
        <v>0</v>
      </c>
      <c r="BE242">
        <f t="shared" si="946"/>
        <v>0</v>
      </c>
      <c r="BF242">
        <f t="shared" si="946"/>
        <v>0</v>
      </c>
      <c r="BG242">
        <f t="shared" si="946"/>
        <v>0</v>
      </c>
      <c r="BH242">
        <f t="shared" si="946"/>
        <v>0</v>
      </c>
      <c r="BI242">
        <f t="shared" si="946"/>
        <v>0</v>
      </c>
      <c r="BJ242">
        <f t="shared" si="946"/>
        <v>0</v>
      </c>
      <c r="BK242">
        <f t="shared" si="946"/>
        <v>0</v>
      </c>
      <c r="BL242">
        <f t="shared" si="946"/>
        <v>0</v>
      </c>
      <c r="BM242">
        <f t="shared" si="946"/>
        <v>0</v>
      </c>
      <c r="BN242">
        <f t="shared" si="946"/>
        <v>0</v>
      </c>
      <c r="BO242">
        <f t="shared" si="946"/>
        <v>0</v>
      </c>
      <c r="BP242">
        <f t="shared" si="946"/>
        <v>0</v>
      </c>
      <c r="BQ242">
        <f t="shared" si="946"/>
        <v>0</v>
      </c>
      <c r="BR242">
        <f t="shared" ref="BR242:EC242" si="947">BR44+BR143</f>
        <v>0</v>
      </c>
      <c r="BS242">
        <f t="shared" si="947"/>
        <v>0</v>
      </c>
      <c r="BT242">
        <f t="shared" si="947"/>
        <v>0</v>
      </c>
      <c r="BU242">
        <f t="shared" si="947"/>
        <v>0</v>
      </c>
      <c r="BV242">
        <f t="shared" si="947"/>
        <v>0</v>
      </c>
      <c r="BW242">
        <f t="shared" si="947"/>
        <v>0</v>
      </c>
      <c r="BX242">
        <f t="shared" si="947"/>
        <v>0</v>
      </c>
      <c r="BY242">
        <f t="shared" si="947"/>
        <v>0</v>
      </c>
      <c r="BZ242">
        <f t="shared" si="947"/>
        <v>0</v>
      </c>
      <c r="CA242">
        <f t="shared" si="947"/>
        <v>0</v>
      </c>
      <c r="CB242">
        <f t="shared" si="947"/>
        <v>0</v>
      </c>
      <c r="CC242">
        <f t="shared" si="947"/>
        <v>0</v>
      </c>
      <c r="CD242">
        <f t="shared" si="947"/>
        <v>0</v>
      </c>
      <c r="CE242">
        <f t="shared" si="947"/>
        <v>0</v>
      </c>
      <c r="CF242">
        <f t="shared" si="947"/>
        <v>0</v>
      </c>
      <c r="CG242">
        <f t="shared" si="947"/>
        <v>0</v>
      </c>
      <c r="CH242">
        <f t="shared" si="947"/>
        <v>0</v>
      </c>
      <c r="CI242">
        <f t="shared" si="947"/>
        <v>0</v>
      </c>
      <c r="CJ242">
        <f t="shared" si="947"/>
        <v>0</v>
      </c>
      <c r="CK242">
        <f t="shared" si="947"/>
        <v>0</v>
      </c>
      <c r="CL242">
        <f t="shared" si="947"/>
        <v>0</v>
      </c>
      <c r="CM242">
        <f t="shared" si="947"/>
        <v>0</v>
      </c>
      <c r="CN242">
        <f t="shared" si="947"/>
        <v>0</v>
      </c>
      <c r="CO242">
        <f t="shared" si="947"/>
        <v>0</v>
      </c>
      <c r="CP242">
        <f t="shared" si="947"/>
        <v>0</v>
      </c>
      <c r="CQ242">
        <f t="shared" si="947"/>
        <v>0</v>
      </c>
      <c r="CR242">
        <f t="shared" si="947"/>
        <v>0</v>
      </c>
      <c r="CS242">
        <f t="shared" si="947"/>
        <v>0</v>
      </c>
      <c r="CT242">
        <f t="shared" si="947"/>
        <v>0</v>
      </c>
      <c r="CU242">
        <f t="shared" si="947"/>
        <v>0</v>
      </c>
      <c r="CV242">
        <f t="shared" si="947"/>
        <v>0</v>
      </c>
      <c r="CW242">
        <f t="shared" si="947"/>
        <v>0</v>
      </c>
      <c r="CX242">
        <f t="shared" si="947"/>
        <v>0</v>
      </c>
      <c r="CY242">
        <f t="shared" si="947"/>
        <v>0</v>
      </c>
      <c r="CZ242">
        <f t="shared" si="947"/>
        <v>0</v>
      </c>
      <c r="DA242">
        <f t="shared" si="947"/>
        <v>0</v>
      </c>
      <c r="DB242">
        <f t="shared" si="947"/>
        <v>0</v>
      </c>
      <c r="DC242">
        <f t="shared" si="947"/>
        <v>0</v>
      </c>
      <c r="DD242">
        <f t="shared" si="947"/>
        <v>0</v>
      </c>
      <c r="DE242">
        <f t="shared" si="947"/>
        <v>0</v>
      </c>
      <c r="DF242">
        <f t="shared" si="947"/>
        <v>0</v>
      </c>
      <c r="DG242">
        <f t="shared" si="947"/>
        <v>0</v>
      </c>
      <c r="DH242">
        <f t="shared" si="947"/>
        <v>0</v>
      </c>
      <c r="DI242">
        <f t="shared" si="947"/>
        <v>0</v>
      </c>
      <c r="DJ242">
        <f t="shared" si="947"/>
        <v>0</v>
      </c>
      <c r="DK242">
        <f t="shared" si="947"/>
        <v>0</v>
      </c>
      <c r="DL242">
        <f t="shared" si="947"/>
        <v>0</v>
      </c>
      <c r="DM242">
        <f t="shared" si="947"/>
        <v>0</v>
      </c>
      <c r="DN242">
        <f t="shared" si="947"/>
        <v>0</v>
      </c>
      <c r="DO242">
        <f t="shared" si="947"/>
        <v>0</v>
      </c>
      <c r="DP242">
        <f t="shared" si="947"/>
        <v>0</v>
      </c>
      <c r="DQ242">
        <f t="shared" si="947"/>
        <v>0</v>
      </c>
      <c r="DR242">
        <f t="shared" si="947"/>
        <v>0</v>
      </c>
      <c r="DS242">
        <f t="shared" si="947"/>
        <v>0</v>
      </c>
      <c r="DT242">
        <f t="shared" si="947"/>
        <v>0</v>
      </c>
      <c r="DU242">
        <f t="shared" si="947"/>
        <v>0</v>
      </c>
      <c r="DV242">
        <f t="shared" si="947"/>
        <v>0</v>
      </c>
      <c r="DW242">
        <f t="shared" si="947"/>
        <v>0</v>
      </c>
      <c r="DX242">
        <f t="shared" si="947"/>
        <v>0</v>
      </c>
      <c r="DY242">
        <f t="shared" si="947"/>
        <v>0</v>
      </c>
      <c r="DZ242">
        <f t="shared" si="947"/>
        <v>0</v>
      </c>
      <c r="EA242">
        <f t="shared" si="947"/>
        <v>0</v>
      </c>
      <c r="EB242">
        <f t="shared" si="947"/>
        <v>0</v>
      </c>
      <c r="EC242">
        <f t="shared" si="947"/>
        <v>0</v>
      </c>
      <c r="ED242">
        <f t="shared" ref="ED242:FS242" si="948">ED44+ED143</f>
        <v>0</v>
      </c>
      <c r="EE242">
        <f t="shared" si="948"/>
        <v>0</v>
      </c>
      <c r="EF242">
        <f t="shared" si="948"/>
        <v>0</v>
      </c>
      <c r="EG242">
        <f t="shared" si="948"/>
        <v>0</v>
      </c>
      <c r="EH242">
        <f t="shared" si="948"/>
        <v>0</v>
      </c>
      <c r="EI242">
        <f t="shared" si="948"/>
        <v>0</v>
      </c>
      <c r="EJ242">
        <f t="shared" si="948"/>
        <v>0</v>
      </c>
      <c r="EK242">
        <f t="shared" si="948"/>
        <v>0</v>
      </c>
      <c r="EL242">
        <f t="shared" si="948"/>
        <v>0</v>
      </c>
      <c r="EM242">
        <f t="shared" si="948"/>
        <v>0</v>
      </c>
      <c r="EN242">
        <f t="shared" si="948"/>
        <v>0</v>
      </c>
      <c r="EO242">
        <f t="shared" si="948"/>
        <v>0</v>
      </c>
      <c r="EP242">
        <f t="shared" si="948"/>
        <v>0</v>
      </c>
      <c r="EQ242">
        <f t="shared" si="948"/>
        <v>0</v>
      </c>
      <c r="ER242">
        <f t="shared" si="948"/>
        <v>0</v>
      </c>
      <c r="ES242">
        <f t="shared" si="948"/>
        <v>0</v>
      </c>
      <c r="ET242">
        <f t="shared" si="948"/>
        <v>0</v>
      </c>
      <c r="EU242">
        <f t="shared" si="948"/>
        <v>0</v>
      </c>
      <c r="EV242">
        <f t="shared" si="948"/>
        <v>0</v>
      </c>
      <c r="EW242">
        <f t="shared" si="948"/>
        <v>0</v>
      </c>
      <c r="EX242">
        <f t="shared" si="948"/>
        <v>0</v>
      </c>
      <c r="EY242">
        <f t="shared" si="948"/>
        <v>0</v>
      </c>
      <c r="EZ242">
        <f t="shared" si="948"/>
        <v>0</v>
      </c>
      <c r="FA242">
        <f t="shared" si="948"/>
        <v>0</v>
      </c>
      <c r="FB242">
        <f t="shared" si="948"/>
        <v>0</v>
      </c>
      <c r="FC242">
        <f t="shared" si="948"/>
        <v>0</v>
      </c>
      <c r="FD242">
        <f t="shared" si="948"/>
        <v>0</v>
      </c>
      <c r="FE242">
        <f t="shared" si="948"/>
        <v>0</v>
      </c>
      <c r="FF242">
        <f t="shared" si="948"/>
        <v>0</v>
      </c>
      <c r="FG242">
        <f t="shared" si="948"/>
        <v>0</v>
      </c>
      <c r="FH242">
        <f t="shared" si="948"/>
        <v>0</v>
      </c>
      <c r="FI242">
        <f t="shared" si="948"/>
        <v>0</v>
      </c>
      <c r="FJ242">
        <f t="shared" si="948"/>
        <v>0</v>
      </c>
      <c r="FK242">
        <f t="shared" si="948"/>
        <v>0</v>
      </c>
      <c r="FL242">
        <f t="shared" si="948"/>
        <v>0</v>
      </c>
      <c r="FM242">
        <f t="shared" si="948"/>
        <v>0</v>
      </c>
      <c r="FN242">
        <f t="shared" si="948"/>
        <v>0</v>
      </c>
      <c r="FO242">
        <f t="shared" si="948"/>
        <v>0</v>
      </c>
      <c r="FP242">
        <f t="shared" si="948"/>
        <v>0</v>
      </c>
      <c r="FQ242">
        <f t="shared" si="948"/>
        <v>0</v>
      </c>
      <c r="FR242">
        <f t="shared" si="948"/>
        <v>0</v>
      </c>
      <c r="FS242">
        <f t="shared" si="948"/>
        <v>0</v>
      </c>
      <c r="FT242">
        <f t="shared" si="945"/>
        <v>0</v>
      </c>
      <c r="FV242">
        <f t="shared" ref="FV242:FV247" si="949">SUM(F242:FT242)</f>
        <v>0</v>
      </c>
    </row>
    <row r="243" spans="2:178">
      <c r="B243" s="99"/>
      <c r="D243" s="27" t="s">
        <v>30</v>
      </c>
      <c r="E243" s="161">
        <v>3</v>
      </c>
      <c r="F243">
        <f t="shared" ref="F243:BQ243" si="950">F45+F144</f>
        <v>0</v>
      </c>
      <c r="G243">
        <f t="shared" si="950"/>
        <v>0</v>
      </c>
      <c r="H243">
        <f t="shared" si="950"/>
        <v>0</v>
      </c>
      <c r="I243">
        <f t="shared" si="950"/>
        <v>0</v>
      </c>
      <c r="J243">
        <f t="shared" si="950"/>
        <v>0</v>
      </c>
      <c r="K243">
        <f t="shared" si="950"/>
        <v>0</v>
      </c>
      <c r="L243">
        <f t="shared" si="950"/>
        <v>0</v>
      </c>
      <c r="M243">
        <f t="shared" si="950"/>
        <v>0</v>
      </c>
      <c r="N243">
        <f t="shared" si="950"/>
        <v>0</v>
      </c>
      <c r="O243">
        <f t="shared" si="950"/>
        <v>0</v>
      </c>
      <c r="P243">
        <f t="shared" si="950"/>
        <v>0</v>
      </c>
      <c r="Q243">
        <f t="shared" si="950"/>
        <v>0</v>
      </c>
      <c r="R243">
        <f t="shared" si="950"/>
        <v>0</v>
      </c>
      <c r="S243">
        <f t="shared" si="950"/>
        <v>0</v>
      </c>
      <c r="T243">
        <f t="shared" si="950"/>
        <v>0</v>
      </c>
      <c r="U243">
        <f t="shared" si="950"/>
        <v>0</v>
      </c>
      <c r="V243">
        <f t="shared" si="950"/>
        <v>0</v>
      </c>
      <c r="W243">
        <f t="shared" si="950"/>
        <v>0</v>
      </c>
      <c r="X243">
        <f t="shared" si="950"/>
        <v>0</v>
      </c>
      <c r="Y243">
        <f t="shared" si="950"/>
        <v>0</v>
      </c>
      <c r="Z243">
        <f t="shared" si="950"/>
        <v>0</v>
      </c>
      <c r="AA243">
        <f t="shared" si="950"/>
        <v>0</v>
      </c>
      <c r="AB243">
        <f t="shared" si="950"/>
        <v>0</v>
      </c>
      <c r="AC243">
        <f t="shared" si="950"/>
        <v>0</v>
      </c>
      <c r="AD243">
        <f t="shared" si="950"/>
        <v>0</v>
      </c>
      <c r="AE243">
        <f t="shared" si="950"/>
        <v>0</v>
      </c>
      <c r="AF243">
        <f t="shared" si="950"/>
        <v>0</v>
      </c>
      <c r="AG243">
        <f t="shared" si="950"/>
        <v>0</v>
      </c>
      <c r="AH243">
        <f t="shared" si="950"/>
        <v>0</v>
      </c>
      <c r="AI243">
        <f t="shared" si="950"/>
        <v>0</v>
      </c>
      <c r="AJ243">
        <f t="shared" si="950"/>
        <v>0</v>
      </c>
      <c r="AK243">
        <f t="shared" si="950"/>
        <v>0</v>
      </c>
      <c r="AL243">
        <f t="shared" si="950"/>
        <v>0</v>
      </c>
      <c r="AM243">
        <f t="shared" si="950"/>
        <v>0</v>
      </c>
      <c r="AN243">
        <f t="shared" si="950"/>
        <v>0</v>
      </c>
      <c r="AO243">
        <f t="shared" si="950"/>
        <v>0</v>
      </c>
      <c r="AP243">
        <f t="shared" si="950"/>
        <v>0</v>
      </c>
      <c r="AQ243">
        <f t="shared" si="950"/>
        <v>0</v>
      </c>
      <c r="AR243">
        <f t="shared" si="950"/>
        <v>0</v>
      </c>
      <c r="AS243">
        <f t="shared" si="950"/>
        <v>0</v>
      </c>
      <c r="AT243">
        <f t="shared" si="950"/>
        <v>0</v>
      </c>
      <c r="AU243">
        <f t="shared" si="950"/>
        <v>0</v>
      </c>
      <c r="AV243">
        <f t="shared" si="950"/>
        <v>0</v>
      </c>
      <c r="AW243">
        <f t="shared" si="950"/>
        <v>0</v>
      </c>
      <c r="AX243">
        <f t="shared" si="950"/>
        <v>0</v>
      </c>
      <c r="AY243">
        <f t="shared" si="950"/>
        <v>0</v>
      </c>
      <c r="AZ243">
        <f t="shared" si="950"/>
        <v>0</v>
      </c>
      <c r="BA243">
        <f t="shared" si="950"/>
        <v>0</v>
      </c>
      <c r="BB243">
        <f t="shared" si="950"/>
        <v>0</v>
      </c>
      <c r="BC243">
        <f t="shared" si="950"/>
        <v>0</v>
      </c>
      <c r="BD243">
        <f t="shared" si="950"/>
        <v>0</v>
      </c>
      <c r="BE243">
        <f t="shared" si="950"/>
        <v>0</v>
      </c>
      <c r="BF243">
        <f t="shared" si="950"/>
        <v>0</v>
      </c>
      <c r="BG243">
        <f t="shared" si="950"/>
        <v>0</v>
      </c>
      <c r="BH243">
        <f t="shared" si="950"/>
        <v>0</v>
      </c>
      <c r="BI243">
        <f t="shared" si="950"/>
        <v>0</v>
      </c>
      <c r="BJ243">
        <f t="shared" si="950"/>
        <v>0</v>
      </c>
      <c r="BK243">
        <f t="shared" si="950"/>
        <v>0</v>
      </c>
      <c r="BL243">
        <f t="shared" si="950"/>
        <v>0</v>
      </c>
      <c r="BM243">
        <f t="shared" si="950"/>
        <v>0</v>
      </c>
      <c r="BN243">
        <f t="shared" si="950"/>
        <v>0</v>
      </c>
      <c r="BO243">
        <f t="shared" si="950"/>
        <v>0</v>
      </c>
      <c r="BP243">
        <f t="shared" si="950"/>
        <v>0</v>
      </c>
      <c r="BQ243">
        <f t="shared" si="950"/>
        <v>0</v>
      </c>
      <c r="BR243">
        <f t="shared" ref="BR243:EC243" si="951">BR45+BR144</f>
        <v>0</v>
      </c>
      <c r="BS243">
        <f t="shared" si="951"/>
        <v>0</v>
      </c>
      <c r="BT243">
        <f t="shared" si="951"/>
        <v>0</v>
      </c>
      <c r="BU243">
        <f t="shared" si="951"/>
        <v>0</v>
      </c>
      <c r="BV243">
        <f t="shared" si="951"/>
        <v>0</v>
      </c>
      <c r="BW243">
        <f t="shared" si="951"/>
        <v>0</v>
      </c>
      <c r="BX243">
        <f t="shared" si="951"/>
        <v>0</v>
      </c>
      <c r="BY243">
        <f t="shared" si="951"/>
        <v>0</v>
      </c>
      <c r="BZ243">
        <f t="shared" si="951"/>
        <v>0</v>
      </c>
      <c r="CA243">
        <f t="shared" si="951"/>
        <v>0</v>
      </c>
      <c r="CB243">
        <f t="shared" si="951"/>
        <v>0</v>
      </c>
      <c r="CC243">
        <f t="shared" si="951"/>
        <v>0</v>
      </c>
      <c r="CD243">
        <f t="shared" si="951"/>
        <v>0</v>
      </c>
      <c r="CE243">
        <f t="shared" si="951"/>
        <v>0</v>
      </c>
      <c r="CF243">
        <f t="shared" si="951"/>
        <v>0</v>
      </c>
      <c r="CG243">
        <f t="shared" si="951"/>
        <v>0</v>
      </c>
      <c r="CH243">
        <f t="shared" si="951"/>
        <v>0</v>
      </c>
      <c r="CI243">
        <f t="shared" si="951"/>
        <v>0</v>
      </c>
      <c r="CJ243">
        <f t="shared" si="951"/>
        <v>0</v>
      </c>
      <c r="CK243">
        <f t="shared" si="951"/>
        <v>0</v>
      </c>
      <c r="CL243">
        <f t="shared" si="951"/>
        <v>0</v>
      </c>
      <c r="CM243">
        <f t="shared" si="951"/>
        <v>0</v>
      </c>
      <c r="CN243">
        <f t="shared" si="951"/>
        <v>0</v>
      </c>
      <c r="CO243">
        <f t="shared" si="951"/>
        <v>0</v>
      </c>
      <c r="CP243">
        <f t="shared" si="951"/>
        <v>0</v>
      </c>
      <c r="CQ243">
        <f t="shared" si="951"/>
        <v>0</v>
      </c>
      <c r="CR243">
        <f t="shared" si="951"/>
        <v>0</v>
      </c>
      <c r="CS243">
        <f t="shared" si="951"/>
        <v>0</v>
      </c>
      <c r="CT243">
        <f t="shared" si="951"/>
        <v>0</v>
      </c>
      <c r="CU243">
        <f t="shared" si="951"/>
        <v>0</v>
      </c>
      <c r="CV243">
        <f t="shared" si="951"/>
        <v>0</v>
      </c>
      <c r="CW243">
        <f t="shared" si="951"/>
        <v>0</v>
      </c>
      <c r="CX243">
        <f t="shared" si="951"/>
        <v>0</v>
      </c>
      <c r="CY243">
        <f t="shared" si="951"/>
        <v>0</v>
      </c>
      <c r="CZ243">
        <f t="shared" si="951"/>
        <v>0</v>
      </c>
      <c r="DA243">
        <f t="shared" si="951"/>
        <v>0</v>
      </c>
      <c r="DB243">
        <f t="shared" si="951"/>
        <v>0</v>
      </c>
      <c r="DC243">
        <f t="shared" si="951"/>
        <v>0</v>
      </c>
      <c r="DD243">
        <f t="shared" si="951"/>
        <v>0</v>
      </c>
      <c r="DE243">
        <f t="shared" si="951"/>
        <v>0</v>
      </c>
      <c r="DF243">
        <f t="shared" si="951"/>
        <v>0</v>
      </c>
      <c r="DG243">
        <f t="shared" si="951"/>
        <v>0</v>
      </c>
      <c r="DH243">
        <f t="shared" si="951"/>
        <v>0</v>
      </c>
      <c r="DI243">
        <f t="shared" si="951"/>
        <v>0</v>
      </c>
      <c r="DJ243">
        <f t="shared" si="951"/>
        <v>0</v>
      </c>
      <c r="DK243">
        <f t="shared" si="951"/>
        <v>0</v>
      </c>
      <c r="DL243">
        <f t="shared" si="951"/>
        <v>0</v>
      </c>
      <c r="DM243">
        <f t="shared" si="951"/>
        <v>0</v>
      </c>
      <c r="DN243">
        <f t="shared" si="951"/>
        <v>0</v>
      </c>
      <c r="DO243">
        <f t="shared" si="951"/>
        <v>0</v>
      </c>
      <c r="DP243">
        <f t="shared" si="951"/>
        <v>0</v>
      </c>
      <c r="DQ243">
        <f t="shared" si="951"/>
        <v>0</v>
      </c>
      <c r="DR243">
        <f t="shared" si="951"/>
        <v>0</v>
      </c>
      <c r="DS243">
        <f t="shared" si="951"/>
        <v>0</v>
      </c>
      <c r="DT243">
        <f t="shared" si="951"/>
        <v>0</v>
      </c>
      <c r="DU243">
        <f t="shared" si="951"/>
        <v>0</v>
      </c>
      <c r="DV243">
        <f t="shared" si="951"/>
        <v>0</v>
      </c>
      <c r="DW243">
        <f t="shared" si="951"/>
        <v>0</v>
      </c>
      <c r="DX243">
        <f t="shared" si="951"/>
        <v>0</v>
      </c>
      <c r="DY243">
        <f t="shared" si="951"/>
        <v>0</v>
      </c>
      <c r="DZ243">
        <f t="shared" si="951"/>
        <v>0</v>
      </c>
      <c r="EA243">
        <f t="shared" si="951"/>
        <v>0</v>
      </c>
      <c r="EB243">
        <f t="shared" si="951"/>
        <v>0</v>
      </c>
      <c r="EC243">
        <f t="shared" si="951"/>
        <v>0</v>
      </c>
      <c r="ED243">
        <f t="shared" ref="ED243:FS243" si="952">ED45+ED144</f>
        <v>0</v>
      </c>
      <c r="EE243">
        <f t="shared" si="952"/>
        <v>0</v>
      </c>
      <c r="EF243">
        <f t="shared" si="952"/>
        <v>0</v>
      </c>
      <c r="EG243">
        <f t="shared" si="952"/>
        <v>0</v>
      </c>
      <c r="EH243">
        <f t="shared" si="952"/>
        <v>0</v>
      </c>
      <c r="EI243">
        <f t="shared" si="952"/>
        <v>0</v>
      </c>
      <c r="EJ243">
        <f t="shared" si="952"/>
        <v>0</v>
      </c>
      <c r="EK243">
        <f t="shared" si="952"/>
        <v>0</v>
      </c>
      <c r="EL243">
        <f t="shared" si="952"/>
        <v>0</v>
      </c>
      <c r="EM243">
        <f t="shared" si="952"/>
        <v>0</v>
      </c>
      <c r="EN243">
        <f t="shared" si="952"/>
        <v>0</v>
      </c>
      <c r="EO243">
        <f t="shared" si="952"/>
        <v>0</v>
      </c>
      <c r="EP243">
        <f t="shared" si="952"/>
        <v>0</v>
      </c>
      <c r="EQ243">
        <f t="shared" si="952"/>
        <v>0</v>
      </c>
      <c r="ER243">
        <f t="shared" si="952"/>
        <v>0</v>
      </c>
      <c r="ES243">
        <f t="shared" si="952"/>
        <v>0</v>
      </c>
      <c r="ET243">
        <f t="shared" si="952"/>
        <v>0</v>
      </c>
      <c r="EU243">
        <f t="shared" si="952"/>
        <v>0</v>
      </c>
      <c r="EV243">
        <f t="shared" si="952"/>
        <v>0</v>
      </c>
      <c r="EW243">
        <f t="shared" si="952"/>
        <v>0</v>
      </c>
      <c r="EX243">
        <f t="shared" si="952"/>
        <v>0</v>
      </c>
      <c r="EY243">
        <f t="shared" si="952"/>
        <v>0</v>
      </c>
      <c r="EZ243">
        <f t="shared" si="952"/>
        <v>0</v>
      </c>
      <c r="FA243">
        <f t="shared" si="952"/>
        <v>0</v>
      </c>
      <c r="FB243">
        <f t="shared" si="952"/>
        <v>0</v>
      </c>
      <c r="FC243">
        <f t="shared" si="952"/>
        <v>0</v>
      </c>
      <c r="FD243">
        <f t="shared" si="952"/>
        <v>0</v>
      </c>
      <c r="FE243">
        <f t="shared" si="952"/>
        <v>0</v>
      </c>
      <c r="FF243">
        <f t="shared" si="952"/>
        <v>0</v>
      </c>
      <c r="FG243">
        <f t="shared" si="952"/>
        <v>0</v>
      </c>
      <c r="FH243">
        <f t="shared" si="952"/>
        <v>0</v>
      </c>
      <c r="FI243">
        <f t="shared" si="952"/>
        <v>0</v>
      </c>
      <c r="FJ243">
        <f t="shared" si="952"/>
        <v>0</v>
      </c>
      <c r="FK243">
        <f t="shared" si="952"/>
        <v>0</v>
      </c>
      <c r="FL243">
        <f t="shared" si="952"/>
        <v>0</v>
      </c>
      <c r="FM243">
        <f t="shared" si="952"/>
        <v>0</v>
      </c>
      <c r="FN243">
        <f t="shared" si="952"/>
        <v>0</v>
      </c>
      <c r="FO243">
        <f t="shared" si="952"/>
        <v>0</v>
      </c>
      <c r="FP243">
        <f t="shared" si="952"/>
        <v>0</v>
      </c>
      <c r="FQ243">
        <f t="shared" si="952"/>
        <v>0</v>
      </c>
      <c r="FR243">
        <f t="shared" si="952"/>
        <v>0</v>
      </c>
      <c r="FS243">
        <f t="shared" si="952"/>
        <v>0</v>
      </c>
      <c r="FT243">
        <f t="shared" si="945"/>
        <v>0</v>
      </c>
      <c r="FV243">
        <f t="shared" si="949"/>
        <v>0</v>
      </c>
    </row>
    <row r="244" spans="2:178">
      <c r="B244" s="99"/>
      <c r="D244" s="27" t="s">
        <v>31</v>
      </c>
      <c r="E244" s="161">
        <v>2</v>
      </c>
      <c r="F244">
        <f t="shared" ref="F244:BQ244" si="953">F46+F145</f>
        <v>0</v>
      </c>
      <c r="G244">
        <f t="shared" si="953"/>
        <v>0</v>
      </c>
      <c r="H244">
        <f t="shared" si="953"/>
        <v>0</v>
      </c>
      <c r="I244">
        <f t="shared" si="953"/>
        <v>0</v>
      </c>
      <c r="J244">
        <f t="shared" si="953"/>
        <v>0</v>
      </c>
      <c r="K244">
        <f t="shared" si="953"/>
        <v>0</v>
      </c>
      <c r="L244">
        <f t="shared" si="953"/>
        <v>0</v>
      </c>
      <c r="M244">
        <f t="shared" si="953"/>
        <v>0</v>
      </c>
      <c r="N244">
        <f t="shared" si="953"/>
        <v>0</v>
      </c>
      <c r="O244">
        <f t="shared" si="953"/>
        <v>0</v>
      </c>
      <c r="P244">
        <f t="shared" si="953"/>
        <v>0</v>
      </c>
      <c r="Q244">
        <f t="shared" si="953"/>
        <v>0</v>
      </c>
      <c r="R244">
        <f t="shared" si="953"/>
        <v>0</v>
      </c>
      <c r="S244">
        <f t="shared" si="953"/>
        <v>0</v>
      </c>
      <c r="T244">
        <f t="shared" si="953"/>
        <v>0</v>
      </c>
      <c r="U244">
        <f t="shared" si="953"/>
        <v>0</v>
      </c>
      <c r="V244">
        <f t="shared" si="953"/>
        <v>0</v>
      </c>
      <c r="W244">
        <f t="shared" si="953"/>
        <v>0</v>
      </c>
      <c r="X244">
        <f t="shared" si="953"/>
        <v>0</v>
      </c>
      <c r="Y244">
        <f t="shared" si="953"/>
        <v>0</v>
      </c>
      <c r="Z244">
        <f t="shared" si="953"/>
        <v>0</v>
      </c>
      <c r="AA244">
        <f t="shared" si="953"/>
        <v>0</v>
      </c>
      <c r="AB244">
        <f t="shared" si="953"/>
        <v>0</v>
      </c>
      <c r="AC244">
        <f t="shared" si="953"/>
        <v>0</v>
      </c>
      <c r="AD244">
        <f t="shared" si="953"/>
        <v>0</v>
      </c>
      <c r="AE244">
        <f t="shared" si="953"/>
        <v>0</v>
      </c>
      <c r="AF244">
        <f t="shared" si="953"/>
        <v>0</v>
      </c>
      <c r="AG244">
        <f t="shared" si="953"/>
        <v>0</v>
      </c>
      <c r="AH244">
        <f t="shared" si="953"/>
        <v>1</v>
      </c>
      <c r="AI244">
        <f t="shared" si="953"/>
        <v>0</v>
      </c>
      <c r="AJ244">
        <f t="shared" si="953"/>
        <v>0</v>
      </c>
      <c r="AK244">
        <f t="shared" si="953"/>
        <v>0</v>
      </c>
      <c r="AL244">
        <f t="shared" si="953"/>
        <v>0</v>
      </c>
      <c r="AM244">
        <f t="shared" si="953"/>
        <v>0</v>
      </c>
      <c r="AN244">
        <f t="shared" si="953"/>
        <v>0</v>
      </c>
      <c r="AO244">
        <f t="shared" si="953"/>
        <v>0</v>
      </c>
      <c r="AP244">
        <f t="shared" si="953"/>
        <v>0</v>
      </c>
      <c r="AQ244">
        <f t="shared" si="953"/>
        <v>0</v>
      </c>
      <c r="AR244">
        <f t="shared" si="953"/>
        <v>0</v>
      </c>
      <c r="AS244">
        <f t="shared" si="953"/>
        <v>0</v>
      </c>
      <c r="AT244">
        <f t="shared" si="953"/>
        <v>0</v>
      </c>
      <c r="AU244">
        <f t="shared" si="953"/>
        <v>0</v>
      </c>
      <c r="AV244">
        <f t="shared" si="953"/>
        <v>0</v>
      </c>
      <c r="AW244">
        <f t="shared" si="953"/>
        <v>0</v>
      </c>
      <c r="AX244">
        <f t="shared" si="953"/>
        <v>0</v>
      </c>
      <c r="AY244">
        <f t="shared" si="953"/>
        <v>0</v>
      </c>
      <c r="AZ244">
        <f t="shared" si="953"/>
        <v>0</v>
      </c>
      <c r="BA244">
        <f t="shared" si="953"/>
        <v>0</v>
      </c>
      <c r="BB244">
        <f t="shared" si="953"/>
        <v>0</v>
      </c>
      <c r="BC244">
        <f t="shared" si="953"/>
        <v>0</v>
      </c>
      <c r="BD244">
        <f t="shared" si="953"/>
        <v>0</v>
      </c>
      <c r="BE244">
        <f t="shared" si="953"/>
        <v>0</v>
      </c>
      <c r="BF244">
        <f t="shared" si="953"/>
        <v>0</v>
      </c>
      <c r="BG244">
        <f t="shared" si="953"/>
        <v>0</v>
      </c>
      <c r="BH244">
        <f t="shared" si="953"/>
        <v>0</v>
      </c>
      <c r="BI244">
        <f t="shared" si="953"/>
        <v>0</v>
      </c>
      <c r="BJ244">
        <f t="shared" si="953"/>
        <v>0</v>
      </c>
      <c r="BK244">
        <f t="shared" si="953"/>
        <v>0</v>
      </c>
      <c r="BL244">
        <f t="shared" si="953"/>
        <v>0</v>
      </c>
      <c r="BM244">
        <f t="shared" si="953"/>
        <v>0</v>
      </c>
      <c r="BN244">
        <f t="shared" si="953"/>
        <v>0</v>
      </c>
      <c r="BO244">
        <f t="shared" si="953"/>
        <v>0</v>
      </c>
      <c r="BP244">
        <f t="shared" si="953"/>
        <v>0</v>
      </c>
      <c r="BQ244">
        <f t="shared" si="953"/>
        <v>0</v>
      </c>
      <c r="BR244">
        <f t="shared" ref="BR244:EC244" si="954">BR46+BR145</f>
        <v>0</v>
      </c>
      <c r="BS244">
        <f t="shared" si="954"/>
        <v>0</v>
      </c>
      <c r="BT244">
        <f t="shared" si="954"/>
        <v>0</v>
      </c>
      <c r="BU244">
        <f t="shared" si="954"/>
        <v>0</v>
      </c>
      <c r="BV244">
        <f t="shared" si="954"/>
        <v>0</v>
      </c>
      <c r="BW244">
        <f t="shared" si="954"/>
        <v>0</v>
      </c>
      <c r="BX244">
        <f t="shared" si="954"/>
        <v>0</v>
      </c>
      <c r="BY244">
        <f t="shared" si="954"/>
        <v>0</v>
      </c>
      <c r="BZ244">
        <f t="shared" si="954"/>
        <v>0</v>
      </c>
      <c r="CA244">
        <f t="shared" si="954"/>
        <v>0</v>
      </c>
      <c r="CB244">
        <f t="shared" si="954"/>
        <v>0</v>
      </c>
      <c r="CC244">
        <f t="shared" si="954"/>
        <v>0</v>
      </c>
      <c r="CD244">
        <f t="shared" si="954"/>
        <v>0</v>
      </c>
      <c r="CE244">
        <f t="shared" si="954"/>
        <v>0</v>
      </c>
      <c r="CF244">
        <f t="shared" si="954"/>
        <v>1</v>
      </c>
      <c r="CG244">
        <f t="shared" si="954"/>
        <v>0</v>
      </c>
      <c r="CH244">
        <f t="shared" si="954"/>
        <v>0</v>
      </c>
      <c r="CI244">
        <f t="shared" si="954"/>
        <v>0</v>
      </c>
      <c r="CJ244">
        <f t="shared" si="954"/>
        <v>0</v>
      </c>
      <c r="CK244">
        <f t="shared" si="954"/>
        <v>0</v>
      </c>
      <c r="CL244">
        <f t="shared" si="954"/>
        <v>0</v>
      </c>
      <c r="CM244">
        <f t="shared" si="954"/>
        <v>0</v>
      </c>
      <c r="CN244">
        <f t="shared" si="954"/>
        <v>0</v>
      </c>
      <c r="CO244">
        <f t="shared" si="954"/>
        <v>0</v>
      </c>
      <c r="CP244">
        <f t="shared" si="954"/>
        <v>0</v>
      </c>
      <c r="CQ244">
        <f t="shared" si="954"/>
        <v>0</v>
      </c>
      <c r="CR244">
        <f t="shared" si="954"/>
        <v>0</v>
      </c>
      <c r="CS244">
        <f t="shared" si="954"/>
        <v>0</v>
      </c>
      <c r="CT244">
        <f t="shared" si="954"/>
        <v>0</v>
      </c>
      <c r="CU244">
        <f t="shared" si="954"/>
        <v>0</v>
      </c>
      <c r="CV244">
        <f t="shared" si="954"/>
        <v>0</v>
      </c>
      <c r="CW244">
        <f t="shared" si="954"/>
        <v>0</v>
      </c>
      <c r="CX244">
        <f t="shared" si="954"/>
        <v>0</v>
      </c>
      <c r="CY244">
        <f t="shared" si="954"/>
        <v>0</v>
      </c>
      <c r="CZ244">
        <f t="shared" si="954"/>
        <v>0</v>
      </c>
      <c r="DA244">
        <f t="shared" si="954"/>
        <v>1</v>
      </c>
      <c r="DB244">
        <f t="shared" si="954"/>
        <v>0</v>
      </c>
      <c r="DC244">
        <f t="shared" si="954"/>
        <v>0</v>
      </c>
      <c r="DD244">
        <f t="shared" si="954"/>
        <v>0</v>
      </c>
      <c r="DE244">
        <f t="shared" si="954"/>
        <v>0</v>
      </c>
      <c r="DF244">
        <f t="shared" si="954"/>
        <v>0</v>
      </c>
      <c r="DG244">
        <f t="shared" si="954"/>
        <v>0</v>
      </c>
      <c r="DH244">
        <f t="shared" si="954"/>
        <v>0</v>
      </c>
      <c r="DI244">
        <f t="shared" si="954"/>
        <v>0</v>
      </c>
      <c r="DJ244">
        <f t="shared" si="954"/>
        <v>0</v>
      </c>
      <c r="DK244">
        <f t="shared" si="954"/>
        <v>0</v>
      </c>
      <c r="DL244">
        <f t="shared" si="954"/>
        <v>1</v>
      </c>
      <c r="DM244">
        <f t="shared" si="954"/>
        <v>0</v>
      </c>
      <c r="DN244">
        <f t="shared" si="954"/>
        <v>0</v>
      </c>
      <c r="DO244">
        <f t="shared" si="954"/>
        <v>0</v>
      </c>
      <c r="DP244">
        <f t="shared" si="954"/>
        <v>0</v>
      </c>
      <c r="DQ244">
        <f t="shared" si="954"/>
        <v>0</v>
      </c>
      <c r="DR244">
        <f t="shared" si="954"/>
        <v>0</v>
      </c>
      <c r="DS244">
        <f t="shared" si="954"/>
        <v>0</v>
      </c>
      <c r="DT244">
        <f t="shared" si="954"/>
        <v>0</v>
      </c>
      <c r="DU244">
        <f t="shared" si="954"/>
        <v>0</v>
      </c>
      <c r="DV244">
        <f t="shared" si="954"/>
        <v>0</v>
      </c>
      <c r="DW244">
        <f t="shared" si="954"/>
        <v>0</v>
      </c>
      <c r="DX244">
        <f t="shared" si="954"/>
        <v>0</v>
      </c>
      <c r="DY244">
        <f t="shared" si="954"/>
        <v>0</v>
      </c>
      <c r="DZ244">
        <f t="shared" si="954"/>
        <v>0</v>
      </c>
      <c r="EA244">
        <f t="shared" si="954"/>
        <v>0</v>
      </c>
      <c r="EB244">
        <f t="shared" si="954"/>
        <v>0</v>
      </c>
      <c r="EC244">
        <f t="shared" si="954"/>
        <v>0</v>
      </c>
      <c r="ED244">
        <f t="shared" ref="ED244:FS244" si="955">ED46+ED145</f>
        <v>0</v>
      </c>
      <c r="EE244">
        <f t="shared" si="955"/>
        <v>0</v>
      </c>
      <c r="EF244">
        <f t="shared" si="955"/>
        <v>0</v>
      </c>
      <c r="EG244">
        <f t="shared" si="955"/>
        <v>0</v>
      </c>
      <c r="EH244">
        <f t="shared" si="955"/>
        <v>0</v>
      </c>
      <c r="EI244">
        <f t="shared" si="955"/>
        <v>0</v>
      </c>
      <c r="EJ244">
        <f t="shared" si="955"/>
        <v>0</v>
      </c>
      <c r="EK244">
        <f t="shared" si="955"/>
        <v>0</v>
      </c>
      <c r="EL244">
        <f t="shared" si="955"/>
        <v>0</v>
      </c>
      <c r="EM244">
        <f t="shared" si="955"/>
        <v>0</v>
      </c>
      <c r="EN244">
        <f t="shared" si="955"/>
        <v>0</v>
      </c>
      <c r="EO244">
        <f t="shared" si="955"/>
        <v>0</v>
      </c>
      <c r="EP244">
        <f t="shared" si="955"/>
        <v>0</v>
      </c>
      <c r="EQ244">
        <f t="shared" si="955"/>
        <v>0</v>
      </c>
      <c r="ER244">
        <f t="shared" si="955"/>
        <v>0</v>
      </c>
      <c r="ES244">
        <f t="shared" si="955"/>
        <v>0</v>
      </c>
      <c r="ET244">
        <f t="shared" si="955"/>
        <v>0</v>
      </c>
      <c r="EU244">
        <f t="shared" si="955"/>
        <v>0</v>
      </c>
      <c r="EV244">
        <f t="shared" si="955"/>
        <v>0</v>
      </c>
      <c r="EW244">
        <f t="shared" si="955"/>
        <v>0</v>
      </c>
      <c r="EX244">
        <f t="shared" si="955"/>
        <v>0</v>
      </c>
      <c r="EY244">
        <f t="shared" si="955"/>
        <v>0</v>
      </c>
      <c r="EZ244">
        <f t="shared" si="955"/>
        <v>0</v>
      </c>
      <c r="FA244">
        <f t="shared" si="955"/>
        <v>0</v>
      </c>
      <c r="FB244">
        <f t="shared" si="955"/>
        <v>0</v>
      </c>
      <c r="FC244">
        <f t="shared" si="955"/>
        <v>0</v>
      </c>
      <c r="FD244">
        <f t="shared" si="955"/>
        <v>0</v>
      </c>
      <c r="FE244">
        <f t="shared" si="955"/>
        <v>0</v>
      </c>
      <c r="FF244">
        <f t="shared" si="955"/>
        <v>0</v>
      </c>
      <c r="FG244">
        <f t="shared" si="955"/>
        <v>0</v>
      </c>
      <c r="FH244">
        <f t="shared" si="955"/>
        <v>0</v>
      </c>
      <c r="FI244">
        <f t="shared" si="955"/>
        <v>0</v>
      </c>
      <c r="FJ244">
        <f t="shared" si="955"/>
        <v>0</v>
      </c>
      <c r="FK244">
        <f t="shared" si="955"/>
        <v>0</v>
      </c>
      <c r="FL244">
        <f t="shared" si="955"/>
        <v>0</v>
      </c>
      <c r="FM244">
        <f t="shared" si="955"/>
        <v>0</v>
      </c>
      <c r="FN244">
        <f t="shared" si="955"/>
        <v>0</v>
      </c>
      <c r="FO244">
        <f t="shared" si="955"/>
        <v>0</v>
      </c>
      <c r="FP244">
        <f t="shared" si="955"/>
        <v>0</v>
      </c>
      <c r="FQ244">
        <f t="shared" si="955"/>
        <v>0</v>
      </c>
      <c r="FR244">
        <f t="shared" si="955"/>
        <v>0</v>
      </c>
      <c r="FS244">
        <f t="shared" si="955"/>
        <v>0</v>
      </c>
      <c r="FT244">
        <f t="shared" si="945"/>
        <v>0</v>
      </c>
      <c r="FV244">
        <f t="shared" si="949"/>
        <v>4</v>
      </c>
    </row>
    <row r="245" spans="2:178">
      <c r="B245" s="99"/>
      <c r="D245" s="27" t="s">
        <v>32</v>
      </c>
      <c r="E245" s="161">
        <v>1</v>
      </c>
      <c r="F245">
        <f t="shared" ref="F245:BQ245" si="956">F47+F146</f>
        <v>0</v>
      </c>
      <c r="G245">
        <f t="shared" si="956"/>
        <v>0</v>
      </c>
      <c r="H245">
        <f t="shared" si="956"/>
        <v>0</v>
      </c>
      <c r="I245">
        <f t="shared" si="956"/>
        <v>0</v>
      </c>
      <c r="J245">
        <f t="shared" si="956"/>
        <v>0</v>
      </c>
      <c r="K245">
        <f t="shared" si="956"/>
        <v>0</v>
      </c>
      <c r="L245">
        <f t="shared" si="956"/>
        <v>0</v>
      </c>
      <c r="M245">
        <f t="shared" si="956"/>
        <v>0</v>
      </c>
      <c r="N245">
        <f t="shared" si="956"/>
        <v>0</v>
      </c>
      <c r="O245">
        <f t="shared" si="956"/>
        <v>0</v>
      </c>
      <c r="P245">
        <f t="shared" si="956"/>
        <v>0</v>
      </c>
      <c r="Q245">
        <f t="shared" si="956"/>
        <v>0</v>
      </c>
      <c r="R245">
        <f t="shared" si="956"/>
        <v>0</v>
      </c>
      <c r="S245">
        <f t="shared" si="956"/>
        <v>0</v>
      </c>
      <c r="T245">
        <f t="shared" si="956"/>
        <v>0</v>
      </c>
      <c r="U245">
        <f t="shared" si="956"/>
        <v>0</v>
      </c>
      <c r="V245">
        <f t="shared" si="956"/>
        <v>0</v>
      </c>
      <c r="W245">
        <f t="shared" si="956"/>
        <v>0</v>
      </c>
      <c r="X245">
        <f t="shared" si="956"/>
        <v>0</v>
      </c>
      <c r="Y245">
        <f t="shared" si="956"/>
        <v>0</v>
      </c>
      <c r="Z245">
        <f t="shared" si="956"/>
        <v>0</v>
      </c>
      <c r="AA245">
        <f t="shared" si="956"/>
        <v>1</v>
      </c>
      <c r="AB245">
        <f t="shared" si="956"/>
        <v>0</v>
      </c>
      <c r="AC245">
        <f t="shared" si="956"/>
        <v>0</v>
      </c>
      <c r="AD245">
        <f t="shared" si="956"/>
        <v>0</v>
      </c>
      <c r="AE245">
        <f t="shared" si="956"/>
        <v>0</v>
      </c>
      <c r="AF245">
        <f t="shared" si="956"/>
        <v>0</v>
      </c>
      <c r="AG245">
        <f t="shared" si="956"/>
        <v>0</v>
      </c>
      <c r="AH245">
        <f t="shared" si="956"/>
        <v>0</v>
      </c>
      <c r="AI245">
        <f t="shared" si="956"/>
        <v>0</v>
      </c>
      <c r="AJ245">
        <f t="shared" si="956"/>
        <v>0</v>
      </c>
      <c r="AK245">
        <f t="shared" si="956"/>
        <v>0</v>
      </c>
      <c r="AL245">
        <f t="shared" si="956"/>
        <v>0</v>
      </c>
      <c r="AM245">
        <f t="shared" si="956"/>
        <v>0</v>
      </c>
      <c r="AN245">
        <f t="shared" si="956"/>
        <v>0</v>
      </c>
      <c r="AO245">
        <f t="shared" si="956"/>
        <v>0</v>
      </c>
      <c r="AP245">
        <f t="shared" si="956"/>
        <v>0</v>
      </c>
      <c r="AQ245">
        <f t="shared" si="956"/>
        <v>0</v>
      </c>
      <c r="AR245">
        <f t="shared" si="956"/>
        <v>0</v>
      </c>
      <c r="AS245">
        <f t="shared" si="956"/>
        <v>0</v>
      </c>
      <c r="AT245">
        <f t="shared" si="956"/>
        <v>0</v>
      </c>
      <c r="AU245">
        <f t="shared" si="956"/>
        <v>0</v>
      </c>
      <c r="AV245">
        <f t="shared" si="956"/>
        <v>0</v>
      </c>
      <c r="AW245">
        <f t="shared" si="956"/>
        <v>0</v>
      </c>
      <c r="AX245">
        <f t="shared" si="956"/>
        <v>0</v>
      </c>
      <c r="AY245">
        <f t="shared" si="956"/>
        <v>0</v>
      </c>
      <c r="AZ245">
        <f t="shared" si="956"/>
        <v>0</v>
      </c>
      <c r="BA245">
        <f t="shared" si="956"/>
        <v>0</v>
      </c>
      <c r="BB245">
        <f t="shared" si="956"/>
        <v>0</v>
      </c>
      <c r="BC245">
        <f t="shared" si="956"/>
        <v>0</v>
      </c>
      <c r="BD245">
        <f t="shared" si="956"/>
        <v>0</v>
      </c>
      <c r="BE245">
        <f t="shared" si="956"/>
        <v>0</v>
      </c>
      <c r="BF245">
        <f t="shared" si="956"/>
        <v>0</v>
      </c>
      <c r="BG245">
        <f t="shared" si="956"/>
        <v>0</v>
      </c>
      <c r="BH245">
        <f t="shared" si="956"/>
        <v>0</v>
      </c>
      <c r="BI245">
        <f t="shared" si="956"/>
        <v>0</v>
      </c>
      <c r="BJ245">
        <f t="shared" si="956"/>
        <v>0</v>
      </c>
      <c r="BK245">
        <f t="shared" si="956"/>
        <v>0</v>
      </c>
      <c r="BL245">
        <f t="shared" si="956"/>
        <v>0</v>
      </c>
      <c r="BM245">
        <f t="shared" si="956"/>
        <v>0</v>
      </c>
      <c r="BN245">
        <f t="shared" si="956"/>
        <v>0</v>
      </c>
      <c r="BO245">
        <f t="shared" si="956"/>
        <v>0</v>
      </c>
      <c r="BP245">
        <f t="shared" si="956"/>
        <v>0</v>
      </c>
      <c r="BQ245">
        <f t="shared" si="956"/>
        <v>0</v>
      </c>
      <c r="BR245">
        <f t="shared" ref="BR245:EC245" si="957">BR47+BR146</f>
        <v>0</v>
      </c>
      <c r="BS245">
        <f t="shared" si="957"/>
        <v>0</v>
      </c>
      <c r="BT245">
        <f t="shared" si="957"/>
        <v>0</v>
      </c>
      <c r="BU245">
        <f t="shared" si="957"/>
        <v>0</v>
      </c>
      <c r="BV245">
        <f t="shared" si="957"/>
        <v>0</v>
      </c>
      <c r="BW245">
        <f t="shared" si="957"/>
        <v>0</v>
      </c>
      <c r="BX245">
        <f t="shared" si="957"/>
        <v>0</v>
      </c>
      <c r="BY245">
        <f t="shared" si="957"/>
        <v>0</v>
      </c>
      <c r="BZ245">
        <f t="shared" si="957"/>
        <v>0</v>
      </c>
      <c r="CA245">
        <f t="shared" si="957"/>
        <v>0</v>
      </c>
      <c r="CB245">
        <f t="shared" si="957"/>
        <v>0</v>
      </c>
      <c r="CC245">
        <f t="shared" si="957"/>
        <v>0</v>
      </c>
      <c r="CD245">
        <f t="shared" si="957"/>
        <v>0</v>
      </c>
      <c r="CE245">
        <f t="shared" si="957"/>
        <v>0</v>
      </c>
      <c r="CF245">
        <f t="shared" si="957"/>
        <v>0</v>
      </c>
      <c r="CG245">
        <f t="shared" si="957"/>
        <v>0</v>
      </c>
      <c r="CH245">
        <f t="shared" si="957"/>
        <v>0</v>
      </c>
      <c r="CI245">
        <f t="shared" si="957"/>
        <v>0</v>
      </c>
      <c r="CJ245">
        <f t="shared" si="957"/>
        <v>0</v>
      </c>
      <c r="CK245">
        <f t="shared" si="957"/>
        <v>1</v>
      </c>
      <c r="CL245">
        <f t="shared" si="957"/>
        <v>0</v>
      </c>
      <c r="CM245">
        <f t="shared" si="957"/>
        <v>0</v>
      </c>
      <c r="CN245">
        <f t="shared" si="957"/>
        <v>0</v>
      </c>
      <c r="CO245">
        <f t="shared" si="957"/>
        <v>0</v>
      </c>
      <c r="CP245">
        <f t="shared" si="957"/>
        <v>0</v>
      </c>
      <c r="CQ245">
        <f t="shared" si="957"/>
        <v>0</v>
      </c>
      <c r="CR245">
        <f t="shared" si="957"/>
        <v>0</v>
      </c>
      <c r="CS245">
        <f t="shared" si="957"/>
        <v>0</v>
      </c>
      <c r="CT245">
        <f t="shared" si="957"/>
        <v>0</v>
      </c>
      <c r="CU245">
        <f t="shared" si="957"/>
        <v>0</v>
      </c>
      <c r="CV245">
        <f t="shared" si="957"/>
        <v>0</v>
      </c>
      <c r="CW245">
        <f t="shared" si="957"/>
        <v>1</v>
      </c>
      <c r="CX245">
        <f t="shared" si="957"/>
        <v>0</v>
      </c>
      <c r="CY245">
        <f t="shared" si="957"/>
        <v>0</v>
      </c>
      <c r="CZ245">
        <f t="shared" si="957"/>
        <v>0</v>
      </c>
      <c r="DA245">
        <f t="shared" si="957"/>
        <v>0</v>
      </c>
      <c r="DB245">
        <f t="shared" si="957"/>
        <v>0</v>
      </c>
      <c r="DC245">
        <f t="shared" si="957"/>
        <v>0</v>
      </c>
      <c r="DD245">
        <f t="shared" si="957"/>
        <v>0</v>
      </c>
      <c r="DE245">
        <f t="shared" si="957"/>
        <v>0</v>
      </c>
      <c r="DF245">
        <f t="shared" si="957"/>
        <v>0</v>
      </c>
      <c r="DG245">
        <f t="shared" si="957"/>
        <v>0</v>
      </c>
      <c r="DH245">
        <f t="shared" si="957"/>
        <v>0</v>
      </c>
      <c r="DI245">
        <f t="shared" si="957"/>
        <v>0</v>
      </c>
      <c r="DJ245">
        <f t="shared" si="957"/>
        <v>0</v>
      </c>
      <c r="DK245">
        <f t="shared" si="957"/>
        <v>0</v>
      </c>
      <c r="DL245">
        <f t="shared" si="957"/>
        <v>0</v>
      </c>
      <c r="DM245">
        <f t="shared" si="957"/>
        <v>0</v>
      </c>
      <c r="DN245">
        <f t="shared" si="957"/>
        <v>0</v>
      </c>
      <c r="DO245">
        <f t="shared" si="957"/>
        <v>0</v>
      </c>
      <c r="DP245">
        <f t="shared" si="957"/>
        <v>0</v>
      </c>
      <c r="DQ245">
        <f t="shared" si="957"/>
        <v>0</v>
      </c>
      <c r="DR245">
        <f t="shared" si="957"/>
        <v>0</v>
      </c>
      <c r="DS245">
        <f t="shared" si="957"/>
        <v>0</v>
      </c>
      <c r="DT245">
        <f t="shared" si="957"/>
        <v>0</v>
      </c>
      <c r="DU245">
        <f t="shared" si="957"/>
        <v>0</v>
      </c>
      <c r="DV245">
        <f t="shared" si="957"/>
        <v>0</v>
      </c>
      <c r="DW245">
        <f t="shared" si="957"/>
        <v>0</v>
      </c>
      <c r="DX245">
        <f t="shared" si="957"/>
        <v>0</v>
      </c>
      <c r="DY245">
        <f t="shared" si="957"/>
        <v>0</v>
      </c>
      <c r="DZ245">
        <f t="shared" si="957"/>
        <v>0</v>
      </c>
      <c r="EA245">
        <f t="shared" si="957"/>
        <v>0</v>
      </c>
      <c r="EB245">
        <f t="shared" si="957"/>
        <v>0</v>
      </c>
      <c r="EC245">
        <f t="shared" si="957"/>
        <v>0</v>
      </c>
      <c r="ED245">
        <f t="shared" ref="ED245:FS245" si="958">ED47+ED146</f>
        <v>0</v>
      </c>
      <c r="EE245">
        <f t="shared" si="958"/>
        <v>0</v>
      </c>
      <c r="EF245">
        <f t="shared" si="958"/>
        <v>0</v>
      </c>
      <c r="EG245">
        <f t="shared" si="958"/>
        <v>0</v>
      </c>
      <c r="EH245">
        <f t="shared" si="958"/>
        <v>0</v>
      </c>
      <c r="EI245">
        <f t="shared" si="958"/>
        <v>0</v>
      </c>
      <c r="EJ245">
        <f t="shared" si="958"/>
        <v>0</v>
      </c>
      <c r="EK245">
        <f t="shared" si="958"/>
        <v>0</v>
      </c>
      <c r="EL245">
        <f t="shared" si="958"/>
        <v>0</v>
      </c>
      <c r="EM245">
        <f t="shared" si="958"/>
        <v>0</v>
      </c>
      <c r="EN245">
        <f t="shared" si="958"/>
        <v>0</v>
      </c>
      <c r="EO245">
        <f t="shared" si="958"/>
        <v>0</v>
      </c>
      <c r="EP245">
        <f t="shared" si="958"/>
        <v>0</v>
      </c>
      <c r="EQ245">
        <f t="shared" si="958"/>
        <v>0</v>
      </c>
      <c r="ER245">
        <f t="shared" si="958"/>
        <v>0</v>
      </c>
      <c r="ES245">
        <f t="shared" si="958"/>
        <v>0</v>
      </c>
      <c r="ET245">
        <f t="shared" si="958"/>
        <v>0</v>
      </c>
      <c r="EU245">
        <f t="shared" si="958"/>
        <v>1</v>
      </c>
      <c r="EV245">
        <f t="shared" si="958"/>
        <v>0</v>
      </c>
      <c r="EW245">
        <f t="shared" si="958"/>
        <v>0</v>
      </c>
      <c r="EX245">
        <f t="shared" si="958"/>
        <v>0</v>
      </c>
      <c r="EY245">
        <f t="shared" si="958"/>
        <v>0</v>
      </c>
      <c r="EZ245">
        <f t="shared" si="958"/>
        <v>0</v>
      </c>
      <c r="FA245">
        <f t="shared" si="958"/>
        <v>0</v>
      </c>
      <c r="FB245">
        <f t="shared" si="958"/>
        <v>0</v>
      </c>
      <c r="FC245">
        <f t="shared" si="958"/>
        <v>0</v>
      </c>
      <c r="FD245">
        <f t="shared" si="958"/>
        <v>1</v>
      </c>
      <c r="FE245">
        <f t="shared" si="958"/>
        <v>0</v>
      </c>
      <c r="FF245">
        <f t="shared" si="958"/>
        <v>0</v>
      </c>
      <c r="FG245">
        <f t="shared" si="958"/>
        <v>0</v>
      </c>
      <c r="FH245">
        <f t="shared" si="958"/>
        <v>0</v>
      </c>
      <c r="FI245">
        <f t="shared" si="958"/>
        <v>0</v>
      </c>
      <c r="FJ245">
        <f t="shared" si="958"/>
        <v>0</v>
      </c>
      <c r="FK245">
        <f t="shared" si="958"/>
        <v>0</v>
      </c>
      <c r="FL245">
        <f t="shared" si="958"/>
        <v>0</v>
      </c>
      <c r="FM245">
        <f t="shared" si="958"/>
        <v>0</v>
      </c>
      <c r="FN245">
        <f t="shared" si="958"/>
        <v>0</v>
      </c>
      <c r="FO245">
        <f t="shared" si="958"/>
        <v>0</v>
      </c>
      <c r="FP245">
        <f t="shared" si="958"/>
        <v>0</v>
      </c>
      <c r="FQ245">
        <f t="shared" si="958"/>
        <v>1</v>
      </c>
      <c r="FR245">
        <f t="shared" si="958"/>
        <v>0</v>
      </c>
      <c r="FS245">
        <f t="shared" si="958"/>
        <v>0</v>
      </c>
      <c r="FT245">
        <f t="shared" si="945"/>
        <v>0</v>
      </c>
      <c r="FV245">
        <f t="shared" si="949"/>
        <v>6</v>
      </c>
    </row>
    <row r="246" spans="2:178">
      <c r="B246" s="99"/>
      <c r="D246" s="27" t="s">
        <v>33</v>
      </c>
      <c r="E246" s="161" t="s">
        <v>33</v>
      </c>
      <c r="F246">
        <f t="shared" ref="F246:BQ246" si="959">F48+F147</f>
        <v>0</v>
      </c>
      <c r="G246">
        <f t="shared" si="959"/>
        <v>0</v>
      </c>
      <c r="H246">
        <f t="shared" si="959"/>
        <v>0</v>
      </c>
      <c r="I246">
        <f t="shared" si="959"/>
        <v>0</v>
      </c>
      <c r="J246">
        <f t="shared" si="959"/>
        <v>0</v>
      </c>
      <c r="K246">
        <f t="shared" si="959"/>
        <v>0</v>
      </c>
      <c r="L246">
        <f t="shared" si="959"/>
        <v>0</v>
      </c>
      <c r="M246">
        <f t="shared" si="959"/>
        <v>0</v>
      </c>
      <c r="N246">
        <f t="shared" si="959"/>
        <v>0</v>
      </c>
      <c r="O246">
        <f t="shared" si="959"/>
        <v>0</v>
      </c>
      <c r="P246">
        <f t="shared" si="959"/>
        <v>0</v>
      </c>
      <c r="Q246">
        <f t="shared" si="959"/>
        <v>0</v>
      </c>
      <c r="R246">
        <f t="shared" si="959"/>
        <v>1</v>
      </c>
      <c r="S246">
        <f t="shared" si="959"/>
        <v>0</v>
      </c>
      <c r="T246">
        <f t="shared" si="959"/>
        <v>0</v>
      </c>
      <c r="U246">
        <f t="shared" si="959"/>
        <v>0</v>
      </c>
      <c r="V246">
        <f t="shared" si="959"/>
        <v>0</v>
      </c>
      <c r="W246">
        <f t="shared" si="959"/>
        <v>0</v>
      </c>
      <c r="X246">
        <f t="shared" si="959"/>
        <v>0</v>
      </c>
      <c r="Y246">
        <f t="shared" si="959"/>
        <v>0</v>
      </c>
      <c r="Z246">
        <f t="shared" si="959"/>
        <v>0</v>
      </c>
      <c r="AA246">
        <f t="shared" si="959"/>
        <v>0</v>
      </c>
      <c r="AB246">
        <f t="shared" si="959"/>
        <v>0</v>
      </c>
      <c r="AC246">
        <f t="shared" si="959"/>
        <v>0</v>
      </c>
      <c r="AD246">
        <f t="shared" si="959"/>
        <v>0</v>
      </c>
      <c r="AE246">
        <f t="shared" si="959"/>
        <v>0</v>
      </c>
      <c r="AF246">
        <f t="shared" si="959"/>
        <v>0</v>
      </c>
      <c r="AG246">
        <f t="shared" si="959"/>
        <v>0</v>
      </c>
      <c r="AH246">
        <f t="shared" si="959"/>
        <v>0</v>
      </c>
      <c r="AI246">
        <f t="shared" si="959"/>
        <v>0</v>
      </c>
      <c r="AJ246">
        <f t="shared" si="959"/>
        <v>1</v>
      </c>
      <c r="AK246">
        <f t="shared" si="959"/>
        <v>0</v>
      </c>
      <c r="AL246">
        <f t="shared" si="959"/>
        <v>0</v>
      </c>
      <c r="AM246">
        <f t="shared" si="959"/>
        <v>0</v>
      </c>
      <c r="AN246">
        <f t="shared" si="959"/>
        <v>0</v>
      </c>
      <c r="AO246">
        <f t="shared" si="959"/>
        <v>0</v>
      </c>
      <c r="AP246">
        <f t="shared" si="959"/>
        <v>0</v>
      </c>
      <c r="AQ246">
        <f t="shared" si="959"/>
        <v>0</v>
      </c>
      <c r="AR246">
        <f t="shared" si="959"/>
        <v>1</v>
      </c>
      <c r="AS246">
        <f t="shared" si="959"/>
        <v>0</v>
      </c>
      <c r="AT246">
        <f t="shared" si="959"/>
        <v>0</v>
      </c>
      <c r="AU246">
        <f t="shared" si="959"/>
        <v>0</v>
      </c>
      <c r="AV246">
        <f t="shared" si="959"/>
        <v>0</v>
      </c>
      <c r="AW246">
        <f t="shared" si="959"/>
        <v>0</v>
      </c>
      <c r="AX246">
        <f t="shared" si="959"/>
        <v>0</v>
      </c>
      <c r="AY246">
        <f t="shared" si="959"/>
        <v>0</v>
      </c>
      <c r="AZ246">
        <f t="shared" si="959"/>
        <v>0</v>
      </c>
      <c r="BA246">
        <f t="shared" si="959"/>
        <v>0</v>
      </c>
      <c r="BB246">
        <f t="shared" si="959"/>
        <v>0</v>
      </c>
      <c r="BC246">
        <f t="shared" si="959"/>
        <v>0</v>
      </c>
      <c r="BD246">
        <f t="shared" si="959"/>
        <v>0</v>
      </c>
      <c r="BE246">
        <f t="shared" si="959"/>
        <v>0</v>
      </c>
      <c r="BF246">
        <f t="shared" si="959"/>
        <v>0</v>
      </c>
      <c r="BG246">
        <f t="shared" si="959"/>
        <v>1</v>
      </c>
      <c r="BH246">
        <f t="shared" si="959"/>
        <v>0</v>
      </c>
      <c r="BI246">
        <f t="shared" si="959"/>
        <v>0</v>
      </c>
      <c r="BJ246">
        <f t="shared" si="959"/>
        <v>0</v>
      </c>
      <c r="BK246">
        <f t="shared" si="959"/>
        <v>0</v>
      </c>
      <c r="BL246">
        <f t="shared" si="959"/>
        <v>0</v>
      </c>
      <c r="BM246">
        <f t="shared" si="959"/>
        <v>1</v>
      </c>
      <c r="BN246">
        <f t="shared" si="959"/>
        <v>0</v>
      </c>
      <c r="BO246">
        <f t="shared" si="959"/>
        <v>0</v>
      </c>
      <c r="BP246">
        <f t="shared" si="959"/>
        <v>0</v>
      </c>
      <c r="BQ246">
        <f t="shared" si="959"/>
        <v>0</v>
      </c>
      <c r="BR246">
        <f t="shared" ref="BR246:EC246" si="960">BR48+BR147</f>
        <v>0</v>
      </c>
      <c r="BS246">
        <f t="shared" si="960"/>
        <v>0</v>
      </c>
      <c r="BT246">
        <f t="shared" si="960"/>
        <v>1</v>
      </c>
      <c r="BU246">
        <f t="shared" si="960"/>
        <v>0</v>
      </c>
      <c r="BV246">
        <f t="shared" si="960"/>
        <v>0</v>
      </c>
      <c r="BW246">
        <f t="shared" si="960"/>
        <v>0</v>
      </c>
      <c r="BX246">
        <f t="shared" si="960"/>
        <v>0</v>
      </c>
      <c r="BY246">
        <f t="shared" si="960"/>
        <v>0</v>
      </c>
      <c r="BZ246">
        <f t="shared" si="960"/>
        <v>0</v>
      </c>
      <c r="CA246">
        <f t="shared" si="960"/>
        <v>0</v>
      </c>
      <c r="CB246">
        <f t="shared" si="960"/>
        <v>0</v>
      </c>
      <c r="CC246">
        <f t="shared" si="960"/>
        <v>0</v>
      </c>
      <c r="CD246">
        <f t="shared" si="960"/>
        <v>0</v>
      </c>
      <c r="CE246">
        <f t="shared" si="960"/>
        <v>0</v>
      </c>
      <c r="CF246">
        <f t="shared" si="960"/>
        <v>1</v>
      </c>
      <c r="CG246">
        <f t="shared" si="960"/>
        <v>0</v>
      </c>
      <c r="CH246">
        <f t="shared" si="960"/>
        <v>0</v>
      </c>
      <c r="CI246">
        <f t="shared" si="960"/>
        <v>0</v>
      </c>
      <c r="CJ246">
        <f t="shared" si="960"/>
        <v>0</v>
      </c>
      <c r="CK246">
        <f t="shared" si="960"/>
        <v>0</v>
      </c>
      <c r="CL246">
        <f t="shared" si="960"/>
        <v>0</v>
      </c>
      <c r="CM246">
        <f t="shared" si="960"/>
        <v>0</v>
      </c>
      <c r="CN246">
        <f t="shared" si="960"/>
        <v>0</v>
      </c>
      <c r="CO246">
        <f t="shared" si="960"/>
        <v>0</v>
      </c>
      <c r="CP246">
        <f t="shared" si="960"/>
        <v>0</v>
      </c>
      <c r="CQ246">
        <f t="shared" si="960"/>
        <v>1</v>
      </c>
      <c r="CR246">
        <f t="shared" si="960"/>
        <v>0</v>
      </c>
      <c r="CS246">
        <f t="shared" si="960"/>
        <v>0</v>
      </c>
      <c r="CT246">
        <f t="shared" si="960"/>
        <v>0</v>
      </c>
      <c r="CU246">
        <f t="shared" si="960"/>
        <v>0</v>
      </c>
      <c r="CV246">
        <f t="shared" si="960"/>
        <v>0</v>
      </c>
      <c r="CW246">
        <f t="shared" si="960"/>
        <v>0</v>
      </c>
      <c r="CX246">
        <f t="shared" si="960"/>
        <v>0</v>
      </c>
      <c r="CY246">
        <f t="shared" si="960"/>
        <v>0</v>
      </c>
      <c r="CZ246">
        <f t="shared" si="960"/>
        <v>0</v>
      </c>
      <c r="DA246">
        <f t="shared" si="960"/>
        <v>0</v>
      </c>
      <c r="DB246">
        <f t="shared" si="960"/>
        <v>0</v>
      </c>
      <c r="DC246">
        <f t="shared" si="960"/>
        <v>0</v>
      </c>
      <c r="DD246">
        <f t="shared" si="960"/>
        <v>0</v>
      </c>
      <c r="DE246">
        <f t="shared" si="960"/>
        <v>0</v>
      </c>
      <c r="DF246">
        <f t="shared" si="960"/>
        <v>0</v>
      </c>
      <c r="DG246">
        <f t="shared" si="960"/>
        <v>0</v>
      </c>
      <c r="DH246">
        <f t="shared" si="960"/>
        <v>0</v>
      </c>
      <c r="DI246">
        <f t="shared" si="960"/>
        <v>0</v>
      </c>
      <c r="DJ246">
        <f t="shared" si="960"/>
        <v>0</v>
      </c>
      <c r="DK246">
        <f t="shared" si="960"/>
        <v>0</v>
      </c>
      <c r="DL246">
        <f t="shared" si="960"/>
        <v>0</v>
      </c>
      <c r="DM246">
        <f t="shared" si="960"/>
        <v>0</v>
      </c>
      <c r="DN246">
        <f t="shared" si="960"/>
        <v>0</v>
      </c>
      <c r="DO246">
        <f t="shared" si="960"/>
        <v>0</v>
      </c>
      <c r="DP246">
        <f t="shared" si="960"/>
        <v>0</v>
      </c>
      <c r="DQ246">
        <f t="shared" si="960"/>
        <v>0</v>
      </c>
      <c r="DR246">
        <f t="shared" si="960"/>
        <v>0</v>
      </c>
      <c r="DS246">
        <f t="shared" si="960"/>
        <v>0</v>
      </c>
      <c r="DT246">
        <f t="shared" si="960"/>
        <v>0</v>
      </c>
      <c r="DU246">
        <f t="shared" si="960"/>
        <v>0</v>
      </c>
      <c r="DV246">
        <f t="shared" si="960"/>
        <v>0</v>
      </c>
      <c r="DW246">
        <f t="shared" si="960"/>
        <v>0</v>
      </c>
      <c r="DX246">
        <f t="shared" si="960"/>
        <v>0</v>
      </c>
      <c r="DY246">
        <f t="shared" si="960"/>
        <v>0</v>
      </c>
      <c r="DZ246">
        <f t="shared" si="960"/>
        <v>0</v>
      </c>
      <c r="EA246">
        <f t="shared" si="960"/>
        <v>0</v>
      </c>
      <c r="EB246">
        <f t="shared" si="960"/>
        <v>0</v>
      </c>
      <c r="EC246">
        <f t="shared" si="960"/>
        <v>0</v>
      </c>
      <c r="ED246">
        <f t="shared" ref="ED246:FS246" si="961">ED48+ED147</f>
        <v>0</v>
      </c>
      <c r="EE246">
        <f t="shared" si="961"/>
        <v>0</v>
      </c>
      <c r="EF246">
        <f t="shared" si="961"/>
        <v>0</v>
      </c>
      <c r="EG246">
        <f t="shared" si="961"/>
        <v>0</v>
      </c>
      <c r="EH246">
        <f t="shared" si="961"/>
        <v>0</v>
      </c>
      <c r="EI246">
        <f t="shared" si="961"/>
        <v>0</v>
      </c>
      <c r="EJ246">
        <f t="shared" si="961"/>
        <v>1</v>
      </c>
      <c r="EK246">
        <f t="shared" si="961"/>
        <v>0</v>
      </c>
      <c r="EL246">
        <f t="shared" si="961"/>
        <v>0</v>
      </c>
      <c r="EM246">
        <f t="shared" si="961"/>
        <v>0</v>
      </c>
      <c r="EN246">
        <f t="shared" si="961"/>
        <v>0</v>
      </c>
      <c r="EO246">
        <f t="shared" si="961"/>
        <v>0</v>
      </c>
      <c r="EP246">
        <f t="shared" si="961"/>
        <v>0</v>
      </c>
      <c r="EQ246">
        <f t="shared" si="961"/>
        <v>0</v>
      </c>
      <c r="ER246">
        <f t="shared" si="961"/>
        <v>0</v>
      </c>
      <c r="ES246">
        <f t="shared" si="961"/>
        <v>0</v>
      </c>
      <c r="ET246">
        <f t="shared" si="961"/>
        <v>0</v>
      </c>
      <c r="EU246">
        <f t="shared" si="961"/>
        <v>1</v>
      </c>
      <c r="EV246">
        <f t="shared" si="961"/>
        <v>0</v>
      </c>
      <c r="EW246">
        <f t="shared" si="961"/>
        <v>0</v>
      </c>
      <c r="EX246">
        <f t="shared" si="961"/>
        <v>0</v>
      </c>
      <c r="EY246">
        <f t="shared" si="961"/>
        <v>0</v>
      </c>
      <c r="EZ246">
        <f t="shared" si="961"/>
        <v>0</v>
      </c>
      <c r="FA246">
        <f t="shared" si="961"/>
        <v>0</v>
      </c>
      <c r="FB246">
        <f t="shared" si="961"/>
        <v>0</v>
      </c>
      <c r="FC246">
        <f t="shared" si="961"/>
        <v>0</v>
      </c>
      <c r="FD246">
        <f t="shared" si="961"/>
        <v>1</v>
      </c>
      <c r="FE246">
        <f t="shared" si="961"/>
        <v>0</v>
      </c>
      <c r="FF246">
        <f t="shared" si="961"/>
        <v>0</v>
      </c>
      <c r="FG246">
        <f t="shared" si="961"/>
        <v>0</v>
      </c>
      <c r="FH246">
        <f t="shared" si="961"/>
        <v>0</v>
      </c>
      <c r="FI246">
        <f t="shared" si="961"/>
        <v>0</v>
      </c>
      <c r="FJ246">
        <f t="shared" si="961"/>
        <v>0</v>
      </c>
      <c r="FK246">
        <f t="shared" si="961"/>
        <v>0</v>
      </c>
      <c r="FL246">
        <f t="shared" si="961"/>
        <v>0</v>
      </c>
      <c r="FM246">
        <f t="shared" si="961"/>
        <v>0</v>
      </c>
      <c r="FN246">
        <f t="shared" si="961"/>
        <v>0</v>
      </c>
      <c r="FO246">
        <f t="shared" si="961"/>
        <v>0</v>
      </c>
      <c r="FP246">
        <f t="shared" si="961"/>
        <v>0</v>
      </c>
      <c r="FQ246">
        <f t="shared" si="961"/>
        <v>0</v>
      </c>
      <c r="FR246">
        <f t="shared" si="961"/>
        <v>0</v>
      </c>
      <c r="FS246">
        <f t="shared" si="961"/>
        <v>0</v>
      </c>
      <c r="FT246">
        <f t="shared" si="945"/>
        <v>0</v>
      </c>
      <c r="FV246">
        <f t="shared" si="949"/>
        <v>11</v>
      </c>
    </row>
    <row r="247" spans="2:178">
      <c r="B247" s="99"/>
      <c r="D247" s="27" t="s">
        <v>34</v>
      </c>
      <c r="E247" s="161" t="s">
        <v>34</v>
      </c>
      <c r="F247">
        <f t="shared" ref="F247:BQ247" si="962">F49+F148</f>
        <v>0</v>
      </c>
      <c r="G247">
        <f t="shared" si="962"/>
        <v>0</v>
      </c>
      <c r="H247">
        <f t="shared" si="962"/>
        <v>0</v>
      </c>
      <c r="I247">
        <f t="shared" si="962"/>
        <v>0</v>
      </c>
      <c r="J247">
        <f t="shared" si="962"/>
        <v>0</v>
      </c>
      <c r="K247">
        <f t="shared" si="962"/>
        <v>0</v>
      </c>
      <c r="L247">
        <f t="shared" si="962"/>
        <v>0</v>
      </c>
      <c r="M247">
        <f t="shared" si="962"/>
        <v>0</v>
      </c>
      <c r="N247">
        <f t="shared" si="962"/>
        <v>0</v>
      </c>
      <c r="O247">
        <f t="shared" si="962"/>
        <v>0</v>
      </c>
      <c r="P247">
        <f t="shared" si="962"/>
        <v>0</v>
      </c>
      <c r="Q247">
        <f t="shared" si="962"/>
        <v>0</v>
      </c>
      <c r="R247">
        <f t="shared" si="962"/>
        <v>0</v>
      </c>
      <c r="S247">
        <f t="shared" si="962"/>
        <v>0</v>
      </c>
      <c r="T247">
        <f t="shared" si="962"/>
        <v>0</v>
      </c>
      <c r="U247">
        <f t="shared" si="962"/>
        <v>0</v>
      </c>
      <c r="V247">
        <f t="shared" si="962"/>
        <v>0</v>
      </c>
      <c r="W247">
        <f t="shared" si="962"/>
        <v>0</v>
      </c>
      <c r="X247">
        <f t="shared" si="962"/>
        <v>0</v>
      </c>
      <c r="Y247">
        <f t="shared" si="962"/>
        <v>0</v>
      </c>
      <c r="Z247">
        <f t="shared" si="962"/>
        <v>0</v>
      </c>
      <c r="AA247">
        <f t="shared" si="962"/>
        <v>0</v>
      </c>
      <c r="AB247">
        <f t="shared" si="962"/>
        <v>0</v>
      </c>
      <c r="AC247">
        <f t="shared" si="962"/>
        <v>0</v>
      </c>
      <c r="AD247">
        <f t="shared" si="962"/>
        <v>0</v>
      </c>
      <c r="AE247">
        <f t="shared" si="962"/>
        <v>0</v>
      </c>
      <c r="AF247">
        <f t="shared" si="962"/>
        <v>0</v>
      </c>
      <c r="AG247">
        <f t="shared" si="962"/>
        <v>0</v>
      </c>
      <c r="AH247">
        <f t="shared" si="962"/>
        <v>0</v>
      </c>
      <c r="AI247">
        <f t="shared" si="962"/>
        <v>0</v>
      </c>
      <c r="AJ247">
        <f t="shared" si="962"/>
        <v>0</v>
      </c>
      <c r="AK247">
        <f t="shared" si="962"/>
        <v>0</v>
      </c>
      <c r="AL247">
        <f t="shared" si="962"/>
        <v>0</v>
      </c>
      <c r="AM247">
        <f t="shared" si="962"/>
        <v>0</v>
      </c>
      <c r="AN247">
        <f t="shared" si="962"/>
        <v>0</v>
      </c>
      <c r="AO247">
        <f t="shared" si="962"/>
        <v>0</v>
      </c>
      <c r="AP247">
        <f t="shared" si="962"/>
        <v>0</v>
      </c>
      <c r="AQ247">
        <f t="shared" si="962"/>
        <v>0</v>
      </c>
      <c r="AR247">
        <f t="shared" si="962"/>
        <v>0</v>
      </c>
      <c r="AS247">
        <f t="shared" si="962"/>
        <v>0</v>
      </c>
      <c r="AT247">
        <f t="shared" si="962"/>
        <v>0</v>
      </c>
      <c r="AU247">
        <f t="shared" si="962"/>
        <v>0</v>
      </c>
      <c r="AV247">
        <f t="shared" si="962"/>
        <v>0</v>
      </c>
      <c r="AW247">
        <f t="shared" si="962"/>
        <v>0</v>
      </c>
      <c r="AX247">
        <f t="shared" si="962"/>
        <v>0</v>
      </c>
      <c r="AY247">
        <f t="shared" si="962"/>
        <v>0</v>
      </c>
      <c r="AZ247">
        <f t="shared" si="962"/>
        <v>0</v>
      </c>
      <c r="BA247">
        <f t="shared" si="962"/>
        <v>0</v>
      </c>
      <c r="BB247">
        <f t="shared" si="962"/>
        <v>1</v>
      </c>
      <c r="BC247">
        <f t="shared" si="962"/>
        <v>0</v>
      </c>
      <c r="BD247">
        <f t="shared" si="962"/>
        <v>0</v>
      </c>
      <c r="BE247">
        <f t="shared" si="962"/>
        <v>0</v>
      </c>
      <c r="BF247">
        <f t="shared" si="962"/>
        <v>0</v>
      </c>
      <c r="BG247">
        <f t="shared" si="962"/>
        <v>0</v>
      </c>
      <c r="BH247">
        <f t="shared" si="962"/>
        <v>0</v>
      </c>
      <c r="BI247">
        <f t="shared" si="962"/>
        <v>0</v>
      </c>
      <c r="BJ247">
        <f t="shared" si="962"/>
        <v>1</v>
      </c>
      <c r="BK247">
        <f t="shared" si="962"/>
        <v>0</v>
      </c>
      <c r="BL247">
        <f t="shared" si="962"/>
        <v>0</v>
      </c>
      <c r="BM247">
        <f t="shared" si="962"/>
        <v>1</v>
      </c>
      <c r="BN247">
        <f t="shared" si="962"/>
        <v>0</v>
      </c>
      <c r="BO247">
        <f t="shared" si="962"/>
        <v>0</v>
      </c>
      <c r="BP247">
        <f t="shared" si="962"/>
        <v>0</v>
      </c>
      <c r="BQ247">
        <f t="shared" si="962"/>
        <v>0</v>
      </c>
      <c r="BR247">
        <f t="shared" ref="BR247:EC247" si="963">BR49+BR148</f>
        <v>0</v>
      </c>
      <c r="BS247">
        <f t="shared" si="963"/>
        <v>0</v>
      </c>
      <c r="BT247">
        <f t="shared" si="963"/>
        <v>0</v>
      </c>
      <c r="BU247">
        <f t="shared" si="963"/>
        <v>0</v>
      </c>
      <c r="BV247">
        <f t="shared" si="963"/>
        <v>0</v>
      </c>
      <c r="BW247">
        <f t="shared" si="963"/>
        <v>0</v>
      </c>
      <c r="BX247">
        <f t="shared" si="963"/>
        <v>0</v>
      </c>
      <c r="BY247">
        <f t="shared" si="963"/>
        <v>0</v>
      </c>
      <c r="BZ247">
        <f t="shared" si="963"/>
        <v>0</v>
      </c>
      <c r="CA247">
        <f t="shared" si="963"/>
        <v>0</v>
      </c>
      <c r="CB247">
        <f t="shared" si="963"/>
        <v>0</v>
      </c>
      <c r="CC247">
        <f t="shared" si="963"/>
        <v>0</v>
      </c>
      <c r="CD247">
        <f t="shared" si="963"/>
        <v>0</v>
      </c>
      <c r="CE247">
        <f t="shared" si="963"/>
        <v>0</v>
      </c>
      <c r="CF247">
        <f t="shared" si="963"/>
        <v>0</v>
      </c>
      <c r="CG247">
        <f t="shared" si="963"/>
        <v>0</v>
      </c>
      <c r="CH247">
        <f t="shared" si="963"/>
        <v>0</v>
      </c>
      <c r="CI247">
        <f t="shared" si="963"/>
        <v>0</v>
      </c>
      <c r="CJ247">
        <f t="shared" si="963"/>
        <v>0</v>
      </c>
      <c r="CK247">
        <f t="shared" si="963"/>
        <v>0</v>
      </c>
      <c r="CL247">
        <f t="shared" si="963"/>
        <v>0</v>
      </c>
      <c r="CM247">
        <f t="shared" si="963"/>
        <v>0</v>
      </c>
      <c r="CN247">
        <f t="shared" si="963"/>
        <v>0</v>
      </c>
      <c r="CO247">
        <f t="shared" si="963"/>
        <v>0</v>
      </c>
      <c r="CP247">
        <f t="shared" si="963"/>
        <v>0</v>
      </c>
      <c r="CQ247">
        <f t="shared" si="963"/>
        <v>0</v>
      </c>
      <c r="CR247">
        <f t="shared" si="963"/>
        <v>0</v>
      </c>
      <c r="CS247">
        <f t="shared" si="963"/>
        <v>0</v>
      </c>
      <c r="CT247">
        <f t="shared" si="963"/>
        <v>0</v>
      </c>
      <c r="CU247">
        <f t="shared" si="963"/>
        <v>0</v>
      </c>
      <c r="CV247">
        <f t="shared" si="963"/>
        <v>0</v>
      </c>
      <c r="CW247">
        <f t="shared" si="963"/>
        <v>0</v>
      </c>
      <c r="CX247">
        <f t="shared" si="963"/>
        <v>1</v>
      </c>
      <c r="CY247">
        <f t="shared" si="963"/>
        <v>0</v>
      </c>
      <c r="CZ247">
        <f t="shared" si="963"/>
        <v>0</v>
      </c>
      <c r="DA247">
        <f t="shared" si="963"/>
        <v>0</v>
      </c>
      <c r="DB247">
        <f t="shared" si="963"/>
        <v>0</v>
      </c>
      <c r="DC247">
        <f t="shared" si="963"/>
        <v>0</v>
      </c>
      <c r="DD247">
        <f t="shared" si="963"/>
        <v>0</v>
      </c>
      <c r="DE247">
        <f t="shared" si="963"/>
        <v>0</v>
      </c>
      <c r="DF247">
        <f t="shared" si="963"/>
        <v>0</v>
      </c>
      <c r="DG247">
        <f t="shared" si="963"/>
        <v>0</v>
      </c>
      <c r="DH247">
        <f t="shared" si="963"/>
        <v>0</v>
      </c>
      <c r="DI247">
        <f t="shared" si="963"/>
        <v>0</v>
      </c>
      <c r="DJ247">
        <f t="shared" si="963"/>
        <v>0</v>
      </c>
      <c r="DK247">
        <f t="shared" si="963"/>
        <v>0</v>
      </c>
      <c r="DL247">
        <f t="shared" si="963"/>
        <v>1</v>
      </c>
      <c r="DM247">
        <f t="shared" si="963"/>
        <v>0</v>
      </c>
      <c r="DN247">
        <f t="shared" si="963"/>
        <v>0</v>
      </c>
      <c r="DO247">
        <f t="shared" si="963"/>
        <v>0</v>
      </c>
      <c r="DP247">
        <f t="shared" si="963"/>
        <v>0</v>
      </c>
      <c r="DQ247">
        <f t="shared" si="963"/>
        <v>0</v>
      </c>
      <c r="DR247">
        <f t="shared" si="963"/>
        <v>0</v>
      </c>
      <c r="DS247">
        <f t="shared" si="963"/>
        <v>0</v>
      </c>
      <c r="DT247">
        <f t="shared" si="963"/>
        <v>0</v>
      </c>
      <c r="DU247">
        <f t="shared" si="963"/>
        <v>1</v>
      </c>
      <c r="DV247">
        <f t="shared" si="963"/>
        <v>0</v>
      </c>
      <c r="DW247">
        <f t="shared" si="963"/>
        <v>0</v>
      </c>
      <c r="DX247">
        <f t="shared" si="963"/>
        <v>0</v>
      </c>
      <c r="DY247">
        <f t="shared" si="963"/>
        <v>0</v>
      </c>
      <c r="DZ247">
        <f t="shared" si="963"/>
        <v>0</v>
      </c>
      <c r="EA247">
        <f t="shared" si="963"/>
        <v>0</v>
      </c>
      <c r="EB247">
        <f t="shared" si="963"/>
        <v>1</v>
      </c>
      <c r="EC247">
        <f t="shared" si="963"/>
        <v>0</v>
      </c>
      <c r="ED247">
        <f t="shared" ref="ED247:FS247" si="964">ED49+ED148</f>
        <v>0</v>
      </c>
      <c r="EE247">
        <f t="shared" si="964"/>
        <v>0</v>
      </c>
      <c r="EF247">
        <f t="shared" si="964"/>
        <v>0</v>
      </c>
      <c r="EG247">
        <f t="shared" si="964"/>
        <v>0</v>
      </c>
      <c r="EH247">
        <f t="shared" si="964"/>
        <v>0</v>
      </c>
      <c r="EI247">
        <f t="shared" si="964"/>
        <v>1</v>
      </c>
      <c r="EJ247">
        <f t="shared" si="964"/>
        <v>1</v>
      </c>
      <c r="EK247">
        <f t="shared" si="964"/>
        <v>0</v>
      </c>
      <c r="EL247">
        <f t="shared" si="964"/>
        <v>0</v>
      </c>
      <c r="EM247">
        <f t="shared" si="964"/>
        <v>0</v>
      </c>
      <c r="EN247">
        <f t="shared" si="964"/>
        <v>0</v>
      </c>
      <c r="EO247">
        <f t="shared" si="964"/>
        <v>0</v>
      </c>
      <c r="EP247">
        <f t="shared" si="964"/>
        <v>0</v>
      </c>
      <c r="EQ247">
        <f t="shared" si="964"/>
        <v>1</v>
      </c>
      <c r="ER247">
        <f t="shared" si="964"/>
        <v>0</v>
      </c>
      <c r="ES247">
        <f t="shared" si="964"/>
        <v>0</v>
      </c>
      <c r="ET247">
        <f t="shared" si="964"/>
        <v>0</v>
      </c>
      <c r="EU247">
        <f t="shared" si="964"/>
        <v>0</v>
      </c>
      <c r="EV247">
        <f t="shared" si="964"/>
        <v>0</v>
      </c>
      <c r="EW247">
        <f t="shared" si="964"/>
        <v>0</v>
      </c>
      <c r="EX247">
        <f t="shared" si="964"/>
        <v>0</v>
      </c>
      <c r="EY247">
        <f t="shared" si="964"/>
        <v>0</v>
      </c>
      <c r="EZ247">
        <f t="shared" si="964"/>
        <v>0</v>
      </c>
      <c r="FA247">
        <f t="shared" si="964"/>
        <v>0</v>
      </c>
      <c r="FB247">
        <f t="shared" si="964"/>
        <v>0</v>
      </c>
      <c r="FC247">
        <f t="shared" si="964"/>
        <v>0</v>
      </c>
      <c r="FD247">
        <f t="shared" si="964"/>
        <v>0</v>
      </c>
      <c r="FE247">
        <f t="shared" si="964"/>
        <v>0</v>
      </c>
      <c r="FF247">
        <f t="shared" si="964"/>
        <v>0</v>
      </c>
      <c r="FG247">
        <f t="shared" si="964"/>
        <v>0</v>
      </c>
      <c r="FH247">
        <f t="shared" si="964"/>
        <v>0</v>
      </c>
      <c r="FI247">
        <f t="shared" si="964"/>
        <v>0</v>
      </c>
      <c r="FJ247">
        <f t="shared" si="964"/>
        <v>0</v>
      </c>
      <c r="FK247">
        <f t="shared" si="964"/>
        <v>0</v>
      </c>
      <c r="FL247">
        <f t="shared" si="964"/>
        <v>0</v>
      </c>
      <c r="FM247">
        <f t="shared" si="964"/>
        <v>0</v>
      </c>
      <c r="FN247">
        <f t="shared" si="964"/>
        <v>0</v>
      </c>
      <c r="FO247">
        <f t="shared" si="964"/>
        <v>0</v>
      </c>
      <c r="FP247">
        <f t="shared" si="964"/>
        <v>0</v>
      </c>
      <c r="FQ247">
        <f t="shared" si="964"/>
        <v>0</v>
      </c>
      <c r="FR247">
        <f t="shared" si="964"/>
        <v>0</v>
      </c>
      <c r="FS247">
        <f t="shared" si="964"/>
        <v>0</v>
      </c>
      <c r="FT247">
        <f t="shared" si="945"/>
        <v>0</v>
      </c>
      <c r="FV247">
        <f t="shared" si="949"/>
        <v>10</v>
      </c>
    </row>
    <row r="248" spans="2:178" ht="15.75" thickBot="1">
      <c r="B248" s="99"/>
      <c r="D248" s="105" t="s">
        <v>25</v>
      </c>
      <c r="E248" s="106"/>
      <c r="F248" s="106">
        <f>SUM(F241:F247)</f>
        <v>0</v>
      </c>
      <c r="G248" s="106">
        <f t="shared" ref="G248:BR248" si="965">SUM(G241:G247)</f>
        <v>0</v>
      </c>
      <c r="H248" s="106">
        <f t="shared" si="965"/>
        <v>0</v>
      </c>
      <c r="I248" s="106">
        <f t="shared" si="965"/>
        <v>0</v>
      </c>
      <c r="J248" s="106">
        <f t="shared" si="965"/>
        <v>0</v>
      </c>
      <c r="K248" s="106">
        <f t="shared" si="965"/>
        <v>0</v>
      </c>
      <c r="L248" s="106">
        <f t="shared" si="965"/>
        <v>0</v>
      </c>
      <c r="M248" s="106">
        <f t="shared" si="965"/>
        <v>0</v>
      </c>
      <c r="N248" s="106">
        <f t="shared" si="965"/>
        <v>0</v>
      </c>
      <c r="O248" s="106">
        <f t="shared" si="965"/>
        <v>0</v>
      </c>
      <c r="P248" s="106">
        <f t="shared" si="965"/>
        <v>0</v>
      </c>
      <c r="Q248" s="106">
        <f t="shared" si="965"/>
        <v>0</v>
      </c>
      <c r="R248" s="106">
        <f t="shared" si="965"/>
        <v>1</v>
      </c>
      <c r="S248" s="106">
        <f t="shared" si="965"/>
        <v>0</v>
      </c>
      <c r="T248" s="106">
        <f t="shared" si="965"/>
        <v>0</v>
      </c>
      <c r="U248" s="106">
        <f t="shared" si="965"/>
        <v>0</v>
      </c>
      <c r="V248" s="106">
        <f t="shared" si="965"/>
        <v>0</v>
      </c>
      <c r="W248" s="106">
        <f t="shared" si="965"/>
        <v>0</v>
      </c>
      <c r="X248" s="106">
        <f t="shared" si="965"/>
        <v>0</v>
      </c>
      <c r="Y248" s="106">
        <f t="shared" si="965"/>
        <v>0</v>
      </c>
      <c r="Z248" s="106">
        <f t="shared" si="965"/>
        <v>0</v>
      </c>
      <c r="AA248" s="106">
        <f t="shared" si="965"/>
        <v>1</v>
      </c>
      <c r="AB248" s="106">
        <f t="shared" si="965"/>
        <v>0</v>
      </c>
      <c r="AC248" s="106">
        <f t="shared" si="965"/>
        <v>0</v>
      </c>
      <c r="AD248" s="106">
        <f t="shared" si="965"/>
        <v>0</v>
      </c>
      <c r="AE248" s="106">
        <f t="shared" si="965"/>
        <v>0</v>
      </c>
      <c r="AF248" s="106">
        <f t="shared" si="965"/>
        <v>0</v>
      </c>
      <c r="AG248" s="106">
        <f t="shared" si="965"/>
        <v>0</v>
      </c>
      <c r="AH248" s="106">
        <f t="shared" si="965"/>
        <v>1</v>
      </c>
      <c r="AI248" s="106">
        <f t="shared" si="965"/>
        <v>0</v>
      </c>
      <c r="AJ248" s="106">
        <f t="shared" si="965"/>
        <v>1</v>
      </c>
      <c r="AK248" s="106">
        <f t="shared" si="965"/>
        <v>0</v>
      </c>
      <c r="AL248" s="106">
        <f t="shared" si="965"/>
        <v>0</v>
      </c>
      <c r="AM248" s="106">
        <f t="shared" si="965"/>
        <v>0</v>
      </c>
      <c r="AN248" s="106">
        <f t="shared" si="965"/>
        <v>0</v>
      </c>
      <c r="AO248" s="106">
        <f t="shared" si="965"/>
        <v>0</v>
      </c>
      <c r="AP248" s="106">
        <f t="shared" si="965"/>
        <v>0</v>
      </c>
      <c r="AQ248" s="106">
        <f t="shared" si="965"/>
        <v>0</v>
      </c>
      <c r="AR248" s="106">
        <f t="shared" si="965"/>
        <v>1</v>
      </c>
      <c r="AS248" s="106">
        <f t="shared" si="965"/>
        <v>0</v>
      </c>
      <c r="AT248" s="106">
        <f t="shared" si="965"/>
        <v>0</v>
      </c>
      <c r="AU248" s="106">
        <f t="shared" si="965"/>
        <v>0</v>
      </c>
      <c r="AV248" s="106">
        <f t="shared" si="965"/>
        <v>0</v>
      </c>
      <c r="AW248" s="106">
        <f t="shared" si="965"/>
        <v>0</v>
      </c>
      <c r="AX248" s="106">
        <f t="shared" si="965"/>
        <v>0</v>
      </c>
      <c r="AY248" s="106">
        <f t="shared" si="965"/>
        <v>0</v>
      </c>
      <c r="AZ248" s="106">
        <f t="shared" si="965"/>
        <v>0</v>
      </c>
      <c r="BA248" s="106">
        <f t="shared" si="965"/>
        <v>0</v>
      </c>
      <c r="BB248" s="106">
        <f t="shared" si="965"/>
        <v>1</v>
      </c>
      <c r="BC248" s="106">
        <f t="shared" si="965"/>
        <v>0</v>
      </c>
      <c r="BD248" s="106">
        <f t="shared" si="965"/>
        <v>0</v>
      </c>
      <c r="BE248" s="106">
        <f t="shared" si="965"/>
        <v>0</v>
      </c>
      <c r="BF248" s="106">
        <f t="shared" si="965"/>
        <v>0</v>
      </c>
      <c r="BG248" s="106">
        <f t="shared" si="965"/>
        <v>1</v>
      </c>
      <c r="BH248" s="106">
        <f t="shared" si="965"/>
        <v>0</v>
      </c>
      <c r="BI248" s="106">
        <f t="shared" si="965"/>
        <v>0</v>
      </c>
      <c r="BJ248" s="106">
        <f t="shared" si="965"/>
        <v>1</v>
      </c>
      <c r="BK248" s="106">
        <f t="shared" si="965"/>
        <v>0</v>
      </c>
      <c r="BL248" s="106">
        <f t="shared" si="965"/>
        <v>0</v>
      </c>
      <c r="BM248" s="106">
        <f t="shared" si="965"/>
        <v>2</v>
      </c>
      <c r="BN248" s="106">
        <f t="shared" si="965"/>
        <v>0</v>
      </c>
      <c r="BO248" s="106">
        <f t="shared" si="965"/>
        <v>0</v>
      </c>
      <c r="BP248" s="106">
        <f t="shared" si="965"/>
        <v>0</v>
      </c>
      <c r="BQ248" s="106">
        <f t="shared" si="965"/>
        <v>0</v>
      </c>
      <c r="BR248" s="106">
        <f t="shared" si="965"/>
        <v>0</v>
      </c>
      <c r="BS248" s="106">
        <f t="shared" ref="BS248:ED248" si="966">SUM(BS241:BS247)</f>
        <v>0</v>
      </c>
      <c r="BT248" s="106">
        <f t="shared" si="966"/>
        <v>1</v>
      </c>
      <c r="BU248" s="106">
        <f t="shared" si="966"/>
        <v>0</v>
      </c>
      <c r="BV248" s="106">
        <f t="shared" si="966"/>
        <v>0</v>
      </c>
      <c r="BW248" s="106">
        <f t="shared" si="966"/>
        <v>0</v>
      </c>
      <c r="BX248" s="106">
        <f t="shared" si="966"/>
        <v>0</v>
      </c>
      <c r="BY248" s="106">
        <f t="shared" si="966"/>
        <v>0</v>
      </c>
      <c r="BZ248" s="106">
        <f t="shared" si="966"/>
        <v>0</v>
      </c>
      <c r="CA248" s="106">
        <f t="shared" si="966"/>
        <v>0</v>
      </c>
      <c r="CB248" s="106">
        <f t="shared" si="966"/>
        <v>0</v>
      </c>
      <c r="CC248" s="106">
        <f t="shared" si="966"/>
        <v>0</v>
      </c>
      <c r="CD248" s="106">
        <f t="shared" si="966"/>
        <v>0</v>
      </c>
      <c r="CE248" s="106">
        <f t="shared" si="966"/>
        <v>0</v>
      </c>
      <c r="CF248" s="106">
        <f t="shared" si="966"/>
        <v>2</v>
      </c>
      <c r="CG248" s="106">
        <f t="shared" si="966"/>
        <v>0</v>
      </c>
      <c r="CH248" s="106">
        <f t="shared" si="966"/>
        <v>0</v>
      </c>
      <c r="CI248" s="106">
        <f t="shared" si="966"/>
        <v>0</v>
      </c>
      <c r="CJ248" s="106">
        <f t="shared" si="966"/>
        <v>0</v>
      </c>
      <c r="CK248" s="106">
        <f t="shared" si="966"/>
        <v>1</v>
      </c>
      <c r="CL248" s="106">
        <f t="shared" si="966"/>
        <v>0</v>
      </c>
      <c r="CM248" s="106">
        <f t="shared" si="966"/>
        <v>0</v>
      </c>
      <c r="CN248" s="106">
        <f t="shared" si="966"/>
        <v>0</v>
      </c>
      <c r="CO248" s="106">
        <f t="shared" si="966"/>
        <v>0</v>
      </c>
      <c r="CP248" s="106">
        <f t="shared" si="966"/>
        <v>0</v>
      </c>
      <c r="CQ248" s="106">
        <f t="shared" si="966"/>
        <v>1</v>
      </c>
      <c r="CR248" s="106">
        <f t="shared" si="966"/>
        <v>0</v>
      </c>
      <c r="CS248" s="106">
        <f t="shared" si="966"/>
        <v>0</v>
      </c>
      <c r="CT248" s="106">
        <f t="shared" si="966"/>
        <v>0</v>
      </c>
      <c r="CU248" s="106">
        <f t="shared" si="966"/>
        <v>0</v>
      </c>
      <c r="CV248" s="106">
        <f t="shared" si="966"/>
        <v>0</v>
      </c>
      <c r="CW248" s="106">
        <f t="shared" si="966"/>
        <v>1</v>
      </c>
      <c r="CX248" s="106">
        <f t="shared" si="966"/>
        <v>1</v>
      </c>
      <c r="CY248" s="106">
        <f t="shared" si="966"/>
        <v>0</v>
      </c>
      <c r="CZ248" s="106">
        <f t="shared" si="966"/>
        <v>0</v>
      </c>
      <c r="DA248" s="106">
        <f t="shared" si="966"/>
        <v>1</v>
      </c>
      <c r="DB248" s="106">
        <f t="shared" si="966"/>
        <v>0</v>
      </c>
      <c r="DC248" s="106">
        <f t="shared" si="966"/>
        <v>0</v>
      </c>
      <c r="DD248" s="106">
        <f t="shared" si="966"/>
        <v>0</v>
      </c>
      <c r="DE248" s="106">
        <f t="shared" si="966"/>
        <v>0</v>
      </c>
      <c r="DF248" s="106">
        <f t="shared" si="966"/>
        <v>0</v>
      </c>
      <c r="DG248" s="106">
        <f t="shared" si="966"/>
        <v>0</v>
      </c>
      <c r="DH248" s="106">
        <f t="shared" si="966"/>
        <v>0</v>
      </c>
      <c r="DI248" s="106">
        <f t="shared" si="966"/>
        <v>0</v>
      </c>
      <c r="DJ248" s="106">
        <f t="shared" si="966"/>
        <v>0</v>
      </c>
      <c r="DK248" s="106">
        <f t="shared" si="966"/>
        <v>0</v>
      </c>
      <c r="DL248" s="106">
        <f t="shared" si="966"/>
        <v>2</v>
      </c>
      <c r="DM248" s="106">
        <f t="shared" si="966"/>
        <v>0</v>
      </c>
      <c r="DN248" s="106">
        <f t="shared" si="966"/>
        <v>0</v>
      </c>
      <c r="DO248" s="106">
        <f t="shared" si="966"/>
        <v>0</v>
      </c>
      <c r="DP248" s="106">
        <f t="shared" si="966"/>
        <v>0</v>
      </c>
      <c r="DQ248" s="106">
        <f t="shared" si="966"/>
        <v>0</v>
      </c>
      <c r="DR248" s="106">
        <f t="shared" si="966"/>
        <v>0</v>
      </c>
      <c r="DS248" s="106">
        <f t="shared" si="966"/>
        <v>0</v>
      </c>
      <c r="DT248" s="106">
        <f t="shared" si="966"/>
        <v>0</v>
      </c>
      <c r="DU248" s="106">
        <f t="shared" si="966"/>
        <v>1</v>
      </c>
      <c r="DV248" s="106">
        <f t="shared" si="966"/>
        <v>0</v>
      </c>
      <c r="DW248" s="106">
        <f t="shared" si="966"/>
        <v>0</v>
      </c>
      <c r="DX248" s="106">
        <f t="shared" si="966"/>
        <v>0</v>
      </c>
      <c r="DY248" s="106">
        <f t="shared" si="966"/>
        <v>0</v>
      </c>
      <c r="DZ248" s="106">
        <f t="shared" si="966"/>
        <v>0</v>
      </c>
      <c r="EA248" s="106">
        <f t="shared" si="966"/>
        <v>0</v>
      </c>
      <c r="EB248" s="106">
        <f t="shared" si="966"/>
        <v>1</v>
      </c>
      <c r="EC248" s="106">
        <f t="shared" si="966"/>
        <v>0</v>
      </c>
      <c r="ED248" s="106">
        <f t="shared" si="966"/>
        <v>0</v>
      </c>
      <c r="EE248" s="106">
        <f t="shared" ref="EE248:FT248" si="967">SUM(EE241:EE247)</f>
        <v>0</v>
      </c>
      <c r="EF248" s="106">
        <f t="shared" si="967"/>
        <v>0</v>
      </c>
      <c r="EG248" s="106">
        <f t="shared" si="967"/>
        <v>0</v>
      </c>
      <c r="EH248" s="106">
        <f t="shared" si="967"/>
        <v>0</v>
      </c>
      <c r="EI248" s="106">
        <f t="shared" si="967"/>
        <v>1</v>
      </c>
      <c r="EJ248" s="106">
        <f t="shared" si="967"/>
        <v>2</v>
      </c>
      <c r="EK248" s="106">
        <f t="shared" si="967"/>
        <v>0</v>
      </c>
      <c r="EL248" s="106">
        <f t="shared" si="967"/>
        <v>0</v>
      </c>
      <c r="EM248" s="106">
        <f t="shared" si="967"/>
        <v>0</v>
      </c>
      <c r="EN248" s="106">
        <f t="shared" si="967"/>
        <v>0</v>
      </c>
      <c r="EO248" s="106">
        <f t="shared" si="967"/>
        <v>0</v>
      </c>
      <c r="EP248" s="106">
        <f t="shared" si="967"/>
        <v>0</v>
      </c>
      <c r="EQ248" s="106">
        <f t="shared" si="967"/>
        <v>1</v>
      </c>
      <c r="ER248" s="106">
        <f t="shared" si="967"/>
        <v>0</v>
      </c>
      <c r="ES248" s="106">
        <f t="shared" si="967"/>
        <v>0</v>
      </c>
      <c r="ET248" s="106">
        <f t="shared" si="967"/>
        <v>0</v>
      </c>
      <c r="EU248" s="106">
        <f t="shared" si="967"/>
        <v>2</v>
      </c>
      <c r="EV248" s="106">
        <f t="shared" si="967"/>
        <v>0</v>
      </c>
      <c r="EW248" s="106">
        <f t="shared" si="967"/>
        <v>0</v>
      </c>
      <c r="EX248" s="106">
        <f t="shared" si="967"/>
        <v>0</v>
      </c>
      <c r="EY248" s="106">
        <f t="shared" si="967"/>
        <v>0</v>
      </c>
      <c r="EZ248" s="106">
        <f t="shared" si="967"/>
        <v>0</v>
      </c>
      <c r="FA248" s="106">
        <f t="shared" si="967"/>
        <v>0</v>
      </c>
      <c r="FB248" s="106">
        <f t="shared" si="967"/>
        <v>0</v>
      </c>
      <c r="FC248" s="106">
        <f t="shared" si="967"/>
        <v>0</v>
      </c>
      <c r="FD248" s="106">
        <f t="shared" si="967"/>
        <v>2</v>
      </c>
      <c r="FE248" s="106">
        <f t="shared" si="967"/>
        <v>0</v>
      </c>
      <c r="FF248" s="106">
        <f t="shared" si="967"/>
        <v>0</v>
      </c>
      <c r="FG248" s="106">
        <f t="shared" si="967"/>
        <v>0</v>
      </c>
      <c r="FH248" s="106">
        <f t="shared" si="967"/>
        <v>0</v>
      </c>
      <c r="FI248" s="106">
        <f t="shared" si="967"/>
        <v>0</v>
      </c>
      <c r="FJ248" s="106">
        <f t="shared" si="967"/>
        <v>0</v>
      </c>
      <c r="FK248" s="106">
        <f t="shared" si="967"/>
        <v>0</v>
      </c>
      <c r="FL248" s="106">
        <f t="shared" si="967"/>
        <v>0</v>
      </c>
      <c r="FM248" s="106">
        <f t="shared" si="967"/>
        <v>0</v>
      </c>
      <c r="FN248" s="106">
        <f t="shared" si="967"/>
        <v>0</v>
      </c>
      <c r="FO248" s="106">
        <f t="shared" si="967"/>
        <v>0</v>
      </c>
      <c r="FP248" s="106">
        <f t="shared" si="967"/>
        <v>0</v>
      </c>
      <c r="FQ248" s="106">
        <f t="shared" si="967"/>
        <v>1</v>
      </c>
      <c r="FR248" s="106">
        <f t="shared" si="967"/>
        <v>0</v>
      </c>
      <c r="FS248" s="106">
        <f t="shared" si="967"/>
        <v>0</v>
      </c>
      <c r="FT248" s="106">
        <f t="shared" si="967"/>
        <v>0</v>
      </c>
      <c r="FV248" s="106">
        <f t="shared" ref="FV248" si="968">SUM(FV241:FV247)</f>
        <v>31</v>
      </c>
    </row>
    <row r="249" spans="2:178" ht="15.75" thickTop="1">
      <c r="B249" s="99"/>
    </row>
    <row r="250" spans="2:178">
      <c r="B250" s="99"/>
      <c r="D250" s="98" t="s">
        <v>45</v>
      </c>
    </row>
    <row r="251" spans="2:178">
      <c r="B251" s="99"/>
      <c r="D251" t="s">
        <v>46</v>
      </c>
      <c r="F251">
        <f>SUM(F241:F243)</f>
        <v>0</v>
      </c>
      <c r="G251">
        <f t="shared" ref="G251:BR251" si="969">SUM(G241:G243)</f>
        <v>0</v>
      </c>
      <c r="H251">
        <f t="shared" si="969"/>
        <v>0</v>
      </c>
      <c r="I251">
        <f t="shared" si="969"/>
        <v>0</v>
      </c>
      <c r="J251">
        <f t="shared" si="969"/>
        <v>0</v>
      </c>
      <c r="K251">
        <f t="shared" si="969"/>
        <v>0</v>
      </c>
      <c r="L251">
        <f t="shared" si="969"/>
        <v>0</v>
      </c>
      <c r="M251">
        <f t="shared" si="969"/>
        <v>0</v>
      </c>
      <c r="N251">
        <f t="shared" si="969"/>
        <v>0</v>
      </c>
      <c r="O251">
        <f t="shared" si="969"/>
        <v>0</v>
      </c>
      <c r="P251">
        <f t="shared" si="969"/>
        <v>0</v>
      </c>
      <c r="Q251">
        <f t="shared" si="969"/>
        <v>0</v>
      </c>
      <c r="R251">
        <f t="shared" si="969"/>
        <v>0</v>
      </c>
      <c r="S251">
        <f t="shared" si="969"/>
        <v>0</v>
      </c>
      <c r="T251">
        <f t="shared" si="969"/>
        <v>0</v>
      </c>
      <c r="U251">
        <f t="shared" si="969"/>
        <v>0</v>
      </c>
      <c r="V251">
        <f t="shared" si="969"/>
        <v>0</v>
      </c>
      <c r="W251">
        <f t="shared" si="969"/>
        <v>0</v>
      </c>
      <c r="X251">
        <f t="shared" si="969"/>
        <v>0</v>
      </c>
      <c r="Y251">
        <f t="shared" si="969"/>
        <v>0</v>
      </c>
      <c r="Z251">
        <f t="shared" si="969"/>
        <v>0</v>
      </c>
      <c r="AA251">
        <f t="shared" si="969"/>
        <v>0</v>
      </c>
      <c r="AB251">
        <f t="shared" si="969"/>
        <v>0</v>
      </c>
      <c r="AC251">
        <f t="shared" si="969"/>
        <v>0</v>
      </c>
      <c r="AD251">
        <f t="shared" si="969"/>
        <v>0</v>
      </c>
      <c r="AE251">
        <f t="shared" si="969"/>
        <v>0</v>
      </c>
      <c r="AF251">
        <f t="shared" si="969"/>
        <v>0</v>
      </c>
      <c r="AG251">
        <f t="shared" si="969"/>
        <v>0</v>
      </c>
      <c r="AH251">
        <f t="shared" si="969"/>
        <v>0</v>
      </c>
      <c r="AI251">
        <f t="shared" si="969"/>
        <v>0</v>
      </c>
      <c r="AJ251">
        <f t="shared" si="969"/>
        <v>0</v>
      </c>
      <c r="AK251">
        <f t="shared" si="969"/>
        <v>0</v>
      </c>
      <c r="AL251">
        <f t="shared" si="969"/>
        <v>0</v>
      </c>
      <c r="AM251">
        <f t="shared" si="969"/>
        <v>0</v>
      </c>
      <c r="AN251">
        <f t="shared" si="969"/>
        <v>0</v>
      </c>
      <c r="AO251">
        <f t="shared" si="969"/>
        <v>0</v>
      </c>
      <c r="AP251">
        <f t="shared" si="969"/>
        <v>0</v>
      </c>
      <c r="AQ251">
        <f t="shared" si="969"/>
        <v>0</v>
      </c>
      <c r="AR251">
        <f t="shared" si="969"/>
        <v>0</v>
      </c>
      <c r="AS251">
        <f t="shared" si="969"/>
        <v>0</v>
      </c>
      <c r="AT251">
        <f t="shared" si="969"/>
        <v>0</v>
      </c>
      <c r="AU251">
        <f t="shared" si="969"/>
        <v>0</v>
      </c>
      <c r="AV251">
        <f t="shared" si="969"/>
        <v>0</v>
      </c>
      <c r="AW251">
        <f t="shared" si="969"/>
        <v>0</v>
      </c>
      <c r="AX251">
        <f t="shared" si="969"/>
        <v>0</v>
      </c>
      <c r="AY251">
        <f t="shared" si="969"/>
        <v>0</v>
      </c>
      <c r="AZ251">
        <f t="shared" si="969"/>
        <v>0</v>
      </c>
      <c r="BA251">
        <f t="shared" si="969"/>
        <v>0</v>
      </c>
      <c r="BB251">
        <f t="shared" si="969"/>
        <v>0</v>
      </c>
      <c r="BC251">
        <f t="shared" si="969"/>
        <v>0</v>
      </c>
      <c r="BD251">
        <f t="shared" si="969"/>
        <v>0</v>
      </c>
      <c r="BE251">
        <f t="shared" si="969"/>
        <v>0</v>
      </c>
      <c r="BF251">
        <f t="shared" si="969"/>
        <v>0</v>
      </c>
      <c r="BG251">
        <f t="shared" si="969"/>
        <v>0</v>
      </c>
      <c r="BH251">
        <f t="shared" si="969"/>
        <v>0</v>
      </c>
      <c r="BI251">
        <f t="shared" si="969"/>
        <v>0</v>
      </c>
      <c r="BJ251">
        <f t="shared" si="969"/>
        <v>0</v>
      </c>
      <c r="BK251">
        <f t="shared" si="969"/>
        <v>0</v>
      </c>
      <c r="BL251">
        <f t="shared" si="969"/>
        <v>0</v>
      </c>
      <c r="BM251">
        <f t="shared" si="969"/>
        <v>0</v>
      </c>
      <c r="BN251">
        <f t="shared" si="969"/>
        <v>0</v>
      </c>
      <c r="BO251">
        <f t="shared" si="969"/>
        <v>0</v>
      </c>
      <c r="BP251">
        <f t="shared" si="969"/>
        <v>0</v>
      </c>
      <c r="BQ251">
        <f t="shared" si="969"/>
        <v>0</v>
      </c>
      <c r="BR251">
        <f t="shared" si="969"/>
        <v>0</v>
      </c>
      <c r="BS251">
        <f t="shared" ref="BS251:ED251" si="970">SUM(BS241:BS243)</f>
        <v>0</v>
      </c>
      <c r="BT251">
        <f t="shared" si="970"/>
        <v>0</v>
      </c>
      <c r="BU251">
        <f t="shared" si="970"/>
        <v>0</v>
      </c>
      <c r="BV251">
        <f t="shared" si="970"/>
        <v>0</v>
      </c>
      <c r="BW251">
        <f t="shared" si="970"/>
        <v>0</v>
      </c>
      <c r="BX251">
        <f t="shared" si="970"/>
        <v>0</v>
      </c>
      <c r="BY251">
        <f t="shared" si="970"/>
        <v>0</v>
      </c>
      <c r="BZ251">
        <f t="shared" si="970"/>
        <v>0</v>
      </c>
      <c r="CA251">
        <f t="shared" si="970"/>
        <v>0</v>
      </c>
      <c r="CB251">
        <f t="shared" si="970"/>
        <v>0</v>
      </c>
      <c r="CC251">
        <f t="shared" si="970"/>
        <v>0</v>
      </c>
      <c r="CD251">
        <f t="shared" si="970"/>
        <v>0</v>
      </c>
      <c r="CE251">
        <f t="shared" si="970"/>
        <v>0</v>
      </c>
      <c r="CF251">
        <f t="shared" si="970"/>
        <v>0</v>
      </c>
      <c r="CG251">
        <f t="shared" si="970"/>
        <v>0</v>
      </c>
      <c r="CH251">
        <f t="shared" si="970"/>
        <v>0</v>
      </c>
      <c r="CI251">
        <f t="shared" si="970"/>
        <v>0</v>
      </c>
      <c r="CJ251">
        <f t="shared" si="970"/>
        <v>0</v>
      </c>
      <c r="CK251">
        <f t="shared" si="970"/>
        <v>0</v>
      </c>
      <c r="CL251">
        <f t="shared" si="970"/>
        <v>0</v>
      </c>
      <c r="CM251">
        <f t="shared" si="970"/>
        <v>0</v>
      </c>
      <c r="CN251">
        <f t="shared" si="970"/>
        <v>0</v>
      </c>
      <c r="CO251">
        <f t="shared" si="970"/>
        <v>0</v>
      </c>
      <c r="CP251">
        <f t="shared" si="970"/>
        <v>0</v>
      </c>
      <c r="CQ251">
        <f t="shared" si="970"/>
        <v>0</v>
      </c>
      <c r="CR251">
        <f t="shared" si="970"/>
        <v>0</v>
      </c>
      <c r="CS251">
        <f t="shared" si="970"/>
        <v>0</v>
      </c>
      <c r="CT251">
        <f t="shared" si="970"/>
        <v>0</v>
      </c>
      <c r="CU251">
        <f t="shared" si="970"/>
        <v>0</v>
      </c>
      <c r="CV251">
        <f t="shared" si="970"/>
        <v>0</v>
      </c>
      <c r="CW251">
        <f t="shared" si="970"/>
        <v>0</v>
      </c>
      <c r="CX251">
        <f t="shared" si="970"/>
        <v>0</v>
      </c>
      <c r="CY251">
        <f t="shared" si="970"/>
        <v>0</v>
      </c>
      <c r="CZ251">
        <f t="shared" si="970"/>
        <v>0</v>
      </c>
      <c r="DA251">
        <f t="shared" si="970"/>
        <v>0</v>
      </c>
      <c r="DB251">
        <f t="shared" si="970"/>
        <v>0</v>
      </c>
      <c r="DC251">
        <f t="shared" si="970"/>
        <v>0</v>
      </c>
      <c r="DD251">
        <f t="shared" si="970"/>
        <v>0</v>
      </c>
      <c r="DE251">
        <f t="shared" si="970"/>
        <v>0</v>
      </c>
      <c r="DF251">
        <f t="shared" si="970"/>
        <v>0</v>
      </c>
      <c r="DG251">
        <f t="shared" si="970"/>
        <v>0</v>
      </c>
      <c r="DH251">
        <f t="shared" si="970"/>
        <v>0</v>
      </c>
      <c r="DI251">
        <f t="shared" si="970"/>
        <v>0</v>
      </c>
      <c r="DJ251">
        <f t="shared" si="970"/>
        <v>0</v>
      </c>
      <c r="DK251">
        <f t="shared" si="970"/>
        <v>0</v>
      </c>
      <c r="DL251">
        <f t="shared" si="970"/>
        <v>0</v>
      </c>
      <c r="DM251">
        <f t="shared" si="970"/>
        <v>0</v>
      </c>
      <c r="DN251">
        <f t="shared" si="970"/>
        <v>0</v>
      </c>
      <c r="DO251">
        <f t="shared" si="970"/>
        <v>0</v>
      </c>
      <c r="DP251">
        <f t="shared" si="970"/>
        <v>0</v>
      </c>
      <c r="DQ251">
        <f t="shared" si="970"/>
        <v>0</v>
      </c>
      <c r="DR251">
        <f t="shared" si="970"/>
        <v>0</v>
      </c>
      <c r="DS251">
        <f t="shared" si="970"/>
        <v>0</v>
      </c>
      <c r="DT251">
        <f t="shared" si="970"/>
        <v>0</v>
      </c>
      <c r="DU251">
        <f t="shared" si="970"/>
        <v>0</v>
      </c>
      <c r="DV251">
        <f t="shared" si="970"/>
        <v>0</v>
      </c>
      <c r="DW251">
        <f t="shared" si="970"/>
        <v>0</v>
      </c>
      <c r="DX251">
        <f t="shared" si="970"/>
        <v>0</v>
      </c>
      <c r="DY251">
        <f t="shared" si="970"/>
        <v>0</v>
      </c>
      <c r="DZ251">
        <f t="shared" si="970"/>
        <v>0</v>
      </c>
      <c r="EA251">
        <f t="shared" si="970"/>
        <v>0</v>
      </c>
      <c r="EB251">
        <f t="shared" si="970"/>
        <v>0</v>
      </c>
      <c r="EC251">
        <f t="shared" si="970"/>
        <v>0</v>
      </c>
      <c r="ED251">
        <f t="shared" si="970"/>
        <v>0</v>
      </c>
      <c r="EE251">
        <f t="shared" ref="EE251:FT251" si="971">SUM(EE241:EE243)</f>
        <v>0</v>
      </c>
      <c r="EF251">
        <f t="shared" si="971"/>
        <v>0</v>
      </c>
      <c r="EG251">
        <f t="shared" si="971"/>
        <v>0</v>
      </c>
      <c r="EH251">
        <f t="shared" si="971"/>
        <v>0</v>
      </c>
      <c r="EI251">
        <f t="shared" si="971"/>
        <v>0</v>
      </c>
      <c r="EJ251">
        <f t="shared" si="971"/>
        <v>0</v>
      </c>
      <c r="EK251">
        <f t="shared" si="971"/>
        <v>0</v>
      </c>
      <c r="EL251">
        <f t="shared" si="971"/>
        <v>0</v>
      </c>
      <c r="EM251">
        <f t="shared" si="971"/>
        <v>0</v>
      </c>
      <c r="EN251">
        <f t="shared" si="971"/>
        <v>0</v>
      </c>
      <c r="EO251">
        <f t="shared" si="971"/>
        <v>0</v>
      </c>
      <c r="EP251">
        <f t="shared" si="971"/>
        <v>0</v>
      </c>
      <c r="EQ251">
        <f t="shared" si="971"/>
        <v>0</v>
      </c>
      <c r="ER251">
        <f t="shared" si="971"/>
        <v>0</v>
      </c>
      <c r="ES251">
        <f t="shared" si="971"/>
        <v>0</v>
      </c>
      <c r="ET251">
        <f t="shared" si="971"/>
        <v>0</v>
      </c>
      <c r="EU251">
        <f t="shared" si="971"/>
        <v>0</v>
      </c>
      <c r="EV251">
        <f t="shared" si="971"/>
        <v>0</v>
      </c>
      <c r="EW251">
        <f t="shared" si="971"/>
        <v>0</v>
      </c>
      <c r="EX251">
        <f t="shared" si="971"/>
        <v>0</v>
      </c>
      <c r="EY251">
        <f t="shared" si="971"/>
        <v>0</v>
      </c>
      <c r="EZ251">
        <f t="shared" si="971"/>
        <v>0</v>
      </c>
      <c r="FA251">
        <f t="shared" si="971"/>
        <v>0</v>
      </c>
      <c r="FB251">
        <f t="shared" si="971"/>
        <v>0</v>
      </c>
      <c r="FC251">
        <f t="shared" si="971"/>
        <v>0</v>
      </c>
      <c r="FD251">
        <f t="shared" si="971"/>
        <v>0</v>
      </c>
      <c r="FE251">
        <f t="shared" si="971"/>
        <v>0</v>
      </c>
      <c r="FF251">
        <f t="shared" si="971"/>
        <v>0</v>
      </c>
      <c r="FG251">
        <f t="shared" si="971"/>
        <v>0</v>
      </c>
      <c r="FH251">
        <f t="shared" si="971"/>
        <v>0</v>
      </c>
      <c r="FI251">
        <f t="shared" si="971"/>
        <v>0</v>
      </c>
      <c r="FJ251">
        <f t="shared" si="971"/>
        <v>0</v>
      </c>
      <c r="FK251">
        <f t="shared" si="971"/>
        <v>0</v>
      </c>
      <c r="FL251">
        <f t="shared" si="971"/>
        <v>0</v>
      </c>
      <c r="FM251">
        <f t="shared" si="971"/>
        <v>0</v>
      </c>
      <c r="FN251">
        <f t="shared" si="971"/>
        <v>0</v>
      </c>
      <c r="FO251">
        <f t="shared" si="971"/>
        <v>0</v>
      </c>
      <c r="FP251">
        <f t="shared" si="971"/>
        <v>0</v>
      </c>
      <c r="FQ251">
        <f t="shared" si="971"/>
        <v>0</v>
      </c>
      <c r="FR251">
        <f t="shared" si="971"/>
        <v>0</v>
      </c>
      <c r="FS251">
        <f t="shared" si="971"/>
        <v>0</v>
      </c>
      <c r="FT251">
        <f t="shared" si="971"/>
        <v>0</v>
      </c>
      <c r="FV251">
        <f t="shared" ref="FV251:FV254" si="972">SUM(F251:FT251)</f>
        <v>0</v>
      </c>
    </row>
    <row r="252" spans="2:178">
      <c r="B252" s="99"/>
      <c r="D252" t="s">
        <v>47</v>
      </c>
      <c r="F252">
        <f>SUM(F244:F245)</f>
        <v>0</v>
      </c>
      <c r="G252">
        <f t="shared" ref="G252:BR252" si="973">SUM(G244:G245)</f>
        <v>0</v>
      </c>
      <c r="H252">
        <f t="shared" si="973"/>
        <v>0</v>
      </c>
      <c r="I252">
        <f t="shared" si="973"/>
        <v>0</v>
      </c>
      <c r="J252">
        <f t="shared" si="973"/>
        <v>0</v>
      </c>
      <c r="K252">
        <f t="shared" si="973"/>
        <v>0</v>
      </c>
      <c r="L252">
        <f t="shared" si="973"/>
        <v>0</v>
      </c>
      <c r="M252">
        <f t="shared" si="973"/>
        <v>0</v>
      </c>
      <c r="N252">
        <f t="shared" si="973"/>
        <v>0</v>
      </c>
      <c r="O252">
        <f t="shared" si="973"/>
        <v>0</v>
      </c>
      <c r="P252">
        <f t="shared" si="973"/>
        <v>0</v>
      </c>
      <c r="Q252">
        <f t="shared" si="973"/>
        <v>0</v>
      </c>
      <c r="R252">
        <f t="shared" si="973"/>
        <v>0</v>
      </c>
      <c r="S252">
        <f t="shared" si="973"/>
        <v>0</v>
      </c>
      <c r="T252">
        <f t="shared" si="973"/>
        <v>0</v>
      </c>
      <c r="U252">
        <f t="shared" si="973"/>
        <v>0</v>
      </c>
      <c r="V252">
        <f t="shared" si="973"/>
        <v>0</v>
      </c>
      <c r="W252">
        <f t="shared" si="973"/>
        <v>0</v>
      </c>
      <c r="X252">
        <f t="shared" si="973"/>
        <v>0</v>
      </c>
      <c r="Y252">
        <f t="shared" si="973"/>
        <v>0</v>
      </c>
      <c r="Z252">
        <f t="shared" si="973"/>
        <v>0</v>
      </c>
      <c r="AA252">
        <f t="shared" si="973"/>
        <v>1</v>
      </c>
      <c r="AB252">
        <f t="shared" si="973"/>
        <v>0</v>
      </c>
      <c r="AC252">
        <f t="shared" si="973"/>
        <v>0</v>
      </c>
      <c r="AD252">
        <f t="shared" si="973"/>
        <v>0</v>
      </c>
      <c r="AE252">
        <f t="shared" si="973"/>
        <v>0</v>
      </c>
      <c r="AF252">
        <f t="shared" si="973"/>
        <v>0</v>
      </c>
      <c r="AG252">
        <f t="shared" si="973"/>
        <v>0</v>
      </c>
      <c r="AH252">
        <f t="shared" si="973"/>
        <v>1</v>
      </c>
      <c r="AI252">
        <f t="shared" si="973"/>
        <v>0</v>
      </c>
      <c r="AJ252">
        <f t="shared" si="973"/>
        <v>0</v>
      </c>
      <c r="AK252">
        <f t="shared" si="973"/>
        <v>0</v>
      </c>
      <c r="AL252">
        <f t="shared" si="973"/>
        <v>0</v>
      </c>
      <c r="AM252">
        <f t="shared" si="973"/>
        <v>0</v>
      </c>
      <c r="AN252">
        <f t="shared" si="973"/>
        <v>0</v>
      </c>
      <c r="AO252">
        <f t="shared" si="973"/>
        <v>0</v>
      </c>
      <c r="AP252">
        <f t="shared" si="973"/>
        <v>0</v>
      </c>
      <c r="AQ252">
        <f t="shared" si="973"/>
        <v>0</v>
      </c>
      <c r="AR252">
        <f t="shared" si="973"/>
        <v>0</v>
      </c>
      <c r="AS252">
        <f t="shared" si="973"/>
        <v>0</v>
      </c>
      <c r="AT252">
        <f t="shared" si="973"/>
        <v>0</v>
      </c>
      <c r="AU252">
        <f t="shared" si="973"/>
        <v>0</v>
      </c>
      <c r="AV252">
        <f t="shared" si="973"/>
        <v>0</v>
      </c>
      <c r="AW252">
        <f t="shared" si="973"/>
        <v>0</v>
      </c>
      <c r="AX252">
        <f t="shared" si="973"/>
        <v>0</v>
      </c>
      <c r="AY252">
        <f t="shared" si="973"/>
        <v>0</v>
      </c>
      <c r="AZ252">
        <f t="shared" si="973"/>
        <v>0</v>
      </c>
      <c r="BA252">
        <f t="shared" si="973"/>
        <v>0</v>
      </c>
      <c r="BB252">
        <f t="shared" si="973"/>
        <v>0</v>
      </c>
      <c r="BC252">
        <f t="shared" si="973"/>
        <v>0</v>
      </c>
      <c r="BD252">
        <f t="shared" si="973"/>
        <v>0</v>
      </c>
      <c r="BE252">
        <f t="shared" si="973"/>
        <v>0</v>
      </c>
      <c r="BF252">
        <f t="shared" si="973"/>
        <v>0</v>
      </c>
      <c r="BG252">
        <f t="shared" si="973"/>
        <v>0</v>
      </c>
      <c r="BH252">
        <f t="shared" si="973"/>
        <v>0</v>
      </c>
      <c r="BI252">
        <f t="shared" si="973"/>
        <v>0</v>
      </c>
      <c r="BJ252">
        <f t="shared" si="973"/>
        <v>0</v>
      </c>
      <c r="BK252">
        <f t="shared" si="973"/>
        <v>0</v>
      </c>
      <c r="BL252">
        <f t="shared" si="973"/>
        <v>0</v>
      </c>
      <c r="BM252">
        <f t="shared" si="973"/>
        <v>0</v>
      </c>
      <c r="BN252">
        <f t="shared" si="973"/>
        <v>0</v>
      </c>
      <c r="BO252">
        <f t="shared" si="973"/>
        <v>0</v>
      </c>
      <c r="BP252">
        <f t="shared" si="973"/>
        <v>0</v>
      </c>
      <c r="BQ252">
        <f t="shared" si="973"/>
        <v>0</v>
      </c>
      <c r="BR252">
        <f t="shared" si="973"/>
        <v>0</v>
      </c>
      <c r="BS252">
        <f t="shared" ref="BS252:ED252" si="974">SUM(BS244:BS245)</f>
        <v>0</v>
      </c>
      <c r="BT252">
        <f t="shared" si="974"/>
        <v>0</v>
      </c>
      <c r="BU252">
        <f t="shared" si="974"/>
        <v>0</v>
      </c>
      <c r="BV252">
        <f t="shared" si="974"/>
        <v>0</v>
      </c>
      <c r="BW252">
        <f t="shared" si="974"/>
        <v>0</v>
      </c>
      <c r="BX252">
        <f t="shared" si="974"/>
        <v>0</v>
      </c>
      <c r="BY252">
        <f t="shared" si="974"/>
        <v>0</v>
      </c>
      <c r="BZ252">
        <f t="shared" si="974"/>
        <v>0</v>
      </c>
      <c r="CA252">
        <f t="shared" si="974"/>
        <v>0</v>
      </c>
      <c r="CB252">
        <f t="shared" si="974"/>
        <v>0</v>
      </c>
      <c r="CC252">
        <f t="shared" si="974"/>
        <v>0</v>
      </c>
      <c r="CD252">
        <f t="shared" si="974"/>
        <v>0</v>
      </c>
      <c r="CE252">
        <f t="shared" si="974"/>
        <v>0</v>
      </c>
      <c r="CF252">
        <f t="shared" si="974"/>
        <v>1</v>
      </c>
      <c r="CG252">
        <f t="shared" si="974"/>
        <v>0</v>
      </c>
      <c r="CH252">
        <f t="shared" si="974"/>
        <v>0</v>
      </c>
      <c r="CI252">
        <f t="shared" si="974"/>
        <v>0</v>
      </c>
      <c r="CJ252">
        <f t="shared" si="974"/>
        <v>0</v>
      </c>
      <c r="CK252">
        <f t="shared" si="974"/>
        <v>1</v>
      </c>
      <c r="CL252">
        <f t="shared" si="974"/>
        <v>0</v>
      </c>
      <c r="CM252">
        <f t="shared" si="974"/>
        <v>0</v>
      </c>
      <c r="CN252">
        <f t="shared" si="974"/>
        <v>0</v>
      </c>
      <c r="CO252">
        <f t="shared" si="974"/>
        <v>0</v>
      </c>
      <c r="CP252">
        <f t="shared" si="974"/>
        <v>0</v>
      </c>
      <c r="CQ252">
        <f t="shared" si="974"/>
        <v>0</v>
      </c>
      <c r="CR252">
        <f t="shared" si="974"/>
        <v>0</v>
      </c>
      <c r="CS252">
        <f t="shared" si="974"/>
        <v>0</v>
      </c>
      <c r="CT252">
        <f t="shared" si="974"/>
        <v>0</v>
      </c>
      <c r="CU252">
        <f t="shared" si="974"/>
        <v>0</v>
      </c>
      <c r="CV252">
        <f t="shared" si="974"/>
        <v>0</v>
      </c>
      <c r="CW252">
        <f t="shared" si="974"/>
        <v>1</v>
      </c>
      <c r="CX252">
        <f t="shared" si="974"/>
        <v>0</v>
      </c>
      <c r="CY252">
        <f t="shared" si="974"/>
        <v>0</v>
      </c>
      <c r="CZ252">
        <f t="shared" si="974"/>
        <v>0</v>
      </c>
      <c r="DA252">
        <f t="shared" si="974"/>
        <v>1</v>
      </c>
      <c r="DB252">
        <f t="shared" si="974"/>
        <v>0</v>
      </c>
      <c r="DC252">
        <f t="shared" si="974"/>
        <v>0</v>
      </c>
      <c r="DD252">
        <f t="shared" si="974"/>
        <v>0</v>
      </c>
      <c r="DE252">
        <f t="shared" si="974"/>
        <v>0</v>
      </c>
      <c r="DF252">
        <f t="shared" si="974"/>
        <v>0</v>
      </c>
      <c r="DG252">
        <f t="shared" si="974"/>
        <v>0</v>
      </c>
      <c r="DH252">
        <f t="shared" si="974"/>
        <v>0</v>
      </c>
      <c r="DI252">
        <f t="shared" si="974"/>
        <v>0</v>
      </c>
      <c r="DJ252">
        <f t="shared" si="974"/>
        <v>0</v>
      </c>
      <c r="DK252">
        <f t="shared" si="974"/>
        <v>0</v>
      </c>
      <c r="DL252">
        <f t="shared" si="974"/>
        <v>1</v>
      </c>
      <c r="DM252">
        <f t="shared" si="974"/>
        <v>0</v>
      </c>
      <c r="DN252">
        <f t="shared" si="974"/>
        <v>0</v>
      </c>
      <c r="DO252">
        <f t="shared" si="974"/>
        <v>0</v>
      </c>
      <c r="DP252">
        <f t="shared" si="974"/>
        <v>0</v>
      </c>
      <c r="DQ252">
        <f t="shared" si="974"/>
        <v>0</v>
      </c>
      <c r="DR252">
        <f t="shared" si="974"/>
        <v>0</v>
      </c>
      <c r="DS252">
        <f t="shared" si="974"/>
        <v>0</v>
      </c>
      <c r="DT252">
        <f t="shared" si="974"/>
        <v>0</v>
      </c>
      <c r="DU252">
        <f t="shared" si="974"/>
        <v>0</v>
      </c>
      <c r="DV252">
        <f t="shared" si="974"/>
        <v>0</v>
      </c>
      <c r="DW252">
        <f t="shared" si="974"/>
        <v>0</v>
      </c>
      <c r="DX252">
        <f t="shared" si="974"/>
        <v>0</v>
      </c>
      <c r="DY252">
        <f t="shared" si="974"/>
        <v>0</v>
      </c>
      <c r="DZ252">
        <f t="shared" si="974"/>
        <v>0</v>
      </c>
      <c r="EA252">
        <f t="shared" si="974"/>
        <v>0</v>
      </c>
      <c r="EB252">
        <f t="shared" si="974"/>
        <v>0</v>
      </c>
      <c r="EC252">
        <f t="shared" si="974"/>
        <v>0</v>
      </c>
      <c r="ED252">
        <f t="shared" si="974"/>
        <v>0</v>
      </c>
      <c r="EE252">
        <f t="shared" ref="EE252:FT252" si="975">SUM(EE244:EE245)</f>
        <v>0</v>
      </c>
      <c r="EF252">
        <f t="shared" si="975"/>
        <v>0</v>
      </c>
      <c r="EG252">
        <f t="shared" si="975"/>
        <v>0</v>
      </c>
      <c r="EH252">
        <f t="shared" si="975"/>
        <v>0</v>
      </c>
      <c r="EI252">
        <f t="shared" si="975"/>
        <v>0</v>
      </c>
      <c r="EJ252">
        <f t="shared" si="975"/>
        <v>0</v>
      </c>
      <c r="EK252">
        <f t="shared" si="975"/>
        <v>0</v>
      </c>
      <c r="EL252">
        <f t="shared" si="975"/>
        <v>0</v>
      </c>
      <c r="EM252">
        <f t="shared" si="975"/>
        <v>0</v>
      </c>
      <c r="EN252">
        <f t="shared" si="975"/>
        <v>0</v>
      </c>
      <c r="EO252">
        <f t="shared" si="975"/>
        <v>0</v>
      </c>
      <c r="EP252">
        <f t="shared" si="975"/>
        <v>0</v>
      </c>
      <c r="EQ252">
        <f t="shared" si="975"/>
        <v>0</v>
      </c>
      <c r="ER252">
        <f t="shared" si="975"/>
        <v>0</v>
      </c>
      <c r="ES252">
        <f t="shared" si="975"/>
        <v>0</v>
      </c>
      <c r="ET252">
        <f t="shared" si="975"/>
        <v>0</v>
      </c>
      <c r="EU252">
        <f t="shared" si="975"/>
        <v>1</v>
      </c>
      <c r="EV252">
        <f t="shared" si="975"/>
        <v>0</v>
      </c>
      <c r="EW252">
        <f t="shared" si="975"/>
        <v>0</v>
      </c>
      <c r="EX252">
        <f t="shared" si="975"/>
        <v>0</v>
      </c>
      <c r="EY252">
        <f t="shared" si="975"/>
        <v>0</v>
      </c>
      <c r="EZ252">
        <f t="shared" si="975"/>
        <v>0</v>
      </c>
      <c r="FA252">
        <f t="shared" si="975"/>
        <v>0</v>
      </c>
      <c r="FB252">
        <f t="shared" si="975"/>
        <v>0</v>
      </c>
      <c r="FC252">
        <f t="shared" si="975"/>
        <v>0</v>
      </c>
      <c r="FD252">
        <f t="shared" si="975"/>
        <v>1</v>
      </c>
      <c r="FE252">
        <f t="shared" si="975"/>
        <v>0</v>
      </c>
      <c r="FF252">
        <f t="shared" si="975"/>
        <v>0</v>
      </c>
      <c r="FG252">
        <f t="shared" si="975"/>
        <v>0</v>
      </c>
      <c r="FH252">
        <f t="shared" si="975"/>
        <v>0</v>
      </c>
      <c r="FI252">
        <f t="shared" si="975"/>
        <v>0</v>
      </c>
      <c r="FJ252">
        <f t="shared" si="975"/>
        <v>0</v>
      </c>
      <c r="FK252">
        <f t="shared" si="975"/>
        <v>0</v>
      </c>
      <c r="FL252">
        <f t="shared" si="975"/>
        <v>0</v>
      </c>
      <c r="FM252">
        <f t="shared" si="975"/>
        <v>0</v>
      </c>
      <c r="FN252">
        <f t="shared" si="975"/>
        <v>0</v>
      </c>
      <c r="FO252">
        <f t="shared" si="975"/>
        <v>0</v>
      </c>
      <c r="FP252">
        <f t="shared" si="975"/>
        <v>0</v>
      </c>
      <c r="FQ252">
        <f t="shared" si="975"/>
        <v>1</v>
      </c>
      <c r="FR252">
        <f t="shared" si="975"/>
        <v>0</v>
      </c>
      <c r="FS252">
        <f t="shared" si="975"/>
        <v>0</v>
      </c>
      <c r="FT252">
        <f t="shared" si="975"/>
        <v>0</v>
      </c>
      <c r="FV252">
        <f t="shared" si="972"/>
        <v>10</v>
      </c>
    </row>
    <row r="253" spans="2:178">
      <c r="B253" s="99"/>
      <c r="D253" t="s">
        <v>33</v>
      </c>
      <c r="F253">
        <f>F246</f>
        <v>0</v>
      </c>
      <c r="G253">
        <f t="shared" ref="G253:BR253" si="976">G246</f>
        <v>0</v>
      </c>
      <c r="H253">
        <f t="shared" si="976"/>
        <v>0</v>
      </c>
      <c r="I253">
        <f t="shared" si="976"/>
        <v>0</v>
      </c>
      <c r="J253">
        <f t="shared" si="976"/>
        <v>0</v>
      </c>
      <c r="K253">
        <f t="shared" si="976"/>
        <v>0</v>
      </c>
      <c r="L253">
        <f t="shared" si="976"/>
        <v>0</v>
      </c>
      <c r="M253">
        <f t="shared" si="976"/>
        <v>0</v>
      </c>
      <c r="N253">
        <f t="shared" si="976"/>
        <v>0</v>
      </c>
      <c r="O253">
        <f t="shared" si="976"/>
        <v>0</v>
      </c>
      <c r="P253">
        <f t="shared" si="976"/>
        <v>0</v>
      </c>
      <c r="Q253">
        <f t="shared" si="976"/>
        <v>0</v>
      </c>
      <c r="R253">
        <f t="shared" si="976"/>
        <v>1</v>
      </c>
      <c r="S253">
        <f t="shared" si="976"/>
        <v>0</v>
      </c>
      <c r="T253">
        <f t="shared" si="976"/>
        <v>0</v>
      </c>
      <c r="U253">
        <f t="shared" si="976"/>
        <v>0</v>
      </c>
      <c r="V253">
        <f t="shared" si="976"/>
        <v>0</v>
      </c>
      <c r="W253">
        <f t="shared" si="976"/>
        <v>0</v>
      </c>
      <c r="X253">
        <f t="shared" si="976"/>
        <v>0</v>
      </c>
      <c r="Y253">
        <f t="shared" si="976"/>
        <v>0</v>
      </c>
      <c r="Z253">
        <f t="shared" si="976"/>
        <v>0</v>
      </c>
      <c r="AA253">
        <f t="shared" si="976"/>
        <v>0</v>
      </c>
      <c r="AB253">
        <f t="shared" si="976"/>
        <v>0</v>
      </c>
      <c r="AC253">
        <f t="shared" si="976"/>
        <v>0</v>
      </c>
      <c r="AD253">
        <f t="shared" si="976"/>
        <v>0</v>
      </c>
      <c r="AE253">
        <f t="shared" si="976"/>
        <v>0</v>
      </c>
      <c r="AF253">
        <f t="shared" si="976"/>
        <v>0</v>
      </c>
      <c r="AG253">
        <f t="shared" si="976"/>
        <v>0</v>
      </c>
      <c r="AH253">
        <f t="shared" si="976"/>
        <v>0</v>
      </c>
      <c r="AI253">
        <f t="shared" si="976"/>
        <v>0</v>
      </c>
      <c r="AJ253">
        <f t="shared" si="976"/>
        <v>1</v>
      </c>
      <c r="AK253">
        <f t="shared" si="976"/>
        <v>0</v>
      </c>
      <c r="AL253">
        <f t="shared" si="976"/>
        <v>0</v>
      </c>
      <c r="AM253">
        <f t="shared" si="976"/>
        <v>0</v>
      </c>
      <c r="AN253">
        <f t="shared" si="976"/>
        <v>0</v>
      </c>
      <c r="AO253">
        <f t="shared" si="976"/>
        <v>0</v>
      </c>
      <c r="AP253">
        <f t="shared" si="976"/>
        <v>0</v>
      </c>
      <c r="AQ253">
        <f t="shared" si="976"/>
        <v>0</v>
      </c>
      <c r="AR253">
        <f t="shared" si="976"/>
        <v>1</v>
      </c>
      <c r="AS253">
        <f t="shared" si="976"/>
        <v>0</v>
      </c>
      <c r="AT253">
        <f t="shared" si="976"/>
        <v>0</v>
      </c>
      <c r="AU253">
        <f t="shared" si="976"/>
        <v>0</v>
      </c>
      <c r="AV253">
        <f t="shared" si="976"/>
        <v>0</v>
      </c>
      <c r="AW253">
        <f t="shared" si="976"/>
        <v>0</v>
      </c>
      <c r="AX253">
        <f t="shared" si="976"/>
        <v>0</v>
      </c>
      <c r="AY253">
        <f t="shared" si="976"/>
        <v>0</v>
      </c>
      <c r="AZ253">
        <f t="shared" si="976"/>
        <v>0</v>
      </c>
      <c r="BA253">
        <f t="shared" si="976"/>
        <v>0</v>
      </c>
      <c r="BB253">
        <f t="shared" si="976"/>
        <v>0</v>
      </c>
      <c r="BC253">
        <f t="shared" si="976"/>
        <v>0</v>
      </c>
      <c r="BD253">
        <f t="shared" si="976"/>
        <v>0</v>
      </c>
      <c r="BE253">
        <f t="shared" si="976"/>
        <v>0</v>
      </c>
      <c r="BF253">
        <f t="shared" si="976"/>
        <v>0</v>
      </c>
      <c r="BG253">
        <f t="shared" si="976"/>
        <v>1</v>
      </c>
      <c r="BH253">
        <f t="shared" si="976"/>
        <v>0</v>
      </c>
      <c r="BI253">
        <f t="shared" si="976"/>
        <v>0</v>
      </c>
      <c r="BJ253">
        <f t="shared" si="976"/>
        <v>0</v>
      </c>
      <c r="BK253">
        <f t="shared" si="976"/>
        <v>0</v>
      </c>
      <c r="BL253">
        <f t="shared" si="976"/>
        <v>0</v>
      </c>
      <c r="BM253">
        <f t="shared" si="976"/>
        <v>1</v>
      </c>
      <c r="BN253">
        <f t="shared" si="976"/>
        <v>0</v>
      </c>
      <c r="BO253">
        <f t="shared" si="976"/>
        <v>0</v>
      </c>
      <c r="BP253">
        <f t="shared" si="976"/>
        <v>0</v>
      </c>
      <c r="BQ253">
        <f t="shared" si="976"/>
        <v>0</v>
      </c>
      <c r="BR253">
        <f t="shared" si="976"/>
        <v>0</v>
      </c>
      <c r="BS253">
        <f t="shared" ref="BS253:ED253" si="977">BS246</f>
        <v>0</v>
      </c>
      <c r="BT253">
        <f t="shared" si="977"/>
        <v>1</v>
      </c>
      <c r="BU253">
        <f t="shared" si="977"/>
        <v>0</v>
      </c>
      <c r="BV253">
        <f t="shared" si="977"/>
        <v>0</v>
      </c>
      <c r="BW253">
        <f t="shared" si="977"/>
        <v>0</v>
      </c>
      <c r="BX253">
        <f t="shared" si="977"/>
        <v>0</v>
      </c>
      <c r="BY253">
        <f t="shared" si="977"/>
        <v>0</v>
      </c>
      <c r="BZ253">
        <f t="shared" si="977"/>
        <v>0</v>
      </c>
      <c r="CA253">
        <f t="shared" si="977"/>
        <v>0</v>
      </c>
      <c r="CB253">
        <f t="shared" si="977"/>
        <v>0</v>
      </c>
      <c r="CC253">
        <f t="shared" si="977"/>
        <v>0</v>
      </c>
      <c r="CD253">
        <f t="shared" si="977"/>
        <v>0</v>
      </c>
      <c r="CE253">
        <f t="shared" si="977"/>
        <v>0</v>
      </c>
      <c r="CF253">
        <f t="shared" si="977"/>
        <v>1</v>
      </c>
      <c r="CG253">
        <f t="shared" si="977"/>
        <v>0</v>
      </c>
      <c r="CH253">
        <f t="shared" si="977"/>
        <v>0</v>
      </c>
      <c r="CI253">
        <f t="shared" si="977"/>
        <v>0</v>
      </c>
      <c r="CJ253">
        <f t="shared" si="977"/>
        <v>0</v>
      </c>
      <c r="CK253">
        <f t="shared" si="977"/>
        <v>0</v>
      </c>
      <c r="CL253">
        <f t="shared" si="977"/>
        <v>0</v>
      </c>
      <c r="CM253">
        <f t="shared" si="977"/>
        <v>0</v>
      </c>
      <c r="CN253">
        <f t="shared" si="977"/>
        <v>0</v>
      </c>
      <c r="CO253">
        <f t="shared" si="977"/>
        <v>0</v>
      </c>
      <c r="CP253">
        <f t="shared" si="977"/>
        <v>0</v>
      </c>
      <c r="CQ253">
        <f t="shared" si="977"/>
        <v>1</v>
      </c>
      <c r="CR253">
        <f t="shared" si="977"/>
        <v>0</v>
      </c>
      <c r="CS253">
        <f t="shared" si="977"/>
        <v>0</v>
      </c>
      <c r="CT253">
        <f t="shared" si="977"/>
        <v>0</v>
      </c>
      <c r="CU253">
        <f t="shared" si="977"/>
        <v>0</v>
      </c>
      <c r="CV253">
        <f t="shared" si="977"/>
        <v>0</v>
      </c>
      <c r="CW253">
        <f t="shared" si="977"/>
        <v>0</v>
      </c>
      <c r="CX253">
        <f t="shared" si="977"/>
        <v>0</v>
      </c>
      <c r="CY253">
        <f t="shared" si="977"/>
        <v>0</v>
      </c>
      <c r="CZ253">
        <f t="shared" si="977"/>
        <v>0</v>
      </c>
      <c r="DA253">
        <f t="shared" si="977"/>
        <v>0</v>
      </c>
      <c r="DB253">
        <f t="shared" si="977"/>
        <v>0</v>
      </c>
      <c r="DC253">
        <f t="shared" si="977"/>
        <v>0</v>
      </c>
      <c r="DD253">
        <f t="shared" si="977"/>
        <v>0</v>
      </c>
      <c r="DE253">
        <f t="shared" si="977"/>
        <v>0</v>
      </c>
      <c r="DF253">
        <f t="shared" si="977"/>
        <v>0</v>
      </c>
      <c r="DG253">
        <f t="shared" si="977"/>
        <v>0</v>
      </c>
      <c r="DH253">
        <f t="shared" si="977"/>
        <v>0</v>
      </c>
      <c r="DI253">
        <f t="shared" si="977"/>
        <v>0</v>
      </c>
      <c r="DJ253">
        <f t="shared" si="977"/>
        <v>0</v>
      </c>
      <c r="DK253">
        <f t="shared" si="977"/>
        <v>0</v>
      </c>
      <c r="DL253">
        <f t="shared" si="977"/>
        <v>0</v>
      </c>
      <c r="DM253">
        <f t="shared" si="977"/>
        <v>0</v>
      </c>
      <c r="DN253">
        <f t="shared" si="977"/>
        <v>0</v>
      </c>
      <c r="DO253">
        <f t="shared" si="977"/>
        <v>0</v>
      </c>
      <c r="DP253">
        <f t="shared" si="977"/>
        <v>0</v>
      </c>
      <c r="DQ253">
        <f t="shared" si="977"/>
        <v>0</v>
      </c>
      <c r="DR253">
        <f t="shared" si="977"/>
        <v>0</v>
      </c>
      <c r="DS253">
        <f t="shared" si="977"/>
        <v>0</v>
      </c>
      <c r="DT253">
        <f t="shared" si="977"/>
        <v>0</v>
      </c>
      <c r="DU253">
        <f t="shared" si="977"/>
        <v>0</v>
      </c>
      <c r="DV253">
        <f t="shared" si="977"/>
        <v>0</v>
      </c>
      <c r="DW253">
        <f t="shared" si="977"/>
        <v>0</v>
      </c>
      <c r="DX253">
        <f t="shared" si="977"/>
        <v>0</v>
      </c>
      <c r="DY253">
        <f t="shared" si="977"/>
        <v>0</v>
      </c>
      <c r="DZ253">
        <f t="shared" si="977"/>
        <v>0</v>
      </c>
      <c r="EA253">
        <f t="shared" si="977"/>
        <v>0</v>
      </c>
      <c r="EB253">
        <f t="shared" si="977"/>
        <v>0</v>
      </c>
      <c r="EC253">
        <f t="shared" si="977"/>
        <v>0</v>
      </c>
      <c r="ED253">
        <f t="shared" si="977"/>
        <v>0</v>
      </c>
      <c r="EE253">
        <f t="shared" ref="EE253:FT254" si="978">EE246</f>
        <v>0</v>
      </c>
      <c r="EF253">
        <f t="shared" si="978"/>
        <v>0</v>
      </c>
      <c r="EG253">
        <f t="shared" si="978"/>
        <v>0</v>
      </c>
      <c r="EH253">
        <f t="shared" si="978"/>
        <v>0</v>
      </c>
      <c r="EI253">
        <f t="shared" si="978"/>
        <v>0</v>
      </c>
      <c r="EJ253">
        <f t="shared" si="978"/>
        <v>1</v>
      </c>
      <c r="EK253">
        <f t="shared" si="978"/>
        <v>0</v>
      </c>
      <c r="EL253">
        <f t="shared" si="978"/>
        <v>0</v>
      </c>
      <c r="EM253">
        <f t="shared" si="978"/>
        <v>0</v>
      </c>
      <c r="EN253">
        <f t="shared" si="978"/>
        <v>0</v>
      </c>
      <c r="EO253">
        <f t="shared" si="978"/>
        <v>0</v>
      </c>
      <c r="EP253">
        <f t="shared" si="978"/>
        <v>0</v>
      </c>
      <c r="EQ253">
        <f t="shared" si="978"/>
        <v>0</v>
      </c>
      <c r="ER253">
        <f t="shared" si="978"/>
        <v>0</v>
      </c>
      <c r="ES253">
        <f t="shared" si="978"/>
        <v>0</v>
      </c>
      <c r="ET253">
        <f t="shared" si="978"/>
        <v>0</v>
      </c>
      <c r="EU253">
        <f t="shared" si="978"/>
        <v>1</v>
      </c>
      <c r="EV253">
        <f t="shared" si="978"/>
        <v>0</v>
      </c>
      <c r="EW253">
        <f t="shared" si="978"/>
        <v>0</v>
      </c>
      <c r="EX253">
        <f t="shared" si="978"/>
        <v>0</v>
      </c>
      <c r="EY253">
        <f t="shared" si="978"/>
        <v>0</v>
      </c>
      <c r="EZ253">
        <f t="shared" si="978"/>
        <v>0</v>
      </c>
      <c r="FA253">
        <f t="shared" si="978"/>
        <v>0</v>
      </c>
      <c r="FB253">
        <f t="shared" si="978"/>
        <v>0</v>
      </c>
      <c r="FC253">
        <f t="shared" si="978"/>
        <v>0</v>
      </c>
      <c r="FD253">
        <f t="shared" si="978"/>
        <v>1</v>
      </c>
      <c r="FE253">
        <f t="shared" si="978"/>
        <v>0</v>
      </c>
      <c r="FF253">
        <f t="shared" si="978"/>
        <v>0</v>
      </c>
      <c r="FG253">
        <f t="shared" si="978"/>
        <v>0</v>
      </c>
      <c r="FH253">
        <f t="shared" si="978"/>
        <v>0</v>
      </c>
      <c r="FI253">
        <f t="shared" si="978"/>
        <v>0</v>
      </c>
      <c r="FJ253">
        <f t="shared" si="978"/>
        <v>0</v>
      </c>
      <c r="FK253">
        <f t="shared" si="978"/>
        <v>0</v>
      </c>
      <c r="FL253">
        <f t="shared" si="978"/>
        <v>0</v>
      </c>
      <c r="FM253">
        <f t="shared" si="978"/>
        <v>0</v>
      </c>
      <c r="FN253">
        <f t="shared" si="978"/>
        <v>0</v>
      </c>
      <c r="FO253">
        <f t="shared" si="978"/>
        <v>0</v>
      </c>
      <c r="FP253">
        <f t="shared" si="978"/>
        <v>0</v>
      </c>
      <c r="FQ253">
        <f t="shared" si="978"/>
        <v>0</v>
      </c>
      <c r="FR253">
        <f t="shared" si="978"/>
        <v>0</v>
      </c>
      <c r="FS253">
        <f t="shared" si="978"/>
        <v>0</v>
      </c>
      <c r="FT253">
        <f t="shared" si="978"/>
        <v>0</v>
      </c>
      <c r="FV253">
        <f t="shared" si="972"/>
        <v>11</v>
      </c>
    </row>
    <row r="254" spans="2:178">
      <c r="B254" s="99"/>
      <c r="D254" t="s">
        <v>34</v>
      </c>
      <c r="F254">
        <f>F247</f>
        <v>0</v>
      </c>
      <c r="G254">
        <f t="shared" ref="G254:BR254" si="979">G247</f>
        <v>0</v>
      </c>
      <c r="H254">
        <f t="shared" si="979"/>
        <v>0</v>
      </c>
      <c r="I254">
        <f t="shared" si="979"/>
        <v>0</v>
      </c>
      <c r="J254">
        <f t="shared" si="979"/>
        <v>0</v>
      </c>
      <c r="K254">
        <f t="shared" si="979"/>
        <v>0</v>
      </c>
      <c r="L254">
        <f t="shared" si="979"/>
        <v>0</v>
      </c>
      <c r="M254">
        <f t="shared" si="979"/>
        <v>0</v>
      </c>
      <c r="N254">
        <f t="shared" si="979"/>
        <v>0</v>
      </c>
      <c r="O254">
        <f t="shared" si="979"/>
        <v>0</v>
      </c>
      <c r="P254">
        <f t="shared" si="979"/>
        <v>0</v>
      </c>
      <c r="Q254">
        <f t="shared" si="979"/>
        <v>0</v>
      </c>
      <c r="R254">
        <f t="shared" si="979"/>
        <v>0</v>
      </c>
      <c r="S254">
        <f t="shared" si="979"/>
        <v>0</v>
      </c>
      <c r="T254">
        <f t="shared" si="979"/>
        <v>0</v>
      </c>
      <c r="U254">
        <f t="shared" si="979"/>
        <v>0</v>
      </c>
      <c r="V254">
        <f t="shared" si="979"/>
        <v>0</v>
      </c>
      <c r="W254">
        <f t="shared" si="979"/>
        <v>0</v>
      </c>
      <c r="X254">
        <f t="shared" si="979"/>
        <v>0</v>
      </c>
      <c r="Y254">
        <f t="shared" si="979"/>
        <v>0</v>
      </c>
      <c r="Z254">
        <f t="shared" si="979"/>
        <v>0</v>
      </c>
      <c r="AA254">
        <f t="shared" si="979"/>
        <v>0</v>
      </c>
      <c r="AB254">
        <f t="shared" si="979"/>
        <v>0</v>
      </c>
      <c r="AC254">
        <f t="shared" si="979"/>
        <v>0</v>
      </c>
      <c r="AD254">
        <f t="shared" si="979"/>
        <v>0</v>
      </c>
      <c r="AE254">
        <f t="shared" si="979"/>
        <v>0</v>
      </c>
      <c r="AF254">
        <f t="shared" si="979"/>
        <v>0</v>
      </c>
      <c r="AG254">
        <f t="shared" si="979"/>
        <v>0</v>
      </c>
      <c r="AH254">
        <f t="shared" si="979"/>
        <v>0</v>
      </c>
      <c r="AI254">
        <f t="shared" si="979"/>
        <v>0</v>
      </c>
      <c r="AJ254">
        <f t="shared" si="979"/>
        <v>0</v>
      </c>
      <c r="AK254">
        <f t="shared" si="979"/>
        <v>0</v>
      </c>
      <c r="AL254">
        <f t="shared" si="979"/>
        <v>0</v>
      </c>
      <c r="AM254">
        <f t="shared" si="979"/>
        <v>0</v>
      </c>
      <c r="AN254">
        <f t="shared" si="979"/>
        <v>0</v>
      </c>
      <c r="AO254">
        <f t="shared" si="979"/>
        <v>0</v>
      </c>
      <c r="AP254">
        <f t="shared" si="979"/>
        <v>0</v>
      </c>
      <c r="AQ254">
        <f t="shared" si="979"/>
        <v>0</v>
      </c>
      <c r="AR254">
        <f t="shared" si="979"/>
        <v>0</v>
      </c>
      <c r="AS254">
        <f t="shared" si="979"/>
        <v>0</v>
      </c>
      <c r="AT254">
        <f t="shared" si="979"/>
        <v>0</v>
      </c>
      <c r="AU254">
        <f t="shared" si="979"/>
        <v>0</v>
      </c>
      <c r="AV254">
        <f t="shared" si="979"/>
        <v>0</v>
      </c>
      <c r="AW254">
        <f t="shared" si="979"/>
        <v>0</v>
      </c>
      <c r="AX254">
        <f t="shared" si="979"/>
        <v>0</v>
      </c>
      <c r="AY254">
        <f t="shared" si="979"/>
        <v>0</v>
      </c>
      <c r="AZ254">
        <f t="shared" si="979"/>
        <v>0</v>
      </c>
      <c r="BA254">
        <f t="shared" si="979"/>
        <v>0</v>
      </c>
      <c r="BB254">
        <f t="shared" si="979"/>
        <v>1</v>
      </c>
      <c r="BC254">
        <f t="shared" si="979"/>
        <v>0</v>
      </c>
      <c r="BD254">
        <f t="shared" si="979"/>
        <v>0</v>
      </c>
      <c r="BE254">
        <f t="shared" si="979"/>
        <v>0</v>
      </c>
      <c r="BF254">
        <f t="shared" si="979"/>
        <v>0</v>
      </c>
      <c r="BG254">
        <f t="shared" si="979"/>
        <v>0</v>
      </c>
      <c r="BH254">
        <f t="shared" si="979"/>
        <v>0</v>
      </c>
      <c r="BI254">
        <f t="shared" si="979"/>
        <v>0</v>
      </c>
      <c r="BJ254">
        <f t="shared" si="979"/>
        <v>1</v>
      </c>
      <c r="BK254">
        <f t="shared" si="979"/>
        <v>0</v>
      </c>
      <c r="BL254">
        <f t="shared" si="979"/>
        <v>0</v>
      </c>
      <c r="BM254">
        <f t="shared" si="979"/>
        <v>1</v>
      </c>
      <c r="BN254">
        <f t="shared" si="979"/>
        <v>0</v>
      </c>
      <c r="BO254">
        <f t="shared" si="979"/>
        <v>0</v>
      </c>
      <c r="BP254">
        <f t="shared" si="979"/>
        <v>0</v>
      </c>
      <c r="BQ254">
        <f t="shared" si="979"/>
        <v>0</v>
      </c>
      <c r="BR254">
        <f t="shared" si="979"/>
        <v>0</v>
      </c>
      <c r="BS254">
        <f t="shared" ref="BS254:ED254" si="980">BS247</f>
        <v>0</v>
      </c>
      <c r="BT254">
        <f t="shared" si="980"/>
        <v>0</v>
      </c>
      <c r="BU254">
        <f t="shared" si="980"/>
        <v>0</v>
      </c>
      <c r="BV254">
        <f t="shared" si="980"/>
        <v>0</v>
      </c>
      <c r="BW254">
        <f t="shared" si="980"/>
        <v>0</v>
      </c>
      <c r="BX254">
        <f t="shared" si="980"/>
        <v>0</v>
      </c>
      <c r="BY254">
        <f t="shared" si="980"/>
        <v>0</v>
      </c>
      <c r="BZ254">
        <f t="shared" si="980"/>
        <v>0</v>
      </c>
      <c r="CA254">
        <f t="shared" si="980"/>
        <v>0</v>
      </c>
      <c r="CB254">
        <f t="shared" si="980"/>
        <v>0</v>
      </c>
      <c r="CC254">
        <f t="shared" si="980"/>
        <v>0</v>
      </c>
      <c r="CD254">
        <f t="shared" si="980"/>
        <v>0</v>
      </c>
      <c r="CE254">
        <f t="shared" si="980"/>
        <v>0</v>
      </c>
      <c r="CF254">
        <f t="shared" si="980"/>
        <v>0</v>
      </c>
      <c r="CG254">
        <f t="shared" si="980"/>
        <v>0</v>
      </c>
      <c r="CH254">
        <f t="shared" si="980"/>
        <v>0</v>
      </c>
      <c r="CI254">
        <f t="shared" si="980"/>
        <v>0</v>
      </c>
      <c r="CJ254">
        <f t="shared" si="980"/>
        <v>0</v>
      </c>
      <c r="CK254">
        <f t="shared" si="980"/>
        <v>0</v>
      </c>
      <c r="CL254">
        <f t="shared" si="980"/>
        <v>0</v>
      </c>
      <c r="CM254">
        <f t="shared" si="980"/>
        <v>0</v>
      </c>
      <c r="CN254">
        <f t="shared" si="980"/>
        <v>0</v>
      </c>
      <c r="CO254">
        <f t="shared" si="980"/>
        <v>0</v>
      </c>
      <c r="CP254">
        <f t="shared" si="980"/>
        <v>0</v>
      </c>
      <c r="CQ254">
        <f t="shared" si="980"/>
        <v>0</v>
      </c>
      <c r="CR254">
        <f t="shared" si="980"/>
        <v>0</v>
      </c>
      <c r="CS254">
        <f t="shared" si="980"/>
        <v>0</v>
      </c>
      <c r="CT254">
        <f t="shared" si="980"/>
        <v>0</v>
      </c>
      <c r="CU254">
        <f t="shared" si="980"/>
        <v>0</v>
      </c>
      <c r="CV254">
        <f t="shared" si="980"/>
        <v>0</v>
      </c>
      <c r="CW254">
        <f t="shared" si="980"/>
        <v>0</v>
      </c>
      <c r="CX254">
        <f t="shared" si="980"/>
        <v>1</v>
      </c>
      <c r="CY254">
        <f t="shared" si="980"/>
        <v>0</v>
      </c>
      <c r="CZ254">
        <f t="shared" si="980"/>
        <v>0</v>
      </c>
      <c r="DA254">
        <f t="shared" si="980"/>
        <v>0</v>
      </c>
      <c r="DB254">
        <f t="shared" si="980"/>
        <v>0</v>
      </c>
      <c r="DC254">
        <f t="shared" si="980"/>
        <v>0</v>
      </c>
      <c r="DD254">
        <f t="shared" si="980"/>
        <v>0</v>
      </c>
      <c r="DE254">
        <f t="shared" si="980"/>
        <v>0</v>
      </c>
      <c r="DF254">
        <f t="shared" si="980"/>
        <v>0</v>
      </c>
      <c r="DG254">
        <f t="shared" si="980"/>
        <v>0</v>
      </c>
      <c r="DH254">
        <f t="shared" si="980"/>
        <v>0</v>
      </c>
      <c r="DI254">
        <f t="shared" si="980"/>
        <v>0</v>
      </c>
      <c r="DJ254">
        <f t="shared" si="980"/>
        <v>0</v>
      </c>
      <c r="DK254">
        <f t="shared" si="980"/>
        <v>0</v>
      </c>
      <c r="DL254">
        <f t="shared" si="980"/>
        <v>1</v>
      </c>
      <c r="DM254">
        <f t="shared" si="980"/>
        <v>0</v>
      </c>
      <c r="DN254">
        <f t="shared" si="980"/>
        <v>0</v>
      </c>
      <c r="DO254">
        <f t="shared" si="980"/>
        <v>0</v>
      </c>
      <c r="DP254">
        <f t="shared" si="980"/>
        <v>0</v>
      </c>
      <c r="DQ254">
        <f t="shared" si="980"/>
        <v>0</v>
      </c>
      <c r="DR254">
        <f t="shared" si="980"/>
        <v>0</v>
      </c>
      <c r="DS254">
        <f t="shared" si="980"/>
        <v>0</v>
      </c>
      <c r="DT254">
        <f t="shared" si="980"/>
        <v>0</v>
      </c>
      <c r="DU254">
        <f t="shared" si="980"/>
        <v>1</v>
      </c>
      <c r="DV254">
        <f t="shared" si="980"/>
        <v>0</v>
      </c>
      <c r="DW254">
        <f t="shared" si="980"/>
        <v>0</v>
      </c>
      <c r="DX254">
        <f t="shared" si="980"/>
        <v>0</v>
      </c>
      <c r="DY254">
        <f t="shared" si="980"/>
        <v>0</v>
      </c>
      <c r="DZ254">
        <f t="shared" si="980"/>
        <v>0</v>
      </c>
      <c r="EA254">
        <f t="shared" si="980"/>
        <v>0</v>
      </c>
      <c r="EB254">
        <f t="shared" si="980"/>
        <v>1</v>
      </c>
      <c r="EC254">
        <f t="shared" si="980"/>
        <v>0</v>
      </c>
      <c r="ED254">
        <f t="shared" si="980"/>
        <v>0</v>
      </c>
      <c r="EE254">
        <f t="shared" ref="EE254:FS254" si="981">EE247</f>
        <v>0</v>
      </c>
      <c r="EF254">
        <f t="shared" si="981"/>
        <v>0</v>
      </c>
      <c r="EG254">
        <f t="shared" si="981"/>
        <v>0</v>
      </c>
      <c r="EH254">
        <f t="shared" si="981"/>
        <v>0</v>
      </c>
      <c r="EI254">
        <f t="shared" si="981"/>
        <v>1</v>
      </c>
      <c r="EJ254">
        <f t="shared" si="981"/>
        <v>1</v>
      </c>
      <c r="EK254">
        <f t="shared" si="981"/>
        <v>0</v>
      </c>
      <c r="EL254">
        <f t="shared" si="981"/>
        <v>0</v>
      </c>
      <c r="EM254">
        <f t="shared" si="981"/>
        <v>0</v>
      </c>
      <c r="EN254">
        <f t="shared" si="981"/>
        <v>0</v>
      </c>
      <c r="EO254">
        <f t="shared" si="981"/>
        <v>0</v>
      </c>
      <c r="EP254">
        <f t="shared" si="981"/>
        <v>0</v>
      </c>
      <c r="EQ254">
        <f t="shared" si="981"/>
        <v>1</v>
      </c>
      <c r="ER254">
        <f t="shared" si="981"/>
        <v>0</v>
      </c>
      <c r="ES254">
        <f t="shared" si="981"/>
        <v>0</v>
      </c>
      <c r="ET254">
        <f t="shared" si="981"/>
        <v>0</v>
      </c>
      <c r="EU254">
        <f t="shared" si="981"/>
        <v>0</v>
      </c>
      <c r="EV254">
        <f t="shared" si="981"/>
        <v>0</v>
      </c>
      <c r="EW254">
        <f t="shared" si="981"/>
        <v>0</v>
      </c>
      <c r="EX254">
        <f t="shared" si="981"/>
        <v>0</v>
      </c>
      <c r="EY254">
        <f t="shared" si="981"/>
        <v>0</v>
      </c>
      <c r="EZ254">
        <f t="shared" si="981"/>
        <v>0</v>
      </c>
      <c r="FA254">
        <f t="shared" si="981"/>
        <v>0</v>
      </c>
      <c r="FB254">
        <f t="shared" si="981"/>
        <v>0</v>
      </c>
      <c r="FC254">
        <f t="shared" si="981"/>
        <v>0</v>
      </c>
      <c r="FD254">
        <f t="shared" si="981"/>
        <v>0</v>
      </c>
      <c r="FE254">
        <f t="shared" si="981"/>
        <v>0</v>
      </c>
      <c r="FF254">
        <f t="shared" si="981"/>
        <v>0</v>
      </c>
      <c r="FG254">
        <f t="shared" si="981"/>
        <v>0</v>
      </c>
      <c r="FH254">
        <f t="shared" si="981"/>
        <v>0</v>
      </c>
      <c r="FI254">
        <f t="shared" si="981"/>
        <v>0</v>
      </c>
      <c r="FJ254">
        <f t="shared" si="981"/>
        <v>0</v>
      </c>
      <c r="FK254">
        <f t="shared" si="981"/>
        <v>0</v>
      </c>
      <c r="FL254">
        <f t="shared" si="981"/>
        <v>0</v>
      </c>
      <c r="FM254">
        <f t="shared" si="981"/>
        <v>0</v>
      </c>
      <c r="FN254">
        <f t="shared" si="981"/>
        <v>0</v>
      </c>
      <c r="FO254">
        <f t="shared" si="981"/>
        <v>0</v>
      </c>
      <c r="FP254">
        <f t="shared" si="981"/>
        <v>0</v>
      </c>
      <c r="FQ254">
        <f t="shared" si="981"/>
        <v>0</v>
      </c>
      <c r="FR254">
        <f t="shared" si="981"/>
        <v>0</v>
      </c>
      <c r="FS254">
        <f t="shared" si="981"/>
        <v>0</v>
      </c>
      <c r="FT254">
        <f t="shared" si="978"/>
        <v>0</v>
      </c>
      <c r="FV254">
        <f t="shared" si="972"/>
        <v>10</v>
      </c>
    </row>
    <row r="255" spans="2:178" ht="15.75" thickBot="1">
      <c r="B255" s="99"/>
      <c r="D255" s="105" t="s">
        <v>25</v>
      </c>
      <c r="E255" s="106"/>
      <c r="F255" s="106">
        <f>SUM(F251:F254)</f>
        <v>0</v>
      </c>
      <c r="G255" s="106">
        <f t="shared" ref="G255:BR255" si="982">SUM(G251:G254)</f>
        <v>0</v>
      </c>
      <c r="H255" s="106">
        <f t="shared" si="982"/>
        <v>0</v>
      </c>
      <c r="I255" s="106">
        <f t="shared" si="982"/>
        <v>0</v>
      </c>
      <c r="J255" s="106">
        <f t="shared" si="982"/>
        <v>0</v>
      </c>
      <c r="K255" s="106">
        <f t="shared" si="982"/>
        <v>0</v>
      </c>
      <c r="L255" s="106">
        <f t="shared" si="982"/>
        <v>0</v>
      </c>
      <c r="M255" s="106">
        <f t="shared" si="982"/>
        <v>0</v>
      </c>
      <c r="N255" s="106">
        <f t="shared" si="982"/>
        <v>0</v>
      </c>
      <c r="O255" s="106">
        <f t="shared" si="982"/>
        <v>0</v>
      </c>
      <c r="P255" s="106">
        <f t="shared" si="982"/>
        <v>0</v>
      </c>
      <c r="Q255" s="106">
        <f t="shared" si="982"/>
        <v>0</v>
      </c>
      <c r="R255" s="106">
        <f t="shared" si="982"/>
        <v>1</v>
      </c>
      <c r="S255" s="106">
        <f t="shared" si="982"/>
        <v>0</v>
      </c>
      <c r="T255" s="106">
        <f t="shared" si="982"/>
        <v>0</v>
      </c>
      <c r="U255" s="106">
        <f t="shared" si="982"/>
        <v>0</v>
      </c>
      <c r="V255" s="106">
        <f t="shared" si="982"/>
        <v>0</v>
      </c>
      <c r="W255" s="106">
        <f t="shared" si="982"/>
        <v>0</v>
      </c>
      <c r="X255" s="106">
        <f t="shared" si="982"/>
        <v>0</v>
      </c>
      <c r="Y255" s="106">
        <f t="shared" si="982"/>
        <v>0</v>
      </c>
      <c r="Z255" s="106">
        <f t="shared" si="982"/>
        <v>0</v>
      </c>
      <c r="AA255" s="106">
        <f t="shared" si="982"/>
        <v>1</v>
      </c>
      <c r="AB255" s="106">
        <f t="shared" si="982"/>
        <v>0</v>
      </c>
      <c r="AC255" s="106">
        <f t="shared" si="982"/>
        <v>0</v>
      </c>
      <c r="AD255" s="106">
        <f t="shared" si="982"/>
        <v>0</v>
      </c>
      <c r="AE255" s="106">
        <f t="shared" si="982"/>
        <v>0</v>
      </c>
      <c r="AF255" s="106">
        <f t="shared" si="982"/>
        <v>0</v>
      </c>
      <c r="AG255" s="106">
        <f t="shared" si="982"/>
        <v>0</v>
      </c>
      <c r="AH255" s="106">
        <f t="shared" si="982"/>
        <v>1</v>
      </c>
      <c r="AI255" s="106">
        <f t="shared" si="982"/>
        <v>0</v>
      </c>
      <c r="AJ255" s="106">
        <f t="shared" si="982"/>
        <v>1</v>
      </c>
      <c r="AK255" s="106">
        <f t="shared" si="982"/>
        <v>0</v>
      </c>
      <c r="AL255" s="106">
        <f t="shared" si="982"/>
        <v>0</v>
      </c>
      <c r="AM255" s="106">
        <f t="shared" si="982"/>
        <v>0</v>
      </c>
      <c r="AN255" s="106">
        <f t="shared" si="982"/>
        <v>0</v>
      </c>
      <c r="AO255" s="106">
        <f t="shared" si="982"/>
        <v>0</v>
      </c>
      <c r="AP255" s="106">
        <f t="shared" si="982"/>
        <v>0</v>
      </c>
      <c r="AQ255" s="106">
        <f t="shared" si="982"/>
        <v>0</v>
      </c>
      <c r="AR255" s="106">
        <f t="shared" si="982"/>
        <v>1</v>
      </c>
      <c r="AS255" s="106">
        <f t="shared" si="982"/>
        <v>0</v>
      </c>
      <c r="AT255" s="106">
        <f t="shared" si="982"/>
        <v>0</v>
      </c>
      <c r="AU255" s="106">
        <f t="shared" si="982"/>
        <v>0</v>
      </c>
      <c r="AV255" s="106">
        <f t="shared" si="982"/>
        <v>0</v>
      </c>
      <c r="AW255" s="106">
        <f t="shared" si="982"/>
        <v>0</v>
      </c>
      <c r="AX255" s="106">
        <f t="shared" si="982"/>
        <v>0</v>
      </c>
      <c r="AY255" s="106">
        <f t="shared" si="982"/>
        <v>0</v>
      </c>
      <c r="AZ255" s="106">
        <f t="shared" si="982"/>
        <v>0</v>
      </c>
      <c r="BA255" s="106">
        <f t="shared" si="982"/>
        <v>0</v>
      </c>
      <c r="BB255" s="106">
        <f t="shared" si="982"/>
        <v>1</v>
      </c>
      <c r="BC255" s="106">
        <f t="shared" si="982"/>
        <v>0</v>
      </c>
      <c r="BD255" s="106">
        <f t="shared" si="982"/>
        <v>0</v>
      </c>
      <c r="BE255" s="106">
        <f t="shared" si="982"/>
        <v>0</v>
      </c>
      <c r="BF255" s="106">
        <f t="shared" si="982"/>
        <v>0</v>
      </c>
      <c r="BG255" s="106">
        <f t="shared" si="982"/>
        <v>1</v>
      </c>
      <c r="BH255" s="106">
        <f t="shared" si="982"/>
        <v>0</v>
      </c>
      <c r="BI255" s="106">
        <f t="shared" si="982"/>
        <v>0</v>
      </c>
      <c r="BJ255" s="106">
        <f t="shared" si="982"/>
        <v>1</v>
      </c>
      <c r="BK255" s="106">
        <f t="shared" si="982"/>
        <v>0</v>
      </c>
      <c r="BL255" s="106">
        <f t="shared" si="982"/>
        <v>0</v>
      </c>
      <c r="BM255" s="106">
        <f t="shared" si="982"/>
        <v>2</v>
      </c>
      <c r="BN255" s="106">
        <f t="shared" si="982"/>
        <v>0</v>
      </c>
      <c r="BO255" s="106">
        <f t="shared" si="982"/>
        <v>0</v>
      </c>
      <c r="BP255" s="106">
        <f t="shared" si="982"/>
        <v>0</v>
      </c>
      <c r="BQ255" s="106">
        <f t="shared" si="982"/>
        <v>0</v>
      </c>
      <c r="BR255" s="106">
        <f t="shared" si="982"/>
        <v>0</v>
      </c>
      <c r="BS255" s="106">
        <f t="shared" ref="BS255:ED255" si="983">SUM(BS251:BS254)</f>
        <v>0</v>
      </c>
      <c r="BT255" s="106">
        <f t="shared" si="983"/>
        <v>1</v>
      </c>
      <c r="BU255" s="106">
        <f t="shared" si="983"/>
        <v>0</v>
      </c>
      <c r="BV255" s="106">
        <f t="shared" si="983"/>
        <v>0</v>
      </c>
      <c r="BW255" s="106">
        <f t="shared" si="983"/>
        <v>0</v>
      </c>
      <c r="BX255" s="106">
        <f t="shared" si="983"/>
        <v>0</v>
      </c>
      <c r="BY255" s="106">
        <f t="shared" si="983"/>
        <v>0</v>
      </c>
      <c r="BZ255" s="106">
        <f t="shared" si="983"/>
        <v>0</v>
      </c>
      <c r="CA255" s="106">
        <f t="shared" si="983"/>
        <v>0</v>
      </c>
      <c r="CB255" s="106">
        <f t="shared" si="983"/>
        <v>0</v>
      </c>
      <c r="CC255" s="106">
        <f t="shared" si="983"/>
        <v>0</v>
      </c>
      <c r="CD255" s="106">
        <f t="shared" si="983"/>
        <v>0</v>
      </c>
      <c r="CE255" s="106">
        <f t="shared" si="983"/>
        <v>0</v>
      </c>
      <c r="CF255" s="106">
        <f t="shared" si="983"/>
        <v>2</v>
      </c>
      <c r="CG255" s="106">
        <f t="shared" si="983"/>
        <v>0</v>
      </c>
      <c r="CH255" s="106">
        <f t="shared" si="983"/>
        <v>0</v>
      </c>
      <c r="CI255" s="106">
        <f t="shared" si="983"/>
        <v>0</v>
      </c>
      <c r="CJ255" s="106">
        <f t="shared" si="983"/>
        <v>0</v>
      </c>
      <c r="CK255" s="106">
        <f t="shared" si="983"/>
        <v>1</v>
      </c>
      <c r="CL255" s="106">
        <f t="shared" si="983"/>
        <v>0</v>
      </c>
      <c r="CM255" s="106">
        <f t="shared" si="983"/>
        <v>0</v>
      </c>
      <c r="CN255" s="106">
        <f t="shared" si="983"/>
        <v>0</v>
      </c>
      <c r="CO255" s="106">
        <f t="shared" si="983"/>
        <v>0</v>
      </c>
      <c r="CP255" s="106">
        <f t="shared" si="983"/>
        <v>0</v>
      </c>
      <c r="CQ255" s="106">
        <f t="shared" si="983"/>
        <v>1</v>
      </c>
      <c r="CR255" s="106">
        <f t="shared" si="983"/>
        <v>0</v>
      </c>
      <c r="CS255" s="106">
        <f t="shared" si="983"/>
        <v>0</v>
      </c>
      <c r="CT255" s="106">
        <f t="shared" si="983"/>
        <v>0</v>
      </c>
      <c r="CU255" s="106">
        <f t="shared" si="983"/>
        <v>0</v>
      </c>
      <c r="CV255" s="106">
        <f t="shared" si="983"/>
        <v>0</v>
      </c>
      <c r="CW255" s="106">
        <f t="shared" si="983"/>
        <v>1</v>
      </c>
      <c r="CX255" s="106">
        <f t="shared" si="983"/>
        <v>1</v>
      </c>
      <c r="CY255" s="106">
        <f t="shared" si="983"/>
        <v>0</v>
      </c>
      <c r="CZ255" s="106">
        <f t="shared" si="983"/>
        <v>0</v>
      </c>
      <c r="DA255" s="106">
        <f t="shared" si="983"/>
        <v>1</v>
      </c>
      <c r="DB255" s="106">
        <f t="shared" si="983"/>
        <v>0</v>
      </c>
      <c r="DC255" s="106">
        <f t="shared" si="983"/>
        <v>0</v>
      </c>
      <c r="DD255" s="106">
        <f t="shared" si="983"/>
        <v>0</v>
      </c>
      <c r="DE255" s="106">
        <f t="shared" si="983"/>
        <v>0</v>
      </c>
      <c r="DF255" s="106">
        <f t="shared" si="983"/>
        <v>0</v>
      </c>
      <c r="DG255" s="106">
        <f t="shared" si="983"/>
        <v>0</v>
      </c>
      <c r="DH255" s="106">
        <f t="shared" si="983"/>
        <v>0</v>
      </c>
      <c r="DI255" s="106">
        <f t="shared" si="983"/>
        <v>0</v>
      </c>
      <c r="DJ255" s="106">
        <f t="shared" si="983"/>
        <v>0</v>
      </c>
      <c r="DK255" s="106">
        <f t="shared" si="983"/>
        <v>0</v>
      </c>
      <c r="DL255" s="106">
        <f t="shared" si="983"/>
        <v>2</v>
      </c>
      <c r="DM255" s="106">
        <f t="shared" si="983"/>
        <v>0</v>
      </c>
      <c r="DN255" s="106">
        <f t="shared" si="983"/>
        <v>0</v>
      </c>
      <c r="DO255" s="106">
        <f t="shared" si="983"/>
        <v>0</v>
      </c>
      <c r="DP255" s="106">
        <f t="shared" si="983"/>
        <v>0</v>
      </c>
      <c r="DQ255" s="106">
        <f t="shared" si="983"/>
        <v>0</v>
      </c>
      <c r="DR255" s="106">
        <f t="shared" si="983"/>
        <v>0</v>
      </c>
      <c r="DS255" s="106">
        <f t="shared" si="983"/>
        <v>0</v>
      </c>
      <c r="DT255" s="106">
        <f t="shared" si="983"/>
        <v>0</v>
      </c>
      <c r="DU255" s="106">
        <f t="shared" si="983"/>
        <v>1</v>
      </c>
      <c r="DV255" s="106">
        <f t="shared" si="983"/>
        <v>0</v>
      </c>
      <c r="DW255" s="106">
        <f t="shared" si="983"/>
        <v>0</v>
      </c>
      <c r="DX255" s="106">
        <f t="shared" si="983"/>
        <v>0</v>
      </c>
      <c r="DY255" s="106">
        <f t="shared" si="983"/>
        <v>0</v>
      </c>
      <c r="DZ255" s="106">
        <f t="shared" si="983"/>
        <v>0</v>
      </c>
      <c r="EA255" s="106">
        <f t="shared" si="983"/>
        <v>0</v>
      </c>
      <c r="EB255" s="106">
        <f t="shared" si="983"/>
        <v>1</v>
      </c>
      <c r="EC255" s="106">
        <f t="shared" si="983"/>
        <v>0</v>
      </c>
      <c r="ED255" s="106">
        <f t="shared" si="983"/>
        <v>0</v>
      </c>
      <c r="EE255" s="106">
        <f t="shared" ref="EE255:FT255" si="984">SUM(EE251:EE254)</f>
        <v>0</v>
      </c>
      <c r="EF255" s="106">
        <f t="shared" si="984"/>
        <v>0</v>
      </c>
      <c r="EG255" s="106">
        <f t="shared" si="984"/>
        <v>0</v>
      </c>
      <c r="EH255" s="106">
        <f t="shared" si="984"/>
        <v>0</v>
      </c>
      <c r="EI255" s="106">
        <f t="shared" si="984"/>
        <v>1</v>
      </c>
      <c r="EJ255" s="106">
        <f t="shared" si="984"/>
        <v>2</v>
      </c>
      <c r="EK255" s="106">
        <f t="shared" si="984"/>
        <v>0</v>
      </c>
      <c r="EL255" s="106">
        <f t="shared" si="984"/>
        <v>0</v>
      </c>
      <c r="EM255" s="106">
        <f t="shared" si="984"/>
        <v>0</v>
      </c>
      <c r="EN255" s="106">
        <f t="shared" si="984"/>
        <v>0</v>
      </c>
      <c r="EO255" s="106">
        <f t="shared" si="984"/>
        <v>0</v>
      </c>
      <c r="EP255" s="106">
        <f t="shared" si="984"/>
        <v>0</v>
      </c>
      <c r="EQ255" s="106">
        <f t="shared" si="984"/>
        <v>1</v>
      </c>
      <c r="ER255" s="106">
        <f t="shared" si="984"/>
        <v>0</v>
      </c>
      <c r="ES255" s="106">
        <f t="shared" si="984"/>
        <v>0</v>
      </c>
      <c r="ET255" s="106">
        <f t="shared" si="984"/>
        <v>0</v>
      </c>
      <c r="EU255" s="106">
        <f t="shared" si="984"/>
        <v>2</v>
      </c>
      <c r="EV255" s="106">
        <f t="shared" si="984"/>
        <v>0</v>
      </c>
      <c r="EW255" s="106">
        <f t="shared" si="984"/>
        <v>0</v>
      </c>
      <c r="EX255" s="106">
        <f t="shared" si="984"/>
        <v>0</v>
      </c>
      <c r="EY255" s="106">
        <f t="shared" si="984"/>
        <v>0</v>
      </c>
      <c r="EZ255" s="106">
        <f t="shared" si="984"/>
        <v>0</v>
      </c>
      <c r="FA255" s="106">
        <f t="shared" si="984"/>
        <v>0</v>
      </c>
      <c r="FB255" s="106">
        <f t="shared" si="984"/>
        <v>0</v>
      </c>
      <c r="FC255" s="106">
        <f t="shared" si="984"/>
        <v>0</v>
      </c>
      <c r="FD255" s="106">
        <f t="shared" si="984"/>
        <v>2</v>
      </c>
      <c r="FE255" s="106">
        <f t="shared" si="984"/>
        <v>0</v>
      </c>
      <c r="FF255" s="106">
        <f t="shared" si="984"/>
        <v>0</v>
      </c>
      <c r="FG255" s="106">
        <f t="shared" si="984"/>
        <v>0</v>
      </c>
      <c r="FH255" s="106">
        <f t="shared" si="984"/>
        <v>0</v>
      </c>
      <c r="FI255" s="106">
        <f t="shared" si="984"/>
        <v>0</v>
      </c>
      <c r="FJ255" s="106">
        <f t="shared" si="984"/>
        <v>0</v>
      </c>
      <c r="FK255" s="106">
        <f t="shared" si="984"/>
        <v>0</v>
      </c>
      <c r="FL255" s="106">
        <f t="shared" si="984"/>
        <v>0</v>
      </c>
      <c r="FM255" s="106">
        <f t="shared" si="984"/>
        <v>0</v>
      </c>
      <c r="FN255" s="106">
        <f t="shared" si="984"/>
        <v>0</v>
      </c>
      <c r="FO255" s="106">
        <f t="shared" si="984"/>
        <v>0</v>
      </c>
      <c r="FP255" s="106">
        <f t="shared" si="984"/>
        <v>0</v>
      </c>
      <c r="FQ255" s="106">
        <f t="shared" si="984"/>
        <v>1</v>
      </c>
      <c r="FR255" s="106">
        <f t="shared" si="984"/>
        <v>0</v>
      </c>
      <c r="FS255" s="106">
        <f t="shared" si="984"/>
        <v>0</v>
      </c>
      <c r="FT255" s="106">
        <f t="shared" si="984"/>
        <v>0</v>
      </c>
      <c r="FV255" s="106">
        <f t="shared" ref="FV255" si="985">SUM(FV251:FV254)</f>
        <v>31</v>
      </c>
    </row>
    <row r="256" spans="2:178" ht="15.75" thickTop="1">
      <c r="B256" s="99"/>
    </row>
    <row r="257" spans="2:201">
      <c r="B257" s="99"/>
      <c r="D257" s="98" t="s">
        <v>48</v>
      </c>
    </row>
    <row r="258" spans="2:201">
      <c r="B258" s="99"/>
      <c r="D258" t="s">
        <v>46</v>
      </c>
      <c r="F258" s="145" t="str">
        <f t="shared" ref="F258:BQ258" si="986">IF(F$4&lt;$E$3,"",SUMIFS($F251:$FS251,$F$5:$FS$5,"&lt;="&amp;F$5,$F$5:$FS$5,"&gt;"&amp;(F$5-$E$3)))</f>
        <v/>
      </c>
      <c r="G258" s="145" t="str">
        <f t="shared" si="986"/>
        <v/>
      </c>
      <c r="H258" s="145" t="str">
        <f t="shared" si="986"/>
        <v/>
      </c>
      <c r="I258" s="145" t="str">
        <f t="shared" si="986"/>
        <v/>
      </c>
      <c r="J258" s="145" t="str">
        <f t="shared" si="986"/>
        <v/>
      </c>
      <c r="K258" s="145" t="str">
        <f t="shared" si="986"/>
        <v/>
      </c>
      <c r="L258" s="145" t="str">
        <f t="shared" si="986"/>
        <v/>
      </c>
      <c r="M258" s="145" t="str">
        <f t="shared" si="986"/>
        <v/>
      </c>
      <c r="N258" s="145" t="str">
        <f t="shared" si="986"/>
        <v/>
      </c>
      <c r="O258" s="145" t="str">
        <f t="shared" si="986"/>
        <v/>
      </c>
      <c r="P258" s="145" t="str">
        <f t="shared" si="986"/>
        <v/>
      </c>
      <c r="Q258" s="145" t="str">
        <f t="shared" si="986"/>
        <v/>
      </c>
      <c r="R258" s="145" t="str">
        <f t="shared" si="986"/>
        <v/>
      </c>
      <c r="S258" s="145" t="str">
        <f t="shared" si="986"/>
        <v/>
      </c>
      <c r="T258" s="145" t="str">
        <f t="shared" si="986"/>
        <v/>
      </c>
      <c r="U258" s="145" t="str">
        <f t="shared" si="986"/>
        <v/>
      </c>
      <c r="V258" s="145" t="str">
        <f t="shared" si="986"/>
        <v/>
      </c>
      <c r="W258" s="145" t="str">
        <f t="shared" si="986"/>
        <v/>
      </c>
      <c r="X258" s="145" t="str">
        <f t="shared" si="986"/>
        <v/>
      </c>
      <c r="Y258" s="145" t="str">
        <f t="shared" si="986"/>
        <v/>
      </c>
      <c r="Z258" s="145" t="str">
        <f t="shared" si="986"/>
        <v/>
      </c>
      <c r="AA258" s="145" t="str">
        <f t="shared" si="986"/>
        <v/>
      </c>
      <c r="AB258" s="145" t="str">
        <f t="shared" si="986"/>
        <v/>
      </c>
      <c r="AC258" s="145" t="str">
        <f t="shared" si="986"/>
        <v/>
      </c>
      <c r="AD258" s="145" t="str">
        <f t="shared" si="986"/>
        <v/>
      </c>
      <c r="AE258" s="145" t="str">
        <f t="shared" si="986"/>
        <v/>
      </c>
      <c r="AF258" s="145" t="str">
        <f t="shared" si="986"/>
        <v/>
      </c>
      <c r="AG258" s="145" t="str">
        <f t="shared" si="986"/>
        <v/>
      </c>
      <c r="AH258" s="145" t="str">
        <f t="shared" si="986"/>
        <v/>
      </c>
      <c r="AI258" s="145" t="str">
        <f t="shared" si="986"/>
        <v/>
      </c>
      <c r="AJ258" s="145" t="str">
        <f t="shared" si="986"/>
        <v/>
      </c>
      <c r="AK258" s="145" t="str">
        <f t="shared" si="986"/>
        <v/>
      </c>
      <c r="AL258" s="145" t="str">
        <f t="shared" si="986"/>
        <v/>
      </c>
      <c r="AM258" s="145" t="str">
        <f t="shared" si="986"/>
        <v/>
      </c>
      <c r="AN258" s="145" t="str">
        <f t="shared" si="986"/>
        <v/>
      </c>
      <c r="AO258" s="145" t="str">
        <f t="shared" si="986"/>
        <v/>
      </c>
      <c r="AP258" s="145" t="str">
        <f t="shared" si="986"/>
        <v/>
      </c>
      <c r="AQ258" s="145" t="str">
        <f t="shared" si="986"/>
        <v/>
      </c>
      <c r="AR258" s="145" t="str">
        <f t="shared" si="986"/>
        <v/>
      </c>
      <c r="AS258" s="145" t="str">
        <f t="shared" si="986"/>
        <v/>
      </c>
      <c r="AT258" s="145" t="str">
        <f t="shared" si="986"/>
        <v/>
      </c>
      <c r="AU258" s="145" t="str">
        <f t="shared" si="986"/>
        <v/>
      </c>
      <c r="AV258" s="145" t="str">
        <f t="shared" si="986"/>
        <v/>
      </c>
      <c r="AW258" s="145" t="str">
        <f t="shared" si="986"/>
        <v/>
      </c>
      <c r="AX258" s="145" t="str">
        <f t="shared" si="986"/>
        <v/>
      </c>
      <c r="AY258" s="145" t="str">
        <f t="shared" si="986"/>
        <v/>
      </c>
      <c r="AZ258" s="145" t="str">
        <f t="shared" si="986"/>
        <v/>
      </c>
      <c r="BA258" s="145" t="str">
        <f t="shared" si="986"/>
        <v/>
      </c>
      <c r="BB258" s="145" t="str">
        <f t="shared" si="986"/>
        <v/>
      </c>
      <c r="BC258" s="145" t="str">
        <f t="shared" si="986"/>
        <v/>
      </c>
      <c r="BD258" s="145" t="str">
        <f t="shared" si="986"/>
        <v/>
      </c>
      <c r="BE258" s="145" t="str">
        <f t="shared" si="986"/>
        <v/>
      </c>
      <c r="BF258" s="145" t="str">
        <f t="shared" si="986"/>
        <v/>
      </c>
      <c r="BG258" s="145" t="str">
        <f t="shared" si="986"/>
        <v/>
      </c>
      <c r="BH258" s="145" t="str">
        <f t="shared" si="986"/>
        <v/>
      </c>
      <c r="BI258" s="145" t="str">
        <f t="shared" si="986"/>
        <v/>
      </c>
      <c r="BJ258" s="145" t="str">
        <f t="shared" si="986"/>
        <v/>
      </c>
      <c r="BK258" s="145" t="str">
        <f t="shared" si="986"/>
        <v/>
      </c>
      <c r="BL258" s="145" t="str">
        <f t="shared" si="986"/>
        <v/>
      </c>
      <c r="BM258" s="145" t="str">
        <f t="shared" si="986"/>
        <v/>
      </c>
      <c r="BN258" s="145" t="str">
        <f t="shared" si="986"/>
        <v/>
      </c>
      <c r="BO258" s="145" t="str">
        <f t="shared" si="986"/>
        <v/>
      </c>
      <c r="BP258" s="145" t="str">
        <f t="shared" si="986"/>
        <v/>
      </c>
      <c r="BQ258" s="145" t="str">
        <f t="shared" si="986"/>
        <v/>
      </c>
      <c r="BR258" s="145" t="str">
        <f t="shared" ref="BR258:CZ258" si="987">IF(BR$4&lt;$E$3,"",SUMIFS($F251:$FS251,$F$5:$FS$5,"&lt;="&amp;BR$5,$F$5:$FS$5,"&gt;"&amp;(BR$5-$E$3)))</f>
        <v/>
      </c>
      <c r="BS258" s="145" t="str">
        <f t="shared" si="987"/>
        <v/>
      </c>
      <c r="BT258" s="145" t="str">
        <f t="shared" si="987"/>
        <v/>
      </c>
      <c r="BU258" s="145" t="str">
        <f t="shared" si="987"/>
        <v/>
      </c>
      <c r="BV258" s="145" t="str">
        <f t="shared" si="987"/>
        <v/>
      </c>
      <c r="BW258" s="145" t="str">
        <f t="shared" si="987"/>
        <v/>
      </c>
      <c r="BX258" s="145" t="str">
        <f t="shared" si="987"/>
        <v/>
      </c>
      <c r="BY258" s="145" t="str">
        <f t="shared" si="987"/>
        <v/>
      </c>
      <c r="BZ258" s="145" t="str">
        <f t="shared" si="987"/>
        <v/>
      </c>
      <c r="CA258" s="145" t="str">
        <f t="shared" si="987"/>
        <v/>
      </c>
      <c r="CB258" s="145" t="str">
        <f t="shared" si="987"/>
        <v/>
      </c>
      <c r="CC258" s="145" t="str">
        <f t="shared" si="987"/>
        <v/>
      </c>
      <c r="CD258" s="145" t="str">
        <f t="shared" si="987"/>
        <v/>
      </c>
      <c r="CE258" s="145" t="str">
        <f t="shared" si="987"/>
        <v/>
      </c>
      <c r="CF258" s="145" t="str">
        <f t="shared" si="987"/>
        <v/>
      </c>
      <c r="CG258" s="145" t="str">
        <f t="shared" si="987"/>
        <v/>
      </c>
      <c r="CH258" s="145" t="str">
        <f t="shared" si="987"/>
        <v/>
      </c>
      <c r="CI258" s="145" t="str">
        <f t="shared" si="987"/>
        <v/>
      </c>
      <c r="CJ258" s="145" t="str">
        <f t="shared" si="987"/>
        <v/>
      </c>
      <c r="CK258" s="145" t="str">
        <f t="shared" si="987"/>
        <v/>
      </c>
      <c r="CL258" s="145" t="str">
        <f t="shared" si="987"/>
        <v/>
      </c>
      <c r="CM258" s="145" t="str">
        <f t="shared" si="987"/>
        <v/>
      </c>
      <c r="CN258" s="145" t="str">
        <f t="shared" si="987"/>
        <v/>
      </c>
      <c r="CO258" s="145" t="str">
        <f t="shared" si="987"/>
        <v/>
      </c>
      <c r="CP258" s="145" t="str">
        <f t="shared" si="987"/>
        <v/>
      </c>
      <c r="CQ258" s="145" t="str">
        <f t="shared" si="987"/>
        <v/>
      </c>
      <c r="CR258" s="145" t="str">
        <f t="shared" si="987"/>
        <v/>
      </c>
      <c r="CS258" s="145" t="str">
        <f t="shared" si="987"/>
        <v/>
      </c>
      <c r="CT258" s="145" t="str">
        <f t="shared" si="987"/>
        <v/>
      </c>
      <c r="CU258" s="145" t="str">
        <f t="shared" si="987"/>
        <v/>
      </c>
      <c r="CV258" s="145" t="str">
        <f t="shared" si="987"/>
        <v/>
      </c>
      <c r="CW258" s="145" t="str">
        <f t="shared" si="987"/>
        <v/>
      </c>
      <c r="CX258" s="145" t="str">
        <f t="shared" si="987"/>
        <v/>
      </c>
      <c r="CY258" s="145" t="str">
        <f t="shared" si="987"/>
        <v/>
      </c>
      <c r="CZ258" s="145" t="str">
        <f t="shared" si="987"/>
        <v/>
      </c>
      <c r="DA258" s="145">
        <f>IF(DA$4&lt;$E$3,"",SUMIFS($F251:$FS251,$F$5:$FS$5,"&lt;="&amp;DA$5,$F$5:$FS$5,"&gt;"&amp;(DA$5-$E$3)))</f>
        <v>0</v>
      </c>
      <c r="DB258" s="145">
        <f t="shared" ref="DB258:FM258" si="988">IF(DB$4&lt;$E$3,"",SUMIFS($F251:$FS251,$F$5:$FS$5,"&lt;="&amp;DB$5,$F$5:$FS$5,"&gt;"&amp;(DB$5-$E$3)))</f>
        <v>0</v>
      </c>
      <c r="DC258" s="145">
        <f t="shared" si="988"/>
        <v>0</v>
      </c>
      <c r="DD258" s="145">
        <f t="shared" si="988"/>
        <v>0</v>
      </c>
      <c r="DE258" s="145">
        <f t="shared" si="988"/>
        <v>0</v>
      </c>
      <c r="DF258" s="145">
        <f t="shared" si="988"/>
        <v>0</v>
      </c>
      <c r="DG258" s="145">
        <f t="shared" si="988"/>
        <v>0</v>
      </c>
      <c r="DH258" s="145">
        <f t="shared" si="988"/>
        <v>0</v>
      </c>
      <c r="DI258" s="145">
        <f t="shared" si="988"/>
        <v>0</v>
      </c>
      <c r="DJ258" s="145">
        <f t="shared" si="988"/>
        <v>0</v>
      </c>
      <c r="DK258" s="145">
        <f t="shared" si="988"/>
        <v>0</v>
      </c>
      <c r="DL258" s="145">
        <f t="shared" si="988"/>
        <v>0</v>
      </c>
      <c r="DM258" s="145">
        <f t="shared" si="988"/>
        <v>0</v>
      </c>
      <c r="DN258" s="145">
        <f t="shared" si="988"/>
        <v>0</v>
      </c>
      <c r="DO258" s="145">
        <f t="shared" si="988"/>
        <v>0</v>
      </c>
      <c r="DP258" s="145">
        <f t="shared" si="988"/>
        <v>0</v>
      </c>
      <c r="DQ258" s="145">
        <f t="shared" si="988"/>
        <v>0</v>
      </c>
      <c r="DR258" s="145">
        <f t="shared" si="988"/>
        <v>0</v>
      </c>
      <c r="DS258" s="145">
        <f t="shared" si="988"/>
        <v>0</v>
      </c>
      <c r="DT258" s="145">
        <f t="shared" si="988"/>
        <v>0</v>
      </c>
      <c r="DU258" s="145">
        <f t="shared" si="988"/>
        <v>0</v>
      </c>
      <c r="DV258" s="145">
        <f t="shared" si="988"/>
        <v>0</v>
      </c>
      <c r="DW258" s="145">
        <f t="shared" si="988"/>
        <v>0</v>
      </c>
      <c r="DX258" s="145">
        <f t="shared" si="988"/>
        <v>0</v>
      </c>
      <c r="DY258" s="145">
        <f t="shared" si="988"/>
        <v>0</v>
      </c>
      <c r="DZ258" s="145">
        <f t="shared" si="988"/>
        <v>0</v>
      </c>
      <c r="EA258" s="145">
        <f t="shared" si="988"/>
        <v>0</v>
      </c>
      <c r="EB258" s="145">
        <f t="shared" si="988"/>
        <v>0</v>
      </c>
      <c r="EC258" s="145">
        <f t="shared" si="988"/>
        <v>0</v>
      </c>
      <c r="ED258" s="145">
        <f t="shared" si="988"/>
        <v>0</v>
      </c>
      <c r="EE258" s="145">
        <f t="shared" si="988"/>
        <v>0</v>
      </c>
      <c r="EF258" s="145">
        <f t="shared" si="988"/>
        <v>0</v>
      </c>
      <c r="EG258" s="145">
        <f t="shared" si="988"/>
        <v>0</v>
      </c>
      <c r="EH258" s="145">
        <f t="shared" si="988"/>
        <v>0</v>
      </c>
      <c r="EI258" s="145">
        <f t="shared" si="988"/>
        <v>0</v>
      </c>
      <c r="EJ258" s="145">
        <f t="shared" si="988"/>
        <v>0</v>
      </c>
      <c r="EK258" s="145">
        <f t="shared" si="988"/>
        <v>0</v>
      </c>
      <c r="EL258" s="145">
        <f t="shared" si="988"/>
        <v>0</v>
      </c>
      <c r="EM258" s="145">
        <f t="shared" si="988"/>
        <v>0</v>
      </c>
      <c r="EN258" s="145">
        <f t="shared" si="988"/>
        <v>0</v>
      </c>
      <c r="EO258" s="145">
        <f t="shared" si="988"/>
        <v>0</v>
      </c>
      <c r="EP258" s="145">
        <f t="shared" si="988"/>
        <v>0</v>
      </c>
      <c r="EQ258" s="145">
        <f t="shared" si="988"/>
        <v>0</v>
      </c>
      <c r="ER258" s="145">
        <f t="shared" si="988"/>
        <v>0</v>
      </c>
      <c r="ES258" s="145">
        <f t="shared" si="988"/>
        <v>0</v>
      </c>
      <c r="ET258" s="145">
        <f t="shared" si="988"/>
        <v>0</v>
      </c>
      <c r="EU258" s="145">
        <f t="shared" si="988"/>
        <v>0</v>
      </c>
      <c r="EV258" s="145">
        <f t="shared" si="988"/>
        <v>0</v>
      </c>
      <c r="EW258" s="145">
        <f t="shared" si="988"/>
        <v>0</v>
      </c>
      <c r="EX258" s="145">
        <f t="shared" si="988"/>
        <v>0</v>
      </c>
      <c r="EY258" s="145">
        <f t="shared" si="988"/>
        <v>0</v>
      </c>
      <c r="EZ258" s="145">
        <f t="shared" si="988"/>
        <v>0</v>
      </c>
      <c r="FA258" s="145">
        <f t="shared" si="988"/>
        <v>0</v>
      </c>
      <c r="FB258" s="145">
        <f t="shared" si="988"/>
        <v>0</v>
      </c>
      <c r="FC258" s="145">
        <f t="shared" si="988"/>
        <v>0</v>
      </c>
      <c r="FD258" s="145">
        <f t="shared" si="988"/>
        <v>0</v>
      </c>
      <c r="FE258" s="145">
        <f t="shared" si="988"/>
        <v>0</v>
      </c>
      <c r="FF258" s="145">
        <f t="shared" si="988"/>
        <v>0</v>
      </c>
      <c r="FG258" s="145">
        <f t="shared" si="988"/>
        <v>0</v>
      </c>
      <c r="FH258" s="145">
        <f t="shared" si="988"/>
        <v>0</v>
      </c>
      <c r="FI258" s="145">
        <f t="shared" si="988"/>
        <v>0</v>
      </c>
      <c r="FJ258" s="145">
        <f t="shared" si="988"/>
        <v>0</v>
      </c>
      <c r="FK258" s="145">
        <f t="shared" si="988"/>
        <v>0</v>
      </c>
      <c r="FL258" s="145">
        <f t="shared" si="988"/>
        <v>0</v>
      </c>
      <c r="FM258" s="145">
        <f t="shared" si="988"/>
        <v>0</v>
      </c>
      <c r="FN258" s="145">
        <f t="shared" ref="FN258:FS258" si="989">IF(FN$4&lt;$E$3,"",SUMIFS($F251:$FS251,$F$5:$FS$5,"&lt;="&amp;FN$5,$F$5:$FS$5,"&gt;"&amp;(FN$5-$E$3)))</f>
        <v>0</v>
      </c>
      <c r="FO258" s="145">
        <f t="shared" si="989"/>
        <v>0</v>
      </c>
      <c r="FP258" s="145">
        <f t="shared" si="989"/>
        <v>0</v>
      </c>
      <c r="FQ258" s="145">
        <f t="shared" si="989"/>
        <v>0</v>
      </c>
      <c r="FR258" s="145">
        <f t="shared" si="989"/>
        <v>0</v>
      </c>
      <c r="FS258" s="145">
        <f t="shared" si="989"/>
        <v>0</v>
      </c>
      <c r="FT258" s="145">
        <f>IF(FT$4&lt;$E$3,"",SUMIFS($F251:$FT251,$F$5:$FT$5,"&lt;="&amp;FT$5,$F$5:$FT$5,"&gt;"&amp;(FT$5-$E$3)))</f>
        <v>0</v>
      </c>
      <c r="FW258" s="145">
        <f>FS258</f>
        <v>0</v>
      </c>
      <c r="FX258" s="145">
        <f>MIN(F258:FS258)</f>
        <v>0</v>
      </c>
      <c r="FY258" s="145">
        <f>MAX(F258:FS258)</f>
        <v>0</v>
      </c>
      <c r="FZ258" s="145">
        <f>AVERAGE(F258:FS258)</f>
        <v>0</v>
      </c>
      <c r="GA258" s="145">
        <f>AVERAGE(EP258:FS258)</f>
        <v>0</v>
      </c>
      <c r="GC258" s="132">
        <v>0</v>
      </c>
      <c r="GD258" s="132">
        <v>0</v>
      </c>
      <c r="GN258" s="132">
        <v>0</v>
      </c>
      <c r="GO258" s="132">
        <v>0</v>
      </c>
    </row>
    <row r="259" spans="2:201">
      <c r="B259" s="99"/>
      <c r="D259" t="s">
        <v>47</v>
      </c>
      <c r="F259" s="145" t="str">
        <f t="shared" ref="F259:BQ259" si="990">IF(F$4&lt;$E$3,"",SUMIFS($F252:$FS252,$F$5:$FS$5,"&lt;="&amp;F$5,$F$5:$FS$5,"&gt;"&amp;(F$5-$E$3)))</f>
        <v/>
      </c>
      <c r="G259" s="145" t="str">
        <f t="shared" si="990"/>
        <v/>
      </c>
      <c r="H259" s="145" t="str">
        <f t="shared" si="990"/>
        <v/>
      </c>
      <c r="I259" s="145" t="str">
        <f t="shared" si="990"/>
        <v/>
      </c>
      <c r="J259" s="145" t="str">
        <f t="shared" si="990"/>
        <v/>
      </c>
      <c r="K259" s="145" t="str">
        <f t="shared" si="990"/>
        <v/>
      </c>
      <c r="L259" s="145" t="str">
        <f t="shared" si="990"/>
        <v/>
      </c>
      <c r="M259" s="145" t="str">
        <f t="shared" si="990"/>
        <v/>
      </c>
      <c r="N259" s="145" t="str">
        <f t="shared" si="990"/>
        <v/>
      </c>
      <c r="O259" s="145" t="str">
        <f t="shared" si="990"/>
        <v/>
      </c>
      <c r="P259" s="145" t="str">
        <f t="shared" si="990"/>
        <v/>
      </c>
      <c r="Q259" s="145" t="str">
        <f t="shared" si="990"/>
        <v/>
      </c>
      <c r="R259" s="145" t="str">
        <f t="shared" si="990"/>
        <v/>
      </c>
      <c r="S259" s="145" t="str">
        <f t="shared" si="990"/>
        <v/>
      </c>
      <c r="T259" s="145" t="str">
        <f t="shared" si="990"/>
        <v/>
      </c>
      <c r="U259" s="145" t="str">
        <f t="shared" si="990"/>
        <v/>
      </c>
      <c r="V259" s="145" t="str">
        <f t="shared" si="990"/>
        <v/>
      </c>
      <c r="W259" s="145" t="str">
        <f t="shared" si="990"/>
        <v/>
      </c>
      <c r="X259" s="145" t="str">
        <f t="shared" si="990"/>
        <v/>
      </c>
      <c r="Y259" s="145" t="str">
        <f t="shared" si="990"/>
        <v/>
      </c>
      <c r="Z259" s="145" t="str">
        <f t="shared" si="990"/>
        <v/>
      </c>
      <c r="AA259" s="145" t="str">
        <f t="shared" si="990"/>
        <v/>
      </c>
      <c r="AB259" s="145" t="str">
        <f t="shared" si="990"/>
        <v/>
      </c>
      <c r="AC259" s="145" t="str">
        <f t="shared" si="990"/>
        <v/>
      </c>
      <c r="AD259" s="145" t="str">
        <f t="shared" si="990"/>
        <v/>
      </c>
      <c r="AE259" s="145" t="str">
        <f t="shared" si="990"/>
        <v/>
      </c>
      <c r="AF259" s="145" t="str">
        <f t="shared" si="990"/>
        <v/>
      </c>
      <c r="AG259" s="145" t="str">
        <f t="shared" si="990"/>
        <v/>
      </c>
      <c r="AH259" s="145" t="str">
        <f t="shared" si="990"/>
        <v/>
      </c>
      <c r="AI259" s="145" t="str">
        <f t="shared" si="990"/>
        <v/>
      </c>
      <c r="AJ259" s="145" t="str">
        <f t="shared" si="990"/>
        <v/>
      </c>
      <c r="AK259" s="145" t="str">
        <f t="shared" si="990"/>
        <v/>
      </c>
      <c r="AL259" s="145" t="str">
        <f t="shared" si="990"/>
        <v/>
      </c>
      <c r="AM259" s="145" t="str">
        <f t="shared" si="990"/>
        <v/>
      </c>
      <c r="AN259" s="145" t="str">
        <f t="shared" si="990"/>
        <v/>
      </c>
      <c r="AO259" s="145" t="str">
        <f t="shared" si="990"/>
        <v/>
      </c>
      <c r="AP259" s="145" t="str">
        <f t="shared" si="990"/>
        <v/>
      </c>
      <c r="AQ259" s="145" t="str">
        <f t="shared" si="990"/>
        <v/>
      </c>
      <c r="AR259" s="145" t="str">
        <f t="shared" si="990"/>
        <v/>
      </c>
      <c r="AS259" s="145" t="str">
        <f t="shared" si="990"/>
        <v/>
      </c>
      <c r="AT259" s="145" t="str">
        <f t="shared" si="990"/>
        <v/>
      </c>
      <c r="AU259" s="145" t="str">
        <f t="shared" si="990"/>
        <v/>
      </c>
      <c r="AV259" s="145" t="str">
        <f t="shared" si="990"/>
        <v/>
      </c>
      <c r="AW259" s="145" t="str">
        <f t="shared" si="990"/>
        <v/>
      </c>
      <c r="AX259" s="145" t="str">
        <f t="shared" si="990"/>
        <v/>
      </c>
      <c r="AY259" s="145" t="str">
        <f t="shared" si="990"/>
        <v/>
      </c>
      <c r="AZ259" s="145" t="str">
        <f t="shared" si="990"/>
        <v/>
      </c>
      <c r="BA259" s="145" t="str">
        <f t="shared" si="990"/>
        <v/>
      </c>
      <c r="BB259" s="145" t="str">
        <f t="shared" si="990"/>
        <v/>
      </c>
      <c r="BC259" s="145" t="str">
        <f t="shared" si="990"/>
        <v/>
      </c>
      <c r="BD259" s="145" t="str">
        <f t="shared" si="990"/>
        <v/>
      </c>
      <c r="BE259" s="145" t="str">
        <f t="shared" si="990"/>
        <v/>
      </c>
      <c r="BF259" s="145" t="str">
        <f t="shared" si="990"/>
        <v/>
      </c>
      <c r="BG259" s="145" t="str">
        <f t="shared" si="990"/>
        <v/>
      </c>
      <c r="BH259" s="145" t="str">
        <f t="shared" si="990"/>
        <v/>
      </c>
      <c r="BI259" s="145" t="str">
        <f t="shared" si="990"/>
        <v/>
      </c>
      <c r="BJ259" s="145" t="str">
        <f t="shared" si="990"/>
        <v/>
      </c>
      <c r="BK259" s="145" t="str">
        <f t="shared" si="990"/>
        <v/>
      </c>
      <c r="BL259" s="145" t="str">
        <f t="shared" si="990"/>
        <v/>
      </c>
      <c r="BM259" s="145" t="str">
        <f t="shared" si="990"/>
        <v/>
      </c>
      <c r="BN259" s="145" t="str">
        <f t="shared" si="990"/>
        <v/>
      </c>
      <c r="BO259" s="145" t="str">
        <f t="shared" si="990"/>
        <v/>
      </c>
      <c r="BP259" s="145" t="str">
        <f t="shared" si="990"/>
        <v/>
      </c>
      <c r="BQ259" s="145" t="str">
        <f t="shared" si="990"/>
        <v/>
      </c>
      <c r="BR259" s="145" t="str">
        <f t="shared" ref="BR259:CZ259" si="991">IF(BR$4&lt;$E$3,"",SUMIFS($F252:$FS252,$F$5:$FS$5,"&lt;="&amp;BR$5,$F$5:$FS$5,"&gt;"&amp;(BR$5-$E$3)))</f>
        <v/>
      </c>
      <c r="BS259" s="145" t="str">
        <f t="shared" si="991"/>
        <v/>
      </c>
      <c r="BT259" s="145" t="str">
        <f t="shared" si="991"/>
        <v/>
      </c>
      <c r="BU259" s="145" t="str">
        <f t="shared" si="991"/>
        <v/>
      </c>
      <c r="BV259" s="145" t="str">
        <f t="shared" si="991"/>
        <v/>
      </c>
      <c r="BW259" s="145" t="str">
        <f t="shared" si="991"/>
        <v/>
      </c>
      <c r="BX259" s="145" t="str">
        <f t="shared" si="991"/>
        <v/>
      </c>
      <c r="BY259" s="145" t="str">
        <f t="shared" si="991"/>
        <v/>
      </c>
      <c r="BZ259" s="145" t="str">
        <f t="shared" si="991"/>
        <v/>
      </c>
      <c r="CA259" s="145" t="str">
        <f t="shared" si="991"/>
        <v/>
      </c>
      <c r="CB259" s="145" t="str">
        <f t="shared" si="991"/>
        <v/>
      </c>
      <c r="CC259" s="145" t="str">
        <f t="shared" si="991"/>
        <v/>
      </c>
      <c r="CD259" s="145" t="str">
        <f t="shared" si="991"/>
        <v/>
      </c>
      <c r="CE259" s="145" t="str">
        <f t="shared" si="991"/>
        <v/>
      </c>
      <c r="CF259" s="145" t="str">
        <f t="shared" si="991"/>
        <v/>
      </c>
      <c r="CG259" s="145" t="str">
        <f t="shared" si="991"/>
        <v/>
      </c>
      <c r="CH259" s="145" t="str">
        <f t="shared" si="991"/>
        <v/>
      </c>
      <c r="CI259" s="145" t="str">
        <f t="shared" si="991"/>
        <v/>
      </c>
      <c r="CJ259" s="145" t="str">
        <f t="shared" si="991"/>
        <v/>
      </c>
      <c r="CK259" s="145" t="str">
        <f t="shared" si="991"/>
        <v/>
      </c>
      <c r="CL259" s="145" t="str">
        <f t="shared" si="991"/>
        <v/>
      </c>
      <c r="CM259" s="145" t="str">
        <f t="shared" si="991"/>
        <v/>
      </c>
      <c r="CN259" s="145" t="str">
        <f t="shared" si="991"/>
        <v/>
      </c>
      <c r="CO259" s="145" t="str">
        <f t="shared" si="991"/>
        <v/>
      </c>
      <c r="CP259" s="145" t="str">
        <f t="shared" si="991"/>
        <v/>
      </c>
      <c r="CQ259" s="145" t="str">
        <f t="shared" si="991"/>
        <v/>
      </c>
      <c r="CR259" s="145" t="str">
        <f t="shared" si="991"/>
        <v/>
      </c>
      <c r="CS259" s="145" t="str">
        <f t="shared" si="991"/>
        <v/>
      </c>
      <c r="CT259" s="145" t="str">
        <f t="shared" si="991"/>
        <v/>
      </c>
      <c r="CU259" s="145" t="str">
        <f t="shared" si="991"/>
        <v/>
      </c>
      <c r="CV259" s="145" t="str">
        <f t="shared" si="991"/>
        <v/>
      </c>
      <c r="CW259" s="145" t="str">
        <f t="shared" si="991"/>
        <v/>
      </c>
      <c r="CX259" s="145" t="str">
        <f t="shared" si="991"/>
        <v/>
      </c>
      <c r="CY259" s="145" t="str">
        <f t="shared" si="991"/>
        <v/>
      </c>
      <c r="CZ259" s="145" t="str">
        <f t="shared" si="991"/>
        <v/>
      </c>
      <c r="DA259" s="145">
        <f>IF(DA$4&lt;$E$3,"",SUMIFS($F252:$FS252,$F$5:$FS$5,"&lt;="&amp;DA$5,$F$5:$FS$5,"&gt;"&amp;(DA$5-$E$3)))</f>
        <v>6</v>
      </c>
      <c r="DB259" s="145">
        <f t="shared" ref="DB259:FM259" si="992">IF(DB$4&lt;$E$3,"",SUMIFS($F252:$FS252,$F$5:$FS$5,"&lt;="&amp;DB$5,$F$5:$FS$5,"&gt;"&amp;(DB$5-$E$3)))</f>
        <v>6</v>
      </c>
      <c r="DC259" s="145">
        <f t="shared" si="992"/>
        <v>6</v>
      </c>
      <c r="DD259" s="145">
        <f t="shared" si="992"/>
        <v>6</v>
      </c>
      <c r="DE259" s="145">
        <f t="shared" si="992"/>
        <v>6</v>
      </c>
      <c r="DF259" s="145">
        <f t="shared" si="992"/>
        <v>6</v>
      </c>
      <c r="DG259" s="145">
        <f t="shared" si="992"/>
        <v>6</v>
      </c>
      <c r="DH259" s="145">
        <f t="shared" si="992"/>
        <v>6</v>
      </c>
      <c r="DI259" s="145">
        <f t="shared" si="992"/>
        <v>6</v>
      </c>
      <c r="DJ259" s="145">
        <f t="shared" si="992"/>
        <v>6</v>
      </c>
      <c r="DK259" s="145">
        <f t="shared" si="992"/>
        <v>6</v>
      </c>
      <c r="DL259" s="145">
        <f t="shared" si="992"/>
        <v>7</v>
      </c>
      <c r="DM259" s="145">
        <f t="shared" si="992"/>
        <v>7</v>
      </c>
      <c r="DN259" s="145">
        <f t="shared" si="992"/>
        <v>7</v>
      </c>
      <c r="DO259" s="145">
        <f t="shared" si="992"/>
        <v>7</v>
      </c>
      <c r="DP259" s="145">
        <f t="shared" si="992"/>
        <v>7</v>
      </c>
      <c r="DQ259" s="145">
        <f t="shared" si="992"/>
        <v>7</v>
      </c>
      <c r="DR259" s="145">
        <f t="shared" si="992"/>
        <v>7</v>
      </c>
      <c r="DS259" s="145">
        <f t="shared" si="992"/>
        <v>7</v>
      </c>
      <c r="DT259" s="145">
        <f t="shared" si="992"/>
        <v>7</v>
      </c>
      <c r="DU259" s="145">
        <f t="shared" si="992"/>
        <v>7</v>
      </c>
      <c r="DV259" s="145">
        <f t="shared" si="992"/>
        <v>7</v>
      </c>
      <c r="DW259" s="145">
        <f t="shared" si="992"/>
        <v>6</v>
      </c>
      <c r="DX259" s="145">
        <f t="shared" si="992"/>
        <v>6</v>
      </c>
      <c r="DY259" s="145">
        <f t="shared" si="992"/>
        <v>6</v>
      </c>
      <c r="DZ259" s="145">
        <f t="shared" si="992"/>
        <v>6</v>
      </c>
      <c r="EA259" s="145">
        <f t="shared" si="992"/>
        <v>6</v>
      </c>
      <c r="EB259" s="145">
        <f t="shared" si="992"/>
        <v>6</v>
      </c>
      <c r="EC259" s="145">
        <f t="shared" si="992"/>
        <v>6</v>
      </c>
      <c r="ED259" s="145">
        <f t="shared" si="992"/>
        <v>5</v>
      </c>
      <c r="EE259" s="145">
        <f t="shared" si="992"/>
        <v>5</v>
      </c>
      <c r="EF259" s="145">
        <f t="shared" si="992"/>
        <v>5</v>
      </c>
      <c r="EG259" s="145">
        <f t="shared" si="992"/>
        <v>5</v>
      </c>
      <c r="EH259" s="145">
        <f t="shared" si="992"/>
        <v>5</v>
      </c>
      <c r="EI259" s="145">
        <f t="shared" si="992"/>
        <v>5</v>
      </c>
      <c r="EJ259" s="145">
        <f t="shared" si="992"/>
        <v>5</v>
      </c>
      <c r="EK259" s="145">
        <f t="shared" si="992"/>
        <v>5</v>
      </c>
      <c r="EL259" s="145">
        <f t="shared" si="992"/>
        <v>5</v>
      </c>
      <c r="EM259" s="145">
        <f t="shared" si="992"/>
        <v>5</v>
      </c>
      <c r="EN259" s="145">
        <f t="shared" si="992"/>
        <v>5</v>
      </c>
      <c r="EO259" s="145">
        <f t="shared" si="992"/>
        <v>5</v>
      </c>
      <c r="EP259" s="145">
        <f t="shared" si="992"/>
        <v>5</v>
      </c>
      <c r="EQ259" s="145">
        <f t="shared" si="992"/>
        <v>5</v>
      </c>
      <c r="ER259" s="145">
        <f t="shared" si="992"/>
        <v>5</v>
      </c>
      <c r="ES259" s="145">
        <f t="shared" si="992"/>
        <v>5</v>
      </c>
      <c r="ET259" s="145">
        <f t="shared" si="992"/>
        <v>5</v>
      </c>
      <c r="EU259" s="145">
        <f t="shared" si="992"/>
        <v>6</v>
      </c>
      <c r="EV259" s="145">
        <f t="shared" si="992"/>
        <v>6</v>
      </c>
      <c r="EW259" s="145">
        <f t="shared" si="992"/>
        <v>6</v>
      </c>
      <c r="EX259" s="145">
        <f t="shared" si="992"/>
        <v>6</v>
      </c>
      <c r="EY259" s="145">
        <f t="shared" si="992"/>
        <v>6</v>
      </c>
      <c r="EZ259" s="145">
        <f t="shared" si="992"/>
        <v>6</v>
      </c>
      <c r="FA259" s="145">
        <f t="shared" si="992"/>
        <v>6</v>
      </c>
      <c r="FB259" s="145">
        <f t="shared" si="992"/>
        <v>6</v>
      </c>
      <c r="FC259" s="145">
        <f t="shared" si="992"/>
        <v>6</v>
      </c>
      <c r="FD259" s="145">
        <f t="shared" si="992"/>
        <v>7</v>
      </c>
      <c r="FE259" s="145">
        <f t="shared" si="992"/>
        <v>7</v>
      </c>
      <c r="FF259" s="145">
        <f t="shared" si="992"/>
        <v>7</v>
      </c>
      <c r="FG259" s="145">
        <f t="shared" si="992"/>
        <v>7</v>
      </c>
      <c r="FH259" s="145">
        <f t="shared" si="992"/>
        <v>7</v>
      </c>
      <c r="FI259" s="145">
        <f t="shared" si="992"/>
        <v>7</v>
      </c>
      <c r="FJ259" s="145">
        <f t="shared" si="992"/>
        <v>7</v>
      </c>
      <c r="FK259" s="145">
        <f t="shared" si="992"/>
        <v>7</v>
      </c>
      <c r="FL259" s="145">
        <f t="shared" si="992"/>
        <v>7</v>
      </c>
      <c r="FM259" s="145">
        <f t="shared" si="992"/>
        <v>7</v>
      </c>
      <c r="FN259" s="145">
        <f t="shared" ref="FN259:FS259" si="993">IF(FN$4&lt;$E$3,"",SUMIFS($F252:$FS252,$F$5:$FS$5,"&lt;="&amp;FN$5,$F$5:$FS$5,"&gt;"&amp;(FN$5-$E$3)))</f>
        <v>7</v>
      </c>
      <c r="FO259" s="145">
        <f t="shared" si="993"/>
        <v>7</v>
      </c>
      <c r="FP259" s="145">
        <f t="shared" si="993"/>
        <v>7</v>
      </c>
      <c r="FQ259" s="145">
        <f t="shared" si="993"/>
        <v>8</v>
      </c>
      <c r="FR259" s="145">
        <f t="shared" si="993"/>
        <v>8</v>
      </c>
      <c r="FS259" s="145">
        <f t="shared" si="993"/>
        <v>8</v>
      </c>
      <c r="FT259" s="145">
        <f t="shared" ref="FT259:FT262" si="994">IF(FT$4&lt;$E$3,"",SUMIFS($F252:$FT252,$F$5:$FT$5,"&lt;="&amp;FT$5,$F$5:$FT$5,"&gt;"&amp;(FT$5-$E$3)))</f>
        <v>8</v>
      </c>
      <c r="FW259" s="145">
        <f t="shared" ref="FW259:FW262" si="995">FS259</f>
        <v>8</v>
      </c>
      <c r="FX259" s="145">
        <f>MIN(F259:FS259)</f>
        <v>5</v>
      </c>
      <c r="FY259" s="145">
        <f>MAX(F259:FS259)</f>
        <v>8</v>
      </c>
      <c r="FZ259" s="145">
        <f>AVERAGE(F259:FS259)</f>
        <v>6.183098591549296</v>
      </c>
      <c r="GA259" s="145">
        <f>AVERAGE(EP259:FS259)</f>
        <v>6.4666666666666668</v>
      </c>
      <c r="GC259" s="132">
        <v>0.05</v>
      </c>
      <c r="GD259" s="132">
        <v>0.06</v>
      </c>
      <c r="GE259" s="151">
        <v>7.0000000000000007E-2</v>
      </c>
      <c r="GF259" s="151">
        <v>0.08</v>
      </c>
      <c r="GG259" s="151"/>
      <c r="GH259" s="151"/>
      <c r="GN259" s="132">
        <v>0.05</v>
      </c>
      <c r="GO259" s="132">
        <v>0.06</v>
      </c>
      <c r="GP259" s="151">
        <v>7.0000000000000007E-2</v>
      </c>
      <c r="GQ259" s="151">
        <v>0.08</v>
      </c>
      <c r="GR259" s="151">
        <v>0.09</v>
      </c>
      <c r="GS259" s="151">
        <v>0.1</v>
      </c>
    </row>
    <row r="260" spans="2:201">
      <c r="B260" s="99"/>
      <c r="D260" t="s">
        <v>33</v>
      </c>
      <c r="F260" s="145" t="str">
        <f t="shared" ref="F260:BQ260" si="996">IF(F$4&lt;$E$3,"",SUMIFS($F253:$FS253,$F$5:$FS$5,"&lt;="&amp;F$5,$F$5:$FS$5,"&gt;"&amp;(F$5-$E$3)))</f>
        <v/>
      </c>
      <c r="G260" s="145" t="str">
        <f t="shared" si="996"/>
        <v/>
      </c>
      <c r="H260" s="145" t="str">
        <f t="shared" si="996"/>
        <v/>
      </c>
      <c r="I260" s="145" t="str">
        <f t="shared" si="996"/>
        <v/>
      </c>
      <c r="J260" s="145" t="str">
        <f t="shared" si="996"/>
        <v/>
      </c>
      <c r="K260" s="145" t="str">
        <f t="shared" si="996"/>
        <v/>
      </c>
      <c r="L260" s="145" t="str">
        <f t="shared" si="996"/>
        <v/>
      </c>
      <c r="M260" s="145" t="str">
        <f t="shared" si="996"/>
        <v/>
      </c>
      <c r="N260" s="145" t="str">
        <f t="shared" si="996"/>
        <v/>
      </c>
      <c r="O260" s="145" t="str">
        <f t="shared" si="996"/>
        <v/>
      </c>
      <c r="P260" s="145" t="str">
        <f t="shared" si="996"/>
        <v/>
      </c>
      <c r="Q260" s="145" t="str">
        <f t="shared" si="996"/>
        <v/>
      </c>
      <c r="R260" s="145" t="str">
        <f t="shared" si="996"/>
        <v/>
      </c>
      <c r="S260" s="145" t="str">
        <f t="shared" si="996"/>
        <v/>
      </c>
      <c r="T260" s="145" t="str">
        <f t="shared" si="996"/>
        <v/>
      </c>
      <c r="U260" s="145" t="str">
        <f t="shared" si="996"/>
        <v/>
      </c>
      <c r="V260" s="145" t="str">
        <f t="shared" si="996"/>
        <v/>
      </c>
      <c r="W260" s="145" t="str">
        <f t="shared" si="996"/>
        <v/>
      </c>
      <c r="X260" s="145" t="str">
        <f t="shared" si="996"/>
        <v/>
      </c>
      <c r="Y260" s="145" t="str">
        <f t="shared" si="996"/>
        <v/>
      </c>
      <c r="Z260" s="145" t="str">
        <f t="shared" si="996"/>
        <v/>
      </c>
      <c r="AA260" s="145" t="str">
        <f t="shared" si="996"/>
        <v/>
      </c>
      <c r="AB260" s="145" t="str">
        <f t="shared" si="996"/>
        <v/>
      </c>
      <c r="AC260" s="145" t="str">
        <f t="shared" si="996"/>
        <v/>
      </c>
      <c r="AD260" s="145" t="str">
        <f t="shared" si="996"/>
        <v/>
      </c>
      <c r="AE260" s="145" t="str">
        <f t="shared" si="996"/>
        <v/>
      </c>
      <c r="AF260" s="145" t="str">
        <f t="shared" si="996"/>
        <v/>
      </c>
      <c r="AG260" s="145" t="str">
        <f t="shared" si="996"/>
        <v/>
      </c>
      <c r="AH260" s="145" t="str">
        <f t="shared" si="996"/>
        <v/>
      </c>
      <c r="AI260" s="145" t="str">
        <f t="shared" si="996"/>
        <v/>
      </c>
      <c r="AJ260" s="145" t="str">
        <f t="shared" si="996"/>
        <v/>
      </c>
      <c r="AK260" s="145" t="str">
        <f t="shared" si="996"/>
        <v/>
      </c>
      <c r="AL260" s="145" t="str">
        <f t="shared" si="996"/>
        <v/>
      </c>
      <c r="AM260" s="145" t="str">
        <f t="shared" si="996"/>
        <v/>
      </c>
      <c r="AN260" s="145" t="str">
        <f t="shared" si="996"/>
        <v/>
      </c>
      <c r="AO260" s="145" t="str">
        <f t="shared" si="996"/>
        <v/>
      </c>
      <c r="AP260" s="145" t="str">
        <f t="shared" si="996"/>
        <v/>
      </c>
      <c r="AQ260" s="145" t="str">
        <f t="shared" si="996"/>
        <v/>
      </c>
      <c r="AR260" s="145" t="str">
        <f t="shared" si="996"/>
        <v/>
      </c>
      <c r="AS260" s="145" t="str">
        <f t="shared" si="996"/>
        <v/>
      </c>
      <c r="AT260" s="145" t="str">
        <f t="shared" si="996"/>
        <v/>
      </c>
      <c r="AU260" s="145" t="str">
        <f t="shared" si="996"/>
        <v/>
      </c>
      <c r="AV260" s="145" t="str">
        <f t="shared" si="996"/>
        <v/>
      </c>
      <c r="AW260" s="145" t="str">
        <f t="shared" si="996"/>
        <v/>
      </c>
      <c r="AX260" s="145" t="str">
        <f t="shared" si="996"/>
        <v/>
      </c>
      <c r="AY260" s="145" t="str">
        <f t="shared" si="996"/>
        <v/>
      </c>
      <c r="AZ260" s="145" t="str">
        <f t="shared" si="996"/>
        <v/>
      </c>
      <c r="BA260" s="145" t="str">
        <f t="shared" si="996"/>
        <v/>
      </c>
      <c r="BB260" s="145" t="str">
        <f t="shared" si="996"/>
        <v/>
      </c>
      <c r="BC260" s="145" t="str">
        <f t="shared" si="996"/>
        <v/>
      </c>
      <c r="BD260" s="145" t="str">
        <f t="shared" si="996"/>
        <v/>
      </c>
      <c r="BE260" s="145" t="str">
        <f t="shared" si="996"/>
        <v/>
      </c>
      <c r="BF260" s="145" t="str">
        <f t="shared" si="996"/>
        <v/>
      </c>
      <c r="BG260" s="145" t="str">
        <f t="shared" si="996"/>
        <v/>
      </c>
      <c r="BH260" s="145" t="str">
        <f t="shared" si="996"/>
        <v/>
      </c>
      <c r="BI260" s="145" t="str">
        <f t="shared" si="996"/>
        <v/>
      </c>
      <c r="BJ260" s="145" t="str">
        <f t="shared" si="996"/>
        <v/>
      </c>
      <c r="BK260" s="145" t="str">
        <f t="shared" si="996"/>
        <v/>
      </c>
      <c r="BL260" s="145" t="str">
        <f t="shared" si="996"/>
        <v/>
      </c>
      <c r="BM260" s="145" t="str">
        <f t="shared" si="996"/>
        <v/>
      </c>
      <c r="BN260" s="145" t="str">
        <f t="shared" si="996"/>
        <v/>
      </c>
      <c r="BO260" s="145" t="str">
        <f t="shared" si="996"/>
        <v/>
      </c>
      <c r="BP260" s="145" t="str">
        <f t="shared" si="996"/>
        <v/>
      </c>
      <c r="BQ260" s="145" t="str">
        <f t="shared" si="996"/>
        <v/>
      </c>
      <c r="BR260" s="145" t="str">
        <f t="shared" ref="BR260:CZ260" si="997">IF(BR$4&lt;$E$3,"",SUMIFS($F253:$FS253,$F$5:$FS$5,"&lt;="&amp;BR$5,$F$5:$FS$5,"&gt;"&amp;(BR$5-$E$3)))</f>
        <v/>
      </c>
      <c r="BS260" s="145" t="str">
        <f t="shared" si="997"/>
        <v/>
      </c>
      <c r="BT260" s="145" t="str">
        <f t="shared" si="997"/>
        <v/>
      </c>
      <c r="BU260" s="145" t="str">
        <f t="shared" si="997"/>
        <v/>
      </c>
      <c r="BV260" s="145" t="str">
        <f t="shared" si="997"/>
        <v/>
      </c>
      <c r="BW260" s="145" t="str">
        <f t="shared" si="997"/>
        <v/>
      </c>
      <c r="BX260" s="145" t="str">
        <f t="shared" si="997"/>
        <v/>
      </c>
      <c r="BY260" s="145" t="str">
        <f t="shared" si="997"/>
        <v/>
      </c>
      <c r="BZ260" s="145" t="str">
        <f t="shared" si="997"/>
        <v/>
      </c>
      <c r="CA260" s="145" t="str">
        <f t="shared" si="997"/>
        <v/>
      </c>
      <c r="CB260" s="145" t="str">
        <f t="shared" si="997"/>
        <v/>
      </c>
      <c r="CC260" s="145" t="str">
        <f t="shared" si="997"/>
        <v/>
      </c>
      <c r="CD260" s="145" t="str">
        <f t="shared" si="997"/>
        <v/>
      </c>
      <c r="CE260" s="145" t="str">
        <f t="shared" si="997"/>
        <v/>
      </c>
      <c r="CF260" s="145" t="str">
        <f t="shared" si="997"/>
        <v/>
      </c>
      <c r="CG260" s="145" t="str">
        <f t="shared" si="997"/>
        <v/>
      </c>
      <c r="CH260" s="145" t="str">
        <f t="shared" si="997"/>
        <v/>
      </c>
      <c r="CI260" s="145" t="str">
        <f t="shared" si="997"/>
        <v/>
      </c>
      <c r="CJ260" s="145" t="str">
        <f t="shared" si="997"/>
        <v/>
      </c>
      <c r="CK260" s="145" t="str">
        <f t="shared" si="997"/>
        <v/>
      </c>
      <c r="CL260" s="145" t="str">
        <f t="shared" si="997"/>
        <v/>
      </c>
      <c r="CM260" s="145" t="str">
        <f t="shared" si="997"/>
        <v/>
      </c>
      <c r="CN260" s="145" t="str">
        <f t="shared" si="997"/>
        <v/>
      </c>
      <c r="CO260" s="145" t="str">
        <f t="shared" si="997"/>
        <v/>
      </c>
      <c r="CP260" s="145" t="str">
        <f t="shared" si="997"/>
        <v/>
      </c>
      <c r="CQ260" s="145" t="str">
        <f t="shared" si="997"/>
        <v/>
      </c>
      <c r="CR260" s="145" t="str">
        <f t="shared" si="997"/>
        <v/>
      </c>
      <c r="CS260" s="145" t="str">
        <f t="shared" si="997"/>
        <v/>
      </c>
      <c r="CT260" s="145" t="str">
        <f t="shared" si="997"/>
        <v/>
      </c>
      <c r="CU260" s="145" t="str">
        <f t="shared" si="997"/>
        <v/>
      </c>
      <c r="CV260" s="145" t="str">
        <f t="shared" si="997"/>
        <v/>
      </c>
      <c r="CW260" s="145" t="str">
        <f t="shared" si="997"/>
        <v/>
      </c>
      <c r="CX260" s="145" t="str">
        <f t="shared" si="997"/>
        <v/>
      </c>
      <c r="CY260" s="145" t="str">
        <f t="shared" si="997"/>
        <v/>
      </c>
      <c r="CZ260" s="145" t="str">
        <f t="shared" si="997"/>
        <v/>
      </c>
      <c r="DA260" s="145">
        <f>IF(DA$4&lt;$E$3,"",SUMIFS($F253:$FS253,$F$5:$FS$5,"&lt;="&amp;DA$5,$F$5:$FS$5,"&gt;"&amp;(DA$5-$E$3)))</f>
        <v>8</v>
      </c>
      <c r="DB260" s="145">
        <f t="shared" ref="DB260:FM260" si="998">IF(DB$4&lt;$E$3,"",SUMIFS($F253:$FS253,$F$5:$FS$5,"&lt;="&amp;DB$5,$F$5:$FS$5,"&gt;"&amp;(DB$5-$E$3)))</f>
        <v>8</v>
      </c>
      <c r="DC260" s="145">
        <f t="shared" si="998"/>
        <v>8</v>
      </c>
      <c r="DD260" s="145">
        <f t="shared" si="998"/>
        <v>8</v>
      </c>
      <c r="DE260" s="145">
        <f t="shared" si="998"/>
        <v>8</v>
      </c>
      <c r="DF260" s="145">
        <f t="shared" si="998"/>
        <v>8</v>
      </c>
      <c r="DG260" s="145">
        <f t="shared" si="998"/>
        <v>8</v>
      </c>
      <c r="DH260" s="145">
        <f t="shared" si="998"/>
        <v>8</v>
      </c>
      <c r="DI260" s="145">
        <f t="shared" si="998"/>
        <v>8</v>
      </c>
      <c r="DJ260" s="145">
        <f t="shared" si="998"/>
        <v>8</v>
      </c>
      <c r="DK260" s="145">
        <f t="shared" si="998"/>
        <v>8</v>
      </c>
      <c r="DL260" s="145">
        <f t="shared" si="998"/>
        <v>8</v>
      </c>
      <c r="DM260" s="145">
        <f t="shared" si="998"/>
        <v>8</v>
      </c>
      <c r="DN260" s="145">
        <f t="shared" si="998"/>
        <v>7</v>
      </c>
      <c r="DO260" s="145">
        <f t="shared" si="998"/>
        <v>7</v>
      </c>
      <c r="DP260" s="145">
        <f t="shared" si="998"/>
        <v>7</v>
      </c>
      <c r="DQ260" s="145">
        <f t="shared" si="998"/>
        <v>7</v>
      </c>
      <c r="DR260" s="145">
        <f t="shared" si="998"/>
        <v>7</v>
      </c>
      <c r="DS260" s="145">
        <f t="shared" si="998"/>
        <v>7</v>
      </c>
      <c r="DT260" s="145">
        <f t="shared" si="998"/>
        <v>7</v>
      </c>
      <c r="DU260" s="145">
        <f t="shared" si="998"/>
        <v>7</v>
      </c>
      <c r="DV260" s="145">
        <f t="shared" si="998"/>
        <v>7</v>
      </c>
      <c r="DW260" s="145">
        <f t="shared" si="998"/>
        <v>7</v>
      </c>
      <c r="DX260" s="145">
        <f t="shared" si="998"/>
        <v>7</v>
      </c>
      <c r="DY260" s="145">
        <f t="shared" si="998"/>
        <v>7</v>
      </c>
      <c r="DZ260" s="145">
        <f t="shared" si="998"/>
        <v>7</v>
      </c>
      <c r="EA260" s="145">
        <f t="shared" si="998"/>
        <v>7</v>
      </c>
      <c r="EB260" s="145">
        <f t="shared" si="998"/>
        <v>7</v>
      </c>
      <c r="EC260" s="145">
        <f t="shared" si="998"/>
        <v>7</v>
      </c>
      <c r="ED260" s="145">
        <f t="shared" si="998"/>
        <v>7</v>
      </c>
      <c r="EE260" s="145">
        <f t="shared" si="998"/>
        <v>7</v>
      </c>
      <c r="EF260" s="145">
        <f t="shared" si="998"/>
        <v>6</v>
      </c>
      <c r="EG260" s="145">
        <f t="shared" si="998"/>
        <v>6</v>
      </c>
      <c r="EH260" s="145">
        <f t="shared" si="998"/>
        <v>6</v>
      </c>
      <c r="EI260" s="145">
        <f t="shared" si="998"/>
        <v>6</v>
      </c>
      <c r="EJ260" s="145">
        <f t="shared" si="998"/>
        <v>7</v>
      </c>
      <c r="EK260" s="145">
        <f t="shared" si="998"/>
        <v>7</v>
      </c>
      <c r="EL260" s="145">
        <f t="shared" si="998"/>
        <v>7</v>
      </c>
      <c r="EM260" s="145">
        <f t="shared" si="998"/>
        <v>7</v>
      </c>
      <c r="EN260" s="145">
        <f t="shared" si="998"/>
        <v>6</v>
      </c>
      <c r="EO260" s="145">
        <f t="shared" si="998"/>
        <v>6</v>
      </c>
      <c r="EP260" s="145">
        <f t="shared" si="998"/>
        <v>6</v>
      </c>
      <c r="EQ260" s="145">
        <f t="shared" si="998"/>
        <v>6</v>
      </c>
      <c r="ER260" s="145">
        <f t="shared" si="998"/>
        <v>6</v>
      </c>
      <c r="ES260" s="145">
        <f t="shared" si="998"/>
        <v>6</v>
      </c>
      <c r="ET260" s="145">
        <f t="shared" si="998"/>
        <v>6</v>
      </c>
      <c r="EU260" s="145">
        <f t="shared" si="998"/>
        <v>7</v>
      </c>
      <c r="EV260" s="145">
        <f t="shared" si="998"/>
        <v>7</v>
      </c>
      <c r="EW260" s="145">
        <f t="shared" si="998"/>
        <v>7</v>
      </c>
      <c r="EX260" s="145">
        <f t="shared" si="998"/>
        <v>7</v>
      </c>
      <c r="EY260" s="145">
        <f t="shared" si="998"/>
        <v>7</v>
      </c>
      <c r="EZ260" s="145">
        <f t="shared" si="998"/>
        <v>7</v>
      </c>
      <c r="FA260" s="145">
        <f t="shared" si="998"/>
        <v>7</v>
      </c>
      <c r="FB260" s="145">
        <f t="shared" si="998"/>
        <v>7</v>
      </c>
      <c r="FC260" s="145">
        <f t="shared" si="998"/>
        <v>6</v>
      </c>
      <c r="FD260" s="145">
        <f t="shared" si="998"/>
        <v>7</v>
      </c>
      <c r="FE260" s="145">
        <f t="shared" si="998"/>
        <v>7</v>
      </c>
      <c r="FF260" s="145">
        <f t="shared" si="998"/>
        <v>7</v>
      </c>
      <c r="FG260" s="145">
        <f t="shared" si="998"/>
        <v>7</v>
      </c>
      <c r="FH260" s="145">
        <f t="shared" si="998"/>
        <v>7</v>
      </c>
      <c r="FI260" s="145">
        <f t="shared" si="998"/>
        <v>6</v>
      </c>
      <c r="FJ260" s="145">
        <f t="shared" si="998"/>
        <v>6</v>
      </c>
      <c r="FK260" s="145">
        <f t="shared" si="998"/>
        <v>6</v>
      </c>
      <c r="FL260" s="145">
        <f t="shared" si="998"/>
        <v>6</v>
      </c>
      <c r="FM260" s="145">
        <f t="shared" si="998"/>
        <v>6</v>
      </c>
      <c r="FN260" s="145">
        <f t="shared" ref="FN260:FS260" si="999">IF(FN$4&lt;$E$3,"",SUMIFS($F253:$FS253,$F$5:$FS$5,"&lt;="&amp;FN$5,$F$5:$FS$5,"&gt;"&amp;(FN$5-$E$3)))</f>
        <v>6</v>
      </c>
      <c r="FO260" s="145">
        <f t="shared" si="999"/>
        <v>6</v>
      </c>
      <c r="FP260" s="145">
        <f t="shared" si="999"/>
        <v>5</v>
      </c>
      <c r="FQ260" s="145">
        <f t="shared" si="999"/>
        <v>5</v>
      </c>
      <c r="FR260" s="145">
        <f t="shared" si="999"/>
        <v>5</v>
      </c>
      <c r="FS260" s="145">
        <f t="shared" si="999"/>
        <v>5</v>
      </c>
      <c r="FT260" s="145">
        <f t="shared" si="994"/>
        <v>5</v>
      </c>
      <c r="FW260" s="145">
        <f t="shared" si="995"/>
        <v>5</v>
      </c>
      <c r="FX260" s="145">
        <f>MIN(F260:FS260)</f>
        <v>5</v>
      </c>
      <c r="FY260" s="145">
        <f>MAX(F260:FS260)</f>
        <v>8</v>
      </c>
      <c r="FZ260" s="145">
        <f>AVERAGE(F260:FS260)</f>
        <v>6.802816901408451</v>
      </c>
      <c r="GA260" s="145">
        <f>AVERAGE(EP260:FS260)</f>
        <v>6.3</v>
      </c>
      <c r="GC260" s="132"/>
      <c r="GD260" s="151"/>
      <c r="GE260" s="151"/>
      <c r="GF260" s="151"/>
      <c r="GG260" s="151"/>
      <c r="GN260" s="132"/>
      <c r="GO260" s="151"/>
      <c r="GP260" s="151"/>
      <c r="GQ260" s="151"/>
    </row>
    <row r="261" spans="2:201">
      <c r="B261" s="99"/>
      <c r="D261" t="s">
        <v>34</v>
      </c>
      <c r="F261" s="145" t="str">
        <f t="shared" ref="F261:BQ261" si="1000">IF(F$4&lt;$E$3,"",SUMIFS($F254:$FS254,$F$5:$FS$5,"&lt;="&amp;F$5,$F$5:$FS$5,"&gt;"&amp;(F$5-$E$3)))</f>
        <v/>
      </c>
      <c r="G261" s="145" t="str">
        <f t="shared" si="1000"/>
        <v/>
      </c>
      <c r="H261" s="145" t="str">
        <f t="shared" si="1000"/>
        <v/>
      </c>
      <c r="I261" s="145" t="str">
        <f t="shared" si="1000"/>
        <v/>
      </c>
      <c r="J261" s="145" t="str">
        <f t="shared" si="1000"/>
        <v/>
      </c>
      <c r="K261" s="145" t="str">
        <f t="shared" si="1000"/>
        <v/>
      </c>
      <c r="L261" s="145" t="str">
        <f t="shared" si="1000"/>
        <v/>
      </c>
      <c r="M261" s="145" t="str">
        <f t="shared" si="1000"/>
        <v/>
      </c>
      <c r="N261" s="145" t="str">
        <f t="shared" si="1000"/>
        <v/>
      </c>
      <c r="O261" s="145" t="str">
        <f t="shared" si="1000"/>
        <v/>
      </c>
      <c r="P261" s="145" t="str">
        <f t="shared" si="1000"/>
        <v/>
      </c>
      <c r="Q261" s="145" t="str">
        <f t="shared" si="1000"/>
        <v/>
      </c>
      <c r="R261" s="145" t="str">
        <f t="shared" si="1000"/>
        <v/>
      </c>
      <c r="S261" s="145" t="str">
        <f t="shared" si="1000"/>
        <v/>
      </c>
      <c r="T261" s="145" t="str">
        <f t="shared" si="1000"/>
        <v/>
      </c>
      <c r="U261" s="145" t="str">
        <f t="shared" si="1000"/>
        <v/>
      </c>
      <c r="V261" s="145" t="str">
        <f t="shared" si="1000"/>
        <v/>
      </c>
      <c r="W261" s="145" t="str">
        <f t="shared" si="1000"/>
        <v/>
      </c>
      <c r="X261" s="145" t="str">
        <f t="shared" si="1000"/>
        <v/>
      </c>
      <c r="Y261" s="145" t="str">
        <f t="shared" si="1000"/>
        <v/>
      </c>
      <c r="Z261" s="145" t="str">
        <f t="shared" si="1000"/>
        <v/>
      </c>
      <c r="AA261" s="145" t="str">
        <f t="shared" si="1000"/>
        <v/>
      </c>
      <c r="AB261" s="145" t="str">
        <f t="shared" si="1000"/>
        <v/>
      </c>
      <c r="AC261" s="145" t="str">
        <f t="shared" si="1000"/>
        <v/>
      </c>
      <c r="AD261" s="145" t="str">
        <f t="shared" si="1000"/>
        <v/>
      </c>
      <c r="AE261" s="145" t="str">
        <f t="shared" si="1000"/>
        <v/>
      </c>
      <c r="AF261" s="145" t="str">
        <f t="shared" si="1000"/>
        <v/>
      </c>
      <c r="AG261" s="145" t="str">
        <f t="shared" si="1000"/>
        <v/>
      </c>
      <c r="AH261" s="145" t="str">
        <f t="shared" si="1000"/>
        <v/>
      </c>
      <c r="AI261" s="145" t="str">
        <f t="shared" si="1000"/>
        <v/>
      </c>
      <c r="AJ261" s="145" t="str">
        <f t="shared" si="1000"/>
        <v/>
      </c>
      <c r="AK261" s="145" t="str">
        <f t="shared" si="1000"/>
        <v/>
      </c>
      <c r="AL261" s="145" t="str">
        <f t="shared" si="1000"/>
        <v/>
      </c>
      <c r="AM261" s="145" t="str">
        <f t="shared" si="1000"/>
        <v/>
      </c>
      <c r="AN261" s="145" t="str">
        <f t="shared" si="1000"/>
        <v/>
      </c>
      <c r="AO261" s="145" t="str">
        <f t="shared" si="1000"/>
        <v/>
      </c>
      <c r="AP261" s="145" t="str">
        <f t="shared" si="1000"/>
        <v/>
      </c>
      <c r="AQ261" s="145" t="str">
        <f t="shared" si="1000"/>
        <v/>
      </c>
      <c r="AR261" s="145" t="str">
        <f t="shared" si="1000"/>
        <v/>
      </c>
      <c r="AS261" s="145" t="str">
        <f t="shared" si="1000"/>
        <v/>
      </c>
      <c r="AT261" s="145" t="str">
        <f t="shared" si="1000"/>
        <v/>
      </c>
      <c r="AU261" s="145" t="str">
        <f t="shared" si="1000"/>
        <v/>
      </c>
      <c r="AV261" s="145" t="str">
        <f t="shared" si="1000"/>
        <v/>
      </c>
      <c r="AW261" s="145" t="str">
        <f t="shared" si="1000"/>
        <v/>
      </c>
      <c r="AX261" s="145" t="str">
        <f t="shared" si="1000"/>
        <v/>
      </c>
      <c r="AY261" s="145" t="str">
        <f t="shared" si="1000"/>
        <v/>
      </c>
      <c r="AZ261" s="145" t="str">
        <f t="shared" si="1000"/>
        <v/>
      </c>
      <c r="BA261" s="145" t="str">
        <f t="shared" si="1000"/>
        <v/>
      </c>
      <c r="BB261" s="145" t="str">
        <f t="shared" si="1000"/>
        <v/>
      </c>
      <c r="BC261" s="145" t="str">
        <f t="shared" si="1000"/>
        <v/>
      </c>
      <c r="BD261" s="145" t="str">
        <f t="shared" si="1000"/>
        <v/>
      </c>
      <c r="BE261" s="145" t="str">
        <f t="shared" si="1000"/>
        <v/>
      </c>
      <c r="BF261" s="145" t="str">
        <f t="shared" si="1000"/>
        <v/>
      </c>
      <c r="BG261" s="145" t="str">
        <f t="shared" si="1000"/>
        <v/>
      </c>
      <c r="BH261" s="145" t="str">
        <f t="shared" si="1000"/>
        <v/>
      </c>
      <c r="BI261" s="145" t="str">
        <f t="shared" si="1000"/>
        <v/>
      </c>
      <c r="BJ261" s="145" t="str">
        <f t="shared" si="1000"/>
        <v/>
      </c>
      <c r="BK261" s="145" t="str">
        <f t="shared" si="1000"/>
        <v/>
      </c>
      <c r="BL261" s="145" t="str">
        <f t="shared" si="1000"/>
        <v/>
      </c>
      <c r="BM261" s="145" t="str">
        <f t="shared" si="1000"/>
        <v/>
      </c>
      <c r="BN261" s="145" t="str">
        <f t="shared" si="1000"/>
        <v/>
      </c>
      <c r="BO261" s="145" t="str">
        <f t="shared" si="1000"/>
        <v/>
      </c>
      <c r="BP261" s="145" t="str">
        <f t="shared" si="1000"/>
        <v/>
      </c>
      <c r="BQ261" s="145" t="str">
        <f t="shared" si="1000"/>
        <v/>
      </c>
      <c r="BR261" s="145" t="str">
        <f t="shared" ref="BR261:CZ261" si="1001">IF(BR$4&lt;$E$3,"",SUMIFS($F254:$FS254,$F$5:$FS$5,"&lt;="&amp;BR$5,$F$5:$FS$5,"&gt;"&amp;(BR$5-$E$3)))</f>
        <v/>
      </c>
      <c r="BS261" s="145" t="str">
        <f t="shared" si="1001"/>
        <v/>
      </c>
      <c r="BT261" s="145" t="str">
        <f t="shared" si="1001"/>
        <v/>
      </c>
      <c r="BU261" s="145" t="str">
        <f t="shared" si="1001"/>
        <v/>
      </c>
      <c r="BV261" s="145" t="str">
        <f t="shared" si="1001"/>
        <v/>
      </c>
      <c r="BW261" s="145" t="str">
        <f t="shared" si="1001"/>
        <v/>
      </c>
      <c r="BX261" s="145" t="str">
        <f t="shared" si="1001"/>
        <v/>
      </c>
      <c r="BY261" s="145" t="str">
        <f t="shared" si="1001"/>
        <v/>
      </c>
      <c r="BZ261" s="145" t="str">
        <f t="shared" si="1001"/>
        <v/>
      </c>
      <c r="CA261" s="145" t="str">
        <f t="shared" si="1001"/>
        <v/>
      </c>
      <c r="CB261" s="145" t="str">
        <f t="shared" si="1001"/>
        <v/>
      </c>
      <c r="CC261" s="145" t="str">
        <f t="shared" si="1001"/>
        <v/>
      </c>
      <c r="CD261" s="145" t="str">
        <f t="shared" si="1001"/>
        <v/>
      </c>
      <c r="CE261" s="145" t="str">
        <f t="shared" si="1001"/>
        <v/>
      </c>
      <c r="CF261" s="145" t="str">
        <f t="shared" si="1001"/>
        <v/>
      </c>
      <c r="CG261" s="145" t="str">
        <f t="shared" si="1001"/>
        <v/>
      </c>
      <c r="CH261" s="145" t="str">
        <f t="shared" si="1001"/>
        <v/>
      </c>
      <c r="CI261" s="145" t="str">
        <f t="shared" si="1001"/>
        <v/>
      </c>
      <c r="CJ261" s="145" t="str">
        <f t="shared" si="1001"/>
        <v/>
      </c>
      <c r="CK261" s="145" t="str">
        <f t="shared" si="1001"/>
        <v/>
      </c>
      <c r="CL261" s="145" t="str">
        <f t="shared" si="1001"/>
        <v/>
      </c>
      <c r="CM261" s="145" t="str">
        <f t="shared" si="1001"/>
        <v/>
      </c>
      <c r="CN261" s="145" t="str">
        <f t="shared" si="1001"/>
        <v/>
      </c>
      <c r="CO261" s="145" t="str">
        <f t="shared" si="1001"/>
        <v/>
      </c>
      <c r="CP261" s="145" t="str">
        <f t="shared" si="1001"/>
        <v/>
      </c>
      <c r="CQ261" s="145" t="str">
        <f t="shared" si="1001"/>
        <v/>
      </c>
      <c r="CR261" s="145" t="str">
        <f t="shared" si="1001"/>
        <v/>
      </c>
      <c r="CS261" s="145" t="str">
        <f t="shared" si="1001"/>
        <v/>
      </c>
      <c r="CT261" s="145" t="str">
        <f t="shared" si="1001"/>
        <v/>
      </c>
      <c r="CU261" s="145" t="str">
        <f t="shared" si="1001"/>
        <v/>
      </c>
      <c r="CV261" s="145" t="str">
        <f t="shared" si="1001"/>
        <v/>
      </c>
      <c r="CW261" s="145" t="str">
        <f t="shared" si="1001"/>
        <v/>
      </c>
      <c r="CX261" s="145" t="str">
        <f t="shared" si="1001"/>
        <v/>
      </c>
      <c r="CY261" s="145" t="str">
        <f t="shared" si="1001"/>
        <v/>
      </c>
      <c r="CZ261" s="145" t="str">
        <f t="shared" si="1001"/>
        <v/>
      </c>
      <c r="DA261" s="145">
        <f>IF(DA$4&lt;$E$3,"",SUMIFS($F254:$FS254,$F$5:$FS$5,"&lt;="&amp;DA$5,$F$5:$FS$5,"&gt;"&amp;(DA$5-$E$3)))</f>
        <v>4</v>
      </c>
      <c r="DB261" s="145">
        <f t="shared" ref="DB261:FM261" si="1002">IF(DB$4&lt;$E$3,"",SUMIFS($F254:$FS254,$F$5:$FS$5,"&lt;="&amp;DB$5,$F$5:$FS$5,"&gt;"&amp;(DB$5-$E$3)))</f>
        <v>4</v>
      </c>
      <c r="DC261" s="145">
        <f t="shared" si="1002"/>
        <v>4</v>
      </c>
      <c r="DD261" s="145">
        <f t="shared" si="1002"/>
        <v>4</v>
      </c>
      <c r="DE261" s="145">
        <f t="shared" si="1002"/>
        <v>4</v>
      </c>
      <c r="DF261" s="145">
        <f t="shared" si="1002"/>
        <v>4</v>
      </c>
      <c r="DG261" s="145">
        <f t="shared" si="1002"/>
        <v>4</v>
      </c>
      <c r="DH261" s="145">
        <f t="shared" si="1002"/>
        <v>4</v>
      </c>
      <c r="DI261" s="145">
        <f t="shared" si="1002"/>
        <v>4</v>
      </c>
      <c r="DJ261" s="145">
        <f t="shared" si="1002"/>
        <v>4</v>
      </c>
      <c r="DK261" s="145">
        <f t="shared" si="1002"/>
        <v>4</v>
      </c>
      <c r="DL261" s="145">
        <f t="shared" si="1002"/>
        <v>5</v>
      </c>
      <c r="DM261" s="145">
        <f t="shared" si="1002"/>
        <v>5</v>
      </c>
      <c r="DN261" s="145">
        <f t="shared" si="1002"/>
        <v>5</v>
      </c>
      <c r="DO261" s="145">
        <f t="shared" si="1002"/>
        <v>5</v>
      </c>
      <c r="DP261" s="145">
        <f t="shared" si="1002"/>
        <v>5</v>
      </c>
      <c r="DQ261" s="145">
        <f t="shared" si="1002"/>
        <v>5</v>
      </c>
      <c r="DR261" s="145">
        <f t="shared" si="1002"/>
        <v>5</v>
      </c>
      <c r="DS261" s="145">
        <f t="shared" si="1002"/>
        <v>5</v>
      </c>
      <c r="DT261" s="145">
        <f t="shared" si="1002"/>
        <v>5</v>
      </c>
      <c r="DU261" s="145">
        <f t="shared" si="1002"/>
        <v>6</v>
      </c>
      <c r="DV261" s="145">
        <f t="shared" si="1002"/>
        <v>6</v>
      </c>
      <c r="DW261" s="145">
        <f t="shared" si="1002"/>
        <v>6</v>
      </c>
      <c r="DX261" s="145">
        <f t="shared" si="1002"/>
        <v>6</v>
      </c>
      <c r="DY261" s="145">
        <f t="shared" si="1002"/>
        <v>6</v>
      </c>
      <c r="DZ261" s="145">
        <f t="shared" si="1002"/>
        <v>6</v>
      </c>
      <c r="EA261" s="145">
        <f t="shared" si="1002"/>
        <v>6</v>
      </c>
      <c r="EB261" s="145">
        <f t="shared" si="1002"/>
        <v>7</v>
      </c>
      <c r="EC261" s="145">
        <f t="shared" si="1002"/>
        <v>7</v>
      </c>
      <c r="ED261" s="145">
        <f t="shared" si="1002"/>
        <v>7</v>
      </c>
      <c r="EE261" s="145">
        <f t="shared" si="1002"/>
        <v>7</v>
      </c>
      <c r="EF261" s="145">
        <f t="shared" si="1002"/>
        <v>7</v>
      </c>
      <c r="EG261" s="145">
        <f t="shared" si="1002"/>
        <v>7</v>
      </c>
      <c r="EH261" s="145">
        <f t="shared" si="1002"/>
        <v>7</v>
      </c>
      <c r="EI261" s="145">
        <f t="shared" si="1002"/>
        <v>8</v>
      </c>
      <c r="EJ261" s="145">
        <f t="shared" si="1002"/>
        <v>9</v>
      </c>
      <c r="EK261" s="145">
        <f t="shared" si="1002"/>
        <v>9</v>
      </c>
      <c r="EL261" s="145">
        <f t="shared" si="1002"/>
        <v>9</v>
      </c>
      <c r="EM261" s="145">
        <f t="shared" si="1002"/>
        <v>9</v>
      </c>
      <c r="EN261" s="145">
        <f t="shared" si="1002"/>
        <v>9</v>
      </c>
      <c r="EO261" s="145">
        <f t="shared" si="1002"/>
        <v>9</v>
      </c>
      <c r="EP261" s="145">
        <f t="shared" si="1002"/>
        <v>9</v>
      </c>
      <c r="EQ261" s="145">
        <f t="shared" si="1002"/>
        <v>10</v>
      </c>
      <c r="ER261" s="145">
        <f t="shared" si="1002"/>
        <v>10</v>
      </c>
      <c r="ES261" s="145">
        <f t="shared" si="1002"/>
        <v>10</v>
      </c>
      <c r="ET261" s="145">
        <f t="shared" si="1002"/>
        <v>10</v>
      </c>
      <c r="EU261" s="145">
        <f t="shared" si="1002"/>
        <v>10</v>
      </c>
      <c r="EV261" s="145">
        <f t="shared" si="1002"/>
        <v>10</v>
      </c>
      <c r="EW261" s="145">
        <f t="shared" si="1002"/>
        <v>10</v>
      </c>
      <c r="EX261" s="145">
        <f t="shared" si="1002"/>
        <v>9</v>
      </c>
      <c r="EY261" s="145">
        <f t="shared" si="1002"/>
        <v>9</v>
      </c>
      <c r="EZ261" s="145">
        <f t="shared" si="1002"/>
        <v>9</v>
      </c>
      <c r="FA261" s="145">
        <f t="shared" si="1002"/>
        <v>9</v>
      </c>
      <c r="FB261" s="145">
        <f t="shared" si="1002"/>
        <v>9</v>
      </c>
      <c r="FC261" s="145">
        <f t="shared" si="1002"/>
        <v>9</v>
      </c>
      <c r="FD261" s="145">
        <f t="shared" si="1002"/>
        <v>9</v>
      </c>
      <c r="FE261" s="145">
        <f t="shared" si="1002"/>
        <v>9</v>
      </c>
      <c r="FF261" s="145">
        <f t="shared" si="1002"/>
        <v>8</v>
      </c>
      <c r="FG261" s="145">
        <f t="shared" si="1002"/>
        <v>8</v>
      </c>
      <c r="FH261" s="145">
        <f t="shared" si="1002"/>
        <v>8</v>
      </c>
      <c r="FI261" s="145">
        <f t="shared" si="1002"/>
        <v>7</v>
      </c>
      <c r="FJ261" s="145">
        <f t="shared" si="1002"/>
        <v>7</v>
      </c>
      <c r="FK261" s="145">
        <f t="shared" si="1002"/>
        <v>7</v>
      </c>
      <c r="FL261" s="145">
        <f t="shared" si="1002"/>
        <v>7</v>
      </c>
      <c r="FM261" s="145">
        <f t="shared" si="1002"/>
        <v>7</v>
      </c>
      <c r="FN261" s="145">
        <f t="shared" ref="FN261:FS261" si="1003">IF(FN$4&lt;$E$3,"",SUMIFS($F254:$FS254,$F$5:$FS$5,"&lt;="&amp;FN$5,$F$5:$FS$5,"&gt;"&amp;(FN$5-$E$3)))</f>
        <v>7</v>
      </c>
      <c r="FO261" s="145">
        <f t="shared" si="1003"/>
        <v>7</v>
      </c>
      <c r="FP261" s="145">
        <f t="shared" si="1003"/>
        <v>7</v>
      </c>
      <c r="FQ261" s="145">
        <f t="shared" si="1003"/>
        <v>7</v>
      </c>
      <c r="FR261" s="145">
        <f t="shared" si="1003"/>
        <v>7</v>
      </c>
      <c r="FS261" s="145">
        <f t="shared" si="1003"/>
        <v>7</v>
      </c>
      <c r="FT261" s="145">
        <f t="shared" si="994"/>
        <v>7</v>
      </c>
      <c r="FW261" s="145">
        <f t="shared" si="995"/>
        <v>7</v>
      </c>
      <c r="FX261" s="145">
        <f>MIN(F261:FS261)</f>
        <v>4</v>
      </c>
      <c r="FY261" s="145">
        <f>MAX(F261:FS261)</f>
        <v>10</v>
      </c>
      <c r="FZ261" s="145">
        <f>AVERAGE(F261:FS261)</f>
        <v>6.957746478873239</v>
      </c>
      <c r="GA261" s="145">
        <f>AVERAGE(EP261:FS261)</f>
        <v>8.4</v>
      </c>
      <c r="GC261" s="132"/>
      <c r="GD261" s="151"/>
      <c r="GE261" s="151"/>
      <c r="GF261" s="151"/>
      <c r="GG261" s="151"/>
      <c r="GH261" s="151"/>
      <c r="GN261" s="132"/>
      <c r="GO261" s="151"/>
      <c r="GP261" s="151"/>
      <c r="GQ261" s="151"/>
    </row>
    <row r="262" spans="2:201" ht="15.75" thickBot="1">
      <c r="B262" s="99"/>
      <c r="D262" s="105" t="s">
        <v>25</v>
      </c>
      <c r="E262" s="106"/>
      <c r="F262" s="146" t="str">
        <f t="shared" ref="F262:BQ262" si="1004">IF(F$4&lt;$E$3,"",SUMIFS($F255:$FS255,$F$5:$FS$5,"&lt;="&amp;F$5,$F$5:$FS$5,"&gt;"&amp;(F$5-$E$3)))</f>
        <v/>
      </c>
      <c r="G262" s="146" t="str">
        <f t="shared" si="1004"/>
        <v/>
      </c>
      <c r="H262" s="146" t="str">
        <f t="shared" si="1004"/>
        <v/>
      </c>
      <c r="I262" s="146" t="str">
        <f t="shared" si="1004"/>
        <v/>
      </c>
      <c r="J262" s="146" t="str">
        <f t="shared" si="1004"/>
        <v/>
      </c>
      <c r="K262" s="146" t="str">
        <f t="shared" si="1004"/>
        <v/>
      </c>
      <c r="L262" s="146" t="str">
        <f t="shared" si="1004"/>
        <v/>
      </c>
      <c r="M262" s="146" t="str">
        <f t="shared" si="1004"/>
        <v/>
      </c>
      <c r="N262" s="146" t="str">
        <f t="shared" si="1004"/>
        <v/>
      </c>
      <c r="O262" s="146" t="str">
        <f t="shared" si="1004"/>
        <v/>
      </c>
      <c r="P262" s="146" t="str">
        <f t="shared" si="1004"/>
        <v/>
      </c>
      <c r="Q262" s="146" t="str">
        <f t="shared" si="1004"/>
        <v/>
      </c>
      <c r="R262" s="146" t="str">
        <f t="shared" si="1004"/>
        <v/>
      </c>
      <c r="S262" s="146" t="str">
        <f t="shared" si="1004"/>
        <v/>
      </c>
      <c r="T262" s="146" t="str">
        <f t="shared" si="1004"/>
        <v/>
      </c>
      <c r="U262" s="146" t="str">
        <f t="shared" si="1004"/>
        <v/>
      </c>
      <c r="V262" s="146" t="str">
        <f t="shared" si="1004"/>
        <v/>
      </c>
      <c r="W262" s="146" t="str">
        <f t="shared" si="1004"/>
        <v/>
      </c>
      <c r="X262" s="146" t="str">
        <f t="shared" si="1004"/>
        <v/>
      </c>
      <c r="Y262" s="146" t="str">
        <f t="shared" si="1004"/>
        <v/>
      </c>
      <c r="Z262" s="146" t="str">
        <f t="shared" si="1004"/>
        <v/>
      </c>
      <c r="AA262" s="146" t="str">
        <f t="shared" si="1004"/>
        <v/>
      </c>
      <c r="AB262" s="146" t="str">
        <f t="shared" si="1004"/>
        <v/>
      </c>
      <c r="AC262" s="146" t="str">
        <f t="shared" si="1004"/>
        <v/>
      </c>
      <c r="AD262" s="146" t="str">
        <f t="shared" si="1004"/>
        <v/>
      </c>
      <c r="AE262" s="146" t="str">
        <f t="shared" si="1004"/>
        <v/>
      </c>
      <c r="AF262" s="146" t="str">
        <f t="shared" si="1004"/>
        <v/>
      </c>
      <c r="AG262" s="146" t="str">
        <f t="shared" si="1004"/>
        <v/>
      </c>
      <c r="AH262" s="146" t="str">
        <f t="shared" si="1004"/>
        <v/>
      </c>
      <c r="AI262" s="146" t="str">
        <f t="shared" si="1004"/>
        <v/>
      </c>
      <c r="AJ262" s="146" t="str">
        <f t="shared" si="1004"/>
        <v/>
      </c>
      <c r="AK262" s="146" t="str">
        <f t="shared" si="1004"/>
        <v/>
      </c>
      <c r="AL262" s="146" t="str">
        <f t="shared" si="1004"/>
        <v/>
      </c>
      <c r="AM262" s="146" t="str">
        <f t="shared" si="1004"/>
        <v/>
      </c>
      <c r="AN262" s="146" t="str">
        <f t="shared" si="1004"/>
        <v/>
      </c>
      <c r="AO262" s="146" t="str">
        <f t="shared" si="1004"/>
        <v/>
      </c>
      <c r="AP262" s="146" t="str">
        <f t="shared" si="1004"/>
        <v/>
      </c>
      <c r="AQ262" s="146" t="str">
        <f t="shared" si="1004"/>
        <v/>
      </c>
      <c r="AR262" s="146" t="str">
        <f t="shared" si="1004"/>
        <v/>
      </c>
      <c r="AS262" s="146" t="str">
        <f t="shared" si="1004"/>
        <v/>
      </c>
      <c r="AT262" s="146" t="str">
        <f t="shared" si="1004"/>
        <v/>
      </c>
      <c r="AU262" s="146" t="str">
        <f t="shared" si="1004"/>
        <v/>
      </c>
      <c r="AV262" s="146" t="str">
        <f t="shared" si="1004"/>
        <v/>
      </c>
      <c r="AW262" s="146" t="str">
        <f t="shared" si="1004"/>
        <v/>
      </c>
      <c r="AX262" s="146" t="str">
        <f t="shared" si="1004"/>
        <v/>
      </c>
      <c r="AY262" s="146" t="str">
        <f t="shared" si="1004"/>
        <v/>
      </c>
      <c r="AZ262" s="146" t="str">
        <f t="shared" si="1004"/>
        <v/>
      </c>
      <c r="BA262" s="146" t="str">
        <f t="shared" si="1004"/>
        <v/>
      </c>
      <c r="BB262" s="146" t="str">
        <f t="shared" si="1004"/>
        <v/>
      </c>
      <c r="BC262" s="146" t="str">
        <f t="shared" si="1004"/>
        <v/>
      </c>
      <c r="BD262" s="146" t="str">
        <f t="shared" si="1004"/>
        <v/>
      </c>
      <c r="BE262" s="146" t="str">
        <f t="shared" si="1004"/>
        <v/>
      </c>
      <c r="BF262" s="146" t="str">
        <f t="shared" si="1004"/>
        <v/>
      </c>
      <c r="BG262" s="146" t="str">
        <f t="shared" si="1004"/>
        <v/>
      </c>
      <c r="BH262" s="146" t="str">
        <f t="shared" si="1004"/>
        <v/>
      </c>
      <c r="BI262" s="146" t="str">
        <f t="shared" si="1004"/>
        <v/>
      </c>
      <c r="BJ262" s="146" t="str">
        <f t="shared" si="1004"/>
        <v/>
      </c>
      <c r="BK262" s="146" t="str">
        <f t="shared" si="1004"/>
        <v/>
      </c>
      <c r="BL262" s="146" t="str">
        <f t="shared" si="1004"/>
        <v/>
      </c>
      <c r="BM262" s="146" t="str">
        <f t="shared" si="1004"/>
        <v/>
      </c>
      <c r="BN262" s="146" t="str">
        <f t="shared" si="1004"/>
        <v/>
      </c>
      <c r="BO262" s="146" t="str">
        <f t="shared" si="1004"/>
        <v/>
      </c>
      <c r="BP262" s="146" t="str">
        <f t="shared" si="1004"/>
        <v/>
      </c>
      <c r="BQ262" s="146" t="str">
        <f t="shared" si="1004"/>
        <v/>
      </c>
      <c r="BR262" s="146" t="str">
        <f t="shared" ref="BR262:EC262" si="1005">IF(BR$4&lt;$E$3,"",SUMIFS($F255:$FS255,$F$5:$FS$5,"&lt;="&amp;BR$5,$F$5:$FS$5,"&gt;"&amp;(BR$5-$E$3)))</f>
        <v/>
      </c>
      <c r="BS262" s="146" t="str">
        <f t="shared" si="1005"/>
        <v/>
      </c>
      <c r="BT262" s="146" t="str">
        <f t="shared" si="1005"/>
        <v/>
      </c>
      <c r="BU262" s="146" t="str">
        <f t="shared" si="1005"/>
        <v/>
      </c>
      <c r="BV262" s="146" t="str">
        <f t="shared" si="1005"/>
        <v/>
      </c>
      <c r="BW262" s="146" t="str">
        <f t="shared" si="1005"/>
        <v/>
      </c>
      <c r="BX262" s="146" t="str">
        <f t="shared" si="1005"/>
        <v/>
      </c>
      <c r="BY262" s="146" t="str">
        <f t="shared" si="1005"/>
        <v/>
      </c>
      <c r="BZ262" s="146" t="str">
        <f t="shared" si="1005"/>
        <v/>
      </c>
      <c r="CA262" s="146" t="str">
        <f t="shared" si="1005"/>
        <v/>
      </c>
      <c r="CB262" s="146" t="str">
        <f t="shared" si="1005"/>
        <v/>
      </c>
      <c r="CC262" s="146" t="str">
        <f t="shared" si="1005"/>
        <v/>
      </c>
      <c r="CD262" s="146" t="str">
        <f t="shared" si="1005"/>
        <v/>
      </c>
      <c r="CE262" s="146" t="str">
        <f t="shared" si="1005"/>
        <v/>
      </c>
      <c r="CF262" s="146" t="str">
        <f t="shared" si="1005"/>
        <v/>
      </c>
      <c r="CG262" s="146" t="str">
        <f t="shared" si="1005"/>
        <v/>
      </c>
      <c r="CH262" s="146" t="str">
        <f t="shared" si="1005"/>
        <v/>
      </c>
      <c r="CI262" s="146" t="str">
        <f t="shared" si="1005"/>
        <v/>
      </c>
      <c r="CJ262" s="146" t="str">
        <f t="shared" si="1005"/>
        <v/>
      </c>
      <c r="CK262" s="146" t="str">
        <f t="shared" si="1005"/>
        <v/>
      </c>
      <c r="CL262" s="146" t="str">
        <f t="shared" si="1005"/>
        <v/>
      </c>
      <c r="CM262" s="146" t="str">
        <f t="shared" si="1005"/>
        <v/>
      </c>
      <c r="CN262" s="146" t="str">
        <f t="shared" si="1005"/>
        <v/>
      </c>
      <c r="CO262" s="146" t="str">
        <f t="shared" si="1005"/>
        <v/>
      </c>
      <c r="CP262" s="146" t="str">
        <f t="shared" si="1005"/>
        <v/>
      </c>
      <c r="CQ262" s="146" t="str">
        <f t="shared" si="1005"/>
        <v/>
      </c>
      <c r="CR262" s="146" t="str">
        <f t="shared" si="1005"/>
        <v/>
      </c>
      <c r="CS262" s="146" t="str">
        <f t="shared" si="1005"/>
        <v/>
      </c>
      <c r="CT262" s="146" t="str">
        <f t="shared" si="1005"/>
        <v/>
      </c>
      <c r="CU262" s="146" t="str">
        <f t="shared" si="1005"/>
        <v/>
      </c>
      <c r="CV262" s="146" t="str">
        <f t="shared" si="1005"/>
        <v/>
      </c>
      <c r="CW262" s="146" t="str">
        <f t="shared" si="1005"/>
        <v/>
      </c>
      <c r="CX262" s="146" t="str">
        <f t="shared" si="1005"/>
        <v/>
      </c>
      <c r="CY262" s="146" t="str">
        <f t="shared" si="1005"/>
        <v/>
      </c>
      <c r="CZ262" s="146" t="str">
        <f t="shared" si="1005"/>
        <v/>
      </c>
      <c r="DA262" s="146">
        <f t="shared" si="1005"/>
        <v>18</v>
      </c>
      <c r="DB262" s="146">
        <f t="shared" si="1005"/>
        <v>18</v>
      </c>
      <c r="DC262" s="146">
        <f t="shared" si="1005"/>
        <v>18</v>
      </c>
      <c r="DD262" s="146">
        <f t="shared" si="1005"/>
        <v>18</v>
      </c>
      <c r="DE262" s="146">
        <f t="shared" si="1005"/>
        <v>18</v>
      </c>
      <c r="DF262" s="146">
        <f t="shared" si="1005"/>
        <v>18</v>
      </c>
      <c r="DG262" s="146">
        <f t="shared" si="1005"/>
        <v>18</v>
      </c>
      <c r="DH262" s="146">
        <f t="shared" si="1005"/>
        <v>18</v>
      </c>
      <c r="DI262" s="146">
        <f t="shared" si="1005"/>
        <v>18</v>
      </c>
      <c r="DJ262" s="146">
        <f t="shared" si="1005"/>
        <v>18</v>
      </c>
      <c r="DK262" s="146">
        <f t="shared" si="1005"/>
        <v>18</v>
      </c>
      <c r="DL262" s="146">
        <f t="shared" si="1005"/>
        <v>20</v>
      </c>
      <c r="DM262" s="146">
        <f t="shared" si="1005"/>
        <v>20</v>
      </c>
      <c r="DN262" s="146">
        <f t="shared" si="1005"/>
        <v>19</v>
      </c>
      <c r="DO262" s="146">
        <f t="shared" si="1005"/>
        <v>19</v>
      </c>
      <c r="DP262" s="146">
        <f t="shared" si="1005"/>
        <v>19</v>
      </c>
      <c r="DQ262" s="146">
        <f t="shared" si="1005"/>
        <v>19</v>
      </c>
      <c r="DR262" s="146">
        <f t="shared" si="1005"/>
        <v>19</v>
      </c>
      <c r="DS262" s="146">
        <f t="shared" si="1005"/>
        <v>19</v>
      </c>
      <c r="DT262" s="146">
        <f t="shared" si="1005"/>
        <v>19</v>
      </c>
      <c r="DU262" s="146">
        <f t="shared" si="1005"/>
        <v>20</v>
      </c>
      <c r="DV262" s="146">
        <f t="shared" si="1005"/>
        <v>20</v>
      </c>
      <c r="DW262" s="146">
        <f t="shared" si="1005"/>
        <v>19</v>
      </c>
      <c r="DX262" s="146">
        <f t="shared" si="1005"/>
        <v>19</v>
      </c>
      <c r="DY262" s="146">
        <f t="shared" si="1005"/>
        <v>19</v>
      </c>
      <c r="DZ262" s="146">
        <f t="shared" si="1005"/>
        <v>19</v>
      </c>
      <c r="EA262" s="146">
        <f t="shared" si="1005"/>
        <v>19</v>
      </c>
      <c r="EB262" s="146">
        <f t="shared" si="1005"/>
        <v>20</v>
      </c>
      <c r="EC262" s="146">
        <f t="shared" si="1005"/>
        <v>20</v>
      </c>
      <c r="ED262" s="146">
        <f t="shared" ref="ED262:FS262" si="1006">IF(ED$4&lt;$E$3,"",SUMIFS($F255:$FS255,$F$5:$FS$5,"&lt;="&amp;ED$5,$F$5:$FS$5,"&gt;"&amp;(ED$5-$E$3)))</f>
        <v>19</v>
      </c>
      <c r="EE262" s="146">
        <f t="shared" si="1006"/>
        <v>19</v>
      </c>
      <c r="EF262" s="146">
        <f t="shared" si="1006"/>
        <v>18</v>
      </c>
      <c r="EG262" s="146">
        <f t="shared" si="1006"/>
        <v>18</v>
      </c>
      <c r="EH262" s="146">
        <f t="shared" si="1006"/>
        <v>18</v>
      </c>
      <c r="EI262" s="146">
        <f t="shared" si="1006"/>
        <v>19</v>
      </c>
      <c r="EJ262" s="146">
        <f t="shared" si="1006"/>
        <v>21</v>
      </c>
      <c r="EK262" s="146">
        <f t="shared" si="1006"/>
        <v>21</v>
      </c>
      <c r="EL262" s="146">
        <f t="shared" si="1006"/>
        <v>21</v>
      </c>
      <c r="EM262" s="146">
        <f t="shared" si="1006"/>
        <v>21</v>
      </c>
      <c r="EN262" s="146">
        <f t="shared" si="1006"/>
        <v>20</v>
      </c>
      <c r="EO262" s="146">
        <f t="shared" si="1006"/>
        <v>20</v>
      </c>
      <c r="EP262" s="146">
        <f t="shared" si="1006"/>
        <v>20</v>
      </c>
      <c r="EQ262" s="146">
        <f t="shared" si="1006"/>
        <v>21</v>
      </c>
      <c r="ER262" s="146">
        <f t="shared" si="1006"/>
        <v>21</v>
      </c>
      <c r="ES262" s="146">
        <f t="shared" si="1006"/>
        <v>21</v>
      </c>
      <c r="ET262" s="146">
        <f t="shared" si="1006"/>
        <v>21</v>
      </c>
      <c r="EU262" s="146">
        <f t="shared" si="1006"/>
        <v>23</v>
      </c>
      <c r="EV262" s="146">
        <f t="shared" si="1006"/>
        <v>23</v>
      </c>
      <c r="EW262" s="146">
        <f t="shared" si="1006"/>
        <v>23</v>
      </c>
      <c r="EX262" s="146">
        <f t="shared" si="1006"/>
        <v>22</v>
      </c>
      <c r="EY262" s="146">
        <f t="shared" si="1006"/>
        <v>22</v>
      </c>
      <c r="EZ262" s="146">
        <f t="shared" si="1006"/>
        <v>22</v>
      </c>
      <c r="FA262" s="146">
        <f t="shared" si="1006"/>
        <v>22</v>
      </c>
      <c r="FB262" s="146">
        <f t="shared" si="1006"/>
        <v>22</v>
      </c>
      <c r="FC262" s="146">
        <f t="shared" si="1006"/>
        <v>21</v>
      </c>
      <c r="FD262" s="146">
        <f t="shared" si="1006"/>
        <v>23</v>
      </c>
      <c r="FE262" s="146">
        <f t="shared" si="1006"/>
        <v>23</v>
      </c>
      <c r="FF262" s="146">
        <f t="shared" si="1006"/>
        <v>22</v>
      </c>
      <c r="FG262" s="146">
        <f t="shared" si="1006"/>
        <v>22</v>
      </c>
      <c r="FH262" s="146">
        <f t="shared" si="1006"/>
        <v>22</v>
      </c>
      <c r="FI262" s="146">
        <f t="shared" si="1006"/>
        <v>20</v>
      </c>
      <c r="FJ262" s="146">
        <f t="shared" si="1006"/>
        <v>20</v>
      </c>
      <c r="FK262" s="146">
        <f t="shared" si="1006"/>
        <v>20</v>
      </c>
      <c r="FL262" s="146">
        <f t="shared" si="1006"/>
        <v>20</v>
      </c>
      <c r="FM262" s="146">
        <f t="shared" si="1006"/>
        <v>20</v>
      </c>
      <c r="FN262" s="146">
        <f t="shared" si="1006"/>
        <v>20</v>
      </c>
      <c r="FO262" s="146">
        <f t="shared" si="1006"/>
        <v>20</v>
      </c>
      <c r="FP262" s="146">
        <f t="shared" si="1006"/>
        <v>19</v>
      </c>
      <c r="FQ262" s="146">
        <f t="shared" si="1006"/>
        <v>20</v>
      </c>
      <c r="FR262" s="146">
        <f t="shared" si="1006"/>
        <v>20</v>
      </c>
      <c r="FS262" s="146">
        <f t="shared" si="1006"/>
        <v>20</v>
      </c>
      <c r="FT262" s="146">
        <f t="shared" si="994"/>
        <v>20</v>
      </c>
      <c r="FW262" s="146">
        <f t="shared" si="995"/>
        <v>20</v>
      </c>
      <c r="FX262" s="146">
        <f>MIN(F262:FS262)</f>
        <v>18</v>
      </c>
      <c r="FY262" s="146">
        <f>MAX(F262:FS262)</f>
        <v>23</v>
      </c>
      <c r="FZ262" s="146">
        <f>AVERAGE(F262:FS262)</f>
        <v>19.943661971830984</v>
      </c>
      <c r="GA262" s="146">
        <f>AVERAGE(EP262:FS262)</f>
        <v>21.166666666666668</v>
      </c>
    </row>
    <row r="263" spans="2:201" ht="15.75" thickTop="1">
      <c r="B263" s="99"/>
    </row>
    <row r="264" spans="2:201">
      <c r="B264" s="99"/>
      <c r="D264" s="98" t="s">
        <v>49</v>
      </c>
    </row>
    <row r="265" spans="2:201">
      <c r="B265" s="99"/>
      <c r="D265" t="s">
        <v>46</v>
      </c>
      <c r="F265" s="100" t="str">
        <f t="shared" ref="F265:AK265" si="1007">IF(F$4&lt;$E$3,"",SUMIFS($F251:$FS251,$F$5:$FS$5,"&lt;="&amp;F$5,$F$5:$FS$5,"&gt;"&amp;(F$5-$E$3))/$E$3)</f>
        <v/>
      </c>
      <c r="G265" s="100" t="str">
        <f t="shared" si="1007"/>
        <v/>
      </c>
      <c r="H265" s="100" t="str">
        <f t="shared" si="1007"/>
        <v/>
      </c>
      <c r="I265" s="100" t="str">
        <f t="shared" si="1007"/>
        <v/>
      </c>
      <c r="J265" s="100" t="str">
        <f t="shared" si="1007"/>
        <v/>
      </c>
      <c r="K265" s="100" t="str">
        <f t="shared" si="1007"/>
        <v/>
      </c>
      <c r="L265" s="100" t="str">
        <f t="shared" si="1007"/>
        <v/>
      </c>
      <c r="M265" s="100" t="str">
        <f t="shared" si="1007"/>
        <v/>
      </c>
      <c r="N265" s="100" t="str">
        <f t="shared" si="1007"/>
        <v/>
      </c>
      <c r="O265" s="100" t="str">
        <f t="shared" si="1007"/>
        <v/>
      </c>
      <c r="P265" s="100" t="str">
        <f t="shared" si="1007"/>
        <v/>
      </c>
      <c r="Q265" s="100" t="str">
        <f t="shared" si="1007"/>
        <v/>
      </c>
      <c r="R265" s="100" t="str">
        <f t="shared" si="1007"/>
        <v/>
      </c>
      <c r="S265" s="100" t="str">
        <f t="shared" si="1007"/>
        <v/>
      </c>
      <c r="T265" s="100" t="str">
        <f t="shared" si="1007"/>
        <v/>
      </c>
      <c r="U265" s="100" t="str">
        <f t="shared" si="1007"/>
        <v/>
      </c>
      <c r="V265" s="100" t="str">
        <f t="shared" si="1007"/>
        <v/>
      </c>
      <c r="W265" s="100" t="str">
        <f t="shared" si="1007"/>
        <v/>
      </c>
      <c r="X265" s="100" t="str">
        <f t="shared" si="1007"/>
        <v/>
      </c>
      <c r="Y265" s="100" t="str">
        <f t="shared" si="1007"/>
        <v/>
      </c>
      <c r="Z265" s="100" t="str">
        <f t="shared" si="1007"/>
        <v/>
      </c>
      <c r="AA265" s="100" t="str">
        <f t="shared" si="1007"/>
        <v/>
      </c>
      <c r="AB265" s="100" t="str">
        <f t="shared" si="1007"/>
        <v/>
      </c>
      <c r="AC265" s="100" t="str">
        <f t="shared" si="1007"/>
        <v/>
      </c>
      <c r="AD265" s="100" t="str">
        <f t="shared" si="1007"/>
        <v/>
      </c>
      <c r="AE265" s="100" t="str">
        <f t="shared" si="1007"/>
        <v/>
      </c>
      <c r="AF265" s="100" t="str">
        <f t="shared" si="1007"/>
        <v/>
      </c>
      <c r="AG265" s="100" t="str">
        <f t="shared" si="1007"/>
        <v/>
      </c>
      <c r="AH265" s="100" t="str">
        <f t="shared" si="1007"/>
        <v/>
      </c>
      <c r="AI265" s="100" t="str">
        <f t="shared" si="1007"/>
        <v/>
      </c>
      <c r="AJ265" s="100" t="str">
        <f t="shared" si="1007"/>
        <v/>
      </c>
      <c r="AK265" s="100" t="str">
        <f t="shared" si="1007"/>
        <v/>
      </c>
      <c r="AL265" s="100" t="str">
        <f t="shared" ref="AL265:BQ265" si="1008">IF(AL$4&lt;$E$3,"",SUMIFS($F251:$FS251,$F$5:$FS$5,"&lt;="&amp;AL$5,$F$5:$FS$5,"&gt;"&amp;(AL$5-$E$3))/$E$3)</f>
        <v/>
      </c>
      <c r="AM265" s="100" t="str">
        <f t="shared" si="1008"/>
        <v/>
      </c>
      <c r="AN265" s="100" t="str">
        <f t="shared" si="1008"/>
        <v/>
      </c>
      <c r="AO265" s="100" t="str">
        <f t="shared" si="1008"/>
        <v/>
      </c>
      <c r="AP265" s="100" t="str">
        <f t="shared" si="1008"/>
        <v/>
      </c>
      <c r="AQ265" s="100" t="str">
        <f t="shared" si="1008"/>
        <v/>
      </c>
      <c r="AR265" s="100" t="str">
        <f t="shared" si="1008"/>
        <v/>
      </c>
      <c r="AS265" s="100" t="str">
        <f t="shared" si="1008"/>
        <v/>
      </c>
      <c r="AT265" s="100" t="str">
        <f t="shared" si="1008"/>
        <v/>
      </c>
      <c r="AU265" s="100" t="str">
        <f t="shared" si="1008"/>
        <v/>
      </c>
      <c r="AV265" s="100" t="str">
        <f t="shared" si="1008"/>
        <v/>
      </c>
      <c r="AW265" s="100" t="str">
        <f t="shared" si="1008"/>
        <v/>
      </c>
      <c r="AX265" s="100" t="str">
        <f t="shared" si="1008"/>
        <v/>
      </c>
      <c r="AY265" s="100" t="str">
        <f t="shared" si="1008"/>
        <v/>
      </c>
      <c r="AZ265" s="100" t="str">
        <f t="shared" si="1008"/>
        <v/>
      </c>
      <c r="BA265" s="100" t="str">
        <f t="shared" si="1008"/>
        <v/>
      </c>
      <c r="BB265" s="100" t="str">
        <f t="shared" si="1008"/>
        <v/>
      </c>
      <c r="BC265" s="100" t="str">
        <f t="shared" si="1008"/>
        <v/>
      </c>
      <c r="BD265" s="100" t="str">
        <f t="shared" si="1008"/>
        <v/>
      </c>
      <c r="BE265" s="100" t="str">
        <f t="shared" si="1008"/>
        <v/>
      </c>
      <c r="BF265" s="100" t="str">
        <f t="shared" si="1008"/>
        <v/>
      </c>
      <c r="BG265" s="100" t="str">
        <f t="shared" si="1008"/>
        <v/>
      </c>
      <c r="BH265" s="100" t="str">
        <f t="shared" si="1008"/>
        <v/>
      </c>
      <c r="BI265" s="100" t="str">
        <f t="shared" si="1008"/>
        <v/>
      </c>
      <c r="BJ265" s="100" t="str">
        <f t="shared" si="1008"/>
        <v/>
      </c>
      <c r="BK265" s="100" t="str">
        <f t="shared" si="1008"/>
        <v/>
      </c>
      <c r="BL265" s="100" t="str">
        <f t="shared" si="1008"/>
        <v/>
      </c>
      <c r="BM265" s="100" t="str">
        <f t="shared" si="1008"/>
        <v/>
      </c>
      <c r="BN265" s="100" t="str">
        <f t="shared" si="1008"/>
        <v/>
      </c>
      <c r="BO265" s="100" t="str">
        <f t="shared" si="1008"/>
        <v/>
      </c>
      <c r="BP265" s="100" t="str">
        <f t="shared" si="1008"/>
        <v/>
      </c>
      <c r="BQ265" s="100" t="str">
        <f t="shared" si="1008"/>
        <v/>
      </c>
      <c r="BR265" s="100" t="str">
        <f t="shared" ref="BR265:CW265" si="1009">IF(BR$4&lt;$E$3,"",SUMIFS($F251:$FS251,$F$5:$FS$5,"&lt;="&amp;BR$5,$F$5:$FS$5,"&gt;"&amp;(BR$5-$E$3))/$E$3)</f>
        <v/>
      </c>
      <c r="BS265" s="100" t="str">
        <f t="shared" si="1009"/>
        <v/>
      </c>
      <c r="BT265" s="100" t="str">
        <f t="shared" si="1009"/>
        <v/>
      </c>
      <c r="BU265" s="100" t="str">
        <f t="shared" si="1009"/>
        <v/>
      </c>
      <c r="BV265" s="100" t="str">
        <f t="shared" si="1009"/>
        <v/>
      </c>
      <c r="BW265" s="100" t="str">
        <f t="shared" si="1009"/>
        <v/>
      </c>
      <c r="BX265" s="100" t="str">
        <f t="shared" si="1009"/>
        <v/>
      </c>
      <c r="BY265" s="100" t="str">
        <f t="shared" si="1009"/>
        <v/>
      </c>
      <c r="BZ265" s="100" t="str">
        <f t="shared" si="1009"/>
        <v/>
      </c>
      <c r="CA265" s="100" t="str">
        <f t="shared" si="1009"/>
        <v/>
      </c>
      <c r="CB265" s="100" t="str">
        <f t="shared" si="1009"/>
        <v/>
      </c>
      <c r="CC265" s="100" t="str">
        <f t="shared" si="1009"/>
        <v/>
      </c>
      <c r="CD265" s="100" t="str">
        <f t="shared" si="1009"/>
        <v/>
      </c>
      <c r="CE265" s="100" t="str">
        <f t="shared" si="1009"/>
        <v/>
      </c>
      <c r="CF265" s="100" t="str">
        <f t="shared" si="1009"/>
        <v/>
      </c>
      <c r="CG265" s="100" t="str">
        <f t="shared" si="1009"/>
        <v/>
      </c>
      <c r="CH265" s="100" t="str">
        <f t="shared" si="1009"/>
        <v/>
      </c>
      <c r="CI265" s="100" t="str">
        <f t="shared" si="1009"/>
        <v/>
      </c>
      <c r="CJ265" s="100" t="str">
        <f t="shared" si="1009"/>
        <v/>
      </c>
      <c r="CK265" s="100" t="str">
        <f t="shared" si="1009"/>
        <v/>
      </c>
      <c r="CL265" s="100" t="str">
        <f t="shared" si="1009"/>
        <v/>
      </c>
      <c r="CM265" s="100" t="str">
        <f t="shared" si="1009"/>
        <v/>
      </c>
      <c r="CN265" s="100" t="str">
        <f t="shared" si="1009"/>
        <v/>
      </c>
      <c r="CO265" s="100" t="str">
        <f t="shared" si="1009"/>
        <v/>
      </c>
      <c r="CP265" s="100" t="str">
        <f t="shared" si="1009"/>
        <v/>
      </c>
      <c r="CQ265" s="100" t="str">
        <f t="shared" si="1009"/>
        <v/>
      </c>
      <c r="CR265" s="100" t="str">
        <f t="shared" si="1009"/>
        <v/>
      </c>
      <c r="CS265" s="100" t="str">
        <f t="shared" si="1009"/>
        <v/>
      </c>
      <c r="CT265" s="100" t="str">
        <f t="shared" si="1009"/>
        <v/>
      </c>
      <c r="CU265" s="100" t="str">
        <f t="shared" si="1009"/>
        <v/>
      </c>
      <c r="CV265" s="100" t="str">
        <f t="shared" si="1009"/>
        <v/>
      </c>
      <c r="CW265" s="100" t="str">
        <f t="shared" si="1009"/>
        <v/>
      </c>
      <c r="CX265" s="100" t="str">
        <f t="shared" ref="CX265:EC265" si="1010">IF(CX$4&lt;$E$3,"",SUMIFS($F251:$FS251,$F$5:$FS$5,"&lt;="&amp;CX$5,$F$5:$FS$5,"&gt;"&amp;(CX$5-$E$3))/$E$3)</f>
        <v/>
      </c>
      <c r="CY265" s="100" t="str">
        <f t="shared" si="1010"/>
        <v/>
      </c>
      <c r="CZ265" s="100" t="str">
        <f t="shared" si="1010"/>
        <v/>
      </c>
      <c r="DA265" s="100">
        <f t="shared" si="1010"/>
        <v>0</v>
      </c>
      <c r="DB265" s="100">
        <f t="shared" si="1010"/>
        <v>0</v>
      </c>
      <c r="DC265" s="100">
        <f t="shared" si="1010"/>
        <v>0</v>
      </c>
      <c r="DD265" s="100">
        <f t="shared" si="1010"/>
        <v>0</v>
      </c>
      <c r="DE265" s="100">
        <f t="shared" si="1010"/>
        <v>0</v>
      </c>
      <c r="DF265" s="100">
        <f t="shared" si="1010"/>
        <v>0</v>
      </c>
      <c r="DG265" s="100">
        <f t="shared" si="1010"/>
        <v>0</v>
      </c>
      <c r="DH265" s="100">
        <f t="shared" si="1010"/>
        <v>0</v>
      </c>
      <c r="DI265" s="100">
        <f t="shared" si="1010"/>
        <v>0</v>
      </c>
      <c r="DJ265" s="100">
        <f t="shared" si="1010"/>
        <v>0</v>
      </c>
      <c r="DK265" s="100">
        <f t="shared" si="1010"/>
        <v>0</v>
      </c>
      <c r="DL265" s="100">
        <f t="shared" si="1010"/>
        <v>0</v>
      </c>
      <c r="DM265" s="100">
        <f t="shared" si="1010"/>
        <v>0</v>
      </c>
      <c r="DN265" s="100">
        <f t="shared" si="1010"/>
        <v>0</v>
      </c>
      <c r="DO265" s="100">
        <f t="shared" si="1010"/>
        <v>0</v>
      </c>
      <c r="DP265" s="100">
        <f t="shared" si="1010"/>
        <v>0</v>
      </c>
      <c r="DQ265" s="100">
        <f t="shared" si="1010"/>
        <v>0</v>
      </c>
      <c r="DR265" s="100">
        <f t="shared" si="1010"/>
        <v>0</v>
      </c>
      <c r="DS265" s="100">
        <f t="shared" si="1010"/>
        <v>0</v>
      </c>
      <c r="DT265" s="100">
        <f t="shared" si="1010"/>
        <v>0</v>
      </c>
      <c r="DU265" s="100">
        <f t="shared" si="1010"/>
        <v>0</v>
      </c>
      <c r="DV265" s="100">
        <f t="shared" si="1010"/>
        <v>0</v>
      </c>
      <c r="DW265" s="100">
        <f t="shared" si="1010"/>
        <v>0</v>
      </c>
      <c r="DX265" s="100">
        <f t="shared" si="1010"/>
        <v>0</v>
      </c>
      <c r="DY265" s="100">
        <f t="shared" si="1010"/>
        <v>0</v>
      </c>
      <c r="DZ265" s="100">
        <f t="shared" si="1010"/>
        <v>0</v>
      </c>
      <c r="EA265" s="100">
        <f t="shared" si="1010"/>
        <v>0</v>
      </c>
      <c r="EB265" s="100">
        <f t="shared" si="1010"/>
        <v>0</v>
      </c>
      <c r="EC265" s="100">
        <f t="shared" si="1010"/>
        <v>0</v>
      </c>
      <c r="ED265" s="100">
        <f t="shared" ref="ED265:FI265" si="1011">IF(ED$4&lt;$E$3,"",SUMIFS($F251:$FS251,$F$5:$FS$5,"&lt;="&amp;ED$5,$F$5:$FS$5,"&gt;"&amp;(ED$5-$E$3))/$E$3)</f>
        <v>0</v>
      </c>
      <c r="EE265" s="100">
        <f t="shared" si="1011"/>
        <v>0</v>
      </c>
      <c r="EF265" s="100">
        <f t="shared" si="1011"/>
        <v>0</v>
      </c>
      <c r="EG265" s="100">
        <f t="shared" si="1011"/>
        <v>0</v>
      </c>
      <c r="EH265" s="100">
        <f t="shared" si="1011"/>
        <v>0</v>
      </c>
      <c r="EI265" s="100">
        <f t="shared" si="1011"/>
        <v>0</v>
      </c>
      <c r="EJ265" s="100">
        <f t="shared" si="1011"/>
        <v>0</v>
      </c>
      <c r="EK265" s="100">
        <f t="shared" si="1011"/>
        <v>0</v>
      </c>
      <c r="EL265" s="100">
        <f t="shared" si="1011"/>
        <v>0</v>
      </c>
      <c r="EM265" s="100">
        <f t="shared" si="1011"/>
        <v>0</v>
      </c>
      <c r="EN265" s="100">
        <f t="shared" si="1011"/>
        <v>0</v>
      </c>
      <c r="EO265" s="100">
        <f t="shared" si="1011"/>
        <v>0</v>
      </c>
      <c r="EP265" s="100">
        <f t="shared" si="1011"/>
        <v>0</v>
      </c>
      <c r="EQ265" s="100">
        <f t="shared" si="1011"/>
        <v>0</v>
      </c>
      <c r="ER265" s="100">
        <f t="shared" si="1011"/>
        <v>0</v>
      </c>
      <c r="ES265" s="100">
        <f t="shared" si="1011"/>
        <v>0</v>
      </c>
      <c r="ET265" s="100">
        <f t="shared" si="1011"/>
        <v>0</v>
      </c>
      <c r="EU265" s="100">
        <f t="shared" si="1011"/>
        <v>0</v>
      </c>
      <c r="EV265" s="100">
        <f t="shared" si="1011"/>
        <v>0</v>
      </c>
      <c r="EW265" s="100">
        <f t="shared" si="1011"/>
        <v>0</v>
      </c>
      <c r="EX265" s="100">
        <f t="shared" si="1011"/>
        <v>0</v>
      </c>
      <c r="EY265" s="100">
        <f t="shared" si="1011"/>
        <v>0</v>
      </c>
      <c r="EZ265" s="100">
        <f t="shared" si="1011"/>
        <v>0</v>
      </c>
      <c r="FA265" s="100">
        <f t="shared" si="1011"/>
        <v>0</v>
      </c>
      <c r="FB265" s="100">
        <f t="shared" si="1011"/>
        <v>0</v>
      </c>
      <c r="FC265" s="100">
        <f t="shared" si="1011"/>
        <v>0</v>
      </c>
      <c r="FD265" s="100">
        <f t="shared" si="1011"/>
        <v>0</v>
      </c>
      <c r="FE265" s="100">
        <f t="shared" si="1011"/>
        <v>0</v>
      </c>
      <c r="FF265" s="100">
        <f t="shared" si="1011"/>
        <v>0</v>
      </c>
      <c r="FG265" s="100">
        <f t="shared" si="1011"/>
        <v>0</v>
      </c>
      <c r="FH265" s="100">
        <f t="shared" si="1011"/>
        <v>0</v>
      </c>
      <c r="FI265" s="100">
        <f t="shared" si="1011"/>
        <v>0</v>
      </c>
      <c r="FJ265" s="100">
        <f t="shared" ref="FJ265:FS265" si="1012">IF(FJ$4&lt;$E$3,"",SUMIFS($F251:$FS251,$F$5:$FS$5,"&lt;="&amp;FJ$5,$F$5:$FS$5,"&gt;"&amp;(FJ$5-$E$3))/$E$3)</f>
        <v>0</v>
      </c>
      <c r="FK265" s="100">
        <f t="shared" si="1012"/>
        <v>0</v>
      </c>
      <c r="FL265" s="100">
        <f t="shared" si="1012"/>
        <v>0</v>
      </c>
      <c r="FM265" s="100">
        <f t="shared" si="1012"/>
        <v>0</v>
      </c>
      <c r="FN265" s="100">
        <f t="shared" si="1012"/>
        <v>0</v>
      </c>
      <c r="FO265" s="100">
        <f t="shared" si="1012"/>
        <v>0</v>
      </c>
      <c r="FP265" s="100">
        <f t="shared" si="1012"/>
        <v>0</v>
      </c>
      <c r="FQ265" s="100">
        <f t="shared" si="1012"/>
        <v>0</v>
      </c>
      <c r="FR265" s="100">
        <f t="shared" si="1012"/>
        <v>0</v>
      </c>
      <c r="FS265" s="100">
        <f t="shared" si="1012"/>
        <v>0</v>
      </c>
      <c r="FT265" s="100">
        <f>IF(FT$4&lt;$E$3,"",SUMIFS($F251:$FT251,$F$5:$FT$5,"&lt;="&amp;FT$5,$F$5:$FT$5,"&gt;"&amp;(FT$5-$E$3))/$E$3)</f>
        <v>0</v>
      </c>
      <c r="FW265" s="132">
        <f>FS265</f>
        <v>0</v>
      </c>
      <c r="FX265" s="132">
        <f>MIN(F265:FS265)</f>
        <v>0</v>
      </c>
      <c r="FY265" s="132">
        <f>MAX(F265:FS265)</f>
        <v>0</v>
      </c>
      <c r="FZ265" s="132">
        <f>AVERAGE(F265:FS265)</f>
        <v>0</v>
      </c>
      <c r="GA265" s="132">
        <f>AVERAGE(EP265:FS265)</f>
        <v>0</v>
      </c>
      <c r="GC265">
        <f>COUNTIFS($F265:$FS265,"&lt;="&amp;GC258)</f>
        <v>71</v>
      </c>
      <c r="GD265">
        <f>COUNTIFS($F265:$FS265,"&lt;="&amp;GD258)-GC265</f>
        <v>0</v>
      </c>
      <c r="GN265">
        <f>COUNTIFS($EP265:$FS265,"&lt;="&amp;GN258)</f>
        <v>30</v>
      </c>
      <c r="GO265">
        <f>COUNTIFS($EP265:$FS265,"&lt;="&amp;GO258)-GN265</f>
        <v>0</v>
      </c>
    </row>
    <row r="266" spans="2:201">
      <c r="B266" s="99"/>
      <c r="D266" t="s">
        <v>47</v>
      </c>
      <c r="F266" s="100" t="str">
        <f t="shared" ref="F266:AK266" si="1013">IF(F$4&lt;$E$3,"",SUMIFS($F252:$FS252,$F$5:$FS$5,"&lt;="&amp;F$5,$F$5:$FS$5,"&gt;"&amp;(F$5-$E$3))/$E$3)</f>
        <v/>
      </c>
      <c r="G266" s="100" t="str">
        <f t="shared" si="1013"/>
        <v/>
      </c>
      <c r="H266" s="100" t="str">
        <f t="shared" si="1013"/>
        <v/>
      </c>
      <c r="I266" s="100" t="str">
        <f t="shared" si="1013"/>
        <v/>
      </c>
      <c r="J266" s="100" t="str">
        <f t="shared" si="1013"/>
        <v/>
      </c>
      <c r="K266" s="100" t="str">
        <f t="shared" si="1013"/>
        <v/>
      </c>
      <c r="L266" s="100" t="str">
        <f t="shared" si="1013"/>
        <v/>
      </c>
      <c r="M266" s="100" t="str">
        <f t="shared" si="1013"/>
        <v/>
      </c>
      <c r="N266" s="100" t="str">
        <f t="shared" si="1013"/>
        <v/>
      </c>
      <c r="O266" s="100" t="str">
        <f t="shared" si="1013"/>
        <v/>
      </c>
      <c r="P266" s="100" t="str">
        <f t="shared" si="1013"/>
        <v/>
      </c>
      <c r="Q266" s="100" t="str">
        <f t="shared" si="1013"/>
        <v/>
      </c>
      <c r="R266" s="100" t="str">
        <f t="shared" si="1013"/>
        <v/>
      </c>
      <c r="S266" s="100" t="str">
        <f t="shared" si="1013"/>
        <v/>
      </c>
      <c r="T266" s="100" t="str">
        <f t="shared" si="1013"/>
        <v/>
      </c>
      <c r="U266" s="100" t="str">
        <f t="shared" si="1013"/>
        <v/>
      </c>
      <c r="V266" s="100" t="str">
        <f t="shared" si="1013"/>
        <v/>
      </c>
      <c r="W266" s="100" t="str">
        <f t="shared" si="1013"/>
        <v/>
      </c>
      <c r="X266" s="100" t="str">
        <f t="shared" si="1013"/>
        <v/>
      </c>
      <c r="Y266" s="100" t="str">
        <f t="shared" si="1013"/>
        <v/>
      </c>
      <c r="Z266" s="100" t="str">
        <f t="shared" si="1013"/>
        <v/>
      </c>
      <c r="AA266" s="100" t="str">
        <f t="shared" si="1013"/>
        <v/>
      </c>
      <c r="AB266" s="100" t="str">
        <f t="shared" si="1013"/>
        <v/>
      </c>
      <c r="AC266" s="100" t="str">
        <f t="shared" si="1013"/>
        <v/>
      </c>
      <c r="AD266" s="100" t="str">
        <f t="shared" si="1013"/>
        <v/>
      </c>
      <c r="AE266" s="100" t="str">
        <f t="shared" si="1013"/>
        <v/>
      </c>
      <c r="AF266" s="100" t="str">
        <f t="shared" si="1013"/>
        <v/>
      </c>
      <c r="AG266" s="100" t="str">
        <f t="shared" si="1013"/>
        <v/>
      </c>
      <c r="AH266" s="100" t="str">
        <f t="shared" si="1013"/>
        <v/>
      </c>
      <c r="AI266" s="100" t="str">
        <f t="shared" si="1013"/>
        <v/>
      </c>
      <c r="AJ266" s="100" t="str">
        <f t="shared" si="1013"/>
        <v/>
      </c>
      <c r="AK266" s="100" t="str">
        <f t="shared" si="1013"/>
        <v/>
      </c>
      <c r="AL266" s="100" t="str">
        <f t="shared" ref="AL266:BQ266" si="1014">IF(AL$4&lt;$E$3,"",SUMIFS($F252:$FS252,$F$5:$FS$5,"&lt;="&amp;AL$5,$F$5:$FS$5,"&gt;"&amp;(AL$5-$E$3))/$E$3)</f>
        <v/>
      </c>
      <c r="AM266" s="100" t="str">
        <f t="shared" si="1014"/>
        <v/>
      </c>
      <c r="AN266" s="100" t="str">
        <f t="shared" si="1014"/>
        <v/>
      </c>
      <c r="AO266" s="100" t="str">
        <f t="shared" si="1014"/>
        <v/>
      </c>
      <c r="AP266" s="100" t="str">
        <f t="shared" si="1014"/>
        <v/>
      </c>
      <c r="AQ266" s="100" t="str">
        <f t="shared" si="1014"/>
        <v/>
      </c>
      <c r="AR266" s="100" t="str">
        <f t="shared" si="1014"/>
        <v/>
      </c>
      <c r="AS266" s="100" t="str">
        <f t="shared" si="1014"/>
        <v/>
      </c>
      <c r="AT266" s="100" t="str">
        <f t="shared" si="1014"/>
        <v/>
      </c>
      <c r="AU266" s="100" t="str">
        <f t="shared" si="1014"/>
        <v/>
      </c>
      <c r="AV266" s="100" t="str">
        <f t="shared" si="1014"/>
        <v/>
      </c>
      <c r="AW266" s="100" t="str">
        <f t="shared" si="1014"/>
        <v/>
      </c>
      <c r="AX266" s="100" t="str">
        <f t="shared" si="1014"/>
        <v/>
      </c>
      <c r="AY266" s="100" t="str">
        <f t="shared" si="1014"/>
        <v/>
      </c>
      <c r="AZ266" s="100" t="str">
        <f t="shared" si="1014"/>
        <v/>
      </c>
      <c r="BA266" s="100" t="str">
        <f t="shared" si="1014"/>
        <v/>
      </c>
      <c r="BB266" s="100" t="str">
        <f t="shared" si="1014"/>
        <v/>
      </c>
      <c r="BC266" s="100" t="str">
        <f t="shared" si="1014"/>
        <v/>
      </c>
      <c r="BD266" s="100" t="str">
        <f t="shared" si="1014"/>
        <v/>
      </c>
      <c r="BE266" s="100" t="str">
        <f t="shared" si="1014"/>
        <v/>
      </c>
      <c r="BF266" s="100" t="str">
        <f t="shared" si="1014"/>
        <v/>
      </c>
      <c r="BG266" s="100" t="str">
        <f t="shared" si="1014"/>
        <v/>
      </c>
      <c r="BH266" s="100" t="str">
        <f t="shared" si="1014"/>
        <v/>
      </c>
      <c r="BI266" s="100" t="str">
        <f t="shared" si="1014"/>
        <v/>
      </c>
      <c r="BJ266" s="100" t="str">
        <f t="shared" si="1014"/>
        <v/>
      </c>
      <c r="BK266" s="100" t="str">
        <f t="shared" si="1014"/>
        <v/>
      </c>
      <c r="BL266" s="100" t="str">
        <f t="shared" si="1014"/>
        <v/>
      </c>
      <c r="BM266" s="100" t="str">
        <f t="shared" si="1014"/>
        <v/>
      </c>
      <c r="BN266" s="100" t="str">
        <f t="shared" si="1014"/>
        <v/>
      </c>
      <c r="BO266" s="100" t="str">
        <f t="shared" si="1014"/>
        <v/>
      </c>
      <c r="BP266" s="100" t="str">
        <f t="shared" si="1014"/>
        <v/>
      </c>
      <c r="BQ266" s="100" t="str">
        <f t="shared" si="1014"/>
        <v/>
      </c>
      <c r="BR266" s="100" t="str">
        <f t="shared" ref="BR266:CW266" si="1015">IF(BR$4&lt;$E$3,"",SUMIFS($F252:$FS252,$F$5:$FS$5,"&lt;="&amp;BR$5,$F$5:$FS$5,"&gt;"&amp;(BR$5-$E$3))/$E$3)</f>
        <v/>
      </c>
      <c r="BS266" s="100" t="str">
        <f t="shared" si="1015"/>
        <v/>
      </c>
      <c r="BT266" s="100" t="str">
        <f t="shared" si="1015"/>
        <v/>
      </c>
      <c r="BU266" s="100" t="str">
        <f t="shared" si="1015"/>
        <v/>
      </c>
      <c r="BV266" s="100" t="str">
        <f t="shared" si="1015"/>
        <v/>
      </c>
      <c r="BW266" s="100" t="str">
        <f t="shared" si="1015"/>
        <v/>
      </c>
      <c r="BX266" s="100" t="str">
        <f t="shared" si="1015"/>
        <v/>
      </c>
      <c r="BY266" s="100" t="str">
        <f t="shared" si="1015"/>
        <v/>
      </c>
      <c r="BZ266" s="100" t="str">
        <f t="shared" si="1015"/>
        <v/>
      </c>
      <c r="CA266" s="100" t="str">
        <f t="shared" si="1015"/>
        <v/>
      </c>
      <c r="CB266" s="100" t="str">
        <f t="shared" si="1015"/>
        <v/>
      </c>
      <c r="CC266" s="100" t="str">
        <f t="shared" si="1015"/>
        <v/>
      </c>
      <c r="CD266" s="100" t="str">
        <f t="shared" si="1015"/>
        <v/>
      </c>
      <c r="CE266" s="100" t="str">
        <f t="shared" si="1015"/>
        <v/>
      </c>
      <c r="CF266" s="100" t="str">
        <f t="shared" si="1015"/>
        <v/>
      </c>
      <c r="CG266" s="100" t="str">
        <f t="shared" si="1015"/>
        <v/>
      </c>
      <c r="CH266" s="100" t="str">
        <f t="shared" si="1015"/>
        <v/>
      </c>
      <c r="CI266" s="100" t="str">
        <f t="shared" si="1015"/>
        <v/>
      </c>
      <c r="CJ266" s="100" t="str">
        <f t="shared" si="1015"/>
        <v/>
      </c>
      <c r="CK266" s="100" t="str">
        <f t="shared" si="1015"/>
        <v/>
      </c>
      <c r="CL266" s="100" t="str">
        <f t="shared" si="1015"/>
        <v/>
      </c>
      <c r="CM266" s="100" t="str">
        <f t="shared" si="1015"/>
        <v/>
      </c>
      <c r="CN266" s="100" t="str">
        <f t="shared" si="1015"/>
        <v/>
      </c>
      <c r="CO266" s="100" t="str">
        <f t="shared" si="1015"/>
        <v/>
      </c>
      <c r="CP266" s="100" t="str">
        <f t="shared" si="1015"/>
        <v/>
      </c>
      <c r="CQ266" s="100" t="str">
        <f t="shared" si="1015"/>
        <v/>
      </c>
      <c r="CR266" s="100" t="str">
        <f t="shared" si="1015"/>
        <v/>
      </c>
      <c r="CS266" s="100" t="str">
        <f t="shared" si="1015"/>
        <v/>
      </c>
      <c r="CT266" s="100" t="str">
        <f t="shared" si="1015"/>
        <v/>
      </c>
      <c r="CU266" s="100" t="str">
        <f t="shared" si="1015"/>
        <v/>
      </c>
      <c r="CV266" s="100" t="str">
        <f t="shared" si="1015"/>
        <v/>
      </c>
      <c r="CW266" s="100" t="str">
        <f t="shared" si="1015"/>
        <v/>
      </c>
      <c r="CX266" s="100" t="str">
        <f t="shared" ref="CX266:EC266" si="1016">IF(CX$4&lt;$E$3,"",SUMIFS($F252:$FS252,$F$5:$FS$5,"&lt;="&amp;CX$5,$F$5:$FS$5,"&gt;"&amp;(CX$5-$E$3))/$E$3)</f>
        <v/>
      </c>
      <c r="CY266" s="100" t="str">
        <f t="shared" si="1016"/>
        <v/>
      </c>
      <c r="CZ266" s="100" t="str">
        <f t="shared" si="1016"/>
        <v/>
      </c>
      <c r="DA266" s="100">
        <f t="shared" si="1016"/>
        <v>0.06</v>
      </c>
      <c r="DB266" s="100">
        <f t="shared" si="1016"/>
        <v>0.06</v>
      </c>
      <c r="DC266" s="100">
        <f t="shared" si="1016"/>
        <v>0.06</v>
      </c>
      <c r="DD266" s="100">
        <f t="shared" si="1016"/>
        <v>0.06</v>
      </c>
      <c r="DE266" s="100">
        <f t="shared" si="1016"/>
        <v>0.06</v>
      </c>
      <c r="DF266" s="100">
        <f t="shared" si="1016"/>
        <v>0.06</v>
      </c>
      <c r="DG266" s="100">
        <f t="shared" si="1016"/>
        <v>0.06</v>
      </c>
      <c r="DH266" s="100">
        <f t="shared" si="1016"/>
        <v>0.06</v>
      </c>
      <c r="DI266" s="100">
        <f t="shared" si="1016"/>
        <v>0.06</v>
      </c>
      <c r="DJ266" s="100">
        <f t="shared" si="1016"/>
        <v>0.06</v>
      </c>
      <c r="DK266" s="100">
        <f t="shared" si="1016"/>
        <v>0.06</v>
      </c>
      <c r="DL266" s="100">
        <f t="shared" si="1016"/>
        <v>7.0000000000000007E-2</v>
      </c>
      <c r="DM266" s="100">
        <f t="shared" si="1016"/>
        <v>7.0000000000000007E-2</v>
      </c>
      <c r="DN266" s="100">
        <f t="shared" si="1016"/>
        <v>7.0000000000000007E-2</v>
      </c>
      <c r="DO266" s="100">
        <f t="shared" si="1016"/>
        <v>7.0000000000000007E-2</v>
      </c>
      <c r="DP266" s="100">
        <f t="shared" si="1016"/>
        <v>7.0000000000000007E-2</v>
      </c>
      <c r="DQ266" s="100">
        <f t="shared" si="1016"/>
        <v>7.0000000000000007E-2</v>
      </c>
      <c r="DR266" s="100">
        <f t="shared" si="1016"/>
        <v>7.0000000000000007E-2</v>
      </c>
      <c r="DS266" s="100">
        <f t="shared" si="1016"/>
        <v>7.0000000000000007E-2</v>
      </c>
      <c r="DT266" s="100">
        <f t="shared" si="1016"/>
        <v>7.0000000000000007E-2</v>
      </c>
      <c r="DU266" s="100">
        <f t="shared" si="1016"/>
        <v>7.0000000000000007E-2</v>
      </c>
      <c r="DV266" s="100">
        <f t="shared" si="1016"/>
        <v>7.0000000000000007E-2</v>
      </c>
      <c r="DW266" s="100">
        <f t="shared" si="1016"/>
        <v>0.06</v>
      </c>
      <c r="DX266" s="100">
        <f t="shared" si="1016"/>
        <v>0.06</v>
      </c>
      <c r="DY266" s="100">
        <f t="shared" si="1016"/>
        <v>0.06</v>
      </c>
      <c r="DZ266" s="100">
        <f t="shared" si="1016"/>
        <v>0.06</v>
      </c>
      <c r="EA266" s="100">
        <f t="shared" si="1016"/>
        <v>0.06</v>
      </c>
      <c r="EB266" s="100">
        <f t="shared" si="1016"/>
        <v>0.06</v>
      </c>
      <c r="EC266" s="100">
        <f t="shared" si="1016"/>
        <v>0.06</v>
      </c>
      <c r="ED266" s="100">
        <f t="shared" ref="ED266:FI266" si="1017">IF(ED$4&lt;$E$3,"",SUMIFS($F252:$FS252,$F$5:$FS$5,"&lt;="&amp;ED$5,$F$5:$FS$5,"&gt;"&amp;(ED$5-$E$3))/$E$3)</f>
        <v>0.05</v>
      </c>
      <c r="EE266" s="100">
        <f t="shared" si="1017"/>
        <v>0.05</v>
      </c>
      <c r="EF266" s="100">
        <f t="shared" si="1017"/>
        <v>0.05</v>
      </c>
      <c r="EG266" s="100">
        <f t="shared" si="1017"/>
        <v>0.05</v>
      </c>
      <c r="EH266" s="100">
        <f t="shared" si="1017"/>
        <v>0.05</v>
      </c>
      <c r="EI266" s="100">
        <f t="shared" si="1017"/>
        <v>0.05</v>
      </c>
      <c r="EJ266" s="100">
        <f t="shared" si="1017"/>
        <v>0.05</v>
      </c>
      <c r="EK266" s="100">
        <f t="shared" si="1017"/>
        <v>0.05</v>
      </c>
      <c r="EL266" s="100">
        <f t="shared" si="1017"/>
        <v>0.05</v>
      </c>
      <c r="EM266" s="100">
        <f t="shared" si="1017"/>
        <v>0.05</v>
      </c>
      <c r="EN266" s="100">
        <f t="shared" si="1017"/>
        <v>0.05</v>
      </c>
      <c r="EO266" s="100">
        <f t="shared" si="1017"/>
        <v>0.05</v>
      </c>
      <c r="EP266" s="100">
        <f t="shared" si="1017"/>
        <v>0.05</v>
      </c>
      <c r="EQ266" s="100">
        <f t="shared" si="1017"/>
        <v>0.05</v>
      </c>
      <c r="ER266" s="100">
        <f t="shared" si="1017"/>
        <v>0.05</v>
      </c>
      <c r="ES266" s="100">
        <f t="shared" si="1017"/>
        <v>0.05</v>
      </c>
      <c r="ET266" s="100">
        <f t="shared" si="1017"/>
        <v>0.05</v>
      </c>
      <c r="EU266" s="100">
        <f t="shared" si="1017"/>
        <v>0.06</v>
      </c>
      <c r="EV266" s="100">
        <f t="shared" si="1017"/>
        <v>0.06</v>
      </c>
      <c r="EW266" s="100">
        <f t="shared" si="1017"/>
        <v>0.06</v>
      </c>
      <c r="EX266" s="100">
        <f t="shared" si="1017"/>
        <v>0.06</v>
      </c>
      <c r="EY266" s="100">
        <f t="shared" si="1017"/>
        <v>0.06</v>
      </c>
      <c r="EZ266" s="100">
        <f t="shared" si="1017"/>
        <v>0.06</v>
      </c>
      <c r="FA266" s="100">
        <f t="shared" si="1017"/>
        <v>0.06</v>
      </c>
      <c r="FB266" s="100">
        <f t="shared" si="1017"/>
        <v>0.06</v>
      </c>
      <c r="FC266" s="100">
        <f t="shared" si="1017"/>
        <v>0.06</v>
      </c>
      <c r="FD266" s="100">
        <f t="shared" si="1017"/>
        <v>7.0000000000000007E-2</v>
      </c>
      <c r="FE266" s="100">
        <f t="shared" si="1017"/>
        <v>7.0000000000000007E-2</v>
      </c>
      <c r="FF266" s="100">
        <f t="shared" si="1017"/>
        <v>7.0000000000000007E-2</v>
      </c>
      <c r="FG266" s="100">
        <f t="shared" si="1017"/>
        <v>7.0000000000000007E-2</v>
      </c>
      <c r="FH266" s="100">
        <f t="shared" si="1017"/>
        <v>7.0000000000000007E-2</v>
      </c>
      <c r="FI266" s="100">
        <f t="shared" si="1017"/>
        <v>7.0000000000000007E-2</v>
      </c>
      <c r="FJ266" s="100">
        <f t="shared" ref="FJ266:FS266" si="1018">IF(FJ$4&lt;$E$3,"",SUMIFS($F252:$FS252,$F$5:$FS$5,"&lt;="&amp;FJ$5,$F$5:$FS$5,"&gt;"&amp;(FJ$5-$E$3))/$E$3)</f>
        <v>7.0000000000000007E-2</v>
      </c>
      <c r="FK266" s="100">
        <f t="shared" si="1018"/>
        <v>7.0000000000000007E-2</v>
      </c>
      <c r="FL266" s="100">
        <f t="shared" si="1018"/>
        <v>7.0000000000000007E-2</v>
      </c>
      <c r="FM266" s="100">
        <f t="shared" si="1018"/>
        <v>7.0000000000000007E-2</v>
      </c>
      <c r="FN266" s="100">
        <f t="shared" si="1018"/>
        <v>7.0000000000000007E-2</v>
      </c>
      <c r="FO266" s="100">
        <f t="shared" si="1018"/>
        <v>7.0000000000000007E-2</v>
      </c>
      <c r="FP266" s="100">
        <f t="shared" si="1018"/>
        <v>7.0000000000000007E-2</v>
      </c>
      <c r="FQ266" s="100">
        <f t="shared" si="1018"/>
        <v>0.08</v>
      </c>
      <c r="FR266" s="100">
        <f t="shared" si="1018"/>
        <v>0.08</v>
      </c>
      <c r="FS266" s="100">
        <f t="shared" si="1018"/>
        <v>0.08</v>
      </c>
      <c r="FT266" s="100">
        <f t="shared" ref="FT266:FT269" si="1019">IF(FT$4&lt;$E$3,"",SUMIFS($F252:$FT252,$F$5:$FT$5,"&lt;="&amp;FT$5,$F$5:$FT$5,"&gt;"&amp;(FT$5-$E$3))/$E$3)</f>
        <v>0.08</v>
      </c>
      <c r="FW266" s="132">
        <f t="shared" ref="FW266:FW269" si="1020">FS266</f>
        <v>0.08</v>
      </c>
      <c r="FX266" s="132">
        <f>MIN(F266:FS266)</f>
        <v>0.05</v>
      </c>
      <c r="FY266" s="132">
        <f>MAX(F266:FS266)</f>
        <v>0.08</v>
      </c>
      <c r="FZ266" s="132">
        <f>AVERAGE(F266:FS266)</f>
        <v>6.1830985915492943E-2</v>
      </c>
      <c r="GA266" s="132">
        <f>AVERAGE(EP266:FS266)</f>
        <v>6.4666666666666706E-2</v>
      </c>
      <c r="GC266">
        <f>COUNTIFS($F266:$FS266,"&lt;="&amp;GC259)</f>
        <v>17</v>
      </c>
      <c r="GD266">
        <f>COUNTIFS($F266:$FS266,"&lt;="&amp;GD259)-SUM($GC266:GC266)</f>
        <v>27</v>
      </c>
      <c r="GE266">
        <f>COUNTIFS($F266:$FS266,"&lt;="&amp;GE259)-SUM($GC266:GD266)</f>
        <v>24</v>
      </c>
      <c r="GF266">
        <f>COUNTIFS($F266:$FS266,"&lt;="&amp;GF259)-SUM($GC266:GE266)</f>
        <v>3</v>
      </c>
      <c r="GN266">
        <f>COUNTIFS($EP266:$FS266,"&lt;="&amp;GN259)</f>
        <v>5</v>
      </c>
      <c r="GO266">
        <f>COUNTIFS($EP266:$FS266,"&lt;="&amp;GO259)-SUM($GN266:GN266)</f>
        <v>9</v>
      </c>
      <c r="GP266">
        <f>COUNTIFS($EP266:$FS266,"&lt;="&amp;GP259)-SUM($GN266:GO266)</f>
        <v>13</v>
      </c>
      <c r="GQ266">
        <f>COUNTIFS($EP266:$FS266,"&lt;="&amp;GQ259)-SUM($GN266:GP266)</f>
        <v>3</v>
      </c>
      <c r="GR266">
        <f>COUNTIFS($EP266:$FS266,"&lt;="&amp;GR259)-SUM($GN266:GQ266)</f>
        <v>0</v>
      </c>
      <c r="GS266">
        <f>COUNTIFS($EP266:$FS266,"&lt;="&amp;GS259)-SUM($GN266:GR266)</f>
        <v>0</v>
      </c>
    </row>
    <row r="267" spans="2:201">
      <c r="B267" s="99"/>
      <c r="D267" t="s">
        <v>33</v>
      </c>
      <c r="F267" s="100" t="str">
        <f t="shared" ref="F267:AK267" si="1021">IF(F$4&lt;$E$3,"",SUMIFS($F253:$FS253,$F$5:$FS$5,"&lt;="&amp;F$5,$F$5:$FS$5,"&gt;"&amp;(F$5-$E$3))/$E$3)</f>
        <v/>
      </c>
      <c r="G267" s="100" t="str">
        <f t="shared" si="1021"/>
        <v/>
      </c>
      <c r="H267" s="100" t="str">
        <f t="shared" si="1021"/>
        <v/>
      </c>
      <c r="I267" s="100" t="str">
        <f t="shared" si="1021"/>
        <v/>
      </c>
      <c r="J267" s="100" t="str">
        <f t="shared" si="1021"/>
        <v/>
      </c>
      <c r="K267" s="100" t="str">
        <f t="shared" si="1021"/>
        <v/>
      </c>
      <c r="L267" s="100" t="str">
        <f t="shared" si="1021"/>
        <v/>
      </c>
      <c r="M267" s="100" t="str">
        <f t="shared" si="1021"/>
        <v/>
      </c>
      <c r="N267" s="100" t="str">
        <f t="shared" si="1021"/>
        <v/>
      </c>
      <c r="O267" s="100" t="str">
        <f t="shared" si="1021"/>
        <v/>
      </c>
      <c r="P267" s="100" t="str">
        <f t="shared" si="1021"/>
        <v/>
      </c>
      <c r="Q267" s="100" t="str">
        <f t="shared" si="1021"/>
        <v/>
      </c>
      <c r="R267" s="100" t="str">
        <f t="shared" si="1021"/>
        <v/>
      </c>
      <c r="S267" s="100" t="str">
        <f t="shared" si="1021"/>
        <v/>
      </c>
      <c r="T267" s="100" t="str">
        <f t="shared" si="1021"/>
        <v/>
      </c>
      <c r="U267" s="100" t="str">
        <f t="shared" si="1021"/>
        <v/>
      </c>
      <c r="V267" s="100" t="str">
        <f t="shared" si="1021"/>
        <v/>
      </c>
      <c r="W267" s="100" t="str">
        <f t="shared" si="1021"/>
        <v/>
      </c>
      <c r="X267" s="100" t="str">
        <f t="shared" si="1021"/>
        <v/>
      </c>
      <c r="Y267" s="100" t="str">
        <f t="shared" si="1021"/>
        <v/>
      </c>
      <c r="Z267" s="100" t="str">
        <f t="shared" si="1021"/>
        <v/>
      </c>
      <c r="AA267" s="100" t="str">
        <f t="shared" si="1021"/>
        <v/>
      </c>
      <c r="AB267" s="100" t="str">
        <f t="shared" si="1021"/>
        <v/>
      </c>
      <c r="AC267" s="100" t="str">
        <f t="shared" si="1021"/>
        <v/>
      </c>
      <c r="AD267" s="100" t="str">
        <f t="shared" si="1021"/>
        <v/>
      </c>
      <c r="AE267" s="100" t="str">
        <f t="shared" si="1021"/>
        <v/>
      </c>
      <c r="AF267" s="100" t="str">
        <f t="shared" si="1021"/>
        <v/>
      </c>
      <c r="AG267" s="100" t="str">
        <f t="shared" si="1021"/>
        <v/>
      </c>
      <c r="AH267" s="100" t="str">
        <f t="shared" si="1021"/>
        <v/>
      </c>
      <c r="AI267" s="100" t="str">
        <f t="shared" si="1021"/>
        <v/>
      </c>
      <c r="AJ267" s="100" t="str">
        <f t="shared" si="1021"/>
        <v/>
      </c>
      <c r="AK267" s="100" t="str">
        <f t="shared" si="1021"/>
        <v/>
      </c>
      <c r="AL267" s="100" t="str">
        <f t="shared" ref="AL267:BQ267" si="1022">IF(AL$4&lt;$E$3,"",SUMIFS($F253:$FS253,$F$5:$FS$5,"&lt;="&amp;AL$5,$F$5:$FS$5,"&gt;"&amp;(AL$5-$E$3))/$E$3)</f>
        <v/>
      </c>
      <c r="AM267" s="100" t="str">
        <f t="shared" si="1022"/>
        <v/>
      </c>
      <c r="AN267" s="100" t="str">
        <f t="shared" si="1022"/>
        <v/>
      </c>
      <c r="AO267" s="100" t="str">
        <f t="shared" si="1022"/>
        <v/>
      </c>
      <c r="AP267" s="100" t="str">
        <f t="shared" si="1022"/>
        <v/>
      </c>
      <c r="AQ267" s="100" t="str">
        <f t="shared" si="1022"/>
        <v/>
      </c>
      <c r="AR267" s="100" t="str">
        <f t="shared" si="1022"/>
        <v/>
      </c>
      <c r="AS267" s="100" t="str">
        <f t="shared" si="1022"/>
        <v/>
      </c>
      <c r="AT267" s="100" t="str">
        <f t="shared" si="1022"/>
        <v/>
      </c>
      <c r="AU267" s="100" t="str">
        <f t="shared" si="1022"/>
        <v/>
      </c>
      <c r="AV267" s="100" t="str">
        <f t="shared" si="1022"/>
        <v/>
      </c>
      <c r="AW267" s="100" t="str">
        <f t="shared" si="1022"/>
        <v/>
      </c>
      <c r="AX267" s="100" t="str">
        <f t="shared" si="1022"/>
        <v/>
      </c>
      <c r="AY267" s="100" t="str">
        <f t="shared" si="1022"/>
        <v/>
      </c>
      <c r="AZ267" s="100" t="str">
        <f t="shared" si="1022"/>
        <v/>
      </c>
      <c r="BA267" s="100" t="str">
        <f t="shared" si="1022"/>
        <v/>
      </c>
      <c r="BB267" s="100" t="str">
        <f t="shared" si="1022"/>
        <v/>
      </c>
      <c r="BC267" s="100" t="str">
        <f t="shared" si="1022"/>
        <v/>
      </c>
      <c r="BD267" s="100" t="str">
        <f t="shared" si="1022"/>
        <v/>
      </c>
      <c r="BE267" s="100" t="str">
        <f t="shared" si="1022"/>
        <v/>
      </c>
      <c r="BF267" s="100" t="str">
        <f t="shared" si="1022"/>
        <v/>
      </c>
      <c r="BG267" s="100" t="str">
        <f t="shared" si="1022"/>
        <v/>
      </c>
      <c r="BH267" s="100" t="str">
        <f t="shared" si="1022"/>
        <v/>
      </c>
      <c r="BI267" s="100" t="str">
        <f t="shared" si="1022"/>
        <v/>
      </c>
      <c r="BJ267" s="100" t="str">
        <f t="shared" si="1022"/>
        <v/>
      </c>
      <c r="BK267" s="100" t="str">
        <f t="shared" si="1022"/>
        <v/>
      </c>
      <c r="BL267" s="100" t="str">
        <f t="shared" si="1022"/>
        <v/>
      </c>
      <c r="BM267" s="100" t="str">
        <f t="shared" si="1022"/>
        <v/>
      </c>
      <c r="BN267" s="100" t="str">
        <f t="shared" si="1022"/>
        <v/>
      </c>
      <c r="BO267" s="100" t="str">
        <f t="shared" si="1022"/>
        <v/>
      </c>
      <c r="BP267" s="100" t="str">
        <f t="shared" si="1022"/>
        <v/>
      </c>
      <c r="BQ267" s="100" t="str">
        <f t="shared" si="1022"/>
        <v/>
      </c>
      <c r="BR267" s="100" t="str">
        <f t="shared" ref="BR267:CW267" si="1023">IF(BR$4&lt;$E$3,"",SUMIFS($F253:$FS253,$F$5:$FS$5,"&lt;="&amp;BR$5,$F$5:$FS$5,"&gt;"&amp;(BR$5-$E$3))/$E$3)</f>
        <v/>
      </c>
      <c r="BS267" s="100" t="str">
        <f t="shared" si="1023"/>
        <v/>
      </c>
      <c r="BT267" s="100" t="str">
        <f t="shared" si="1023"/>
        <v/>
      </c>
      <c r="BU267" s="100" t="str">
        <f t="shared" si="1023"/>
        <v/>
      </c>
      <c r="BV267" s="100" t="str">
        <f t="shared" si="1023"/>
        <v/>
      </c>
      <c r="BW267" s="100" t="str">
        <f t="shared" si="1023"/>
        <v/>
      </c>
      <c r="BX267" s="100" t="str">
        <f t="shared" si="1023"/>
        <v/>
      </c>
      <c r="BY267" s="100" t="str">
        <f t="shared" si="1023"/>
        <v/>
      </c>
      <c r="BZ267" s="100" t="str">
        <f t="shared" si="1023"/>
        <v/>
      </c>
      <c r="CA267" s="100" t="str">
        <f t="shared" si="1023"/>
        <v/>
      </c>
      <c r="CB267" s="100" t="str">
        <f t="shared" si="1023"/>
        <v/>
      </c>
      <c r="CC267" s="100" t="str">
        <f t="shared" si="1023"/>
        <v/>
      </c>
      <c r="CD267" s="100" t="str">
        <f t="shared" si="1023"/>
        <v/>
      </c>
      <c r="CE267" s="100" t="str">
        <f t="shared" si="1023"/>
        <v/>
      </c>
      <c r="CF267" s="100" t="str">
        <f t="shared" si="1023"/>
        <v/>
      </c>
      <c r="CG267" s="100" t="str">
        <f t="shared" si="1023"/>
        <v/>
      </c>
      <c r="CH267" s="100" t="str">
        <f t="shared" si="1023"/>
        <v/>
      </c>
      <c r="CI267" s="100" t="str">
        <f t="shared" si="1023"/>
        <v/>
      </c>
      <c r="CJ267" s="100" t="str">
        <f t="shared" si="1023"/>
        <v/>
      </c>
      <c r="CK267" s="100" t="str">
        <f t="shared" si="1023"/>
        <v/>
      </c>
      <c r="CL267" s="100" t="str">
        <f t="shared" si="1023"/>
        <v/>
      </c>
      <c r="CM267" s="100" t="str">
        <f t="shared" si="1023"/>
        <v/>
      </c>
      <c r="CN267" s="100" t="str">
        <f t="shared" si="1023"/>
        <v/>
      </c>
      <c r="CO267" s="100" t="str">
        <f t="shared" si="1023"/>
        <v/>
      </c>
      <c r="CP267" s="100" t="str">
        <f t="shared" si="1023"/>
        <v/>
      </c>
      <c r="CQ267" s="100" t="str">
        <f t="shared" si="1023"/>
        <v/>
      </c>
      <c r="CR267" s="100" t="str">
        <f t="shared" si="1023"/>
        <v/>
      </c>
      <c r="CS267" s="100" t="str">
        <f t="shared" si="1023"/>
        <v/>
      </c>
      <c r="CT267" s="100" t="str">
        <f t="shared" si="1023"/>
        <v/>
      </c>
      <c r="CU267" s="100" t="str">
        <f t="shared" si="1023"/>
        <v/>
      </c>
      <c r="CV267" s="100" t="str">
        <f t="shared" si="1023"/>
        <v/>
      </c>
      <c r="CW267" s="100" t="str">
        <f t="shared" si="1023"/>
        <v/>
      </c>
      <c r="CX267" s="100" t="str">
        <f t="shared" ref="CX267:EC267" si="1024">IF(CX$4&lt;$E$3,"",SUMIFS($F253:$FS253,$F$5:$FS$5,"&lt;="&amp;CX$5,$F$5:$FS$5,"&gt;"&amp;(CX$5-$E$3))/$E$3)</f>
        <v/>
      </c>
      <c r="CY267" s="100" t="str">
        <f t="shared" si="1024"/>
        <v/>
      </c>
      <c r="CZ267" s="100" t="str">
        <f t="shared" si="1024"/>
        <v/>
      </c>
      <c r="DA267" s="100">
        <f t="shared" si="1024"/>
        <v>0.08</v>
      </c>
      <c r="DB267" s="100">
        <f t="shared" si="1024"/>
        <v>0.08</v>
      </c>
      <c r="DC267" s="100">
        <f t="shared" si="1024"/>
        <v>0.08</v>
      </c>
      <c r="DD267" s="100">
        <f t="shared" si="1024"/>
        <v>0.08</v>
      </c>
      <c r="DE267" s="100">
        <f t="shared" si="1024"/>
        <v>0.08</v>
      </c>
      <c r="DF267" s="100">
        <f t="shared" si="1024"/>
        <v>0.08</v>
      </c>
      <c r="DG267" s="100">
        <f t="shared" si="1024"/>
        <v>0.08</v>
      </c>
      <c r="DH267" s="100">
        <f t="shared" si="1024"/>
        <v>0.08</v>
      </c>
      <c r="DI267" s="100">
        <f t="shared" si="1024"/>
        <v>0.08</v>
      </c>
      <c r="DJ267" s="100">
        <f t="shared" si="1024"/>
        <v>0.08</v>
      </c>
      <c r="DK267" s="100">
        <f t="shared" si="1024"/>
        <v>0.08</v>
      </c>
      <c r="DL267" s="100">
        <f t="shared" si="1024"/>
        <v>0.08</v>
      </c>
      <c r="DM267" s="100">
        <f t="shared" si="1024"/>
        <v>0.08</v>
      </c>
      <c r="DN267" s="100">
        <f t="shared" si="1024"/>
        <v>7.0000000000000007E-2</v>
      </c>
      <c r="DO267" s="100">
        <f t="shared" si="1024"/>
        <v>7.0000000000000007E-2</v>
      </c>
      <c r="DP267" s="100">
        <f t="shared" si="1024"/>
        <v>7.0000000000000007E-2</v>
      </c>
      <c r="DQ267" s="100">
        <f t="shared" si="1024"/>
        <v>7.0000000000000007E-2</v>
      </c>
      <c r="DR267" s="100">
        <f t="shared" si="1024"/>
        <v>7.0000000000000007E-2</v>
      </c>
      <c r="DS267" s="100">
        <f t="shared" si="1024"/>
        <v>7.0000000000000007E-2</v>
      </c>
      <c r="DT267" s="100">
        <f t="shared" si="1024"/>
        <v>7.0000000000000007E-2</v>
      </c>
      <c r="DU267" s="100">
        <f t="shared" si="1024"/>
        <v>7.0000000000000007E-2</v>
      </c>
      <c r="DV267" s="100">
        <f t="shared" si="1024"/>
        <v>7.0000000000000007E-2</v>
      </c>
      <c r="DW267" s="100">
        <f t="shared" si="1024"/>
        <v>7.0000000000000007E-2</v>
      </c>
      <c r="DX267" s="100">
        <f t="shared" si="1024"/>
        <v>7.0000000000000007E-2</v>
      </c>
      <c r="DY267" s="100">
        <f t="shared" si="1024"/>
        <v>7.0000000000000007E-2</v>
      </c>
      <c r="DZ267" s="100">
        <f t="shared" si="1024"/>
        <v>7.0000000000000007E-2</v>
      </c>
      <c r="EA267" s="100">
        <f t="shared" si="1024"/>
        <v>7.0000000000000007E-2</v>
      </c>
      <c r="EB267" s="100">
        <f t="shared" si="1024"/>
        <v>7.0000000000000007E-2</v>
      </c>
      <c r="EC267" s="100">
        <f t="shared" si="1024"/>
        <v>7.0000000000000007E-2</v>
      </c>
      <c r="ED267" s="100">
        <f t="shared" ref="ED267:FI267" si="1025">IF(ED$4&lt;$E$3,"",SUMIFS($F253:$FS253,$F$5:$FS$5,"&lt;="&amp;ED$5,$F$5:$FS$5,"&gt;"&amp;(ED$5-$E$3))/$E$3)</f>
        <v>7.0000000000000007E-2</v>
      </c>
      <c r="EE267" s="100">
        <f t="shared" si="1025"/>
        <v>7.0000000000000007E-2</v>
      </c>
      <c r="EF267" s="100">
        <f t="shared" si="1025"/>
        <v>0.06</v>
      </c>
      <c r="EG267" s="100">
        <f t="shared" si="1025"/>
        <v>0.06</v>
      </c>
      <c r="EH267" s="100">
        <f t="shared" si="1025"/>
        <v>0.06</v>
      </c>
      <c r="EI267" s="100">
        <f t="shared" si="1025"/>
        <v>0.06</v>
      </c>
      <c r="EJ267" s="100">
        <f t="shared" si="1025"/>
        <v>7.0000000000000007E-2</v>
      </c>
      <c r="EK267" s="100">
        <f t="shared" si="1025"/>
        <v>7.0000000000000007E-2</v>
      </c>
      <c r="EL267" s="100">
        <f t="shared" si="1025"/>
        <v>7.0000000000000007E-2</v>
      </c>
      <c r="EM267" s="100">
        <f t="shared" si="1025"/>
        <v>7.0000000000000007E-2</v>
      </c>
      <c r="EN267" s="100">
        <f t="shared" si="1025"/>
        <v>0.06</v>
      </c>
      <c r="EO267" s="100">
        <f t="shared" si="1025"/>
        <v>0.06</v>
      </c>
      <c r="EP267" s="100">
        <f t="shared" si="1025"/>
        <v>0.06</v>
      </c>
      <c r="EQ267" s="100">
        <f t="shared" si="1025"/>
        <v>0.06</v>
      </c>
      <c r="ER267" s="100">
        <f t="shared" si="1025"/>
        <v>0.06</v>
      </c>
      <c r="ES267" s="100">
        <f t="shared" si="1025"/>
        <v>0.06</v>
      </c>
      <c r="ET267" s="100">
        <f t="shared" si="1025"/>
        <v>0.06</v>
      </c>
      <c r="EU267" s="100">
        <f t="shared" si="1025"/>
        <v>7.0000000000000007E-2</v>
      </c>
      <c r="EV267" s="100">
        <f t="shared" si="1025"/>
        <v>7.0000000000000007E-2</v>
      </c>
      <c r="EW267" s="100">
        <f t="shared" si="1025"/>
        <v>7.0000000000000007E-2</v>
      </c>
      <c r="EX267" s="100">
        <f t="shared" si="1025"/>
        <v>7.0000000000000007E-2</v>
      </c>
      <c r="EY267" s="100">
        <f t="shared" si="1025"/>
        <v>7.0000000000000007E-2</v>
      </c>
      <c r="EZ267" s="100">
        <f t="shared" si="1025"/>
        <v>7.0000000000000007E-2</v>
      </c>
      <c r="FA267" s="100">
        <f t="shared" si="1025"/>
        <v>7.0000000000000007E-2</v>
      </c>
      <c r="FB267" s="100">
        <f t="shared" si="1025"/>
        <v>7.0000000000000007E-2</v>
      </c>
      <c r="FC267" s="100">
        <f t="shared" si="1025"/>
        <v>0.06</v>
      </c>
      <c r="FD267" s="100">
        <f t="shared" si="1025"/>
        <v>7.0000000000000007E-2</v>
      </c>
      <c r="FE267" s="100">
        <f t="shared" si="1025"/>
        <v>7.0000000000000007E-2</v>
      </c>
      <c r="FF267" s="100">
        <f t="shared" si="1025"/>
        <v>7.0000000000000007E-2</v>
      </c>
      <c r="FG267" s="100">
        <f t="shared" si="1025"/>
        <v>7.0000000000000007E-2</v>
      </c>
      <c r="FH267" s="100">
        <f t="shared" si="1025"/>
        <v>7.0000000000000007E-2</v>
      </c>
      <c r="FI267" s="100">
        <f t="shared" si="1025"/>
        <v>0.06</v>
      </c>
      <c r="FJ267" s="100">
        <f t="shared" ref="FJ267:FS267" si="1026">IF(FJ$4&lt;$E$3,"",SUMIFS($F253:$FS253,$F$5:$FS$5,"&lt;="&amp;FJ$5,$F$5:$FS$5,"&gt;"&amp;(FJ$5-$E$3))/$E$3)</f>
        <v>0.06</v>
      </c>
      <c r="FK267" s="100">
        <f t="shared" si="1026"/>
        <v>0.06</v>
      </c>
      <c r="FL267" s="100">
        <f t="shared" si="1026"/>
        <v>0.06</v>
      </c>
      <c r="FM267" s="100">
        <f t="shared" si="1026"/>
        <v>0.06</v>
      </c>
      <c r="FN267" s="100">
        <f t="shared" si="1026"/>
        <v>0.06</v>
      </c>
      <c r="FO267" s="100">
        <f t="shared" si="1026"/>
        <v>0.06</v>
      </c>
      <c r="FP267" s="100">
        <f t="shared" si="1026"/>
        <v>0.05</v>
      </c>
      <c r="FQ267" s="100">
        <f t="shared" si="1026"/>
        <v>0.05</v>
      </c>
      <c r="FR267" s="100">
        <f t="shared" si="1026"/>
        <v>0.05</v>
      </c>
      <c r="FS267" s="100">
        <f t="shared" si="1026"/>
        <v>0.05</v>
      </c>
      <c r="FT267" s="100">
        <f t="shared" si="1019"/>
        <v>0.05</v>
      </c>
      <c r="FW267" s="132">
        <f t="shared" si="1020"/>
        <v>0.05</v>
      </c>
      <c r="FX267" s="132">
        <f>MIN(F267:FS267)</f>
        <v>0.05</v>
      </c>
      <c r="FY267" s="132">
        <f>MAX(F267:FS267)</f>
        <v>0.08</v>
      </c>
      <c r="FZ267" s="132">
        <f>AVERAGE(F267:FS267)</f>
        <v>6.8028169014084441E-2</v>
      </c>
      <c r="GA267" s="132">
        <f>AVERAGE(EP267:FS267)</f>
        <v>6.3000000000000042E-2</v>
      </c>
    </row>
    <row r="268" spans="2:201">
      <c r="B268" s="99"/>
      <c r="D268" t="s">
        <v>34</v>
      </c>
      <c r="F268" s="100" t="str">
        <f t="shared" ref="F268:AK268" si="1027">IF(F$4&lt;$E$3,"",SUMIFS($F254:$FS254,$F$5:$FS$5,"&lt;="&amp;F$5,$F$5:$FS$5,"&gt;"&amp;(F$5-$E$3))/$E$3)</f>
        <v/>
      </c>
      <c r="G268" s="100" t="str">
        <f t="shared" si="1027"/>
        <v/>
      </c>
      <c r="H268" s="100" t="str">
        <f t="shared" si="1027"/>
        <v/>
      </c>
      <c r="I268" s="100" t="str">
        <f t="shared" si="1027"/>
        <v/>
      </c>
      <c r="J268" s="100" t="str">
        <f t="shared" si="1027"/>
        <v/>
      </c>
      <c r="K268" s="100" t="str">
        <f t="shared" si="1027"/>
        <v/>
      </c>
      <c r="L268" s="100" t="str">
        <f t="shared" si="1027"/>
        <v/>
      </c>
      <c r="M268" s="100" t="str">
        <f t="shared" si="1027"/>
        <v/>
      </c>
      <c r="N268" s="100" t="str">
        <f t="shared" si="1027"/>
        <v/>
      </c>
      <c r="O268" s="100" t="str">
        <f t="shared" si="1027"/>
        <v/>
      </c>
      <c r="P268" s="100" t="str">
        <f t="shared" si="1027"/>
        <v/>
      </c>
      <c r="Q268" s="100" t="str">
        <f t="shared" si="1027"/>
        <v/>
      </c>
      <c r="R268" s="100" t="str">
        <f t="shared" si="1027"/>
        <v/>
      </c>
      <c r="S268" s="100" t="str">
        <f t="shared" si="1027"/>
        <v/>
      </c>
      <c r="T268" s="100" t="str">
        <f t="shared" si="1027"/>
        <v/>
      </c>
      <c r="U268" s="100" t="str">
        <f t="shared" si="1027"/>
        <v/>
      </c>
      <c r="V268" s="100" t="str">
        <f t="shared" si="1027"/>
        <v/>
      </c>
      <c r="W268" s="100" t="str">
        <f t="shared" si="1027"/>
        <v/>
      </c>
      <c r="X268" s="100" t="str">
        <f t="shared" si="1027"/>
        <v/>
      </c>
      <c r="Y268" s="100" t="str">
        <f t="shared" si="1027"/>
        <v/>
      </c>
      <c r="Z268" s="100" t="str">
        <f t="shared" si="1027"/>
        <v/>
      </c>
      <c r="AA268" s="100" t="str">
        <f t="shared" si="1027"/>
        <v/>
      </c>
      <c r="AB268" s="100" t="str">
        <f t="shared" si="1027"/>
        <v/>
      </c>
      <c r="AC268" s="100" t="str">
        <f t="shared" si="1027"/>
        <v/>
      </c>
      <c r="AD268" s="100" t="str">
        <f t="shared" si="1027"/>
        <v/>
      </c>
      <c r="AE268" s="100" t="str">
        <f t="shared" si="1027"/>
        <v/>
      </c>
      <c r="AF268" s="100" t="str">
        <f t="shared" si="1027"/>
        <v/>
      </c>
      <c r="AG268" s="100" t="str">
        <f t="shared" si="1027"/>
        <v/>
      </c>
      <c r="AH268" s="100" t="str">
        <f t="shared" si="1027"/>
        <v/>
      </c>
      <c r="AI268" s="100" t="str">
        <f t="shared" si="1027"/>
        <v/>
      </c>
      <c r="AJ268" s="100" t="str">
        <f t="shared" si="1027"/>
        <v/>
      </c>
      <c r="AK268" s="100" t="str">
        <f t="shared" si="1027"/>
        <v/>
      </c>
      <c r="AL268" s="100" t="str">
        <f t="shared" ref="AL268:BQ268" si="1028">IF(AL$4&lt;$E$3,"",SUMIFS($F254:$FS254,$F$5:$FS$5,"&lt;="&amp;AL$5,$F$5:$FS$5,"&gt;"&amp;(AL$5-$E$3))/$E$3)</f>
        <v/>
      </c>
      <c r="AM268" s="100" t="str">
        <f t="shared" si="1028"/>
        <v/>
      </c>
      <c r="AN268" s="100" t="str">
        <f t="shared" si="1028"/>
        <v/>
      </c>
      <c r="AO268" s="100" t="str">
        <f t="shared" si="1028"/>
        <v/>
      </c>
      <c r="AP268" s="100" t="str">
        <f t="shared" si="1028"/>
        <v/>
      </c>
      <c r="AQ268" s="100" t="str">
        <f t="shared" si="1028"/>
        <v/>
      </c>
      <c r="AR268" s="100" t="str">
        <f t="shared" si="1028"/>
        <v/>
      </c>
      <c r="AS268" s="100" t="str">
        <f t="shared" si="1028"/>
        <v/>
      </c>
      <c r="AT268" s="100" t="str">
        <f t="shared" si="1028"/>
        <v/>
      </c>
      <c r="AU268" s="100" t="str">
        <f t="shared" si="1028"/>
        <v/>
      </c>
      <c r="AV268" s="100" t="str">
        <f t="shared" si="1028"/>
        <v/>
      </c>
      <c r="AW268" s="100" t="str">
        <f t="shared" si="1028"/>
        <v/>
      </c>
      <c r="AX268" s="100" t="str">
        <f t="shared" si="1028"/>
        <v/>
      </c>
      <c r="AY268" s="100" t="str">
        <f t="shared" si="1028"/>
        <v/>
      </c>
      <c r="AZ268" s="100" t="str">
        <f t="shared" si="1028"/>
        <v/>
      </c>
      <c r="BA268" s="100" t="str">
        <f t="shared" si="1028"/>
        <v/>
      </c>
      <c r="BB268" s="100" t="str">
        <f t="shared" si="1028"/>
        <v/>
      </c>
      <c r="BC268" s="100" t="str">
        <f t="shared" si="1028"/>
        <v/>
      </c>
      <c r="BD268" s="100" t="str">
        <f t="shared" si="1028"/>
        <v/>
      </c>
      <c r="BE268" s="100" t="str">
        <f t="shared" si="1028"/>
        <v/>
      </c>
      <c r="BF268" s="100" t="str">
        <f t="shared" si="1028"/>
        <v/>
      </c>
      <c r="BG268" s="100" t="str">
        <f t="shared" si="1028"/>
        <v/>
      </c>
      <c r="BH268" s="100" t="str">
        <f t="shared" si="1028"/>
        <v/>
      </c>
      <c r="BI268" s="100" t="str">
        <f t="shared" si="1028"/>
        <v/>
      </c>
      <c r="BJ268" s="100" t="str">
        <f t="shared" si="1028"/>
        <v/>
      </c>
      <c r="BK268" s="100" t="str">
        <f t="shared" si="1028"/>
        <v/>
      </c>
      <c r="BL268" s="100" t="str">
        <f t="shared" si="1028"/>
        <v/>
      </c>
      <c r="BM268" s="100" t="str">
        <f t="shared" si="1028"/>
        <v/>
      </c>
      <c r="BN268" s="100" t="str">
        <f t="shared" si="1028"/>
        <v/>
      </c>
      <c r="BO268" s="100" t="str">
        <f t="shared" si="1028"/>
        <v/>
      </c>
      <c r="BP268" s="100" t="str">
        <f t="shared" si="1028"/>
        <v/>
      </c>
      <c r="BQ268" s="100" t="str">
        <f t="shared" si="1028"/>
        <v/>
      </c>
      <c r="BR268" s="100" t="str">
        <f t="shared" ref="BR268:CW268" si="1029">IF(BR$4&lt;$E$3,"",SUMIFS($F254:$FS254,$F$5:$FS$5,"&lt;="&amp;BR$5,$F$5:$FS$5,"&gt;"&amp;(BR$5-$E$3))/$E$3)</f>
        <v/>
      </c>
      <c r="BS268" s="100" t="str">
        <f t="shared" si="1029"/>
        <v/>
      </c>
      <c r="BT268" s="100" t="str">
        <f t="shared" si="1029"/>
        <v/>
      </c>
      <c r="BU268" s="100" t="str">
        <f t="shared" si="1029"/>
        <v/>
      </c>
      <c r="BV268" s="100" t="str">
        <f t="shared" si="1029"/>
        <v/>
      </c>
      <c r="BW268" s="100" t="str">
        <f t="shared" si="1029"/>
        <v/>
      </c>
      <c r="BX268" s="100" t="str">
        <f t="shared" si="1029"/>
        <v/>
      </c>
      <c r="BY268" s="100" t="str">
        <f t="shared" si="1029"/>
        <v/>
      </c>
      <c r="BZ268" s="100" t="str">
        <f t="shared" si="1029"/>
        <v/>
      </c>
      <c r="CA268" s="100" t="str">
        <f t="shared" si="1029"/>
        <v/>
      </c>
      <c r="CB268" s="100" t="str">
        <f t="shared" si="1029"/>
        <v/>
      </c>
      <c r="CC268" s="100" t="str">
        <f t="shared" si="1029"/>
        <v/>
      </c>
      <c r="CD268" s="100" t="str">
        <f t="shared" si="1029"/>
        <v/>
      </c>
      <c r="CE268" s="100" t="str">
        <f t="shared" si="1029"/>
        <v/>
      </c>
      <c r="CF268" s="100" t="str">
        <f t="shared" si="1029"/>
        <v/>
      </c>
      <c r="CG268" s="100" t="str">
        <f t="shared" si="1029"/>
        <v/>
      </c>
      <c r="CH268" s="100" t="str">
        <f t="shared" si="1029"/>
        <v/>
      </c>
      <c r="CI268" s="100" t="str">
        <f t="shared" si="1029"/>
        <v/>
      </c>
      <c r="CJ268" s="100" t="str">
        <f t="shared" si="1029"/>
        <v/>
      </c>
      <c r="CK268" s="100" t="str">
        <f t="shared" si="1029"/>
        <v/>
      </c>
      <c r="CL268" s="100" t="str">
        <f t="shared" si="1029"/>
        <v/>
      </c>
      <c r="CM268" s="100" t="str">
        <f t="shared" si="1029"/>
        <v/>
      </c>
      <c r="CN268" s="100" t="str">
        <f t="shared" si="1029"/>
        <v/>
      </c>
      <c r="CO268" s="100" t="str">
        <f t="shared" si="1029"/>
        <v/>
      </c>
      <c r="CP268" s="100" t="str">
        <f t="shared" si="1029"/>
        <v/>
      </c>
      <c r="CQ268" s="100" t="str">
        <f t="shared" si="1029"/>
        <v/>
      </c>
      <c r="CR268" s="100" t="str">
        <f t="shared" si="1029"/>
        <v/>
      </c>
      <c r="CS268" s="100" t="str">
        <f t="shared" si="1029"/>
        <v/>
      </c>
      <c r="CT268" s="100" t="str">
        <f t="shared" si="1029"/>
        <v/>
      </c>
      <c r="CU268" s="100" t="str">
        <f t="shared" si="1029"/>
        <v/>
      </c>
      <c r="CV268" s="100" t="str">
        <f t="shared" si="1029"/>
        <v/>
      </c>
      <c r="CW268" s="100" t="str">
        <f t="shared" si="1029"/>
        <v/>
      </c>
      <c r="CX268" s="100" t="str">
        <f t="shared" ref="CX268:EC268" si="1030">IF(CX$4&lt;$E$3,"",SUMIFS($F254:$FS254,$F$5:$FS$5,"&lt;="&amp;CX$5,$F$5:$FS$5,"&gt;"&amp;(CX$5-$E$3))/$E$3)</f>
        <v/>
      </c>
      <c r="CY268" s="100" t="str">
        <f t="shared" si="1030"/>
        <v/>
      </c>
      <c r="CZ268" s="100" t="str">
        <f t="shared" si="1030"/>
        <v/>
      </c>
      <c r="DA268" s="100">
        <f t="shared" si="1030"/>
        <v>0.04</v>
      </c>
      <c r="DB268" s="100">
        <f t="shared" si="1030"/>
        <v>0.04</v>
      </c>
      <c r="DC268" s="100">
        <f t="shared" si="1030"/>
        <v>0.04</v>
      </c>
      <c r="DD268" s="100">
        <f t="shared" si="1030"/>
        <v>0.04</v>
      </c>
      <c r="DE268" s="100">
        <f t="shared" si="1030"/>
        <v>0.04</v>
      </c>
      <c r="DF268" s="100">
        <f t="shared" si="1030"/>
        <v>0.04</v>
      </c>
      <c r="DG268" s="100">
        <f t="shared" si="1030"/>
        <v>0.04</v>
      </c>
      <c r="DH268" s="100">
        <f t="shared" si="1030"/>
        <v>0.04</v>
      </c>
      <c r="DI268" s="100">
        <f t="shared" si="1030"/>
        <v>0.04</v>
      </c>
      <c r="DJ268" s="100">
        <f t="shared" si="1030"/>
        <v>0.04</v>
      </c>
      <c r="DK268" s="100">
        <f t="shared" si="1030"/>
        <v>0.04</v>
      </c>
      <c r="DL268" s="100">
        <f t="shared" si="1030"/>
        <v>0.05</v>
      </c>
      <c r="DM268" s="100">
        <f t="shared" si="1030"/>
        <v>0.05</v>
      </c>
      <c r="DN268" s="100">
        <f t="shared" si="1030"/>
        <v>0.05</v>
      </c>
      <c r="DO268" s="100">
        <f t="shared" si="1030"/>
        <v>0.05</v>
      </c>
      <c r="DP268" s="100">
        <f t="shared" si="1030"/>
        <v>0.05</v>
      </c>
      <c r="DQ268" s="100">
        <f t="shared" si="1030"/>
        <v>0.05</v>
      </c>
      <c r="DR268" s="100">
        <f t="shared" si="1030"/>
        <v>0.05</v>
      </c>
      <c r="DS268" s="100">
        <f t="shared" si="1030"/>
        <v>0.05</v>
      </c>
      <c r="DT268" s="100">
        <f t="shared" si="1030"/>
        <v>0.05</v>
      </c>
      <c r="DU268" s="100">
        <f t="shared" si="1030"/>
        <v>0.06</v>
      </c>
      <c r="DV268" s="100">
        <f t="shared" si="1030"/>
        <v>0.06</v>
      </c>
      <c r="DW268" s="100">
        <f t="shared" si="1030"/>
        <v>0.06</v>
      </c>
      <c r="DX268" s="100">
        <f t="shared" si="1030"/>
        <v>0.06</v>
      </c>
      <c r="DY268" s="100">
        <f t="shared" si="1030"/>
        <v>0.06</v>
      </c>
      <c r="DZ268" s="100">
        <f t="shared" si="1030"/>
        <v>0.06</v>
      </c>
      <c r="EA268" s="100">
        <f t="shared" si="1030"/>
        <v>0.06</v>
      </c>
      <c r="EB268" s="100">
        <f t="shared" si="1030"/>
        <v>7.0000000000000007E-2</v>
      </c>
      <c r="EC268" s="100">
        <f t="shared" si="1030"/>
        <v>7.0000000000000007E-2</v>
      </c>
      <c r="ED268" s="100">
        <f t="shared" ref="ED268:FI268" si="1031">IF(ED$4&lt;$E$3,"",SUMIFS($F254:$FS254,$F$5:$FS$5,"&lt;="&amp;ED$5,$F$5:$FS$5,"&gt;"&amp;(ED$5-$E$3))/$E$3)</f>
        <v>7.0000000000000007E-2</v>
      </c>
      <c r="EE268" s="100">
        <f t="shared" si="1031"/>
        <v>7.0000000000000007E-2</v>
      </c>
      <c r="EF268" s="100">
        <f t="shared" si="1031"/>
        <v>7.0000000000000007E-2</v>
      </c>
      <c r="EG268" s="100">
        <f t="shared" si="1031"/>
        <v>7.0000000000000007E-2</v>
      </c>
      <c r="EH268" s="100">
        <f t="shared" si="1031"/>
        <v>7.0000000000000007E-2</v>
      </c>
      <c r="EI268" s="100">
        <f t="shared" si="1031"/>
        <v>0.08</v>
      </c>
      <c r="EJ268" s="100">
        <f t="shared" si="1031"/>
        <v>0.09</v>
      </c>
      <c r="EK268" s="100">
        <f t="shared" si="1031"/>
        <v>0.09</v>
      </c>
      <c r="EL268" s="100">
        <f t="shared" si="1031"/>
        <v>0.09</v>
      </c>
      <c r="EM268" s="100">
        <f t="shared" si="1031"/>
        <v>0.09</v>
      </c>
      <c r="EN268" s="100">
        <f t="shared" si="1031"/>
        <v>0.09</v>
      </c>
      <c r="EO268" s="100">
        <f t="shared" si="1031"/>
        <v>0.09</v>
      </c>
      <c r="EP268" s="100">
        <f t="shared" si="1031"/>
        <v>0.09</v>
      </c>
      <c r="EQ268" s="100">
        <f t="shared" si="1031"/>
        <v>0.1</v>
      </c>
      <c r="ER268" s="100">
        <f t="shared" si="1031"/>
        <v>0.1</v>
      </c>
      <c r="ES268" s="100">
        <f t="shared" si="1031"/>
        <v>0.1</v>
      </c>
      <c r="ET268" s="100">
        <f t="shared" si="1031"/>
        <v>0.1</v>
      </c>
      <c r="EU268" s="100">
        <f t="shared" si="1031"/>
        <v>0.1</v>
      </c>
      <c r="EV268" s="100">
        <f t="shared" si="1031"/>
        <v>0.1</v>
      </c>
      <c r="EW268" s="100">
        <f t="shared" si="1031"/>
        <v>0.1</v>
      </c>
      <c r="EX268" s="100">
        <f t="shared" si="1031"/>
        <v>0.09</v>
      </c>
      <c r="EY268" s="100">
        <f t="shared" si="1031"/>
        <v>0.09</v>
      </c>
      <c r="EZ268" s="100">
        <f t="shared" si="1031"/>
        <v>0.09</v>
      </c>
      <c r="FA268" s="100">
        <f t="shared" si="1031"/>
        <v>0.09</v>
      </c>
      <c r="FB268" s="100">
        <f t="shared" si="1031"/>
        <v>0.09</v>
      </c>
      <c r="FC268" s="100">
        <f t="shared" si="1031"/>
        <v>0.09</v>
      </c>
      <c r="FD268" s="100">
        <f t="shared" si="1031"/>
        <v>0.09</v>
      </c>
      <c r="FE268" s="100">
        <f t="shared" si="1031"/>
        <v>0.09</v>
      </c>
      <c r="FF268" s="100">
        <f t="shared" si="1031"/>
        <v>0.08</v>
      </c>
      <c r="FG268" s="100">
        <f t="shared" si="1031"/>
        <v>0.08</v>
      </c>
      <c r="FH268" s="100">
        <f t="shared" si="1031"/>
        <v>0.08</v>
      </c>
      <c r="FI268" s="100">
        <f t="shared" si="1031"/>
        <v>7.0000000000000007E-2</v>
      </c>
      <c r="FJ268" s="100">
        <f t="shared" ref="FJ268:FS268" si="1032">IF(FJ$4&lt;$E$3,"",SUMIFS($F254:$FS254,$F$5:$FS$5,"&lt;="&amp;FJ$5,$F$5:$FS$5,"&gt;"&amp;(FJ$5-$E$3))/$E$3)</f>
        <v>7.0000000000000007E-2</v>
      </c>
      <c r="FK268" s="100">
        <f t="shared" si="1032"/>
        <v>7.0000000000000007E-2</v>
      </c>
      <c r="FL268" s="100">
        <f t="shared" si="1032"/>
        <v>7.0000000000000007E-2</v>
      </c>
      <c r="FM268" s="100">
        <f t="shared" si="1032"/>
        <v>7.0000000000000007E-2</v>
      </c>
      <c r="FN268" s="100">
        <f t="shared" si="1032"/>
        <v>7.0000000000000007E-2</v>
      </c>
      <c r="FO268" s="100">
        <f t="shared" si="1032"/>
        <v>7.0000000000000007E-2</v>
      </c>
      <c r="FP268" s="100">
        <f t="shared" si="1032"/>
        <v>7.0000000000000007E-2</v>
      </c>
      <c r="FQ268" s="100">
        <f t="shared" si="1032"/>
        <v>7.0000000000000007E-2</v>
      </c>
      <c r="FR268" s="100">
        <f t="shared" si="1032"/>
        <v>7.0000000000000007E-2</v>
      </c>
      <c r="FS268" s="100">
        <f t="shared" si="1032"/>
        <v>7.0000000000000007E-2</v>
      </c>
      <c r="FT268" s="100">
        <f t="shared" si="1019"/>
        <v>7.0000000000000007E-2</v>
      </c>
      <c r="FW268" s="132">
        <f t="shared" si="1020"/>
        <v>7.0000000000000007E-2</v>
      </c>
      <c r="FX268" s="132">
        <f>MIN(F268:FS268)</f>
        <v>0.04</v>
      </c>
      <c r="FY268" s="132">
        <f>MAX(F268:FS268)</f>
        <v>0.1</v>
      </c>
      <c r="FZ268" s="132">
        <f>AVERAGE(F268:FS268)</f>
        <v>6.9577464788732432E-2</v>
      </c>
      <c r="GA268" s="132">
        <f>AVERAGE(EP268:FS268)</f>
        <v>8.3999999999999991E-2</v>
      </c>
    </row>
    <row r="269" spans="2:201" ht="15.75" thickBot="1">
      <c r="B269" s="136" t="s">
        <v>42</v>
      </c>
      <c r="D269" s="105" t="s">
        <v>25</v>
      </c>
      <c r="E269" s="106"/>
      <c r="F269" s="131" t="str">
        <f t="shared" ref="F269:AK269" si="1033">IF(F$4&lt;$E$3,"",SUMIFS($F255:$FS255,$F$5:$FS$5,"&lt;="&amp;F$5,$F$5:$FS$5,"&gt;"&amp;(F$5-$E$3))/$E$3)</f>
        <v/>
      </c>
      <c r="G269" s="131" t="str">
        <f t="shared" si="1033"/>
        <v/>
      </c>
      <c r="H269" s="131" t="str">
        <f t="shared" si="1033"/>
        <v/>
      </c>
      <c r="I269" s="131" t="str">
        <f t="shared" si="1033"/>
        <v/>
      </c>
      <c r="J269" s="131" t="str">
        <f t="shared" si="1033"/>
        <v/>
      </c>
      <c r="K269" s="131" t="str">
        <f t="shared" si="1033"/>
        <v/>
      </c>
      <c r="L269" s="131" t="str">
        <f t="shared" si="1033"/>
        <v/>
      </c>
      <c r="M269" s="131" t="str">
        <f t="shared" si="1033"/>
        <v/>
      </c>
      <c r="N269" s="131" t="str">
        <f t="shared" si="1033"/>
        <v/>
      </c>
      <c r="O269" s="131" t="str">
        <f t="shared" si="1033"/>
        <v/>
      </c>
      <c r="P269" s="131" t="str">
        <f t="shared" si="1033"/>
        <v/>
      </c>
      <c r="Q269" s="131" t="str">
        <f t="shared" si="1033"/>
        <v/>
      </c>
      <c r="R269" s="131" t="str">
        <f t="shared" si="1033"/>
        <v/>
      </c>
      <c r="S269" s="131" t="str">
        <f t="shared" si="1033"/>
        <v/>
      </c>
      <c r="T269" s="131" t="str">
        <f t="shared" si="1033"/>
        <v/>
      </c>
      <c r="U269" s="131" t="str">
        <f t="shared" si="1033"/>
        <v/>
      </c>
      <c r="V269" s="131" t="str">
        <f t="shared" si="1033"/>
        <v/>
      </c>
      <c r="W269" s="131" t="str">
        <f t="shared" si="1033"/>
        <v/>
      </c>
      <c r="X269" s="131" t="str">
        <f t="shared" si="1033"/>
        <v/>
      </c>
      <c r="Y269" s="131" t="str">
        <f t="shared" si="1033"/>
        <v/>
      </c>
      <c r="Z269" s="131" t="str">
        <f t="shared" si="1033"/>
        <v/>
      </c>
      <c r="AA269" s="131" t="str">
        <f t="shared" si="1033"/>
        <v/>
      </c>
      <c r="AB269" s="131" t="str">
        <f t="shared" si="1033"/>
        <v/>
      </c>
      <c r="AC269" s="131" t="str">
        <f t="shared" si="1033"/>
        <v/>
      </c>
      <c r="AD269" s="131" t="str">
        <f t="shared" si="1033"/>
        <v/>
      </c>
      <c r="AE269" s="131" t="str">
        <f t="shared" si="1033"/>
        <v/>
      </c>
      <c r="AF269" s="131" t="str">
        <f t="shared" si="1033"/>
        <v/>
      </c>
      <c r="AG269" s="131" t="str">
        <f t="shared" si="1033"/>
        <v/>
      </c>
      <c r="AH269" s="131" t="str">
        <f t="shared" si="1033"/>
        <v/>
      </c>
      <c r="AI269" s="131" t="str">
        <f t="shared" si="1033"/>
        <v/>
      </c>
      <c r="AJ269" s="131" t="str">
        <f t="shared" si="1033"/>
        <v/>
      </c>
      <c r="AK269" s="131" t="str">
        <f t="shared" si="1033"/>
        <v/>
      </c>
      <c r="AL269" s="131" t="str">
        <f t="shared" ref="AL269:BQ269" si="1034">IF(AL$4&lt;$E$3,"",SUMIFS($F255:$FS255,$F$5:$FS$5,"&lt;="&amp;AL$5,$F$5:$FS$5,"&gt;"&amp;(AL$5-$E$3))/$E$3)</f>
        <v/>
      </c>
      <c r="AM269" s="131" t="str">
        <f t="shared" si="1034"/>
        <v/>
      </c>
      <c r="AN269" s="131" t="str">
        <f t="shared" si="1034"/>
        <v/>
      </c>
      <c r="AO269" s="131" t="str">
        <f t="shared" si="1034"/>
        <v/>
      </c>
      <c r="AP269" s="131" t="str">
        <f t="shared" si="1034"/>
        <v/>
      </c>
      <c r="AQ269" s="131" t="str">
        <f t="shared" si="1034"/>
        <v/>
      </c>
      <c r="AR269" s="131" t="str">
        <f t="shared" si="1034"/>
        <v/>
      </c>
      <c r="AS269" s="131" t="str">
        <f t="shared" si="1034"/>
        <v/>
      </c>
      <c r="AT269" s="131" t="str">
        <f t="shared" si="1034"/>
        <v/>
      </c>
      <c r="AU269" s="131" t="str">
        <f t="shared" si="1034"/>
        <v/>
      </c>
      <c r="AV269" s="131" t="str">
        <f t="shared" si="1034"/>
        <v/>
      </c>
      <c r="AW269" s="131" t="str">
        <f t="shared" si="1034"/>
        <v/>
      </c>
      <c r="AX269" s="131" t="str">
        <f t="shared" si="1034"/>
        <v/>
      </c>
      <c r="AY269" s="131" t="str">
        <f t="shared" si="1034"/>
        <v/>
      </c>
      <c r="AZ269" s="131" t="str">
        <f t="shared" si="1034"/>
        <v/>
      </c>
      <c r="BA269" s="131" t="str">
        <f t="shared" si="1034"/>
        <v/>
      </c>
      <c r="BB269" s="131" t="str">
        <f t="shared" si="1034"/>
        <v/>
      </c>
      <c r="BC269" s="131" t="str">
        <f t="shared" si="1034"/>
        <v/>
      </c>
      <c r="BD269" s="131" t="str">
        <f t="shared" si="1034"/>
        <v/>
      </c>
      <c r="BE269" s="131" t="str">
        <f t="shared" si="1034"/>
        <v/>
      </c>
      <c r="BF269" s="131" t="str">
        <f t="shared" si="1034"/>
        <v/>
      </c>
      <c r="BG269" s="131" t="str">
        <f t="shared" si="1034"/>
        <v/>
      </c>
      <c r="BH269" s="131" t="str">
        <f t="shared" si="1034"/>
        <v/>
      </c>
      <c r="BI269" s="131" t="str">
        <f t="shared" si="1034"/>
        <v/>
      </c>
      <c r="BJ269" s="131" t="str">
        <f t="shared" si="1034"/>
        <v/>
      </c>
      <c r="BK269" s="131" t="str">
        <f t="shared" si="1034"/>
        <v/>
      </c>
      <c r="BL269" s="131" t="str">
        <f t="shared" si="1034"/>
        <v/>
      </c>
      <c r="BM269" s="131" t="str">
        <f t="shared" si="1034"/>
        <v/>
      </c>
      <c r="BN269" s="131" t="str">
        <f t="shared" si="1034"/>
        <v/>
      </c>
      <c r="BO269" s="131" t="str">
        <f t="shared" si="1034"/>
        <v/>
      </c>
      <c r="BP269" s="131" t="str">
        <f t="shared" si="1034"/>
        <v/>
      </c>
      <c r="BQ269" s="131" t="str">
        <f t="shared" si="1034"/>
        <v/>
      </c>
      <c r="BR269" s="131" t="str">
        <f t="shared" ref="BR269:CW269" si="1035">IF(BR$4&lt;$E$3,"",SUMIFS($F255:$FS255,$F$5:$FS$5,"&lt;="&amp;BR$5,$F$5:$FS$5,"&gt;"&amp;(BR$5-$E$3))/$E$3)</f>
        <v/>
      </c>
      <c r="BS269" s="131" t="str">
        <f t="shared" si="1035"/>
        <v/>
      </c>
      <c r="BT269" s="131" t="str">
        <f t="shared" si="1035"/>
        <v/>
      </c>
      <c r="BU269" s="131" t="str">
        <f t="shared" si="1035"/>
        <v/>
      </c>
      <c r="BV269" s="131" t="str">
        <f t="shared" si="1035"/>
        <v/>
      </c>
      <c r="BW269" s="131" t="str">
        <f t="shared" si="1035"/>
        <v/>
      </c>
      <c r="BX269" s="131" t="str">
        <f t="shared" si="1035"/>
        <v/>
      </c>
      <c r="BY269" s="131" t="str">
        <f t="shared" si="1035"/>
        <v/>
      </c>
      <c r="BZ269" s="131" t="str">
        <f t="shared" si="1035"/>
        <v/>
      </c>
      <c r="CA269" s="131" t="str">
        <f t="shared" si="1035"/>
        <v/>
      </c>
      <c r="CB269" s="131" t="str">
        <f t="shared" si="1035"/>
        <v/>
      </c>
      <c r="CC269" s="131" t="str">
        <f t="shared" si="1035"/>
        <v/>
      </c>
      <c r="CD269" s="131" t="str">
        <f t="shared" si="1035"/>
        <v/>
      </c>
      <c r="CE269" s="131" t="str">
        <f t="shared" si="1035"/>
        <v/>
      </c>
      <c r="CF269" s="131" t="str">
        <f t="shared" si="1035"/>
        <v/>
      </c>
      <c r="CG269" s="131" t="str">
        <f t="shared" si="1035"/>
        <v/>
      </c>
      <c r="CH269" s="131" t="str">
        <f t="shared" si="1035"/>
        <v/>
      </c>
      <c r="CI269" s="131" t="str">
        <f t="shared" si="1035"/>
        <v/>
      </c>
      <c r="CJ269" s="131" t="str">
        <f t="shared" si="1035"/>
        <v/>
      </c>
      <c r="CK269" s="131" t="str">
        <f t="shared" si="1035"/>
        <v/>
      </c>
      <c r="CL269" s="131" t="str">
        <f t="shared" si="1035"/>
        <v/>
      </c>
      <c r="CM269" s="131" t="str">
        <f t="shared" si="1035"/>
        <v/>
      </c>
      <c r="CN269" s="131" t="str">
        <f t="shared" si="1035"/>
        <v/>
      </c>
      <c r="CO269" s="131" t="str">
        <f t="shared" si="1035"/>
        <v/>
      </c>
      <c r="CP269" s="131" t="str">
        <f t="shared" si="1035"/>
        <v/>
      </c>
      <c r="CQ269" s="131" t="str">
        <f t="shared" si="1035"/>
        <v/>
      </c>
      <c r="CR269" s="131" t="str">
        <f t="shared" si="1035"/>
        <v/>
      </c>
      <c r="CS269" s="131" t="str">
        <f t="shared" si="1035"/>
        <v/>
      </c>
      <c r="CT269" s="131" t="str">
        <f t="shared" si="1035"/>
        <v/>
      </c>
      <c r="CU269" s="131" t="str">
        <f t="shared" si="1035"/>
        <v/>
      </c>
      <c r="CV269" s="131" t="str">
        <f t="shared" si="1035"/>
        <v/>
      </c>
      <c r="CW269" s="131" t="str">
        <f t="shared" si="1035"/>
        <v/>
      </c>
      <c r="CX269" s="131" t="str">
        <f t="shared" ref="CX269:EC269" si="1036">IF(CX$4&lt;$E$3,"",SUMIFS($F255:$FS255,$F$5:$FS$5,"&lt;="&amp;CX$5,$F$5:$FS$5,"&gt;"&amp;(CX$5-$E$3))/$E$3)</f>
        <v/>
      </c>
      <c r="CY269" s="131" t="str">
        <f t="shared" si="1036"/>
        <v/>
      </c>
      <c r="CZ269" s="131" t="str">
        <f t="shared" si="1036"/>
        <v/>
      </c>
      <c r="DA269" s="131">
        <f t="shared" si="1036"/>
        <v>0.18</v>
      </c>
      <c r="DB269" s="131">
        <f t="shared" si="1036"/>
        <v>0.18</v>
      </c>
      <c r="DC269" s="131">
        <f t="shared" si="1036"/>
        <v>0.18</v>
      </c>
      <c r="DD269" s="131">
        <f t="shared" si="1036"/>
        <v>0.18</v>
      </c>
      <c r="DE269" s="131">
        <f t="shared" si="1036"/>
        <v>0.18</v>
      </c>
      <c r="DF269" s="131">
        <f t="shared" si="1036"/>
        <v>0.18</v>
      </c>
      <c r="DG269" s="131">
        <f t="shared" si="1036"/>
        <v>0.18</v>
      </c>
      <c r="DH269" s="131">
        <f t="shared" si="1036"/>
        <v>0.18</v>
      </c>
      <c r="DI269" s="131">
        <f t="shared" si="1036"/>
        <v>0.18</v>
      </c>
      <c r="DJ269" s="131">
        <f t="shared" si="1036"/>
        <v>0.18</v>
      </c>
      <c r="DK269" s="131">
        <f t="shared" si="1036"/>
        <v>0.18</v>
      </c>
      <c r="DL269" s="131">
        <f t="shared" si="1036"/>
        <v>0.2</v>
      </c>
      <c r="DM269" s="131">
        <f t="shared" si="1036"/>
        <v>0.2</v>
      </c>
      <c r="DN269" s="131">
        <f t="shared" si="1036"/>
        <v>0.19</v>
      </c>
      <c r="DO269" s="131">
        <f t="shared" si="1036"/>
        <v>0.19</v>
      </c>
      <c r="DP269" s="131">
        <f t="shared" si="1036"/>
        <v>0.19</v>
      </c>
      <c r="DQ269" s="131">
        <f t="shared" si="1036"/>
        <v>0.19</v>
      </c>
      <c r="DR269" s="131">
        <f t="shared" si="1036"/>
        <v>0.19</v>
      </c>
      <c r="DS269" s="131">
        <f t="shared" si="1036"/>
        <v>0.19</v>
      </c>
      <c r="DT269" s="131">
        <f t="shared" si="1036"/>
        <v>0.19</v>
      </c>
      <c r="DU269" s="131">
        <f t="shared" si="1036"/>
        <v>0.2</v>
      </c>
      <c r="DV269" s="131">
        <f t="shared" si="1036"/>
        <v>0.2</v>
      </c>
      <c r="DW269" s="131">
        <f t="shared" si="1036"/>
        <v>0.19</v>
      </c>
      <c r="DX269" s="131">
        <f t="shared" si="1036"/>
        <v>0.19</v>
      </c>
      <c r="DY269" s="131">
        <f t="shared" si="1036"/>
        <v>0.19</v>
      </c>
      <c r="DZ269" s="131">
        <f t="shared" si="1036"/>
        <v>0.19</v>
      </c>
      <c r="EA269" s="131">
        <f t="shared" si="1036"/>
        <v>0.19</v>
      </c>
      <c r="EB269" s="131">
        <f t="shared" si="1036"/>
        <v>0.2</v>
      </c>
      <c r="EC269" s="131">
        <f t="shared" si="1036"/>
        <v>0.2</v>
      </c>
      <c r="ED269" s="131">
        <f t="shared" ref="ED269:FI269" si="1037">IF(ED$4&lt;$E$3,"",SUMIFS($F255:$FS255,$F$5:$FS$5,"&lt;="&amp;ED$5,$F$5:$FS$5,"&gt;"&amp;(ED$5-$E$3))/$E$3)</f>
        <v>0.19</v>
      </c>
      <c r="EE269" s="131">
        <f t="shared" si="1037"/>
        <v>0.19</v>
      </c>
      <c r="EF269" s="131">
        <f t="shared" si="1037"/>
        <v>0.18</v>
      </c>
      <c r="EG269" s="131">
        <f t="shared" si="1037"/>
        <v>0.18</v>
      </c>
      <c r="EH269" s="131">
        <f t="shared" si="1037"/>
        <v>0.18</v>
      </c>
      <c r="EI269" s="131">
        <f t="shared" si="1037"/>
        <v>0.19</v>
      </c>
      <c r="EJ269" s="131">
        <f t="shared" si="1037"/>
        <v>0.21</v>
      </c>
      <c r="EK269" s="131">
        <f t="shared" si="1037"/>
        <v>0.21</v>
      </c>
      <c r="EL269" s="131">
        <f t="shared" si="1037"/>
        <v>0.21</v>
      </c>
      <c r="EM269" s="131">
        <f t="shared" si="1037"/>
        <v>0.21</v>
      </c>
      <c r="EN269" s="131">
        <f t="shared" si="1037"/>
        <v>0.2</v>
      </c>
      <c r="EO269" s="131">
        <f t="shared" si="1037"/>
        <v>0.2</v>
      </c>
      <c r="EP269" s="131">
        <f t="shared" si="1037"/>
        <v>0.2</v>
      </c>
      <c r="EQ269" s="131">
        <f t="shared" si="1037"/>
        <v>0.21</v>
      </c>
      <c r="ER269" s="131">
        <f t="shared" si="1037"/>
        <v>0.21</v>
      </c>
      <c r="ES269" s="131">
        <f t="shared" si="1037"/>
        <v>0.21</v>
      </c>
      <c r="ET269" s="131">
        <f t="shared" si="1037"/>
        <v>0.21</v>
      </c>
      <c r="EU269" s="131">
        <f t="shared" si="1037"/>
        <v>0.23</v>
      </c>
      <c r="EV269" s="131">
        <f t="shared" si="1037"/>
        <v>0.23</v>
      </c>
      <c r="EW269" s="131">
        <f t="shared" si="1037"/>
        <v>0.23</v>
      </c>
      <c r="EX269" s="131">
        <f t="shared" si="1037"/>
        <v>0.22</v>
      </c>
      <c r="EY269" s="131">
        <f t="shared" si="1037"/>
        <v>0.22</v>
      </c>
      <c r="EZ269" s="131">
        <f t="shared" si="1037"/>
        <v>0.22</v>
      </c>
      <c r="FA269" s="131">
        <f t="shared" si="1037"/>
        <v>0.22</v>
      </c>
      <c r="FB269" s="131">
        <f t="shared" si="1037"/>
        <v>0.22</v>
      </c>
      <c r="FC269" s="131">
        <f t="shared" si="1037"/>
        <v>0.21</v>
      </c>
      <c r="FD269" s="131">
        <f t="shared" si="1037"/>
        <v>0.23</v>
      </c>
      <c r="FE269" s="131">
        <f t="shared" si="1037"/>
        <v>0.23</v>
      </c>
      <c r="FF269" s="131">
        <f t="shared" si="1037"/>
        <v>0.22</v>
      </c>
      <c r="FG269" s="131">
        <f t="shared" si="1037"/>
        <v>0.22</v>
      </c>
      <c r="FH269" s="131">
        <f t="shared" si="1037"/>
        <v>0.22</v>
      </c>
      <c r="FI269" s="131">
        <f t="shared" si="1037"/>
        <v>0.2</v>
      </c>
      <c r="FJ269" s="131">
        <f t="shared" ref="FJ269:FS269" si="1038">IF(FJ$4&lt;$E$3,"",SUMIFS($F255:$FS255,$F$5:$FS$5,"&lt;="&amp;FJ$5,$F$5:$FS$5,"&gt;"&amp;(FJ$5-$E$3))/$E$3)</f>
        <v>0.2</v>
      </c>
      <c r="FK269" s="131">
        <f t="shared" si="1038"/>
        <v>0.2</v>
      </c>
      <c r="FL269" s="131">
        <f t="shared" si="1038"/>
        <v>0.2</v>
      </c>
      <c r="FM269" s="131">
        <f t="shared" si="1038"/>
        <v>0.2</v>
      </c>
      <c r="FN269" s="131">
        <f t="shared" si="1038"/>
        <v>0.2</v>
      </c>
      <c r="FO269" s="131">
        <f t="shared" si="1038"/>
        <v>0.2</v>
      </c>
      <c r="FP269" s="131">
        <f t="shared" si="1038"/>
        <v>0.19</v>
      </c>
      <c r="FQ269" s="131">
        <f t="shared" si="1038"/>
        <v>0.2</v>
      </c>
      <c r="FR269" s="131">
        <f t="shared" si="1038"/>
        <v>0.2</v>
      </c>
      <c r="FS269" s="131">
        <f t="shared" si="1038"/>
        <v>0.2</v>
      </c>
      <c r="FT269" s="131">
        <f t="shared" si="1019"/>
        <v>0.2</v>
      </c>
      <c r="FW269" s="133">
        <f t="shared" si="1020"/>
        <v>0.2</v>
      </c>
      <c r="FX269" s="133">
        <f>MIN(F269:FS269)</f>
        <v>0.18</v>
      </c>
      <c r="FY269" s="133">
        <f>MAX(F269:FS269)</f>
        <v>0.23</v>
      </c>
      <c r="FZ269" s="133">
        <f>AVERAGE(F269:FS269)</f>
        <v>0.19943661971830995</v>
      </c>
      <c r="GA269" s="133">
        <f>AVERAGE(EP269:FS269)</f>
        <v>0.21166666666666678</v>
      </c>
    </row>
    <row r="270" spans="2:201" ht="15.75" thickTop="1"/>
    <row r="271" spans="2:201">
      <c r="B271" s="139" t="s">
        <v>42</v>
      </c>
      <c r="D271" s="137" t="s">
        <v>54</v>
      </c>
      <c r="E271" s="138">
        <v>50</v>
      </c>
      <c r="F271" s="138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9" t="s">
        <v>42</v>
      </c>
      <c r="GA271" s="139" t="s">
        <v>42</v>
      </c>
    </row>
    <row r="272" spans="2:201">
      <c r="B272" s="139"/>
    </row>
    <row r="273" spans="2:178">
      <c r="B273" s="139"/>
      <c r="D273" s="98" t="s">
        <v>44</v>
      </c>
    </row>
    <row r="274" spans="2:178">
      <c r="B274" s="139"/>
      <c r="D274" s="27" t="s">
        <v>28</v>
      </c>
      <c r="E274" s="161">
        <v>5</v>
      </c>
      <c r="F274">
        <f>F208+F241</f>
        <v>0</v>
      </c>
      <c r="G274">
        <f t="shared" ref="G274:BR274" si="1039">G208+G241</f>
        <v>0</v>
      </c>
      <c r="H274">
        <f t="shared" si="1039"/>
        <v>0</v>
      </c>
      <c r="I274">
        <f t="shared" si="1039"/>
        <v>0</v>
      </c>
      <c r="J274">
        <f t="shared" si="1039"/>
        <v>0</v>
      </c>
      <c r="K274">
        <f t="shared" si="1039"/>
        <v>0</v>
      </c>
      <c r="L274">
        <f t="shared" si="1039"/>
        <v>0</v>
      </c>
      <c r="M274">
        <f t="shared" si="1039"/>
        <v>0</v>
      </c>
      <c r="N274">
        <f t="shared" si="1039"/>
        <v>0</v>
      </c>
      <c r="O274">
        <f t="shared" si="1039"/>
        <v>0</v>
      </c>
      <c r="P274">
        <f t="shared" si="1039"/>
        <v>0</v>
      </c>
      <c r="Q274">
        <f t="shared" si="1039"/>
        <v>0</v>
      </c>
      <c r="R274">
        <f t="shared" si="1039"/>
        <v>0</v>
      </c>
      <c r="S274">
        <f t="shared" si="1039"/>
        <v>0</v>
      </c>
      <c r="T274">
        <f t="shared" si="1039"/>
        <v>0</v>
      </c>
      <c r="U274">
        <f t="shared" si="1039"/>
        <v>0</v>
      </c>
      <c r="V274">
        <f t="shared" si="1039"/>
        <v>0</v>
      </c>
      <c r="W274">
        <f t="shared" si="1039"/>
        <v>0</v>
      </c>
      <c r="X274">
        <f t="shared" si="1039"/>
        <v>0</v>
      </c>
      <c r="Y274">
        <f t="shared" si="1039"/>
        <v>0</v>
      </c>
      <c r="Z274">
        <f t="shared" si="1039"/>
        <v>0</v>
      </c>
      <c r="AA274">
        <f t="shared" si="1039"/>
        <v>0</v>
      </c>
      <c r="AB274">
        <f t="shared" si="1039"/>
        <v>0</v>
      </c>
      <c r="AC274">
        <f t="shared" si="1039"/>
        <v>0</v>
      </c>
      <c r="AD274">
        <f t="shared" si="1039"/>
        <v>0</v>
      </c>
      <c r="AE274">
        <f t="shared" si="1039"/>
        <v>0</v>
      </c>
      <c r="AF274">
        <f t="shared" si="1039"/>
        <v>0</v>
      </c>
      <c r="AG274">
        <f t="shared" si="1039"/>
        <v>0</v>
      </c>
      <c r="AH274">
        <f t="shared" si="1039"/>
        <v>0</v>
      </c>
      <c r="AI274">
        <f t="shared" si="1039"/>
        <v>0</v>
      </c>
      <c r="AJ274">
        <f t="shared" si="1039"/>
        <v>0</v>
      </c>
      <c r="AK274">
        <f t="shared" si="1039"/>
        <v>0</v>
      </c>
      <c r="AL274">
        <f t="shared" si="1039"/>
        <v>0</v>
      </c>
      <c r="AM274">
        <f t="shared" si="1039"/>
        <v>0</v>
      </c>
      <c r="AN274">
        <f t="shared" si="1039"/>
        <v>0</v>
      </c>
      <c r="AO274">
        <f t="shared" si="1039"/>
        <v>0</v>
      </c>
      <c r="AP274">
        <f t="shared" si="1039"/>
        <v>0</v>
      </c>
      <c r="AQ274">
        <f t="shared" si="1039"/>
        <v>0</v>
      </c>
      <c r="AR274">
        <f t="shared" si="1039"/>
        <v>0</v>
      </c>
      <c r="AS274">
        <f t="shared" si="1039"/>
        <v>0</v>
      </c>
      <c r="AT274">
        <f t="shared" si="1039"/>
        <v>0</v>
      </c>
      <c r="AU274">
        <f t="shared" si="1039"/>
        <v>0</v>
      </c>
      <c r="AV274">
        <f t="shared" si="1039"/>
        <v>0</v>
      </c>
      <c r="AW274">
        <f t="shared" si="1039"/>
        <v>0</v>
      </c>
      <c r="AX274">
        <f t="shared" si="1039"/>
        <v>0</v>
      </c>
      <c r="AY274">
        <f t="shared" si="1039"/>
        <v>0</v>
      </c>
      <c r="AZ274">
        <f t="shared" si="1039"/>
        <v>0</v>
      </c>
      <c r="BA274">
        <f t="shared" si="1039"/>
        <v>0</v>
      </c>
      <c r="BB274">
        <f t="shared" si="1039"/>
        <v>0</v>
      </c>
      <c r="BC274">
        <f t="shared" si="1039"/>
        <v>0</v>
      </c>
      <c r="BD274">
        <f t="shared" si="1039"/>
        <v>0</v>
      </c>
      <c r="BE274">
        <f t="shared" si="1039"/>
        <v>0</v>
      </c>
      <c r="BF274">
        <f t="shared" si="1039"/>
        <v>0</v>
      </c>
      <c r="BG274">
        <f t="shared" si="1039"/>
        <v>0</v>
      </c>
      <c r="BH274">
        <f t="shared" si="1039"/>
        <v>0</v>
      </c>
      <c r="BI274">
        <f t="shared" si="1039"/>
        <v>0</v>
      </c>
      <c r="BJ274">
        <f t="shared" si="1039"/>
        <v>0</v>
      </c>
      <c r="BK274">
        <f t="shared" si="1039"/>
        <v>0</v>
      </c>
      <c r="BL274">
        <f t="shared" si="1039"/>
        <v>0</v>
      </c>
      <c r="BM274">
        <f t="shared" si="1039"/>
        <v>0</v>
      </c>
      <c r="BN274">
        <f t="shared" si="1039"/>
        <v>0</v>
      </c>
      <c r="BO274">
        <f t="shared" si="1039"/>
        <v>0</v>
      </c>
      <c r="BP274">
        <f t="shared" si="1039"/>
        <v>0</v>
      </c>
      <c r="BQ274">
        <f t="shared" si="1039"/>
        <v>0</v>
      </c>
      <c r="BR274">
        <f t="shared" si="1039"/>
        <v>0</v>
      </c>
      <c r="BS274">
        <f t="shared" ref="BS274:ED274" si="1040">BS208+BS241</f>
        <v>0</v>
      </c>
      <c r="BT274">
        <f t="shared" si="1040"/>
        <v>0</v>
      </c>
      <c r="BU274">
        <f t="shared" si="1040"/>
        <v>0</v>
      </c>
      <c r="BV274">
        <f t="shared" si="1040"/>
        <v>0</v>
      </c>
      <c r="BW274">
        <f t="shared" si="1040"/>
        <v>0</v>
      </c>
      <c r="BX274">
        <f t="shared" si="1040"/>
        <v>0</v>
      </c>
      <c r="BY274">
        <f t="shared" si="1040"/>
        <v>0</v>
      </c>
      <c r="BZ274">
        <f t="shared" si="1040"/>
        <v>0</v>
      </c>
      <c r="CA274">
        <f t="shared" si="1040"/>
        <v>0</v>
      </c>
      <c r="CB274">
        <f t="shared" si="1040"/>
        <v>0</v>
      </c>
      <c r="CC274">
        <f t="shared" si="1040"/>
        <v>0</v>
      </c>
      <c r="CD274">
        <f t="shared" si="1040"/>
        <v>0</v>
      </c>
      <c r="CE274">
        <f t="shared" si="1040"/>
        <v>0</v>
      </c>
      <c r="CF274">
        <f t="shared" si="1040"/>
        <v>0</v>
      </c>
      <c r="CG274">
        <f t="shared" si="1040"/>
        <v>0</v>
      </c>
      <c r="CH274">
        <f t="shared" si="1040"/>
        <v>0</v>
      </c>
      <c r="CI274">
        <f t="shared" si="1040"/>
        <v>0</v>
      </c>
      <c r="CJ274">
        <f t="shared" si="1040"/>
        <v>0</v>
      </c>
      <c r="CK274">
        <f t="shared" si="1040"/>
        <v>0</v>
      </c>
      <c r="CL274">
        <f t="shared" si="1040"/>
        <v>0</v>
      </c>
      <c r="CM274">
        <f t="shared" si="1040"/>
        <v>0</v>
      </c>
      <c r="CN274">
        <f t="shared" si="1040"/>
        <v>0</v>
      </c>
      <c r="CO274">
        <f t="shared" si="1040"/>
        <v>0</v>
      </c>
      <c r="CP274">
        <f t="shared" si="1040"/>
        <v>0</v>
      </c>
      <c r="CQ274">
        <f t="shared" si="1040"/>
        <v>0</v>
      </c>
      <c r="CR274">
        <f t="shared" si="1040"/>
        <v>0</v>
      </c>
      <c r="CS274">
        <f t="shared" si="1040"/>
        <v>0</v>
      </c>
      <c r="CT274">
        <f t="shared" si="1040"/>
        <v>0</v>
      </c>
      <c r="CU274">
        <f t="shared" si="1040"/>
        <v>0</v>
      </c>
      <c r="CV274">
        <f t="shared" si="1040"/>
        <v>0</v>
      </c>
      <c r="CW274">
        <f t="shared" si="1040"/>
        <v>0</v>
      </c>
      <c r="CX274">
        <f t="shared" si="1040"/>
        <v>0</v>
      </c>
      <c r="CY274">
        <f t="shared" si="1040"/>
        <v>0</v>
      </c>
      <c r="CZ274">
        <f t="shared" si="1040"/>
        <v>0</v>
      </c>
      <c r="DA274">
        <f t="shared" si="1040"/>
        <v>0</v>
      </c>
      <c r="DB274">
        <f t="shared" si="1040"/>
        <v>0</v>
      </c>
      <c r="DC274">
        <f t="shared" si="1040"/>
        <v>0</v>
      </c>
      <c r="DD274">
        <f t="shared" si="1040"/>
        <v>0</v>
      </c>
      <c r="DE274">
        <f t="shared" si="1040"/>
        <v>0</v>
      </c>
      <c r="DF274">
        <f t="shared" si="1040"/>
        <v>0</v>
      </c>
      <c r="DG274">
        <f t="shared" si="1040"/>
        <v>0</v>
      </c>
      <c r="DH274">
        <f t="shared" si="1040"/>
        <v>0</v>
      </c>
      <c r="DI274">
        <f t="shared" si="1040"/>
        <v>0</v>
      </c>
      <c r="DJ274">
        <f t="shared" si="1040"/>
        <v>0</v>
      </c>
      <c r="DK274">
        <f t="shared" si="1040"/>
        <v>0</v>
      </c>
      <c r="DL274">
        <f t="shared" si="1040"/>
        <v>0</v>
      </c>
      <c r="DM274">
        <f t="shared" si="1040"/>
        <v>0</v>
      </c>
      <c r="DN274">
        <f t="shared" si="1040"/>
        <v>0</v>
      </c>
      <c r="DO274">
        <f t="shared" si="1040"/>
        <v>0</v>
      </c>
      <c r="DP274">
        <f t="shared" si="1040"/>
        <v>0</v>
      </c>
      <c r="DQ274">
        <f t="shared" si="1040"/>
        <v>0</v>
      </c>
      <c r="DR274">
        <f t="shared" si="1040"/>
        <v>0</v>
      </c>
      <c r="DS274">
        <f t="shared" si="1040"/>
        <v>0</v>
      </c>
      <c r="DT274">
        <f t="shared" si="1040"/>
        <v>0</v>
      </c>
      <c r="DU274">
        <f t="shared" si="1040"/>
        <v>0</v>
      </c>
      <c r="DV274">
        <f t="shared" si="1040"/>
        <v>0</v>
      </c>
      <c r="DW274">
        <f t="shared" si="1040"/>
        <v>0</v>
      </c>
      <c r="DX274">
        <f t="shared" si="1040"/>
        <v>0</v>
      </c>
      <c r="DY274">
        <f t="shared" si="1040"/>
        <v>0</v>
      </c>
      <c r="DZ274">
        <f t="shared" si="1040"/>
        <v>0</v>
      </c>
      <c r="EA274">
        <f t="shared" si="1040"/>
        <v>0</v>
      </c>
      <c r="EB274">
        <f t="shared" si="1040"/>
        <v>0</v>
      </c>
      <c r="EC274">
        <f t="shared" si="1040"/>
        <v>0</v>
      </c>
      <c r="ED274">
        <f t="shared" si="1040"/>
        <v>0</v>
      </c>
      <c r="EE274">
        <f t="shared" ref="EE274:FT280" si="1041">EE208+EE241</f>
        <v>0</v>
      </c>
      <c r="EF274">
        <f t="shared" si="1041"/>
        <v>0</v>
      </c>
      <c r="EG274">
        <f t="shared" si="1041"/>
        <v>0</v>
      </c>
      <c r="EH274">
        <f t="shared" si="1041"/>
        <v>0</v>
      </c>
      <c r="EI274">
        <f t="shared" si="1041"/>
        <v>0</v>
      </c>
      <c r="EJ274">
        <f t="shared" si="1041"/>
        <v>0</v>
      </c>
      <c r="EK274">
        <f t="shared" si="1041"/>
        <v>0</v>
      </c>
      <c r="EL274">
        <f t="shared" si="1041"/>
        <v>0</v>
      </c>
      <c r="EM274">
        <f t="shared" si="1041"/>
        <v>0</v>
      </c>
      <c r="EN274">
        <f t="shared" si="1041"/>
        <v>0</v>
      </c>
      <c r="EO274">
        <f t="shared" si="1041"/>
        <v>0</v>
      </c>
      <c r="EP274">
        <f t="shared" si="1041"/>
        <v>0</v>
      </c>
      <c r="EQ274">
        <f t="shared" si="1041"/>
        <v>0</v>
      </c>
      <c r="ER274">
        <f t="shared" si="1041"/>
        <v>0</v>
      </c>
      <c r="ES274">
        <f t="shared" si="1041"/>
        <v>0</v>
      </c>
      <c r="ET274">
        <f t="shared" si="1041"/>
        <v>0</v>
      </c>
      <c r="EU274">
        <f t="shared" si="1041"/>
        <v>0</v>
      </c>
      <c r="EV274">
        <f t="shared" si="1041"/>
        <v>0</v>
      </c>
      <c r="EW274">
        <f t="shared" si="1041"/>
        <v>0</v>
      </c>
      <c r="EX274">
        <f t="shared" si="1041"/>
        <v>0</v>
      </c>
      <c r="EY274">
        <f t="shared" si="1041"/>
        <v>0</v>
      </c>
      <c r="EZ274">
        <f t="shared" si="1041"/>
        <v>0</v>
      </c>
      <c r="FA274">
        <f t="shared" si="1041"/>
        <v>0</v>
      </c>
      <c r="FB274">
        <f t="shared" si="1041"/>
        <v>0</v>
      </c>
      <c r="FC274">
        <f t="shared" si="1041"/>
        <v>0</v>
      </c>
      <c r="FD274">
        <f t="shared" si="1041"/>
        <v>0</v>
      </c>
      <c r="FE274">
        <f t="shared" si="1041"/>
        <v>0</v>
      </c>
      <c r="FF274">
        <f t="shared" si="1041"/>
        <v>0</v>
      </c>
      <c r="FG274">
        <f t="shared" si="1041"/>
        <v>0</v>
      </c>
      <c r="FH274">
        <f t="shared" si="1041"/>
        <v>0</v>
      </c>
      <c r="FI274">
        <f t="shared" si="1041"/>
        <v>0</v>
      </c>
      <c r="FJ274">
        <f t="shared" si="1041"/>
        <v>0</v>
      </c>
      <c r="FK274">
        <f t="shared" si="1041"/>
        <v>0</v>
      </c>
      <c r="FL274">
        <f t="shared" si="1041"/>
        <v>0</v>
      </c>
      <c r="FM274">
        <f t="shared" si="1041"/>
        <v>0</v>
      </c>
      <c r="FN274">
        <f t="shared" si="1041"/>
        <v>0</v>
      </c>
      <c r="FO274">
        <f t="shared" si="1041"/>
        <v>0</v>
      </c>
      <c r="FP274">
        <f t="shared" si="1041"/>
        <v>0</v>
      </c>
      <c r="FQ274">
        <f t="shared" si="1041"/>
        <v>0</v>
      </c>
      <c r="FR274">
        <f t="shared" si="1041"/>
        <v>0</v>
      </c>
      <c r="FS274">
        <f t="shared" si="1041"/>
        <v>0</v>
      </c>
      <c r="FT274">
        <f t="shared" si="1041"/>
        <v>0</v>
      </c>
      <c r="FV274">
        <f>SUM(F274:FT274)</f>
        <v>0</v>
      </c>
    </row>
    <row r="275" spans="2:178">
      <c r="B275" s="139"/>
      <c r="D275" s="27" t="s">
        <v>29</v>
      </c>
      <c r="E275" s="161">
        <v>4</v>
      </c>
      <c r="F275">
        <f t="shared" ref="F275:BQ275" si="1042">F209+F242</f>
        <v>0</v>
      </c>
      <c r="G275">
        <f t="shared" si="1042"/>
        <v>0</v>
      </c>
      <c r="H275">
        <f t="shared" si="1042"/>
        <v>0</v>
      </c>
      <c r="I275">
        <f t="shared" si="1042"/>
        <v>0</v>
      </c>
      <c r="J275">
        <f t="shared" si="1042"/>
        <v>0</v>
      </c>
      <c r="K275">
        <f t="shared" si="1042"/>
        <v>0</v>
      </c>
      <c r="L275">
        <f t="shared" si="1042"/>
        <v>0</v>
      </c>
      <c r="M275">
        <f t="shared" si="1042"/>
        <v>0</v>
      </c>
      <c r="N275">
        <f t="shared" si="1042"/>
        <v>0</v>
      </c>
      <c r="O275">
        <f t="shared" si="1042"/>
        <v>0</v>
      </c>
      <c r="P275">
        <f t="shared" si="1042"/>
        <v>0</v>
      </c>
      <c r="Q275">
        <f t="shared" si="1042"/>
        <v>0</v>
      </c>
      <c r="R275">
        <f t="shared" si="1042"/>
        <v>0</v>
      </c>
      <c r="S275">
        <f t="shared" si="1042"/>
        <v>0</v>
      </c>
      <c r="T275">
        <f t="shared" si="1042"/>
        <v>0</v>
      </c>
      <c r="U275">
        <f t="shared" si="1042"/>
        <v>0</v>
      </c>
      <c r="V275">
        <f t="shared" si="1042"/>
        <v>0</v>
      </c>
      <c r="W275">
        <f t="shared" si="1042"/>
        <v>0</v>
      </c>
      <c r="X275">
        <f t="shared" si="1042"/>
        <v>0</v>
      </c>
      <c r="Y275">
        <f t="shared" si="1042"/>
        <v>0</v>
      </c>
      <c r="Z275">
        <f t="shared" si="1042"/>
        <v>0</v>
      </c>
      <c r="AA275">
        <f t="shared" si="1042"/>
        <v>0</v>
      </c>
      <c r="AB275">
        <f t="shared" si="1042"/>
        <v>0</v>
      </c>
      <c r="AC275">
        <f t="shared" si="1042"/>
        <v>0</v>
      </c>
      <c r="AD275">
        <f t="shared" si="1042"/>
        <v>0</v>
      </c>
      <c r="AE275">
        <f t="shared" si="1042"/>
        <v>0</v>
      </c>
      <c r="AF275">
        <f t="shared" si="1042"/>
        <v>0</v>
      </c>
      <c r="AG275">
        <f t="shared" si="1042"/>
        <v>0</v>
      </c>
      <c r="AH275">
        <f t="shared" si="1042"/>
        <v>0</v>
      </c>
      <c r="AI275">
        <f t="shared" si="1042"/>
        <v>0</v>
      </c>
      <c r="AJ275">
        <f t="shared" si="1042"/>
        <v>0</v>
      </c>
      <c r="AK275">
        <f t="shared" si="1042"/>
        <v>0</v>
      </c>
      <c r="AL275">
        <f t="shared" si="1042"/>
        <v>0</v>
      </c>
      <c r="AM275">
        <f t="shared" si="1042"/>
        <v>0</v>
      </c>
      <c r="AN275">
        <f t="shared" si="1042"/>
        <v>0</v>
      </c>
      <c r="AO275">
        <f t="shared" si="1042"/>
        <v>0</v>
      </c>
      <c r="AP275">
        <f t="shared" si="1042"/>
        <v>0</v>
      </c>
      <c r="AQ275">
        <f t="shared" si="1042"/>
        <v>0</v>
      </c>
      <c r="AR275">
        <f t="shared" si="1042"/>
        <v>0</v>
      </c>
      <c r="AS275">
        <f t="shared" si="1042"/>
        <v>0</v>
      </c>
      <c r="AT275">
        <f t="shared" si="1042"/>
        <v>0</v>
      </c>
      <c r="AU275">
        <f t="shared" si="1042"/>
        <v>0</v>
      </c>
      <c r="AV275">
        <f t="shared" si="1042"/>
        <v>0</v>
      </c>
      <c r="AW275">
        <f t="shared" si="1042"/>
        <v>0</v>
      </c>
      <c r="AX275">
        <f t="shared" si="1042"/>
        <v>0</v>
      </c>
      <c r="AY275">
        <f t="shared" si="1042"/>
        <v>0</v>
      </c>
      <c r="AZ275">
        <f t="shared" si="1042"/>
        <v>0</v>
      </c>
      <c r="BA275">
        <f t="shared" si="1042"/>
        <v>0</v>
      </c>
      <c r="BB275">
        <f t="shared" si="1042"/>
        <v>0</v>
      </c>
      <c r="BC275">
        <f t="shared" si="1042"/>
        <v>0</v>
      </c>
      <c r="BD275">
        <f t="shared" si="1042"/>
        <v>0</v>
      </c>
      <c r="BE275">
        <f t="shared" si="1042"/>
        <v>0</v>
      </c>
      <c r="BF275">
        <f t="shared" si="1042"/>
        <v>0</v>
      </c>
      <c r="BG275">
        <f t="shared" si="1042"/>
        <v>0</v>
      </c>
      <c r="BH275">
        <f t="shared" si="1042"/>
        <v>0</v>
      </c>
      <c r="BI275">
        <f t="shared" si="1042"/>
        <v>0</v>
      </c>
      <c r="BJ275">
        <f t="shared" si="1042"/>
        <v>0</v>
      </c>
      <c r="BK275">
        <f t="shared" si="1042"/>
        <v>0</v>
      </c>
      <c r="BL275">
        <f t="shared" si="1042"/>
        <v>0</v>
      </c>
      <c r="BM275">
        <f t="shared" si="1042"/>
        <v>0</v>
      </c>
      <c r="BN275">
        <f t="shared" si="1042"/>
        <v>0</v>
      </c>
      <c r="BO275">
        <f t="shared" si="1042"/>
        <v>0</v>
      </c>
      <c r="BP275">
        <f t="shared" si="1042"/>
        <v>0</v>
      </c>
      <c r="BQ275">
        <f t="shared" si="1042"/>
        <v>0</v>
      </c>
      <c r="BR275">
        <f t="shared" ref="BR275:EC275" si="1043">BR209+BR242</f>
        <v>0</v>
      </c>
      <c r="BS275">
        <f t="shared" si="1043"/>
        <v>0</v>
      </c>
      <c r="BT275">
        <f t="shared" si="1043"/>
        <v>0</v>
      </c>
      <c r="BU275">
        <f t="shared" si="1043"/>
        <v>0</v>
      </c>
      <c r="BV275">
        <f t="shared" si="1043"/>
        <v>0</v>
      </c>
      <c r="BW275">
        <f t="shared" si="1043"/>
        <v>0</v>
      </c>
      <c r="BX275">
        <f t="shared" si="1043"/>
        <v>0</v>
      </c>
      <c r="BY275">
        <f t="shared" si="1043"/>
        <v>0</v>
      </c>
      <c r="BZ275">
        <f t="shared" si="1043"/>
        <v>0</v>
      </c>
      <c r="CA275">
        <f t="shared" si="1043"/>
        <v>0</v>
      </c>
      <c r="CB275">
        <f t="shared" si="1043"/>
        <v>0</v>
      </c>
      <c r="CC275">
        <f t="shared" si="1043"/>
        <v>0</v>
      </c>
      <c r="CD275">
        <f t="shared" si="1043"/>
        <v>0</v>
      </c>
      <c r="CE275">
        <f t="shared" si="1043"/>
        <v>0</v>
      </c>
      <c r="CF275">
        <f t="shared" si="1043"/>
        <v>0</v>
      </c>
      <c r="CG275">
        <f t="shared" si="1043"/>
        <v>0</v>
      </c>
      <c r="CH275">
        <f t="shared" si="1043"/>
        <v>0</v>
      </c>
      <c r="CI275">
        <f t="shared" si="1043"/>
        <v>0</v>
      </c>
      <c r="CJ275">
        <f t="shared" si="1043"/>
        <v>0</v>
      </c>
      <c r="CK275">
        <f t="shared" si="1043"/>
        <v>0</v>
      </c>
      <c r="CL275">
        <f t="shared" si="1043"/>
        <v>0</v>
      </c>
      <c r="CM275">
        <f t="shared" si="1043"/>
        <v>0</v>
      </c>
      <c r="CN275">
        <f t="shared" si="1043"/>
        <v>0</v>
      </c>
      <c r="CO275">
        <f t="shared" si="1043"/>
        <v>0</v>
      </c>
      <c r="CP275">
        <f t="shared" si="1043"/>
        <v>0</v>
      </c>
      <c r="CQ275">
        <f t="shared" si="1043"/>
        <v>0</v>
      </c>
      <c r="CR275">
        <f t="shared" si="1043"/>
        <v>0</v>
      </c>
      <c r="CS275">
        <f t="shared" si="1043"/>
        <v>0</v>
      </c>
      <c r="CT275">
        <f t="shared" si="1043"/>
        <v>0</v>
      </c>
      <c r="CU275">
        <f t="shared" si="1043"/>
        <v>0</v>
      </c>
      <c r="CV275">
        <f t="shared" si="1043"/>
        <v>0</v>
      </c>
      <c r="CW275">
        <f t="shared" si="1043"/>
        <v>0</v>
      </c>
      <c r="CX275">
        <f t="shared" si="1043"/>
        <v>0</v>
      </c>
      <c r="CY275">
        <f t="shared" si="1043"/>
        <v>0</v>
      </c>
      <c r="CZ275">
        <f t="shared" si="1043"/>
        <v>0</v>
      </c>
      <c r="DA275">
        <f t="shared" si="1043"/>
        <v>0</v>
      </c>
      <c r="DB275">
        <f t="shared" si="1043"/>
        <v>0</v>
      </c>
      <c r="DC275">
        <f t="shared" si="1043"/>
        <v>0</v>
      </c>
      <c r="DD275">
        <f t="shared" si="1043"/>
        <v>0</v>
      </c>
      <c r="DE275">
        <f t="shared" si="1043"/>
        <v>0</v>
      </c>
      <c r="DF275">
        <f t="shared" si="1043"/>
        <v>0</v>
      </c>
      <c r="DG275">
        <f t="shared" si="1043"/>
        <v>0</v>
      </c>
      <c r="DH275">
        <f t="shared" si="1043"/>
        <v>0</v>
      </c>
      <c r="DI275">
        <f t="shared" si="1043"/>
        <v>0</v>
      </c>
      <c r="DJ275">
        <f t="shared" si="1043"/>
        <v>0</v>
      </c>
      <c r="DK275">
        <f t="shared" si="1043"/>
        <v>0</v>
      </c>
      <c r="DL275">
        <f t="shared" si="1043"/>
        <v>0</v>
      </c>
      <c r="DM275">
        <f t="shared" si="1043"/>
        <v>0</v>
      </c>
      <c r="DN275">
        <f t="shared" si="1043"/>
        <v>0</v>
      </c>
      <c r="DO275">
        <f t="shared" si="1043"/>
        <v>0</v>
      </c>
      <c r="DP275">
        <f t="shared" si="1043"/>
        <v>0</v>
      </c>
      <c r="DQ275">
        <f t="shared" si="1043"/>
        <v>0</v>
      </c>
      <c r="DR275">
        <f t="shared" si="1043"/>
        <v>0</v>
      </c>
      <c r="DS275">
        <f t="shared" si="1043"/>
        <v>0</v>
      </c>
      <c r="DT275">
        <f t="shared" si="1043"/>
        <v>0</v>
      </c>
      <c r="DU275">
        <f t="shared" si="1043"/>
        <v>0</v>
      </c>
      <c r="DV275">
        <f t="shared" si="1043"/>
        <v>0</v>
      </c>
      <c r="DW275">
        <f t="shared" si="1043"/>
        <v>0</v>
      </c>
      <c r="DX275">
        <f t="shared" si="1043"/>
        <v>0</v>
      </c>
      <c r="DY275">
        <f t="shared" si="1043"/>
        <v>0</v>
      </c>
      <c r="DZ275">
        <f t="shared" si="1043"/>
        <v>0</v>
      </c>
      <c r="EA275">
        <f t="shared" si="1043"/>
        <v>0</v>
      </c>
      <c r="EB275">
        <f t="shared" si="1043"/>
        <v>0</v>
      </c>
      <c r="EC275">
        <f t="shared" si="1043"/>
        <v>0</v>
      </c>
      <c r="ED275">
        <f t="shared" ref="ED275:FS275" si="1044">ED209+ED242</f>
        <v>0</v>
      </c>
      <c r="EE275">
        <f t="shared" si="1044"/>
        <v>0</v>
      </c>
      <c r="EF275">
        <f t="shared" si="1044"/>
        <v>0</v>
      </c>
      <c r="EG275">
        <f t="shared" si="1044"/>
        <v>0</v>
      </c>
      <c r="EH275">
        <f t="shared" si="1044"/>
        <v>0</v>
      </c>
      <c r="EI275">
        <f t="shared" si="1044"/>
        <v>0</v>
      </c>
      <c r="EJ275">
        <f t="shared" si="1044"/>
        <v>0</v>
      </c>
      <c r="EK275">
        <f t="shared" si="1044"/>
        <v>0</v>
      </c>
      <c r="EL275">
        <f t="shared" si="1044"/>
        <v>0</v>
      </c>
      <c r="EM275">
        <f t="shared" si="1044"/>
        <v>0</v>
      </c>
      <c r="EN275">
        <f t="shared" si="1044"/>
        <v>0</v>
      </c>
      <c r="EO275">
        <f t="shared" si="1044"/>
        <v>0</v>
      </c>
      <c r="EP275">
        <f t="shared" si="1044"/>
        <v>0</v>
      </c>
      <c r="EQ275">
        <f t="shared" si="1044"/>
        <v>0</v>
      </c>
      <c r="ER275">
        <f t="shared" si="1044"/>
        <v>0</v>
      </c>
      <c r="ES275">
        <f t="shared" si="1044"/>
        <v>0</v>
      </c>
      <c r="ET275">
        <f t="shared" si="1044"/>
        <v>0</v>
      </c>
      <c r="EU275">
        <f t="shared" si="1044"/>
        <v>0</v>
      </c>
      <c r="EV275">
        <f t="shared" si="1044"/>
        <v>0</v>
      </c>
      <c r="EW275">
        <f t="shared" si="1044"/>
        <v>0</v>
      </c>
      <c r="EX275">
        <f t="shared" si="1044"/>
        <v>0</v>
      </c>
      <c r="EY275">
        <f t="shared" si="1044"/>
        <v>0</v>
      </c>
      <c r="EZ275">
        <f t="shared" si="1044"/>
        <v>0</v>
      </c>
      <c r="FA275">
        <f t="shared" si="1044"/>
        <v>0</v>
      </c>
      <c r="FB275">
        <f t="shared" si="1044"/>
        <v>0</v>
      </c>
      <c r="FC275">
        <f t="shared" si="1044"/>
        <v>0</v>
      </c>
      <c r="FD275">
        <f t="shared" si="1044"/>
        <v>1</v>
      </c>
      <c r="FE275">
        <f t="shared" si="1044"/>
        <v>0</v>
      </c>
      <c r="FF275">
        <f t="shared" si="1044"/>
        <v>0</v>
      </c>
      <c r="FG275">
        <f t="shared" si="1044"/>
        <v>0</v>
      </c>
      <c r="FH275">
        <f t="shared" si="1044"/>
        <v>0</v>
      </c>
      <c r="FI275">
        <f t="shared" si="1044"/>
        <v>0</v>
      </c>
      <c r="FJ275">
        <f t="shared" si="1044"/>
        <v>0</v>
      </c>
      <c r="FK275">
        <f t="shared" si="1044"/>
        <v>0</v>
      </c>
      <c r="FL275">
        <f t="shared" si="1044"/>
        <v>0</v>
      </c>
      <c r="FM275">
        <f t="shared" si="1044"/>
        <v>0</v>
      </c>
      <c r="FN275">
        <f t="shared" si="1044"/>
        <v>0</v>
      </c>
      <c r="FO275">
        <f t="shared" si="1044"/>
        <v>0</v>
      </c>
      <c r="FP275">
        <f t="shared" si="1044"/>
        <v>0</v>
      </c>
      <c r="FQ275">
        <f t="shared" si="1044"/>
        <v>0</v>
      </c>
      <c r="FR275">
        <f t="shared" si="1044"/>
        <v>0</v>
      </c>
      <c r="FS275">
        <f t="shared" si="1044"/>
        <v>0</v>
      </c>
      <c r="FT275">
        <f t="shared" si="1041"/>
        <v>0</v>
      </c>
      <c r="FV275">
        <f t="shared" ref="FV275:FV280" si="1045">SUM(F275:FT275)</f>
        <v>1</v>
      </c>
    </row>
    <row r="276" spans="2:178">
      <c r="B276" s="139"/>
      <c r="D276" s="27" t="s">
        <v>30</v>
      </c>
      <c r="E276" s="161">
        <v>3</v>
      </c>
      <c r="F276">
        <f t="shared" ref="F276:BQ276" si="1046">F210+F243</f>
        <v>0</v>
      </c>
      <c r="G276">
        <f t="shared" si="1046"/>
        <v>0</v>
      </c>
      <c r="H276">
        <f t="shared" si="1046"/>
        <v>0</v>
      </c>
      <c r="I276">
        <f t="shared" si="1046"/>
        <v>0</v>
      </c>
      <c r="J276">
        <f t="shared" si="1046"/>
        <v>0</v>
      </c>
      <c r="K276">
        <f t="shared" si="1046"/>
        <v>0</v>
      </c>
      <c r="L276">
        <f t="shared" si="1046"/>
        <v>0</v>
      </c>
      <c r="M276">
        <f t="shared" si="1046"/>
        <v>0</v>
      </c>
      <c r="N276">
        <f t="shared" si="1046"/>
        <v>0</v>
      </c>
      <c r="O276">
        <f t="shared" si="1046"/>
        <v>0</v>
      </c>
      <c r="P276">
        <f t="shared" si="1046"/>
        <v>0</v>
      </c>
      <c r="Q276">
        <f t="shared" si="1046"/>
        <v>0</v>
      </c>
      <c r="R276">
        <f t="shared" si="1046"/>
        <v>0</v>
      </c>
      <c r="S276">
        <f t="shared" si="1046"/>
        <v>0</v>
      </c>
      <c r="T276">
        <f t="shared" si="1046"/>
        <v>0</v>
      </c>
      <c r="U276">
        <f t="shared" si="1046"/>
        <v>0</v>
      </c>
      <c r="V276">
        <f t="shared" si="1046"/>
        <v>0</v>
      </c>
      <c r="W276">
        <f t="shared" si="1046"/>
        <v>0</v>
      </c>
      <c r="X276">
        <f t="shared" si="1046"/>
        <v>0</v>
      </c>
      <c r="Y276">
        <f t="shared" si="1046"/>
        <v>0</v>
      </c>
      <c r="Z276">
        <f t="shared" si="1046"/>
        <v>0</v>
      </c>
      <c r="AA276">
        <f t="shared" si="1046"/>
        <v>0</v>
      </c>
      <c r="AB276">
        <f t="shared" si="1046"/>
        <v>0</v>
      </c>
      <c r="AC276">
        <f t="shared" si="1046"/>
        <v>0</v>
      </c>
      <c r="AD276">
        <f t="shared" si="1046"/>
        <v>0</v>
      </c>
      <c r="AE276">
        <f t="shared" si="1046"/>
        <v>0</v>
      </c>
      <c r="AF276">
        <f t="shared" si="1046"/>
        <v>0</v>
      </c>
      <c r="AG276">
        <f t="shared" si="1046"/>
        <v>0</v>
      </c>
      <c r="AH276">
        <f t="shared" si="1046"/>
        <v>0</v>
      </c>
      <c r="AI276">
        <f t="shared" si="1046"/>
        <v>0</v>
      </c>
      <c r="AJ276">
        <f t="shared" si="1046"/>
        <v>0</v>
      </c>
      <c r="AK276">
        <f t="shared" si="1046"/>
        <v>0</v>
      </c>
      <c r="AL276">
        <f t="shared" si="1046"/>
        <v>0</v>
      </c>
      <c r="AM276">
        <f t="shared" si="1046"/>
        <v>0</v>
      </c>
      <c r="AN276">
        <f t="shared" si="1046"/>
        <v>0</v>
      </c>
      <c r="AO276">
        <f t="shared" si="1046"/>
        <v>0</v>
      </c>
      <c r="AP276">
        <f t="shared" si="1046"/>
        <v>0</v>
      </c>
      <c r="AQ276">
        <f t="shared" si="1046"/>
        <v>0</v>
      </c>
      <c r="AR276">
        <f t="shared" si="1046"/>
        <v>0</v>
      </c>
      <c r="AS276">
        <f t="shared" si="1046"/>
        <v>0</v>
      </c>
      <c r="AT276">
        <f t="shared" si="1046"/>
        <v>0</v>
      </c>
      <c r="AU276">
        <f t="shared" si="1046"/>
        <v>0</v>
      </c>
      <c r="AV276">
        <f t="shared" si="1046"/>
        <v>0</v>
      </c>
      <c r="AW276">
        <f t="shared" si="1046"/>
        <v>0</v>
      </c>
      <c r="AX276">
        <f t="shared" si="1046"/>
        <v>0</v>
      </c>
      <c r="AY276">
        <f t="shared" si="1046"/>
        <v>0</v>
      </c>
      <c r="AZ276">
        <f t="shared" si="1046"/>
        <v>0</v>
      </c>
      <c r="BA276">
        <f t="shared" si="1046"/>
        <v>0</v>
      </c>
      <c r="BB276">
        <f t="shared" si="1046"/>
        <v>0</v>
      </c>
      <c r="BC276">
        <f t="shared" si="1046"/>
        <v>0</v>
      </c>
      <c r="BD276">
        <f t="shared" si="1046"/>
        <v>0</v>
      </c>
      <c r="BE276">
        <f t="shared" si="1046"/>
        <v>0</v>
      </c>
      <c r="BF276">
        <f t="shared" si="1046"/>
        <v>0</v>
      </c>
      <c r="BG276">
        <f t="shared" si="1046"/>
        <v>0</v>
      </c>
      <c r="BH276">
        <f t="shared" si="1046"/>
        <v>0</v>
      </c>
      <c r="BI276">
        <f t="shared" si="1046"/>
        <v>0</v>
      </c>
      <c r="BJ276">
        <f t="shared" si="1046"/>
        <v>0</v>
      </c>
      <c r="BK276">
        <f t="shared" si="1046"/>
        <v>0</v>
      </c>
      <c r="BL276">
        <f t="shared" si="1046"/>
        <v>0</v>
      </c>
      <c r="BM276">
        <f t="shared" si="1046"/>
        <v>0</v>
      </c>
      <c r="BN276">
        <f t="shared" si="1046"/>
        <v>0</v>
      </c>
      <c r="BO276">
        <f t="shared" si="1046"/>
        <v>0</v>
      </c>
      <c r="BP276">
        <f t="shared" si="1046"/>
        <v>0</v>
      </c>
      <c r="BQ276">
        <f t="shared" si="1046"/>
        <v>0</v>
      </c>
      <c r="BR276">
        <f t="shared" ref="BR276:EC276" si="1047">BR210+BR243</f>
        <v>0</v>
      </c>
      <c r="BS276">
        <f t="shared" si="1047"/>
        <v>0</v>
      </c>
      <c r="BT276">
        <f t="shared" si="1047"/>
        <v>0</v>
      </c>
      <c r="BU276">
        <f t="shared" si="1047"/>
        <v>0</v>
      </c>
      <c r="BV276">
        <f t="shared" si="1047"/>
        <v>0</v>
      </c>
      <c r="BW276">
        <f t="shared" si="1047"/>
        <v>0</v>
      </c>
      <c r="BX276">
        <f t="shared" si="1047"/>
        <v>0</v>
      </c>
      <c r="BY276">
        <f t="shared" si="1047"/>
        <v>1</v>
      </c>
      <c r="BZ276">
        <f t="shared" si="1047"/>
        <v>0</v>
      </c>
      <c r="CA276">
        <f t="shared" si="1047"/>
        <v>0</v>
      </c>
      <c r="CB276">
        <f t="shared" si="1047"/>
        <v>0</v>
      </c>
      <c r="CC276">
        <f t="shared" si="1047"/>
        <v>0</v>
      </c>
      <c r="CD276">
        <f t="shared" si="1047"/>
        <v>0</v>
      </c>
      <c r="CE276">
        <f t="shared" si="1047"/>
        <v>0</v>
      </c>
      <c r="CF276">
        <f t="shared" si="1047"/>
        <v>0</v>
      </c>
      <c r="CG276">
        <f t="shared" si="1047"/>
        <v>0</v>
      </c>
      <c r="CH276">
        <f t="shared" si="1047"/>
        <v>0</v>
      </c>
      <c r="CI276">
        <f t="shared" si="1047"/>
        <v>0</v>
      </c>
      <c r="CJ276">
        <f t="shared" si="1047"/>
        <v>0</v>
      </c>
      <c r="CK276">
        <f t="shared" si="1047"/>
        <v>0</v>
      </c>
      <c r="CL276">
        <f t="shared" si="1047"/>
        <v>0</v>
      </c>
      <c r="CM276">
        <f t="shared" si="1047"/>
        <v>0</v>
      </c>
      <c r="CN276">
        <f t="shared" si="1047"/>
        <v>0</v>
      </c>
      <c r="CO276">
        <f t="shared" si="1047"/>
        <v>0</v>
      </c>
      <c r="CP276">
        <f t="shared" si="1047"/>
        <v>0</v>
      </c>
      <c r="CQ276">
        <f t="shared" si="1047"/>
        <v>0</v>
      </c>
      <c r="CR276">
        <f t="shared" si="1047"/>
        <v>0</v>
      </c>
      <c r="CS276">
        <f t="shared" si="1047"/>
        <v>0</v>
      </c>
      <c r="CT276">
        <f t="shared" si="1047"/>
        <v>0</v>
      </c>
      <c r="CU276">
        <f t="shared" si="1047"/>
        <v>0</v>
      </c>
      <c r="CV276">
        <f t="shared" si="1047"/>
        <v>0</v>
      </c>
      <c r="CW276">
        <f t="shared" si="1047"/>
        <v>0</v>
      </c>
      <c r="CX276">
        <f t="shared" si="1047"/>
        <v>0</v>
      </c>
      <c r="CY276">
        <f t="shared" si="1047"/>
        <v>0</v>
      </c>
      <c r="CZ276">
        <f t="shared" si="1047"/>
        <v>0</v>
      </c>
      <c r="DA276">
        <f t="shared" si="1047"/>
        <v>0</v>
      </c>
      <c r="DB276">
        <f t="shared" si="1047"/>
        <v>0</v>
      </c>
      <c r="DC276">
        <f t="shared" si="1047"/>
        <v>0</v>
      </c>
      <c r="DD276">
        <f t="shared" si="1047"/>
        <v>0</v>
      </c>
      <c r="DE276">
        <f t="shared" si="1047"/>
        <v>0</v>
      </c>
      <c r="DF276">
        <f t="shared" si="1047"/>
        <v>0</v>
      </c>
      <c r="DG276">
        <f t="shared" si="1047"/>
        <v>0</v>
      </c>
      <c r="DH276">
        <f t="shared" si="1047"/>
        <v>0</v>
      </c>
      <c r="DI276">
        <f t="shared" si="1047"/>
        <v>0</v>
      </c>
      <c r="DJ276">
        <f t="shared" si="1047"/>
        <v>0</v>
      </c>
      <c r="DK276">
        <f t="shared" si="1047"/>
        <v>0</v>
      </c>
      <c r="DL276">
        <f t="shared" si="1047"/>
        <v>0</v>
      </c>
      <c r="DM276">
        <f t="shared" si="1047"/>
        <v>0</v>
      </c>
      <c r="DN276">
        <f t="shared" si="1047"/>
        <v>0</v>
      </c>
      <c r="DO276">
        <f t="shared" si="1047"/>
        <v>0</v>
      </c>
      <c r="DP276">
        <f t="shared" si="1047"/>
        <v>0</v>
      </c>
      <c r="DQ276">
        <f t="shared" si="1047"/>
        <v>0</v>
      </c>
      <c r="DR276">
        <f t="shared" si="1047"/>
        <v>0</v>
      </c>
      <c r="DS276">
        <f t="shared" si="1047"/>
        <v>0</v>
      </c>
      <c r="DT276">
        <f t="shared" si="1047"/>
        <v>0</v>
      </c>
      <c r="DU276">
        <f t="shared" si="1047"/>
        <v>0</v>
      </c>
      <c r="DV276">
        <f t="shared" si="1047"/>
        <v>0</v>
      </c>
      <c r="DW276">
        <f t="shared" si="1047"/>
        <v>0</v>
      </c>
      <c r="DX276">
        <f t="shared" si="1047"/>
        <v>0</v>
      </c>
      <c r="DY276">
        <f t="shared" si="1047"/>
        <v>0</v>
      </c>
      <c r="DZ276">
        <f t="shared" si="1047"/>
        <v>0</v>
      </c>
      <c r="EA276">
        <f t="shared" si="1047"/>
        <v>0</v>
      </c>
      <c r="EB276">
        <f t="shared" si="1047"/>
        <v>0</v>
      </c>
      <c r="EC276">
        <f t="shared" si="1047"/>
        <v>0</v>
      </c>
      <c r="ED276">
        <f t="shared" ref="ED276:FS276" si="1048">ED210+ED243</f>
        <v>0</v>
      </c>
      <c r="EE276">
        <f t="shared" si="1048"/>
        <v>0</v>
      </c>
      <c r="EF276">
        <f t="shared" si="1048"/>
        <v>0</v>
      </c>
      <c r="EG276">
        <f t="shared" si="1048"/>
        <v>0</v>
      </c>
      <c r="EH276">
        <f t="shared" si="1048"/>
        <v>0</v>
      </c>
      <c r="EI276">
        <f t="shared" si="1048"/>
        <v>0</v>
      </c>
      <c r="EJ276">
        <f t="shared" si="1048"/>
        <v>0</v>
      </c>
      <c r="EK276">
        <f t="shared" si="1048"/>
        <v>0</v>
      </c>
      <c r="EL276">
        <f t="shared" si="1048"/>
        <v>0</v>
      </c>
      <c r="EM276">
        <f t="shared" si="1048"/>
        <v>0</v>
      </c>
      <c r="EN276">
        <f t="shared" si="1048"/>
        <v>0</v>
      </c>
      <c r="EO276">
        <f t="shared" si="1048"/>
        <v>0</v>
      </c>
      <c r="EP276">
        <f t="shared" si="1048"/>
        <v>0</v>
      </c>
      <c r="EQ276">
        <f t="shared" si="1048"/>
        <v>0</v>
      </c>
      <c r="ER276">
        <f t="shared" si="1048"/>
        <v>0</v>
      </c>
      <c r="ES276">
        <f t="shared" si="1048"/>
        <v>0</v>
      </c>
      <c r="ET276">
        <f t="shared" si="1048"/>
        <v>0</v>
      </c>
      <c r="EU276">
        <f t="shared" si="1048"/>
        <v>0</v>
      </c>
      <c r="EV276">
        <f t="shared" si="1048"/>
        <v>0</v>
      </c>
      <c r="EW276">
        <f t="shared" si="1048"/>
        <v>0</v>
      </c>
      <c r="EX276">
        <f t="shared" si="1048"/>
        <v>0</v>
      </c>
      <c r="EY276">
        <f t="shared" si="1048"/>
        <v>0</v>
      </c>
      <c r="EZ276">
        <f t="shared" si="1048"/>
        <v>0</v>
      </c>
      <c r="FA276">
        <f t="shared" si="1048"/>
        <v>0</v>
      </c>
      <c r="FB276">
        <f t="shared" si="1048"/>
        <v>0</v>
      </c>
      <c r="FC276">
        <f t="shared" si="1048"/>
        <v>0</v>
      </c>
      <c r="FD276">
        <f t="shared" si="1048"/>
        <v>0</v>
      </c>
      <c r="FE276">
        <f t="shared" si="1048"/>
        <v>0</v>
      </c>
      <c r="FF276">
        <f t="shared" si="1048"/>
        <v>0</v>
      </c>
      <c r="FG276">
        <f t="shared" si="1048"/>
        <v>0</v>
      </c>
      <c r="FH276">
        <f t="shared" si="1048"/>
        <v>0</v>
      </c>
      <c r="FI276">
        <f t="shared" si="1048"/>
        <v>0</v>
      </c>
      <c r="FJ276">
        <f t="shared" si="1048"/>
        <v>0</v>
      </c>
      <c r="FK276">
        <f t="shared" si="1048"/>
        <v>0</v>
      </c>
      <c r="FL276">
        <f t="shared" si="1048"/>
        <v>0</v>
      </c>
      <c r="FM276">
        <f t="shared" si="1048"/>
        <v>0</v>
      </c>
      <c r="FN276">
        <f t="shared" si="1048"/>
        <v>0</v>
      </c>
      <c r="FO276">
        <f t="shared" si="1048"/>
        <v>0</v>
      </c>
      <c r="FP276">
        <f t="shared" si="1048"/>
        <v>0</v>
      </c>
      <c r="FQ276">
        <f t="shared" si="1048"/>
        <v>0</v>
      </c>
      <c r="FR276">
        <f t="shared" si="1048"/>
        <v>0</v>
      </c>
      <c r="FS276">
        <f t="shared" si="1048"/>
        <v>0</v>
      </c>
      <c r="FT276">
        <f t="shared" si="1041"/>
        <v>0</v>
      </c>
      <c r="FV276">
        <f t="shared" si="1045"/>
        <v>1</v>
      </c>
    </row>
    <row r="277" spans="2:178">
      <c r="B277" s="139"/>
      <c r="D277" s="27" t="s">
        <v>31</v>
      </c>
      <c r="E277" s="161">
        <v>2</v>
      </c>
      <c r="F277">
        <f t="shared" ref="F277:BQ277" si="1049">F211+F244</f>
        <v>0</v>
      </c>
      <c r="G277">
        <f t="shared" si="1049"/>
        <v>0</v>
      </c>
      <c r="H277">
        <f t="shared" si="1049"/>
        <v>0</v>
      </c>
      <c r="I277">
        <f t="shared" si="1049"/>
        <v>0</v>
      </c>
      <c r="J277">
        <f t="shared" si="1049"/>
        <v>0</v>
      </c>
      <c r="K277">
        <f t="shared" si="1049"/>
        <v>0</v>
      </c>
      <c r="L277">
        <f t="shared" si="1049"/>
        <v>0</v>
      </c>
      <c r="M277">
        <f t="shared" si="1049"/>
        <v>0</v>
      </c>
      <c r="N277">
        <f t="shared" si="1049"/>
        <v>0</v>
      </c>
      <c r="O277">
        <f t="shared" si="1049"/>
        <v>0</v>
      </c>
      <c r="P277">
        <f t="shared" si="1049"/>
        <v>0</v>
      </c>
      <c r="Q277">
        <f t="shared" si="1049"/>
        <v>0</v>
      </c>
      <c r="R277">
        <f t="shared" si="1049"/>
        <v>0</v>
      </c>
      <c r="S277">
        <f t="shared" si="1049"/>
        <v>0</v>
      </c>
      <c r="T277">
        <f t="shared" si="1049"/>
        <v>0</v>
      </c>
      <c r="U277">
        <f t="shared" si="1049"/>
        <v>0</v>
      </c>
      <c r="V277">
        <f t="shared" si="1049"/>
        <v>0</v>
      </c>
      <c r="W277">
        <f t="shared" si="1049"/>
        <v>0</v>
      </c>
      <c r="X277">
        <f t="shared" si="1049"/>
        <v>0</v>
      </c>
      <c r="Y277">
        <f t="shared" si="1049"/>
        <v>0</v>
      </c>
      <c r="Z277">
        <f t="shared" si="1049"/>
        <v>0</v>
      </c>
      <c r="AA277">
        <f t="shared" si="1049"/>
        <v>0</v>
      </c>
      <c r="AB277">
        <f t="shared" si="1049"/>
        <v>0</v>
      </c>
      <c r="AC277">
        <f t="shared" si="1049"/>
        <v>0</v>
      </c>
      <c r="AD277">
        <f t="shared" si="1049"/>
        <v>0</v>
      </c>
      <c r="AE277">
        <f t="shared" si="1049"/>
        <v>0</v>
      </c>
      <c r="AF277">
        <f t="shared" si="1049"/>
        <v>0</v>
      </c>
      <c r="AG277">
        <f t="shared" si="1049"/>
        <v>0</v>
      </c>
      <c r="AH277">
        <f t="shared" si="1049"/>
        <v>1</v>
      </c>
      <c r="AI277">
        <f t="shared" si="1049"/>
        <v>0</v>
      </c>
      <c r="AJ277">
        <f t="shared" si="1049"/>
        <v>0</v>
      </c>
      <c r="AK277">
        <f t="shared" si="1049"/>
        <v>0</v>
      </c>
      <c r="AL277">
        <f t="shared" si="1049"/>
        <v>0</v>
      </c>
      <c r="AM277">
        <f t="shared" si="1049"/>
        <v>0</v>
      </c>
      <c r="AN277">
        <f t="shared" si="1049"/>
        <v>0</v>
      </c>
      <c r="AO277">
        <f t="shared" si="1049"/>
        <v>0</v>
      </c>
      <c r="AP277">
        <f t="shared" si="1049"/>
        <v>0</v>
      </c>
      <c r="AQ277">
        <f t="shared" si="1049"/>
        <v>0</v>
      </c>
      <c r="AR277">
        <f t="shared" si="1049"/>
        <v>0</v>
      </c>
      <c r="AS277">
        <f t="shared" si="1049"/>
        <v>0</v>
      </c>
      <c r="AT277">
        <f t="shared" si="1049"/>
        <v>0</v>
      </c>
      <c r="AU277">
        <f t="shared" si="1049"/>
        <v>0</v>
      </c>
      <c r="AV277">
        <f t="shared" si="1049"/>
        <v>0</v>
      </c>
      <c r="AW277">
        <f t="shared" si="1049"/>
        <v>0</v>
      </c>
      <c r="AX277">
        <f t="shared" si="1049"/>
        <v>0</v>
      </c>
      <c r="AY277">
        <f t="shared" si="1049"/>
        <v>0</v>
      </c>
      <c r="AZ277">
        <f t="shared" si="1049"/>
        <v>0</v>
      </c>
      <c r="BA277">
        <f t="shared" si="1049"/>
        <v>0</v>
      </c>
      <c r="BB277">
        <f t="shared" si="1049"/>
        <v>0</v>
      </c>
      <c r="BC277">
        <f t="shared" si="1049"/>
        <v>0</v>
      </c>
      <c r="BD277">
        <f t="shared" si="1049"/>
        <v>0</v>
      </c>
      <c r="BE277">
        <f t="shared" si="1049"/>
        <v>0</v>
      </c>
      <c r="BF277">
        <f t="shared" si="1049"/>
        <v>0</v>
      </c>
      <c r="BG277">
        <f t="shared" si="1049"/>
        <v>0</v>
      </c>
      <c r="BH277">
        <f t="shared" si="1049"/>
        <v>0</v>
      </c>
      <c r="BI277">
        <f t="shared" si="1049"/>
        <v>0</v>
      </c>
      <c r="BJ277">
        <f t="shared" si="1049"/>
        <v>0</v>
      </c>
      <c r="BK277">
        <f t="shared" si="1049"/>
        <v>0</v>
      </c>
      <c r="BL277">
        <f t="shared" si="1049"/>
        <v>0</v>
      </c>
      <c r="BM277">
        <f t="shared" si="1049"/>
        <v>0</v>
      </c>
      <c r="BN277">
        <f t="shared" si="1049"/>
        <v>0</v>
      </c>
      <c r="BO277">
        <f t="shared" si="1049"/>
        <v>0</v>
      </c>
      <c r="BP277">
        <f t="shared" si="1049"/>
        <v>0</v>
      </c>
      <c r="BQ277">
        <f t="shared" si="1049"/>
        <v>0</v>
      </c>
      <c r="BR277">
        <f t="shared" ref="BR277:EC277" si="1050">BR211+BR244</f>
        <v>0</v>
      </c>
      <c r="BS277">
        <f t="shared" si="1050"/>
        <v>0</v>
      </c>
      <c r="BT277">
        <f t="shared" si="1050"/>
        <v>0</v>
      </c>
      <c r="BU277">
        <f t="shared" si="1050"/>
        <v>0</v>
      </c>
      <c r="BV277">
        <f t="shared" si="1050"/>
        <v>0</v>
      </c>
      <c r="BW277">
        <f t="shared" si="1050"/>
        <v>0</v>
      </c>
      <c r="BX277">
        <f t="shared" si="1050"/>
        <v>0</v>
      </c>
      <c r="BY277">
        <f t="shared" si="1050"/>
        <v>0</v>
      </c>
      <c r="BZ277">
        <f t="shared" si="1050"/>
        <v>0</v>
      </c>
      <c r="CA277">
        <f t="shared" si="1050"/>
        <v>0</v>
      </c>
      <c r="CB277">
        <f t="shared" si="1050"/>
        <v>0</v>
      </c>
      <c r="CC277">
        <f t="shared" si="1050"/>
        <v>0</v>
      </c>
      <c r="CD277">
        <f t="shared" si="1050"/>
        <v>0</v>
      </c>
      <c r="CE277">
        <f t="shared" si="1050"/>
        <v>0</v>
      </c>
      <c r="CF277">
        <f t="shared" si="1050"/>
        <v>1</v>
      </c>
      <c r="CG277">
        <f t="shared" si="1050"/>
        <v>0</v>
      </c>
      <c r="CH277">
        <f t="shared" si="1050"/>
        <v>0</v>
      </c>
      <c r="CI277">
        <f t="shared" si="1050"/>
        <v>0</v>
      </c>
      <c r="CJ277">
        <f t="shared" si="1050"/>
        <v>0</v>
      </c>
      <c r="CK277">
        <f t="shared" si="1050"/>
        <v>0</v>
      </c>
      <c r="CL277">
        <f t="shared" si="1050"/>
        <v>0</v>
      </c>
      <c r="CM277">
        <f t="shared" si="1050"/>
        <v>0</v>
      </c>
      <c r="CN277">
        <f t="shared" si="1050"/>
        <v>0</v>
      </c>
      <c r="CO277">
        <f t="shared" si="1050"/>
        <v>0</v>
      </c>
      <c r="CP277">
        <f t="shared" si="1050"/>
        <v>0</v>
      </c>
      <c r="CQ277">
        <f t="shared" si="1050"/>
        <v>0</v>
      </c>
      <c r="CR277">
        <f t="shared" si="1050"/>
        <v>0</v>
      </c>
      <c r="CS277">
        <f t="shared" si="1050"/>
        <v>0</v>
      </c>
      <c r="CT277">
        <f t="shared" si="1050"/>
        <v>0</v>
      </c>
      <c r="CU277">
        <f t="shared" si="1050"/>
        <v>0</v>
      </c>
      <c r="CV277">
        <f t="shared" si="1050"/>
        <v>1</v>
      </c>
      <c r="CW277">
        <f t="shared" si="1050"/>
        <v>0</v>
      </c>
      <c r="CX277">
        <f t="shared" si="1050"/>
        <v>0</v>
      </c>
      <c r="CY277">
        <f t="shared" si="1050"/>
        <v>0</v>
      </c>
      <c r="CZ277">
        <f t="shared" si="1050"/>
        <v>0</v>
      </c>
      <c r="DA277">
        <f t="shared" si="1050"/>
        <v>1</v>
      </c>
      <c r="DB277">
        <f t="shared" si="1050"/>
        <v>0</v>
      </c>
      <c r="DC277">
        <f t="shared" si="1050"/>
        <v>0</v>
      </c>
      <c r="DD277">
        <f t="shared" si="1050"/>
        <v>0</v>
      </c>
      <c r="DE277">
        <f t="shared" si="1050"/>
        <v>0</v>
      </c>
      <c r="DF277">
        <f t="shared" si="1050"/>
        <v>0</v>
      </c>
      <c r="DG277">
        <f t="shared" si="1050"/>
        <v>0</v>
      </c>
      <c r="DH277">
        <f t="shared" si="1050"/>
        <v>0</v>
      </c>
      <c r="DI277">
        <f t="shared" si="1050"/>
        <v>0</v>
      </c>
      <c r="DJ277">
        <f t="shared" si="1050"/>
        <v>0</v>
      </c>
      <c r="DK277">
        <f t="shared" si="1050"/>
        <v>0</v>
      </c>
      <c r="DL277">
        <f t="shared" si="1050"/>
        <v>1</v>
      </c>
      <c r="DM277">
        <f t="shared" si="1050"/>
        <v>0</v>
      </c>
      <c r="DN277">
        <f t="shared" si="1050"/>
        <v>0</v>
      </c>
      <c r="DO277">
        <f t="shared" si="1050"/>
        <v>0</v>
      </c>
      <c r="DP277">
        <f t="shared" si="1050"/>
        <v>0</v>
      </c>
      <c r="DQ277">
        <f t="shared" si="1050"/>
        <v>0</v>
      </c>
      <c r="DR277">
        <f t="shared" si="1050"/>
        <v>0</v>
      </c>
      <c r="DS277">
        <f t="shared" si="1050"/>
        <v>0</v>
      </c>
      <c r="DT277">
        <f t="shared" si="1050"/>
        <v>0</v>
      </c>
      <c r="DU277">
        <f t="shared" si="1050"/>
        <v>0</v>
      </c>
      <c r="DV277">
        <f t="shared" si="1050"/>
        <v>0</v>
      </c>
      <c r="DW277">
        <f t="shared" si="1050"/>
        <v>0</v>
      </c>
      <c r="DX277">
        <f t="shared" si="1050"/>
        <v>0</v>
      </c>
      <c r="DY277">
        <f t="shared" si="1050"/>
        <v>0</v>
      </c>
      <c r="DZ277">
        <f t="shared" si="1050"/>
        <v>0</v>
      </c>
      <c r="EA277">
        <f t="shared" si="1050"/>
        <v>0</v>
      </c>
      <c r="EB277">
        <f t="shared" si="1050"/>
        <v>0</v>
      </c>
      <c r="EC277">
        <f t="shared" si="1050"/>
        <v>0</v>
      </c>
      <c r="ED277">
        <f t="shared" ref="ED277:FS277" si="1051">ED211+ED244</f>
        <v>0</v>
      </c>
      <c r="EE277">
        <f t="shared" si="1051"/>
        <v>0</v>
      </c>
      <c r="EF277">
        <f t="shared" si="1051"/>
        <v>0</v>
      </c>
      <c r="EG277">
        <f t="shared" si="1051"/>
        <v>0</v>
      </c>
      <c r="EH277">
        <f t="shared" si="1051"/>
        <v>0</v>
      </c>
      <c r="EI277">
        <f t="shared" si="1051"/>
        <v>0</v>
      </c>
      <c r="EJ277">
        <f t="shared" si="1051"/>
        <v>0</v>
      </c>
      <c r="EK277">
        <f t="shared" si="1051"/>
        <v>0</v>
      </c>
      <c r="EL277">
        <f t="shared" si="1051"/>
        <v>0</v>
      </c>
      <c r="EM277">
        <f t="shared" si="1051"/>
        <v>0</v>
      </c>
      <c r="EN277">
        <f t="shared" si="1051"/>
        <v>0</v>
      </c>
      <c r="EO277">
        <f t="shared" si="1051"/>
        <v>0</v>
      </c>
      <c r="EP277">
        <f t="shared" si="1051"/>
        <v>0</v>
      </c>
      <c r="EQ277">
        <f t="shared" si="1051"/>
        <v>0</v>
      </c>
      <c r="ER277">
        <f t="shared" si="1051"/>
        <v>0</v>
      </c>
      <c r="ES277">
        <f t="shared" si="1051"/>
        <v>0</v>
      </c>
      <c r="ET277">
        <f t="shared" si="1051"/>
        <v>0</v>
      </c>
      <c r="EU277">
        <f t="shared" si="1051"/>
        <v>0</v>
      </c>
      <c r="EV277">
        <f t="shared" si="1051"/>
        <v>0</v>
      </c>
      <c r="EW277">
        <f t="shared" si="1051"/>
        <v>0</v>
      </c>
      <c r="EX277">
        <f t="shared" si="1051"/>
        <v>0</v>
      </c>
      <c r="EY277">
        <f t="shared" si="1051"/>
        <v>0</v>
      </c>
      <c r="EZ277">
        <f t="shared" si="1051"/>
        <v>0</v>
      </c>
      <c r="FA277">
        <f t="shared" si="1051"/>
        <v>0</v>
      </c>
      <c r="FB277">
        <f t="shared" si="1051"/>
        <v>0</v>
      </c>
      <c r="FC277">
        <f t="shared" si="1051"/>
        <v>0</v>
      </c>
      <c r="FD277">
        <f t="shared" si="1051"/>
        <v>0</v>
      </c>
      <c r="FE277">
        <f t="shared" si="1051"/>
        <v>0</v>
      </c>
      <c r="FF277">
        <f t="shared" si="1051"/>
        <v>0</v>
      </c>
      <c r="FG277">
        <f t="shared" si="1051"/>
        <v>0</v>
      </c>
      <c r="FH277">
        <f t="shared" si="1051"/>
        <v>0</v>
      </c>
      <c r="FI277">
        <f t="shared" si="1051"/>
        <v>0</v>
      </c>
      <c r="FJ277">
        <f t="shared" si="1051"/>
        <v>0</v>
      </c>
      <c r="FK277">
        <f t="shared" si="1051"/>
        <v>0</v>
      </c>
      <c r="FL277">
        <f t="shared" si="1051"/>
        <v>0</v>
      </c>
      <c r="FM277">
        <f t="shared" si="1051"/>
        <v>0</v>
      </c>
      <c r="FN277">
        <f t="shared" si="1051"/>
        <v>0</v>
      </c>
      <c r="FO277">
        <f t="shared" si="1051"/>
        <v>0</v>
      </c>
      <c r="FP277">
        <f t="shared" si="1051"/>
        <v>0</v>
      </c>
      <c r="FQ277">
        <f t="shared" si="1051"/>
        <v>0</v>
      </c>
      <c r="FR277">
        <f t="shared" si="1051"/>
        <v>0</v>
      </c>
      <c r="FS277">
        <f t="shared" si="1051"/>
        <v>0</v>
      </c>
      <c r="FT277">
        <f t="shared" si="1041"/>
        <v>0</v>
      </c>
      <c r="FV277">
        <f t="shared" si="1045"/>
        <v>5</v>
      </c>
    </row>
    <row r="278" spans="2:178">
      <c r="B278" s="139"/>
      <c r="D278" s="27" t="s">
        <v>32</v>
      </c>
      <c r="E278" s="161">
        <v>1</v>
      </c>
      <c r="F278">
        <f t="shared" ref="F278:BQ278" si="1052">F212+F245</f>
        <v>0</v>
      </c>
      <c r="G278">
        <f t="shared" si="1052"/>
        <v>0</v>
      </c>
      <c r="H278">
        <f t="shared" si="1052"/>
        <v>1</v>
      </c>
      <c r="I278">
        <f t="shared" si="1052"/>
        <v>0</v>
      </c>
      <c r="J278">
        <f t="shared" si="1052"/>
        <v>0</v>
      </c>
      <c r="K278">
        <f t="shared" si="1052"/>
        <v>0</v>
      </c>
      <c r="L278">
        <f t="shared" si="1052"/>
        <v>0</v>
      </c>
      <c r="M278">
        <f t="shared" si="1052"/>
        <v>0</v>
      </c>
      <c r="N278">
        <f t="shared" si="1052"/>
        <v>0</v>
      </c>
      <c r="O278">
        <f t="shared" si="1052"/>
        <v>1</v>
      </c>
      <c r="P278">
        <f t="shared" si="1052"/>
        <v>0</v>
      </c>
      <c r="Q278">
        <f t="shared" si="1052"/>
        <v>0</v>
      </c>
      <c r="R278">
        <f t="shared" si="1052"/>
        <v>0</v>
      </c>
      <c r="S278">
        <f t="shared" si="1052"/>
        <v>0</v>
      </c>
      <c r="T278">
        <f t="shared" si="1052"/>
        <v>0</v>
      </c>
      <c r="U278">
        <f t="shared" si="1052"/>
        <v>0</v>
      </c>
      <c r="V278">
        <f t="shared" si="1052"/>
        <v>0</v>
      </c>
      <c r="W278">
        <f t="shared" si="1052"/>
        <v>0</v>
      </c>
      <c r="X278">
        <f t="shared" si="1052"/>
        <v>0</v>
      </c>
      <c r="Y278">
        <f t="shared" si="1052"/>
        <v>0</v>
      </c>
      <c r="Z278">
        <f t="shared" si="1052"/>
        <v>0</v>
      </c>
      <c r="AA278">
        <f t="shared" si="1052"/>
        <v>1</v>
      </c>
      <c r="AB278">
        <f t="shared" si="1052"/>
        <v>0</v>
      </c>
      <c r="AC278">
        <f t="shared" si="1052"/>
        <v>0</v>
      </c>
      <c r="AD278">
        <f t="shared" si="1052"/>
        <v>0</v>
      </c>
      <c r="AE278">
        <f t="shared" si="1052"/>
        <v>0</v>
      </c>
      <c r="AF278">
        <f t="shared" si="1052"/>
        <v>0</v>
      </c>
      <c r="AG278">
        <f t="shared" si="1052"/>
        <v>0</v>
      </c>
      <c r="AH278">
        <f t="shared" si="1052"/>
        <v>0</v>
      </c>
      <c r="AI278">
        <f t="shared" si="1052"/>
        <v>0</v>
      </c>
      <c r="AJ278">
        <f t="shared" si="1052"/>
        <v>0</v>
      </c>
      <c r="AK278">
        <f t="shared" si="1052"/>
        <v>0</v>
      </c>
      <c r="AL278">
        <f t="shared" si="1052"/>
        <v>0</v>
      </c>
      <c r="AM278">
        <f t="shared" si="1052"/>
        <v>0</v>
      </c>
      <c r="AN278">
        <f t="shared" si="1052"/>
        <v>0</v>
      </c>
      <c r="AO278">
        <f t="shared" si="1052"/>
        <v>0</v>
      </c>
      <c r="AP278">
        <f t="shared" si="1052"/>
        <v>1</v>
      </c>
      <c r="AQ278">
        <f t="shared" si="1052"/>
        <v>0</v>
      </c>
      <c r="AR278">
        <f t="shared" si="1052"/>
        <v>0</v>
      </c>
      <c r="AS278">
        <f t="shared" si="1052"/>
        <v>0</v>
      </c>
      <c r="AT278">
        <f t="shared" si="1052"/>
        <v>0</v>
      </c>
      <c r="AU278">
        <f t="shared" si="1052"/>
        <v>0</v>
      </c>
      <c r="AV278">
        <f t="shared" si="1052"/>
        <v>0</v>
      </c>
      <c r="AW278">
        <f t="shared" si="1052"/>
        <v>0</v>
      </c>
      <c r="AX278">
        <f t="shared" si="1052"/>
        <v>1</v>
      </c>
      <c r="AY278">
        <f t="shared" si="1052"/>
        <v>0</v>
      </c>
      <c r="AZ278">
        <f t="shared" si="1052"/>
        <v>0</v>
      </c>
      <c r="BA278">
        <f t="shared" si="1052"/>
        <v>0</v>
      </c>
      <c r="BB278">
        <f t="shared" si="1052"/>
        <v>0</v>
      </c>
      <c r="BC278">
        <f t="shared" si="1052"/>
        <v>0</v>
      </c>
      <c r="BD278">
        <f t="shared" si="1052"/>
        <v>0</v>
      </c>
      <c r="BE278">
        <f t="shared" si="1052"/>
        <v>0</v>
      </c>
      <c r="BF278">
        <f t="shared" si="1052"/>
        <v>0</v>
      </c>
      <c r="BG278">
        <f t="shared" si="1052"/>
        <v>0</v>
      </c>
      <c r="BH278">
        <f t="shared" si="1052"/>
        <v>0</v>
      </c>
      <c r="BI278">
        <f t="shared" si="1052"/>
        <v>0</v>
      </c>
      <c r="BJ278">
        <f t="shared" si="1052"/>
        <v>0</v>
      </c>
      <c r="BK278">
        <f t="shared" si="1052"/>
        <v>0</v>
      </c>
      <c r="BL278">
        <f t="shared" si="1052"/>
        <v>0</v>
      </c>
      <c r="BM278">
        <f t="shared" si="1052"/>
        <v>0</v>
      </c>
      <c r="BN278">
        <f t="shared" si="1052"/>
        <v>1</v>
      </c>
      <c r="BO278">
        <f t="shared" si="1052"/>
        <v>0</v>
      </c>
      <c r="BP278">
        <f t="shared" si="1052"/>
        <v>0</v>
      </c>
      <c r="BQ278">
        <f t="shared" si="1052"/>
        <v>0</v>
      </c>
      <c r="BR278">
        <f t="shared" ref="BR278:EC278" si="1053">BR212+BR245</f>
        <v>0</v>
      </c>
      <c r="BS278">
        <f t="shared" si="1053"/>
        <v>0</v>
      </c>
      <c r="BT278">
        <f t="shared" si="1053"/>
        <v>0</v>
      </c>
      <c r="BU278">
        <f t="shared" si="1053"/>
        <v>0</v>
      </c>
      <c r="BV278">
        <f t="shared" si="1053"/>
        <v>0</v>
      </c>
      <c r="BW278">
        <f t="shared" si="1053"/>
        <v>0</v>
      </c>
      <c r="BX278">
        <f t="shared" si="1053"/>
        <v>0</v>
      </c>
      <c r="BY278">
        <f t="shared" si="1053"/>
        <v>0</v>
      </c>
      <c r="BZ278">
        <f t="shared" si="1053"/>
        <v>0</v>
      </c>
      <c r="CA278">
        <f t="shared" si="1053"/>
        <v>0</v>
      </c>
      <c r="CB278">
        <f t="shared" si="1053"/>
        <v>0</v>
      </c>
      <c r="CC278">
        <f t="shared" si="1053"/>
        <v>0</v>
      </c>
      <c r="CD278">
        <f t="shared" si="1053"/>
        <v>0</v>
      </c>
      <c r="CE278">
        <f t="shared" si="1053"/>
        <v>0</v>
      </c>
      <c r="CF278">
        <f t="shared" si="1053"/>
        <v>0</v>
      </c>
      <c r="CG278">
        <f t="shared" si="1053"/>
        <v>0</v>
      </c>
      <c r="CH278">
        <f t="shared" si="1053"/>
        <v>0</v>
      </c>
      <c r="CI278">
        <f t="shared" si="1053"/>
        <v>0</v>
      </c>
      <c r="CJ278">
        <f t="shared" si="1053"/>
        <v>0</v>
      </c>
      <c r="CK278">
        <f t="shared" si="1053"/>
        <v>1</v>
      </c>
      <c r="CL278">
        <f t="shared" si="1053"/>
        <v>0</v>
      </c>
      <c r="CM278">
        <f t="shared" si="1053"/>
        <v>0</v>
      </c>
      <c r="CN278">
        <f t="shared" si="1053"/>
        <v>0</v>
      </c>
      <c r="CO278">
        <f t="shared" si="1053"/>
        <v>0</v>
      </c>
      <c r="CP278">
        <f t="shared" si="1053"/>
        <v>0</v>
      </c>
      <c r="CQ278">
        <f t="shared" si="1053"/>
        <v>0</v>
      </c>
      <c r="CR278">
        <f t="shared" si="1053"/>
        <v>0</v>
      </c>
      <c r="CS278">
        <f t="shared" si="1053"/>
        <v>0</v>
      </c>
      <c r="CT278">
        <f t="shared" si="1053"/>
        <v>0</v>
      </c>
      <c r="CU278">
        <f t="shared" si="1053"/>
        <v>0</v>
      </c>
      <c r="CV278">
        <f t="shared" si="1053"/>
        <v>0</v>
      </c>
      <c r="CW278">
        <f t="shared" si="1053"/>
        <v>1</v>
      </c>
      <c r="CX278">
        <f t="shared" si="1053"/>
        <v>1</v>
      </c>
      <c r="CY278">
        <f t="shared" si="1053"/>
        <v>0</v>
      </c>
      <c r="CZ278">
        <f t="shared" si="1053"/>
        <v>0</v>
      </c>
      <c r="DA278">
        <f t="shared" si="1053"/>
        <v>0</v>
      </c>
      <c r="DB278">
        <f t="shared" si="1053"/>
        <v>0</v>
      </c>
      <c r="DC278">
        <f t="shared" si="1053"/>
        <v>0</v>
      </c>
      <c r="DD278">
        <f t="shared" si="1053"/>
        <v>0</v>
      </c>
      <c r="DE278">
        <f t="shared" si="1053"/>
        <v>0</v>
      </c>
      <c r="DF278">
        <f t="shared" si="1053"/>
        <v>0</v>
      </c>
      <c r="DG278">
        <f t="shared" si="1053"/>
        <v>0</v>
      </c>
      <c r="DH278">
        <f t="shared" si="1053"/>
        <v>0</v>
      </c>
      <c r="DI278">
        <f t="shared" si="1053"/>
        <v>0</v>
      </c>
      <c r="DJ278">
        <f t="shared" si="1053"/>
        <v>0</v>
      </c>
      <c r="DK278">
        <f t="shared" si="1053"/>
        <v>0</v>
      </c>
      <c r="DL278">
        <f t="shared" si="1053"/>
        <v>0</v>
      </c>
      <c r="DM278">
        <f t="shared" si="1053"/>
        <v>0</v>
      </c>
      <c r="DN278">
        <f t="shared" si="1053"/>
        <v>0</v>
      </c>
      <c r="DO278">
        <f t="shared" si="1053"/>
        <v>0</v>
      </c>
      <c r="DP278">
        <f t="shared" si="1053"/>
        <v>0</v>
      </c>
      <c r="DQ278">
        <f t="shared" si="1053"/>
        <v>0</v>
      </c>
      <c r="DR278">
        <f t="shared" si="1053"/>
        <v>0</v>
      </c>
      <c r="DS278">
        <f t="shared" si="1053"/>
        <v>0</v>
      </c>
      <c r="DT278">
        <f t="shared" si="1053"/>
        <v>0</v>
      </c>
      <c r="DU278">
        <f t="shared" si="1053"/>
        <v>0</v>
      </c>
      <c r="DV278">
        <f t="shared" si="1053"/>
        <v>0</v>
      </c>
      <c r="DW278">
        <f t="shared" si="1053"/>
        <v>0</v>
      </c>
      <c r="DX278">
        <f t="shared" si="1053"/>
        <v>0</v>
      </c>
      <c r="DY278">
        <f t="shared" si="1053"/>
        <v>0</v>
      </c>
      <c r="DZ278">
        <f t="shared" si="1053"/>
        <v>0</v>
      </c>
      <c r="EA278">
        <f t="shared" si="1053"/>
        <v>0</v>
      </c>
      <c r="EB278">
        <f t="shared" si="1053"/>
        <v>0</v>
      </c>
      <c r="EC278">
        <f t="shared" si="1053"/>
        <v>0</v>
      </c>
      <c r="ED278">
        <f t="shared" ref="ED278:FS278" si="1054">ED212+ED245</f>
        <v>0</v>
      </c>
      <c r="EE278">
        <f t="shared" si="1054"/>
        <v>0</v>
      </c>
      <c r="EF278">
        <f t="shared" si="1054"/>
        <v>0</v>
      </c>
      <c r="EG278">
        <f t="shared" si="1054"/>
        <v>0</v>
      </c>
      <c r="EH278">
        <f t="shared" si="1054"/>
        <v>0</v>
      </c>
      <c r="EI278">
        <f t="shared" si="1054"/>
        <v>0</v>
      </c>
      <c r="EJ278">
        <f t="shared" si="1054"/>
        <v>0</v>
      </c>
      <c r="EK278">
        <f t="shared" si="1054"/>
        <v>0</v>
      </c>
      <c r="EL278">
        <f t="shared" si="1054"/>
        <v>0</v>
      </c>
      <c r="EM278">
        <f t="shared" si="1054"/>
        <v>0</v>
      </c>
      <c r="EN278">
        <f t="shared" si="1054"/>
        <v>0</v>
      </c>
      <c r="EO278">
        <f t="shared" si="1054"/>
        <v>0</v>
      </c>
      <c r="EP278">
        <f t="shared" si="1054"/>
        <v>0</v>
      </c>
      <c r="EQ278">
        <f t="shared" si="1054"/>
        <v>0</v>
      </c>
      <c r="ER278">
        <f t="shared" si="1054"/>
        <v>0</v>
      </c>
      <c r="ES278">
        <f t="shared" si="1054"/>
        <v>0</v>
      </c>
      <c r="ET278">
        <f t="shared" si="1054"/>
        <v>0</v>
      </c>
      <c r="EU278">
        <f t="shared" si="1054"/>
        <v>1</v>
      </c>
      <c r="EV278">
        <f t="shared" si="1054"/>
        <v>0</v>
      </c>
      <c r="EW278">
        <f t="shared" si="1054"/>
        <v>0</v>
      </c>
      <c r="EX278">
        <f t="shared" si="1054"/>
        <v>0</v>
      </c>
      <c r="EY278">
        <f t="shared" si="1054"/>
        <v>0</v>
      </c>
      <c r="EZ278">
        <f t="shared" si="1054"/>
        <v>0</v>
      </c>
      <c r="FA278">
        <f t="shared" si="1054"/>
        <v>0</v>
      </c>
      <c r="FB278">
        <f t="shared" si="1054"/>
        <v>0</v>
      </c>
      <c r="FC278">
        <f t="shared" si="1054"/>
        <v>0</v>
      </c>
      <c r="FD278">
        <f t="shared" si="1054"/>
        <v>1</v>
      </c>
      <c r="FE278">
        <f t="shared" si="1054"/>
        <v>0</v>
      </c>
      <c r="FF278">
        <f t="shared" si="1054"/>
        <v>0</v>
      </c>
      <c r="FG278">
        <f t="shared" si="1054"/>
        <v>0</v>
      </c>
      <c r="FH278">
        <f t="shared" si="1054"/>
        <v>0</v>
      </c>
      <c r="FI278">
        <f t="shared" si="1054"/>
        <v>0</v>
      </c>
      <c r="FJ278">
        <f t="shared" si="1054"/>
        <v>0</v>
      </c>
      <c r="FK278">
        <f t="shared" si="1054"/>
        <v>0</v>
      </c>
      <c r="FL278">
        <f t="shared" si="1054"/>
        <v>0</v>
      </c>
      <c r="FM278">
        <f t="shared" si="1054"/>
        <v>0</v>
      </c>
      <c r="FN278">
        <f t="shared" si="1054"/>
        <v>0</v>
      </c>
      <c r="FO278">
        <f t="shared" si="1054"/>
        <v>0</v>
      </c>
      <c r="FP278">
        <f t="shared" si="1054"/>
        <v>0</v>
      </c>
      <c r="FQ278">
        <f t="shared" si="1054"/>
        <v>1</v>
      </c>
      <c r="FR278">
        <f t="shared" si="1054"/>
        <v>0</v>
      </c>
      <c r="FS278">
        <f t="shared" si="1054"/>
        <v>0</v>
      </c>
      <c r="FT278">
        <f t="shared" si="1041"/>
        <v>0</v>
      </c>
      <c r="FV278">
        <f t="shared" si="1045"/>
        <v>12</v>
      </c>
    </row>
    <row r="279" spans="2:178">
      <c r="B279" s="139"/>
      <c r="D279" s="27" t="s">
        <v>33</v>
      </c>
      <c r="E279" s="161" t="s">
        <v>33</v>
      </c>
      <c r="F279">
        <f t="shared" ref="F279:BQ279" si="1055">F213+F246</f>
        <v>0</v>
      </c>
      <c r="G279">
        <f t="shared" si="1055"/>
        <v>0</v>
      </c>
      <c r="H279">
        <f t="shared" si="1055"/>
        <v>0</v>
      </c>
      <c r="I279">
        <f t="shared" si="1055"/>
        <v>1</v>
      </c>
      <c r="J279">
        <f t="shared" si="1055"/>
        <v>0</v>
      </c>
      <c r="K279">
        <f t="shared" si="1055"/>
        <v>0</v>
      </c>
      <c r="L279">
        <f t="shared" si="1055"/>
        <v>0</v>
      </c>
      <c r="M279">
        <f t="shared" si="1055"/>
        <v>0</v>
      </c>
      <c r="N279">
        <f t="shared" si="1055"/>
        <v>1</v>
      </c>
      <c r="O279">
        <f t="shared" si="1055"/>
        <v>0</v>
      </c>
      <c r="P279">
        <f t="shared" si="1055"/>
        <v>0</v>
      </c>
      <c r="Q279">
        <f t="shared" si="1055"/>
        <v>0</v>
      </c>
      <c r="R279">
        <f t="shared" si="1055"/>
        <v>1</v>
      </c>
      <c r="S279">
        <f t="shared" si="1055"/>
        <v>0</v>
      </c>
      <c r="T279">
        <f t="shared" si="1055"/>
        <v>0</v>
      </c>
      <c r="U279">
        <f t="shared" si="1055"/>
        <v>0</v>
      </c>
      <c r="V279">
        <f t="shared" si="1055"/>
        <v>0</v>
      </c>
      <c r="W279">
        <f t="shared" si="1055"/>
        <v>0</v>
      </c>
      <c r="X279">
        <f t="shared" si="1055"/>
        <v>0</v>
      </c>
      <c r="Y279">
        <f t="shared" si="1055"/>
        <v>0</v>
      </c>
      <c r="Z279">
        <f t="shared" si="1055"/>
        <v>0</v>
      </c>
      <c r="AA279">
        <f t="shared" si="1055"/>
        <v>0</v>
      </c>
      <c r="AB279">
        <f t="shared" si="1055"/>
        <v>1</v>
      </c>
      <c r="AC279">
        <f t="shared" si="1055"/>
        <v>1</v>
      </c>
      <c r="AD279">
        <f t="shared" si="1055"/>
        <v>0</v>
      </c>
      <c r="AE279">
        <f t="shared" si="1055"/>
        <v>0</v>
      </c>
      <c r="AF279">
        <f t="shared" si="1055"/>
        <v>0</v>
      </c>
      <c r="AG279">
        <f t="shared" si="1055"/>
        <v>0</v>
      </c>
      <c r="AH279">
        <f t="shared" si="1055"/>
        <v>0</v>
      </c>
      <c r="AI279">
        <f t="shared" si="1055"/>
        <v>0</v>
      </c>
      <c r="AJ279">
        <f t="shared" si="1055"/>
        <v>1</v>
      </c>
      <c r="AK279">
        <f t="shared" si="1055"/>
        <v>0</v>
      </c>
      <c r="AL279">
        <f t="shared" si="1055"/>
        <v>0</v>
      </c>
      <c r="AM279">
        <f t="shared" si="1055"/>
        <v>0</v>
      </c>
      <c r="AN279">
        <f t="shared" si="1055"/>
        <v>0</v>
      </c>
      <c r="AO279">
        <f t="shared" si="1055"/>
        <v>0</v>
      </c>
      <c r="AP279">
        <f t="shared" si="1055"/>
        <v>0</v>
      </c>
      <c r="AQ279">
        <f t="shared" si="1055"/>
        <v>1</v>
      </c>
      <c r="AR279">
        <f t="shared" si="1055"/>
        <v>1</v>
      </c>
      <c r="AS279">
        <f t="shared" si="1055"/>
        <v>1</v>
      </c>
      <c r="AT279">
        <f t="shared" si="1055"/>
        <v>0</v>
      </c>
      <c r="AU279">
        <f t="shared" si="1055"/>
        <v>0</v>
      </c>
      <c r="AV279">
        <f t="shared" si="1055"/>
        <v>1</v>
      </c>
      <c r="AW279">
        <f t="shared" si="1055"/>
        <v>0</v>
      </c>
      <c r="AX279">
        <f t="shared" si="1055"/>
        <v>0</v>
      </c>
      <c r="AY279">
        <f t="shared" si="1055"/>
        <v>0</v>
      </c>
      <c r="AZ279">
        <f t="shared" si="1055"/>
        <v>0</v>
      </c>
      <c r="BA279">
        <f t="shared" si="1055"/>
        <v>1</v>
      </c>
      <c r="BB279">
        <f t="shared" si="1055"/>
        <v>0</v>
      </c>
      <c r="BC279">
        <f t="shared" si="1055"/>
        <v>1</v>
      </c>
      <c r="BD279">
        <f t="shared" si="1055"/>
        <v>0</v>
      </c>
      <c r="BE279">
        <f t="shared" si="1055"/>
        <v>0</v>
      </c>
      <c r="BF279">
        <f t="shared" si="1055"/>
        <v>0</v>
      </c>
      <c r="BG279">
        <f t="shared" si="1055"/>
        <v>1</v>
      </c>
      <c r="BH279">
        <f t="shared" si="1055"/>
        <v>0</v>
      </c>
      <c r="BI279">
        <f t="shared" si="1055"/>
        <v>0</v>
      </c>
      <c r="BJ279">
        <f t="shared" si="1055"/>
        <v>0</v>
      </c>
      <c r="BK279">
        <f t="shared" si="1055"/>
        <v>0</v>
      </c>
      <c r="BL279">
        <f t="shared" si="1055"/>
        <v>0</v>
      </c>
      <c r="BM279">
        <f t="shared" si="1055"/>
        <v>1</v>
      </c>
      <c r="BN279">
        <f t="shared" si="1055"/>
        <v>0</v>
      </c>
      <c r="BO279">
        <f t="shared" si="1055"/>
        <v>0</v>
      </c>
      <c r="BP279">
        <f t="shared" si="1055"/>
        <v>0</v>
      </c>
      <c r="BQ279">
        <f t="shared" si="1055"/>
        <v>0</v>
      </c>
      <c r="BR279">
        <f t="shared" ref="BR279:EC279" si="1056">BR213+BR246</f>
        <v>0</v>
      </c>
      <c r="BS279">
        <f t="shared" si="1056"/>
        <v>0</v>
      </c>
      <c r="BT279">
        <f t="shared" si="1056"/>
        <v>1</v>
      </c>
      <c r="BU279">
        <f t="shared" si="1056"/>
        <v>0</v>
      </c>
      <c r="BV279">
        <f t="shared" si="1056"/>
        <v>0</v>
      </c>
      <c r="BW279">
        <f t="shared" si="1056"/>
        <v>0</v>
      </c>
      <c r="BX279">
        <f t="shared" si="1056"/>
        <v>0</v>
      </c>
      <c r="BY279">
        <f t="shared" si="1056"/>
        <v>0</v>
      </c>
      <c r="BZ279">
        <f t="shared" si="1056"/>
        <v>0</v>
      </c>
      <c r="CA279">
        <f t="shared" si="1056"/>
        <v>0</v>
      </c>
      <c r="CB279">
        <f t="shared" si="1056"/>
        <v>0</v>
      </c>
      <c r="CC279">
        <f t="shared" si="1056"/>
        <v>0</v>
      </c>
      <c r="CD279">
        <f t="shared" si="1056"/>
        <v>0</v>
      </c>
      <c r="CE279">
        <f t="shared" si="1056"/>
        <v>0</v>
      </c>
      <c r="CF279">
        <f t="shared" si="1056"/>
        <v>1</v>
      </c>
      <c r="CG279">
        <f t="shared" si="1056"/>
        <v>0</v>
      </c>
      <c r="CH279">
        <f t="shared" si="1056"/>
        <v>1</v>
      </c>
      <c r="CI279">
        <f t="shared" si="1056"/>
        <v>0</v>
      </c>
      <c r="CJ279">
        <f t="shared" si="1056"/>
        <v>0</v>
      </c>
      <c r="CK279">
        <f t="shared" si="1056"/>
        <v>0</v>
      </c>
      <c r="CL279">
        <f t="shared" si="1056"/>
        <v>0</v>
      </c>
      <c r="CM279">
        <f t="shared" si="1056"/>
        <v>0</v>
      </c>
      <c r="CN279">
        <f t="shared" si="1056"/>
        <v>0</v>
      </c>
      <c r="CO279">
        <f t="shared" si="1056"/>
        <v>1</v>
      </c>
      <c r="CP279">
        <f t="shared" si="1056"/>
        <v>0</v>
      </c>
      <c r="CQ279">
        <f t="shared" si="1056"/>
        <v>1</v>
      </c>
      <c r="CR279">
        <f t="shared" si="1056"/>
        <v>0</v>
      </c>
      <c r="CS279">
        <f t="shared" si="1056"/>
        <v>0</v>
      </c>
      <c r="CT279">
        <f t="shared" si="1056"/>
        <v>0</v>
      </c>
      <c r="CU279">
        <f t="shared" si="1056"/>
        <v>0</v>
      </c>
      <c r="CV279">
        <f t="shared" si="1056"/>
        <v>0</v>
      </c>
      <c r="CW279">
        <f t="shared" si="1056"/>
        <v>0</v>
      </c>
      <c r="CX279">
        <f t="shared" si="1056"/>
        <v>0</v>
      </c>
      <c r="CY279">
        <f t="shared" si="1056"/>
        <v>1</v>
      </c>
      <c r="CZ279">
        <f t="shared" si="1056"/>
        <v>0</v>
      </c>
      <c r="DA279">
        <f t="shared" si="1056"/>
        <v>0</v>
      </c>
      <c r="DB279">
        <f t="shared" si="1056"/>
        <v>1</v>
      </c>
      <c r="DC279">
        <f t="shared" si="1056"/>
        <v>0</v>
      </c>
      <c r="DD279">
        <f t="shared" si="1056"/>
        <v>0</v>
      </c>
      <c r="DE279">
        <f t="shared" si="1056"/>
        <v>0</v>
      </c>
      <c r="DF279">
        <f t="shared" si="1056"/>
        <v>0</v>
      </c>
      <c r="DG279">
        <f t="shared" si="1056"/>
        <v>0</v>
      </c>
      <c r="DH279">
        <f t="shared" si="1056"/>
        <v>0</v>
      </c>
      <c r="DI279">
        <f t="shared" si="1056"/>
        <v>0</v>
      </c>
      <c r="DJ279">
        <f t="shared" si="1056"/>
        <v>0</v>
      </c>
      <c r="DK279">
        <f t="shared" si="1056"/>
        <v>1</v>
      </c>
      <c r="DL279">
        <f t="shared" si="1056"/>
        <v>0</v>
      </c>
      <c r="DM279">
        <f t="shared" si="1056"/>
        <v>0</v>
      </c>
      <c r="DN279">
        <f t="shared" si="1056"/>
        <v>0</v>
      </c>
      <c r="DO279">
        <f t="shared" si="1056"/>
        <v>0</v>
      </c>
      <c r="DP279">
        <f t="shared" si="1056"/>
        <v>0</v>
      </c>
      <c r="DQ279">
        <f t="shared" si="1056"/>
        <v>0</v>
      </c>
      <c r="DR279">
        <f t="shared" si="1056"/>
        <v>0</v>
      </c>
      <c r="DS279">
        <f t="shared" si="1056"/>
        <v>0</v>
      </c>
      <c r="DT279">
        <f t="shared" si="1056"/>
        <v>1</v>
      </c>
      <c r="DU279">
        <f t="shared" si="1056"/>
        <v>0</v>
      </c>
      <c r="DV279">
        <f t="shared" si="1056"/>
        <v>0</v>
      </c>
      <c r="DW279">
        <f t="shared" si="1056"/>
        <v>0</v>
      </c>
      <c r="DX279">
        <f t="shared" si="1056"/>
        <v>0</v>
      </c>
      <c r="DY279">
        <f t="shared" si="1056"/>
        <v>0</v>
      </c>
      <c r="DZ279">
        <f t="shared" si="1056"/>
        <v>1</v>
      </c>
      <c r="EA279">
        <f t="shared" si="1056"/>
        <v>0</v>
      </c>
      <c r="EB279">
        <f t="shared" si="1056"/>
        <v>0</v>
      </c>
      <c r="EC279">
        <f t="shared" si="1056"/>
        <v>0</v>
      </c>
      <c r="ED279">
        <f t="shared" ref="ED279:FS279" si="1057">ED213+ED246</f>
        <v>0</v>
      </c>
      <c r="EE279">
        <f t="shared" si="1057"/>
        <v>0</v>
      </c>
      <c r="EF279">
        <f t="shared" si="1057"/>
        <v>0</v>
      </c>
      <c r="EG279">
        <f t="shared" si="1057"/>
        <v>0</v>
      </c>
      <c r="EH279">
        <f t="shared" si="1057"/>
        <v>0</v>
      </c>
      <c r="EI279">
        <f t="shared" si="1057"/>
        <v>0</v>
      </c>
      <c r="EJ279">
        <f t="shared" si="1057"/>
        <v>1</v>
      </c>
      <c r="EK279">
        <f t="shared" si="1057"/>
        <v>0</v>
      </c>
      <c r="EL279">
        <f t="shared" si="1057"/>
        <v>0</v>
      </c>
      <c r="EM279">
        <f t="shared" si="1057"/>
        <v>0</v>
      </c>
      <c r="EN279">
        <f t="shared" si="1057"/>
        <v>1</v>
      </c>
      <c r="EO279">
        <f t="shared" si="1057"/>
        <v>0</v>
      </c>
      <c r="EP279">
        <f t="shared" si="1057"/>
        <v>1</v>
      </c>
      <c r="EQ279">
        <f t="shared" si="1057"/>
        <v>0</v>
      </c>
      <c r="ER279">
        <f t="shared" si="1057"/>
        <v>0</v>
      </c>
      <c r="ES279">
        <f t="shared" si="1057"/>
        <v>0</v>
      </c>
      <c r="ET279">
        <f t="shared" si="1057"/>
        <v>0</v>
      </c>
      <c r="EU279">
        <f t="shared" si="1057"/>
        <v>1</v>
      </c>
      <c r="EV279">
        <f t="shared" si="1057"/>
        <v>0</v>
      </c>
      <c r="EW279">
        <f t="shared" si="1057"/>
        <v>0</v>
      </c>
      <c r="EX279">
        <f t="shared" si="1057"/>
        <v>0</v>
      </c>
      <c r="EY279">
        <f t="shared" si="1057"/>
        <v>0</v>
      </c>
      <c r="EZ279">
        <f t="shared" si="1057"/>
        <v>0</v>
      </c>
      <c r="FA279">
        <f t="shared" si="1057"/>
        <v>1</v>
      </c>
      <c r="FB279">
        <f t="shared" si="1057"/>
        <v>0</v>
      </c>
      <c r="FC279">
        <f t="shared" si="1057"/>
        <v>0</v>
      </c>
      <c r="FD279">
        <f t="shared" si="1057"/>
        <v>1</v>
      </c>
      <c r="FE279">
        <f t="shared" si="1057"/>
        <v>0</v>
      </c>
      <c r="FF279">
        <f t="shared" si="1057"/>
        <v>0</v>
      </c>
      <c r="FG279">
        <f t="shared" si="1057"/>
        <v>0</v>
      </c>
      <c r="FH279">
        <f t="shared" si="1057"/>
        <v>0</v>
      </c>
      <c r="FI279">
        <f t="shared" si="1057"/>
        <v>0</v>
      </c>
      <c r="FJ279">
        <f t="shared" si="1057"/>
        <v>0</v>
      </c>
      <c r="FK279">
        <f t="shared" si="1057"/>
        <v>0</v>
      </c>
      <c r="FL279">
        <f t="shared" si="1057"/>
        <v>0</v>
      </c>
      <c r="FM279">
        <f t="shared" si="1057"/>
        <v>0</v>
      </c>
      <c r="FN279">
        <f t="shared" si="1057"/>
        <v>0</v>
      </c>
      <c r="FO279">
        <f t="shared" si="1057"/>
        <v>0</v>
      </c>
      <c r="FP279">
        <f t="shared" si="1057"/>
        <v>0</v>
      </c>
      <c r="FQ279">
        <f t="shared" si="1057"/>
        <v>1</v>
      </c>
      <c r="FR279">
        <f t="shared" si="1057"/>
        <v>0</v>
      </c>
      <c r="FS279">
        <f t="shared" si="1057"/>
        <v>0</v>
      </c>
      <c r="FT279">
        <f t="shared" si="1041"/>
        <v>1</v>
      </c>
      <c r="FV279">
        <f t="shared" si="1045"/>
        <v>32</v>
      </c>
    </row>
    <row r="280" spans="2:178">
      <c r="B280" s="139"/>
      <c r="D280" s="27" t="s">
        <v>34</v>
      </c>
      <c r="E280" s="161" t="s">
        <v>34</v>
      </c>
      <c r="F280">
        <f t="shared" ref="F280:BQ280" si="1058">F214+F247</f>
        <v>0</v>
      </c>
      <c r="G280">
        <f t="shared" si="1058"/>
        <v>0</v>
      </c>
      <c r="H280">
        <f t="shared" si="1058"/>
        <v>0</v>
      </c>
      <c r="I280">
        <f t="shared" si="1058"/>
        <v>0</v>
      </c>
      <c r="J280">
        <f t="shared" si="1058"/>
        <v>0</v>
      </c>
      <c r="K280">
        <f t="shared" si="1058"/>
        <v>0</v>
      </c>
      <c r="L280">
        <f t="shared" si="1058"/>
        <v>0</v>
      </c>
      <c r="M280">
        <f t="shared" si="1058"/>
        <v>0</v>
      </c>
      <c r="N280">
        <f t="shared" si="1058"/>
        <v>0</v>
      </c>
      <c r="O280">
        <f t="shared" si="1058"/>
        <v>0</v>
      </c>
      <c r="P280">
        <f t="shared" si="1058"/>
        <v>0</v>
      </c>
      <c r="Q280">
        <f t="shared" si="1058"/>
        <v>0</v>
      </c>
      <c r="R280">
        <f t="shared" si="1058"/>
        <v>0</v>
      </c>
      <c r="S280">
        <f t="shared" si="1058"/>
        <v>0</v>
      </c>
      <c r="T280">
        <f t="shared" si="1058"/>
        <v>0</v>
      </c>
      <c r="U280">
        <f t="shared" si="1058"/>
        <v>0</v>
      </c>
      <c r="V280">
        <f t="shared" si="1058"/>
        <v>0</v>
      </c>
      <c r="W280">
        <f t="shared" si="1058"/>
        <v>0</v>
      </c>
      <c r="X280">
        <f t="shared" si="1058"/>
        <v>0</v>
      </c>
      <c r="Y280">
        <f t="shared" si="1058"/>
        <v>0</v>
      </c>
      <c r="Z280">
        <f t="shared" si="1058"/>
        <v>0</v>
      </c>
      <c r="AA280">
        <f t="shared" si="1058"/>
        <v>0</v>
      </c>
      <c r="AB280">
        <f t="shared" si="1058"/>
        <v>0</v>
      </c>
      <c r="AC280">
        <f t="shared" si="1058"/>
        <v>0</v>
      </c>
      <c r="AD280">
        <f t="shared" si="1058"/>
        <v>0</v>
      </c>
      <c r="AE280">
        <f t="shared" si="1058"/>
        <v>0</v>
      </c>
      <c r="AF280">
        <f t="shared" si="1058"/>
        <v>0</v>
      </c>
      <c r="AG280">
        <f t="shared" si="1058"/>
        <v>0</v>
      </c>
      <c r="AH280">
        <f t="shared" si="1058"/>
        <v>0</v>
      </c>
      <c r="AI280">
        <f t="shared" si="1058"/>
        <v>0</v>
      </c>
      <c r="AJ280">
        <f t="shared" si="1058"/>
        <v>0</v>
      </c>
      <c r="AK280">
        <f t="shared" si="1058"/>
        <v>0</v>
      </c>
      <c r="AL280">
        <f t="shared" si="1058"/>
        <v>0</v>
      </c>
      <c r="AM280">
        <f t="shared" si="1058"/>
        <v>0</v>
      </c>
      <c r="AN280">
        <f t="shared" si="1058"/>
        <v>0</v>
      </c>
      <c r="AO280">
        <f t="shared" si="1058"/>
        <v>0</v>
      </c>
      <c r="AP280">
        <f t="shared" si="1058"/>
        <v>0</v>
      </c>
      <c r="AQ280">
        <f t="shared" si="1058"/>
        <v>0</v>
      </c>
      <c r="AR280">
        <f t="shared" si="1058"/>
        <v>0</v>
      </c>
      <c r="AS280">
        <f t="shared" si="1058"/>
        <v>1</v>
      </c>
      <c r="AT280">
        <f t="shared" si="1058"/>
        <v>0</v>
      </c>
      <c r="AU280">
        <f t="shared" si="1058"/>
        <v>0</v>
      </c>
      <c r="AV280">
        <f t="shared" si="1058"/>
        <v>0</v>
      </c>
      <c r="AW280">
        <f t="shared" si="1058"/>
        <v>0</v>
      </c>
      <c r="AX280">
        <f t="shared" si="1058"/>
        <v>0</v>
      </c>
      <c r="AY280">
        <f t="shared" si="1058"/>
        <v>0</v>
      </c>
      <c r="AZ280">
        <f t="shared" si="1058"/>
        <v>0</v>
      </c>
      <c r="BA280">
        <f t="shared" si="1058"/>
        <v>0</v>
      </c>
      <c r="BB280">
        <f t="shared" si="1058"/>
        <v>1</v>
      </c>
      <c r="BC280">
        <f t="shared" si="1058"/>
        <v>0</v>
      </c>
      <c r="BD280">
        <f t="shared" si="1058"/>
        <v>0</v>
      </c>
      <c r="BE280">
        <f t="shared" si="1058"/>
        <v>0</v>
      </c>
      <c r="BF280">
        <f t="shared" si="1058"/>
        <v>0</v>
      </c>
      <c r="BG280">
        <f t="shared" si="1058"/>
        <v>0</v>
      </c>
      <c r="BH280">
        <f t="shared" si="1058"/>
        <v>0</v>
      </c>
      <c r="BI280">
        <f t="shared" si="1058"/>
        <v>0</v>
      </c>
      <c r="BJ280">
        <f t="shared" si="1058"/>
        <v>1</v>
      </c>
      <c r="BK280">
        <f t="shared" si="1058"/>
        <v>0</v>
      </c>
      <c r="BL280">
        <f t="shared" si="1058"/>
        <v>0</v>
      </c>
      <c r="BM280">
        <f t="shared" si="1058"/>
        <v>1</v>
      </c>
      <c r="BN280">
        <f t="shared" si="1058"/>
        <v>0</v>
      </c>
      <c r="BO280">
        <f t="shared" si="1058"/>
        <v>0</v>
      </c>
      <c r="BP280">
        <f t="shared" si="1058"/>
        <v>0</v>
      </c>
      <c r="BQ280">
        <f t="shared" si="1058"/>
        <v>0</v>
      </c>
      <c r="BR280">
        <f t="shared" ref="BR280:EC280" si="1059">BR214+BR247</f>
        <v>0</v>
      </c>
      <c r="BS280">
        <f t="shared" si="1059"/>
        <v>0</v>
      </c>
      <c r="BT280">
        <f t="shared" si="1059"/>
        <v>0</v>
      </c>
      <c r="BU280">
        <f t="shared" si="1059"/>
        <v>0</v>
      </c>
      <c r="BV280">
        <f t="shared" si="1059"/>
        <v>0</v>
      </c>
      <c r="BW280">
        <f t="shared" si="1059"/>
        <v>0</v>
      </c>
      <c r="BX280">
        <f t="shared" si="1059"/>
        <v>0</v>
      </c>
      <c r="BY280">
        <f t="shared" si="1059"/>
        <v>0</v>
      </c>
      <c r="BZ280">
        <f t="shared" si="1059"/>
        <v>0</v>
      </c>
      <c r="CA280">
        <f t="shared" si="1059"/>
        <v>0</v>
      </c>
      <c r="CB280">
        <f t="shared" si="1059"/>
        <v>0</v>
      </c>
      <c r="CC280">
        <f t="shared" si="1059"/>
        <v>0</v>
      </c>
      <c r="CD280">
        <f t="shared" si="1059"/>
        <v>0</v>
      </c>
      <c r="CE280">
        <f t="shared" si="1059"/>
        <v>0</v>
      </c>
      <c r="CF280">
        <f t="shared" si="1059"/>
        <v>0</v>
      </c>
      <c r="CG280">
        <f t="shared" si="1059"/>
        <v>0</v>
      </c>
      <c r="CH280">
        <f t="shared" si="1059"/>
        <v>0</v>
      </c>
      <c r="CI280">
        <f t="shared" si="1059"/>
        <v>0</v>
      </c>
      <c r="CJ280">
        <f t="shared" si="1059"/>
        <v>0</v>
      </c>
      <c r="CK280">
        <f t="shared" si="1059"/>
        <v>0</v>
      </c>
      <c r="CL280">
        <f t="shared" si="1059"/>
        <v>0</v>
      </c>
      <c r="CM280">
        <f t="shared" si="1059"/>
        <v>0</v>
      </c>
      <c r="CN280">
        <f t="shared" si="1059"/>
        <v>0</v>
      </c>
      <c r="CO280">
        <f t="shared" si="1059"/>
        <v>0</v>
      </c>
      <c r="CP280">
        <f t="shared" si="1059"/>
        <v>0</v>
      </c>
      <c r="CQ280">
        <f t="shared" si="1059"/>
        <v>0</v>
      </c>
      <c r="CR280">
        <f t="shared" si="1059"/>
        <v>0</v>
      </c>
      <c r="CS280">
        <f t="shared" si="1059"/>
        <v>1</v>
      </c>
      <c r="CT280">
        <f t="shared" si="1059"/>
        <v>0</v>
      </c>
      <c r="CU280">
        <f t="shared" si="1059"/>
        <v>0</v>
      </c>
      <c r="CV280">
        <f t="shared" si="1059"/>
        <v>0</v>
      </c>
      <c r="CW280">
        <f t="shared" si="1059"/>
        <v>0</v>
      </c>
      <c r="CX280">
        <f t="shared" si="1059"/>
        <v>1</v>
      </c>
      <c r="CY280">
        <f t="shared" si="1059"/>
        <v>0</v>
      </c>
      <c r="CZ280">
        <f t="shared" si="1059"/>
        <v>0</v>
      </c>
      <c r="DA280">
        <f t="shared" si="1059"/>
        <v>0</v>
      </c>
      <c r="DB280">
        <f t="shared" si="1059"/>
        <v>0</v>
      </c>
      <c r="DC280">
        <f t="shared" si="1059"/>
        <v>0</v>
      </c>
      <c r="DD280">
        <f t="shared" si="1059"/>
        <v>0</v>
      </c>
      <c r="DE280">
        <f t="shared" si="1059"/>
        <v>0</v>
      </c>
      <c r="DF280">
        <f t="shared" si="1059"/>
        <v>0</v>
      </c>
      <c r="DG280">
        <f t="shared" si="1059"/>
        <v>0</v>
      </c>
      <c r="DH280">
        <f t="shared" si="1059"/>
        <v>0</v>
      </c>
      <c r="DI280">
        <f t="shared" si="1059"/>
        <v>0</v>
      </c>
      <c r="DJ280">
        <f t="shared" si="1059"/>
        <v>0</v>
      </c>
      <c r="DK280">
        <f t="shared" si="1059"/>
        <v>0</v>
      </c>
      <c r="DL280">
        <f t="shared" si="1059"/>
        <v>1</v>
      </c>
      <c r="DM280">
        <f t="shared" si="1059"/>
        <v>0</v>
      </c>
      <c r="DN280">
        <f t="shared" si="1059"/>
        <v>0</v>
      </c>
      <c r="DO280">
        <f t="shared" si="1059"/>
        <v>0</v>
      </c>
      <c r="DP280">
        <f t="shared" si="1059"/>
        <v>0</v>
      </c>
      <c r="DQ280">
        <f t="shared" si="1059"/>
        <v>0</v>
      </c>
      <c r="DR280">
        <f t="shared" si="1059"/>
        <v>0</v>
      </c>
      <c r="DS280">
        <f t="shared" si="1059"/>
        <v>0</v>
      </c>
      <c r="DT280">
        <f t="shared" si="1059"/>
        <v>1</v>
      </c>
      <c r="DU280">
        <f t="shared" si="1059"/>
        <v>1</v>
      </c>
      <c r="DV280">
        <f t="shared" si="1059"/>
        <v>0</v>
      </c>
      <c r="DW280">
        <f t="shared" si="1059"/>
        <v>1</v>
      </c>
      <c r="DX280">
        <f t="shared" si="1059"/>
        <v>0</v>
      </c>
      <c r="DY280">
        <f t="shared" si="1059"/>
        <v>0</v>
      </c>
      <c r="DZ280">
        <f t="shared" si="1059"/>
        <v>0</v>
      </c>
      <c r="EA280">
        <f t="shared" si="1059"/>
        <v>0</v>
      </c>
      <c r="EB280">
        <f t="shared" si="1059"/>
        <v>1</v>
      </c>
      <c r="EC280">
        <f t="shared" si="1059"/>
        <v>0</v>
      </c>
      <c r="ED280">
        <f t="shared" ref="ED280:FS280" si="1060">ED214+ED247</f>
        <v>0</v>
      </c>
      <c r="EE280">
        <f t="shared" si="1060"/>
        <v>0</v>
      </c>
      <c r="EF280">
        <f t="shared" si="1060"/>
        <v>1</v>
      </c>
      <c r="EG280">
        <f t="shared" si="1060"/>
        <v>0</v>
      </c>
      <c r="EH280">
        <f t="shared" si="1060"/>
        <v>0</v>
      </c>
      <c r="EI280">
        <f t="shared" si="1060"/>
        <v>1</v>
      </c>
      <c r="EJ280">
        <f t="shared" si="1060"/>
        <v>1</v>
      </c>
      <c r="EK280">
        <f t="shared" si="1060"/>
        <v>0</v>
      </c>
      <c r="EL280">
        <f t="shared" si="1060"/>
        <v>0</v>
      </c>
      <c r="EM280">
        <f t="shared" si="1060"/>
        <v>1</v>
      </c>
      <c r="EN280">
        <f t="shared" si="1060"/>
        <v>0</v>
      </c>
      <c r="EO280">
        <f t="shared" si="1060"/>
        <v>0</v>
      </c>
      <c r="EP280">
        <f t="shared" si="1060"/>
        <v>0</v>
      </c>
      <c r="EQ280">
        <f t="shared" si="1060"/>
        <v>1</v>
      </c>
      <c r="ER280">
        <f t="shared" si="1060"/>
        <v>0</v>
      </c>
      <c r="ES280">
        <f t="shared" si="1060"/>
        <v>0</v>
      </c>
      <c r="ET280">
        <f t="shared" si="1060"/>
        <v>0</v>
      </c>
      <c r="EU280">
        <f t="shared" si="1060"/>
        <v>0</v>
      </c>
      <c r="EV280">
        <f t="shared" si="1060"/>
        <v>0</v>
      </c>
      <c r="EW280">
        <f t="shared" si="1060"/>
        <v>0</v>
      </c>
      <c r="EX280">
        <f t="shared" si="1060"/>
        <v>0</v>
      </c>
      <c r="EY280">
        <f t="shared" si="1060"/>
        <v>0</v>
      </c>
      <c r="EZ280">
        <f t="shared" si="1060"/>
        <v>0</v>
      </c>
      <c r="FA280">
        <f t="shared" si="1060"/>
        <v>0</v>
      </c>
      <c r="FB280">
        <f t="shared" si="1060"/>
        <v>0</v>
      </c>
      <c r="FC280">
        <f t="shared" si="1060"/>
        <v>1</v>
      </c>
      <c r="FD280">
        <f t="shared" si="1060"/>
        <v>0</v>
      </c>
      <c r="FE280">
        <f t="shared" si="1060"/>
        <v>0</v>
      </c>
      <c r="FF280">
        <f t="shared" si="1060"/>
        <v>0</v>
      </c>
      <c r="FG280">
        <f t="shared" si="1060"/>
        <v>1</v>
      </c>
      <c r="FH280">
        <f t="shared" si="1060"/>
        <v>0</v>
      </c>
      <c r="FI280">
        <f t="shared" si="1060"/>
        <v>0</v>
      </c>
      <c r="FJ280">
        <f t="shared" si="1060"/>
        <v>0</v>
      </c>
      <c r="FK280">
        <f t="shared" si="1060"/>
        <v>0</v>
      </c>
      <c r="FL280">
        <f t="shared" si="1060"/>
        <v>0</v>
      </c>
      <c r="FM280">
        <f t="shared" si="1060"/>
        <v>0</v>
      </c>
      <c r="FN280">
        <f t="shared" si="1060"/>
        <v>0</v>
      </c>
      <c r="FO280">
        <f t="shared" si="1060"/>
        <v>0</v>
      </c>
      <c r="FP280">
        <f t="shared" si="1060"/>
        <v>0</v>
      </c>
      <c r="FQ280">
        <f t="shared" si="1060"/>
        <v>0</v>
      </c>
      <c r="FR280">
        <f t="shared" si="1060"/>
        <v>0</v>
      </c>
      <c r="FS280">
        <f t="shared" si="1060"/>
        <v>0</v>
      </c>
      <c r="FT280">
        <f t="shared" si="1041"/>
        <v>0</v>
      </c>
      <c r="FV280">
        <f t="shared" si="1045"/>
        <v>18</v>
      </c>
    </row>
    <row r="281" spans="2:178" ht="15.75" thickBot="1">
      <c r="B281" s="139"/>
      <c r="D281" s="105" t="s">
        <v>25</v>
      </c>
      <c r="E281" s="106"/>
      <c r="F281" s="106">
        <f>SUM(F274:F280)</f>
        <v>0</v>
      </c>
      <c r="G281" s="106">
        <f t="shared" ref="G281:BR281" si="1061">SUM(G274:G280)</f>
        <v>0</v>
      </c>
      <c r="H281" s="106">
        <f t="shared" si="1061"/>
        <v>1</v>
      </c>
      <c r="I281" s="106">
        <f t="shared" si="1061"/>
        <v>1</v>
      </c>
      <c r="J281" s="106">
        <f t="shared" si="1061"/>
        <v>0</v>
      </c>
      <c r="K281" s="106">
        <f t="shared" si="1061"/>
        <v>0</v>
      </c>
      <c r="L281" s="106">
        <f t="shared" si="1061"/>
        <v>0</v>
      </c>
      <c r="M281" s="106">
        <f t="shared" si="1061"/>
        <v>0</v>
      </c>
      <c r="N281" s="106">
        <f t="shared" si="1061"/>
        <v>1</v>
      </c>
      <c r="O281" s="106">
        <f t="shared" si="1061"/>
        <v>1</v>
      </c>
      <c r="P281" s="106">
        <f t="shared" si="1061"/>
        <v>0</v>
      </c>
      <c r="Q281" s="106">
        <f t="shared" si="1061"/>
        <v>0</v>
      </c>
      <c r="R281" s="106">
        <f t="shared" si="1061"/>
        <v>1</v>
      </c>
      <c r="S281" s="106">
        <f t="shared" si="1061"/>
        <v>0</v>
      </c>
      <c r="T281" s="106">
        <f t="shared" si="1061"/>
        <v>0</v>
      </c>
      <c r="U281" s="106">
        <f t="shared" si="1061"/>
        <v>0</v>
      </c>
      <c r="V281" s="106">
        <f t="shared" si="1061"/>
        <v>0</v>
      </c>
      <c r="W281" s="106">
        <f t="shared" si="1061"/>
        <v>0</v>
      </c>
      <c r="X281" s="106">
        <f t="shared" si="1061"/>
        <v>0</v>
      </c>
      <c r="Y281" s="106">
        <f t="shared" si="1061"/>
        <v>0</v>
      </c>
      <c r="Z281" s="106">
        <f t="shared" si="1061"/>
        <v>0</v>
      </c>
      <c r="AA281" s="106">
        <f t="shared" si="1061"/>
        <v>1</v>
      </c>
      <c r="AB281" s="106">
        <f t="shared" si="1061"/>
        <v>1</v>
      </c>
      <c r="AC281" s="106">
        <f t="shared" si="1061"/>
        <v>1</v>
      </c>
      <c r="AD281" s="106">
        <f t="shared" si="1061"/>
        <v>0</v>
      </c>
      <c r="AE281" s="106">
        <f t="shared" si="1061"/>
        <v>0</v>
      </c>
      <c r="AF281" s="106">
        <f t="shared" si="1061"/>
        <v>0</v>
      </c>
      <c r="AG281" s="106">
        <f t="shared" si="1061"/>
        <v>0</v>
      </c>
      <c r="AH281" s="106">
        <f t="shared" si="1061"/>
        <v>1</v>
      </c>
      <c r="AI281" s="106">
        <f t="shared" si="1061"/>
        <v>0</v>
      </c>
      <c r="AJ281" s="106">
        <f t="shared" si="1061"/>
        <v>1</v>
      </c>
      <c r="AK281" s="106">
        <f t="shared" si="1061"/>
        <v>0</v>
      </c>
      <c r="AL281" s="106">
        <f t="shared" si="1061"/>
        <v>0</v>
      </c>
      <c r="AM281" s="106">
        <f t="shared" si="1061"/>
        <v>0</v>
      </c>
      <c r="AN281" s="106">
        <f t="shared" si="1061"/>
        <v>0</v>
      </c>
      <c r="AO281" s="106">
        <f t="shared" si="1061"/>
        <v>0</v>
      </c>
      <c r="AP281" s="106">
        <f t="shared" si="1061"/>
        <v>1</v>
      </c>
      <c r="AQ281" s="106">
        <f t="shared" si="1061"/>
        <v>1</v>
      </c>
      <c r="AR281" s="106">
        <f t="shared" si="1061"/>
        <v>1</v>
      </c>
      <c r="AS281" s="106">
        <f t="shared" si="1061"/>
        <v>2</v>
      </c>
      <c r="AT281" s="106">
        <f t="shared" si="1061"/>
        <v>0</v>
      </c>
      <c r="AU281" s="106">
        <f t="shared" si="1061"/>
        <v>0</v>
      </c>
      <c r="AV281" s="106">
        <f t="shared" si="1061"/>
        <v>1</v>
      </c>
      <c r="AW281" s="106">
        <f t="shared" si="1061"/>
        <v>0</v>
      </c>
      <c r="AX281" s="106">
        <f t="shared" si="1061"/>
        <v>1</v>
      </c>
      <c r="AY281" s="106">
        <f t="shared" si="1061"/>
        <v>0</v>
      </c>
      <c r="AZ281" s="106">
        <f t="shared" si="1061"/>
        <v>0</v>
      </c>
      <c r="BA281" s="106">
        <f t="shared" si="1061"/>
        <v>1</v>
      </c>
      <c r="BB281" s="106">
        <f t="shared" si="1061"/>
        <v>1</v>
      </c>
      <c r="BC281" s="106">
        <f t="shared" si="1061"/>
        <v>1</v>
      </c>
      <c r="BD281" s="106">
        <f t="shared" si="1061"/>
        <v>0</v>
      </c>
      <c r="BE281" s="106">
        <f t="shared" si="1061"/>
        <v>0</v>
      </c>
      <c r="BF281" s="106">
        <f t="shared" si="1061"/>
        <v>0</v>
      </c>
      <c r="BG281" s="106">
        <f t="shared" si="1061"/>
        <v>1</v>
      </c>
      <c r="BH281" s="106">
        <f t="shared" si="1061"/>
        <v>0</v>
      </c>
      <c r="BI281" s="106">
        <f t="shared" si="1061"/>
        <v>0</v>
      </c>
      <c r="BJ281" s="106">
        <f t="shared" si="1061"/>
        <v>1</v>
      </c>
      <c r="BK281" s="106">
        <f t="shared" si="1061"/>
        <v>0</v>
      </c>
      <c r="BL281" s="106">
        <f t="shared" si="1061"/>
        <v>0</v>
      </c>
      <c r="BM281" s="106">
        <f t="shared" si="1061"/>
        <v>2</v>
      </c>
      <c r="BN281" s="106">
        <f t="shared" si="1061"/>
        <v>1</v>
      </c>
      <c r="BO281" s="106">
        <f t="shared" si="1061"/>
        <v>0</v>
      </c>
      <c r="BP281" s="106">
        <f t="shared" si="1061"/>
        <v>0</v>
      </c>
      <c r="BQ281" s="106">
        <f t="shared" si="1061"/>
        <v>0</v>
      </c>
      <c r="BR281" s="106">
        <f t="shared" si="1061"/>
        <v>0</v>
      </c>
      <c r="BS281" s="106">
        <f t="shared" ref="BS281:ED281" si="1062">SUM(BS274:BS280)</f>
        <v>0</v>
      </c>
      <c r="BT281" s="106">
        <f t="shared" si="1062"/>
        <v>1</v>
      </c>
      <c r="BU281" s="106">
        <f t="shared" si="1062"/>
        <v>0</v>
      </c>
      <c r="BV281" s="106">
        <f t="shared" si="1062"/>
        <v>0</v>
      </c>
      <c r="BW281" s="106">
        <f t="shared" si="1062"/>
        <v>0</v>
      </c>
      <c r="BX281" s="106">
        <f t="shared" si="1062"/>
        <v>0</v>
      </c>
      <c r="BY281" s="106">
        <f t="shared" si="1062"/>
        <v>1</v>
      </c>
      <c r="BZ281" s="106">
        <f t="shared" si="1062"/>
        <v>0</v>
      </c>
      <c r="CA281" s="106">
        <f t="shared" si="1062"/>
        <v>0</v>
      </c>
      <c r="CB281" s="106">
        <f t="shared" si="1062"/>
        <v>0</v>
      </c>
      <c r="CC281" s="106">
        <f t="shared" si="1062"/>
        <v>0</v>
      </c>
      <c r="CD281" s="106">
        <f t="shared" si="1062"/>
        <v>0</v>
      </c>
      <c r="CE281" s="106">
        <f t="shared" si="1062"/>
        <v>0</v>
      </c>
      <c r="CF281" s="106">
        <f t="shared" si="1062"/>
        <v>2</v>
      </c>
      <c r="CG281" s="106">
        <f t="shared" si="1062"/>
        <v>0</v>
      </c>
      <c r="CH281" s="106">
        <f t="shared" si="1062"/>
        <v>1</v>
      </c>
      <c r="CI281" s="106">
        <f t="shared" si="1062"/>
        <v>0</v>
      </c>
      <c r="CJ281" s="106">
        <f t="shared" si="1062"/>
        <v>0</v>
      </c>
      <c r="CK281" s="106">
        <f t="shared" si="1062"/>
        <v>1</v>
      </c>
      <c r="CL281" s="106">
        <f t="shared" si="1062"/>
        <v>0</v>
      </c>
      <c r="CM281" s="106">
        <f t="shared" si="1062"/>
        <v>0</v>
      </c>
      <c r="CN281" s="106">
        <f t="shared" si="1062"/>
        <v>0</v>
      </c>
      <c r="CO281" s="106">
        <f t="shared" si="1062"/>
        <v>1</v>
      </c>
      <c r="CP281" s="106">
        <f t="shared" si="1062"/>
        <v>0</v>
      </c>
      <c r="CQ281" s="106">
        <f t="shared" si="1062"/>
        <v>1</v>
      </c>
      <c r="CR281" s="106">
        <f t="shared" si="1062"/>
        <v>0</v>
      </c>
      <c r="CS281" s="106">
        <f t="shared" si="1062"/>
        <v>1</v>
      </c>
      <c r="CT281" s="106">
        <f t="shared" si="1062"/>
        <v>0</v>
      </c>
      <c r="CU281" s="106">
        <f t="shared" si="1062"/>
        <v>0</v>
      </c>
      <c r="CV281" s="106">
        <f t="shared" si="1062"/>
        <v>1</v>
      </c>
      <c r="CW281" s="106">
        <f t="shared" si="1062"/>
        <v>1</v>
      </c>
      <c r="CX281" s="106">
        <f t="shared" si="1062"/>
        <v>2</v>
      </c>
      <c r="CY281" s="106">
        <f t="shared" si="1062"/>
        <v>1</v>
      </c>
      <c r="CZ281" s="106">
        <f t="shared" si="1062"/>
        <v>0</v>
      </c>
      <c r="DA281" s="106">
        <f t="shared" si="1062"/>
        <v>1</v>
      </c>
      <c r="DB281" s="106">
        <f t="shared" si="1062"/>
        <v>1</v>
      </c>
      <c r="DC281" s="106">
        <f t="shared" si="1062"/>
        <v>0</v>
      </c>
      <c r="DD281" s="106">
        <f t="shared" si="1062"/>
        <v>0</v>
      </c>
      <c r="DE281" s="106">
        <f t="shared" si="1062"/>
        <v>0</v>
      </c>
      <c r="DF281" s="106">
        <f t="shared" si="1062"/>
        <v>0</v>
      </c>
      <c r="DG281" s="106">
        <f t="shared" si="1062"/>
        <v>0</v>
      </c>
      <c r="DH281" s="106">
        <f t="shared" si="1062"/>
        <v>0</v>
      </c>
      <c r="DI281" s="106">
        <f t="shared" si="1062"/>
        <v>0</v>
      </c>
      <c r="DJ281" s="106">
        <f t="shared" si="1062"/>
        <v>0</v>
      </c>
      <c r="DK281" s="106">
        <f t="shared" si="1062"/>
        <v>1</v>
      </c>
      <c r="DL281" s="106">
        <f t="shared" si="1062"/>
        <v>2</v>
      </c>
      <c r="DM281" s="106">
        <f t="shared" si="1062"/>
        <v>0</v>
      </c>
      <c r="DN281" s="106">
        <f t="shared" si="1062"/>
        <v>0</v>
      </c>
      <c r="DO281" s="106">
        <f t="shared" si="1062"/>
        <v>0</v>
      </c>
      <c r="DP281" s="106">
        <f t="shared" si="1062"/>
        <v>0</v>
      </c>
      <c r="DQ281" s="106">
        <f t="shared" si="1062"/>
        <v>0</v>
      </c>
      <c r="DR281" s="106">
        <f t="shared" si="1062"/>
        <v>0</v>
      </c>
      <c r="DS281" s="106">
        <f t="shared" si="1062"/>
        <v>0</v>
      </c>
      <c r="DT281" s="106">
        <f t="shared" si="1062"/>
        <v>2</v>
      </c>
      <c r="DU281" s="106">
        <f t="shared" si="1062"/>
        <v>1</v>
      </c>
      <c r="DV281" s="106">
        <f t="shared" si="1062"/>
        <v>0</v>
      </c>
      <c r="DW281" s="106">
        <f t="shared" si="1062"/>
        <v>1</v>
      </c>
      <c r="DX281" s="106">
        <f t="shared" si="1062"/>
        <v>0</v>
      </c>
      <c r="DY281" s="106">
        <f t="shared" si="1062"/>
        <v>0</v>
      </c>
      <c r="DZ281" s="106">
        <f t="shared" si="1062"/>
        <v>1</v>
      </c>
      <c r="EA281" s="106">
        <f t="shared" si="1062"/>
        <v>0</v>
      </c>
      <c r="EB281" s="106">
        <f t="shared" si="1062"/>
        <v>1</v>
      </c>
      <c r="EC281" s="106">
        <f t="shared" si="1062"/>
        <v>0</v>
      </c>
      <c r="ED281" s="106">
        <f t="shared" si="1062"/>
        <v>0</v>
      </c>
      <c r="EE281" s="106">
        <f t="shared" ref="EE281:FT281" si="1063">SUM(EE274:EE280)</f>
        <v>0</v>
      </c>
      <c r="EF281" s="106">
        <f t="shared" si="1063"/>
        <v>1</v>
      </c>
      <c r="EG281" s="106">
        <f t="shared" si="1063"/>
        <v>0</v>
      </c>
      <c r="EH281" s="106">
        <f t="shared" si="1063"/>
        <v>0</v>
      </c>
      <c r="EI281" s="106">
        <f t="shared" si="1063"/>
        <v>1</v>
      </c>
      <c r="EJ281" s="106">
        <f t="shared" si="1063"/>
        <v>2</v>
      </c>
      <c r="EK281" s="106">
        <f t="shared" si="1063"/>
        <v>0</v>
      </c>
      <c r="EL281" s="106">
        <f t="shared" si="1063"/>
        <v>0</v>
      </c>
      <c r="EM281" s="106">
        <f t="shared" si="1063"/>
        <v>1</v>
      </c>
      <c r="EN281" s="106">
        <f t="shared" si="1063"/>
        <v>1</v>
      </c>
      <c r="EO281" s="106">
        <f t="shared" si="1063"/>
        <v>0</v>
      </c>
      <c r="EP281" s="106">
        <f t="shared" si="1063"/>
        <v>1</v>
      </c>
      <c r="EQ281" s="106">
        <f t="shared" si="1063"/>
        <v>1</v>
      </c>
      <c r="ER281" s="106">
        <f t="shared" si="1063"/>
        <v>0</v>
      </c>
      <c r="ES281" s="106">
        <f t="shared" si="1063"/>
        <v>0</v>
      </c>
      <c r="ET281" s="106">
        <f t="shared" si="1063"/>
        <v>0</v>
      </c>
      <c r="EU281" s="106">
        <f t="shared" si="1063"/>
        <v>2</v>
      </c>
      <c r="EV281" s="106">
        <f t="shared" si="1063"/>
        <v>0</v>
      </c>
      <c r="EW281" s="106">
        <f t="shared" si="1063"/>
        <v>0</v>
      </c>
      <c r="EX281" s="106">
        <f t="shared" si="1063"/>
        <v>0</v>
      </c>
      <c r="EY281" s="106">
        <f t="shared" si="1063"/>
        <v>0</v>
      </c>
      <c r="EZ281" s="106">
        <f t="shared" si="1063"/>
        <v>0</v>
      </c>
      <c r="FA281" s="106">
        <f t="shared" si="1063"/>
        <v>1</v>
      </c>
      <c r="FB281" s="106">
        <f t="shared" si="1063"/>
        <v>0</v>
      </c>
      <c r="FC281" s="106">
        <f t="shared" si="1063"/>
        <v>1</v>
      </c>
      <c r="FD281" s="106">
        <f t="shared" si="1063"/>
        <v>3</v>
      </c>
      <c r="FE281" s="106">
        <f t="shared" si="1063"/>
        <v>0</v>
      </c>
      <c r="FF281" s="106">
        <f t="shared" si="1063"/>
        <v>0</v>
      </c>
      <c r="FG281" s="106">
        <f t="shared" si="1063"/>
        <v>1</v>
      </c>
      <c r="FH281" s="106">
        <f t="shared" si="1063"/>
        <v>0</v>
      </c>
      <c r="FI281" s="106">
        <f t="shared" si="1063"/>
        <v>0</v>
      </c>
      <c r="FJ281" s="106">
        <f t="shared" si="1063"/>
        <v>0</v>
      </c>
      <c r="FK281" s="106">
        <f t="shared" si="1063"/>
        <v>0</v>
      </c>
      <c r="FL281" s="106">
        <f t="shared" si="1063"/>
        <v>0</v>
      </c>
      <c r="FM281" s="106">
        <f t="shared" si="1063"/>
        <v>0</v>
      </c>
      <c r="FN281" s="106">
        <f t="shared" si="1063"/>
        <v>0</v>
      </c>
      <c r="FO281" s="106">
        <f t="shared" si="1063"/>
        <v>0</v>
      </c>
      <c r="FP281" s="106">
        <f t="shared" si="1063"/>
        <v>0</v>
      </c>
      <c r="FQ281" s="106">
        <f t="shared" si="1063"/>
        <v>2</v>
      </c>
      <c r="FR281" s="106">
        <f t="shared" si="1063"/>
        <v>0</v>
      </c>
      <c r="FS281" s="106">
        <f t="shared" si="1063"/>
        <v>0</v>
      </c>
      <c r="FT281" s="106">
        <f t="shared" si="1063"/>
        <v>1</v>
      </c>
      <c r="FV281" s="106">
        <f t="shared" ref="FV281" si="1064">SUM(FV274:FV280)</f>
        <v>69</v>
      </c>
    </row>
    <row r="282" spans="2:178" ht="15.75" thickTop="1">
      <c r="B282" s="139"/>
    </row>
    <row r="283" spans="2:178">
      <c r="B283" s="139"/>
      <c r="D283" s="98" t="s">
        <v>45</v>
      </c>
    </row>
    <row r="284" spans="2:178">
      <c r="B284" s="139"/>
      <c r="D284" t="s">
        <v>46</v>
      </c>
      <c r="F284">
        <f>SUM(F274:F276)</f>
        <v>0</v>
      </c>
      <c r="G284">
        <f t="shared" ref="G284:BR284" si="1065">SUM(G274:G276)</f>
        <v>0</v>
      </c>
      <c r="H284">
        <f t="shared" si="1065"/>
        <v>0</v>
      </c>
      <c r="I284">
        <f t="shared" si="1065"/>
        <v>0</v>
      </c>
      <c r="J284">
        <f t="shared" si="1065"/>
        <v>0</v>
      </c>
      <c r="K284">
        <f t="shared" si="1065"/>
        <v>0</v>
      </c>
      <c r="L284">
        <f t="shared" si="1065"/>
        <v>0</v>
      </c>
      <c r="M284">
        <f t="shared" si="1065"/>
        <v>0</v>
      </c>
      <c r="N284">
        <f t="shared" si="1065"/>
        <v>0</v>
      </c>
      <c r="O284">
        <f t="shared" si="1065"/>
        <v>0</v>
      </c>
      <c r="P284">
        <f t="shared" si="1065"/>
        <v>0</v>
      </c>
      <c r="Q284">
        <f t="shared" si="1065"/>
        <v>0</v>
      </c>
      <c r="R284">
        <f t="shared" si="1065"/>
        <v>0</v>
      </c>
      <c r="S284">
        <f t="shared" si="1065"/>
        <v>0</v>
      </c>
      <c r="T284">
        <f t="shared" si="1065"/>
        <v>0</v>
      </c>
      <c r="U284">
        <f t="shared" si="1065"/>
        <v>0</v>
      </c>
      <c r="V284">
        <f t="shared" si="1065"/>
        <v>0</v>
      </c>
      <c r="W284">
        <f t="shared" si="1065"/>
        <v>0</v>
      </c>
      <c r="X284">
        <f t="shared" si="1065"/>
        <v>0</v>
      </c>
      <c r="Y284">
        <f t="shared" si="1065"/>
        <v>0</v>
      </c>
      <c r="Z284">
        <f t="shared" si="1065"/>
        <v>0</v>
      </c>
      <c r="AA284">
        <f t="shared" si="1065"/>
        <v>0</v>
      </c>
      <c r="AB284">
        <f t="shared" si="1065"/>
        <v>0</v>
      </c>
      <c r="AC284">
        <f t="shared" si="1065"/>
        <v>0</v>
      </c>
      <c r="AD284">
        <f t="shared" si="1065"/>
        <v>0</v>
      </c>
      <c r="AE284">
        <f t="shared" si="1065"/>
        <v>0</v>
      </c>
      <c r="AF284">
        <f t="shared" si="1065"/>
        <v>0</v>
      </c>
      <c r="AG284">
        <f t="shared" si="1065"/>
        <v>0</v>
      </c>
      <c r="AH284">
        <f t="shared" si="1065"/>
        <v>0</v>
      </c>
      <c r="AI284">
        <f t="shared" si="1065"/>
        <v>0</v>
      </c>
      <c r="AJ284">
        <f t="shared" si="1065"/>
        <v>0</v>
      </c>
      <c r="AK284">
        <f t="shared" si="1065"/>
        <v>0</v>
      </c>
      <c r="AL284">
        <f t="shared" si="1065"/>
        <v>0</v>
      </c>
      <c r="AM284">
        <f t="shared" si="1065"/>
        <v>0</v>
      </c>
      <c r="AN284">
        <f t="shared" si="1065"/>
        <v>0</v>
      </c>
      <c r="AO284">
        <f t="shared" si="1065"/>
        <v>0</v>
      </c>
      <c r="AP284">
        <f t="shared" si="1065"/>
        <v>0</v>
      </c>
      <c r="AQ284">
        <f t="shared" si="1065"/>
        <v>0</v>
      </c>
      <c r="AR284">
        <f t="shared" si="1065"/>
        <v>0</v>
      </c>
      <c r="AS284">
        <f t="shared" si="1065"/>
        <v>0</v>
      </c>
      <c r="AT284">
        <f t="shared" si="1065"/>
        <v>0</v>
      </c>
      <c r="AU284">
        <f t="shared" si="1065"/>
        <v>0</v>
      </c>
      <c r="AV284">
        <f t="shared" si="1065"/>
        <v>0</v>
      </c>
      <c r="AW284">
        <f t="shared" si="1065"/>
        <v>0</v>
      </c>
      <c r="AX284">
        <f t="shared" si="1065"/>
        <v>0</v>
      </c>
      <c r="AY284">
        <f t="shared" si="1065"/>
        <v>0</v>
      </c>
      <c r="AZ284">
        <f t="shared" si="1065"/>
        <v>0</v>
      </c>
      <c r="BA284">
        <f t="shared" si="1065"/>
        <v>0</v>
      </c>
      <c r="BB284">
        <f t="shared" si="1065"/>
        <v>0</v>
      </c>
      <c r="BC284">
        <f t="shared" si="1065"/>
        <v>0</v>
      </c>
      <c r="BD284">
        <f t="shared" si="1065"/>
        <v>0</v>
      </c>
      <c r="BE284">
        <f t="shared" si="1065"/>
        <v>0</v>
      </c>
      <c r="BF284">
        <f t="shared" si="1065"/>
        <v>0</v>
      </c>
      <c r="BG284">
        <f t="shared" si="1065"/>
        <v>0</v>
      </c>
      <c r="BH284">
        <f t="shared" si="1065"/>
        <v>0</v>
      </c>
      <c r="BI284">
        <f t="shared" si="1065"/>
        <v>0</v>
      </c>
      <c r="BJ284">
        <f t="shared" si="1065"/>
        <v>0</v>
      </c>
      <c r="BK284">
        <f t="shared" si="1065"/>
        <v>0</v>
      </c>
      <c r="BL284">
        <f t="shared" si="1065"/>
        <v>0</v>
      </c>
      <c r="BM284">
        <f t="shared" si="1065"/>
        <v>0</v>
      </c>
      <c r="BN284">
        <f t="shared" si="1065"/>
        <v>0</v>
      </c>
      <c r="BO284">
        <f t="shared" si="1065"/>
        <v>0</v>
      </c>
      <c r="BP284">
        <f t="shared" si="1065"/>
        <v>0</v>
      </c>
      <c r="BQ284">
        <f t="shared" si="1065"/>
        <v>0</v>
      </c>
      <c r="BR284">
        <f t="shared" si="1065"/>
        <v>0</v>
      </c>
      <c r="BS284">
        <f t="shared" ref="BS284:ED284" si="1066">SUM(BS274:BS276)</f>
        <v>0</v>
      </c>
      <c r="BT284">
        <f t="shared" si="1066"/>
        <v>0</v>
      </c>
      <c r="BU284">
        <f t="shared" si="1066"/>
        <v>0</v>
      </c>
      <c r="BV284">
        <f t="shared" si="1066"/>
        <v>0</v>
      </c>
      <c r="BW284">
        <f t="shared" si="1066"/>
        <v>0</v>
      </c>
      <c r="BX284">
        <f t="shared" si="1066"/>
        <v>0</v>
      </c>
      <c r="BY284">
        <f t="shared" si="1066"/>
        <v>1</v>
      </c>
      <c r="BZ284">
        <f t="shared" si="1066"/>
        <v>0</v>
      </c>
      <c r="CA284">
        <f t="shared" si="1066"/>
        <v>0</v>
      </c>
      <c r="CB284">
        <f t="shared" si="1066"/>
        <v>0</v>
      </c>
      <c r="CC284">
        <f t="shared" si="1066"/>
        <v>0</v>
      </c>
      <c r="CD284">
        <f t="shared" si="1066"/>
        <v>0</v>
      </c>
      <c r="CE284">
        <f t="shared" si="1066"/>
        <v>0</v>
      </c>
      <c r="CF284">
        <f t="shared" si="1066"/>
        <v>0</v>
      </c>
      <c r="CG284">
        <f t="shared" si="1066"/>
        <v>0</v>
      </c>
      <c r="CH284">
        <f t="shared" si="1066"/>
        <v>0</v>
      </c>
      <c r="CI284">
        <f t="shared" si="1066"/>
        <v>0</v>
      </c>
      <c r="CJ284">
        <f t="shared" si="1066"/>
        <v>0</v>
      </c>
      <c r="CK284">
        <f t="shared" si="1066"/>
        <v>0</v>
      </c>
      <c r="CL284">
        <f t="shared" si="1066"/>
        <v>0</v>
      </c>
      <c r="CM284">
        <f t="shared" si="1066"/>
        <v>0</v>
      </c>
      <c r="CN284">
        <f t="shared" si="1066"/>
        <v>0</v>
      </c>
      <c r="CO284">
        <f t="shared" si="1066"/>
        <v>0</v>
      </c>
      <c r="CP284">
        <f t="shared" si="1066"/>
        <v>0</v>
      </c>
      <c r="CQ284">
        <f t="shared" si="1066"/>
        <v>0</v>
      </c>
      <c r="CR284">
        <f t="shared" si="1066"/>
        <v>0</v>
      </c>
      <c r="CS284">
        <f t="shared" si="1066"/>
        <v>0</v>
      </c>
      <c r="CT284">
        <f t="shared" si="1066"/>
        <v>0</v>
      </c>
      <c r="CU284">
        <f t="shared" si="1066"/>
        <v>0</v>
      </c>
      <c r="CV284">
        <f t="shared" si="1066"/>
        <v>0</v>
      </c>
      <c r="CW284">
        <f t="shared" si="1066"/>
        <v>0</v>
      </c>
      <c r="CX284">
        <f t="shared" si="1066"/>
        <v>0</v>
      </c>
      <c r="CY284">
        <f t="shared" si="1066"/>
        <v>0</v>
      </c>
      <c r="CZ284">
        <f t="shared" si="1066"/>
        <v>0</v>
      </c>
      <c r="DA284">
        <f t="shared" si="1066"/>
        <v>0</v>
      </c>
      <c r="DB284">
        <f t="shared" si="1066"/>
        <v>0</v>
      </c>
      <c r="DC284">
        <f t="shared" si="1066"/>
        <v>0</v>
      </c>
      <c r="DD284">
        <f t="shared" si="1066"/>
        <v>0</v>
      </c>
      <c r="DE284">
        <f t="shared" si="1066"/>
        <v>0</v>
      </c>
      <c r="DF284">
        <f t="shared" si="1066"/>
        <v>0</v>
      </c>
      <c r="DG284">
        <f t="shared" si="1066"/>
        <v>0</v>
      </c>
      <c r="DH284">
        <f t="shared" si="1066"/>
        <v>0</v>
      </c>
      <c r="DI284">
        <f t="shared" si="1066"/>
        <v>0</v>
      </c>
      <c r="DJ284">
        <f t="shared" si="1066"/>
        <v>0</v>
      </c>
      <c r="DK284">
        <f t="shared" si="1066"/>
        <v>0</v>
      </c>
      <c r="DL284">
        <f t="shared" si="1066"/>
        <v>0</v>
      </c>
      <c r="DM284">
        <f t="shared" si="1066"/>
        <v>0</v>
      </c>
      <c r="DN284">
        <f t="shared" si="1066"/>
        <v>0</v>
      </c>
      <c r="DO284">
        <f t="shared" si="1066"/>
        <v>0</v>
      </c>
      <c r="DP284">
        <f t="shared" si="1066"/>
        <v>0</v>
      </c>
      <c r="DQ284">
        <f t="shared" si="1066"/>
        <v>0</v>
      </c>
      <c r="DR284">
        <f t="shared" si="1066"/>
        <v>0</v>
      </c>
      <c r="DS284">
        <f t="shared" si="1066"/>
        <v>0</v>
      </c>
      <c r="DT284">
        <f t="shared" si="1066"/>
        <v>0</v>
      </c>
      <c r="DU284">
        <f t="shared" si="1066"/>
        <v>0</v>
      </c>
      <c r="DV284">
        <f t="shared" si="1066"/>
        <v>0</v>
      </c>
      <c r="DW284">
        <f t="shared" si="1066"/>
        <v>0</v>
      </c>
      <c r="DX284">
        <f t="shared" si="1066"/>
        <v>0</v>
      </c>
      <c r="DY284">
        <f t="shared" si="1066"/>
        <v>0</v>
      </c>
      <c r="DZ284">
        <f t="shared" si="1066"/>
        <v>0</v>
      </c>
      <c r="EA284">
        <f t="shared" si="1066"/>
        <v>0</v>
      </c>
      <c r="EB284">
        <f t="shared" si="1066"/>
        <v>0</v>
      </c>
      <c r="EC284">
        <f t="shared" si="1066"/>
        <v>0</v>
      </c>
      <c r="ED284">
        <f t="shared" si="1066"/>
        <v>0</v>
      </c>
      <c r="EE284">
        <f t="shared" ref="EE284:FT284" si="1067">SUM(EE274:EE276)</f>
        <v>0</v>
      </c>
      <c r="EF284">
        <f t="shared" si="1067"/>
        <v>0</v>
      </c>
      <c r="EG284">
        <f t="shared" si="1067"/>
        <v>0</v>
      </c>
      <c r="EH284">
        <f t="shared" si="1067"/>
        <v>0</v>
      </c>
      <c r="EI284">
        <f t="shared" si="1067"/>
        <v>0</v>
      </c>
      <c r="EJ284">
        <f t="shared" si="1067"/>
        <v>0</v>
      </c>
      <c r="EK284">
        <f t="shared" si="1067"/>
        <v>0</v>
      </c>
      <c r="EL284">
        <f t="shared" si="1067"/>
        <v>0</v>
      </c>
      <c r="EM284">
        <f t="shared" si="1067"/>
        <v>0</v>
      </c>
      <c r="EN284">
        <f t="shared" si="1067"/>
        <v>0</v>
      </c>
      <c r="EO284">
        <f t="shared" si="1067"/>
        <v>0</v>
      </c>
      <c r="EP284">
        <f t="shared" si="1067"/>
        <v>0</v>
      </c>
      <c r="EQ284">
        <f t="shared" si="1067"/>
        <v>0</v>
      </c>
      <c r="ER284">
        <f t="shared" si="1067"/>
        <v>0</v>
      </c>
      <c r="ES284">
        <f t="shared" si="1067"/>
        <v>0</v>
      </c>
      <c r="ET284">
        <f t="shared" si="1067"/>
        <v>0</v>
      </c>
      <c r="EU284">
        <f t="shared" si="1067"/>
        <v>0</v>
      </c>
      <c r="EV284">
        <f t="shared" si="1067"/>
        <v>0</v>
      </c>
      <c r="EW284">
        <f t="shared" si="1067"/>
        <v>0</v>
      </c>
      <c r="EX284">
        <f t="shared" si="1067"/>
        <v>0</v>
      </c>
      <c r="EY284">
        <f t="shared" si="1067"/>
        <v>0</v>
      </c>
      <c r="EZ284">
        <f t="shared" si="1067"/>
        <v>0</v>
      </c>
      <c r="FA284">
        <f t="shared" si="1067"/>
        <v>0</v>
      </c>
      <c r="FB284">
        <f t="shared" si="1067"/>
        <v>0</v>
      </c>
      <c r="FC284">
        <f t="shared" si="1067"/>
        <v>0</v>
      </c>
      <c r="FD284">
        <f t="shared" si="1067"/>
        <v>1</v>
      </c>
      <c r="FE284">
        <f t="shared" si="1067"/>
        <v>0</v>
      </c>
      <c r="FF284">
        <f t="shared" si="1067"/>
        <v>0</v>
      </c>
      <c r="FG284">
        <f t="shared" si="1067"/>
        <v>0</v>
      </c>
      <c r="FH284">
        <f t="shared" si="1067"/>
        <v>0</v>
      </c>
      <c r="FI284">
        <f t="shared" si="1067"/>
        <v>0</v>
      </c>
      <c r="FJ284">
        <f t="shared" si="1067"/>
        <v>0</v>
      </c>
      <c r="FK284">
        <f t="shared" si="1067"/>
        <v>0</v>
      </c>
      <c r="FL284">
        <f t="shared" si="1067"/>
        <v>0</v>
      </c>
      <c r="FM284">
        <f t="shared" si="1067"/>
        <v>0</v>
      </c>
      <c r="FN284">
        <f t="shared" si="1067"/>
        <v>0</v>
      </c>
      <c r="FO284">
        <f t="shared" si="1067"/>
        <v>0</v>
      </c>
      <c r="FP284">
        <f t="shared" si="1067"/>
        <v>0</v>
      </c>
      <c r="FQ284">
        <f t="shared" si="1067"/>
        <v>0</v>
      </c>
      <c r="FR284">
        <f t="shared" si="1067"/>
        <v>0</v>
      </c>
      <c r="FS284">
        <f t="shared" si="1067"/>
        <v>0</v>
      </c>
      <c r="FT284">
        <f t="shared" si="1067"/>
        <v>0</v>
      </c>
      <c r="FV284">
        <f t="shared" ref="FV284:FV287" si="1068">SUM(F284:FT284)</f>
        <v>2</v>
      </c>
    </row>
    <row r="285" spans="2:178">
      <c r="B285" s="139"/>
      <c r="D285" t="s">
        <v>47</v>
      </c>
      <c r="F285">
        <f>SUM(F277:F278)</f>
        <v>0</v>
      </c>
      <c r="G285">
        <f t="shared" ref="G285:BR285" si="1069">SUM(G277:G278)</f>
        <v>0</v>
      </c>
      <c r="H285">
        <f t="shared" si="1069"/>
        <v>1</v>
      </c>
      <c r="I285">
        <f t="shared" si="1069"/>
        <v>0</v>
      </c>
      <c r="J285">
        <f t="shared" si="1069"/>
        <v>0</v>
      </c>
      <c r="K285">
        <f t="shared" si="1069"/>
        <v>0</v>
      </c>
      <c r="L285">
        <f t="shared" si="1069"/>
        <v>0</v>
      </c>
      <c r="M285">
        <f t="shared" si="1069"/>
        <v>0</v>
      </c>
      <c r="N285">
        <f t="shared" si="1069"/>
        <v>0</v>
      </c>
      <c r="O285">
        <f t="shared" si="1069"/>
        <v>1</v>
      </c>
      <c r="P285">
        <f t="shared" si="1069"/>
        <v>0</v>
      </c>
      <c r="Q285">
        <f t="shared" si="1069"/>
        <v>0</v>
      </c>
      <c r="R285">
        <f t="shared" si="1069"/>
        <v>0</v>
      </c>
      <c r="S285">
        <f t="shared" si="1069"/>
        <v>0</v>
      </c>
      <c r="T285">
        <f t="shared" si="1069"/>
        <v>0</v>
      </c>
      <c r="U285">
        <f t="shared" si="1069"/>
        <v>0</v>
      </c>
      <c r="V285">
        <f t="shared" si="1069"/>
        <v>0</v>
      </c>
      <c r="W285">
        <f t="shared" si="1069"/>
        <v>0</v>
      </c>
      <c r="X285">
        <f t="shared" si="1069"/>
        <v>0</v>
      </c>
      <c r="Y285">
        <f t="shared" si="1069"/>
        <v>0</v>
      </c>
      <c r="Z285">
        <f t="shared" si="1069"/>
        <v>0</v>
      </c>
      <c r="AA285">
        <f t="shared" si="1069"/>
        <v>1</v>
      </c>
      <c r="AB285">
        <f t="shared" si="1069"/>
        <v>0</v>
      </c>
      <c r="AC285">
        <f t="shared" si="1069"/>
        <v>0</v>
      </c>
      <c r="AD285">
        <f t="shared" si="1069"/>
        <v>0</v>
      </c>
      <c r="AE285">
        <f t="shared" si="1069"/>
        <v>0</v>
      </c>
      <c r="AF285">
        <f t="shared" si="1069"/>
        <v>0</v>
      </c>
      <c r="AG285">
        <f t="shared" si="1069"/>
        <v>0</v>
      </c>
      <c r="AH285">
        <f t="shared" si="1069"/>
        <v>1</v>
      </c>
      <c r="AI285">
        <f t="shared" si="1069"/>
        <v>0</v>
      </c>
      <c r="AJ285">
        <f t="shared" si="1069"/>
        <v>0</v>
      </c>
      <c r="AK285">
        <f t="shared" si="1069"/>
        <v>0</v>
      </c>
      <c r="AL285">
        <f t="shared" si="1069"/>
        <v>0</v>
      </c>
      <c r="AM285">
        <f t="shared" si="1069"/>
        <v>0</v>
      </c>
      <c r="AN285">
        <f t="shared" si="1069"/>
        <v>0</v>
      </c>
      <c r="AO285">
        <f t="shared" si="1069"/>
        <v>0</v>
      </c>
      <c r="AP285">
        <f t="shared" si="1069"/>
        <v>1</v>
      </c>
      <c r="AQ285">
        <f t="shared" si="1069"/>
        <v>0</v>
      </c>
      <c r="AR285">
        <f t="shared" si="1069"/>
        <v>0</v>
      </c>
      <c r="AS285">
        <f t="shared" si="1069"/>
        <v>0</v>
      </c>
      <c r="AT285">
        <f t="shared" si="1069"/>
        <v>0</v>
      </c>
      <c r="AU285">
        <f t="shared" si="1069"/>
        <v>0</v>
      </c>
      <c r="AV285">
        <f t="shared" si="1069"/>
        <v>0</v>
      </c>
      <c r="AW285">
        <f t="shared" si="1069"/>
        <v>0</v>
      </c>
      <c r="AX285">
        <f t="shared" si="1069"/>
        <v>1</v>
      </c>
      <c r="AY285">
        <f t="shared" si="1069"/>
        <v>0</v>
      </c>
      <c r="AZ285">
        <f t="shared" si="1069"/>
        <v>0</v>
      </c>
      <c r="BA285">
        <f t="shared" si="1069"/>
        <v>0</v>
      </c>
      <c r="BB285">
        <f t="shared" si="1069"/>
        <v>0</v>
      </c>
      <c r="BC285">
        <f t="shared" si="1069"/>
        <v>0</v>
      </c>
      <c r="BD285">
        <f t="shared" si="1069"/>
        <v>0</v>
      </c>
      <c r="BE285">
        <f t="shared" si="1069"/>
        <v>0</v>
      </c>
      <c r="BF285">
        <f t="shared" si="1069"/>
        <v>0</v>
      </c>
      <c r="BG285">
        <f t="shared" si="1069"/>
        <v>0</v>
      </c>
      <c r="BH285">
        <f t="shared" si="1069"/>
        <v>0</v>
      </c>
      <c r="BI285">
        <f t="shared" si="1069"/>
        <v>0</v>
      </c>
      <c r="BJ285">
        <f t="shared" si="1069"/>
        <v>0</v>
      </c>
      <c r="BK285">
        <f t="shared" si="1069"/>
        <v>0</v>
      </c>
      <c r="BL285">
        <f t="shared" si="1069"/>
        <v>0</v>
      </c>
      <c r="BM285">
        <f t="shared" si="1069"/>
        <v>0</v>
      </c>
      <c r="BN285">
        <f t="shared" si="1069"/>
        <v>1</v>
      </c>
      <c r="BO285">
        <f t="shared" si="1069"/>
        <v>0</v>
      </c>
      <c r="BP285">
        <f t="shared" si="1069"/>
        <v>0</v>
      </c>
      <c r="BQ285">
        <f t="shared" si="1069"/>
        <v>0</v>
      </c>
      <c r="BR285">
        <f t="shared" si="1069"/>
        <v>0</v>
      </c>
      <c r="BS285">
        <f t="shared" ref="BS285:ED285" si="1070">SUM(BS277:BS278)</f>
        <v>0</v>
      </c>
      <c r="BT285">
        <f t="shared" si="1070"/>
        <v>0</v>
      </c>
      <c r="BU285">
        <f t="shared" si="1070"/>
        <v>0</v>
      </c>
      <c r="BV285">
        <f t="shared" si="1070"/>
        <v>0</v>
      </c>
      <c r="BW285">
        <f t="shared" si="1070"/>
        <v>0</v>
      </c>
      <c r="BX285">
        <f t="shared" si="1070"/>
        <v>0</v>
      </c>
      <c r="BY285">
        <f t="shared" si="1070"/>
        <v>0</v>
      </c>
      <c r="BZ285">
        <f t="shared" si="1070"/>
        <v>0</v>
      </c>
      <c r="CA285">
        <f t="shared" si="1070"/>
        <v>0</v>
      </c>
      <c r="CB285">
        <f t="shared" si="1070"/>
        <v>0</v>
      </c>
      <c r="CC285">
        <f t="shared" si="1070"/>
        <v>0</v>
      </c>
      <c r="CD285">
        <f t="shared" si="1070"/>
        <v>0</v>
      </c>
      <c r="CE285">
        <f t="shared" si="1070"/>
        <v>0</v>
      </c>
      <c r="CF285">
        <f t="shared" si="1070"/>
        <v>1</v>
      </c>
      <c r="CG285">
        <f t="shared" si="1070"/>
        <v>0</v>
      </c>
      <c r="CH285">
        <f t="shared" si="1070"/>
        <v>0</v>
      </c>
      <c r="CI285">
        <f t="shared" si="1070"/>
        <v>0</v>
      </c>
      <c r="CJ285">
        <f t="shared" si="1070"/>
        <v>0</v>
      </c>
      <c r="CK285">
        <f t="shared" si="1070"/>
        <v>1</v>
      </c>
      <c r="CL285">
        <f t="shared" si="1070"/>
        <v>0</v>
      </c>
      <c r="CM285">
        <f t="shared" si="1070"/>
        <v>0</v>
      </c>
      <c r="CN285">
        <f t="shared" si="1070"/>
        <v>0</v>
      </c>
      <c r="CO285">
        <f t="shared" si="1070"/>
        <v>0</v>
      </c>
      <c r="CP285">
        <f t="shared" si="1070"/>
        <v>0</v>
      </c>
      <c r="CQ285">
        <f t="shared" si="1070"/>
        <v>0</v>
      </c>
      <c r="CR285">
        <f t="shared" si="1070"/>
        <v>0</v>
      </c>
      <c r="CS285">
        <f t="shared" si="1070"/>
        <v>0</v>
      </c>
      <c r="CT285">
        <f t="shared" si="1070"/>
        <v>0</v>
      </c>
      <c r="CU285">
        <f t="shared" si="1070"/>
        <v>0</v>
      </c>
      <c r="CV285">
        <f t="shared" si="1070"/>
        <v>1</v>
      </c>
      <c r="CW285">
        <f t="shared" si="1070"/>
        <v>1</v>
      </c>
      <c r="CX285">
        <f t="shared" si="1070"/>
        <v>1</v>
      </c>
      <c r="CY285">
        <f t="shared" si="1070"/>
        <v>0</v>
      </c>
      <c r="CZ285">
        <f t="shared" si="1070"/>
        <v>0</v>
      </c>
      <c r="DA285">
        <f t="shared" si="1070"/>
        <v>1</v>
      </c>
      <c r="DB285">
        <f t="shared" si="1070"/>
        <v>0</v>
      </c>
      <c r="DC285">
        <f t="shared" si="1070"/>
        <v>0</v>
      </c>
      <c r="DD285">
        <f t="shared" si="1070"/>
        <v>0</v>
      </c>
      <c r="DE285">
        <f t="shared" si="1070"/>
        <v>0</v>
      </c>
      <c r="DF285">
        <f t="shared" si="1070"/>
        <v>0</v>
      </c>
      <c r="DG285">
        <f t="shared" si="1070"/>
        <v>0</v>
      </c>
      <c r="DH285">
        <f t="shared" si="1070"/>
        <v>0</v>
      </c>
      <c r="DI285">
        <f t="shared" si="1070"/>
        <v>0</v>
      </c>
      <c r="DJ285">
        <f t="shared" si="1070"/>
        <v>0</v>
      </c>
      <c r="DK285">
        <f t="shared" si="1070"/>
        <v>0</v>
      </c>
      <c r="DL285">
        <f t="shared" si="1070"/>
        <v>1</v>
      </c>
      <c r="DM285">
        <f t="shared" si="1070"/>
        <v>0</v>
      </c>
      <c r="DN285">
        <f t="shared" si="1070"/>
        <v>0</v>
      </c>
      <c r="DO285">
        <f t="shared" si="1070"/>
        <v>0</v>
      </c>
      <c r="DP285">
        <f t="shared" si="1070"/>
        <v>0</v>
      </c>
      <c r="DQ285">
        <f t="shared" si="1070"/>
        <v>0</v>
      </c>
      <c r="DR285">
        <f t="shared" si="1070"/>
        <v>0</v>
      </c>
      <c r="DS285">
        <f t="shared" si="1070"/>
        <v>0</v>
      </c>
      <c r="DT285">
        <f t="shared" si="1070"/>
        <v>0</v>
      </c>
      <c r="DU285">
        <f t="shared" si="1070"/>
        <v>0</v>
      </c>
      <c r="DV285">
        <f t="shared" si="1070"/>
        <v>0</v>
      </c>
      <c r="DW285">
        <f t="shared" si="1070"/>
        <v>0</v>
      </c>
      <c r="DX285">
        <f t="shared" si="1070"/>
        <v>0</v>
      </c>
      <c r="DY285">
        <f t="shared" si="1070"/>
        <v>0</v>
      </c>
      <c r="DZ285">
        <f t="shared" si="1070"/>
        <v>0</v>
      </c>
      <c r="EA285">
        <f t="shared" si="1070"/>
        <v>0</v>
      </c>
      <c r="EB285">
        <f t="shared" si="1070"/>
        <v>0</v>
      </c>
      <c r="EC285">
        <f t="shared" si="1070"/>
        <v>0</v>
      </c>
      <c r="ED285">
        <f t="shared" si="1070"/>
        <v>0</v>
      </c>
      <c r="EE285">
        <f t="shared" ref="EE285:FT285" si="1071">SUM(EE277:EE278)</f>
        <v>0</v>
      </c>
      <c r="EF285">
        <f t="shared" si="1071"/>
        <v>0</v>
      </c>
      <c r="EG285">
        <f t="shared" si="1071"/>
        <v>0</v>
      </c>
      <c r="EH285">
        <f t="shared" si="1071"/>
        <v>0</v>
      </c>
      <c r="EI285">
        <f t="shared" si="1071"/>
        <v>0</v>
      </c>
      <c r="EJ285">
        <f t="shared" si="1071"/>
        <v>0</v>
      </c>
      <c r="EK285">
        <f t="shared" si="1071"/>
        <v>0</v>
      </c>
      <c r="EL285">
        <f t="shared" si="1071"/>
        <v>0</v>
      </c>
      <c r="EM285">
        <f t="shared" si="1071"/>
        <v>0</v>
      </c>
      <c r="EN285">
        <f t="shared" si="1071"/>
        <v>0</v>
      </c>
      <c r="EO285">
        <f t="shared" si="1071"/>
        <v>0</v>
      </c>
      <c r="EP285">
        <f t="shared" si="1071"/>
        <v>0</v>
      </c>
      <c r="EQ285">
        <f t="shared" si="1071"/>
        <v>0</v>
      </c>
      <c r="ER285">
        <f t="shared" si="1071"/>
        <v>0</v>
      </c>
      <c r="ES285">
        <f t="shared" si="1071"/>
        <v>0</v>
      </c>
      <c r="ET285">
        <f t="shared" si="1071"/>
        <v>0</v>
      </c>
      <c r="EU285">
        <f t="shared" si="1071"/>
        <v>1</v>
      </c>
      <c r="EV285">
        <f t="shared" si="1071"/>
        <v>0</v>
      </c>
      <c r="EW285">
        <f t="shared" si="1071"/>
        <v>0</v>
      </c>
      <c r="EX285">
        <f t="shared" si="1071"/>
        <v>0</v>
      </c>
      <c r="EY285">
        <f t="shared" si="1071"/>
        <v>0</v>
      </c>
      <c r="EZ285">
        <f t="shared" si="1071"/>
        <v>0</v>
      </c>
      <c r="FA285">
        <f t="shared" si="1071"/>
        <v>0</v>
      </c>
      <c r="FB285">
        <f t="shared" si="1071"/>
        <v>0</v>
      </c>
      <c r="FC285">
        <f t="shared" si="1071"/>
        <v>0</v>
      </c>
      <c r="FD285">
        <f t="shared" si="1071"/>
        <v>1</v>
      </c>
      <c r="FE285">
        <f t="shared" si="1071"/>
        <v>0</v>
      </c>
      <c r="FF285">
        <f t="shared" si="1071"/>
        <v>0</v>
      </c>
      <c r="FG285">
        <f t="shared" si="1071"/>
        <v>0</v>
      </c>
      <c r="FH285">
        <f t="shared" si="1071"/>
        <v>0</v>
      </c>
      <c r="FI285">
        <f t="shared" si="1071"/>
        <v>0</v>
      </c>
      <c r="FJ285">
        <f t="shared" si="1071"/>
        <v>0</v>
      </c>
      <c r="FK285">
        <f t="shared" si="1071"/>
        <v>0</v>
      </c>
      <c r="FL285">
        <f t="shared" si="1071"/>
        <v>0</v>
      </c>
      <c r="FM285">
        <f t="shared" si="1071"/>
        <v>0</v>
      </c>
      <c r="FN285">
        <f t="shared" si="1071"/>
        <v>0</v>
      </c>
      <c r="FO285">
        <f t="shared" si="1071"/>
        <v>0</v>
      </c>
      <c r="FP285">
        <f t="shared" si="1071"/>
        <v>0</v>
      </c>
      <c r="FQ285">
        <f t="shared" si="1071"/>
        <v>1</v>
      </c>
      <c r="FR285">
        <f t="shared" si="1071"/>
        <v>0</v>
      </c>
      <c r="FS285">
        <f t="shared" si="1071"/>
        <v>0</v>
      </c>
      <c r="FT285">
        <f t="shared" si="1071"/>
        <v>0</v>
      </c>
      <c r="FV285">
        <f t="shared" si="1068"/>
        <v>17</v>
      </c>
    </row>
    <row r="286" spans="2:178">
      <c r="B286" s="139"/>
      <c r="D286" t="s">
        <v>33</v>
      </c>
      <c r="F286">
        <f>F279</f>
        <v>0</v>
      </c>
      <c r="G286">
        <f t="shared" ref="G286:BR286" si="1072">G279</f>
        <v>0</v>
      </c>
      <c r="H286">
        <f t="shared" si="1072"/>
        <v>0</v>
      </c>
      <c r="I286">
        <f t="shared" si="1072"/>
        <v>1</v>
      </c>
      <c r="J286">
        <f t="shared" si="1072"/>
        <v>0</v>
      </c>
      <c r="K286">
        <f t="shared" si="1072"/>
        <v>0</v>
      </c>
      <c r="L286">
        <f t="shared" si="1072"/>
        <v>0</v>
      </c>
      <c r="M286">
        <f t="shared" si="1072"/>
        <v>0</v>
      </c>
      <c r="N286">
        <f t="shared" si="1072"/>
        <v>1</v>
      </c>
      <c r="O286">
        <f t="shared" si="1072"/>
        <v>0</v>
      </c>
      <c r="P286">
        <f t="shared" si="1072"/>
        <v>0</v>
      </c>
      <c r="Q286">
        <f t="shared" si="1072"/>
        <v>0</v>
      </c>
      <c r="R286">
        <f t="shared" si="1072"/>
        <v>1</v>
      </c>
      <c r="S286">
        <f t="shared" si="1072"/>
        <v>0</v>
      </c>
      <c r="T286">
        <f t="shared" si="1072"/>
        <v>0</v>
      </c>
      <c r="U286">
        <f t="shared" si="1072"/>
        <v>0</v>
      </c>
      <c r="V286">
        <f t="shared" si="1072"/>
        <v>0</v>
      </c>
      <c r="W286">
        <f t="shared" si="1072"/>
        <v>0</v>
      </c>
      <c r="X286">
        <f t="shared" si="1072"/>
        <v>0</v>
      </c>
      <c r="Y286">
        <f t="shared" si="1072"/>
        <v>0</v>
      </c>
      <c r="Z286">
        <f t="shared" si="1072"/>
        <v>0</v>
      </c>
      <c r="AA286">
        <f t="shared" si="1072"/>
        <v>0</v>
      </c>
      <c r="AB286">
        <f t="shared" si="1072"/>
        <v>1</v>
      </c>
      <c r="AC286">
        <f t="shared" si="1072"/>
        <v>1</v>
      </c>
      <c r="AD286">
        <f t="shared" si="1072"/>
        <v>0</v>
      </c>
      <c r="AE286">
        <f t="shared" si="1072"/>
        <v>0</v>
      </c>
      <c r="AF286">
        <f t="shared" si="1072"/>
        <v>0</v>
      </c>
      <c r="AG286">
        <f t="shared" si="1072"/>
        <v>0</v>
      </c>
      <c r="AH286">
        <f t="shared" si="1072"/>
        <v>0</v>
      </c>
      <c r="AI286">
        <f t="shared" si="1072"/>
        <v>0</v>
      </c>
      <c r="AJ286">
        <f t="shared" si="1072"/>
        <v>1</v>
      </c>
      <c r="AK286">
        <f t="shared" si="1072"/>
        <v>0</v>
      </c>
      <c r="AL286">
        <f t="shared" si="1072"/>
        <v>0</v>
      </c>
      <c r="AM286">
        <f t="shared" si="1072"/>
        <v>0</v>
      </c>
      <c r="AN286">
        <f t="shared" si="1072"/>
        <v>0</v>
      </c>
      <c r="AO286">
        <f t="shared" si="1072"/>
        <v>0</v>
      </c>
      <c r="AP286">
        <f t="shared" si="1072"/>
        <v>0</v>
      </c>
      <c r="AQ286">
        <f t="shared" si="1072"/>
        <v>1</v>
      </c>
      <c r="AR286">
        <f t="shared" si="1072"/>
        <v>1</v>
      </c>
      <c r="AS286">
        <f t="shared" si="1072"/>
        <v>1</v>
      </c>
      <c r="AT286">
        <f t="shared" si="1072"/>
        <v>0</v>
      </c>
      <c r="AU286">
        <f t="shared" si="1072"/>
        <v>0</v>
      </c>
      <c r="AV286">
        <f t="shared" si="1072"/>
        <v>1</v>
      </c>
      <c r="AW286">
        <f t="shared" si="1072"/>
        <v>0</v>
      </c>
      <c r="AX286">
        <f t="shared" si="1072"/>
        <v>0</v>
      </c>
      <c r="AY286">
        <f t="shared" si="1072"/>
        <v>0</v>
      </c>
      <c r="AZ286">
        <f t="shared" si="1072"/>
        <v>0</v>
      </c>
      <c r="BA286">
        <f t="shared" si="1072"/>
        <v>1</v>
      </c>
      <c r="BB286">
        <f t="shared" si="1072"/>
        <v>0</v>
      </c>
      <c r="BC286">
        <f t="shared" si="1072"/>
        <v>1</v>
      </c>
      <c r="BD286">
        <f t="shared" si="1072"/>
        <v>0</v>
      </c>
      <c r="BE286">
        <f t="shared" si="1072"/>
        <v>0</v>
      </c>
      <c r="BF286">
        <f t="shared" si="1072"/>
        <v>0</v>
      </c>
      <c r="BG286">
        <f t="shared" si="1072"/>
        <v>1</v>
      </c>
      <c r="BH286">
        <f t="shared" si="1072"/>
        <v>0</v>
      </c>
      <c r="BI286">
        <f t="shared" si="1072"/>
        <v>0</v>
      </c>
      <c r="BJ286">
        <f t="shared" si="1072"/>
        <v>0</v>
      </c>
      <c r="BK286">
        <f t="shared" si="1072"/>
        <v>0</v>
      </c>
      <c r="BL286">
        <f t="shared" si="1072"/>
        <v>0</v>
      </c>
      <c r="BM286">
        <f t="shared" si="1072"/>
        <v>1</v>
      </c>
      <c r="BN286">
        <f t="shared" si="1072"/>
        <v>0</v>
      </c>
      <c r="BO286">
        <f t="shared" si="1072"/>
        <v>0</v>
      </c>
      <c r="BP286">
        <f t="shared" si="1072"/>
        <v>0</v>
      </c>
      <c r="BQ286">
        <f t="shared" si="1072"/>
        <v>0</v>
      </c>
      <c r="BR286">
        <f t="shared" si="1072"/>
        <v>0</v>
      </c>
      <c r="BS286">
        <f t="shared" ref="BS286:ED286" si="1073">BS279</f>
        <v>0</v>
      </c>
      <c r="BT286">
        <f t="shared" si="1073"/>
        <v>1</v>
      </c>
      <c r="BU286">
        <f t="shared" si="1073"/>
        <v>0</v>
      </c>
      <c r="BV286">
        <f t="shared" si="1073"/>
        <v>0</v>
      </c>
      <c r="BW286">
        <f t="shared" si="1073"/>
        <v>0</v>
      </c>
      <c r="BX286">
        <f t="shared" si="1073"/>
        <v>0</v>
      </c>
      <c r="BY286">
        <f t="shared" si="1073"/>
        <v>0</v>
      </c>
      <c r="BZ286">
        <f t="shared" si="1073"/>
        <v>0</v>
      </c>
      <c r="CA286">
        <f t="shared" si="1073"/>
        <v>0</v>
      </c>
      <c r="CB286">
        <f t="shared" si="1073"/>
        <v>0</v>
      </c>
      <c r="CC286">
        <f t="shared" si="1073"/>
        <v>0</v>
      </c>
      <c r="CD286">
        <f t="shared" si="1073"/>
        <v>0</v>
      </c>
      <c r="CE286">
        <f t="shared" si="1073"/>
        <v>0</v>
      </c>
      <c r="CF286">
        <f t="shared" si="1073"/>
        <v>1</v>
      </c>
      <c r="CG286">
        <f t="shared" si="1073"/>
        <v>0</v>
      </c>
      <c r="CH286">
        <f t="shared" si="1073"/>
        <v>1</v>
      </c>
      <c r="CI286">
        <f t="shared" si="1073"/>
        <v>0</v>
      </c>
      <c r="CJ286">
        <f t="shared" si="1073"/>
        <v>0</v>
      </c>
      <c r="CK286">
        <f t="shared" si="1073"/>
        <v>0</v>
      </c>
      <c r="CL286">
        <f t="shared" si="1073"/>
        <v>0</v>
      </c>
      <c r="CM286">
        <f t="shared" si="1073"/>
        <v>0</v>
      </c>
      <c r="CN286">
        <f t="shared" si="1073"/>
        <v>0</v>
      </c>
      <c r="CO286">
        <f t="shared" si="1073"/>
        <v>1</v>
      </c>
      <c r="CP286">
        <f t="shared" si="1073"/>
        <v>0</v>
      </c>
      <c r="CQ286">
        <f t="shared" si="1073"/>
        <v>1</v>
      </c>
      <c r="CR286">
        <f t="shared" si="1073"/>
        <v>0</v>
      </c>
      <c r="CS286">
        <f t="shared" si="1073"/>
        <v>0</v>
      </c>
      <c r="CT286">
        <f t="shared" si="1073"/>
        <v>0</v>
      </c>
      <c r="CU286">
        <f t="shared" si="1073"/>
        <v>0</v>
      </c>
      <c r="CV286">
        <f t="shared" si="1073"/>
        <v>0</v>
      </c>
      <c r="CW286">
        <f t="shared" si="1073"/>
        <v>0</v>
      </c>
      <c r="CX286">
        <f t="shared" si="1073"/>
        <v>0</v>
      </c>
      <c r="CY286">
        <f t="shared" si="1073"/>
        <v>1</v>
      </c>
      <c r="CZ286">
        <f t="shared" si="1073"/>
        <v>0</v>
      </c>
      <c r="DA286">
        <f t="shared" si="1073"/>
        <v>0</v>
      </c>
      <c r="DB286">
        <f t="shared" si="1073"/>
        <v>1</v>
      </c>
      <c r="DC286">
        <f t="shared" si="1073"/>
        <v>0</v>
      </c>
      <c r="DD286">
        <f t="shared" si="1073"/>
        <v>0</v>
      </c>
      <c r="DE286">
        <f t="shared" si="1073"/>
        <v>0</v>
      </c>
      <c r="DF286">
        <f t="shared" si="1073"/>
        <v>0</v>
      </c>
      <c r="DG286">
        <f t="shared" si="1073"/>
        <v>0</v>
      </c>
      <c r="DH286">
        <f t="shared" si="1073"/>
        <v>0</v>
      </c>
      <c r="DI286">
        <f t="shared" si="1073"/>
        <v>0</v>
      </c>
      <c r="DJ286">
        <f t="shared" si="1073"/>
        <v>0</v>
      </c>
      <c r="DK286">
        <f t="shared" si="1073"/>
        <v>1</v>
      </c>
      <c r="DL286">
        <f t="shared" si="1073"/>
        <v>0</v>
      </c>
      <c r="DM286">
        <f t="shared" si="1073"/>
        <v>0</v>
      </c>
      <c r="DN286">
        <f t="shared" si="1073"/>
        <v>0</v>
      </c>
      <c r="DO286">
        <f t="shared" si="1073"/>
        <v>0</v>
      </c>
      <c r="DP286">
        <f t="shared" si="1073"/>
        <v>0</v>
      </c>
      <c r="DQ286">
        <f t="shared" si="1073"/>
        <v>0</v>
      </c>
      <c r="DR286">
        <f t="shared" si="1073"/>
        <v>0</v>
      </c>
      <c r="DS286">
        <f t="shared" si="1073"/>
        <v>0</v>
      </c>
      <c r="DT286">
        <f t="shared" si="1073"/>
        <v>1</v>
      </c>
      <c r="DU286">
        <f t="shared" si="1073"/>
        <v>0</v>
      </c>
      <c r="DV286">
        <f t="shared" si="1073"/>
        <v>0</v>
      </c>
      <c r="DW286">
        <f t="shared" si="1073"/>
        <v>0</v>
      </c>
      <c r="DX286">
        <f t="shared" si="1073"/>
        <v>0</v>
      </c>
      <c r="DY286">
        <f t="shared" si="1073"/>
        <v>0</v>
      </c>
      <c r="DZ286">
        <f t="shared" si="1073"/>
        <v>1</v>
      </c>
      <c r="EA286">
        <f t="shared" si="1073"/>
        <v>0</v>
      </c>
      <c r="EB286">
        <f t="shared" si="1073"/>
        <v>0</v>
      </c>
      <c r="EC286">
        <f t="shared" si="1073"/>
        <v>0</v>
      </c>
      <c r="ED286">
        <f t="shared" si="1073"/>
        <v>0</v>
      </c>
      <c r="EE286">
        <f t="shared" ref="EE286:FT287" si="1074">EE279</f>
        <v>0</v>
      </c>
      <c r="EF286">
        <f t="shared" si="1074"/>
        <v>0</v>
      </c>
      <c r="EG286">
        <f t="shared" si="1074"/>
        <v>0</v>
      </c>
      <c r="EH286">
        <f t="shared" si="1074"/>
        <v>0</v>
      </c>
      <c r="EI286">
        <f t="shared" si="1074"/>
        <v>0</v>
      </c>
      <c r="EJ286">
        <f t="shared" si="1074"/>
        <v>1</v>
      </c>
      <c r="EK286">
        <f t="shared" si="1074"/>
        <v>0</v>
      </c>
      <c r="EL286">
        <f t="shared" si="1074"/>
        <v>0</v>
      </c>
      <c r="EM286">
        <f t="shared" si="1074"/>
        <v>0</v>
      </c>
      <c r="EN286">
        <f t="shared" si="1074"/>
        <v>1</v>
      </c>
      <c r="EO286">
        <f t="shared" si="1074"/>
        <v>0</v>
      </c>
      <c r="EP286">
        <f t="shared" si="1074"/>
        <v>1</v>
      </c>
      <c r="EQ286">
        <f t="shared" si="1074"/>
        <v>0</v>
      </c>
      <c r="ER286">
        <f t="shared" si="1074"/>
        <v>0</v>
      </c>
      <c r="ES286">
        <f t="shared" si="1074"/>
        <v>0</v>
      </c>
      <c r="ET286">
        <f t="shared" si="1074"/>
        <v>0</v>
      </c>
      <c r="EU286">
        <f t="shared" si="1074"/>
        <v>1</v>
      </c>
      <c r="EV286">
        <f t="shared" si="1074"/>
        <v>0</v>
      </c>
      <c r="EW286">
        <f t="shared" si="1074"/>
        <v>0</v>
      </c>
      <c r="EX286">
        <f t="shared" si="1074"/>
        <v>0</v>
      </c>
      <c r="EY286">
        <f t="shared" si="1074"/>
        <v>0</v>
      </c>
      <c r="EZ286">
        <f t="shared" si="1074"/>
        <v>0</v>
      </c>
      <c r="FA286">
        <f t="shared" si="1074"/>
        <v>1</v>
      </c>
      <c r="FB286">
        <f t="shared" si="1074"/>
        <v>0</v>
      </c>
      <c r="FC286">
        <f t="shared" si="1074"/>
        <v>0</v>
      </c>
      <c r="FD286">
        <f t="shared" si="1074"/>
        <v>1</v>
      </c>
      <c r="FE286">
        <f t="shared" si="1074"/>
        <v>0</v>
      </c>
      <c r="FF286">
        <f t="shared" si="1074"/>
        <v>0</v>
      </c>
      <c r="FG286">
        <f t="shared" si="1074"/>
        <v>0</v>
      </c>
      <c r="FH286">
        <f t="shared" si="1074"/>
        <v>0</v>
      </c>
      <c r="FI286">
        <f t="shared" si="1074"/>
        <v>0</v>
      </c>
      <c r="FJ286">
        <f t="shared" si="1074"/>
        <v>0</v>
      </c>
      <c r="FK286">
        <f t="shared" si="1074"/>
        <v>0</v>
      </c>
      <c r="FL286">
        <f t="shared" si="1074"/>
        <v>0</v>
      </c>
      <c r="FM286">
        <f t="shared" si="1074"/>
        <v>0</v>
      </c>
      <c r="FN286">
        <f t="shared" si="1074"/>
        <v>0</v>
      </c>
      <c r="FO286">
        <f t="shared" si="1074"/>
        <v>0</v>
      </c>
      <c r="FP286">
        <f t="shared" si="1074"/>
        <v>0</v>
      </c>
      <c r="FQ286">
        <f t="shared" si="1074"/>
        <v>1</v>
      </c>
      <c r="FR286">
        <f t="shared" si="1074"/>
        <v>0</v>
      </c>
      <c r="FS286">
        <f t="shared" si="1074"/>
        <v>0</v>
      </c>
      <c r="FT286">
        <f t="shared" si="1074"/>
        <v>1</v>
      </c>
      <c r="FV286">
        <f t="shared" si="1068"/>
        <v>32</v>
      </c>
    </row>
    <row r="287" spans="2:178">
      <c r="B287" s="139"/>
      <c r="D287" t="s">
        <v>34</v>
      </c>
      <c r="F287">
        <f>F280</f>
        <v>0</v>
      </c>
      <c r="G287">
        <f t="shared" ref="G287:BR287" si="1075">G280</f>
        <v>0</v>
      </c>
      <c r="H287">
        <f t="shared" si="1075"/>
        <v>0</v>
      </c>
      <c r="I287">
        <f t="shared" si="1075"/>
        <v>0</v>
      </c>
      <c r="J287">
        <f t="shared" si="1075"/>
        <v>0</v>
      </c>
      <c r="K287">
        <f t="shared" si="1075"/>
        <v>0</v>
      </c>
      <c r="L287">
        <f t="shared" si="1075"/>
        <v>0</v>
      </c>
      <c r="M287">
        <f t="shared" si="1075"/>
        <v>0</v>
      </c>
      <c r="N287">
        <f t="shared" si="1075"/>
        <v>0</v>
      </c>
      <c r="O287">
        <f t="shared" si="1075"/>
        <v>0</v>
      </c>
      <c r="P287">
        <f t="shared" si="1075"/>
        <v>0</v>
      </c>
      <c r="Q287">
        <f t="shared" si="1075"/>
        <v>0</v>
      </c>
      <c r="R287">
        <f t="shared" si="1075"/>
        <v>0</v>
      </c>
      <c r="S287">
        <f t="shared" si="1075"/>
        <v>0</v>
      </c>
      <c r="T287">
        <f t="shared" si="1075"/>
        <v>0</v>
      </c>
      <c r="U287">
        <f t="shared" si="1075"/>
        <v>0</v>
      </c>
      <c r="V287">
        <f t="shared" si="1075"/>
        <v>0</v>
      </c>
      <c r="W287">
        <f t="shared" si="1075"/>
        <v>0</v>
      </c>
      <c r="X287">
        <f t="shared" si="1075"/>
        <v>0</v>
      </c>
      <c r="Y287">
        <f t="shared" si="1075"/>
        <v>0</v>
      </c>
      <c r="Z287">
        <f t="shared" si="1075"/>
        <v>0</v>
      </c>
      <c r="AA287">
        <f t="shared" si="1075"/>
        <v>0</v>
      </c>
      <c r="AB287">
        <f t="shared" si="1075"/>
        <v>0</v>
      </c>
      <c r="AC287">
        <f t="shared" si="1075"/>
        <v>0</v>
      </c>
      <c r="AD287">
        <f t="shared" si="1075"/>
        <v>0</v>
      </c>
      <c r="AE287">
        <f t="shared" si="1075"/>
        <v>0</v>
      </c>
      <c r="AF287">
        <f t="shared" si="1075"/>
        <v>0</v>
      </c>
      <c r="AG287">
        <f t="shared" si="1075"/>
        <v>0</v>
      </c>
      <c r="AH287">
        <f t="shared" si="1075"/>
        <v>0</v>
      </c>
      <c r="AI287">
        <f t="shared" si="1075"/>
        <v>0</v>
      </c>
      <c r="AJ287">
        <f t="shared" si="1075"/>
        <v>0</v>
      </c>
      <c r="AK287">
        <f t="shared" si="1075"/>
        <v>0</v>
      </c>
      <c r="AL287">
        <f t="shared" si="1075"/>
        <v>0</v>
      </c>
      <c r="AM287">
        <f t="shared" si="1075"/>
        <v>0</v>
      </c>
      <c r="AN287">
        <f t="shared" si="1075"/>
        <v>0</v>
      </c>
      <c r="AO287">
        <f t="shared" si="1075"/>
        <v>0</v>
      </c>
      <c r="AP287">
        <f t="shared" si="1075"/>
        <v>0</v>
      </c>
      <c r="AQ287">
        <f t="shared" si="1075"/>
        <v>0</v>
      </c>
      <c r="AR287">
        <f t="shared" si="1075"/>
        <v>0</v>
      </c>
      <c r="AS287">
        <f t="shared" si="1075"/>
        <v>1</v>
      </c>
      <c r="AT287">
        <f t="shared" si="1075"/>
        <v>0</v>
      </c>
      <c r="AU287">
        <f t="shared" si="1075"/>
        <v>0</v>
      </c>
      <c r="AV287">
        <f t="shared" si="1075"/>
        <v>0</v>
      </c>
      <c r="AW287">
        <f t="shared" si="1075"/>
        <v>0</v>
      </c>
      <c r="AX287">
        <f t="shared" si="1075"/>
        <v>0</v>
      </c>
      <c r="AY287">
        <f t="shared" si="1075"/>
        <v>0</v>
      </c>
      <c r="AZ287">
        <f t="shared" si="1075"/>
        <v>0</v>
      </c>
      <c r="BA287">
        <f t="shared" si="1075"/>
        <v>0</v>
      </c>
      <c r="BB287">
        <f t="shared" si="1075"/>
        <v>1</v>
      </c>
      <c r="BC287">
        <f t="shared" si="1075"/>
        <v>0</v>
      </c>
      <c r="BD287">
        <f t="shared" si="1075"/>
        <v>0</v>
      </c>
      <c r="BE287">
        <f t="shared" si="1075"/>
        <v>0</v>
      </c>
      <c r="BF287">
        <f t="shared" si="1075"/>
        <v>0</v>
      </c>
      <c r="BG287">
        <f t="shared" si="1075"/>
        <v>0</v>
      </c>
      <c r="BH287">
        <f t="shared" si="1075"/>
        <v>0</v>
      </c>
      <c r="BI287">
        <f t="shared" si="1075"/>
        <v>0</v>
      </c>
      <c r="BJ287">
        <f t="shared" si="1075"/>
        <v>1</v>
      </c>
      <c r="BK287">
        <f t="shared" si="1075"/>
        <v>0</v>
      </c>
      <c r="BL287">
        <f t="shared" si="1075"/>
        <v>0</v>
      </c>
      <c r="BM287">
        <f t="shared" si="1075"/>
        <v>1</v>
      </c>
      <c r="BN287">
        <f t="shared" si="1075"/>
        <v>0</v>
      </c>
      <c r="BO287">
        <f t="shared" si="1075"/>
        <v>0</v>
      </c>
      <c r="BP287">
        <f t="shared" si="1075"/>
        <v>0</v>
      </c>
      <c r="BQ287">
        <f t="shared" si="1075"/>
        <v>0</v>
      </c>
      <c r="BR287">
        <f t="shared" si="1075"/>
        <v>0</v>
      </c>
      <c r="BS287">
        <f t="shared" ref="BS287:ED287" si="1076">BS280</f>
        <v>0</v>
      </c>
      <c r="BT287">
        <f t="shared" si="1076"/>
        <v>0</v>
      </c>
      <c r="BU287">
        <f t="shared" si="1076"/>
        <v>0</v>
      </c>
      <c r="BV287">
        <f t="shared" si="1076"/>
        <v>0</v>
      </c>
      <c r="BW287">
        <f t="shared" si="1076"/>
        <v>0</v>
      </c>
      <c r="BX287">
        <f t="shared" si="1076"/>
        <v>0</v>
      </c>
      <c r="BY287">
        <f t="shared" si="1076"/>
        <v>0</v>
      </c>
      <c r="BZ287">
        <f t="shared" si="1076"/>
        <v>0</v>
      </c>
      <c r="CA287">
        <f t="shared" si="1076"/>
        <v>0</v>
      </c>
      <c r="CB287">
        <f t="shared" si="1076"/>
        <v>0</v>
      </c>
      <c r="CC287">
        <f t="shared" si="1076"/>
        <v>0</v>
      </c>
      <c r="CD287">
        <f t="shared" si="1076"/>
        <v>0</v>
      </c>
      <c r="CE287">
        <f t="shared" si="1076"/>
        <v>0</v>
      </c>
      <c r="CF287">
        <f t="shared" si="1076"/>
        <v>0</v>
      </c>
      <c r="CG287">
        <f t="shared" si="1076"/>
        <v>0</v>
      </c>
      <c r="CH287">
        <f t="shared" si="1076"/>
        <v>0</v>
      </c>
      <c r="CI287">
        <f t="shared" si="1076"/>
        <v>0</v>
      </c>
      <c r="CJ287">
        <f t="shared" si="1076"/>
        <v>0</v>
      </c>
      <c r="CK287">
        <f t="shared" si="1076"/>
        <v>0</v>
      </c>
      <c r="CL287">
        <f t="shared" si="1076"/>
        <v>0</v>
      </c>
      <c r="CM287">
        <f t="shared" si="1076"/>
        <v>0</v>
      </c>
      <c r="CN287">
        <f t="shared" si="1076"/>
        <v>0</v>
      </c>
      <c r="CO287">
        <f t="shared" si="1076"/>
        <v>0</v>
      </c>
      <c r="CP287">
        <f t="shared" si="1076"/>
        <v>0</v>
      </c>
      <c r="CQ287">
        <f t="shared" si="1076"/>
        <v>0</v>
      </c>
      <c r="CR287">
        <f t="shared" si="1076"/>
        <v>0</v>
      </c>
      <c r="CS287">
        <f t="shared" si="1076"/>
        <v>1</v>
      </c>
      <c r="CT287">
        <f t="shared" si="1076"/>
        <v>0</v>
      </c>
      <c r="CU287">
        <f t="shared" si="1076"/>
        <v>0</v>
      </c>
      <c r="CV287">
        <f t="shared" si="1076"/>
        <v>0</v>
      </c>
      <c r="CW287">
        <f t="shared" si="1076"/>
        <v>0</v>
      </c>
      <c r="CX287">
        <f t="shared" si="1076"/>
        <v>1</v>
      </c>
      <c r="CY287">
        <f t="shared" si="1076"/>
        <v>0</v>
      </c>
      <c r="CZ287">
        <f t="shared" si="1076"/>
        <v>0</v>
      </c>
      <c r="DA287">
        <f t="shared" si="1076"/>
        <v>0</v>
      </c>
      <c r="DB287">
        <f t="shared" si="1076"/>
        <v>0</v>
      </c>
      <c r="DC287">
        <f t="shared" si="1076"/>
        <v>0</v>
      </c>
      <c r="DD287">
        <f t="shared" si="1076"/>
        <v>0</v>
      </c>
      <c r="DE287">
        <f t="shared" si="1076"/>
        <v>0</v>
      </c>
      <c r="DF287">
        <f t="shared" si="1076"/>
        <v>0</v>
      </c>
      <c r="DG287">
        <f t="shared" si="1076"/>
        <v>0</v>
      </c>
      <c r="DH287">
        <f t="shared" si="1076"/>
        <v>0</v>
      </c>
      <c r="DI287">
        <f t="shared" si="1076"/>
        <v>0</v>
      </c>
      <c r="DJ287">
        <f t="shared" si="1076"/>
        <v>0</v>
      </c>
      <c r="DK287">
        <f t="shared" si="1076"/>
        <v>0</v>
      </c>
      <c r="DL287">
        <f t="shared" si="1076"/>
        <v>1</v>
      </c>
      <c r="DM287">
        <f t="shared" si="1076"/>
        <v>0</v>
      </c>
      <c r="DN287">
        <f t="shared" si="1076"/>
        <v>0</v>
      </c>
      <c r="DO287">
        <f t="shared" si="1076"/>
        <v>0</v>
      </c>
      <c r="DP287">
        <f t="shared" si="1076"/>
        <v>0</v>
      </c>
      <c r="DQ287">
        <f t="shared" si="1076"/>
        <v>0</v>
      </c>
      <c r="DR287">
        <f t="shared" si="1076"/>
        <v>0</v>
      </c>
      <c r="DS287">
        <f t="shared" si="1076"/>
        <v>0</v>
      </c>
      <c r="DT287">
        <f t="shared" si="1076"/>
        <v>1</v>
      </c>
      <c r="DU287">
        <f t="shared" si="1076"/>
        <v>1</v>
      </c>
      <c r="DV287">
        <f t="shared" si="1076"/>
        <v>0</v>
      </c>
      <c r="DW287">
        <f t="shared" si="1076"/>
        <v>1</v>
      </c>
      <c r="DX287">
        <f t="shared" si="1076"/>
        <v>0</v>
      </c>
      <c r="DY287">
        <f t="shared" si="1076"/>
        <v>0</v>
      </c>
      <c r="DZ287">
        <f t="shared" si="1076"/>
        <v>0</v>
      </c>
      <c r="EA287">
        <f t="shared" si="1076"/>
        <v>0</v>
      </c>
      <c r="EB287">
        <f t="shared" si="1076"/>
        <v>1</v>
      </c>
      <c r="EC287">
        <f t="shared" si="1076"/>
        <v>0</v>
      </c>
      <c r="ED287">
        <f t="shared" si="1076"/>
        <v>0</v>
      </c>
      <c r="EE287">
        <f t="shared" ref="EE287:FS287" si="1077">EE280</f>
        <v>0</v>
      </c>
      <c r="EF287">
        <f t="shared" si="1077"/>
        <v>1</v>
      </c>
      <c r="EG287">
        <f t="shared" si="1077"/>
        <v>0</v>
      </c>
      <c r="EH287">
        <f t="shared" si="1077"/>
        <v>0</v>
      </c>
      <c r="EI287">
        <f t="shared" si="1077"/>
        <v>1</v>
      </c>
      <c r="EJ287">
        <f t="shared" si="1077"/>
        <v>1</v>
      </c>
      <c r="EK287">
        <f t="shared" si="1077"/>
        <v>0</v>
      </c>
      <c r="EL287">
        <f t="shared" si="1077"/>
        <v>0</v>
      </c>
      <c r="EM287">
        <f t="shared" si="1077"/>
        <v>1</v>
      </c>
      <c r="EN287">
        <f t="shared" si="1077"/>
        <v>0</v>
      </c>
      <c r="EO287">
        <f t="shared" si="1077"/>
        <v>0</v>
      </c>
      <c r="EP287">
        <f t="shared" si="1077"/>
        <v>0</v>
      </c>
      <c r="EQ287">
        <f t="shared" si="1077"/>
        <v>1</v>
      </c>
      <c r="ER287">
        <f t="shared" si="1077"/>
        <v>0</v>
      </c>
      <c r="ES287">
        <f t="shared" si="1077"/>
        <v>0</v>
      </c>
      <c r="ET287">
        <f t="shared" si="1077"/>
        <v>0</v>
      </c>
      <c r="EU287">
        <f t="shared" si="1077"/>
        <v>0</v>
      </c>
      <c r="EV287">
        <f t="shared" si="1077"/>
        <v>0</v>
      </c>
      <c r="EW287">
        <f t="shared" si="1077"/>
        <v>0</v>
      </c>
      <c r="EX287">
        <f t="shared" si="1077"/>
        <v>0</v>
      </c>
      <c r="EY287">
        <f t="shared" si="1077"/>
        <v>0</v>
      </c>
      <c r="EZ287">
        <f t="shared" si="1077"/>
        <v>0</v>
      </c>
      <c r="FA287">
        <f t="shared" si="1077"/>
        <v>0</v>
      </c>
      <c r="FB287">
        <f t="shared" si="1077"/>
        <v>0</v>
      </c>
      <c r="FC287">
        <f t="shared" si="1077"/>
        <v>1</v>
      </c>
      <c r="FD287">
        <f t="shared" si="1077"/>
        <v>0</v>
      </c>
      <c r="FE287">
        <f t="shared" si="1077"/>
        <v>0</v>
      </c>
      <c r="FF287">
        <f t="shared" si="1077"/>
        <v>0</v>
      </c>
      <c r="FG287">
        <f t="shared" si="1077"/>
        <v>1</v>
      </c>
      <c r="FH287">
        <f t="shared" si="1077"/>
        <v>0</v>
      </c>
      <c r="FI287">
        <f t="shared" si="1077"/>
        <v>0</v>
      </c>
      <c r="FJ287">
        <f t="shared" si="1077"/>
        <v>0</v>
      </c>
      <c r="FK287">
        <f t="shared" si="1077"/>
        <v>0</v>
      </c>
      <c r="FL287">
        <f t="shared" si="1077"/>
        <v>0</v>
      </c>
      <c r="FM287">
        <f t="shared" si="1077"/>
        <v>0</v>
      </c>
      <c r="FN287">
        <f t="shared" si="1077"/>
        <v>0</v>
      </c>
      <c r="FO287">
        <f t="shared" si="1077"/>
        <v>0</v>
      </c>
      <c r="FP287">
        <f t="shared" si="1077"/>
        <v>0</v>
      </c>
      <c r="FQ287">
        <f t="shared" si="1077"/>
        <v>0</v>
      </c>
      <c r="FR287">
        <f t="shared" si="1077"/>
        <v>0</v>
      </c>
      <c r="FS287">
        <f t="shared" si="1077"/>
        <v>0</v>
      </c>
      <c r="FT287">
        <f t="shared" si="1074"/>
        <v>0</v>
      </c>
      <c r="FV287">
        <f t="shared" si="1068"/>
        <v>18</v>
      </c>
    </row>
    <row r="288" spans="2:178" ht="15.75" thickBot="1">
      <c r="B288" s="139"/>
      <c r="D288" s="105" t="s">
        <v>25</v>
      </c>
      <c r="E288" s="106"/>
      <c r="F288" s="106">
        <f>SUM(F284:F287)</f>
        <v>0</v>
      </c>
      <c r="G288" s="106">
        <f t="shared" ref="G288:BR288" si="1078">SUM(G284:G287)</f>
        <v>0</v>
      </c>
      <c r="H288" s="106">
        <f t="shared" si="1078"/>
        <v>1</v>
      </c>
      <c r="I288" s="106">
        <f t="shared" si="1078"/>
        <v>1</v>
      </c>
      <c r="J288" s="106">
        <f t="shared" si="1078"/>
        <v>0</v>
      </c>
      <c r="K288" s="106">
        <f t="shared" si="1078"/>
        <v>0</v>
      </c>
      <c r="L288" s="106">
        <f t="shared" si="1078"/>
        <v>0</v>
      </c>
      <c r="M288" s="106">
        <f t="shared" si="1078"/>
        <v>0</v>
      </c>
      <c r="N288" s="106">
        <f t="shared" si="1078"/>
        <v>1</v>
      </c>
      <c r="O288" s="106">
        <f t="shared" si="1078"/>
        <v>1</v>
      </c>
      <c r="P288" s="106">
        <f t="shared" si="1078"/>
        <v>0</v>
      </c>
      <c r="Q288" s="106">
        <f t="shared" si="1078"/>
        <v>0</v>
      </c>
      <c r="R288" s="106">
        <f t="shared" si="1078"/>
        <v>1</v>
      </c>
      <c r="S288" s="106">
        <f t="shared" si="1078"/>
        <v>0</v>
      </c>
      <c r="T288" s="106">
        <f t="shared" si="1078"/>
        <v>0</v>
      </c>
      <c r="U288" s="106">
        <f t="shared" si="1078"/>
        <v>0</v>
      </c>
      <c r="V288" s="106">
        <f t="shared" si="1078"/>
        <v>0</v>
      </c>
      <c r="W288" s="106">
        <f t="shared" si="1078"/>
        <v>0</v>
      </c>
      <c r="X288" s="106">
        <f t="shared" si="1078"/>
        <v>0</v>
      </c>
      <c r="Y288" s="106">
        <f t="shared" si="1078"/>
        <v>0</v>
      </c>
      <c r="Z288" s="106">
        <f t="shared" si="1078"/>
        <v>0</v>
      </c>
      <c r="AA288" s="106">
        <f t="shared" si="1078"/>
        <v>1</v>
      </c>
      <c r="AB288" s="106">
        <f t="shared" si="1078"/>
        <v>1</v>
      </c>
      <c r="AC288" s="106">
        <f t="shared" si="1078"/>
        <v>1</v>
      </c>
      <c r="AD288" s="106">
        <f t="shared" si="1078"/>
        <v>0</v>
      </c>
      <c r="AE288" s="106">
        <f t="shared" si="1078"/>
        <v>0</v>
      </c>
      <c r="AF288" s="106">
        <f t="shared" si="1078"/>
        <v>0</v>
      </c>
      <c r="AG288" s="106">
        <f t="shared" si="1078"/>
        <v>0</v>
      </c>
      <c r="AH288" s="106">
        <f t="shared" si="1078"/>
        <v>1</v>
      </c>
      <c r="AI288" s="106">
        <f t="shared" si="1078"/>
        <v>0</v>
      </c>
      <c r="AJ288" s="106">
        <f t="shared" si="1078"/>
        <v>1</v>
      </c>
      <c r="AK288" s="106">
        <f t="shared" si="1078"/>
        <v>0</v>
      </c>
      <c r="AL288" s="106">
        <f t="shared" si="1078"/>
        <v>0</v>
      </c>
      <c r="AM288" s="106">
        <f t="shared" si="1078"/>
        <v>0</v>
      </c>
      <c r="AN288" s="106">
        <f t="shared" si="1078"/>
        <v>0</v>
      </c>
      <c r="AO288" s="106">
        <f t="shared" si="1078"/>
        <v>0</v>
      </c>
      <c r="AP288" s="106">
        <f t="shared" si="1078"/>
        <v>1</v>
      </c>
      <c r="AQ288" s="106">
        <f t="shared" si="1078"/>
        <v>1</v>
      </c>
      <c r="AR288" s="106">
        <f t="shared" si="1078"/>
        <v>1</v>
      </c>
      <c r="AS288" s="106">
        <f t="shared" si="1078"/>
        <v>2</v>
      </c>
      <c r="AT288" s="106">
        <f t="shared" si="1078"/>
        <v>0</v>
      </c>
      <c r="AU288" s="106">
        <f t="shared" si="1078"/>
        <v>0</v>
      </c>
      <c r="AV288" s="106">
        <f t="shared" si="1078"/>
        <v>1</v>
      </c>
      <c r="AW288" s="106">
        <f t="shared" si="1078"/>
        <v>0</v>
      </c>
      <c r="AX288" s="106">
        <f t="shared" si="1078"/>
        <v>1</v>
      </c>
      <c r="AY288" s="106">
        <f t="shared" si="1078"/>
        <v>0</v>
      </c>
      <c r="AZ288" s="106">
        <f t="shared" si="1078"/>
        <v>0</v>
      </c>
      <c r="BA288" s="106">
        <f t="shared" si="1078"/>
        <v>1</v>
      </c>
      <c r="BB288" s="106">
        <f t="shared" si="1078"/>
        <v>1</v>
      </c>
      <c r="BC288" s="106">
        <f t="shared" si="1078"/>
        <v>1</v>
      </c>
      <c r="BD288" s="106">
        <f t="shared" si="1078"/>
        <v>0</v>
      </c>
      <c r="BE288" s="106">
        <f t="shared" si="1078"/>
        <v>0</v>
      </c>
      <c r="BF288" s="106">
        <f t="shared" si="1078"/>
        <v>0</v>
      </c>
      <c r="BG288" s="106">
        <f t="shared" si="1078"/>
        <v>1</v>
      </c>
      <c r="BH288" s="106">
        <f t="shared" si="1078"/>
        <v>0</v>
      </c>
      <c r="BI288" s="106">
        <f t="shared" si="1078"/>
        <v>0</v>
      </c>
      <c r="BJ288" s="106">
        <f t="shared" si="1078"/>
        <v>1</v>
      </c>
      <c r="BK288" s="106">
        <f t="shared" si="1078"/>
        <v>0</v>
      </c>
      <c r="BL288" s="106">
        <f t="shared" si="1078"/>
        <v>0</v>
      </c>
      <c r="BM288" s="106">
        <f t="shared" si="1078"/>
        <v>2</v>
      </c>
      <c r="BN288" s="106">
        <f t="shared" si="1078"/>
        <v>1</v>
      </c>
      <c r="BO288" s="106">
        <f t="shared" si="1078"/>
        <v>0</v>
      </c>
      <c r="BP288" s="106">
        <f t="shared" si="1078"/>
        <v>0</v>
      </c>
      <c r="BQ288" s="106">
        <f t="shared" si="1078"/>
        <v>0</v>
      </c>
      <c r="BR288" s="106">
        <f t="shared" si="1078"/>
        <v>0</v>
      </c>
      <c r="BS288" s="106">
        <f t="shared" ref="BS288:ED288" si="1079">SUM(BS284:BS287)</f>
        <v>0</v>
      </c>
      <c r="BT288" s="106">
        <f t="shared" si="1079"/>
        <v>1</v>
      </c>
      <c r="BU288" s="106">
        <f t="shared" si="1079"/>
        <v>0</v>
      </c>
      <c r="BV288" s="106">
        <f t="shared" si="1079"/>
        <v>0</v>
      </c>
      <c r="BW288" s="106">
        <f t="shared" si="1079"/>
        <v>0</v>
      </c>
      <c r="BX288" s="106">
        <f t="shared" si="1079"/>
        <v>0</v>
      </c>
      <c r="BY288" s="106">
        <f t="shared" si="1079"/>
        <v>1</v>
      </c>
      <c r="BZ288" s="106">
        <f t="shared" si="1079"/>
        <v>0</v>
      </c>
      <c r="CA288" s="106">
        <f t="shared" si="1079"/>
        <v>0</v>
      </c>
      <c r="CB288" s="106">
        <f t="shared" si="1079"/>
        <v>0</v>
      </c>
      <c r="CC288" s="106">
        <f t="shared" si="1079"/>
        <v>0</v>
      </c>
      <c r="CD288" s="106">
        <f t="shared" si="1079"/>
        <v>0</v>
      </c>
      <c r="CE288" s="106">
        <f t="shared" si="1079"/>
        <v>0</v>
      </c>
      <c r="CF288" s="106">
        <f t="shared" si="1079"/>
        <v>2</v>
      </c>
      <c r="CG288" s="106">
        <f t="shared" si="1079"/>
        <v>0</v>
      </c>
      <c r="CH288" s="106">
        <f t="shared" si="1079"/>
        <v>1</v>
      </c>
      <c r="CI288" s="106">
        <f t="shared" si="1079"/>
        <v>0</v>
      </c>
      <c r="CJ288" s="106">
        <f t="shared" si="1079"/>
        <v>0</v>
      </c>
      <c r="CK288" s="106">
        <f t="shared" si="1079"/>
        <v>1</v>
      </c>
      <c r="CL288" s="106">
        <f t="shared" si="1079"/>
        <v>0</v>
      </c>
      <c r="CM288" s="106">
        <f t="shared" si="1079"/>
        <v>0</v>
      </c>
      <c r="CN288" s="106">
        <f t="shared" si="1079"/>
        <v>0</v>
      </c>
      <c r="CO288" s="106">
        <f t="shared" si="1079"/>
        <v>1</v>
      </c>
      <c r="CP288" s="106">
        <f t="shared" si="1079"/>
        <v>0</v>
      </c>
      <c r="CQ288" s="106">
        <f t="shared" si="1079"/>
        <v>1</v>
      </c>
      <c r="CR288" s="106">
        <f t="shared" si="1079"/>
        <v>0</v>
      </c>
      <c r="CS288" s="106">
        <f t="shared" si="1079"/>
        <v>1</v>
      </c>
      <c r="CT288" s="106">
        <f t="shared" si="1079"/>
        <v>0</v>
      </c>
      <c r="CU288" s="106">
        <f t="shared" si="1079"/>
        <v>0</v>
      </c>
      <c r="CV288" s="106">
        <f t="shared" si="1079"/>
        <v>1</v>
      </c>
      <c r="CW288" s="106">
        <f t="shared" si="1079"/>
        <v>1</v>
      </c>
      <c r="CX288" s="106">
        <f t="shared" si="1079"/>
        <v>2</v>
      </c>
      <c r="CY288" s="106">
        <f t="shared" si="1079"/>
        <v>1</v>
      </c>
      <c r="CZ288" s="106">
        <f t="shared" si="1079"/>
        <v>0</v>
      </c>
      <c r="DA288" s="106">
        <f t="shared" si="1079"/>
        <v>1</v>
      </c>
      <c r="DB288" s="106">
        <f t="shared" si="1079"/>
        <v>1</v>
      </c>
      <c r="DC288" s="106">
        <f t="shared" si="1079"/>
        <v>0</v>
      </c>
      <c r="DD288" s="106">
        <f t="shared" si="1079"/>
        <v>0</v>
      </c>
      <c r="DE288" s="106">
        <f t="shared" si="1079"/>
        <v>0</v>
      </c>
      <c r="DF288" s="106">
        <f t="shared" si="1079"/>
        <v>0</v>
      </c>
      <c r="DG288" s="106">
        <f t="shared" si="1079"/>
        <v>0</v>
      </c>
      <c r="DH288" s="106">
        <f t="shared" si="1079"/>
        <v>0</v>
      </c>
      <c r="DI288" s="106">
        <f t="shared" si="1079"/>
        <v>0</v>
      </c>
      <c r="DJ288" s="106">
        <f t="shared" si="1079"/>
        <v>0</v>
      </c>
      <c r="DK288" s="106">
        <f t="shared" si="1079"/>
        <v>1</v>
      </c>
      <c r="DL288" s="106">
        <f t="shared" si="1079"/>
        <v>2</v>
      </c>
      <c r="DM288" s="106">
        <f t="shared" si="1079"/>
        <v>0</v>
      </c>
      <c r="DN288" s="106">
        <f t="shared" si="1079"/>
        <v>0</v>
      </c>
      <c r="DO288" s="106">
        <f t="shared" si="1079"/>
        <v>0</v>
      </c>
      <c r="DP288" s="106">
        <f t="shared" si="1079"/>
        <v>0</v>
      </c>
      <c r="DQ288" s="106">
        <f t="shared" si="1079"/>
        <v>0</v>
      </c>
      <c r="DR288" s="106">
        <f t="shared" si="1079"/>
        <v>0</v>
      </c>
      <c r="DS288" s="106">
        <f t="shared" si="1079"/>
        <v>0</v>
      </c>
      <c r="DT288" s="106">
        <f t="shared" si="1079"/>
        <v>2</v>
      </c>
      <c r="DU288" s="106">
        <f t="shared" si="1079"/>
        <v>1</v>
      </c>
      <c r="DV288" s="106">
        <f t="shared" si="1079"/>
        <v>0</v>
      </c>
      <c r="DW288" s="106">
        <f t="shared" si="1079"/>
        <v>1</v>
      </c>
      <c r="DX288" s="106">
        <f t="shared" si="1079"/>
        <v>0</v>
      </c>
      <c r="DY288" s="106">
        <f t="shared" si="1079"/>
        <v>0</v>
      </c>
      <c r="DZ288" s="106">
        <f t="shared" si="1079"/>
        <v>1</v>
      </c>
      <c r="EA288" s="106">
        <f t="shared" si="1079"/>
        <v>0</v>
      </c>
      <c r="EB288" s="106">
        <f t="shared" si="1079"/>
        <v>1</v>
      </c>
      <c r="EC288" s="106">
        <f t="shared" si="1079"/>
        <v>0</v>
      </c>
      <c r="ED288" s="106">
        <f t="shared" si="1079"/>
        <v>0</v>
      </c>
      <c r="EE288" s="106">
        <f t="shared" ref="EE288:FT288" si="1080">SUM(EE284:EE287)</f>
        <v>0</v>
      </c>
      <c r="EF288" s="106">
        <f t="shared" si="1080"/>
        <v>1</v>
      </c>
      <c r="EG288" s="106">
        <f t="shared" si="1080"/>
        <v>0</v>
      </c>
      <c r="EH288" s="106">
        <f t="shared" si="1080"/>
        <v>0</v>
      </c>
      <c r="EI288" s="106">
        <f t="shared" si="1080"/>
        <v>1</v>
      </c>
      <c r="EJ288" s="106">
        <f t="shared" si="1080"/>
        <v>2</v>
      </c>
      <c r="EK288" s="106">
        <f t="shared" si="1080"/>
        <v>0</v>
      </c>
      <c r="EL288" s="106">
        <f t="shared" si="1080"/>
        <v>0</v>
      </c>
      <c r="EM288" s="106">
        <f t="shared" si="1080"/>
        <v>1</v>
      </c>
      <c r="EN288" s="106">
        <f t="shared" si="1080"/>
        <v>1</v>
      </c>
      <c r="EO288" s="106">
        <f t="shared" si="1080"/>
        <v>0</v>
      </c>
      <c r="EP288" s="106">
        <f t="shared" si="1080"/>
        <v>1</v>
      </c>
      <c r="EQ288" s="106">
        <f t="shared" si="1080"/>
        <v>1</v>
      </c>
      <c r="ER288" s="106">
        <f t="shared" si="1080"/>
        <v>0</v>
      </c>
      <c r="ES288" s="106">
        <f t="shared" si="1080"/>
        <v>0</v>
      </c>
      <c r="ET288" s="106">
        <f t="shared" si="1080"/>
        <v>0</v>
      </c>
      <c r="EU288" s="106">
        <f t="shared" si="1080"/>
        <v>2</v>
      </c>
      <c r="EV288" s="106">
        <f t="shared" si="1080"/>
        <v>0</v>
      </c>
      <c r="EW288" s="106">
        <f t="shared" si="1080"/>
        <v>0</v>
      </c>
      <c r="EX288" s="106">
        <f t="shared" si="1080"/>
        <v>0</v>
      </c>
      <c r="EY288" s="106">
        <f t="shared" si="1080"/>
        <v>0</v>
      </c>
      <c r="EZ288" s="106">
        <f t="shared" si="1080"/>
        <v>0</v>
      </c>
      <c r="FA288" s="106">
        <f t="shared" si="1080"/>
        <v>1</v>
      </c>
      <c r="FB288" s="106">
        <f t="shared" si="1080"/>
        <v>0</v>
      </c>
      <c r="FC288" s="106">
        <f t="shared" si="1080"/>
        <v>1</v>
      </c>
      <c r="FD288" s="106">
        <f t="shared" si="1080"/>
        <v>3</v>
      </c>
      <c r="FE288" s="106">
        <f t="shared" si="1080"/>
        <v>0</v>
      </c>
      <c r="FF288" s="106">
        <f t="shared" si="1080"/>
        <v>0</v>
      </c>
      <c r="FG288" s="106">
        <f t="shared" si="1080"/>
        <v>1</v>
      </c>
      <c r="FH288" s="106">
        <f t="shared" si="1080"/>
        <v>0</v>
      </c>
      <c r="FI288" s="106">
        <f t="shared" si="1080"/>
        <v>0</v>
      </c>
      <c r="FJ288" s="106">
        <f t="shared" si="1080"/>
        <v>0</v>
      </c>
      <c r="FK288" s="106">
        <f t="shared" si="1080"/>
        <v>0</v>
      </c>
      <c r="FL288" s="106">
        <f t="shared" si="1080"/>
        <v>0</v>
      </c>
      <c r="FM288" s="106">
        <f t="shared" si="1080"/>
        <v>0</v>
      </c>
      <c r="FN288" s="106">
        <f t="shared" si="1080"/>
        <v>0</v>
      </c>
      <c r="FO288" s="106">
        <f t="shared" si="1080"/>
        <v>0</v>
      </c>
      <c r="FP288" s="106">
        <f t="shared" si="1080"/>
        <v>0</v>
      </c>
      <c r="FQ288" s="106">
        <f t="shared" si="1080"/>
        <v>2</v>
      </c>
      <c r="FR288" s="106">
        <f t="shared" si="1080"/>
        <v>0</v>
      </c>
      <c r="FS288" s="106">
        <f t="shared" si="1080"/>
        <v>0</v>
      </c>
      <c r="FT288" s="106">
        <f t="shared" si="1080"/>
        <v>1</v>
      </c>
      <c r="FV288" s="106">
        <f t="shared" ref="FV288" si="1081">SUM(FV284:FV287)</f>
        <v>69</v>
      </c>
    </row>
    <row r="289" spans="2:205" ht="15.75" thickTop="1">
      <c r="B289" s="139"/>
    </row>
    <row r="290" spans="2:205">
      <c r="B290" s="139"/>
      <c r="D290" s="98" t="s">
        <v>48</v>
      </c>
    </row>
    <row r="291" spans="2:205">
      <c r="B291" s="139"/>
      <c r="D291" t="s">
        <v>46</v>
      </c>
      <c r="F291" s="145" t="str">
        <f t="shared" ref="F291:BQ291" si="1082">IF(F$4&lt;$E$3,"",SUMIFS($F284:$FS284,$F$5:$FS$5,"&lt;="&amp;F$5,$F$5:$FS$5,"&gt;"&amp;(F$5-$E$3)))</f>
        <v/>
      </c>
      <c r="G291" s="145" t="str">
        <f t="shared" si="1082"/>
        <v/>
      </c>
      <c r="H291" s="145" t="str">
        <f t="shared" si="1082"/>
        <v/>
      </c>
      <c r="I291" s="145" t="str">
        <f t="shared" si="1082"/>
        <v/>
      </c>
      <c r="J291" s="145" t="str">
        <f t="shared" si="1082"/>
        <v/>
      </c>
      <c r="K291" s="145" t="str">
        <f t="shared" si="1082"/>
        <v/>
      </c>
      <c r="L291" s="145" t="str">
        <f t="shared" si="1082"/>
        <v/>
      </c>
      <c r="M291" s="145" t="str">
        <f t="shared" si="1082"/>
        <v/>
      </c>
      <c r="N291" s="145" t="str">
        <f t="shared" si="1082"/>
        <v/>
      </c>
      <c r="O291" s="145" t="str">
        <f t="shared" si="1082"/>
        <v/>
      </c>
      <c r="P291" s="145" t="str">
        <f t="shared" si="1082"/>
        <v/>
      </c>
      <c r="Q291" s="145" t="str">
        <f t="shared" si="1082"/>
        <v/>
      </c>
      <c r="R291" s="145" t="str">
        <f t="shared" si="1082"/>
        <v/>
      </c>
      <c r="S291" s="145" t="str">
        <f t="shared" si="1082"/>
        <v/>
      </c>
      <c r="T291" s="145" t="str">
        <f t="shared" si="1082"/>
        <v/>
      </c>
      <c r="U291" s="145" t="str">
        <f t="shared" si="1082"/>
        <v/>
      </c>
      <c r="V291" s="145" t="str">
        <f t="shared" si="1082"/>
        <v/>
      </c>
      <c r="W291" s="145" t="str">
        <f t="shared" si="1082"/>
        <v/>
      </c>
      <c r="X291" s="145" t="str">
        <f t="shared" si="1082"/>
        <v/>
      </c>
      <c r="Y291" s="145" t="str">
        <f t="shared" si="1082"/>
        <v/>
      </c>
      <c r="Z291" s="145" t="str">
        <f t="shared" si="1082"/>
        <v/>
      </c>
      <c r="AA291" s="145" t="str">
        <f t="shared" si="1082"/>
        <v/>
      </c>
      <c r="AB291" s="145" t="str">
        <f t="shared" si="1082"/>
        <v/>
      </c>
      <c r="AC291" s="145" t="str">
        <f t="shared" si="1082"/>
        <v/>
      </c>
      <c r="AD291" s="145" t="str">
        <f t="shared" si="1082"/>
        <v/>
      </c>
      <c r="AE291" s="145" t="str">
        <f t="shared" si="1082"/>
        <v/>
      </c>
      <c r="AF291" s="145" t="str">
        <f t="shared" si="1082"/>
        <v/>
      </c>
      <c r="AG291" s="145" t="str">
        <f t="shared" si="1082"/>
        <v/>
      </c>
      <c r="AH291" s="145" t="str">
        <f t="shared" si="1082"/>
        <v/>
      </c>
      <c r="AI291" s="145" t="str">
        <f t="shared" si="1082"/>
        <v/>
      </c>
      <c r="AJ291" s="145" t="str">
        <f t="shared" si="1082"/>
        <v/>
      </c>
      <c r="AK291" s="145" t="str">
        <f t="shared" si="1082"/>
        <v/>
      </c>
      <c r="AL291" s="145" t="str">
        <f t="shared" si="1082"/>
        <v/>
      </c>
      <c r="AM291" s="145" t="str">
        <f t="shared" si="1082"/>
        <v/>
      </c>
      <c r="AN291" s="145" t="str">
        <f t="shared" si="1082"/>
        <v/>
      </c>
      <c r="AO291" s="145" t="str">
        <f t="shared" si="1082"/>
        <v/>
      </c>
      <c r="AP291" s="145" t="str">
        <f t="shared" si="1082"/>
        <v/>
      </c>
      <c r="AQ291" s="145" t="str">
        <f t="shared" si="1082"/>
        <v/>
      </c>
      <c r="AR291" s="145" t="str">
        <f t="shared" si="1082"/>
        <v/>
      </c>
      <c r="AS291" s="145" t="str">
        <f t="shared" si="1082"/>
        <v/>
      </c>
      <c r="AT291" s="145" t="str">
        <f t="shared" si="1082"/>
        <v/>
      </c>
      <c r="AU291" s="145" t="str">
        <f t="shared" si="1082"/>
        <v/>
      </c>
      <c r="AV291" s="145" t="str">
        <f t="shared" si="1082"/>
        <v/>
      </c>
      <c r="AW291" s="145" t="str">
        <f t="shared" si="1082"/>
        <v/>
      </c>
      <c r="AX291" s="145" t="str">
        <f t="shared" si="1082"/>
        <v/>
      </c>
      <c r="AY291" s="145" t="str">
        <f t="shared" si="1082"/>
        <v/>
      </c>
      <c r="AZ291" s="145" t="str">
        <f t="shared" si="1082"/>
        <v/>
      </c>
      <c r="BA291" s="145" t="str">
        <f t="shared" si="1082"/>
        <v/>
      </c>
      <c r="BB291" s="145" t="str">
        <f t="shared" si="1082"/>
        <v/>
      </c>
      <c r="BC291" s="145" t="str">
        <f t="shared" si="1082"/>
        <v/>
      </c>
      <c r="BD291" s="145" t="str">
        <f t="shared" si="1082"/>
        <v/>
      </c>
      <c r="BE291" s="145" t="str">
        <f t="shared" si="1082"/>
        <v/>
      </c>
      <c r="BF291" s="145" t="str">
        <f t="shared" si="1082"/>
        <v/>
      </c>
      <c r="BG291" s="145" t="str">
        <f t="shared" si="1082"/>
        <v/>
      </c>
      <c r="BH291" s="145" t="str">
        <f t="shared" si="1082"/>
        <v/>
      </c>
      <c r="BI291" s="145" t="str">
        <f t="shared" si="1082"/>
        <v/>
      </c>
      <c r="BJ291" s="145" t="str">
        <f t="shared" si="1082"/>
        <v/>
      </c>
      <c r="BK291" s="145" t="str">
        <f t="shared" si="1082"/>
        <v/>
      </c>
      <c r="BL291" s="145" t="str">
        <f t="shared" si="1082"/>
        <v/>
      </c>
      <c r="BM291" s="145" t="str">
        <f t="shared" si="1082"/>
        <v/>
      </c>
      <c r="BN291" s="145" t="str">
        <f t="shared" si="1082"/>
        <v/>
      </c>
      <c r="BO291" s="145" t="str">
        <f t="shared" si="1082"/>
        <v/>
      </c>
      <c r="BP291" s="145" t="str">
        <f t="shared" si="1082"/>
        <v/>
      </c>
      <c r="BQ291" s="145" t="str">
        <f t="shared" si="1082"/>
        <v/>
      </c>
      <c r="BR291" s="145" t="str">
        <f t="shared" ref="BR291:CZ291" si="1083">IF(BR$4&lt;$E$3,"",SUMIFS($F284:$FS284,$F$5:$FS$5,"&lt;="&amp;BR$5,$F$5:$FS$5,"&gt;"&amp;(BR$5-$E$3)))</f>
        <v/>
      </c>
      <c r="BS291" s="145" t="str">
        <f t="shared" si="1083"/>
        <v/>
      </c>
      <c r="BT291" s="145" t="str">
        <f t="shared" si="1083"/>
        <v/>
      </c>
      <c r="BU291" s="145" t="str">
        <f t="shared" si="1083"/>
        <v/>
      </c>
      <c r="BV291" s="145" t="str">
        <f t="shared" si="1083"/>
        <v/>
      </c>
      <c r="BW291" s="145" t="str">
        <f t="shared" si="1083"/>
        <v/>
      </c>
      <c r="BX291" s="145" t="str">
        <f t="shared" si="1083"/>
        <v/>
      </c>
      <c r="BY291" s="145" t="str">
        <f t="shared" si="1083"/>
        <v/>
      </c>
      <c r="BZ291" s="145" t="str">
        <f t="shared" si="1083"/>
        <v/>
      </c>
      <c r="CA291" s="145" t="str">
        <f t="shared" si="1083"/>
        <v/>
      </c>
      <c r="CB291" s="145" t="str">
        <f t="shared" si="1083"/>
        <v/>
      </c>
      <c r="CC291" s="145" t="str">
        <f t="shared" si="1083"/>
        <v/>
      </c>
      <c r="CD291" s="145" t="str">
        <f t="shared" si="1083"/>
        <v/>
      </c>
      <c r="CE291" s="145" t="str">
        <f t="shared" si="1083"/>
        <v/>
      </c>
      <c r="CF291" s="145" t="str">
        <f t="shared" si="1083"/>
        <v/>
      </c>
      <c r="CG291" s="145" t="str">
        <f t="shared" si="1083"/>
        <v/>
      </c>
      <c r="CH291" s="145" t="str">
        <f t="shared" si="1083"/>
        <v/>
      </c>
      <c r="CI291" s="145" t="str">
        <f t="shared" si="1083"/>
        <v/>
      </c>
      <c r="CJ291" s="145" t="str">
        <f t="shared" si="1083"/>
        <v/>
      </c>
      <c r="CK291" s="145" t="str">
        <f t="shared" si="1083"/>
        <v/>
      </c>
      <c r="CL291" s="145" t="str">
        <f t="shared" si="1083"/>
        <v/>
      </c>
      <c r="CM291" s="145" t="str">
        <f t="shared" si="1083"/>
        <v/>
      </c>
      <c r="CN291" s="145" t="str">
        <f t="shared" si="1083"/>
        <v/>
      </c>
      <c r="CO291" s="145" t="str">
        <f t="shared" si="1083"/>
        <v/>
      </c>
      <c r="CP291" s="145" t="str">
        <f t="shared" si="1083"/>
        <v/>
      </c>
      <c r="CQ291" s="145" t="str">
        <f t="shared" si="1083"/>
        <v/>
      </c>
      <c r="CR291" s="145" t="str">
        <f t="shared" si="1083"/>
        <v/>
      </c>
      <c r="CS291" s="145" t="str">
        <f t="shared" si="1083"/>
        <v/>
      </c>
      <c r="CT291" s="145" t="str">
        <f t="shared" si="1083"/>
        <v/>
      </c>
      <c r="CU291" s="145" t="str">
        <f t="shared" si="1083"/>
        <v/>
      </c>
      <c r="CV291" s="145" t="str">
        <f t="shared" si="1083"/>
        <v/>
      </c>
      <c r="CW291" s="145" t="str">
        <f t="shared" si="1083"/>
        <v/>
      </c>
      <c r="CX291" s="145" t="str">
        <f t="shared" si="1083"/>
        <v/>
      </c>
      <c r="CY291" s="145" t="str">
        <f t="shared" si="1083"/>
        <v/>
      </c>
      <c r="CZ291" s="145" t="str">
        <f t="shared" si="1083"/>
        <v/>
      </c>
      <c r="DA291" s="145">
        <f>IF(DA$4&lt;$E$3,"",SUMIFS($F284:$FS284,$F$5:$FS$5,"&lt;="&amp;DA$5,$F$5:$FS$5,"&gt;"&amp;(DA$5-$E$3)))</f>
        <v>1</v>
      </c>
      <c r="DB291" s="145">
        <f t="shared" ref="DB291:FM291" si="1084">IF(DB$4&lt;$E$3,"",SUMIFS($F284:$FS284,$F$5:$FS$5,"&lt;="&amp;DB$5,$F$5:$FS$5,"&gt;"&amp;(DB$5-$E$3)))</f>
        <v>1</v>
      </c>
      <c r="DC291" s="145">
        <f t="shared" si="1084"/>
        <v>1</v>
      </c>
      <c r="DD291" s="145">
        <f t="shared" si="1084"/>
        <v>1</v>
      </c>
      <c r="DE291" s="145">
        <f t="shared" si="1084"/>
        <v>1</v>
      </c>
      <c r="DF291" s="145">
        <f t="shared" si="1084"/>
        <v>1</v>
      </c>
      <c r="DG291" s="145">
        <f t="shared" si="1084"/>
        <v>1</v>
      </c>
      <c r="DH291" s="145">
        <f t="shared" si="1084"/>
        <v>1</v>
      </c>
      <c r="DI291" s="145">
        <f t="shared" si="1084"/>
        <v>1</v>
      </c>
      <c r="DJ291" s="145">
        <f t="shared" si="1084"/>
        <v>1</v>
      </c>
      <c r="DK291" s="145">
        <f t="shared" si="1084"/>
        <v>1</v>
      </c>
      <c r="DL291" s="145">
        <f t="shared" si="1084"/>
        <v>1</v>
      </c>
      <c r="DM291" s="145">
        <f t="shared" si="1084"/>
        <v>1</v>
      </c>
      <c r="DN291" s="145">
        <f t="shared" si="1084"/>
        <v>1</v>
      </c>
      <c r="DO291" s="145">
        <f t="shared" si="1084"/>
        <v>1</v>
      </c>
      <c r="DP291" s="145">
        <f t="shared" si="1084"/>
        <v>1</v>
      </c>
      <c r="DQ291" s="145">
        <f t="shared" si="1084"/>
        <v>1</v>
      </c>
      <c r="DR291" s="145">
        <f t="shared" si="1084"/>
        <v>1</v>
      </c>
      <c r="DS291" s="145">
        <f t="shared" si="1084"/>
        <v>1</v>
      </c>
      <c r="DT291" s="145">
        <f t="shared" si="1084"/>
        <v>1</v>
      </c>
      <c r="DU291" s="145">
        <f t="shared" si="1084"/>
        <v>1</v>
      </c>
      <c r="DV291" s="145">
        <f t="shared" si="1084"/>
        <v>1</v>
      </c>
      <c r="DW291" s="145">
        <f t="shared" si="1084"/>
        <v>1</v>
      </c>
      <c r="DX291" s="145">
        <f t="shared" si="1084"/>
        <v>1</v>
      </c>
      <c r="DY291" s="145">
        <f t="shared" si="1084"/>
        <v>1</v>
      </c>
      <c r="DZ291" s="145">
        <f t="shared" si="1084"/>
        <v>1</v>
      </c>
      <c r="EA291" s="145">
        <f t="shared" si="1084"/>
        <v>1</v>
      </c>
      <c r="EB291" s="145">
        <f t="shared" si="1084"/>
        <v>1</v>
      </c>
      <c r="EC291" s="145">
        <f t="shared" si="1084"/>
        <v>1</v>
      </c>
      <c r="ED291" s="145">
        <f t="shared" si="1084"/>
        <v>1</v>
      </c>
      <c r="EE291" s="145">
        <f t="shared" si="1084"/>
        <v>1</v>
      </c>
      <c r="EF291" s="145">
        <f t="shared" si="1084"/>
        <v>1</v>
      </c>
      <c r="EG291" s="145">
        <f t="shared" si="1084"/>
        <v>1</v>
      </c>
      <c r="EH291" s="145">
        <f t="shared" si="1084"/>
        <v>1</v>
      </c>
      <c r="EI291" s="145">
        <f t="shared" si="1084"/>
        <v>1</v>
      </c>
      <c r="EJ291" s="145">
        <f t="shared" si="1084"/>
        <v>1</v>
      </c>
      <c r="EK291" s="145">
        <f t="shared" si="1084"/>
        <v>1</v>
      </c>
      <c r="EL291" s="145">
        <f t="shared" si="1084"/>
        <v>1</v>
      </c>
      <c r="EM291" s="145">
        <f t="shared" si="1084"/>
        <v>1</v>
      </c>
      <c r="EN291" s="145">
        <f t="shared" si="1084"/>
        <v>1</v>
      </c>
      <c r="EO291" s="145">
        <f t="shared" si="1084"/>
        <v>1</v>
      </c>
      <c r="EP291" s="145">
        <f t="shared" si="1084"/>
        <v>1</v>
      </c>
      <c r="EQ291" s="145">
        <f t="shared" si="1084"/>
        <v>1</v>
      </c>
      <c r="ER291" s="145">
        <f t="shared" si="1084"/>
        <v>1</v>
      </c>
      <c r="ES291" s="145">
        <f t="shared" si="1084"/>
        <v>1</v>
      </c>
      <c r="ET291" s="145">
        <f t="shared" si="1084"/>
        <v>1</v>
      </c>
      <c r="EU291" s="145">
        <f t="shared" si="1084"/>
        <v>1</v>
      </c>
      <c r="EV291" s="145">
        <f t="shared" si="1084"/>
        <v>1</v>
      </c>
      <c r="EW291" s="145">
        <f t="shared" si="1084"/>
        <v>1</v>
      </c>
      <c r="EX291" s="145">
        <f t="shared" si="1084"/>
        <v>1</v>
      </c>
      <c r="EY291" s="145">
        <f t="shared" si="1084"/>
        <v>1</v>
      </c>
      <c r="EZ291" s="145">
        <f t="shared" si="1084"/>
        <v>1</v>
      </c>
      <c r="FA291" s="145">
        <f t="shared" si="1084"/>
        <v>1</v>
      </c>
      <c r="FB291" s="145">
        <f t="shared" si="1084"/>
        <v>1</v>
      </c>
      <c r="FC291" s="145">
        <f t="shared" si="1084"/>
        <v>1</v>
      </c>
      <c r="FD291" s="145">
        <f t="shared" si="1084"/>
        <v>2</v>
      </c>
      <c r="FE291" s="145">
        <f t="shared" si="1084"/>
        <v>2</v>
      </c>
      <c r="FF291" s="145">
        <f t="shared" si="1084"/>
        <v>2</v>
      </c>
      <c r="FG291" s="145">
        <f t="shared" si="1084"/>
        <v>2</v>
      </c>
      <c r="FH291" s="145">
        <f t="shared" si="1084"/>
        <v>2</v>
      </c>
      <c r="FI291" s="145">
        <f t="shared" si="1084"/>
        <v>2</v>
      </c>
      <c r="FJ291" s="145">
        <f t="shared" si="1084"/>
        <v>2</v>
      </c>
      <c r="FK291" s="145">
        <f t="shared" si="1084"/>
        <v>2</v>
      </c>
      <c r="FL291" s="145">
        <f t="shared" si="1084"/>
        <v>2</v>
      </c>
      <c r="FM291" s="145">
        <f t="shared" si="1084"/>
        <v>2</v>
      </c>
      <c r="FN291" s="145">
        <f t="shared" ref="FN291:FS291" si="1085">IF(FN$4&lt;$E$3,"",SUMIFS($F284:$FS284,$F$5:$FS$5,"&lt;="&amp;FN$5,$F$5:$FS$5,"&gt;"&amp;(FN$5-$E$3)))</f>
        <v>2</v>
      </c>
      <c r="FO291" s="145">
        <f t="shared" si="1085"/>
        <v>2</v>
      </c>
      <c r="FP291" s="145">
        <f t="shared" si="1085"/>
        <v>2</v>
      </c>
      <c r="FQ291" s="145">
        <f t="shared" si="1085"/>
        <v>2</v>
      </c>
      <c r="FR291" s="145">
        <f t="shared" si="1085"/>
        <v>2</v>
      </c>
      <c r="FS291" s="145">
        <f t="shared" si="1085"/>
        <v>2</v>
      </c>
      <c r="FT291" s="145">
        <f>IF(FT$4&lt;$E$3,"",SUMIFS($F284:$FT284,$F$5:$FT$5,"&lt;="&amp;FT$5,$F$5:$FT$5,"&gt;"&amp;(FT$5-$E$3)))</f>
        <v>2</v>
      </c>
      <c r="FW291" s="145">
        <f>FS291</f>
        <v>2</v>
      </c>
      <c r="FX291" s="145">
        <f>MIN(F291:FS291)</f>
        <v>1</v>
      </c>
      <c r="FY291" s="145">
        <f>MAX(F291:FS291)</f>
        <v>2</v>
      </c>
      <c r="FZ291" s="145">
        <f>AVERAGE(F291:FS291)</f>
        <v>1.2253521126760563</v>
      </c>
      <c r="GA291" s="145">
        <f>AVERAGE(EP291:FS291)</f>
        <v>1.5333333333333334</v>
      </c>
      <c r="GC291" s="132"/>
      <c r="GD291" s="132"/>
    </row>
    <row r="292" spans="2:205">
      <c r="B292" s="139"/>
      <c r="D292" t="s">
        <v>47</v>
      </c>
      <c r="F292" s="145" t="str">
        <f t="shared" ref="F292:BQ292" si="1086">IF(F$4&lt;$E$3,"",SUMIFS($F285:$FS285,$F$5:$FS$5,"&lt;="&amp;F$5,$F$5:$FS$5,"&gt;"&amp;(F$5-$E$3)))</f>
        <v/>
      </c>
      <c r="G292" s="145" t="str">
        <f t="shared" si="1086"/>
        <v/>
      </c>
      <c r="H292" s="145" t="str">
        <f t="shared" si="1086"/>
        <v/>
      </c>
      <c r="I292" s="145" t="str">
        <f t="shared" si="1086"/>
        <v/>
      </c>
      <c r="J292" s="145" t="str">
        <f t="shared" si="1086"/>
        <v/>
      </c>
      <c r="K292" s="145" t="str">
        <f t="shared" si="1086"/>
        <v/>
      </c>
      <c r="L292" s="145" t="str">
        <f t="shared" si="1086"/>
        <v/>
      </c>
      <c r="M292" s="145" t="str">
        <f t="shared" si="1086"/>
        <v/>
      </c>
      <c r="N292" s="145" t="str">
        <f t="shared" si="1086"/>
        <v/>
      </c>
      <c r="O292" s="145" t="str">
        <f t="shared" si="1086"/>
        <v/>
      </c>
      <c r="P292" s="145" t="str">
        <f t="shared" si="1086"/>
        <v/>
      </c>
      <c r="Q292" s="145" t="str">
        <f t="shared" si="1086"/>
        <v/>
      </c>
      <c r="R292" s="145" t="str">
        <f t="shared" si="1086"/>
        <v/>
      </c>
      <c r="S292" s="145" t="str">
        <f t="shared" si="1086"/>
        <v/>
      </c>
      <c r="T292" s="145" t="str">
        <f t="shared" si="1086"/>
        <v/>
      </c>
      <c r="U292" s="145" t="str">
        <f t="shared" si="1086"/>
        <v/>
      </c>
      <c r="V292" s="145" t="str">
        <f t="shared" si="1086"/>
        <v/>
      </c>
      <c r="W292" s="145" t="str">
        <f t="shared" si="1086"/>
        <v/>
      </c>
      <c r="X292" s="145" t="str">
        <f t="shared" si="1086"/>
        <v/>
      </c>
      <c r="Y292" s="145" t="str">
        <f t="shared" si="1086"/>
        <v/>
      </c>
      <c r="Z292" s="145" t="str">
        <f t="shared" si="1086"/>
        <v/>
      </c>
      <c r="AA292" s="145" t="str">
        <f t="shared" si="1086"/>
        <v/>
      </c>
      <c r="AB292" s="145" t="str">
        <f t="shared" si="1086"/>
        <v/>
      </c>
      <c r="AC292" s="145" t="str">
        <f t="shared" si="1086"/>
        <v/>
      </c>
      <c r="AD292" s="145" t="str">
        <f t="shared" si="1086"/>
        <v/>
      </c>
      <c r="AE292" s="145" t="str">
        <f t="shared" si="1086"/>
        <v/>
      </c>
      <c r="AF292" s="145" t="str">
        <f t="shared" si="1086"/>
        <v/>
      </c>
      <c r="AG292" s="145" t="str">
        <f t="shared" si="1086"/>
        <v/>
      </c>
      <c r="AH292" s="145" t="str">
        <f t="shared" si="1086"/>
        <v/>
      </c>
      <c r="AI292" s="145" t="str">
        <f t="shared" si="1086"/>
        <v/>
      </c>
      <c r="AJ292" s="145" t="str">
        <f t="shared" si="1086"/>
        <v/>
      </c>
      <c r="AK292" s="145" t="str">
        <f t="shared" si="1086"/>
        <v/>
      </c>
      <c r="AL292" s="145" t="str">
        <f t="shared" si="1086"/>
        <v/>
      </c>
      <c r="AM292" s="145" t="str">
        <f t="shared" si="1086"/>
        <v/>
      </c>
      <c r="AN292" s="145" t="str">
        <f t="shared" si="1086"/>
        <v/>
      </c>
      <c r="AO292" s="145" t="str">
        <f t="shared" si="1086"/>
        <v/>
      </c>
      <c r="AP292" s="145" t="str">
        <f t="shared" si="1086"/>
        <v/>
      </c>
      <c r="AQ292" s="145" t="str">
        <f t="shared" si="1086"/>
        <v/>
      </c>
      <c r="AR292" s="145" t="str">
        <f t="shared" si="1086"/>
        <v/>
      </c>
      <c r="AS292" s="145" t="str">
        <f t="shared" si="1086"/>
        <v/>
      </c>
      <c r="AT292" s="145" t="str">
        <f t="shared" si="1086"/>
        <v/>
      </c>
      <c r="AU292" s="145" t="str">
        <f t="shared" si="1086"/>
        <v/>
      </c>
      <c r="AV292" s="145" t="str">
        <f t="shared" si="1086"/>
        <v/>
      </c>
      <c r="AW292" s="145" t="str">
        <f t="shared" si="1086"/>
        <v/>
      </c>
      <c r="AX292" s="145" t="str">
        <f t="shared" si="1086"/>
        <v/>
      </c>
      <c r="AY292" s="145" t="str">
        <f t="shared" si="1086"/>
        <v/>
      </c>
      <c r="AZ292" s="145" t="str">
        <f t="shared" si="1086"/>
        <v/>
      </c>
      <c r="BA292" s="145" t="str">
        <f t="shared" si="1086"/>
        <v/>
      </c>
      <c r="BB292" s="145" t="str">
        <f t="shared" si="1086"/>
        <v/>
      </c>
      <c r="BC292" s="145" t="str">
        <f t="shared" si="1086"/>
        <v/>
      </c>
      <c r="BD292" s="145" t="str">
        <f t="shared" si="1086"/>
        <v/>
      </c>
      <c r="BE292" s="145" t="str">
        <f t="shared" si="1086"/>
        <v/>
      </c>
      <c r="BF292" s="145" t="str">
        <f t="shared" si="1086"/>
        <v/>
      </c>
      <c r="BG292" s="145" t="str">
        <f t="shared" si="1086"/>
        <v/>
      </c>
      <c r="BH292" s="145" t="str">
        <f t="shared" si="1086"/>
        <v/>
      </c>
      <c r="BI292" s="145" t="str">
        <f t="shared" si="1086"/>
        <v/>
      </c>
      <c r="BJ292" s="145" t="str">
        <f t="shared" si="1086"/>
        <v/>
      </c>
      <c r="BK292" s="145" t="str">
        <f t="shared" si="1086"/>
        <v/>
      </c>
      <c r="BL292" s="145" t="str">
        <f t="shared" si="1086"/>
        <v/>
      </c>
      <c r="BM292" s="145" t="str">
        <f t="shared" si="1086"/>
        <v/>
      </c>
      <c r="BN292" s="145" t="str">
        <f t="shared" si="1086"/>
        <v/>
      </c>
      <c r="BO292" s="145" t="str">
        <f t="shared" si="1086"/>
        <v/>
      </c>
      <c r="BP292" s="145" t="str">
        <f t="shared" si="1086"/>
        <v/>
      </c>
      <c r="BQ292" s="145" t="str">
        <f t="shared" si="1086"/>
        <v/>
      </c>
      <c r="BR292" s="145" t="str">
        <f t="shared" ref="BR292:CZ292" si="1087">IF(BR$4&lt;$E$3,"",SUMIFS($F285:$FS285,$F$5:$FS$5,"&lt;="&amp;BR$5,$F$5:$FS$5,"&gt;"&amp;(BR$5-$E$3)))</f>
        <v/>
      </c>
      <c r="BS292" s="145" t="str">
        <f t="shared" si="1087"/>
        <v/>
      </c>
      <c r="BT292" s="145" t="str">
        <f t="shared" si="1087"/>
        <v/>
      </c>
      <c r="BU292" s="145" t="str">
        <f t="shared" si="1087"/>
        <v/>
      </c>
      <c r="BV292" s="145" t="str">
        <f t="shared" si="1087"/>
        <v/>
      </c>
      <c r="BW292" s="145" t="str">
        <f t="shared" si="1087"/>
        <v/>
      </c>
      <c r="BX292" s="145" t="str">
        <f t="shared" si="1087"/>
        <v/>
      </c>
      <c r="BY292" s="145" t="str">
        <f t="shared" si="1087"/>
        <v/>
      </c>
      <c r="BZ292" s="145" t="str">
        <f t="shared" si="1087"/>
        <v/>
      </c>
      <c r="CA292" s="145" t="str">
        <f t="shared" si="1087"/>
        <v/>
      </c>
      <c r="CB292" s="145" t="str">
        <f t="shared" si="1087"/>
        <v/>
      </c>
      <c r="CC292" s="145" t="str">
        <f t="shared" si="1087"/>
        <v/>
      </c>
      <c r="CD292" s="145" t="str">
        <f t="shared" si="1087"/>
        <v/>
      </c>
      <c r="CE292" s="145" t="str">
        <f t="shared" si="1087"/>
        <v/>
      </c>
      <c r="CF292" s="145" t="str">
        <f t="shared" si="1087"/>
        <v/>
      </c>
      <c r="CG292" s="145" t="str">
        <f t="shared" si="1087"/>
        <v/>
      </c>
      <c r="CH292" s="145" t="str">
        <f t="shared" si="1087"/>
        <v/>
      </c>
      <c r="CI292" s="145" t="str">
        <f t="shared" si="1087"/>
        <v/>
      </c>
      <c r="CJ292" s="145" t="str">
        <f t="shared" si="1087"/>
        <v/>
      </c>
      <c r="CK292" s="145" t="str">
        <f t="shared" si="1087"/>
        <v/>
      </c>
      <c r="CL292" s="145" t="str">
        <f t="shared" si="1087"/>
        <v/>
      </c>
      <c r="CM292" s="145" t="str">
        <f t="shared" si="1087"/>
        <v/>
      </c>
      <c r="CN292" s="145" t="str">
        <f t="shared" si="1087"/>
        <v/>
      </c>
      <c r="CO292" s="145" t="str">
        <f t="shared" si="1087"/>
        <v/>
      </c>
      <c r="CP292" s="145" t="str">
        <f t="shared" si="1087"/>
        <v/>
      </c>
      <c r="CQ292" s="145" t="str">
        <f t="shared" si="1087"/>
        <v/>
      </c>
      <c r="CR292" s="145" t="str">
        <f t="shared" si="1087"/>
        <v/>
      </c>
      <c r="CS292" s="145" t="str">
        <f t="shared" si="1087"/>
        <v/>
      </c>
      <c r="CT292" s="145" t="str">
        <f t="shared" si="1087"/>
        <v/>
      </c>
      <c r="CU292" s="145" t="str">
        <f t="shared" si="1087"/>
        <v/>
      </c>
      <c r="CV292" s="145" t="str">
        <f t="shared" si="1087"/>
        <v/>
      </c>
      <c r="CW292" s="145" t="str">
        <f t="shared" si="1087"/>
        <v/>
      </c>
      <c r="CX292" s="145" t="str">
        <f t="shared" si="1087"/>
        <v/>
      </c>
      <c r="CY292" s="145" t="str">
        <f t="shared" si="1087"/>
        <v/>
      </c>
      <c r="CZ292" s="145" t="str">
        <f t="shared" si="1087"/>
        <v/>
      </c>
      <c r="DA292" s="145">
        <f>IF(DA$4&lt;$E$3,"",SUMIFS($F285:$FS285,$F$5:$FS$5,"&lt;="&amp;DA$5,$F$5:$FS$5,"&gt;"&amp;(DA$5-$E$3)))</f>
        <v>13</v>
      </c>
      <c r="DB292" s="145">
        <f t="shared" ref="DB292:FM292" si="1088">IF(DB$4&lt;$E$3,"",SUMIFS($F285:$FS285,$F$5:$FS$5,"&lt;="&amp;DB$5,$F$5:$FS$5,"&gt;"&amp;(DB$5-$E$3)))</f>
        <v>13</v>
      </c>
      <c r="DC292" s="145">
        <f t="shared" si="1088"/>
        <v>13</v>
      </c>
      <c r="DD292" s="145">
        <f t="shared" si="1088"/>
        <v>12</v>
      </c>
      <c r="DE292" s="145">
        <f t="shared" si="1088"/>
        <v>12</v>
      </c>
      <c r="DF292" s="145">
        <f t="shared" si="1088"/>
        <v>12</v>
      </c>
      <c r="DG292" s="145">
        <f t="shared" si="1088"/>
        <v>12</v>
      </c>
      <c r="DH292" s="145">
        <f t="shared" si="1088"/>
        <v>12</v>
      </c>
      <c r="DI292" s="145">
        <f t="shared" si="1088"/>
        <v>12</v>
      </c>
      <c r="DJ292" s="145">
        <f t="shared" si="1088"/>
        <v>12</v>
      </c>
      <c r="DK292" s="145">
        <f t="shared" si="1088"/>
        <v>11</v>
      </c>
      <c r="DL292" s="145">
        <f t="shared" si="1088"/>
        <v>12</v>
      </c>
      <c r="DM292" s="145">
        <f t="shared" si="1088"/>
        <v>12</v>
      </c>
      <c r="DN292" s="145">
        <f t="shared" si="1088"/>
        <v>12</v>
      </c>
      <c r="DO292" s="145">
        <f t="shared" si="1088"/>
        <v>12</v>
      </c>
      <c r="DP292" s="145">
        <f t="shared" si="1088"/>
        <v>12</v>
      </c>
      <c r="DQ292" s="145">
        <f t="shared" si="1088"/>
        <v>12</v>
      </c>
      <c r="DR292" s="145">
        <f t="shared" si="1088"/>
        <v>12</v>
      </c>
      <c r="DS292" s="145">
        <f t="shared" si="1088"/>
        <v>12</v>
      </c>
      <c r="DT292" s="145">
        <f t="shared" si="1088"/>
        <v>12</v>
      </c>
      <c r="DU292" s="145">
        <f t="shared" si="1088"/>
        <v>12</v>
      </c>
      <c r="DV292" s="145">
        <f t="shared" si="1088"/>
        <v>12</v>
      </c>
      <c r="DW292" s="145">
        <f t="shared" si="1088"/>
        <v>11</v>
      </c>
      <c r="DX292" s="145">
        <f t="shared" si="1088"/>
        <v>11</v>
      </c>
      <c r="DY292" s="145">
        <f t="shared" si="1088"/>
        <v>11</v>
      </c>
      <c r="DZ292" s="145">
        <f t="shared" si="1088"/>
        <v>11</v>
      </c>
      <c r="EA292" s="145">
        <f t="shared" si="1088"/>
        <v>11</v>
      </c>
      <c r="EB292" s="145">
        <f t="shared" si="1088"/>
        <v>11</v>
      </c>
      <c r="EC292" s="145">
        <f t="shared" si="1088"/>
        <v>11</v>
      </c>
      <c r="ED292" s="145">
        <f t="shared" si="1088"/>
        <v>10</v>
      </c>
      <c r="EE292" s="145">
        <f t="shared" si="1088"/>
        <v>10</v>
      </c>
      <c r="EF292" s="145">
        <f t="shared" si="1088"/>
        <v>10</v>
      </c>
      <c r="EG292" s="145">
        <f t="shared" si="1088"/>
        <v>10</v>
      </c>
      <c r="EH292" s="145">
        <f t="shared" si="1088"/>
        <v>10</v>
      </c>
      <c r="EI292" s="145">
        <f t="shared" si="1088"/>
        <v>10</v>
      </c>
      <c r="EJ292" s="145">
        <f t="shared" si="1088"/>
        <v>10</v>
      </c>
      <c r="EK292" s="145">
        <f t="shared" si="1088"/>
        <v>10</v>
      </c>
      <c r="EL292" s="145">
        <f t="shared" si="1088"/>
        <v>9</v>
      </c>
      <c r="EM292" s="145">
        <f t="shared" si="1088"/>
        <v>9</v>
      </c>
      <c r="EN292" s="145">
        <f t="shared" si="1088"/>
        <v>9</v>
      </c>
      <c r="EO292" s="145">
        <f t="shared" si="1088"/>
        <v>9</v>
      </c>
      <c r="EP292" s="145">
        <f t="shared" si="1088"/>
        <v>9</v>
      </c>
      <c r="EQ292" s="145">
        <f t="shared" si="1088"/>
        <v>9</v>
      </c>
      <c r="ER292" s="145">
        <f t="shared" si="1088"/>
        <v>9</v>
      </c>
      <c r="ES292" s="145">
        <f t="shared" si="1088"/>
        <v>9</v>
      </c>
      <c r="ET292" s="145">
        <f t="shared" si="1088"/>
        <v>8</v>
      </c>
      <c r="EU292" s="145">
        <f t="shared" si="1088"/>
        <v>9</v>
      </c>
      <c r="EV292" s="145">
        <f t="shared" si="1088"/>
        <v>9</v>
      </c>
      <c r="EW292" s="145">
        <f t="shared" si="1088"/>
        <v>9</v>
      </c>
      <c r="EX292" s="145">
        <f t="shared" si="1088"/>
        <v>9</v>
      </c>
      <c r="EY292" s="145">
        <f t="shared" si="1088"/>
        <v>9</v>
      </c>
      <c r="EZ292" s="145">
        <f t="shared" si="1088"/>
        <v>9</v>
      </c>
      <c r="FA292" s="145">
        <f t="shared" si="1088"/>
        <v>9</v>
      </c>
      <c r="FB292" s="145">
        <f t="shared" si="1088"/>
        <v>9</v>
      </c>
      <c r="FC292" s="145">
        <f t="shared" si="1088"/>
        <v>9</v>
      </c>
      <c r="FD292" s="145">
        <f t="shared" si="1088"/>
        <v>10</v>
      </c>
      <c r="FE292" s="145">
        <f t="shared" si="1088"/>
        <v>10</v>
      </c>
      <c r="FF292" s="145">
        <f t="shared" si="1088"/>
        <v>10</v>
      </c>
      <c r="FG292" s="145">
        <f t="shared" si="1088"/>
        <v>10</v>
      </c>
      <c r="FH292" s="145">
        <f t="shared" si="1088"/>
        <v>10</v>
      </c>
      <c r="FI292" s="145">
        <f t="shared" si="1088"/>
        <v>10</v>
      </c>
      <c r="FJ292" s="145">
        <f t="shared" si="1088"/>
        <v>9</v>
      </c>
      <c r="FK292" s="145">
        <f t="shared" si="1088"/>
        <v>9</v>
      </c>
      <c r="FL292" s="145">
        <f t="shared" si="1088"/>
        <v>9</v>
      </c>
      <c r="FM292" s="145">
        <f t="shared" si="1088"/>
        <v>9</v>
      </c>
      <c r="FN292" s="145">
        <f t="shared" ref="FN292:FS292" si="1089">IF(FN$4&lt;$E$3,"",SUMIFS($F285:$FS285,$F$5:$FS$5,"&lt;="&amp;FN$5,$F$5:$FS$5,"&gt;"&amp;(FN$5-$E$3)))</f>
        <v>9</v>
      </c>
      <c r="FO292" s="145">
        <f t="shared" si="1089"/>
        <v>9</v>
      </c>
      <c r="FP292" s="145">
        <f t="shared" si="1089"/>
        <v>9</v>
      </c>
      <c r="FQ292" s="145">
        <f t="shared" si="1089"/>
        <v>10</v>
      </c>
      <c r="FR292" s="145">
        <f t="shared" si="1089"/>
        <v>10</v>
      </c>
      <c r="FS292" s="145">
        <f t="shared" si="1089"/>
        <v>10</v>
      </c>
      <c r="FT292" s="145">
        <f t="shared" ref="FT292:FT295" si="1090">IF(FT$4&lt;$E$3,"",SUMIFS($F285:$FT285,$F$5:$FT$5,"&lt;="&amp;FT$5,$F$5:$FT$5,"&gt;"&amp;(FT$5-$E$3)))</f>
        <v>10</v>
      </c>
      <c r="FW292" s="145">
        <f t="shared" ref="FW292:FW295" si="1091">FS292</f>
        <v>10</v>
      </c>
      <c r="FX292" s="145">
        <f>MIN(F292:FS292)</f>
        <v>8</v>
      </c>
      <c r="FY292" s="145">
        <f>MAX(F292:FS292)</f>
        <v>13</v>
      </c>
      <c r="FZ292" s="145">
        <f>AVERAGE(F292:FS292)</f>
        <v>10.380281690140846</v>
      </c>
      <c r="GA292" s="145">
        <f>AVERAGE(EP292:FS292)</f>
        <v>9.2666666666666675</v>
      </c>
      <c r="GC292" s="132"/>
      <c r="GD292" s="132"/>
      <c r="GE292" s="151"/>
      <c r="GF292" s="151"/>
    </row>
    <row r="293" spans="2:205">
      <c r="B293" s="139"/>
      <c r="D293" t="s">
        <v>33</v>
      </c>
      <c r="F293" s="145" t="str">
        <f t="shared" ref="F293:BQ293" si="1092">IF(F$4&lt;$E$3,"",SUMIFS($F286:$FS286,$F$5:$FS$5,"&lt;="&amp;F$5,$F$5:$FS$5,"&gt;"&amp;(F$5-$E$3)))</f>
        <v/>
      </c>
      <c r="G293" s="145" t="str">
        <f t="shared" si="1092"/>
        <v/>
      </c>
      <c r="H293" s="145" t="str">
        <f t="shared" si="1092"/>
        <v/>
      </c>
      <c r="I293" s="145" t="str">
        <f t="shared" si="1092"/>
        <v/>
      </c>
      <c r="J293" s="145" t="str">
        <f t="shared" si="1092"/>
        <v/>
      </c>
      <c r="K293" s="145" t="str">
        <f t="shared" si="1092"/>
        <v/>
      </c>
      <c r="L293" s="145" t="str">
        <f t="shared" si="1092"/>
        <v/>
      </c>
      <c r="M293" s="145" t="str">
        <f t="shared" si="1092"/>
        <v/>
      </c>
      <c r="N293" s="145" t="str">
        <f t="shared" si="1092"/>
        <v/>
      </c>
      <c r="O293" s="145" t="str">
        <f t="shared" si="1092"/>
        <v/>
      </c>
      <c r="P293" s="145" t="str">
        <f t="shared" si="1092"/>
        <v/>
      </c>
      <c r="Q293" s="145" t="str">
        <f t="shared" si="1092"/>
        <v/>
      </c>
      <c r="R293" s="145" t="str">
        <f t="shared" si="1092"/>
        <v/>
      </c>
      <c r="S293" s="145" t="str">
        <f t="shared" si="1092"/>
        <v/>
      </c>
      <c r="T293" s="145" t="str">
        <f t="shared" si="1092"/>
        <v/>
      </c>
      <c r="U293" s="145" t="str">
        <f t="shared" si="1092"/>
        <v/>
      </c>
      <c r="V293" s="145" t="str">
        <f t="shared" si="1092"/>
        <v/>
      </c>
      <c r="W293" s="145" t="str">
        <f t="shared" si="1092"/>
        <v/>
      </c>
      <c r="X293" s="145" t="str">
        <f t="shared" si="1092"/>
        <v/>
      </c>
      <c r="Y293" s="145" t="str">
        <f t="shared" si="1092"/>
        <v/>
      </c>
      <c r="Z293" s="145" t="str">
        <f t="shared" si="1092"/>
        <v/>
      </c>
      <c r="AA293" s="145" t="str">
        <f t="shared" si="1092"/>
        <v/>
      </c>
      <c r="AB293" s="145" t="str">
        <f t="shared" si="1092"/>
        <v/>
      </c>
      <c r="AC293" s="145" t="str">
        <f t="shared" si="1092"/>
        <v/>
      </c>
      <c r="AD293" s="145" t="str">
        <f t="shared" si="1092"/>
        <v/>
      </c>
      <c r="AE293" s="145" t="str">
        <f t="shared" si="1092"/>
        <v/>
      </c>
      <c r="AF293" s="145" t="str">
        <f t="shared" si="1092"/>
        <v/>
      </c>
      <c r="AG293" s="145" t="str">
        <f t="shared" si="1092"/>
        <v/>
      </c>
      <c r="AH293" s="145" t="str">
        <f t="shared" si="1092"/>
        <v/>
      </c>
      <c r="AI293" s="145" t="str">
        <f t="shared" si="1092"/>
        <v/>
      </c>
      <c r="AJ293" s="145" t="str">
        <f t="shared" si="1092"/>
        <v/>
      </c>
      <c r="AK293" s="145" t="str">
        <f t="shared" si="1092"/>
        <v/>
      </c>
      <c r="AL293" s="145" t="str">
        <f t="shared" si="1092"/>
        <v/>
      </c>
      <c r="AM293" s="145" t="str">
        <f t="shared" si="1092"/>
        <v/>
      </c>
      <c r="AN293" s="145" t="str">
        <f t="shared" si="1092"/>
        <v/>
      </c>
      <c r="AO293" s="145" t="str">
        <f t="shared" si="1092"/>
        <v/>
      </c>
      <c r="AP293" s="145" t="str">
        <f t="shared" si="1092"/>
        <v/>
      </c>
      <c r="AQ293" s="145" t="str">
        <f t="shared" si="1092"/>
        <v/>
      </c>
      <c r="AR293" s="145" t="str">
        <f t="shared" si="1092"/>
        <v/>
      </c>
      <c r="AS293" s="145" t="str">
        <f t="shared" si="1092"/>
        <v/>
      </c>
      <c r="AT293" s="145" t="str">
        <f t="shared" si="1092"/>
        <v/>
      </c>
      <c r="AU293" s="145" t="str">
        <f t="shared" si="1092"/>
        <v/>
      </c>
      <c r="AV293" s="145" t="str">
        <f t="shared" si="1092"/>
        <v/>
      </c>
      <c r="AW293" s="145" t="str">
        <f t="shared" si="1092"/>
        <v/>
      </c>
      <c r="AX293" s="145" t="str">
        <f t="shared" si="1092"/>
        <v/>
      </c>
      <c r="AY293" s="145" t="str">
        <f t="shared" si="1092"/>
        <v/>
      </c>
      <c r="AZ293" s="145" t="str">
        <f t="shared" si="1092"/>
        <v/>
      </c>
      <c r="BA293" s="145" t="str">
        <f t="shared" si="1092"/>
        <v/>
      </c>
      <c r="BB293" s="145" t="str">
        <f t="shared" si="1092"/>
        <v/>
      </c>
      <c r="BC293" s="145" t="str">
        <f t="shared" si="1092"/>
        <v/>
      </c>
      <c r="BD293" s="145" t="str">
        <f t="shared" si="1092"/>
        <v/>
      </c>
      <c r="BE293" s="145" t="str">
        <f t="shared" si="1092"/>
        <v/>
      </c>
      <c r="BF293" s="145" t="str">
        <f t="shared" si="1092"/>
        <v/>
      </c>
      <c r="BG293" s="145" t="str">
        <f t="shared" si="1092"/>
        <v/>
      </c>
      <c r="BH293" s="145" t="str">
        <f t="shared" si="1092"/>
        <v/>
      </c>
      <c r="BI293" s="145" t="str">
        <f t="shared" si="1092"/>
        <v/>
      </c>
      <c r="BJ293" s="145" t="str">
        <f t="shared" si="1092"/>
        <v/>
      </c>
      <c r="BK293" s="145" t="str">
        <f t="shared" si="1092"/>
        <v/>
      </c>
      <c r="BL293" s="145" t="str">
        <f t="shared" si="1092"/>
        <v/>
      </c>
      <c r="BM293" s="145" t="str">
        <f t="shared" si="1092"/>
        <v/>
      </c>
      <c r="BN293" s="145" t="str">
        <f t="shared" si="1092"/>
        <v/>
      </c>
      <c r="BO293" s="145" t="str">
        <f t="shared" si="1092"/>
        <v/>
      </c>
      <c r="BP293" s="145" t="str">
        <f t="shared" si="1092"/>
        <v/>
      </c>
      <c r="BQ293" s="145" t="str">
        <f t="shared" si="1092"/>
        <v/>
      </c>
      <c r="BR293" s="145" t="str">
        <f t="shared" ref="BR293:CZ293" si="1093">IF(BR$4&lt;$E$3,"",SUMIFS($F286:$FS286,$F$5:$FS$5,"&lt;="&amp;BR$5,$F$5:$FS$5,"&gt;"&amp;(BR$5-$E$3)))</f>
        <v/>
      </c>
      <c r="BS293" s="145" t="str">
        <f t="shared" si="1093"/>
        <v/>
      </c>
      <c r="BT293" s="145" t="str">
        <f t="shared" si="1093"/>
        <v/>
      </c>
      <c r="BU293" s="145" t="str">
        <f t="shared" si="1093"/>
        <v/>
      </c>
      <c r="BV293" s="145" t="str">
        <f t="shared" si="1093"/>
        <v/>
      </c>
      <c r="BW293" s="145" t="str">
        <f t="shared" si="1093"/>
        <v/>
      </c>
      <c r="BX293" s="145" t="str">
        <f t="shared" si="1093"/>
        <v/>
      </c>
      <c r="BY293" s="145" t="str">
        <f t="shared" si="1093"/>
        <v/>
      </c>
      <c r="BZ293" s="145" t="str">
        <f t="shared" si="1093"/>
        <v/>
      </c>
      <c r="CA293" s="145" t="str">
        <f t="shared" si="1093"/>
        <v/>
      </c>
      <c r="CB293" s="145" t="str">
        <f t="shared" si="1093"/>
        <v/>
      </c>
      <c r="CC293" s="145" t="str">
        <f t="shared" si="1093"/>
        <v/>
      </c>
      <c r="CD293" s="145" t="str">
        <f t="shared" si="1093"/>
        <v/>
      </c>
      <c r="CE293" s="145" t="str">
        <f t="shared" si="1093"/>
        <v/>
      </c>
      <c r="CF293" s="145" t="str">
        <f t="shared" si="1093"/>
        <v/>
      </c>
      <c r="CG293" s="145" t="str">
        <f t="shared" si="1093"/>
        <v/>
      </c>
      <c r="CH293" s="145" t="str">
        <f t="shared" si="1093"/>
        <v/>
      </c>
      <c r="CI293" s="145" t="str">
        <f t="shared" si="1093"/>
        <v/>
      </c>
      <c r="CJ293" s="145" t="str">
        <f t="shared" si="1093"/>
        <v/>
      </c>
      <c r="CK293" s="145" t="str">
        <f t="shared" si="1093"/>
        <v/>
      </c>
      <c r="CL293" s="145" t="str">
        <f t="shared" si="1093"/>
        <v/>
      </c>
      <c r="CM293" s="145" t="str">
        <f t="shared" si="1093"/>
        <v/>
      </c>
      <c r="CN293" s="145" t="str">
        <f t="shared" si="1093"/>
        <v/>
      </c>
      <c r="CO293" s="145" t="str">
        <f t="shared" si="1093"/>
        <v/>
      </c>
      <c r="CP293" s="145" t="str">
        <f t="shared" si="1093"/>
        <v/>
      </c>
      <c r="CQ293" s="145" t="str">
        <f t="shared" si="1093"/>
        <v/>
      </c>
      <c r="CR293" s="145" t="str">
        <f t="shared" si="1093"/>
        <v/>
      </c>
      <c r="CS293" s="145" t="str">
        <f t="shared" si="1093"/>
        <v/>
      </c>
      <c r="CT293" s="145" t="str">
        <f t="shared" si="1093"/>
        <v/>
      </c>
      <c r="CU293" s="145" t="str">
        <f t="shared" si="1093"/>
        <v/>
      </c>
      <c r="CV293" s="145" t="str">
        <f t="shared" si="1093"/>
        <v/>
      </c>
      <c r="CW293" s="145" t="str">
        <f t="shared" si="1093"/>
        <v/>
      </c>
      <c r="CX293" s="145" t="str">
        <f t="shared" si="1093"/>
        <v/>
      </c>
      <c r="CY293" s="145" t="str">
        <f t="shared" si="1093"/>
        <v/>
      </c>
      <c r="CZ293" s="145" t="str">
        <f t="shared" si="1093"/>
        <v/>
      </c>
      <c r="DA293" s="145">
        <f>IF(DA$4&lt;$E$3,"",SUMIFS($F286:$FS286,$F$5:$FS$5,"&lt;="&amp;DA$5,$F$5:$FS$5,"&gt;"&amp;(DA$5-$E$3)))</f>
        <v>20</v>
      </c>
      <c r="DB293" s="145">
        <f t="shared" ref="DB293:FM293" si="1094">IF(DB$4&lt;$E$3,"",SUMIFS($F286:$FS286,$F$5:$FS$5,"&lt;="&amp;DB$5,$F$5:$FS$5,"&gt;"&amp;(DB$5-$E$3)))</f>
        <v>21</v>
      </c>
      <c r="DC293" s="145">
        <f t="shared" si="1094"/>
        <v>21</v>
      </c>
      <c r="DD293" s="145">
        <f t="shared" si="1094"/>
        <v>21</v>
      </c>
      <c r="DE293" s="145">
        <f t="shared" si="1094"/>
        <v>20</v>
      </c>
      <c r="DF293" s="145">
        <f t="shared" si="1094"/>
        <v>20</v>
      </c>
      <c r="DG293" s="145">
        <f t="shared" si="1094"/>
        <v>20</v>
      </c>
      <c r="DH293" s="145">
        <f t="shared" si="1094"/>
        <v>20</v>
      </c>
      <c r="DI293" s="145">
        <f t="shared" si="1094"/>
        <v>20</v>
      </c>
      <c r="DJ293" s="145">
        <f t="shared" si="1094"/>
        <v>19</v>
      </c>
      <c r="DK293" s="145">
        <f t="shared" si="1094"/>
        <v>20</v>
      </c>
      <c r="DL293" s="145">
        <f t="shared" si="1094"/>
        <v>20</v>
      </c>
      <c r="DM293" s="145">
        <f t="shared" si="1094"/>
        <v>20</v>
      </c>
      <c r="DN293" s="145">
        <f t="shared" si="1094"/>
        <v>19</v>
      </c>
      <c r="DO293" s="145">
        <f t="shared" si="1094"/>
        <v>19</v>
      </c>
      <c r="DP293" s="145">
        <f t="shared" si="1094"/>
        <v>19</v>
      </c>
      <c r="DQ293" s="145">
        <f t="shared" si="1094"/>
        <v>19</v>
      </c>
      <c r="DR293" s="145">
        <f t="shared" si="1094"/>
        <v>19</v>
      </c>
      <c r="DS293" s="145">
        <f t="shared" si="1094"/>
        <v>19</v>
      </c>
      <c r="DT293" s="145">
        <f t="shared" si="1094"/>
        <v>20</v>
      </c>
      <c r="DU293" s="145">
        <f t="shared" si="1094"/>
        <v>20</v>
      </c>
      <c r="DV293" s="145">
        <f t="shared" si="1094"/>
        <v>20</v>
      </c>
      <c r="DW293" s="145">
        <f t="shared" si="1094"/>
        <v>20</v>
      </c>
      <c r="DX293" s="145">
        <f t="shared" si="1094"/>
        <v>19</v>
      </c>
      <c r="DY293" s="145">
        <f t="shared" si="1094"/>
        <v>18</v>
      </c>
      <c r="DZ293" s="145">
        <f t="shared" si="1094"/>
        <v>19</v>
      </c>
      <c r="EA293" s="145">
        <f t="shared" si="1094"/>
        <v>19</v>
      </c>
      <c r="EB293" s="145">
        <f t="shared" si="1094"/>
        <v>19</v>
      </c>
      <c r="EC293" s="145">
        <f t="shared" si="1094"/>
        <v>19</v>
      </c>
      <c r="ED293" s="145">
        <f t="shared" si="1094"/>
        <v>19</v>
      </c>
      <c r="EE293" s="145">
        <f t="shared" si="1094"/>
        <v>19</v>
      </c>
      <c r="EF293" s="145">
        <f t="shared" si="1094"/>
        <v>18</v>
      </c>
      <c r="EG293" s="145">
        <f t="shared" si="1094"/>
        <v>18</v>
      </c>
      <c r="EH293" s="145">
        <f t="shared" si="1094"/>
        <v>18</v>
      </c>
      <c r="EI293" s="145">
        <f t="shared" si="1094"/>
        <v>18</v>
      </c>
      <c r="EJ293" s="145">
        <f t="shared" si="1094"/>
        <v>19</v>
      </c>
      <c r="EK293" s="145">
        <f t="shared" si="1094"/>
        <v>19</v>
      </c>
      <c r="EL293" s="145">
        <f t="shared" si="1094"/>
        <v>19</v>
      </c>
      <c r="EM293" s="145">
        <f t="shared" si="1094"/>
        <v>18</v>
      </c>
      <c r="EN293" s="145">
        <f t="shared" si="1094"/>
        <v>18</v>
      </c>
      <c r="EO293" s="145">
        <f t="shared" si="1094"/>
        <v>17</v>
      </c>
      <c r="EP293" s="145">
        <f t="shared" si="1094"/>
        <v>18</v>
      </c>
      <c r="EQ293" s="145">
        <f t="shared" si="1094"/>
        <v>18</v>
      </c>
      <c r="ER293" s="145">
        <f t="shared" si="1094"/>
        <v>17</v>
      </c>
      <c r="ES293" s="145">
        <f t="shared" si="1094"/>
        <v>17</v>
      </c>
      <c r="ET293" s="145">
        <f t="shared" si="1094"/>
        <v>17</v>
      </c>
      <c r="EU293" s="145">
        <f t="shared" si="1094"/>
        <v>18</v>
      </c>
      <c r="EV293" s="145">
        <f t="shared" si="1094"/>
        <v>18</v>
      </c>
      <c r="EW293" s="145">
        <f t="shared" si="1094"/>
        <v>17</v>
      </c>
      <c r="EX293" s="145">
        <f t="shared" si="1094"/>
        <v>17</v>
      </c>
      <c r="EY293" s="145">
        <f t="shared" si="1094"/>
        <v>16</v>
      </c>
      <c r="EZ293" s="145">
        <f t="shared" si="1094"/>
        <v>16</v>
      </c>
      <c r="FA293" s="145">
        <f t="shared" si="1094"/>
        <v>17</v>
      </c>
      <c r="FB293" s="145">
        <f t="shared" si="1094"/>
        <v>17</v>
      </c>
      <c r="FC293" s="145">
        <f t="shared" si="1094"/>
        <v>16</v>
      </c>
      <c r="FD293" s="145">
        <f t="shared" si="1094"/>
        <v>17</v>
      </c>
      <c r="FE293" s="145">
        <f t="shared" si="1094"/>
        <v>17</v>
      </c>
      <c r="FF293" s="145">
        <f t="shared" si="1094"/>
        <v>17</v>
      </c>
      <c r="FG293" s="145">
        <f t="shared" si="1094"/>
        <v>17</v>
      </c>
      <c r="FH293" s="145">
        <f t="shared" si="1094"/>
        <v>17</v>
      </c>
      <c r="FI293" s="145">
        <f t="shared" si="1094"/>
        <v>16</v>
      </c>
      <c r="FJ293" s="145">
        <f t="shared" si="1094"/>
        <v>16</v>
      </c>
      <c r="FK293" s="145">
        <f t="shared" si="1094"/>
        <v>16</v>
      </c>
      <c r="FL293" s="145">
        <f t="shared" si="1094"/>
        <v>16</v>
      </c>
      <c r="FM293" s="145">
        <f t="shared" si="1094"/>
        <v>16</v>
      </c>
      <c r="FN293" s="145">
        <f t="shared" ref="FN293:FS293" si="1095">IF(FN$4&lt;$E$3,"",SUMIFS($F286:$FS286,$F$5:$FS$5,"&lt;="&amp;FN$5,$F$5:$FS$5,"&gt;"&amp;(FN$5-$E$3)))</f>
        <v>16</v>
      </c>
      <c r="FO293" s="145">
        <f t="shared" si="1095"/>
        <v>16</v>
      </c>
      <c r="FP293" s="145">
        <f t="shared" si="1095"/>
        <v>15</v>
      </c>
      <c r="FQ293" s="145">
        <f t="shared" si="1095"/>
        <v>16</v>
      </c>
      <c r="FR293" s="145">
        <f t="shared" si="1095"/>
        <v>16</v>
      </c>
      <c r="FS293" s="145">
        <f t="shared" si="1095"/>
        <v>16</v>
      </c>
      <c r="FT293" s="145">
        <f t="shared" si="1090"/>
        <v>17</v>
      </c>
      <c r="FW293" s="145">
        <f t="shared" si="1091"/>
        <v>16</v>
      </c>
      <c r="FX293" s="145">
        <f>MIN(F293:FS293)</f>
        <v>15</v>
      </c>
      <c r="FY293" s="145">
        <f>MAX(F293:FS293)</f>
        <v>21</v>
      </c>
      <c r="FZ293" s="145">
        <f>AVERAGE(F293:FS293)</f>
        <v>18.140845070422536</v>
      </c>
      <c r="GA293" s="145">
        <f>AVERAGE(EP293:FS293)</f>
        <v>16.633333333333333</v>
      </c>
      <c r="GC293" s="132">
        <v>0.15</v>
      </c>
      <c r="GD293" s="151">
        <f t="shared" ref="GD293:GI294" si="1096">GC293+0.01</f>
        <v>0.16</v>
      </c>
      <c r="GE293" s="151">
        <f t="shared" si="1096"/>
        <v>0.17</v>
      </c>
      <c r="GF293" s="151">
        <f t="shared" si="1096"/>
        <v>0.18000000000000002</v>
      </c>
      <c r="GG293" s="151">
        <f t="shared" si="1096"/>
        <v>0.19000000000000003</v>
      </c>
      <c r="GH293" s="151">
        <f t="shared" si="1096"/>
        <v>0.20000000000000004</v>
      </c>
      <c r="GI293" s="151">
        <f t="shared" si="1096"/>
        <v>0.21000000000000005</v>
      </c>
      <c r="GN293" s="132">
        <v>0.15</v>
      </c>
      <c r="GO293" s="151">
        <f t="shared" ref="GO293:GW293" si="1097">GN293+0.01</f>
        <v>0.16</v>
      </c>
      <c r="GP293" s="151">
        <f t="shared" si="1097"/>
        <v>0.17</v>
      </c>
      <c r="GQ293" s="151">
        <f t="shared" si="1097"/>
        <v>0.18000000000000002</v>
      </c>
      <c r="GR293" s="151">
        <f t="shared" si="1097"/>
        <v>0.19000000000000003</v>
      </c>
      <c r="GS293" s="151">
        <f t="shared" si="1097"/>
        <v>0.20000000000000004</v>
      </c>
      <c r="GT293" s="151">
        <f t="shared" si="1097"/>
        <v>0.21000000000000005</v>
      </c>
      <c r="GU293" s="151">
        <f t="shared" si="1097"/>
        <v>0.22000000000000006</v>
      </c>
      <c r="GV293" s="151">
        <f t="shared" si="1097"/>
        <v>0.23000000000000007</v>
      </c>
      <c r="GW293" s="151">
        <f t="shared" si="1097"/>
        <v>0.24000000000000007</v>
      </c>
    </row>
    <row r="294" spans="2:205">
      <c r="B294" s="139"/>
      <c r="D294" t="s">
        <v>34</v>
      </c>
      <c r="F294" s="145" t="str">
        <f t="shared" ref="F294:BQ294" si="1098">IF(F$4&lt;$E$3,"",SUMIFS($F287:$FS287,$F$5:$FS$5,"&lt;="&amp;F$5,$F$5:$FS$5,"&gt;"&amp;(F$5-$E$3)))</f>
        <v/>
      </c>
      <c r="G294" s="145" t="str">
        <f t="shared" si="1098"/>
        <v/>
      </c>
      <c r="H294" s="145" t="str">
        <f t="shared" si="1098"/>
        <v/>
      </c>
      <c r="I294" s="145" t="str">
        <f t="shared" si="1098"/>
        <v/>
      </c>
      <c r="J294" s="145" t="str">
        <f t="shared" si="1098"/>
        <v/>
      </c>
      <c r="K294" s="145" t="str">
        <f t="shared" si="1098"/>
        <v/>
      </c>
      <c r="L294" s="145" t="str">
        <f t="shared" si="1098"/>
        <v/>
      </c>
      <c r="M294" s="145" t="str">
        <f t="shared" si="1098"/>
        <v/>
      </c>
      <c r="N294" s="145" t="str">
        <f t="shared" si="1098"/>
        <v/>
      </c>
      <c r="O294" s="145" t="str">
        <f t="shared" si="1098"/>
        <v/>
      </c>
      <c r="P294" s="145" t="str">
        <f t="shared" si="1098"/>
        <v/>
      </c>
      <c r="Q294" s="145" t="str">
        <f t="shared" si="1098"/>
        <v/>
      </c>
      <c r="R294" s="145" t="str">
        <f t="shared" si="1098"/>
        <v/>
      </c>
      <c r="S294" s="145" t="str">
        <f t="shared" si="1098"/>
        <v/>
      </c>
      <c r="T294" s="145" t="str">
        <f t="shared" si="1098"/>
        <v/>
      </c>
      <c r="U294" s="145" t="str">
        <f t="shared" si="1098"/>
        <v/>
      </c>
      <c r="V294" s="145" t="str">
        <f t="shared" si="1098"/>
        <v/>
      </c>
      <c r="W294" s="145" t="str">
        <f t="shared" si="1098"/>
        <v/>
      </c>
      <c r="X294" s="145" t="str">
        <f t="shared" si="1098"/>
        <v/>
      </c>
      <c r="Y294" s="145" t="str">
        <f t="shared" si="1098"/>
        <v/>
      </c>
      <c r="Z294" s="145" t="str">
        <f t="shared" si="1098"/>
        <v/>
      </c>
      <c r="AA294" s="145" t="str">
        <f t="shared" si="1098"/>
        <v/>
      </c>
      <c r="AB294" s="145" t="str">
        <f t="shared" si="1098"/>
        <v/>
      </c>
      <c r="AC294" s="145" t="str">
        <f t="shared" si="1098"/>
        <v/>
      </c>
      <c r="AD294" s="145" t="str">
        <f t="shared" si="1098"/>
        <v/>
      </c>
      <c r="AE294" s="145" t="str">
        <f t="shared" si="1098"/>
        <v/>
      </c>
      <c r="AF294" s="145" t="str">
        <f t="shared" si="1098"/>
        <v/>
      </c>
      <c r="AG294" s="145" t="str">
        <f t="shared" si="1098"/>
        <v/>
      </c>
      <c r="AH294" s="145" t="str">
        <f t="shared" si="1098"/>
        <v/>
      </c>
      <c r="AI294" s="145" t="str">
        <f t="shared" si="1098"/>
        <v/>
      </c>
      <c r="AJ294" s="145" t="str">
        <f t="shared" si="1098"/>
        <v/>
      </c>
      <c r="AK294" s="145" t="str">
        <f t="shared" si="1098"/>
        <v/>
      </c>
      <c r="AL294" s="145" t="str">
        <f t="shared" si="1098"/>
        <v/>
      </c>
      <c r="AM294" s="145" t="str">
        <f t="shared" si="1098"/>
        <v/>
      </c>
      <c r="AN294" s="145" t="str">
        <f t="shared" si="1098"/>
        <v/>
      </c>
      <c r="AO294" s="145" t="str">
        <f t="shared" si="1098"/>
        <v/>
      </c>
      <c r="AP294" s="145" t="str">
        <f t="shared" si="1098"/>
        <v/>
      </c>
      <c r="AQ294" s="145" t="str">
        <f t="shared" si="1098"/>
        <v/>
      </c>
      <c r="AR294" s="145" t="str">
        <f t="shared" si="1098"/>
        <v/>
      </c>
      <c r="AS294" s="145" t="str">
        <f t="shared" si="1098"/>
        <v/>
      </c>
      <c r="AT294" s="145" t="str">
        <f t="shared" si="1098"/>
        <v/>
      </c>
      <c r="AU294" s="145" t="str">
        <f t="shared" si="1098"/>
        <v/>
      </c>
      <c r="AV294" s="145" t="str">
        <f t="shared" si="1098"/>
        <v/>
      </c>
      <c r="AW294" s="145" t="str">
        <f t="shared" si="1098"/>
        <v/>
      </c>
      <c r="AX294" s="145" t="str">
        <f t="shared" si="1098"/>
        <v/>
      </c>
      <c r="AY294" s="145" t="str">
        <f t="shared" si="1098"/>
        <v/>
      </c>
      <c r="AZ294" s="145" t="str">
        <f t="shared" si="1098"/>
        <v/>
      </c>
      <c r="BA294" s="145" t="str">
        <f t="shared" si="1098"/>
        <v/>
      </c>
      <c r="BB294" s="145" t="str">
        <f t="shared" si="1098"/>
        <v/>
      </c>
      <c r="BC294" s="145" t="str">
        <f t="shared" si="1098"/>
        <v/>
      </c>
      <c r="BD294" s="145" t="str">
        <f t="shared" si="1098"/>
        <v/>
      </c>
      <c r="BE294" s="145" t="str">
        <f t="shared" si="1098"/>
        <v/>
      </c>
      <c r="BF294" s="145" t="str">
        <f t="shared" si="1098"/>
        <v/>
      </c>
      <c r="BG294" s="145" t="str">
        <f t="shared" si="1098"/>
        <v/>
      </c>
      <c r="BH294" s="145" t="str">
        <f t="shared" si="1098"/>
        <v/>
      </c>
      <c r="BI294" s="145" t="str">
        <f t="shared" si="1098"/>
        <v/>
      </c>
      <c r="BJ294" s="145" t="str">
        <f t="shared" si="1098"/>
        <v/>
      </c>
      <c r="BK294" s="145" t="str">
        <f t="shared" si="1098"/>
        <v/>
      </c>
      <c r="BL294" s="145" t="str">
        <f t="shared" si="1098"/>
        <v/>
      </c>
      <c r="BM294" s="145" t="str">
        <f t="shared" si="1098"/>
        <v/>
      </c>
      <c r="BN294" s="145" t="str">
        <f t="shared" si="1098"/>
        <v/>
      </c>
      <c r="BO294" s="145" t="str">
        <f t="shared" si="1098"/>
        <v/>
      </c>
      <c r="BP294" s="145" t="str">
        <f t="shared" si="1098"/>
        <v/>
      </c>
      <c r="BQ294" s="145" t="str">
        <f t="shared" si="1098"/>
        <v/>
      </c>
      <c r="BR294" s="145" t="str">
        <f t="shared" ref="BR294:CZ294" si="1099">IF(BR$4&lt;$E$3,"",SUMIFS($F287:$FS287,$F$5:$FS$5,"&lt;="&amp;BR$5,$F$5:$FS$5,"&gt;"&amp;(BR$5-$E$3)))</f>
        <v/>
      </c>
      <c r="BS294" s="145" t="str">
        <f t="shared" si="1099"/>
        <v/>
      </c>
      <c r="BT294" s="145" t="str">
        <f t="shared" si="1099"/>
        <v/>
      </c>
      <c r="BU294" s="145" t="str">
        <f t="shared" si="1099"/>
        <v/>
      </c>
      <c r="BV294" s="145" t="str">
        <f t="shared" si="1099"/>
        <v/>
      </c>
      <c r="BW294" s="145" t="str">
        <f t="shared" si="1099"/>
        <v/>
      </c>
      <c r="BX294" s="145" t="str">
        <f t="shared" si="1099"/>
        <v/>
      </c>
      <c r="BY294" s="145" t="str">
        <f t="shared" si="1099"/>
        <v/>
      </c>
      <c r="BZ294" s="145" t="str">
        <f t="shared" si="1099"/>
        <v/>
      </c>
      <c r="CA294" s="145" t="str">
        <f t="shared" si="1099"/>
        <v/>
      </c>
      <c r="CB294" s="145" t="str">
        <f t="shared" si="1099"/>
        <v/>
      </c>
      <c r="CC294" s="145" t="str">
        <f t="shared" si="1099"/>
        <v/>
      </c>
      <c r="CD294" s="145" t="str">
        <f t="shared" si="1099"/>
        <v/>
      </c>
      <c r="CE294" s="145" t="str">
        <f t="shared" si="1099"/>
        <v/>
      </c>
      <c r="CF294" s="145" t="str">
        <f t="shared" si="1099"/>
        <v/>
      </c>
      <c r="CG294" s="145" t="str">
        <f t="shared" si="1099"/>
        <v/>
      </c>
      <c r="CH294" s="145" t="str">
        <f t="shared" si="1099"/>
        <v/>
      </c>
      <c r="CI294" s="145" t="str">
        <f t="shared" si="1099"/>
        <v/>
      </c>
      <c r="CJ294" s="145" t="str">
        <f t="shared" si="1099"/>
        <v/>
      </c>
      <c r="CK294" s="145" t="str">
        <f t="shared" si="1099"/>
        <v/>
      </c>
      <c r="CL294" s="145" t="str">
        <f t="shared" si="1099"/>
        <v/>
      </c>
      <c r="CM294" s="145" t="str">
        <f t="shared" si="1099"/>
        <v/>
      </c>
      <c r="CN294" s="145" t="str">
        <f t="shared" si="1099"/>
        <v/>
      </c>
      <c r="CO294" s="145" t="str">
        <f t="shared" si="1099"/>
        <v/>
      </c>
      <c r="CP294" s="145" t="str">
        <f t="shared" si="1099"/>
        <v/>
      </c>
      <c r="CQ294" s="145" t="str">
        <f t="shared" si="1099"/>
        <v/>
      </c>
      <c r="CR294" s="145" t="str">
        <f t="shared" si="1099"/>
        <v/>
      </c>
      <c r="CS294" s="145" t="str">
        <f t="shared" si="1099"/>
        <v/>
      </c>
      <c r="CT294" s="145" t="str">
        <f t="shared" si="1099"/>
        <v/>
      </c>
      <c r="CU294" s="145" t="str">
        <f t="shared" si="1099"/>
        <v/>
      </c>
      <c r="CV294" s="145" t="str">
        <f t="shared" si="1099"/>
        <v/>
      </c>
      <c r="CW294" s="145" t="str">
        <f t="shared" si="1099"/>
        <v/>
      </c>
      <c r="CX294" s="145" t="str">
        <f t="shared" si="1099"/>
        <v/>
      </c>
      <c r="CY294" s="145" t="str">
        <f t="shared" si="1099"/>
        <v/>
      </c>
      <c r="CZ294" s="145" t="str">
        <f t="shared" si="1099"/>
        <v/>
      </c>
      <c r="DA294" s="145">
        <f>IF(DA$4&lt;$E$3,"",SUMIFS($F287:$FS287,$F$5:$FS$5,"&lt;="&amp;DA$5,$F$5:$FS$5,"&gt;"&amp;(DA$5-$E$3)))</f>
        <v>6</v>
      </c>
      <c r="DB294" s="145">
        <f t="shared" ref="DB294:FM294" si="1100">IF(DB$4&lt;$E$3,"",SUMIFS($F287:$FS287,$F$5:$FS$5,"&lt;="&amp;DB$5,$F$5:$FS$5,"&gt;"&amp;(DB$5-$E$3)))</f>
        <v>6</v>
      </c>
      <c r="DC294" s="145">
        <f t="shared" si="1100"/>
        <v>6</v>
      </c>
      <c r="DD294" s="145">
        <f t="shared" si="1100"/>
        <v>6</v>
      </c>
      <c r="DE294" s="145">
        <f t="shared" si="1100"/>
        <v>6</v>
      </c>
      <c r="DF294" s="145">
        <f t="shared" si="1100"/>
        <v>6</v>
      </c>
      <c r="DG294" s="145">
        <f t="shared" si="1100"/>
        <v>6</v>
      </c>
      <c r="DH294" s="145">
        <f t="shared" si="1100"/>
        <v>6</v>
      </c>
      <c r="DI294" s="145">
        <f t="shared" si="1100"/>
        <v>6</v>
      </c>
      <c r="DJ294" s="145">
        <f t="shared" si="1100"/>
        <v>6</v>
      </c>
      <c r="DK294" s="145">
        <f t="shared" si="1100"/>
        <v>6</v>
      </c>
      <c r="DL294" s="145">
        <f t="shared" si="1100"/>
        <v>7</v>
      </c>
      <c r="DM294" s="145">
        <f t="shared" si="1100"/>
        <v>7</v>
      </c>
      <c r="DN294" s="145">
        <f t="shared" si="1100"/>
        <v>7</v>
      </c>
      <c r="DO294" s="145">
        <f t="shared" si="1100"/>
        <v>7</v>
      </c>
      <c r="DP294" s="145">
        <f t="shared" si="1100"/>
        <v>7</v>
      </c>
      <c r="DQ294" s="145">
        <f t="shared" si="1100"/>
        <v>7</v>
      </c>
      <c r="DR294" s="145">
        <f t="shared" si="1100"/>
        <v>7</v>
      </c>
      <c r="DS294" s="145">
        <f t="shared" si="1100"/>
        <v>7</v>
      </c>
      <c r="DT294" s="145">
        <f t="shared" si="1100"/>
        <v>8</v>
      </c>
      <c r="DU294" s="145">
        <f t="shared" si="1100"/>
        <v>9</v>
      </c>
      <c r="DV294" s="145">
        <f t="shared" si="1100"/>
        <v>9</v>
      </c>
      <c r="DW294" s="145">
        <f t="shared" si="1100"/>
        <v>10</v>
      </c>
      <c r="DX294" s="145">
        <f t="shared" si="1100"/>
        <v>10</v>
      </c>
      <c r="DY294" s="145">
        <f t="shared" si="1100"/>
        <v>10</v>
      </c>
      <c r="DZ294" s="145">
        <f t="shared" si="1100"/>
        <v>10</v>
      </c>
      <c r="EA294" s="145">
        <f t="shared" si="1100"/>
        <v>10</v>
      </c>
      <c r="EB294" s="145">
        <f t="shared" si="1100"/>
        <v>11</v>
      </c>
      <c r="EC294" s="145">
        <f t="shared" si="1100"/>
        <v>11</v>
      </c>
      <c r="ED294" s="145">
        <f t="shared" si="1100"/>
        <v>11</v>
      </c>
      <c r="EE294" s="145">
        <f t="shared" si="1100"/>
        <v>11</v>
      </c>
      <c r="EF294" s="145">
        <f t="shared" si="1100"/>
        <v>12</v>
      </c>
      <c r="EG294" s="145">
        <f t="shared" si="1100"/>
        <v>12</v>
      </c>
      <c r="EH294" s="145">
        <f t="shared" si="1100"/>
        <v>12</v>
      </c>
      <c r="EI294" s="145">
        <f t="shared" si="1100"/>
        <v>13</v>
      </c>
      <c r="EJ294" s="145">
        <f t="shared" si="1100"/>
        <v>14</v>
      </c>
      <c r="EK294" s="145">
        <f t="shared" si="1100"/>
        <v>14</v>
      </c>
      <c r="EL294" s="145">
        <f t="shared" si="1100"/>
        <v>14</v>
      </c>
      <c r="EM294" s="145">
        <f t="shared" si="1100"/>
        <v>15</v>
      </c>
      <c r="EN294" s="145">
        <f t="shared" si="1100"/>
        <v>15</v>
      </c>
      <c r="EO294" s="145">
        <f t="shared" si="1100"/>
        <v>14</v>
      </c>
      <c r="EP294" s="145">
        <f t="shared" si="1100"/>
        <v>14</v>
      </c>
      <c r="EQ294" s="145">
        <f t="shared" si="1100"/>
        <v>15</v>
      </c>
      <c r="ER294" s="145">
        <f t="shared" si="1100"/>
        <v>15</v>
      </c>
      <c r="ES294" s="145">
        <f t="shared" si="1100"/>
        <v>15</v>
      </c>
      <c r="ET294" s="145">
        <f t="shared" si="1100"/>
        <v>15</v>
      </c>
      <c r="EU294" s="145">
        <f t="shared" si="1100"/>
        <v>15</v>
      </c>
      <c r="EV294" s="145">
        <f t="shared" si="1100"/>
        <v>15</v>
      </c>
      <c r="EW294" s="145">
        <f t="shared" si="1100"/>
        <v>15</v>
      </c>
      <c r="EX294" s="145">
        <f t="shared" si="1100"/>
        <v>14</v>
      </c>
      <c r="EY294" s="145">
        <f t="shared" si="1100"/>
        <v>14</v>
      </c>
      <c r="EZ294" s="145">
        <f t="shared" si="1100"/>
        <v>14</v>
      </c>
      <c r="FA294" s="145">
        <f t="shared" si="1100"/>
        <v>14</v>
      </c>
      <c r="FB294" s="145">
        <f t="shared" si="1100"/>
        <v>14</v>
      </c>
      <c r="FC294" s="145">
        <f t="shared" si="1100"/>
        <v>15</v>
      </c>
      <c r="FD294" s="145">
        <f t="shared" si="1100"/>
        <v>15</v>
      </c>
      <c r="FE294" s="145">
        <f t="shared" si="1100"/>
        <v>15</v>
      </c>
      <c r="FF294" s="145">
        <f t="shared" si="1100"/>
        <v>14</v>
      </c>
      <c r="FG294" s="145">
        <f t="shared" si="1100"/>
        <v>15</v>
      </c>
      <c r="FH294" s="145">
        <f t="shared" si="1100"/>
        <v>15</v>
      </c>
      <c r="FI294" s="145">
        <f t="shared" si="1100"/>
        <v>14</v>
      </c>
      <c r="FJ294" s="145">
        <f t="shared" si="1100"/>
        <v>14</v>
      </c>
      <c r="FK294" s="145">
        <f t="shared" si="1100"/>
        <v>14</v>
      </c>
      <c r="FL294" s="145">
        <f t="shared" si="1100"/>
        <v>14</v>
      </c>
      <c r="FM294" s="145">
        <f t="shared" si="1100"/>
        <v>14</v>
      </c>
      <c r="FN294" s="145">
        <f t="shared" ref="FN294:FS294" si="1101">IF(FN$4&lt;$E$3,"",SUMIFS($F287:$FS287,$F$5:$FS$5,"&lt;="&amp;FN$5,$F$5:$FS$5,"&gt;"&amp;(FN$5-$E$3)))</f>
        <v>14</v>
      </c>
      <c r="FO294" s="145">
        <f t="shared" si="1101"/>
        <v>14</v>
      </c>
      <c r="FP294" s="145">
        <f t="shared" si="1101"/>
        <v>14</v>
      </c>
      <c r="FQ294" s="145">
        <f t="shared" si="1101"/>
        <v>14</v>
      </c>
      <c r="FR294" s="145">
        <f t="shared" si="1101"/>
        <v>14</v>
      </c>
      <c r="FS294" s="145">
        <f t="shared" si="1101"/>
        <v>14</v>
      </c>
      <c r="FT294" s="145">
        <f t="shared" si="1090"/>
        <v>14</v>
      </c>
      <c r="FW294" s="145">
        <f t="shared" si="1091"/>
        <v>14</v>
      </c>
      <c r="FX294" s="145">
        <f>MIN(F294:FS294)</f>
        <v>6</v>
      </c>
      <c r="FY294" s="145">
        <f>MAX(F294:FS294)</f>
        <v>15</v>
      </c>
      <c r="FZ294" s="145">
        <f>AVERAGE(F294:FS294)</f>
        <v>11.394366197183098</v>
      </c>
      <c r="GA294" s="145">
        <f>AVERAGE(EP294:FS294)</f>
        <v>14.4</v>
      </c>
      <c r="GC294" s="132">
        <v>0.06</v>
      </c>
      <c r="GD294" s="151">
        <f t="shared" si="1096"/>
        <v>6.9999999999999993E-2</v>
      </c>
      <c r="GE294" s="151">
        <f t="shared" si="1096"/>
        <v>7.9999999999999988E-2</v>
      </c>
      <c r="GF294" s="151">
        <f t="shared" si="1096"/>
        <v>8.9999999999999983E-2</v>
      </c>
      <c r="GG294" s="151">
        <f t="shared" si="1096"/>
        <v>9.9999999999999978E-2</v>
      </c>
      <c r="GH294" s="151">
        <f t="shared" si="1096"/>
        <v>0.10999999999999997</v>
      </c>
      <c r="GI294" s="151">
        <f t="shared" si="1096"/>
        <v>0.11999999999999997</v>
      </c>
      <c r="GJ294" s="151">
        <f>GI294+0.01</f>
        <v>0.12999999999999998</v>
      </c>
      <c r="GK294" s="151">
        <f>GJ294+0.01</f>
        <v>0.13999999999999999</v>
      </c>
      <c r="GL294" s="151">
        <f>GK294+0.01</f>
        <v>0.15</v>
      </c>
      <c r="GN294" s="132">
        <v>0.06</v>
      </c>
      <c r="GO294" s="151">
        <f t="shared" ref="GO294:GW294" si="1102">GN294+0.01</f>
        <v>6.9999999999999993E-2</v>
      </c>
      <c r="GP294" s="151">
        <f t="shared" si="1102"/>
        <v>7.9999999999999988E-2</v>
      </c>
      <c r="GQ294" s="151">
        <f t="shared" si="1102"/>
        <v>8.9999999999999983E-2</v>
      </c>
      <c r="GR294" s="151">
        <f t="shared" si="1102"/>
        <v>9.9999999999999978E-2</v>
      </c>
      <c r="GS294" s="151">
        <f t="shared" si="1102"/>
        <v>0.10999999999999997</v>
      </c>
      <c r="GT294" s="151">
        <f t="shared" si="1102"/>
        <v>0.11999999999999997</v>
      </c>
      <c r="GU294" s="151">
        <f t="shared" si="1102"/>
        <v>0.12999999999999998</v>
      </c>
      <c r="GV294" s="151">
        <f t="shared" si="1102"/>
        <v>0.13999999999999999</v>
      </c>
      <c r="GW294" s="151">
        <f t="shared" si="1102"/>
        <v>0.15</v>
      </c>
    </row>
    <row r="295" spans="2:205" ht="15.75" thickBot="1">
      <c r="B295" s="139"/>
      <c r="D295" s="105" t="s">
        <v>25</v>
      </c>
      <c r="E295" s="106"/>
      <c r="F295" s="146" t="str">
        <f t="shared" ref="F295:BQ295" si="1103">IF(F$4&lt;$E$3,"",SUMIFS($F288:$FS288,$F$5:$FS$5,"&lt;="&amp;F$5,$F$5:$FS$5,"&gt;"&amp;(F$5-$E$3)))</f>
        <v/>
      </c>
      <c r="G295" s="146" t="str">
        <f t="shared" si="1103"/>
        <v/>
      </c>
      <c r="H295" s="146" t="str">
        <f t="shared" si="1103"/>
        <v/>
      </c>
      <c r="I295" s="146" t="str">
        <f t="shared" si="1103"/>
        <v/>
      </c>
      <c r="J295" s="146" t="str">
        <f t="shared" si="1103"/>
        <v/>
      </c>
      <c r="K295" s="146" t="str">
        <f t="shared" si="1103"/>
        <v/>
      </c>
      <c r="L295" s="146" t="str">
        <f t="shared" si="1103"/>
        <v/>
      </c>
      <c r="M295" s="146" t="str">
        <f t="shared" si="1103"/>
        <v/>
      </c>
      <c r="N295" s="146" t="str">
        <f t="shared" si="1103"/>
        <v/>
      </c>
      <c r="O295" s="146" t="str">
        <f t="shared" si="1103"/>
        <v/>
      </c>
      <c r="P295" s="146" t="str">
        <f t="shared" si="1103"/>
        <v/>
      </c>
      <c r="Q295" s="146" t="str">
        <f t="shared" si="1103"/>
        <v/>
      </c>
      <c r="R295" s="146" t="str">
        <f t="shared" si="1103"/>
        <v/>
      </c>
      <c r="S295" s="146" t="str">
        <f t="shared" si="1103"/>
        <v/>
      </c>
      <c r="T295" s="146" t="str">
        <f t="shared" si="1103"/>
        <v/>
      </c>
      <c r="U295" s="146" t="str">
        <f t="shared" si="1103"/>
        <v/>
      </c>
      <c r="V295" s="146" t="str">
        <f t="shared" si="1103"/>
        <v/>
      </c>
      <c r="W295" s="146" t="str">
        <f t="shared" si="1103"/>
        <v/>
      </c>
      <c r="X295" s="146" t="str">
        <f t="shared" si="1103"/>
        <v/>
      </c>
      <c r="Y295" s="146" t="str">
        <f t="shared" si="1103"/>
        <v/>
      </c>
      <c r="Z295" s="146" t="str">
        <f t="shared" si="1103"/>
        <v/>
      </c>
      <c r="AA295" s="146" t="str">
        <f t="shared" si="1103"/>
        <v/>
      </c>
      <c r="AB295" s="146" t="str">
        <f t="shared" si="1103"/>
        <v/>
      </c>
      <c r="AC295" s="146" t="str">
        <f t="shared" si="1103"/>
        <v/>
      </c>
      <c r="AD295" s="146" t="str">
        <f t="shared" si="1103"/>
        <v/>
      </c>
      <c r="AE295" s="146" t="str">
        <f t="shared" si="1103"/>
        <v/>
      </c>
      <c r="AF295" s="146" t="str">
        <f t="shared" si="1103"/>
        <v/>
      </c>
      <c r="AG295" s="146" t="str">
        <f t="shared" si="1103"/>
        <v/>
      </c>
      <c r="AH295" s="146" t="str">
        <f t="shared" si="1103"/>
        <v/>
      </c>
      <c r="AI295" s="146" t="str">
        <f t="shared" si="1103"/>
        <v/>
      </c>
      <c r="AJ295" s="146" t="str">
        <f t="shared" si="1103"/>
        <v/>
      </c>
      <c r="AK295" s="146" t="str">
        <f t="shared" si="1103"/>
        <v/>
      </c>
      <c r="AL295" s="146" t="str">
        <f t="shared" si="1103"/>
        <v/>
      </c>
      <c r="AM295" s="146" t="str">
        <f t="shared" si="1103"/>
        <v/>
      </c>
      <c r="AN295" s="146" t="str">
        <f t="shared" si="1103"/>
        <v/>
      </c>
      <c r="AO295" s="146" t="str">
        <f t="shared" si="1103"/>
        <v/>
      </c>
      <c r="AP295" s="146" t="str">
        <f t="shared" si="1103"/>
        <v/>
      </c>
      <c r="AQ295" s="146" t="str">
        <f t="shared" si="1103"/>
        <v/>
      </c>
      <c r="AR295" s="146" t="str">
        <f t="shared" si="1103"/>
        <v/>
      </c>
      <c r="AS295" s="146" t="str">
        <f t="shared" si="1103"/>
        <v/>
      </c>
      <c r="AT295" s="146" t="str">
        <f t="shared" si="1103"/>
        <v/>
      </c>
      <c r="AU295" s="146" t="str">
        <f t="shared" si="1103"/>
        <v/>
      </c>
      <c r="AV295" s="146" t="str">
        <f t="shared" si="1103"/>
        <v/>
      </c>
      <c r="AW295" s="146" t="str">
        <f t="shared" si="1103"/>
        <v/>
      </c>
      <c r="AX295" s="146" t="str">
        <f t="shared" si="1103"/>
        <v/>
      </c>
      <c r="AY295" s="146" t="str">
        <f t="shared" si="1103"/>
        <v/>
      </c>
      <c r="AZ295" s="146" t="str">
        <f t="shared" si="1103"/>
        <v/>
      </c>
      <c r="BA295" s="146" t="str">
        <f t="shared" si="1103"/>
        <v/>
      </c>
      <c r="BB295" s="146" t="str">
        <f t="shared" si="1103"/>
        <v/>
      </c>
      <c r="BC295" s="146" t="str">
        <f t="shared" si="1103"/>
        <v/>
      </c>
      <c r="BD295" s="146" t="str">
        <f t="shared" si="1103"/>
        <v/>
      </c>
      <c r="BE295" s="146" t="str">
        <f t="shared" si="1103"/>
        <v/>
      </c>
      <c r="BF295" s="146" t="str">
        <f t="shared" si="1103"/>
        <v/>
      </c>
      <c r="BG295" s="146" t="str">
        <f t="shared" si="1103"/>
        <v/>
      </c>
      <c r="BH295" s="146" t="str">
        <f t="shared" si="1103"/>
        <v/>
      </c>
      <c r="BI295" s="146" t="str">
        <f t="shared" si="1103"/>
        <v/>
      </c>
      <c r="BJ295" s="146" t="str">
        <f t="shared" si="1103"/>
        <v/>
      </c>
      <c r="BK295" s="146" t="str">
        <f t="shared" si="1103"/>
        <v/>
      </c>
      <c r="BL295" s="146" t="str">
        <f t="shared" si="1103"/>
        <v/>
      </c>
      <c r="BM295" s="146" t="str">
        <f t="shared" si="1103"/>
        <v/>
      </c>
      <c r="BN295" s="146" t="str">
        <f t="shared" si="1103"/>
        <v/>
      </c>
      <c r="BO295" s="146" t="str">
        <f t="shared" si="1103"/>
        <v/>
      </c>
      <c r="BP295" s="146" t="str">
        <f t="shared" si="1103"/>
        <v/>
      </c>
      <c r="BQ295" s="146" t="str">
        <f t="shared" si="1103"/>
        <v/>
      </c>
      <c r="BR295" s="146" t="str">
        <f t="shared" ref="BR295:EC295" si="1104">IF(BR$4&lt;$E$3,"",SUMIFS($F288:$FS288,$F$5:$FS$5,"&lt;="&amp;BR$5,$F$5:$FS$5,"&gt;"&amp;(BR$5-$E$3)))</f>
        <v/>
      </c>
      <c r="BS295" s="146" t="str">
        <f t="shared" si="1104"/>
        <v/>
      </c>
      <c r="BT295" s="146" t="str">
        <f t="shared" si="1104"/>
        <v/>
      </c>
      <c r="BU295" s="146" t="str">
        <f t="shared" si="1104"/>
        <v/>
      </c>
      <c r="BV295" s="146" t="str">
        <f t="shared" si="1104"/>
        <v/>
      </c>
      <c r="BW295" s="146" t="str">
        <f t="shared" si="1104"/>
        <v/>
      </c>
      <c r="BX295" s="146" t="str">
        <f t="shared" si="1104"/>
        <v/>
      </c>
      <c r="BY295" s="146" t="str">
        <f t="shared" si="1104"/>
        <v/>
      </c>
      <c r="BZ295" s="146" t="str">
        <f t="shared" si="1104"/>
        <v/>
      </c>
      <c r="CA295" s="146" t="str">
        <f t="shared" si="1104"/>
        <v/>
      </c>
      <c r="CB295" s="146" t="str">
        <f t="shared" si="1104"/>
        <v/>
      </c>
      <c r="CC295" s="146" t="str">
        <f t="shared" si="1104"/>
        <v/>
      </c>
      <c r="CD295" s="146" t="str">
        <f t="shared" si="1104"/>
        <v/>
      </c>
      <c r="CE295" s="146" t="str">
        <f t="shared" si="1104"/>
        <v/>
      </c>
      <c r="CF295" s="146" t="str">
        <f t="shared" si="1104"/>
        <v/>
      </c>
      <c r="CG295" s="146" t="str">
        <f t="shared" si="1104"/>
        <v/>
      </c>
      <c r="CH295" s="146" t="str">
        <f t="shared" si="1104"/>
        <v/>
      </c>
      <c r="CI295" s="146" t="str">
        <f t="shared" si="1104"/>
        <v/>
      </c>
      <c r="CJ295" s="146" t="str">
        <f t="shared" si="1104"/>
        <v/>
      </c>
      <c r="CK295" s="146" t="str">
        <f t="shared" si="1104"/>
        <v/>
      </c>
      <c r="CL295" s="146" t="str">
        <f t="shared" si="1104"/>
        <v/>
      </c>
      <c r="CM295" s="146" t="str">
        <f t="shared" si="1104"/>
        <v/>
      </c>
      <c r="CN295" s="146" t="str">
        <f t="shared" si="1104"/>
        <v/>
      </c>
      <c r="CO295" s="146" t="str">
        <f t="shared" si="1104"/>
        <v/>
      </c>
      <c r="CP295" s="146" t="str">
        <f t="shared" si="1104"/>
        <v/>
      </c>
      <c r="CQ295" s="146" t="str">
        <f t="shared" si="1104"/>
        <v/>
      </c>
      <c r="CR295" s="146" t="str">
        <f t="shared" si="1104"/>
        <v/>
      </c>
      <c r="CS295" s="146" t="str">
        <f t="shared" si="1104"/>
        <v/>
      </c>
      <c r="CT295" s="146" t="str">
        <f t="shared" si="1104"/>
        <v/>
      </c>
      <c r="CU295" s="146" t="str">
        <f t="shared" si="1104"/>
        <v/>
      </c>
      <c r="CV295" s="146" t="str">
        <f t="shared" si="1104"/>
        <v/>
      </c>
      <c r="CW295" s="146" t="str">
        <f t="shared" si="1104"/>
        <v/>
      </c>
      <c r="CX295" s="146" t="str">
        <f t="shared" si="1104"/>
        <v/>
      </c>
      <c r="CY295" s="146" t="str">
        <f t="shared" si="1104"/>
        <v/>
      </c>
      <c r="CZ295" s="146" t="str">
        <f t="shared" si="1104"/>
        <v/>
      </c>
      <c r="DA295" s="146">
        <f t="shared" si="1104"/>
        <v>40</v>
      </c>
      <c r="DB295" s="146">
        <f t="shared" si="1104"/>
        <v>41</v>
      </c>
      <c r="DC295" s="146">
        <f t="shared" si="1104"/>
        <v>41</v>
      </c>
      <c r="DD295" s="146">
        <f t="shared" si="1104"/>
        <v>40</v>
      </c>
      <c r="DE295" s="146">
        <f t="shared" si="1104"/>
        <v>39</v>
      </c>
      <c r="DF295" s="146">
        <f t="shared" si="1104"/>
        <v>39</v>
      </c>
      <c r="DG295" s="146">
        <f t="shared" si="1104"/>
        <v>39</v>
      </c>
      <c r="DH295" s="146">
        <f t="shared" si="1104"/>
        <v>39</v>
      </c>
      <c r="DI295" s="146">
        <f t="shared" si="1104"/>
        <v>39</v>
      </c>
      <c r="DJ295" s="146">
        <f t="shared" si="1104"/>
        <v>38</v>
      </c>
      <c r="DK295" s="146">
        <f t="shared" si="1104"/>
        <v>38</v>
      </c>
      <c r="DL295" s="146">
        <f t="shared" si="1104"/>
        <v>40</v>
      </c>
      <c r="DM295" s="146">
        <f t="shared" si="1104"/>
        <v>40</v>
      </c>
      <c r="DN295" s="146">
        <f t="shared" si="1104"/>
        <v>39</v>
      </c>
      <c r="DO295" s="146">
        <f t="shared" si="1104"/>
        <v>39</v>
      </c>
      <c r="DP295" s="146">
        <f t="shared" si="1104"/>
        <v>39</v>
      </c>
      <c r="DQ295" s="146">
        <f t="shared" si="1104"/>
        <v>39</v>
      </c>
      <c r="DR295" s="146">
        <f t="shared" si="1104"/>
        <v>39</v>
      </c>
      <c r="DS295" s="146">
        <f t="shared" si="1104"/>
        <v>39</v>
      </c>
      <c r="DT295" s="146">
        <f t="shared" si="1104"/>
        <v>41</v>
      </c>
      <c r="DU295" s="146">
        <f t="shared" si="1104"/>
        <v>42</v>
      </c>
      <c r="DV295" s="146">
        <f t="shared" si="1104"/>
        <v>42</v>
      </c>
      <c r="DW295" s="146">
        <f t="shared" si="1104"/>
        <v>42</v>
      </c>
      <c r="DX295" s="146">
        <f t="shared" si="1104"/>
        <v>41</v>
      </c>
      <c r="DY295" s="146">
        <f t="shared" si="1104"/>
        <v>40</v>
      </c>
      <c r="DZ295" s="146">
        <f t="shared" si="1104"/>
        <v>41</v>
      </c>
      <c r="EA295" s="146">
        <f t="shared" si="1104"/>
        <v>41</v>
      </c>
      <c r="EB295" s="146">
        <f t="shared" si="1104"/>
        <v>42</v>
      </c>
      <c r="EC295" s="146">
        <f t="shared" si="1104"/>
        <v>42</v>
      </c>
      <c r="ED295" s="146">
        <f t="shared" ref="ED295:FS295" si="1105">IF(ED$4&lt;$E$3,"",SUMIFS($F288:$FS288,$F$5:$FS$5,"&lt;="&amp;ED$5,$F$5:$FS$5,"&gt;"&amp;(ED$5-$E$3)))</f>
        <v>41</v>
      </c>
      <c r="EE295" s="146">
        <f t="shared" si="1105"/>
        <v>41</v>
      </c>
      <c r="EF295" s="146">
        <f t="shared" si="1105"/>
        <v>41</v>
      </c>
      <c r="EG295" s="146">
        <f t="shared" si="1105"/>
        <v>41</v>
      </c>
      <c r="EH295" s="146">
        <f t="shared" si="1105"/>
        <v>41</v>
      </c>
      <c r="EI295" s="146">
        <f t="shared" si="1105"/>
        <v>42</v>
      </c>
      <c r="EJ295" s="146">
        <f t="shared" si="1105"/>
        <v>44</v>
      </c>
      <c r="EK295" s="146">
        <f t="shared" si="1105"/>
        <v>44</v>
      </c>
      <c r="EL295" s="146">
        <f t="shared" si="1105"/>
        <v>43</v>
      </c>
      <c r="EM295" s="146">
        <f t="shared" si="1105"/>
        <v>43</v>
      </c>
      <c r="EN295" s="146">
        <f t="shared" si="1105"/>
        <v>43</v>
      </c>
      <c r="EO295" s="146">
        <f t="shared" si="1105"/>
        <v>41</v>
      </c>
      <c r="EP295" s="146">
        <f t="shared" si="1105"/>
        <v>42</v>
      </c>
      <c r="EQ295" s="146">
        <f t="shared" si="1105"/>
        <v>43</v>
      </c>
      <c r="ER295" s="146">
        <f t="shared" si="1105"/>
        <v>42</v>
      </c>
      <c r="ES295" s="146">
        <f t="shared" si="1105"/>
        <v>42</v>
      </c>
      <c r="ET295" s="146">
        <f t="shared" si="1105"/>
        <v>41</v>
      </c>
      <c r="EU295" s="146">
        <f t="shared" si="1105"/>
        <v>43</v>
      </c>
      <c r="EV295" s="146">
        <f t="shared" si="1105"/>
        <v>43</v>
      </c>
      <c r="EW295" s="146">
        <f t="shared" si="1105"/>
        <v>42</v>
      </c>
      <c r="EX295" s="146">
        <f t="shared" si="1105"/>
        <v>41</v>
      </c>
      <c r="EY295" s="146">
        <f t="shared" si="1105"/>
        <v>40</v>
      </c>
      <c r="EZ295" s="146">
        <f t="shared" si="1105"/>
        <v>40</v>
      </c>
      <c r="FA295" s="146">
        <f t="shared" si="1105"/>
        <v>41</v>
      </c>
      <c r="FB295" s="146">
        <f t="shared" si="1105"/>
        <v>41</v>
      </c>
      <c r="FC295" s="146">
        <f t="shared" si="1105"/>
        <v>41</v>
      </c>
      <c r="FD295" s="146">
        <f t="shared" si="1105"/>
        <v>44</v>
      </c>
      <c r="FE295" s="146">
        <f t="shared" si="1105"/>
        <v>44</v>
      </c>
      <c r="FF295" s="146">
        <f t="shared" si="1105"/>
        <v>43</v>
      </c>
      <c r="FG295" s="146">
        <f t="shared" si="1105"/>
        <v>44</v>
      </c>
      <c r="FH295" s="146">
        <f t="shared" si="1105"/>
        <v>44</v>
      </c>
      <c r="FI295" s="146">
        <f t="shared" si="1105"/>
        <v>42</v>
      </c>
      <c r="FJ295" s="146">
        <f t="shared" si="1105"/>
        <v>41</v>
      </c>
      <c r="FK295" s="146">
        <f t="shared" si="1105"/>
        <v>41</v>
      </c>
      <c r="FL295" s="146">
        <f t="shared" si="1105"/>
        <v>41</v>
      </c>
      <c r="FM295" s="146">
        <f t="shared" si="1105"/>
        <v>41</v>
      </c>
      <c r="FN295" s="146">
        <f t="shared" si="1105"/>
        <v>41</v>
      </c>
      <c r="FO295" s="146">
        <f t="shared" si="1105"/>
        <v>41</v>
      </c>
      <c r="FP295" s="146">
        <f t="shared" si="1105"/>
        <v>40</v>
      </c>
      <c r="FQ295" s="146">
        <f t="shared" si="1105"/>
        <v>42</v>
      </c>
      <c r="FR295" s="146">
        <f t="shared" si="1105"/>
        <v>42</v>
      </c>
      <c r="FS295" s="146">
        <f t="shared" si="1105"/>
        <v>42</v>
      </c>
      <c r="FT295" s="146">
        <f t="shared" si="1090"/>
        <v>43</v>
      </c>
      <c r="FW295" s="146">
        <f t="shared" si="1091"/>
        <v>42</v>
      </c>
      <c r="FX295" s="146">
        <f>MIN(F295:FS295)</f>
        <v>38</v>
      </c>
      <c r="FY295" s="146">
        <f>MAX(F295:FS295)</f>
        <v>44</v>
      </c>
      <c r="FZ295" s="146">
        <f>AVERAGE(F295:FS295)</f>
        <v>41.140845070422536</v>
      </c>
      <c r="GA295" s="146">
        <f>AVERAGE(EP295:FS295)</f>
        <v>41.833333333333336</v>
      </c>
    </row>
    <row r="296" spans="2:205" ht="15.75" thickTop="1">
      <c r="B296" s="139"/>
    </row>
    <row r="297" spans="2:205">
      <c r="B297" s="139"/>
      <c r="D297" s="98" t="s">
        <v>49</v>
      </c>
    </row>
    <row r="298" spans="2:205">
      <c r="B298" s="139"/>
      <c r="D298" t="s">
        <v>46</v>
      </c>
      <c r="F298" s="100" t="str">
        <f t="shared" ref="F298:AK298" si="1106">IF(F$4&lt;$E$3,"",SUMIFS($F284:$FS284,$F$5:$FS$5,"&lt;="&amp;F$5,$F$5:$FS$5,"&gt;"&amp;(F$5-$E$3))/$E$3)</f>
        <v/>
      </c>
      <c r="G298" s="100" t="str">
        <f t="shared" si="1106"/>
        <v/>
      </c>
      <c r="H298" s="100" t="str">
        <f t="shared" si="1106"/>
        <v/>
      </c>
      <c r="I298" s="100" t="str">
        <f t="shared" si="1106"/>
        <v/>
      </c>
      <c r="J298" s="100" t="str">
        <f t="shared" si="1106"/>
        <v/>
      </c>
      <c r="K298" s="100" t="str">
        <f t="shared" si="1106"/>
        <v/>
      </c>
      <c r="L298" s="100" t="str">
        <f t="shared" si="1106"/>
        <v/>
      </c>
      <c r="M298" s="100" t="str">
        <f t="shared" si="1106"/>
        <v/>
      </c>
      <c r="N298" s="100" t="str">
        <f t="shared" si="1106"/>
        <v/>
      </c>
      <c r="O298" s="100" t="str">
        <f t="shared" si="1106"/>
        <v/>
      </c>
      <c r="P298" s="100" t="str">
        <f t="shared" si="1106"/>
        <v/>
      </c>
      <c r="Q298" s="100" t="str">
        <f t="shared" si="1106"/>
        <v/>
      </c>
      <c r="R298" s="100" t="str">
        <f t="shared" si="1106"/>
        <v/>
      </c>
      <c r="S298" s="100" t="str">
        <f t="shared" si="1106"/>
        <v/>
      </c>
      <c r="T298" s="100" t="str">
        <f t="shared" si="1106"/>
        <v/>
      </c>
      <c r="U298" s="100" t="str">
        <f t="shared" si="1106"/>
        <v/>
      </c>
      <c r="V298" s="100" t="str">
        <f t="shared" si="1106"/>
        <v/>
      </c>
      <c r="W298" s="100" t="str">
        <f t="shared" si="1106"/>
        <v/>
      </c>
      <c r="X298" s="100" t="str">
        <f t="shared" si="1106"/>
        <v/>
      </c>
      <c r="Y298" s="100" t="str">
        <f t="shared" si="1106"/>
        <v/>
      </c>
      <c r="Z298" s="100" t="str">
        <f t="shared" si="1106"/>
        <v/>
      </c>
      <c r="AA298" s="100" t="str">
        <f t="shared" si="1106"/>
        <v/>
      </c>
      <c r="AB298" s="100" t="str">
        <f t="shared" si="1106"/>
        <v/>
      </c>
      <c r="AC298" s="100" t="str">
        <f t="shared" si="1106"/>
        <v/>
      </c>
      <c r="AD298" s="100" t="str">
        <f t="shared" si="1106"/>
        <v/>
      </c>
      <c r="AE298" s="100" t="str">
        <f t="shared" si="1106"/>
        <v/>
      </c>
      <c r="AF298" s="100" t="str">
        <f t="shared" si="1106"/>
        <v/>
      </c>
      <c r="AG298" s="100" t="str">
        <f t="shared" si="1106"/>
        <v/>
      </c>
      <c r="AH298" s="100" t="str">
        <f t="shared" si="1106"/>
        <v/>
      </c>
      <c r="AI298" s="100" t="str">
        <f t="shared" si="1106"/>
        <v/>
      </c>
      <c r="AJ298" s="100" t="str">
        <f t="shared" si="1106"/>
        <v/>
      </c>
      <c r="AK298" s="100" t="str">
        <f t="shared" si="1106"/>
        <v/>
      </c>
      <c r="AL298" s="100" t="str">
        <f t="shared" ref="AL298:BQ298" si="1107">IF(AL$4&lt;$E$3,"",SUMIFS($F284:$FS284,$F$5:$FS$5,"&lt;="&amp;AL$5,$F$5:$FS$5,"&gt;"&amp;(AL$5-$E$3))/$E$3)</f>
        <v/>
      </c>
      <c r="AM298" s="100" t="str">
        <f t="shared" si="1107"/>
        <v/>
      </c>
      <c r="AN298" s="100" t="str">
        <f t="shared" si="1107"/>
        <v/>
      </c>
      <c r="AO298" s="100" t="str">
        <f t="shared" si="1107"/>
        <v/>
      </c>
      <c r="AP298" s="100" t="str">
        <f t="shared" si="1107"/>
        <v/>
      </c>
      <c r="AQ298" s="100" t="str">
        <f t="shared" si="1107"/>
        <v/>
      </c>
      <c r="AR298" s="100" t="str">
        <f t="shared" si="1107"/>
        <v/>
      </c>
      <c r="AS298" s="100" t="str">
        <f t="shared" si="1107"/>
        <v/>
      </c>
      <c r="AT298" s="100" t="str">
        <f t="shared" si="1107"/>
        <v/>
      </c>
      <c r="AU298" s="100" t="str">
        <f t="shared" si="1107"/>
        <v/>
      </c>
      <c r="AV298" s="100" t="str">
        <f t="shared" si="1107"/>
        <v/>
      </c>
      <c r="AW298" s="100" t="str">
        <f t="shared" si="1107"/>
        <v/>
      </c>
      <c r="AX298" s="100" t="str">
        <f t="shared" si="1107"/>
        <v/>
      </c>
      <c r="AY298" s="100" t="str">
        <f t="shared" si="1107"/>
        <v/>
      </c>
      <c r="AZ298" s="100" t="str">
        <f t="shared" si="1107"/>
        <v/>
      </c>
      <c r="BA298" s="100" t="str">
        <f t="shared" si="1107"/>
        <v/>
      </c>
      <c r="BB298" s="100" t="str">
        <f t="shared" si="1107"/>
        <v/>
      </c>
      <c r="BC298" s="100" t="str">
        <f t="shared" si="1107"/>
        <v/>
      </c>
      <c r="BD298" s="100" t="str">
        <f t="shared" si="1107"/>
        <v/>
      </c>
      <c r="BE298" s="100" t="str">
        <f t="shared" si="1107"/>
        <v/>
      </c>
      <c r="BF298" s="100" t="str">
        <f t="shared" si="1107"/>
        <v/>
      </c>
      <c r="BG298" s="100" t="str">
        <f t="shared" si="1107"/>
        <v/>
      </c>
      <c r="BH298" s="100" t="str">
        <f t="shared" si="1107"/>
        <v/>
      </c>
      <c r="BI298" s="100" t="str">
        <f t="shared" si="1107"/>
        <v/>
      </c>
      <c r="BJ298" s="100" t="str">
        <f t="shared" si="1107"/>
        <v/>
      </c>
      <c r="BK298" s="100" t="str">
        <f t="shared" si="1107"/>
        <v/>
      </c>
      <c r="BL298" s="100" t="str">
        <f t="shared" si="1107"/>
        <v/>
      </c>
      <c r="BM298" s="100" t="str">
        <f t="shared" si="1107"/>
        <v/>
      </c>
      <c r="BN298" s="100" t="str">
        <f t="shared" si="1107"/>
        <v/>
      </c>
      <c r="BO298" s="100" t="str">
        <f t="shared" si="1107"/>
        <v/>
      </c>
      <c r="BP298" s="100" t="str">
        <f t="shared" si="1107"/>
        <v/>
      </c>
      <c r="BQ298" s="100" t="str">
        <f t="shared" si="1107"/>
        <v/>
      </c>
      <c r="BR298" s="100" t="str">
        <f t="shared" ref="BR298:CW298" si="1108">IF(BR$4&lt;$E$3,"",SUMIFS($F284:$FS284,$F$5:$FS$5,"&lt;="&amp;BR$5,$F$5:$FS$5,"&gt;"&amp;(BR$5-$E$3))/$E$3)</f>
        <v/>
      </c>
      <c r="BS298" s="100" t="str">
        <f t="shared" si="1108"/>
        <v/>
      </c>
      <c r="BT298" s="100" t="str">
        <f t="shared" si="1108"/>
        <v/>
      </c>
      <c r="BU298" s="100" t="str">
        <f t="shared" si="1108"/>
        <v/>
      </c>
      <c r="BV298" s="100" t="str">
        <f t="shared" si="1108"/>
        <v/>
      </c>
      <c r="BW298" s="100" t="str">
        <f t="shared" si="1108"/>
        <v/>
      </c>
      <c r="BX298" s="100" t="str">
        <f t="shared" si="1108"/>
        <v/>
      </c>
      <c r="BY298" s="100" t="str">
        <f t="shared" si="1108"/>
        <v/>
      </c>
      <c r="BZ298" s="100" t="str">
        <f t="shared" si="1108"/>
        <v/>
      </c>
      <c r="CA298" s="100" t="str">
        <f t="shared" si="1108"/>
        <v/>
      </c>
      <c r="CB298" s="100" t="str">
        <f t="shared" si="1108"/>
        <v/>
      </c>
      <c r="CC298" s="100" t="str">
        <f t="shared" si="1108"/>
        <v/>
      </c>
      <c r="CD298" s="100" t="str">
        <f t="shared" si="1108"/>
        <v/>
      </c>
      <c r="CE298" s="100" t="str">
        <f t="shared" si="1108"/>
        <v/>
      </c>
      <c r="CF298" s="100" t="str">
        <f t="shared" si="1108"/>
        <v/>
      </c>
      <c r="CG298" s="100" t="str">
        <f t="shared" si="1108"/>
        <v/>
      </c>
      <c r="CH298" s="100" t="str">
        <f t="shared" si="1108"/>
        <v/>
      </c>
      <c r="CI298" s="100" t="str">
        <f t="shared" si="1108"/>
        <v/>
      </c>
      <c r="CJ298" s="100" t="str">
        <f t="shared" si="1108"/>
        <v/>
      </c>
      <c r="CK298" s="100" t="str">
        <f t="shared" si="1108"/>
        <v/>
      </c>
      <c r="CL298" s="100" t="str">
        <f t="shared" si="1108"/>
        <v/>
      </c>
      <c r="CM298" s="100" t="str">
        <f t="shared" si="1108"/>
        <v/>
      </c>
      <c r="CN298" s="100" t="str">
        <f t="shared" si="1108"/>
        <v/>
      </c>
      <c r="CO298" s="100" t="str">
        <f t="shared" si="1108"/>
        <v/>
      </c>
      <c r="CP298" s="100" t="str">
        <f t="shared" si="1108"/>
        <v/>
      </c>
      <c r="CQ298" s="100" t="str">
        <f t="shared" si="1108"/>
        <v/>
      </c>
      <c r="CR298" s="100" t="str">
        <f t="shared" si="1108"/>
        <v/>
      </c>
      <c r="CS298" s="100" t="str">
        <f t="shared" si="1108"/>
        <v/>
      </c>
      <c r="CT298" s="100" t="str">
        <f t="shared" si="1108"/>
        <v/>
      </c>
      <c r="CU298" s="100" t="str">
        <f t="shared" si="1108"/>
        <v/>
      </c>
      <c r="CV298" s="100" t="str">
        <f t="shared" si="1108"/>
        <v/>
      </c>
      <c r="CW298" s="100" t="str">
        <f t="shared" si="1108"/>
        <v/>
      </c>
      <c r="CX298" s="100" t="str">
        <f t="shared" ref="CX298:EC298" si="1109">IF(CX$4&lt;$E$3,"",SUMIFS($F284:$FS284,$F$5:$FS$5,"&lt;="&amp;CX$5,$F$5:$FS$5,"&gt;"&amp;(CX$5-$E$3))/$E$3)</f>
        <v/>
      </c>
      <c r="CY298" s="100" t="str">
        <f t="shared" si="1109"/>
        <v/>
      </c>
      <c r="CZ298" s="100" t="str">
        <f t="shared" si="1109"/>
        <v/>
      </c>
      <c r="DA298" s="100">
        <f t="shared" si="1109"/>
        <v>0.01</v>
      </c>
      <c r="DB298" s="100">
        <f t="shared" si="1109"/>
        <v>0.01</v>
      </c>
      <c r="DC298" s="100">
        <f t="shared" si="1109"/>
        <v>0.01</v>
      </c>
      <c r="DD298" s="100">
        <f t="shared" si="1109"/>
        <v>0.01</v>
      </c>
      <c r="DE298" s="100">
        <f t="shared" si="1109"/>
        <v>0.01</v>
      </c>
      <c r="DF298" s="100">
        <f t="shared" si="1109"/>
        <v>0.01</v>
      </c>
      <c r="DG298" s="100">
        <f t="shared" si="1109"/>
        <v>0.01</v>
      </c>
      <c r="DH298" s="100">
        <f t="shared" si="1109"/>
        <v>0.01</v>
      </c>
      <c r="DI298" s="100">
        <f t="shared" si="1109"/>
        <v>0.01</v>
      </c>
      <c r="DJ298" s="100">
        <f t="shared" si="1109"/>
        <v>0.01</v>
      </c>
      <c r="DK298" s="100">
        <f t="shared" si="1109"/>
        <v>0.01</v>
      </c>
      <c r="DL298" s="100">
        <f t="shared" si="1109"/>
        <v>0.01</v>
      </c>
      <c r="DM298" s="100">
        <f t="shared" si="1109"/>
        <v>0.01</v>
      </c>
      <c r="DN298" s="100">
        <f t="shared" si="1109"/>
        <v>0.01</v>
      </c>
      <c r="DO298" s="100">
        <f t="shared" si="1109"/>
        <v>0.01</v>
      </c>
      <c r="DP298" s="100">
        <f t="shared" si="1109"/>
        <v>0.01</v>
      </c>
      <c r="DQ298" s="100">
        <f t="shared" si="1109"/>
        <v>0.01</v>
      </c>
      <c r="DR298" s="100">
        <f t="shared" si="1109"/>
        <v>0.01</v>
      </c>
      <c r="DS298" s="100">
        <f t="shared" si="1109"/>
        <v>0.01</v>
      </c>
      <c r="DT298" s="100">
        <f t="shared" si="1109"/>
        <v>0.01</v>
      </c>
      <c r="DU298" s="100">
        <f t="shared" si="1109"/>
        <v>0.01</v>
      </c>
      <c r="DV298" s="100">
        <f t="shared" si="1109"/>
        <v>0.01</v>
      </c>
      <c r="DW298" s="100">
        <f t="shared" si="1109"/>
        <v>0.01</v>
      </c>
      <c r="DX298" s="100">
        <f t="shared" si="1109"/>
        <v>0.01</v>
      </c>
      <c r="DY298" s="100">
        <f t="shared" si="1109"/>
        <v>0.01</v>
      </c>
      <c r="DZ298" s="100">
        <f t="shared" si="1109"/>
        <v>0.01</v>
      </c>
      <c r="EA298" s="100">
        <f t="shared" si="1109"/>
        <v>0.01</v>
      </c>
      <c r="EB298" s="100">
        <f t="shared" si="1109"/>
        <v>0.01</v>
      </c>
      <c r="EC298" s="100">
        <f t="shared" si="1109"/>
        <v>0.01</v>
      </c>
      <c r="ED298" s="100">
        <f t="shared" ref="ED298:FI298" si="1110">IF(ED$4&lt;$E$3,"",SUMIFS($F284:$FS284,$F$5:$FS$5,"&lt;="&amp;ED$5,$F$5:$FS$5,"&gt;"&amp;(ED$5-$E$3))/$E$3)</f>
        <v>0.01</v>
      </c>
      <c r="EE298" s="100">
        <f t="shared" si="1110"/>
        <v>0.01</v>
      </c>
      <c r="EF298" s="100">
        <f t="shared" si="1110"/>
        <v>0.01</v>
      </c>
      <c r="EG298" s="100">
        <f t="shared" si="1110"/>
        <v>0.01</v>
      </c>
      <c r="EH298" s="100">
        <f t="shared" si="1110"/>
        <v>0.01</v>
      </c>
      <c r="EI298" s="100">
        <f t="shared" si="1110"/>
        <v>0.01</v>
      </c>
      <c r="EJ298" s="100">
        <f t="shared" si="1110"/>
        <v>0.01</v>
      </c>
      <c r="EK298" s="100">
        <f t="shared" si="1110"/>
        <v>0.01</v>
      </c>
      <c r="EL298" s="100">
        <f t="shared" si="1110"/>
        <v>0.01</v>
      </c>
      <c r="EM298" s="100">
        <f t="shared" si="1110"/>
        <v>0.01</v>
      </c>
      <c r="EN298" s="100">
        <f t="shared" si="1110"/>
        <v>0.01</v>
      </c>
      <c r="EO298" s="100">
        <f t="shared" si="1110"/>
        <v>0.01</v>
      </c>
      <c r="EP298" s="100">
        <f t="shared" si="1110"/>
        <v>0.01</v>
      </c>
      <c r="EQ298" s="100">
        <f t="shared" si="1110"/>
        <v>0.01</v>
      </c>
      <c r="ER298" s="100">
        <f t="shared" si="1110"/>
        <v>0.01</v>
      </c>
      <c r="ES298" s="100">
        <f t="shared" si="1110"/>
        <v>0.01</v>
      </c>
      <c r="ET298" s="100">
        <f t="shared" si="1110"/>
        <v>0.01</v>
      </c>
      <c r="EU298" s="100">
        <f t="shared" si="1110"/>
        <v>0.01</v>
      </c>
      <c r="EV298" s="100">
        <f t="shared" si="1110"/>
        <v>0.01</v>
      </c>
      <c r="EW298" s="100">
        <f t="shared" si="1110"/>
        <v>0.01</v>
      </c>
      <c r="EX298" s="100">
        <f t="shared" si="1110"/>
        <v>0.01</v>
      </c>
      <c r="EY298" s="100">
        <f t="shared" si="1110"/>
        <v>0.01</v>
      </c>
      <c r="EZ298" s="100">
        <f t="shared" si="1110"/>
        <v>0.01</v>
      </c>
      <c r="FA298" s="100">
        <f t="shared" si="1110"/>
        <v>0.01</v>
      </c>
      <c r="FB298" s="100">
        <f t="shared" si="1110"/>
        <v>0.01</v>
      </c>
      <c r="FC298" s="100">
        <f t="shared" si="1110"/>
        <v>0.01</v>
      </c>
      <c r="FD298" s="100">
        <f t="shared" si="1110"/>
        <v>0.02</v>
      </c>
      <c r="FE298" s="100">
        <f t="shared" si="1110"/>
        <v>0.02</v>
      </c>
      <c r="FF298" s="100">
        <f t="shared" si="1110"/>
        <v>0.02</v>
      </c>
      <c r="FG298" s="100">
        <f t="shared" si="1110"/>
        <v>0.02</v>
      </c>
      <c r="FH298" s="100">
        <f t="shared" si="1110"/>
        <v>0.02</v>
      </c>
      <c r="FI298" s="100">
        <f t="shared" si="1110"/>
        <v>0.02</v>
      </c>
      <c r="FJ298" s="100">
        <f t="shared" ref="FJ298:FS298" si="1111">IF(FJ$4&lt;$E$3,"",SUMIFS($F284:$FS284,$F$5:$FS$5,"&lt;="&amp;FJ$5,$F$5:$FS$5,"&gt;"&amp;(FJ$5-$E$3))/$E$3)</f>
        <v>0.02</v>
      </c>
      <c r="FK298" s="100">
        <f t="shared" si="1111"/>
        <v>0.02</v>
      </c>
      <c r="FL298" s="100">
        <f t="shared" si="1111"/>
        <v>0.02</v>
      </c>
      <c r="FM298" s="100">
        <f t="shared" si="1111"/>
        <v>0.02</v>
      </c>
      <c r="FN298" s="100">
        <f t="shared" si="1111"/>
        <v>0.02</v>
      </c>
      <c r="FO298" s="100">
        <f t="shared" si="1111"/>
        <v>0.02</v>
      </c>
      <c r="FP298" s="100">
        <f t="shared" si="1111"/>
        <v>0.02</v>
      </c>
      <c r="FQ298" s="100">
        <f t="shared" si="1111"/>
        <v>0.02</v>
      </c>
      <c r="FR298" s="100">
        <f t="shared" si="1111"/>
        <v>0.02</v>
      </c>
      <c r="FS298" s="100">
        <f t="shared" si="1111"/>
        <v>0.02</v>
      </c>
      <c r="FT298" s="100">
        <f>IF(FT$4&lt;$E$3,"",SUMIFS($F284:$FT284,$F$5:$FT$5,"&lt;="&amp;FT$5,$F$5:$FT$5,"&gt;"&amp;(FT$5-$E$3))/$E$3)</f>
        <v>0.02</v>
      </c>
      <c r="FW298" s="140">
        <f>FS298</f>
        <v>0.02</v>
      </c>
      <c r="FX298" s="140">
        <f>MIN(F298:FS298)</f>
        <v>0.01</v>
      </c>
      <c r="FY298" s="140">
        <f>MAX(F298:FS298)</f>
        <v>0.02</v>
      </c>
      <c r="FZ298" s="140">
        <f>AVERAGE(F298:FS298)</f>
        <v>1.2253521126760571E-2</v>
      </c>
      <c r="GA298" s="132">
        <f>AVERAGE(EP298:FS298)</f>
        <v>1.5333333333333338E-2</v>
      </c>
    </row>
    <row r="299" spans="2:205">
      <c r="B299" s="139"/>
      <c r="D299" t="s">
        <v>47</v>
      </c>
      <c r="F299" s="100" t="str">
        <f t="shared" ref="F299:AK299" si="1112">IF(F$4&lt;$E$3,"",SUMIFS($F285:$FS285,$F$5:$FS$5,"&lt;="&amp;F$5,$F$5:$FS$5,"&gt;"&amp;(F$5-$E$3))/$E$3)</f>
        <v/>
      </c>
      <c r="G299" s="100" t="str">
        <f t="shared" si="1112"/>
        <v/>
      </c>
      <c r="H299" s="100" t="str">
        <f t="shared" si="1112"/>
        <v/>
      </c>
      <c r="I299" s="100" t="str">
        <f t="shared" si="1112"/>
        <v/>
      </c>
      <c r="J299" s="100" t="str">
        <f t="shared" si="1112"/>
        <v/>
      </c>
      <c r="K299" s="100" t="str">
        <f t="shared" si="1112"/>
        <v/>
      </c>
      <c r="L299" s="100" t="str">
        <f t="shared" si="1112"/>
        <v/>
      </c>
      <c r="M299" s="100" t="str">
        <f t="shared" si="1112"/>
        <v/>
      </c>
      <c r="N299" s="100" t="str">
        <f t="shared" si="1112"/>
        <v/>
      </c>
      <c r="O299" s="100" t="str">
        <f t="shared" si="1112"/>
        <v/>
      </c>
      <c r="P299" s="100" t="str">
        <f t="shared" si="1112"/>
        <v/>
      </c>
      <c r="Q299" s="100" t="str">
        <f t="shared" si="1112"/>
        <v/>
      </c>
      <c r="R299" s="100" t="str">
        <f t="shared" si="1112"/>
        <v/>
      </c>
      <c r="S299" s="100" t="str">
        <f t="shared" si="1112"/>
        <v/>
      </c>
      <c r="T299" s="100" t="str">
        <f t="shared" si="1112"/>
        <v/>
      </c>
      <c r="U299" s="100" t="str">
        <f t="shared" si="1112"/>
        <v/>
      </c>
      <c r="V299" s="100" t="str">
        <f t="shared" si="1112"/>
        <v/>
      </c>
      <c r="W299" s="100" t="str">
        <f t="shared" si="1112"/>
        <v/>
      </c>
      <c r="X299" s="100" t="str">
        <f t="shared" si="1112"/>
        <v/>
      </c>
      <c r="Y299" s="100" t="str">
        <f t="shared" si="1112"/>
        <v/>
      </c>
      <c r="Z299" s="100" t="str">
        <f t="shared" si="1112"/>
        <v/>
      </c>
      <c r="AA299" s="100" t="str">
        <f t="shared" si="1112"/>
        <v/>
      </c>
      <c r="AB299" s="100" t="str">
        <f t="shared" si="1112"/>
        <v/>
      </c>
      <c r="AC299" s="100" t="str">
        <f t="shared" si="1112"/>
        <v/>
      </c>
      <c r="AD299" s="100" t="str">
        <f t="shared" si="1112"/>
        <v/>
      </c>
      <c r="AE299" s="100" t="str">
        <f t="shared" si="1112"/>
        <v/>
      </c>
      <c r="AF299" s="100" t="str">
        <f t="shared" si="1112"/>
        <v/>
      </c>
      <c r="AG299" s="100" t="str">
        <f t="shared" si="1112"/>
        <v/>
      </c>
      <c r="AH299" s="100" t="str">
        <f t="shared" si="1112"/>
        <v/>
      </c>
      <c r="AI299" s="100" t="str">
        <f t="shared" si="1112"/>
        <v/>
      </c>
      <c r="AJ299" s="100" t="str">
        <f t="shared" si="1112"/>
        <v/>
      </c>
      <c r="AK299" s="100" t="str">
        <f t="shared" si="1112"/>
        <v/>
      </c>
      <c r="AL299" s="100" t="str">
        <f t="shared" ref="AL299:BQ299" si="1113">IF(AL$4&lt;$E$3,"",SUMIFS($F285:$FS285,$F$5:$FS$5,"&lt;="&amp;AL$5,$F$5:$FS$5,"&gt;"&amp;(AL$5-$E$3))/$E$3)</f>
        <v/>
      </c>
      <c r="AM299" s="100" t="str">
        <f t="shared" si="1113"/>
        <v/>
      </c>
      <c r="AN299" s="100" t="str">
        <f t="shared" si="1113"/>
        <v/>
      </c>
      <c r="AO299" s="100" t="str">
        <f t="shared" si="1113"/>
        <v/>
      </c>
      <c r="AP299" s="100" t="str">
        <f t="shared" si="1113"/>
        <v/>
      </c>
      <c r="AQ299" s="100" t="str">
        <f t="shared" si="1113"/>
        <v/>
      </c>
      <c r="AR299" s="100" t="str">
        <f t="shared" si="1113"/>
        <v/>
      </c>
      <c r="AS299" s="100" t="str">
        <f t="shared" si="1113"/>
        <v/>
      </c>
      <c r="AT299" s="100" t="str">
        <f t="shared" si="1113"/>
        <v/>
      </c>
      <c r="AU299" s="100" t="str">
        <f t="shared" si="1113"/>
        <v/>
      </c>
      <c r="AV299" s="100" t="str">
        <f t="shared" si="1113"/>
        <v/>
      </c>
      <c r="AW299" s="100" t="str">
        <f t="shared" si="1113"/>
        <v/>
      </c>
      <c r="AX299" s="100" t="str">
        <f t="shared" si="1113"/>
        <v/>
      </c>
      <c r="AY299" s="100" t="str">
        <f t="shared" si="1113"/>
        <v/>
      </c>
      <c r="AZ299" s="100" t="str">
        <f t="shared" si="1113"/>
        <v/>
      </c>
      <c r="BA299" s="100" t="str">
        <f t="shared" si="1113"/>
        <v/>
      </c>
      <c r="BB299" s="100" t="str">
        <f t="shared" si="1113"/>
        <v/>
      </c>
      <c r="BC299" s="100" t="str">
        <f t="shared" si="1113"/>
        <v/>
      </c>
      <c r="BD299" s="100" t="str">
        <f t="shared" si="1113"/>
        <v/>
      </c>
      <c r="BE299" s="100" t="str">
        <f t="shared" si="1113"/>
        <v/>
      </c>
      <c r="BF299" s="100" t="str">
        <f t="shared" si="1113"/>
        <v/>
      </c>
      <c r="BG299" s="100" t="str">
        <f t="shared" si="1113"/>
        <v/>
      </c>
      <c r="BH299" s="100" t="str">
        <f t="shared" si="1113"/>
        <v/>
      </c>
      <c r="BI299" s="100" t="str">
        <f t="shared" si="1113"/>
        <v/>
      </c>
      <c r="BJ299" s="100" t="str">
        <f t="shared" si="1113"/>
        <v/>
      </c>
      <c r="BK299" s="100" t="str">
        <f t="shared" si="1113"/>
        <v/>
      </c>
      <c r="BL299" s="100" t="str">
        <f t="shared" si="1113"/>
        <v/>
      </c>
      <c r="BM299" s="100" t="str">
        <f t="shared" si="1113"/>
        <v/>
      </c>
      <c r="BN299" s="100" t="str">
        <f t="shared" si="1113"/>
        <v/>
      </c>
      <c r="BO299" s="100" t="str">
        <f t="shared" si="1113"/>
        <v/>
      </c>
      <c r="BP299" s="100" t="str">
        <f t="shared" si="1113"/>
        <v/>
      </c>
      <c r="BQ299" s="100" t="str">
        <f t="shared" si="1113"/>
        <v/>
      </c>
      <c r="BR299" s="100" t="str">
        <f t="shared" ref="BR299:CW299" si="1114">IF(BR$4&lt;$E$3,"",SUMIFS($F285:$FS285,$F$5:$FS$5,"&lt;="&amp;BR$5,$F$5:$FS$5,"&gt;"&amp;(BR$5-$E$3))/$E$3)</f>
        <v/>
      </c>
      <c r="BS299" s="100" t="str">
        <f t="shared" si="1114"/>
        <v/>
      </c>
      <c r="BT299" s="100" t="str">
        <f t="shared" si="1114"/>
        <v/>
      </c>
      <c r="BU299" s="100" t="str">
        <f t="shared" si="1114"/>
        <v/>
      </c>
      <c r="BV299" s="100" t="str">
        <f t="shared" si="1114"/>
        <v/>
      </c>
      <c r="BW299" s="100" t="str">
        <f t="shared" si="1114"/>
        <v/>
      </c>
      <c r="BX299" s="100" t="str">
        <f t="shared" si="1114"/>
        <v/>
      </c>
      <c r="BY299" s="100" t="str">
        <f t="shared" si="1114"/>
        <v/>
      </c>
      <c r="BZ299" s="100" t="str">
        <f t="shared" si="1114"/>
        <v/>
      </c>
      <c r="CA299" s="100" t="str">
        <f t="shared" si="1114"/>
        <v/>
      </c>
      <c r="CB299" s="100" t="str">
        <f t="shared" si="1114"/>
        <v/>
      </c>
      <c r="CC299" s="100" t="str">
        <f t="shared" si="1114"/>
        <v/>
      </c>
      <c r="CD299" s="100" t="str">
        <f t="shared" si="1114"/>
        <v/>
      </c>
      <c r="CE299" s="100" t="str">
        <f t="shared" si="1114"/>
        <v/>
      </c>
      <c r="CF299" s="100" t="str">
        <f t="shared" si="1114"/>
        <v/>
      </c>
      <c r="CG299" s="100" t="str">
        <f t="shared" si="1114"/>
        <v/>
      </c>
      <c r="CH299" s="100" t="str">
        <f t="shared" si="1114"/>
        <v/>
      </c>
      <c r="CI299" s="100" t="str">
        <f t="shared" si="1114"/>
        <v/>
      </c>
      <c r="CJ299" s="100" t="str">
        <f t="shared" si="1114"/>
        <v/>
      </c>
      <c r="CK299" s="100" t="str">
        <f t="shared" si="1114"/>
        <v/>
      </c>
      <c r="CL299" s="100" t="str">
        <f t="shared" si="1114"/>
        <v/>
      </c>
      <c r="CM299" s="100" t="str">
        <f t="shared" si="1114"/>
        <v/>
      </c>
      <c r="CN299" s="100" t="str">
        <f t="shared" si="1114"/>
        <v/>
      </c>
      <c r="CO299" s="100" t="str">
        <f t="shared" si="1114"/>
        <v/>
      </c>
      <c r="CP299" s="100" t="str">
        <f t="shared" si="1114"/>
        <v/>
      </c>
      <c r="CQ299" s="100" t="str">
        <f t="shared" si="1114"/>
        <v/>
      </c>
      <c r="CR299" s="100" t="str">
        <f t="shared" si="1114"/>
        <v/>
      </c>
      <c r="CS299" s="100" t="str">
        <f t="shared" si="1114"/>
        <v/>
      </c>
      <c r="CT299" s="100" t="str">
        <f t="shared" si="1114"/>
        <v/>
      </c>
      <c r="CU299" s="100" t="str">
        <f t="shared" si="1114"/>
        <v/>
      </c>
      <c r="CV299" s="100" t="str">
        <f t="shared" si="1114"/>
        <v/>
      </c>
      <c r="CW299" s="100" t="str">
        <f t="shared" si="1114"/>
        <v/>
      </c>
      <c r="CX299" s="100" t="str">
        <f t="shared" ref="CX299:EC299" si="1115">IF(CX$4&lt;$E$3,"",SUMIFS($F285:$FS285,$F$5:$FS$5,"&lt;="&amp;CX$5,$F$5:$FS$5,"&gt;"&amp;(CX$5-$E$3))/$E$3)</f>
        <v/>
      </c>
      <c r="CY299" s="100" t="str">
        <f t="shared" si="1115"/>
        <v/>
      </c>
      <c r="CZ299" s="100" t="str">
        <f t="shared" si="1115"/>
        <v/>
      </c>
      <c r="DA299" s="100">
        <f t="shared" si="1115"/>
        <v>0.13</v>
      </c>
      <c r="DB299" s="100">
        <f t="shared" si="1115"/>
        <v>0.13</v>
      </c>
      <c r="DC299" s="100">
        <f t="shared" si="1115"/>
        <v>0.13</v>
      </c>
      <c r="DD299" s="100">
        <f t="shared" si="1115"/>
        <v>0.12</v>
      </c>
      <c r="DE299" s="100">
        <f t="shared" si="1115"/>
        <v>0.12</v>
      </c>
      <c r="DF299" s="100">
        <f t="shared" si="1115"/>
        <v>0.12</v>
      </c>
      <c r="DG299" s="100">
        <f t="shared" si="1115"/>
        <v>0.12</v>
      </c>
      <c r="DH299" s="100">
        <f t="shared" si="1115"/>
        <v>0.12</v>
      </c>
      <c r="DI299" s="100">
        <f t="shared" si="1115"/>
        <v>0.12</v>
      </c>
      <c r="DJ299" s="100">
        <f t="shared" si="1115"/>
        <v>0.12</v>
      </c>
      <c r="DK299" s="100">
        <f t="shared" si="1115"/>
        <v>0.11</v>
      </c>
      <c r="DL299" s="100">
        <f t="shared" si="1115"/>
        <v>0.12</v>
      </c>
      <c r="DM299" s="100">
        <f t="shared" si="1115"/>
        <v>0.12</v>
      </c>
      <c r="DN299" s="100">
        <f t="shared" si="1115"/>
        <v>0.12</v>
      </c>
      <c r="DO299" s="100">
        <f t="shared" si="1115"/>
        <v>0.12</v>
      </c>
      <c r="DP299" s="100">
        <f t="shared" si="1115"/>
        <v>0.12</v>
      </c>
      <c r="DQ299" s="100">
        <f t="shared" si="1115"/>
        <v>0.12</v>
      </c>
      <c r="DR299" s="100">
        <f t="shared" si="1115"/>
        <v>0.12</v>
      </c>
      <c r="DS299" s="100">
        <f t="shared" si="1115"/>
        <v>0.12</v>
      </c>
      <c r="DT299" s="100">
        <f t="shared" si="1115"/>
        <v>0.12</v>
      </c>
      <c r="DU299" s="100">
        <f t="shared" si="1115"/>
        <v>0.12</v>
      </c>
      <c r="DV299" s="100">
        <f t="shared" si="1115"/>
        <v>0.12</v>
      </c>
      <c r="DW299" s="100">
        <f t="shared" si="1115"/>
        <v>0.11</v>
      </c>
      <c r="DX299" s="100">
        <f t="shared" si="1115"/>
        <v>0.11</v>
      </c>
      <c r="DY299" s="100">
        <f t="shared" si="1115"/>
        <v>0.11</v>
      </c>
      <c r="DZ299" s="100">
        <f t="shared" si="1115"/>
        <v>0.11</v>
      </c>
      <c r="EA299" s="100">
        <f t="shared" si="1115"/>
        <v>0.11</v>
      </c>
      <c r="EB299" s="100">
        <f t="shared" si="1115"/>
        <v>0.11</v>
      </c>
      <c r="EC299" s="100">
        <f t="shared" si="1115"/>
        <v>0.11</v>
      </c>
      <c r="ED299" s="100">
        <f t="shared" ref="ED299:FI299" si="1116">IF(ED$4&lt;$E$3,"",SUMIFS($F285:$FS285,$F$5:$FS$5,"&lt;="&amp;ED$5,$F$5:$FS$5,"&gt;"&amp;(ED$5-$E$3))/$E$3)</f>
        <v>0.1</v>
      </c>
      <c r="EE299" s="100">
        <f t="shared" si="1116"/>
        <v>0.1</v>
      </c>
      <c r="EF299" s="100">
        <f t="shared" si="1116"/>
        <v>0.1</v>
      </c>
      <c r="EG299" s="100">
        <f t="shared" si="1116"/>
        <v>0.1</v>
      </c>
      <c r="EH299" s="100">
        <f t="shared" si="1116"/>
        <v>0.1</v>
      </c>
      <c r="EI299" s="100">
        <f t="shared" si="1116"/>
        <v>0.1</v>
      </c>
      <c r="EJ299" s="100">
        <f t="shared" si="1116"/>
        <v>0.1</v>
      </c>
      <c r="EK299" s="100">
        <f t="shared" si="1116"/>
        <v>0.1</v>
      </c>
      <c r="EL299" s="100">
        <f t="shared" si="1116"/>
        <v>0.09</v>
      </c>
      <c r="EM299" s="100">
        <f t="shared" si="1116"/>
        <v>0.09</v>
      </c>
      <c r="EN299" s="100">
        <f t="shared" si="1116"/>
        <v>0.09</v>
      </c>
      <c r="EO299" s="100">
        <f t="shared" si="1116"/>
        <v>0.09</v>
      </c>
      <c r="EP299" s="100">
        <f t="shared" si="1116"/>
        <v>0.09</v>
      </c>
      <c r="EQ299" s="100">
        <f t="shared" si="1116"/>
        <v>0.09</v>
      </c>
      <c r="ER299" s="100">
        <f t="shared" si="1116"/>
        <v>0.09</v>
      </c>
      <c r="ES299" s="100">
        <f t="shared" si="1116"/>
        <v>0.09</v>
      </c>
      <c r="ET299" s="100">
        <f t="shared" si="1116"/>
        <v>0.08</v>
      </c>
      <c r="EU299" s="100">
        <f t="shared" si="1116"/>
        <v>0.09</v>
      </c>
      <c r="EV299" s="100">
        <f t="shared" si="1116"/>
        <v>0.09</v>
      </c>
      <c r="EW299" s="100">
        <f t="shared" si="1116"/>
        <v>0.09</v>
      </c>
      <c r="EX299" s="100">
        <f t="shared" si="1116"/>
        <v>0.09</v>
      </c>
      <c r="EY299" s="100">
        <f t="shared" si="1116"/>
        <v>0.09</v>
      </c>
      <c r="EZ299" s="100">
        <f t="shared" si="1116"/>
        <v>0.09</v>
      </c>
      <c r="FA299" s="100">
        <f t="shared" si="1116"/>
        <v>0.09</v>
      </c>
      <c r="FB299" s="100">
        <f t="shared" si="1116"/>
        <v>0.09</v>
      </c>
      <c r="FC299" s="100">
        <f t="shared" si="1116"/>
        <v>0.09</v>
      </c>
      <c r="FD299" s="100">
        <f t="shared" si="1116"/>
        <v>0.1</v>
      </c>
      <c r="FE299" s="100">
        <f t="shared" si="1116"/>
        <v>0.1</v>
      </c>
      <c r="FF299" s="100">
        <f t="shared" si="1116"/>
        <v>0.1</v>
      </c>
      <c r="FG299" s="100">
        <f t="shared" si="1116"/>
        <v>0.1</v>
      </c>
      <c r="FH299" s="100">
        <f t="shared" si="1116"/>
        <v>0.1</v>
      </c>
      <c r="FI299" s="100">
        <f t="shared" si="1116"/>
        <v>0.1</v>
      </c>
      <c r="FJ299" s="100">
        <f t="shared" ref="FJ299:FS299" si="1117">IF(FJ$4&lt;$E$3,"",SUMIFS($F285:$FS285,$F$5:$FS$5,"&lt;="&amp;FJ$5,$F$5:$FS$5,"&gt;"&amp;(FJ$5-$E$3))/$E$3)</f>
        <v>0.09</v>
      </c>
      <c r="FK299" s="100">
        <f t="shared" si="1117"/>
        <v>0.09</v>
      </c>
      <c r="FL299" s="100">
        <f t="shared" si="1117"/>
        <v>0.09</v>
      </c>
      <c r="FM299" s="100">
        <f t="shared" si="1117"/>
        <v>0.09</v>
      </c>
      <c r="FN299" s="100">
        <f t="shared" si="1117"/>
        <v>0.09</v>
      </c>
      <c r="FO299" s="100">
        <f t="shared" si="1117"/>
        <v>0.09</v>
      </c>
      <c r="FP299" s="100">
        <f t="shared" si="1117"/>
        <v>0.09</v>
      </c>
      <c r="FQ299" s="100">
        <f t="shared" si="1117"/>
        <v>0.1</v>
      </c>
      <c r="FR299" s="100">
        <f t="shared" si="1117"/>
        <v>0.1</v>
      </c>
      <c r="FS299" s="100">
        <f t="shared" si="1117"/>
        <v>0.1</v>
      </c>
      <c r="FT299" s="100">
        <f t="shared" ref="FT299:FT302" si="1118">IF(FT$4&lt;$E$3,"",SUMIFS($F285:$FT285,$F$5:$FT$5,"&lt;="&amp;FT$5,$F$5:$FT$5,"&gt;"&amp;(FT$5-$E$3))/$E$3)</f>
        <v>0.1</v>
      </c>
      <c r="FW299" s="140">
        <f t="shared" ref="FW299:FW302" si="1119">FS299</f>
        <v>0.1</v>
      </c>
      <c r="FX299" s="140">
        <f>MIN(F299:FS299)</f>
        <v>0.08</v>
      </c>
      <c r="FY299" s="140">
        <f>MAX(F299:FS299)</f>
        <v>0.13</v>
      </c>
      <c r="FZ299" s="140">
        <f>AVERAGE(F299:FS299)</f>
        <v>0.10380281690140836</v>
      </c>
      <c r="GA299" s="132">
        <f>AVERAGE(EP299:FS299)</f>
        <v>9.2666666666666675E-2</v>
      </c>
    </row>
    <row r="300" spans="2:205">
      <c r="B300" s="139"/>
      <c r="D300" t="s">
        <v>33</v>
      </c>
      <c r="F300" s="100" t="str">
        <f t="shared" ref="F300:AK300" si="1120">IF(F$4&lt;$E$3,"",SUMIFS($F286:$FS286,$F$5:$FS$5,"&lt;="&amp;F$5,$F$5:$FS$5,"&gt;"&amp;(F$5-$E$3))/$E$3)</f>
        <v/>
      </c>
      <c r="G300" s="100" t="str">
        <f t="shared" si="1120"/>
        <v/>
      </c>
      <c r="H300" s="100" t="str">
        <f t="shared" si="1120"/>
        <v/>
      </c>
      <c r="I300" s="100" t="str">
        <f t="shared" si="1120"/>
        <v/>
      </c>
      <c r="J300" s="100" t="str">
        <f t="shared" si="1120"/>
        <v/>
      </c>
      <c r="K300" s="100" t="str">
        <f t="shared" si="1120"/>
        <v/>
      </c>
      <c r="L300" s="100" t="str">
        <f t="shared" si="1120"/>
        <v/>
      </c>
      <c r="M300" s="100" t="str">
        <f t="shared" si="1120"/>
        <v/>
      </c>
      <c r="N300" s="100" t="str">
        <f t="shared" si="1120"/>
        <v/>
      </c>
      <c r="O300" s="100" t="str">
        <f t="shared" si="1120"/>
        <v/>
      </c>
      <c r="P300" s="100" t="str">
        <f t="shared" si="1120"/>
        <v/>
      </c>
      <c r="Q300" s="100" t="str">
        <f t="shared" si="1120"/>
        <v/>
      </c>
      <c r="R300" s="100" t="str">
        <f t="shared" si="1120"/>
        <v/>
      </c>
      <c r="S300" s="100" t="str">
        <f t="shared" si="1120"/>
        <v/>
      </c>
      <c r="T300" s="100" t="str">
        <f t="shared" si="1120"/>
        <v/>
      </c>
      <c r="U300" s="100" t="str">
        <f t="shared" si="1120"/>
        <v/>
      </c>
      <c r="V300" s="100" t="str">
        <f t="shared" si="1120"/>
        <v/>
      </c>
      <c r="W300" s="100" t="str">
        <f t="shared" si="1120"/>
        <v/>
      </c>
      <c r="X300" s="100" t="str">
        <f t="shared" si="1120"/>
        <v/>
      </c>
      <c r="Y300" s="100" t="str">
        <f t="shared" si="1120"/>
        <v/>
      </c>
      <c r="Z300" s="100" t="str">
        <f t="shared" si="1120"/>
        <v/>
      </c>
      <c r="AA300" s="100" t="str">
        <f t="shared" si="1120"/>
        <v/>
      </c>
      <c r="AB300" s="100" t="str">
        <f t="shared" si="1120"/>
        <v/>
      </c>
      <c r="AC300" s="100" t="str">
        <f t="shared" si="1120"/>
        <v/>
      </c>
      <c r="AD300" s="100" t="str">
        <f t="shared" si="1120"/>
        <v/>
      </c>
      <c r="AE300" s="100" t="str">
        <f t="shared" si="1120"/>
        <v/>
      </c>
      <c r="AF300" s="100" t="str">
        <f t="shared" si="1120"/>
        <v/>
      </c>
      <c r="AG300" s="100" t="str">
        <f t="shared" si="1120"/>
        <v/>
      </c>
      <c r="AH300" s="100" t="str">
        <f t="shared" si="1120"/>
        <v/>
      </c>
      <c r="AI300" s="100" t="str">
        <f t="shared" si="1120"/>
        <v/>
      </c>
      <c r="AJ300" s="100" t="str">
        <f t="shared" si="1120"/>
        <v/>
      </c>
      <c r="AK300" s="100" t="str">
        <f t="shared" si="1120"/>
        <v/>
      </c>
      <c r="AL300" s="100" t="str">
        <f t="shared" ref="AL300:BQ300" si="1121">IF(AL$4&lt;$E$3,"",SUMIFS($F286:$FS286,$F$5:$FS$5,"&lt;="&amp;AL$5,$F$5:$FS$5,"&gt;"&amp;(AL$5-$E$3))/$E$3)</f>
        <v/>
      </c>
      <c r="AM300" s="100" t="str">
        <f t="shared" si="1121"/>
        <v/>
      </c>
      <c r="AN300" s="100" t="str">
        <f t="shared" si="1121"/>
        <v/>
      </c>
      <c r="AO300" s="100" t="str">
        <f t="shared" si="1121"/>
        <v/>
      </c>
      <c r="AP300" s="100" t="str">
        <f t="shared" si="1121"/>
        <v/>
      </c>
      <c r="AQ300" s="100" t="str">
        <f t="shared" si="1121"/>
        <v/>
      </c>
      <c r="AR300" s="100" t="str">
        <f t="shared" si="1121"/>
        <v/>
      </c>
      <c r="AS300" s="100" t="str">
        <f t="shared" si="1121"/>
        <v/>
      </c>
      <c r="AT300" s="100" t="str">
        <f t="shared" si="1121"/>
        <v/>
      </c>
      <c r="AU300" s="100" t="str">
        <f t="shared" si="1121"/>
        <v/>
      </c>
      <c r="AV300" s="100" t="str">
        <f t="shared" si="1121"/>
        <v/>
      </c>
      <c r="AW300" s="100" t="str">
        <f t="shared" si="1121"/>
        <v/>
      </c>
      <c r="AX300" s="100" t="str">
        <f t="shared" si="1121"/>
        <v/>
      </c>
      <c r="AY300" s="100" t="str">
        <f t="shared" si="1121"/>
        <v/>
      </c>
      <c r="AZ300" s="100" t="str">
        <f t="shared" si="1121"/>
        <v/>
      </c>
      <c r="BA300" s="100" t="str">
        <f t="shared" si="1121"/>
        <v/>
      </c>
      <c r="BB300" s="100" t="str">
        <f t="shared" si="1121"/>
        <v/>
      </c>
      <c r="BC300" s="100" t="str">
        <f t="shared" si="1121"/>
        <v/>
      </c>
      <c r="BD300" s="100" t="str">
        <f t="shared" si="1121"/>
        <v/>
      </c>
      <c r="BE300" s="100" t="str">
        <f t="shared" si="1121"/>
        <v/>
      </c>
      <c r="BF300" s="100" t="str">
        <f t="shared" si="1121"/>
        <v/>
      </c>
      <c r="BG300" s="100" t="str">
        <f t="shared" si="1121"/>
        <v/>
      </c>
      <c r="BH300" s="100" t="str">
        <f t="shared" si="1121"/>
        <v/>
      </c>
      <c r="BI300" s="100" t="str">
        <f t="shared" si="1121"/>
        <v/>
      </c>
      <c r="BJ300" s="100" t="str">
        <f t="shared" si="1121"/>
        <v/>
      </c>
      <c r="BK300" s="100" t="str">
        <f t="shared" si="1121"/>
        <v/>
      </c>
      <c r="BL300" s="100" t="str">
        <f t="shared" si="1121"/>
        <v/>
      </c>
      <c r="BM300" s="100" t="str">
        <f t="shared" si="1121"/>
        <v/>
      </c>
      <c r="BN300" s="100" t="str">
        <f t="shared" si="1121"/>
        <v/>
      </c>
      <c r="BO300" s="100" t="str">
        <f t="shared" si="1121"/>
        <v/>
      </c>
      <c r="BP300" s="100" t="str">
        <f t="shared" si="1121"/>
        <v/>
      </c>
      <c r="BQ300" s="100" t="str">
        <f t="shared" si="1121"/>
        <v/>
      </c>
      <c r="BR300" s="100" t="str">
        <f t="shared" ref="BR300:CW300" si="1122">IF(BR$4&lt;$E$3,"",SUMIFS($F286:$FS286,$F$5:$FS$5,"&lt;="&amp;BR$5,$F$5:$FS$5,"&gt;"&amp;(BR$5-$E$3))/$E$3)</f>
        <v/>
      </c>
      <c r="BS300" s="100" t="str">
        <f t="shared" si="1122"/>
        <v/>
      </c>
      <c r="BT300" s="100" t="str">
        <f t="shared" si="1122"/>
        <v/>
      </c>
      <c r="BU300" s="100" t="str">
        <f t="shared" si="1122"/>
        <v/>
      </c>
      <c r="BV300" s="100" t="str">
        <f t="shared" si="1122"/>
        <v/>
      </c>
      <c r="BW300" s="100" t="str">
        <f t="shared" si="1122"/>
        <v/>
      </c>
      <c r="BX300" s="100" t="str">
        <f t="shared" si="1122"/>
        <v/>
      </c>
      <c r="BY300" s="100" t="str">
        <f t="shared" si="1122"/>
        <v/>
      </c>
      <c r="BZ300" s="100" t="str">
        <f t="shared" si="1122"/>
        <v/>
      </c>
      <c r="CA300" s="100" t="str">
        <f t="shared" si="1122"/>
        <v/>
      </c>
      <c r="CB300" s="100" t="str">
        <f t="shared" si="1122"/>
        <v/>
      </c>
      <c r="CC300" s="100" t="str">
        <f t="shared" si="1122"/>
        <v/>
      </c>
      <c r="CD300" s="100" t="str">
        <f t="shared" si="1122"/>
        <v/>
      </c>
      <c r="CE300" s="100" t="str">
        <f t="shared" si="1122"/>
        <v/>
      </c>
      <c r="CF300" s="100" t="str">
        <f t="shared" si="1122"/>
        <v/>
      </c>
      <c r="CG300" s="100" t="str">
        <f t="shared" si="1122"/>
        <v/>
      </c>
      <c r="CH300" s="100" t="str">
        <f t="shared" si="1122"/>
        <v/>
      </c>
      <c r="CI300" s="100" t="str">
        <f t="shared" si="1122"/>
        <v/>
      </c>
      <c r="CJ300" s="100" t="str">
        <f t="shared" si="1122"/>
        <v/>
      </c>
      <c r="CK300" s="100" t="str">
        <f t="shared" si="1122"/>
        <v/>
      </c>
      <c r="CL300" s="100" t="str">
        <f t="shared" si="1122"/>
        <v/>
      </c>
      <c r="CM300" s="100" t="str">
        <f t="shared" si="1122"/>
        <v/>
      </c>
      <c r="CN300" s="100" t="str">
        <f t="shared" si="1122"/>
        <v/>
      </c>
      <c r="CO300" s="100" t="str">
        <f t="shared" si="1122"/>
        <v/>
      </c>
      <c r="CP300" s="100" t="str">
        <f t="shared" si="1122"/>
        <v/>
      </c>
      <c r="CQ300" s="100" t="str">
        <f t="shared" si="1122"/>
        <v/>
      </c>
      <c r="CR300" s="100" t="str">
        <f t="shared" si="1122"/>
        <v/>
      </c>
      <c r="CS300" s="100" t="str">
        <f t="shared" si="1122"/>
        <v/>
      </c>
      <c r="CT300" s="100" t="str">
        <f t="shared" si="1122"/>
        <v/>
      </c>
      <c r="CU300" s="100" t="str">
        <f t="shared" si="1122"/>
        <v/>
      </c>
      <c r="CV300" s="100" t="str">
        <f t="shared" si="1122"/>
        <v/>
      </c>
      <c r="CW300" s="100" t="str">
        <f t="shared" si="1122"/>
        <v/>
      </c>
      <c r="CX300" s="100" t="str">
        <f t="shared" ref="CX300:EC300" si="1123">IF(CX$4&lt;$E$3,"",SUMIFS($F286:$FS286,$F$5:$FS$5,"&lt;="&amp;CX$5,$F$5:$FS$5,"&gt;"&amp;(CX$5-$E$3))/$E$3)</f>
        <v/>
      </c>
      <c r="CY300" s="100" t="str">
        <f t="shared" si="1123"/>
        <v/>
      </c>
      <c r="CZ300" s="100" t="str">
        <f t="shared" si="1123"/>
        <v/>
      </c>
      <c r="DA300" s="100">
        <f t="shared" si="1123"/>
        <v>0.2</v>
      </c>
      <c r="DB300" s="100">
        <f t="shared" si="1123"/>
        <v>0.21</v>
      </c>
      <c r="DC300" s="100">
        <f t="shared" si="1123"/>
        <v>0.21</v>
      </c>
      <c r="DD300" s="100">
        <f t="shared" si="1123"/>
        <v>0.21</v>
      </c>
      <c r="DE300" s="100">
        <f t="shared" si="1123"/>
        <v>0.2</v>
      </c>
      <c r="DF300" s="100">
        <f t="shared" si="1123"/>
        <v>0.2</v>
      </c>
      <c r="DG300" s="100">
        <f t="shared" si="1123"/>
        <v>0.2</v>
      </c>
      <c r="DH300" s="100">
        <f t="shared" si="1123"/>
        <v>0.2</v>
      </c>
      <c r="DI300" s="100">
        <f t="shared" si="1123"/>
        <v>0.2</v>
      </c>
      <c r="DJ300" s="100">
        <f t="shared" si="1123"/>
        <v>0.19</v>
      </c>
      <c r="DK300" s="100">
        <f t="shared" si="1123"/>
        <v>0.2</v>
      </c>
      <c r="DL300" s="100">
        <f t="shared" si="1123"/>
        <v>0.2</v>
      </c>
      <c r="DM300" s="100">
        <f t="shared" si="1123"/>
        <v>0.2</v>
      </c>
      <c r="DN300" s="100">
        <f t="shared" si="1123"/>
        <v>0.19</v>
      </c>
      <c r="DO300" s="100">
        <f t="shared" si="1123"/>
        <v>0.19</v>
      </c>
      <c r="DP300" s="100">
        <f t="shared" si="1123"/>
        <v>0.19</v>
      </c>
      <c r="DQ300" s="100">
        <f t="shared" si="1123"/>
        <v>0.19</v>
      </c>
      <c r="DR300" s="100">
        <f t="shared" si="1123"/>
        <v>0.19</v>
      </c>
      <c r="DS300" s="100">
        <f t="shared" si="1123"/>
        <v>0.19</v>
      </c>
      <c r="DT300" s="100">
        <f t="shared" si="1123"/>
        <v>0.2</v>
      </c>
      <c r="DU300" s="100">
        <f t="shared" si="1123"/>
        <v>0.2</v>
      </c>
      <c r="DV300" s="100">
        <f t="shared" si="1123"/>
        <v>0.2</v>
      </c>
      <c r="DW300" s="100">
        <f t="shared" si="1123"/>
        <v>0.2</v>
      </c>
      <c r="DX300" s="100">
        <f t="shared" si="1123"/>
        <v>0.19</v>
      </c>
      <c r="DY300" s="100">
        <f t="shared" si="1123"/>
        <v>0.18</v>
      </c>
      <c r="DZ300" s="100">
        <f t="shared" si="1123"/>
        <v>0.19</v>
      </c>
      <c r="EA300" s="100">
        <f t="shared" si="1123"/>
        <v>0.19</v>
      </c>
      <c r="EB300" s="100">
        <f t="shared" si="1123"/>
        <v>0.19</v>
      </c>
      <c r="EC300" s="100">
        <f t="shared" si="1123"/>
        <v>0.19</v>
      </c>
      <c r="ED300" s="100">
        <f t="shared" ref="ED300:FI300" si="1124">IF(ED$4&lt;$E$3,"",SUMIFS($F286:$FS286,$F$5:$FS$5,"&lt;="&amp;ED$5,$F$5:$FS$5,"&gt;"&amp;(ED$5-$E$3))/$E$3)</f>
        <v>0.19</v>
      </c>
      <c r="EE300" s="100">
        <f t="shared" si="1124"/>
        <v>0.19</v>
      </c>
      <c r="EF300" s="100">
        <f t="shared" si="1124"/>
        <v>0.18</v>
      </c>
      <c r="EG300" s="100">
        <f t="shared" si="1124"/>
        <v>0.18</v>
      </c>
      <c r="EH300" s="100">
        <f t="shared" si="1124"/>
        <v>0.18</v>
      </c>
      <c r="EI300" s="100">
        <f t="shared" si="1124"/>
        <v>0.18</v>
      </c>
      <c r="EJ300" s="100">
        <f t="shared" si="1124"/>
        <v>0.19</v>
      </c>
      <c r="EK300" s="100">
        <f t="shared" si="1124"/>
        <v>0.19</v>
      </c>
      <c r="EL300" s="100">
        <f t="shared" si="1124"/>
        <v>0.19</v>
      </c>
      <c r="EM300" s="100">
        <f t="shared" si="1124"/>
        <v>0.18</v>
      </c>
      <c r="EN300" s="100">
        <f t="shared" si="1124"/>
        <v>0.18</v>
      </c>
      <c r="EO300" s="100">
        <f t="shared" si="1124"/>
        <v>0.17</v>
      </c>
      <c r="EP300" s="100">
        <f t="shared" si="1124"/>
        <v>0.18</v>
      </c>
      <c r="EQ300" s="100">
        <f t="shared" si="1124"/>
        <v>0.18</v>
      </c>
      <c r="ER300" s="100">
        <f t="shared" si="1124"/>
        <v>0.17</v>
      </c>
      <c r="ES300" s="100">
        <f t="shared" si="1124"/>
        <v>0.17</v>
      </c>
      <c r="ET300" s="100">
        <f t="shared" si="1124"/>
        <v>0.17</v>
      </c>
      <c r="EU300" s="100">
        <f t="shared" si="1124"/>
        <v>0.18</v>
      </c>
      <c r="EV300" s="100">
        <f t="shared" si="1124"/>
        <v>0.18</v>
      </c>
      <c r="EW300" s="100">
        <f t="shared" si="1124"/>
        <v>0.17</v>
      </c>
      <c r="EX300" s="100">
        <f t="shared" si="1124"/>
        <v>0.17</v>
      </c>
      <c r="EY300" s="100">
        <f t="shared" si="1124"/>
        <v>0.16</v>
      </c>
      <c r="EZ300" s="100">
        <f t="shared" si="1124"/>
        <v>0.16</v>
      </c>
      <c r="FA300" s="100">
        <f t="shared" si="1124"/>
        <v>0.17</v>
      </c>
      <c r="FB300" s="100">
        <f t="shared" si="1124"/>
        <v>0.17</v>
      </c>
      <c r="FC300" s="100">
        <f t="shared" si="1124"/>
        <v>0.16</v>
      </c>
      <c r="FD300" s="100">
        <f t="shared" si="1124"/>
        <v>0.17</v>
      </c>
      <c r="FE300" s="100">
        <f t="shared" si="1124"/>
        <v>0.17</v>
      </c>
      <c r="FF300" s="100">
        <f t="shared" si="1124"/>
        <v>0.17</v>
      </c>
      <c r="FG300" s="100">
        <f t="shared" si="1124"/>
        <v>0.17</v>
      </c>
      <c r="FH300" s="100">
        <f t="shared" si="1124"/>
        <v>0.17</v>
      </c>
      <c r="FI300" s="100">
        <f t="shared" si="1124"/>
        <v>0.16</v>
      </c>
      <c r="FJ300" s="100">
        <f t="shared" ref="FJ300:FS300" si="1125">IF(FJ$4&lt;$E$3,"",SUMIFS($F286:$FS286,$F$5:$FS$5,"&lt;="&amp;FJ$5,$F$5:$FS$5,"&gt;"&amp;(FJ$5-$E$3))/$E$3)</f>
        <v>0.16</v>
      </c>
      <c r="FK300" s="100">
        <f t="shared" si="1125"/>
        <v>0.16</v>
      </c>
      <c r="FL300" s="100">
        <f t="shared" si="1125"/>
        <v>0.16</v>
      </c>
      <c r="FM300" s="100">
        <f t="shared" si="1125"/>
        <v>0.16</v>
      </c>
      <c r="FN300" s="100">
        <f t="shared" si="1125"/>
        <v>0.16</v>
      </c>
      <c r="FO300" s="100">
        <f t="shared" si="1125"/>
        <v>0.16</v>
      </c>
      <c r="FP300" s="100">
        <f t="shared" si="1125"/>
        <v>0.15</v>
      </c>
      <c r="FQ300" s="100">
        <f t="shared" si="1125"/>
        <v>0.16</v>
      </c>
      <c r="FR300" s="100">
        <f t="shared" si="1125"/>
        <v>0.16</v>
      </c>
      <c r="FS300" s="100">
        <f t="shared" si="1125"/>
        <v>0.16</v>
      </c>
      <c r="FT300" s="100">
        <f t="shared" si="1118"/>
        <v>0.17</v>
      </c>
      <c r="FW300" s="140">
        <f t="shared" si="1119"/>
        <v>0.16</v>
      </c>
      <c r="FX300" s="140">
        <f>MIN(F300:FS300)</f>
        <v>0.15</v>
      </c>
      <c r="FY300" s="140">
        <f>MAX(F300:FS300)</f>
        <v>0.21</v>
      </c>
      <c r="FZ300" s="140">
        <f>AVERAGE(F300:FS300)</f>
        <v>0.1814084507042254</v>
      </c>
      <c r="GA300" s="132">
        <f>AVERAGE(EP300:FS300)</f>
        <v>0.16633333333333336</v>
      </c>
      <c r="GC300">
        <f>COUNTIFS($F300:$FS300,"&lt;="&amp;GC293)</f>
        <v>1</v>
      </c>
      <c r="GD300">
        <f>COUNTIFS($F300:$FS300,"&lt;="&amp;GD293)-SUM($GC300:GC300)</f>
        <v>13</v>
      </c>
      <c r="GE300">
        <f>COUNTIFS($F300:$FS300,"&lt;="&amp;GE293)-SUM($GC300:GD300)</f>
        <v>13</v>
      </c>
      <c r="GF300">
        <f>COUNTIFS($F300:$FS300,"&lt;="&amp;GF293)-SUM($GC300:GE300)</f>
        <v>11</v>
      </c>
      <c r="GG300">
        <f>COUNTIFS($F300:$FS300,"&lt;="&amp;GG293)-SUM($GC300:GF300)</f>
        <v>17</v>
      </c>
      <c r="GH300">
        <f>COUNTIFS($F300:$FS300,"&lt;="&amp;GH293)-SUM($GC300:GG300)</f>
        <v>13</v>
      </c>
      <c r="GI300">
        <f>COUNTIFS($F300:$FS300,"&lt;="&amp;GI293)-SUM($GC300:GH300)</f>
        <v>3</v>
      </c>
      <c r="GN300">
        <f>COUNTIFS($EP300:$FS300,"&lt;="&amp;GN293)</f>
        <v>1</v>
      </c>
      <c r="GO300">
        <f>COUNTIFS($EP300:$FS300,"&lt;="&amp;GO293)-SUM($GN300:GN300)</f>
        <v>13</v>
      </c>
      <c r="GP300">
        <f>COUNTIFS($EP300:$FS300,"&lt;="&amp;GP293)-SUM($GN300:GO300)</f>
        <v>12</v>
      </c>
      <c r="GQ300">
        <f>COUNTIFS($EP300:$FS300,"&lt;="&amp;GQ293)-SUM($GN300:GP300)</f>
        <v>4</v>
      </c>
      <c r="GR300">
        <f>COUNTIFS($EP300:$FS300,"&lt;="&amp;GR293)-SUM($GN300:GQ300)</f>
        <v>0</v>
      </c>
      <c r="GS300">
        <f>COUNTIFS($EP300:$FS300,"&lt;="&amp;GS293)-SUM($GN300:GR300)</f>
        <v>0</v>
      </c>
      <c r="GT300">
        <f>COUNTIFS($EP300:$FS300,"&lt;="&amp;GT293)-SUM($GN300:GS300)</f>
        <v>0</v>
      </c>
      <c r="GU300">
        <f>COUNTIFS($EP300:$FS300,"&lt;="&amp;GU293)-SUM($GN300:GT300)</f>
        <v>0</v>
      </c>
      <c r="GV300">
        <f>COUNTIFS($EP300:$FS300,"&lt;="&amp;GV293)-SUM($GN300:GU300)</f>
        <v>0</v>
      </c>
      <c r="GW300">
        <f>COUNTIFS($EP300:$FS300,"&lt;="&amp;GW293)-SUM($GN300:GV300)</f>
        <v>0</v>
      </c>
    </row>
    <row r="301" spans="2:205">
      <c r="B301" s="139"/>
      <c r="D301" t="s">
        <v>34</v>
      </c>
      <c r="F301" s="100" t="str">
        <f t="shared" ref="F301:AK301" si="1126">IF(F$4&lt;$E$3,"",SUMIFS($F287:$FS287,$F$5:$FS$5,"&lt;="&amp;F$5,$F$5:$FS$5,"&gt;"&amp;(F$5-$E$3))/$E$3)</f>
        <v/>
      </c>
      <c r="G301" s="100" t="str">
        <f t="shared" si="1126"/>
        <v/>
      </c>
      <c r="H301" s="100" t="str">
        <f t="shared" si="1126"/>
        <v/>
      </c>
      <c r="I301" s="100" t="str">
        <f t="shared" si="1126"/>
        <v/>
      </c>
      <c r="J301" s="100" t="str">
        <f t="shared" si="1126"/>
        <v/>
      </c>
      <c r="K301" s="100" t="str">
        <f t="shared" si="1126"/>
        <v/>
      </c>
      <c r="L301" s="100" t="str">
        <f t="shared" si="1126"/>
        <v/>
      </c>
      <c r="M301" s="100" t="str">
        <f t="shared" si="1126"/>
        <v/>
      </c>
      <c r="N301" s="100" t="str">
        <f t="shared" si="1126"/>
        <v/>
      </c>
      <c r="O301" s="100" t="str">
        <f t="shared" si="1126"/>
        <v/>
      </c>
      <c r="P301" s="100" t="str">
        <f t="shared" si="1126"/>
        <v/>
      </c>
      <c r="Q301" s="100" t="str">
        <f t="shared" si="1126"/>
        <v/>
      </c>
      <c r="R301" s="100" t="str">
        <f t="shared" si="1126"/>
        <v/>
      </c>
      <c r="S301" s="100" t="str">
        <f t="shared" si="1126"/>
        <v/>
      </c>
      <c r="T301" s="100" t="str">
        <f t="shared" si="1126"/>
        <v/>
      </c>
      <c r="U301" s="100" t="str">
        <f t="shared" si="1126"/>
        <v/>
      </c>
      <c r="V301" s="100" t="str">
        <f t="shared" si="1126"/>
        <v/>
      </c>
      <c r="W301" s="100" t="str">
        <f t="shared" si="1126"/>
        <v/>
      </c>
      <c r="X301" s="100" t="str">
        <f t="shared" si="1126"/>
        <v/>
      </c>
      <c r="Y301" s="100" t="str">
        <f t="shared" si="1126"/>
        <v/>
      </c>
      <c r="Z301" s="100" t="str">
        <f t="shared" si="1126"/>
        <v/>
      </c>
      <c r="AA301" s="100" t="str">
        <f t="shared" si="1126"/>
        <v/>
      </c>
      <c r="AB301" s="100" t="str">
        <f t="shared" si="1126"/>
        <v/>
      </c>
      <c r="AC301" s="100" t="str">
        <f t="shared" si="1126"/>
        <v/>
      </c>
      <c r="AD301" s="100" t="str">
        <f t="shared" si="1126"/>
        <v/>
      </c>
      <c r="AE301" s="100" t="str">
        <f t="shared" si="1126"/>
        <v/>
      </c>
      <c r="AF301" s="100" t="str">
        <f t="shared" si="1126"/>
        <v/>
      </c>
      <c r="AG301" s="100" t="str">
        <f t="shared" si="1126"/>
        <v/>
      </c>
      <c r="AH301" s="100" t="str">
        <f t="shared" si="1126"/>
        <v/>
      </c>
      <c r="AI301" s="100" t="str">
        <f t="shared" si="1126"/>
        <v/>
      </c>
      <c r="AJ301" s="100" t="str">
        <f t="shared" si="1126"/>
        <v/>
      </c>
      <c r="AK301" s="100" t="str">
        <f t="shared" si="1126"/>
        <v/>
      </c>
      <c r="AL301" s="100" t="str">
        <f t="shared" ref="AL301:BQ301" si="1127">IF(AL$4&lt;$E$3,"",SUMIFS($F287:$FS287,$F$5:$FS$5,"&lt;="&amp;AL$5,$F$5:$FS$5,"&gt;"&amp;(AL$5-$E$3))/$E$3)</f>
        <v/>
      </c>
      <c r="AM301" s="100" t="str">
        <f t="shared" si="1127"/>
        <v/>
      </c>
      <c r="AN301" s="100" t="str">
        <f t="shared" si="1127"/>
        <v/>
      </c>
      <c r="AO301" s="100" t="str">
        <f t="shared" si="1127"/>
        <v/>
      </c>
      <c r="AP301" s="100" t="str">
        <f t="shared" si="1127"/>
        <v/>
      </c>
      <c r="AQ301" s="100" t="str">
        <f t="shared" si="1127"/>
        <v/>
      </c>
      <c r="AR301" s="100" t="str">
        <f t="shared" si="1127"/>
        <v/>
      </c>
      <c r="AS301" s="100" t="str">
        <f t="shared" si="1127"/>
        <v/>
      </c>
      <c r="AT301" s="100" t="str">
        <f t="shared" si="1127"/>
        <v/>
      </c>
      <c r="AU301" s="100" t="str">
        <f t="shared" si="1127"/>
        <v/>
      </c>
      <c r="AV301" s="100" t="str">
        <f t="shared" si="1127"/>
        <v/>
      </c>
      <c r="AW301" s="100" t="str">
        <f t="shared" si="1127"/>
        <v/>
      </c>
      <c r="AX301" s="100" t="str">
        <f t="shared" si="1127"/>
        <v/>
      </c>
      <c r="AY301" s="100" t="str">
        <f t="shared" si="1127"/>
        <v/>
      </c>
      <c r="AZ301" s="100" t="str">
        <f t="shared" si="1127"/>
        <v/>
      </c>
      <c r="BA301" s="100" t="str">
        <f t="shared" si="1127"/>
        <v/>
      </c>
      <c r="BB301" s="100" t="str">
        <f t="shared" si="1127"/>
        <v/>
      </c>
      <c r="BC301" s="100" t="str">
        <f t="shared" si="1127"/>
        <v/>
      </c>
      <c r="BD301" s="100" t="str">
        <f t="shared" si="1127"/>
        <v/>
      </c>
      <c r="BE301" s="100" t="str">
        <f t="shared" si="1127"/>
        <v/>
      </c>
      <c r="BF301" s="100" t="str">
        <f t="shared" si="1127"/>
        <v/>
      </c>
      <c r="BG301" s="100" t="str">
        <f t="shared" si="1127"/>
        <v/>
      </c>
      <c r="BH301" s="100" t="str">
        <f t="shared" si="1127"/>
        <v/>
      </c>
      <c r="BI301" s="100" t="str">
        <f t="shared" si="1127"/>
        <v/>
      </c>
      <c r="BJ301" s="100" t="str">
        <f t="shared" si="1127"/>
        <v/>
      </c>
      <c r="BK301" s="100" t="str">
        <f t="shared" si="1127"/>
        <v/>
      </c>
      <c r="BL301" s="100" t="str">
        <f t="shared" si="1127"/>
        <v/>
      </c>
      <c r="BM301" s="100" t="str">
        <f t="shared" si="1127"/>
        <v/>
      </c>
      <c r="BN301" s="100" t="str">
        <f t="shared" si="1127"/>
        <v/>
      </c>
      <c r="BO301" s="100" t="str">
        <f t="shared" si="1127"/>
        <v/>
      </c>
      <c r="BP301" s="100" t="str">
        <f t="shared" si="1127"/>
        <v/>
      </c>
      <c r="BQ301" s="100" t="str">
        <f t="shared" si="1127"/>
        <v/>
      </c>
      <c r="BR301" s="100" t="str">
        <f t="shared" ref="BR301:CW301" si="1128">IF(BR$4&lt;$E$3,"",SUMIFS($F287:$FS287,$F$5:$FS$5,"&lt;="&amp;BR$5,$F$5:$FS$5,"&gt;"&amp;(BR$5-$E$3))/$E$3)</f>
        <v/>
      </c>
      <c r="BS301" s="100" t="str">
        <f t="shared" si="1128"/>
        <v/>
      </c>
      <c r="BT301" s="100" t="str">
        <f t="shared" si="1128"/>
        <v/>
      </c>
      <c r="BU301" s="100" t="str">
        <f t="shared" si="1128"/>
        <v/>
      </c>
      <c r="BV301" s="100" t="str">
        <f t="shared" si="1128"/>
        <v/>
      </c>
      <c r="BW301" s="100" t="str">
        <f t="shared" si="1128"/>
        <v/>
      </c>
      <c r="BX301" s="100" t="str">
        <f t="shared" si="1128"/>
        <v/>
      </c>
      <c r="BY301" s="100" t="str">
        <f t="shared" si="1128"/>
        <v/>
      </c>
      <c r="BZ301" s="100" t="str">
        <f t="shared" si="1128"/>
        <v/>
      </c>
      <c r="CA301" s="100" t="str">
        <f t="shared" si="1128"/>
        <v/>
      </c>
      <c r="CB301" s="100" t="str">
        <f t="shared" si="1128"/>
        <v/>
      </c>
      <c r="CC301" s="100" t="str">
        <f t="shared" si="1128"/>
        <v/>
      </c>
      <c r="CD301" s="100" t="str">
        <f t="shared" si="1128"/>
        <v/>
      </c>
      <c r="CE301" s="100" t="str">
        <f t="shared" si="1128"/>
        <v/>
      </c>
      <c r="CF301" s="100" t="str">
        <f t="shared" si="1128"/>
        <v/>
      </c>
      <c r="CG301" s="100" t="str">
        <f t="shared" si="1128"/>
        <v/>
      </c>
      <c r="CH301" s="100" t="str">
        <f t="shared" si="1128"/>
        <v/>
      </c>
      <c r="CI301" s="100" t="str">
        <f t="shared" si="1128"/>
        <v/>
      </c>
      <c r="CJ301" s="100" t="str">
        <f t="shared" si="1128"/>
        <v/>
      </c>
      <c r="CK301" s="100" t="str">
        <f t="shared" si="1128"/>
        <v/>
      </c>
      <c r="CL301" s="100" t="str">
        <f t="shared" si="1128"/>
        <v/>
      </c>
      <c r="CM301" s="100" t="str">
        <f t="shared" si="1128"/>
        <v/>
      </c>
      <c r="CN301" s="100" t="str">
        <f t="shared" si="1128"/>
        <v/>
      </c>
      <c r="CO301" s="100" t="str">
        <f t="shared" si="1128"/>
        <v/>
      </c>
      <c r="CP301" s="100" t="str">
        <f t="shared" si="1128"/>
        <v/>
      </c>
      <c r="CQ301" s="100" t="str">
        <f t="shared" si="1128"/>
        <v/>
      </c>
      <c r="CR301" s="100" t="str">
        <f t="shared" si="1128"/>
        <v/>
      </c>
      <c r="CS301" s="100" t="str">
        <f t="shared" si="1128"/>
        <v/>
      </c>
      <c r="CT301" s="100" t="str">
        <f t="shared" si="1128"/>
        <v/>
      </c>
      <c r="CU301" s="100" t="str">
        <f t="shared" si="1128"/>
        <v/>
      </c>
      <c r="CV301" s="100" t="str">
        <f t="shared" si="1128"/>
        <v/>
      </c>
      <c r="CW301" s="100" t="str">
        <f t="shared" si="1128"/>
        <v/>
      </c>
      <c r="CX301" s="100" t="str">
        <f t="shared" ref="CX301:EC301" si="1129">IF(CX$4&lt;$E$3,"",SUMIFS($F287:$FS287,$F$5:$FS$5,"&lt;="&amp;CX$5,$F$5:$FS$5,"&gt;"&amp;(CX$5-$E$3))/$E$3)</f>
        <v/>
      </c>
      <c r="CY301" s="100" t="str">
        <f t="shared" si="1129"/>
        <v/>
      </c>
      <c r="CZ301" s="100" t="str">
        <f t="shared" si="1129"/>
        <v/>
      </c>
      <c r="DA301" s="100">
        <f t="shared" si="1129"/>
        <v>0.06</v>
      </c>
      <c r="DB301" s="100">
        <f t="shared" si="1129"/>
        <v>0.06</v>
      </c>
      <c r="DC301" s="100">
        <f t="shared" si="1129"/>
        <v>0.06</v>
      </c>
      <c r="DD301" s="100">
        <f t="shared" si="1129"/>
        <v>0.06</v>
      </c>
      <c r="DE301" s="100">
        <f t="shared" si="1129"/>
        <v>0.06</v>
      </c>
      <c r="DF301" s="100">
        <f t="shared" si="1129"/>
        <v>0.06</v>
      </c>
      <c r="DG301" s="100">
        <f t="shared" si="1129"/>
        <v>0.06</v>
      </c>
      <c r="DH301" s="100">
        <f t="shared" si="1129"/>
        <v>0.06</v>
      </c>
      <c r="DI301" s="100">
        <f t="shared" si="1129"/>
        <v>0.06</v>
      </c>
      <c r="DJ301" s="100">
        <f t="shared" si="1129"/>
        <v>0.06</v>
      </c>
      <c r="DK301" s="100">
        <f t="shared" si="1129"/>
        <v>0.06</v>
      </c>
      <c r="DL301" s="100">
        <f t="shared" si="1129"/>
        <v>7.0000000000000007E-2</v>
      </c>
      <c r="DM301" s="100">
        <f t="shared" si="1129"/>
        <v>7.0000000000000007E-2</v>
      </c>
      <c r="DN301" s="100">
        <f t="shared" si="1129"/>
        <v>7.0000000000000007E-2</v>
      </c>
      <c r="DO301" s="100">
        <f t="shared" si="1129"/>
        <v>7.0000000000000007E-2</v>
      </c>
      <c r="DP301" s="100">
        <f t="shared" si="1129"/>
        <v>7.0000000000000007E-2</v>
      </c>
      <c r="DQ301" s="100">
        <f t="shared" si="1129"/>
        <v>7.0000000000000007E-2</v>
      </c>
      <c r="DR301" s="100">
        <f t="shared" si="1129"/>
        <v>7.0000000000000007E-2</v>
      </c>
      <c r="DS301" s="100">
        <f t="shared" si="1129"/>
        <v>7.0000000000000007E-2</v>
      </c>
      <c r="DT301" s="100">
        <f t="shared" si="1129"/>
        <v>0.08</v>
      </c>
      <c r="DU301" s="100">
        <f t="shared" si="1129"/>
        <v>0.09</v>
      </c>
      <c r="DV301" s="100">
        <f t="shared" si="1129"/>
        <v>0.09</v>
      </c>
      <c r="DW301" s="100">
        <f t="shared" si="1129"/>
        <v>0.1</v>
      </c>
      <c r="DX301" s="100">
        <f t="shared" si="1129"/>
        <v>0.1</v>
      </c>
      <c r="DY301" s="100">
        <f t="shared" si="1129"/>
        <v>0.1</v>
      </c>
      <c r="DZ301" s="100">
        <f t="shared" si="1129"/>
        <v>0.1</v>
      </c>
      <c r="EA301" s="100">
        <f t="shared" si="1129"/>
        <v>0.1</v>
      </c>
      <c r="EB301" s="100">
        <f t="shared" si="1129"/>
        <v>0.11</v>
      </c>
      <c r="EC301" s="100">
        <f t="shared" si="1129"/>
        <v>0.11</v>
      </c>
      <c r="ED301" s="100">
        <f t="shared" ref="ED301:FI301" si="1130">IF(ED$4&lt;$E$3,"",SUMIFS($F287:$FS287,$F$5:$FS$5,"&lt;="&amp;ED$5,$F$5:$FS$5,"&gt;"&amp;(ED$5-$E$3))/$E$3)</f>
        <v>0.11</v>
      </c>
      <c r="EE301" s="100">
        <f t="shared" si="1130"/>
        <v>0.11</v>
      </c>
      <c r="EF301" s="100">
        <f t="shared" si="1130"/>
        <v>0.12</v>
      </c>
      <c r="EG301" s="100">
        <f t="shared" si="1130"/>
        <v>0.12</v>
      </c>
      <c r="EH301" s="100">
        <f t="shared" si="1130"/>
        <v>0.12</v>
      </c>
      <c r="EI301" s="100">
        <f t="shared" si="1130"/>
        <v>0.13</v>
      </c>
      <c r="EJ301" s="100">
        <f t="shared" si="1130"/>
        <v>0.14000000000000001</v>
      </c>
      <c r="EK301" s="100">
        <f t="shared" si="1130"/>
        <v>0.14000000000000001</v>
      </c>
      <c r="EL301" s="100">
        <f t="shared" si="1130"/>
        <v>0.14000000000000001</v>
      </c>
      <c r="EM301" s="100">
        <f t="shared" si="1130"/>
        <v>0.15</v>
      </c>
      <c r="EN301" s="100">
        <f t="shared" si="1130"/>
        <v>0.15</v>
      </c>
      <c r="EO301" s="100">
        <f t="shared" si="1130"/>
        <v>0.14000000000000001</v>
      </c>
      <c r="EP301" s="100">
        <f t="shared" si="1130"/>
        <v>0.14000000000000001</v>
      </c>
      <c r="EQ301" s="100">
        <f t="shared" si="1130"/>
        <v>0.15</v>
      </c>
      <c r="ER301" s="100">
        <f t="shared" si="1130"/>
        <v>0.15</v>
      </c>
      <c r="ES301" s="100">
        <f t="shared" si="1130"/>
        <v>0.15</v>
      </c>
      <c r="ET301" s="100">
        <f t="shared" si="1130"/>
        <v>0.15</v>
      </c>
      <c r="EU301" s="100">
        <f t="shared" si="1130"/>
        <v>0.15</v>
      </c>
      <c r="EV301" s="100">
        <f t="shared" si="1130"/>
        <v>0.15</v>
      </c>
      <c r="EW301" s="100">
        <f t="shared" si="1130"/>
        <v>0.15</v>
      </c>
      <c r="EX301" s="100">
        <f t="shared" si="1130"/>
        <v>0.14000000000000001</v>
      </c>
      <c r="EY301" s="100">
        <f t="shared" si="1130"/>
        <v>0.14000000000000001</v>
      </c>
      <c r="EZ301" s="100">
        <f t="shared" si="1130"/>
        <v>0.14000000000000001</v>
      </c>
      <c r="FA301" s="100">
        <f t="shared" si="1130"/>
        <v>0.14000000000000001</v>
      </c>
      <c r="FB301" s="100">
        <f t="shared" si="1130"/>
        <v>0.14000000000000001</v>
      </c>
      <c r="FC301" s="100">
        <f t="shared" si="1130"/>
        <v>0.15</v>
      </c>
      <c r="FD301" s="100">
        <f t="shared" si="1130"/>
        <v>0.15</v>
      </c>
      <c r="FE301" s="100">
        <f t="shared" si="1130"/>
        <v>0.15</v>
      </c>
      <c r="FF301" s="100">
        <f t="shared" si="1130"/>
        <v>0.14000000000000001</v>
      </c>
      <c r="FG301" s="100">
        <f t="shared" si="1130"/>
        <v>0.15</v>
      </c>
      <c r="FH301" s="100">
        <f t="shared" si="1130"/>
        <v>0.15</v>
      </c>
      <c r="FI301" s="100">
        <f t="shared" si="1130"/>
        <v>0.14000000000000001</v>
      </c>
      <c r="FJ301" s="100">
        <f t="shared" ref="FJ301:FS301" si="1131">IF(FJ$4&lt;$E$3,"",SUMIFS($F287:$FS287,$F$5:$FS$5,"&lt;="&amp;FJ$5,$F$5:$FS$5,"&gt;"&amp;(FJ$5-$E$3))/$E$3)</f>
        <v>0.14000000000000001</v>
      </c>
      <c r="FK301" s="100">
        <f t="shared" si="1131"/>
        <v>0.14000000000000001</v>
      </c>
      <c r="FL301" s="100">
        <f t="shared" si="1131"/>
        <v>0.14000000000000001</v>
      </c>
      <c r="FM301" s="100">
        <f t="shared" si="1131"/>
        <v>0.14000000000000001</v>
      </c>
      <c r="FN301" s="100">
        <f t="shared" si="1131"/>
        <v>0.14000000000000001</v>
      </c>
      <c r="FO301" s="100">
        <f t="shared" si="1131"/>
        <v>0.14000000000000001</v>
      </c>
      <c r="FP301" s="100">
        <f t="shared" si="1131"/>
        <v>0.14000000000000001</v>
      </c>
      <c r="FQ301" s="100">
        <f t="shared" si="1131"/>
        <v>0.14000000000000001</v>
      </c>
      <c r="FR301" s="100">
        <f t="shared" si="1131"/>
        <v>0.14000000000000001</v>
      </c>
      <c r="FS301" s="100">
        <f t="shared" si="1131"/>
        <v>0.14000000000000001</v>
      </c>
      <c r="FT301" s="100">
        <f t="shared" si="1118"/>
        <v>0.14000000000000001</v>
      </c>
      <c r="FW301" s="140">
        <f t="shared" si="1119"/>
        <v>0.14000000000000001</v>
      </c>
      <c r="FX301" s="140">
        <f>MIN(F301:FS301)</f>
        <v>0.06</v>
      </c>
      <c r="FY301" s="140">
        <f>MAX(F301:FS301)</f>
        <v>0.15</v>
      </c>
      <c r="FZ301" s="140">
        <f>AVERAGE(F301:FS301)</f>
        <v>0.11394366197183098</v>
      </c>
      <c r="GA301" s="132">
        <f>AVERAGE(EP301:FS301)</f>
        <v>0.14400000000000002</v>
      </c>
      <c r="GC301">
        <f>COUNTIFS($F301:$FS301,"&lt;="&amp;GC294)</f>
        <v>11</v>
      </c>
      <c r="GD301">
        <f>COUNTIFS($F301:$FS301,"&lt;="&amp;GD294)-SUM($GC301:GC301)</f>
        <v>8</v>
      </c>
      <c r="GE301">
        <f>COUNTIFS($F301:$FS301,"&lt;="&amp;GE294)-SUM($GC301:GD301)</f>
        <v>1</v>
      </c>
      <c r="GF301">
        <f>COUNTIFS($F301:$FS301,"&lt;="&amp;GF294)-SUM($GC301:GE301)</f>
        <v>2</v>
      </c>
      <c r="GG301">
        <f>COUNTIFS($F301:$FS301,"&lt;="&amp;GG294)-SUM($GC301:GF301)</f>
        <v>5</v>
      </c>
      <c r="GH301">
        <f>COUNTIFS($F301:$FS301,"&lt;="&amp;GH294)-SUM($GC301:GG301)</f>
        <v>4</v>
      </c>
      <c r="GI301">
        <f>COUNTIFS($F301:$FS301,"&lt;="&amp;GI294)-SUM($GC301:GH301)</f>
        <v>3</v>
      </c>
      <c r="GJ301">
        <f>COUNTIFS($F301:$FS301,"&lt;="&amp;GJ294)-SUM($GC301:GI301)</f>
        <v>1</v>
      </c>
      <c r="GK301">
        <f>COUNTIFS($F301:$FS301,"&lt;="&amp;GK294)-SUM($GC301:GJ301)</f>
        <v>22</v>
      </c>
      <c r="GL301">
        <f>COUNTIFS($F301:$FS301,"&lt;="&amp;GL294)-SUM($GC301:GK301)</f>
        <v>14</v>
      </c>
      <c r="GN301">
        <f>COUNTIFS($EP301:$FS301,"&lt;="&amp;GN294)</f>
        <v>0</v>
      </c>
      <c r="GO301">
        <f>COUNTIFS($EP301:$FS301,"&lt;="&amp;GO294)-SUM($GN301:GN301)</f>
        <v>0</v>
      </c>
      <c r="GP301">
        <f>COUNTIFS($EP301:$FS301,"&lt;="&amp;GP294)-SUM($GN301:GO301)</f>
        <v>0</v>
      </c>
      <c r="GQ301">
        <f>COUNTIFS($EP301:$FS301,"&lt;="&amp;GQ294)-SUM($GN301:GP301)</f>
        <v>0</v>
      </c>
      <c r="GR301">
        <f>COUNTIFS($EP301:$FS301,"&lt;="&amp;GR294)-SUM($GN301:GQ301)</f>
        <v>0</v>
      </c>
      <c r="GS301">
        <f>COUNTIFS($EP301:$FS301,"&lt;="&amp;GS294)-SUM($GN301:GR301)</f>
        <v>0</v>
      </c>
      <c r="GT301">
        <f>COUNTIFS($EP301:$FS301,"&lt;="&amp;GT294)-SUM($GN301:GS301)</f>
        <v>0</v>
      </c>
      <c r="GU301">
        <f>COUNTIFS($EP301:$FS301,"&lt;="&amp;GU294)-SUM($GN301:GT301)</f>
        <v>0</v>
      </c>
      <c r="GV301">
        <f>COUNTIFS($EP301:$FS301,"&lt;="&amp;GV294)-SUM($GN301:GU301)</f>
        <v>18</v>
      </c>
      <c r="GW301">
        <f>COUNTIFS($EP301:$FS301,"&lt;="&amp;GW294)-SUM($GN301:GV301)</f>
        <v>12</v>
      </c>
    </row>
    <row r="302" spans="2:205" ht="15.75" thickBot="1">
      <c r="B302" s="139" t="s">
        <v>42</v>
      </c>
      <c r="D302" s="105" t="s">
        <v>25</v>
      </c>
      <c r="E302" s="106"/>
      <c r="F302" s="142" t="str">
        <f t="shared" ref="F302:AK302" si="1132">IF(F$4&lt;$E$3,"",SUMIFS($F288:$FS288,$F$5:$FS$5,"&lt;="&amp;F$5,$F$5:$FS$5,"&gt;"&amp;(F$5-$E$3))/$E$3)</f>
        <v/>
      </c>
      <c r="G302" s="142" t="str">
        <f t="shared" si="1132"/>
        <v/>
      </c>
      <c r="H302" s="142" t="str">
        <f t="shared" si="1132"/>
        <v/>
      </c>
      <c r="I302" s="142" t="str">
        <f t="shared" si="1132"/>
        <v/>
      </c>
      <c r="J302" s="142" t="str">
        <f t="shared" si="1132"/>
        <v/>
      </c>
      <c r="K302" s="142" t="str">
        <f t="shared" si="1132"/>
        <v/>
      </c>
      <c r="L302" s="142" t="str">
        <f t="shared" si="1132"/>
        <v/>
      </c>
      <c r="M302" s="142" t="str">
        <f t="shared" si="1132"/>
        <v/>
      </c>
      <c r="N302" s="142" t="str">
        <f t="shared" si="1132"/>
        <v/>
      </c>
      <c r="O302" s="142" t="str">
        <f t="shared" si="1132"/>
        <v/>
      </c>
      <c r="P302" s="142" t="str">
        <f t="shared" si="1132"/>
        <v/>
      </c>
      <c r="Q302" s="142" t="str">
        <f t="shared" si="1132"/>
        <v/>
      </c>
      <c r="R302" s="142" t="str">
        <f t="shared" si="1132"/>
        <v/>
      </c>
      <c r="S302" s="142" t="str">
        <f t="shared" si="1132"/>
        <v/>
      </c>
      <c r="T302" s="142" t="str">
        <f t="shared" si="1132"/>
        <v/>
      </c>
      <c r="U302" s="142" t="str">
        <f t="shared" si="1132"/>
        <v/>
      </c>
      <c r="V302" s="142" t="str">
        <f t="shared" si="1132"/>
        <v/>
      </c>
      <c r="W302" s="142" t="str">
        <f t="shared" si="1132"/>
        <v/>
      </c>
      <c r="X302" s="142" t="str">
        <f t="shared" si="1132"/>
        <v/>
      </c>
      <c r="Y302" s="142" t="str">
        <f t="shared" si="1132"/>
        <v/>
      </c>
      <c r="Z302" s="142" t="str">
        <f t="shared" si="1132"/>
        <v/>
      </c>
      <c r="AA302" s="142" t="str">
        <f t="shared" si="1132"/>
        <v/>
      </c>
      <c r="AB302" s="142" t="str">
        <f t="shared" si="1132"/>
        <v/>
      </c>
      <c r="AC302" s="142" t="str">
        <f t="shared" si="1132"/>
        <v/>
      </c>
      <c r="AD302" s="142" t="str">
        <f t="shared" si="1132"/>
        <v/>
      </c>
      <c r="AE302" s="142" t="str">
        <f t="shared" si="1132"/>
        <v/>
      </c>
      <c r="AF302" s="142" t="str">
        <f t="shared" si="1132"/>
        <v/>
      </c>
      <c r="AG302" s="142" t="str">
        <f t="shared" si="1132"/>
        <v/>
      </c>
      <c r="AH302" s="142" t="str">
        <f t="shared" si="1132"/>
        <v/>
      </c>
      <c r="AI302" s="142" t="str">
        <f t="shared" si="1132"/>
        <v/>
      </c>
      <c r="AJ302" s="142" t="str">
        <f t="shared" si="1132"/>
        <v/>
      </c>
      <c r="AK302" s="142" t="str">
        <f t="shared" si="1132"/>
        <v/>
      </c>
      <c r="AL302" s="142" t="str">
        <f t="shared" ref="AL302:BQ302" si="1133">IF(AL$4&lt;$E$3,"",SUMIFS($F288:$FS288,$F$5:$FS$5,"&lt;="&amp;AL$5,$F$5:$FS$5,"&gt;"&amp;(AL$5-$E$3))/$E$3)</f>
        <v/>
      </c>
      <c r="AM302" s="142" t="str">
        <f t="shared" si="1133"/>
        <v/>
      </c>
      <c r="AN302" s="142" t="str">
        <f t="shared" si="1133"/>
        <v/>
      </c>
      <c r="AO302" s="142" t="str">
        <f t="shared" si="1133"/>
        <v/>
      </c>
      <c r="AP302" s="142" t="str">
        <f t="shared" si="1133"/>
        <v/>
      </c>
      <c r="AQ302" s="142" t="str">
        <f t="shared" si="1133"/>
        <v/>
      </c>
      <c r="AR302" s="142" t="str">
        <f t="shared" si="1133"/>
        <v/>
      </c>
      <c r="AS302" s="142" t="str">
        <f t="shared" si="1133"/>
        <v/>
      </c>
      <c r="AT302" s="142" t="str">
        <f t="shared" si="1133"/>
        <v/>
      </c>
      <c r="AU302" s="142" t="str">
        <f t="shared" si="1133"/>
        <v/>
      </c>
      <c r="AV302" s="142" t="str">
        <f t="shared" si="1133"/>
        <v/>
      </c>
      <c r="AW302" s="142" t="str">
        <f t="shared" si="1133"/>
        <v/>
      </c>
      <c r="AX302" s="142" t="str">
        <f t="shared" si="1133"/>
        <v/>
      </c>
      <c r="AY302" s="142" t="str">
        <f t="shared" si="1133"/>
        <v/>
      </c>
      <c r="AZ302" s="142" t="str">
        <f t="shared" si="1133"/>
        <v/>
      </c>
      <c r="BA302" s="142" t="str">
        <f t="shared" si="1133"/>
        <v/>
      </c>
      <c r="BB302" s="142" t="str">
        <f t="shared" si="1133"/>
        <v/>
      </c>
      <c r="BC302" s="142" t="str">
        <f t="shared" si="1133"/>
        <v/>
      </c>
      <c r="BD302" s="142" t="str">
        <f t="shared" si="1133"/>
        <v/>
      </c>
      <c r="BE302" s="142" t="str">
        <f t="shared" si="1133"/>
        <v/>
      </c>
      <c r="BF302" s="142" t="str">
        <f t="shared" si="1133"/>
        <v/>
      </c>
      <c r="BG302" s="142" t="str">
        <f t="shared" si="1133"/>
        <v/>
      </c>
      <c r="BH302" s="142" t="str">
        <f t="shared" si="1133"/>
        <v/>
      </c>
      <c r="BI302" s="142" t="str">
        <f t="shared" si="1133"/>
        <v/>
      </c>
      <c r="BJ302" s="142" t="str">
        <f t="shared" si="1133"/>
        <v/>
      </c>
      <c r="BK302" s="142" t="str">
        <f t="shared" si="1133"/>
        <v/>
      </c>
      <c r="BL302" s="142" t="str">
        <f t="shared" si="1133"/>
        <v/>
      </c>
      <c r="BM302" s="142" t="str">
        <f t="shared" si="1133"/>
        <v/>
      </c>
      <c r="BN302" s="142" t="str">
        <f t="shared" si="1133"/>
        <v/>
      </c>
      <c r="BO302" s="142" t="str">
        <f t="shared" si="1133"/>
        <v/>
      </c>
      <c r="BP302" s="142" t="str">
        <f t="shared" si="1133"/>
        <v/>
      </c>
      <c r="BQ302" s="142" t="str">
        <f t="shared" si="1133"/>
        <v/>
      </c>
      <c r="BR302" s="142" t="str">
        <f t="shared" ref="BR302:CW302" si="1134">IF(BR$4&lt;$E$3,"",SUMIFS($F288:$FS288,$F$5:$FS$5,"&lt;="&amp;BR$5,$F$5:$FS$5,"&gt;"&amp;(BR$5-$E$3))/$E$3)</f>
        <v/>
      </c>
      <c r="BS302" s="142" t="str">
        <f t="shared" si="1134"/>
        <v/>
      </c>
      <c r="BT302" s="142" t="str">
        <f t="shared" si="1134"/>
        <v/>
      </c>
      <c r="BU302" s="142" t="str">
        <f t="shared" si="1134"/>
        <v/>
      </c>
      <c r="BV302" s="142" t="str">
        <f t="shared" si="1134"/>
        <v/>
      </c>
      <c r="BW302" s="142" t="str">
        <f t="shared" si="1134"/>
        <v/>
      </c>
      <c r="BX302" s="142" t="str">
        <f t="shared" si="1134"/>
        <v/>
      </c>
      <c r="BY302" s="142" t="str">
        <f t="shared" si="1134"/>
        <v/>
      </c>
      <c r="BZ302" s="142" t="str">
        <f t="shared" si="1134"/>
        <v/>
      </c>
      <c r="CA302" s="142" t="str">
        <f t="shared" si="1134"/>
        <v/>
      </c>
      <c r="CB302" s="142" t="str">
        <f t="shared" si="1134"/>
        <v/>
      </c>
      <c r="CC302" s="142" t="str">
        <f t="shared" si="1134"/>
        <v/>
      </c>
      <c r="CD302" s="142" t="str">
        <f t="shared" si="1134"/>
        <v/>
      </c>
      <c r="CE302" s="142" t="str">
        <f t="shared" si="1134"/>
        <v/>
      </c>
      <c r="CF302" s="142" t="str">
        <f t="shared" si="1134"/>
        <v/>
      </c>
      <c r="CG302" s="142" t="str">
        <f t="shared" si="1134"/>
        <v/>
      </c>
      <c r="CH302" s="142" t="str">
        <f t="shared" si="1134"/>
        <v/>
      </c>
      <c r="CI302" s="142" t="str">
        <f t="shared" si="1134"/>
        <v/>
      </c>
      <c r="CJ302" s="142" t="str">
        <f t="shared" si="1134"/>
        <v/>
      </c>
      <c r="CK302" s="142" t="str">
        <f t="shared" si="1134"/>
        <v/>
      </c>
      <c r="CL302" s="142" t="str">
        <f t="shared" si="1134"/>
        <v/>
      </c>
      <c r="CM302" s="142" t="str">
        <f t="shared" si="1134"/>
        <v/>
      </c>
      <c r="CN302" s="142" t="str">
        <f t="shared" si="1134"/>
        <v/>
      </c>
      <c r="CO302" s="142" t="str">
        <f t="shared" si="1134"/>
        <v/>
      </c>
      <c r="CP302" s="142" t="str">
        <f t="shared" si="1134"/>
        <v/>
      </c>
      <c r="CQ302" s="142" t="str">
        <f t="shared" si="1134"/>
        <v/>
      </c>
      <c r="CR302" s="142" t="str">
        <f t="shared" si="1134"/>
        <v/>
      </c>
      <c r="CS302" s="142" t="str">
        <f t="shared" si="1134"/>
        <v/>
      </c>
      <c r="CT302" s="142" t="str">
        <f t="shared" si="1134"/>
        <v/>
      </c>
      <c r="CU302" s="142" t="str">
        <f t="shared" si="1134"/>
        <v/>
      </c>
      <c r="CV302" s="142" t="str">
        <f t="shared" si="1134"/>
        <v/>
      </c>
      <c r="CW302" s="142" t="str">
        <f t="shared" si="1134"/>
        <v/>
      </c>
      <c r="CX302" s="142" t="str">
        <f t="shared" ref="CX302:EC302" si="1135">IF(CX$4&lt;$E$3,"",SUMIFS($F288:$FS288,$F$5:$FS$5,"&lt;="&amp;CX$5,$F$5:$FS$5,"&gt;"&amp;(CX$5-$E$3))/$E$3)</f>
        <v/>
      </c>
      <c r="CY302" s="142" t="str">
        <f t="shared" si="1135"/>
        <v/>
      </c>
      <c r="CZ302" s="142" t="str">
        <f t="shared" si="1135"/>
        <v/>
      </c>
      <c r="DA302" s="142">
        <f t="shared" si="1135"/>
        <v>0.4</v>
      </c>
      <c r="DB302" s="142">
        <f t="shared" si="1135"/>
        <v>0.41</v>
      </c>
      <c r="DC302" s="142">
        <f t="shared" si="1135"/>
        <v>0.41</v>
      </c>
      <c r="DD302" s="142">
        <f t="shared" si="1135"/>
        <v>0.4</v>
      </c>
      <c r="DE302" s="142">
        <f t="shared" si="1135"/>
        <v>0.39</v>
      </c>
      <c r="DF302" s="142">
        <f t="shared" si="1135"/>
        <v>0.39</v>
      </c>
      <c r="DG302" s="142">
        <f t="shared" si="1135"/>
        <v>0.39</v>
      </c>
      <c r="DH302" s="142">
        <f t="shared" si="1135"/>
        <v>0.39</v>
      </c>
      <c r="DI302" s="142">
        <f t="shared" si="1135"/>
        <v>0.39</v>
      </c>
      <c r="DJ302" s="142">
        <f t="shared" si="1135"/>
        <v>0.38</v>
      </c>
      <c r="DK302" s="142">
        <f t="shared" si="1135"/>
        <v>0.38</v>
      </c>
      <c r="DL302" s="142">
        <f t="shared" si="1135"/>
        <v>0.4</v>
      </c>
      <c r="DM302" s="142">
        <f t="shared" si="1135"/>
        <v>0.4</v>
      </c>
      <c r="DN302" s="142">
        <f t="shared" si="1135"/>
        <v>0.39</v>
      </c>
      <c r="DO302" s="142">
        <f t="shared" si="1135"/>
        <v>0.39</v>
      </c>
      <c r="DP302" s="142">
        <f t="shared" si="1135"/>
        <v>0.39</v>
      </c>
      <c r="DQ302" s="142">
        <f t="shared" si="1135"/>
        <v>0.39</v>
      </c>
      <c r="DR302" s="142">
        <f t="shared" si="1135"/>
        <v>0.39</v>
      </c>
      <c r="DS302" s="142">
        <f t="shared" si="1135"/>
        <v>0.39</v>
      </c>
      <c r="DT302" s="142">
        <f t="shared" si="1135"/>
        <v>0.41</v>
      </c>
      <c r="DU302" s="142">
        <f t="shared" si="1135"/>
        <v>0.42</v>
      </c>
      <c r="DV302" s="142">
        <f t="shared" si="1135"/>
        <v>0.42</v>
      </c>
      <c r="DW302" s="142">
        <f t="shared" si="1135"/>
        <v>0.42</v>
      </c>
      <c r="DX302" s="142">
        <f t="shared" si="1135"/>
        <v>0.41</v>
      </c>
      <c r="DY302" s="142">
        <f t="shared" si="1135"/>
        <v>0.4</v>
      </c>
      <c r="DZ302" s="142">
        <f t="shared" si="1135"/>
        <v>0.41</v>
      </c>
      <c r="EA302" s="142">
        <f t="shared" si="1135"/>
        <v>0.41</v>
      </c>
      <c r="EB302" s="142">
        <f t="shared" si="1135"/>
        <v>0.42</v>
      </c>
      <c r="EC302" s="142">
        <f t="shared" si="1135"/>
        <v>0.42</v>
      </c>
      <c r="ED302" s="142">
        <f t="shared" ref="ED302:FI302" si="1136">IF(ED$4&lt;$E$3,"",SUMIFS($F288:$FS288,$F$5:$FS$5,"&lt;="&amp;ED$5,$F$5:$FS$5,"&gt;"&amp;(ED$5-$E$3))/$E$3)</f>
        <v>0.41</v>
      </c>
      <c r="EE302" s="142">
        <f t="shared" si="1136"/>
        <v>0.41</v>
      </c>
      <c r="EF302" s="142">
        <f t="shared" si="1136"/>
        <v>0.41</v>
      </c>
      <c r="EG302" s="142">
        <f t="shared" si="1136"/>
        <v>0.41</v>
      </c>
      <c r="EH302" s="142">
        <f t="shared" si="1136"/>
        <v>0.41</v>
      </c>
      <c r="EI302" s="142">
        <f t="shared" si="1136"/>
        <v>0.42</v>
      </c>
      <c r="EJ302" s="142">
        <f t="shared" si="1136"/>
        <v>0.44</v>
      </c>
      <c r="EK302" s="142">
        <f t="shared" si="1136"/>
        <v>0.44</v>
      </c>
      <c r="EL302" s="142">
        <f t="shared" si="1136"/>
        <v>0.43</v>
      </c>
      <c r="EM302" s="142">
        <f t="shared" si="1136"/>
        <v>0.43</v>
      </c>
      <c r="EN302" s="142">
        <f t="shared" si="1136"/>
        <v>0.43</v>
      </c>
      <c r="EO302" s="142">
        <f t="shared" si="1136"/>
        <v>0.41</v>
      </c>
      <c r="EP302" s="142">
        <f t="shared" si="1136"/>
        <v>0.42</v>
      </c>
      <c r="EQ302" s="142">
        <f t="shared" si="1136"/>
        <v>0.43</v>
      </c>
      <c r="ER302" s="142">
        <f t="shared" si="1136"/>
        <v>0.42</v>
      </c>
      <c r="ES302" s="142">
        <f t="shared" si="1136"/>
        <v>0.42</v>
      </c>
      <c r="ET302" s="142">
        <f t="shared" si="1136"/>
        <v>0.41</v>
      </c>
      <c r="EU302" s="142">
        <f t="shared" si="1136"/>
        <v>0.43</v>
      </c>
      <c r="EV302" s="142">
        <f t="shared" si="1136"/>
        <v>0.43</v>
      </c>
      <c r="EW302" s="142">
        <f t="shared" si="1136"/>
        <v>0.42</v>
      </c>
      <c r="EX302" s="142">
        <f t="shared" si="1136"/>
        <v>0.41</v>
      </c>
      <c r="EY302" s="142">
        <f t="shared" si="1136"/>
        <v>0.4</v>
      </c>
      <c r="EZ302" s="142">
        <f t="shared" si="1136"/>
        <v>0.4</v>
      </c>
      <c r="FA302" s="142">
        <f t="shared" si="1136"/>
        <v>0.41</v>
      </c>
      <c r="FB302" s="142">
        <f t="shared" si="1136"/>
        <v>0.41</v>
      </c>
      <c r="FC302" s="142">
        <f t="shared" si="1136"/>
        <v>0.41</v>
      </c>
      <c r="FD302" s="142">
        <f t="shared" si="1136"/>
        <v>0.44</v>
      </c>
      <c r="FE302" s="142">
        <f t="shared" si="1136"/>
        <v>0.44</v>
      </c>
      <c r="FF302" s="142">
        <f t="shared" si="1136"/>
        <v>0.43</v>
      </c>
      <c r="FG302" s="142">
        <f t="shared" si="1136"/>
        <v>0.44</v>
      </c>
      <c r="FH302" s="142">
        <f t="shared" si="1136"/>
        <v>0.44</v>
      </c>
      <c r="FI302" s="142">
        <f t="shared" si="1136"/>
        <v>0.42</v>
      </c>
      <c r="FJ302" s="142">
        <f t="shared" ref="FJ302:FS302" si="1137">IF(FJ$4&lt;$E$3,"",SUMIFS($F288:$FS288,$F$5:$FS$5,"&lt;="&amp;FJ$5,$F$5:$FS$5,"&gt;"&amp;(FJ$5-$E$3))/$E$3)</f>
        <v>0.41</v>
      </c>
      <c r="FK302" s="142">
        <f t="shared" si="1137"/>
        <v>0.41</v>
      </c>
      <c r="FL302" s="142">
        <f t="shared" si="1137"/>
        <v>0.41</v>
      </c>
      <c r="FM302" s="142">
        <f t="shared" si="1137"/>
        <v>0.41</v>
      </c>
      <c r="FN302" s="142">
        <f t="shared" si="1137"/>
        <v>0.41</v>
      </c>
      <c r="FO302" s="142">
        <f t="shared" si="1137"/>
        <v>0.41</v>
      </c>
      <c r="FP302" s="142">
        <f t="shared" si="1137"/>
        <v>0.4</v>
      </c>
      <c r="FQ302" s="142">
        <f t="shared" si="1137"/>
        <v>0.42</v>
      </c>
      <c r="FR302" s="142">
        <f t="shared" si="1137"/>
        <v>0.42</v>
      </c>
      <c r="FS302" s="142">
        <f t="shared" si="1137"/>
        <v>0.42</v>
      </c>
      <c r="FT302" s="142">
        <f t="shared" si="1118"/>
        <v>0.43</v>
      </c>
      <c r="FW302" s="141">
        <f t="shared" si="1119"/>
        <v>0.42</v>
      </c>
      <c r="FX302" s="141">
        <f>MIN(F302:FS302)</f>
        <v>0.38</v>
      </c>
      <c r="FY302" s="141">
        <f>MAX(F302:FS302)</f>
        <v>0.44</v>
      </c>
      <c r="FZ302" s="141">
        <f>AVERAGE(F302:FS302)</f>
        <v>0.41140845070422555</v>
      </c>
      <c r="GA302" s="133">
        <f>AVERAGE(EP302:FS302)</f>
        <v>0.41833333333333339</v>
      </c>
    </row>
    <row r="303" spans="2:205" ht="15.75" thickTop="1"/>
    <row r="304" spans="2:205">
      <c r="D304" s="155" t="s">
        <v>55</v>
      </c>
      <c r="E304" s="155" t="s">
        <v>24</v>
      </c>
      <c r="DC304" s="173" t="s">
        <v>23</v>
      </c>
      <c r="DD304" s="173" t="s">
        <v>25</v>
      </c>
    </row>
    <row r="305" spans="4:110">
      <c r="D305" t="str">
        <f>D274</f>
        <v>Category 5</v>
      </c>
      <c r="E305" s="174">
        <f t="shared" ref="E305:E311" si="1138">FV241</f>
        <v>0</v>
      </c>
      <c r="F305" s="174"/>
      <c r="G305" s="174"/>
      <c r="H305" s="174"/>
      <c r="I305" s="174"/>
      <c r="J305" s="174"/>
      <c r="K305" s="174"/>
      <c r="L305" s="174"/>
      <c r="M305" s="174"/>
      <c r="N305" s="174"/>
      <c r="O305" s="174"/>
      <c r="P305" s="174"/>
      <c r="Q305" s="174"/>
      <c r="R305" s="174"/>
      <c r="S305" s="174"/>
      <c r="T305" s="174"/>
      <c r="U305" s="174"/>
      <c r="V305" s="174"/>
      <c r="W305" s="174"/>
      <c r="X305" s="174"/>
      <c r="Y305" s="174"/>
      <c r="Z305" s="174"/>
      <c r="AA305" s="174"/>
      <c r="AB305" s="174"/>
      <c r="AC305" s="174"/>
      <c r="AD305" s="174"/>
      <c r="AE305" s="174"/>
      <c r="AF305" s="174"/>
      <c r="AG305" s="174"/>
      <c r="AH305" s="174"/>
      <c r="AI305" s="174"/>
      <c r="AJ305" s="174"/>
      <c r="AK305" s="174"/>
      <c r="AL305" s="174"/>
      <c r="AM305" s="174"/>
      <c r="AN305" s="174"/>
      <c r="AO305" s="174"/>
      <c r="AP305" s="174"/>
      <c r="AQ305" s="174"/>
      <c r="AR305" s="174"/>
      <c r="AS305" s="174"/>
      <c r="AT305" s="174"/>
      <c r="AU305" s="174"/>
      <c r="AV305" s="174"/>
      <c r="AW305" s="174"/>
      <c r="AX305" s="174"/>
      <c r="AY305" s="174"/>
      <c r="AZ305" s="174"/>
      <c r="BA305" s="174"/>
      <c r="BB305" s="174"/>
      <c r="BC305" s="174"/>
      <c r="BD305" s="174"/>
      <c r="BE305" s="174"/>
      <c r="BF305" s="174"/>
      <c r="BG305" s="174"/>
      <c r="BH305" s="174"/>
      <c r="BI305" s="174"/>
      <c r="BJ305" s="174"/>
      <c r="BK305" s="174"/>
      <c r="BL305" s="174"/>
      <c r="BM305" s="174"/>
      <c r="BN305" s="174"/>
      <c r="BO305" s="174"/>
      <c r="BP305" s="174"/>
      <c r="BQ305" s="174"/>
      <c r="BR305" s="174"/>
      <c r="BS305" s="174"/>
      <c r="BT305" s="174"/>
      <c r="BU305" s="174"/>
      <c r="BV305" s="174"/>
      <c r="BW305" s="174"/>
      <c r="BX305" s="174"/>
      <c r="BY305" s="174"/>
      <c r="BZ305" s="174"/>
      <c r="CA305" s="174"/>
      <c r="CB305" s="174"/>
      <c r="CC305" s="174"/>
      <c r="CD305" s="174"/>
      <c r="CE305" s="174"/>
      <c r="CF305" s="174"/>
      <c r="CG305" s="174"/>
      <c r="CH305" s="174"/>
      <c r="CI305" s="174"/>
      <c r="CJ305" s="174"/>
      <c r="CK305" s="174"/>
      <c r="CL305" s="174"/>
      <c r="CM305" s="174"/>
      <c r="CN305" s="174"/>
      <c r="CO305" s="174"/>
      <c r="CP305" s="174"/>
      <c r="CQ305" s="174"/>
      <c r="CR305" s="174"/>
      <c r="CS305" s="174"/>
      <c r="CT305" s="174"/>
      <c r="CU305" s="174"/>
      <c r="CV305" s="174"/>
      <c r="CW305" s="174"/>
      <c r="CX305" s="174"/>
      <c r="CY305" s="174"/>
      <c r="CZ305" s="174"/>
      <c r="DA305" s="174"/>
      <c r="DB305" s="174"/>
      <c r="DC305" s="174">
        <f t="shared" ref="DC305:DC311" si="1139">FV208</f>
        <v>0</v>
      </c>
      <c r="DD305" s="174">
        <f>E305+DC305</f>
        <v>0</v>
      </c>
    </row>
    <row r="306" spans="4:110">
      <c r="D306" t="str">
        <f t="shared" ref="D306:D312" si="1140">D275</f>
        <v>Category 4</v>
      </c>
      <c r="E306" s="174">
        <f>FV242</f>
        <v>0</v>
      </c>
      <c r="F306" s="174"/>
      <c r="G306" s="174"/>
      <c r="H306" s="174"/>
      <c r="I306" s="174"/>
      <c r="J306" s="174"/>
      <c r="K306" s="174"/>
      <c r="L306" s="174"/>
      <c r="M306" s="174"/>
      <c r="N306" s="174"/>
      <c r="O306" s="174"/>
      <c r="P306" s="174"/>
      <c r="Q306" s="174"/>
      <c r="R306" s="174"/>
      <c r="S306" s="174"/>
      <c r="T306" s="174"/>
      <c r="U306" s="174"/>
      <c r="V306" s="174"/>
      <c r="W306" s="174"/>
      <c r="X306" s="174"/>
      <c r="Y306" s="174"/>
      <c r="Z306" s="174"/>
      <c r="AA306" s="174"/>
      <c r="AB306" s="174"/>
      <c r="AC306" s="174"/>
      <c r="AD306" s="174"/>
      <c r="AE306" s="174"/>
      <c r="AF306" s="174"/>
      <c r="AG306" s="174"/>
      <c r="AH306" s="174"/>
      <c r="AI306" s="174"/>
      <c r="AJ306" s="174"/>
      <c r="AK306" s="174"/>
      <c r="AL306" s="174"/>
      <c r="AM306" s="174"/>
      <c r="AN306" s="174"/>
      <c r="AO306" s="174"/>
      <c r="AP306" s="174"/>
      <c r="AQ306" s="174"/>
      <c r="AR306" s="174"/>
      <c r="AS306" s="174"/>
      <c r="AT306" s="174"/>
      <c r="AU306" s="174"/>
      <c r="AV306" s="174"/>
      <c r="AW306" s="174"/>
      <c r="AX306" s="174"/>
      <c r="AY306" s="174"/>
      <c r="AZ306" s="174"/>
      <c r="BA306" s="174"/>
      <c r="BB306" s="174"/>
      <c r="BC306" s="174"/>
      <c r="BD306" s="174"/>
      <c r="BE306" s="174"/>
      <c r="BF306" s="174"/>
      <c r="BG306" s="174"/>
      <c r="BH306" s="174"/>
      <c r="BI306" s="174"/>
      <c r="BJ306" s="174"/>
      <c r="BK306" s="174"/>
      <c r="BL306" s="174"/>
      <c r="BM306" s="174"/>
      <c r="BN306" s="174"/>
      <c r="BO306" s="174"/>
      <c r="BP306" s="174"/>
      <c r="BQ306" s="174"/>
      <c r="BR306" s="174"/>
      <c r="BS306" s="174"/>
      <c r="BT306" s="174"/>
      <c r="BU306" s="174"/>
      <c r="BV306" s="174"/>
      <c r="BW306" s="174"/>
      <c r="BX306" s="174"/>
      <c r="BY306" s="174"/>
      <c r="BZ306" s="174"/>
      <c r="CA306" s="174"/>
      <c r="CB306" s="174"/>
      <c r="CC306" s="174"/>
      <c r="CD306" s="174"/>
      <c r="CE306" s="174"/>
      <c r="CF306" s="174"/>
      <c r="CG306" s="174"/>
      <c r="CH306" s="174"/>
      <c r="CI306" s="174"/>
      <c r="CJ306" s="174"/>
      <c r="CK306" s="174"/>
      <c r="CL306" s="174"/>
      <c r="CM306" s="174"/>
      <c r="CN306" s="174"/>
      <c r="CO306" s="174"/>
      <c r="CP306" s="174"/>
      <c r="CQ306" s="174"/>
      <c r="CR306" s="174"/>
      <c r="CS306" s="174"/>
      <c r="CT306" s="174"/>
      <c r="CU306" s="174"/>
      <c r="CV306" s="174"/>
      <c r="CW306" s="174"/>
      <c r="CX306" s="174"/>
      <c r="CY306" s="174"/>
      <c r="CZ306" s="174"/>
      <c r="DA306" s="174"/>
      <c r="DB306" s="174"/>
      <c r="DC306" s="174">
        <f t="shared" si="1139"/>
        <v>1</v>
      </c>
      <c r="DD306" s="174">
        <f t="shared" ref="DD306:DD309" si="1141">E306+DC306</f>
        <v>1</v>
      </c>
    </row>
    <row r="307" spans="4:110">
      <c r="D307" t="str">
        <f t="shared" si="1140"/>
        <v>Category 3</v>
      </c>
      <c r="E307" s="174">
        <f t="shared" si="1138"/>
        <v>0</v>
      </c>
      <c r="F307" s="174"/>
      <c r="G307" s="174"/>
      <c r="H307" s="174"/>
      <c r="I307" s="174"/>
      <c r="J307" s="174"/>
      <c r="K307" s="174"/>
      <c r="L307" s="174"/>
      <c r="M307" s="174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  <c r="AH307" s="174"/>
      <c r="AI307" s="174"/>
      <c r="AJ307" s="174"/>
      <c r="AK307" s="174"/>
      <c r="AL307" s="174"/>
      <c r="AM307" s="174"/>
      <c r="AN307" s="174"/>
      <c r="AO307" s="174"/>
      <c r="AP307" s="174"/>
      <c r="AQ307" s="174"/>
      <c r="AR307" s="174"/>
      <c r="AS307" s="174"/>
      <c r="AT307" s="174"/>
      <c r="AU307" s="174"/>
      <c r="AV307" s="174"/>
      <c r="AW307" s="174"/>
      <c r="AX307" s="174"/>
      <c r="AY307" s="174"/>
      <c r="AZ307" s="174"/>
      <c r="BA307" s="174"/>
      <c r="BB307" s="174"/>
      <c r="BC307" s="174"/>
      <c r="BD307" s="174"/>
      <c r="BE307" s="174"/>
      <c r="BF307" s="174"/>
      <c r="BG307" s="174"/>
      <c r="BH307" s="174"/>
      <c r="BI307" s="174"/>
      <c r="BJ307" s="174"/>
      <c r="BK307" s="174"/>
      <c r="BL307" s="174"/>
      <c r="BM307" s="174"/>
      <c r="BN307" s="174"/>
      <c r="BO307" s="174"/>
      <c r="BP307" s="174"/>
      <c r="BQ307" s="174"/>
      <c r="BR307" s="174"/>
      <c r="BS307" s="174"/>
      <c r="BT307" s="174"/>
      <c r="BU307" s="174"/>
      <c r="BV307" s="174"/>
      <c r="BW307" s="174"/>
      <c r="BX307" s="174"/>
      <c r="BY307" s="174"/>
      <c r="BZ307" s="174"/>
      <c r="CA307" s="174"/>
      <c r="CB307" s="174"/>
      <c r="CC307" s="174"/>
      <c r="CD307" s="174"/>
      <c r="CE307" s="174"/>
      <c r="CF307" s="174"/>
      <c r="CG307" s="174"/>
      <c r="CH307" s="174"/>
      <c r="CI307" s="174"/>
      <c r="CJ307" s="174"/>
      <c r="CK307" s="174"/>
      <c r="CL307" s="174"/>
      <c r="CM307" s="174"/>
      <c r="CN307" s="174"/>
      <c r="CO307" s="174"/>
      <c r="CP307" s="174"/>
      <c r="CQ307" s="174"/>
      <c r="CR307" s="174"/>
      <c r="CS307" s="174"/>
      <c r="CT307" s="174"/>
      <c r="CU307" s="174"/>
      <c r="CV307" s="174"/>
      <c r="CW307" s="174"/>
      <c r="CX307" s="174"/>
      <c r="CY307" s="174"/>
      <c r="CZ307" s="174"/>
      <c r="DA307" s="174"/>
      <c r="DB307" s="174"/>
      <c r="DC307" s="174">
        <f t="shared" si="1139"/>
        <v>1</v>
      </c>
      <c r="DD307" s="174">
        <f t="shared" si="1141"/>
        <v>1</v>
      </c>
    </row>
    <row r="308" spans="4:110">
      <c r="D308" t="str">
        <f t="shared" si="1140"/>
        <v>Category 2</v>
      </c>
      <c r="E308" s="174">
        <f t="shared" si="1138"/>
        <v>4</v>
      </c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/>
      <c r="BK308" s="174"/>
      <c r="BL308" s="174"/>
      <c r="BM308" s="174"/>
      <c r="BN308" s="174"/>
      <c r="BO308" s="174"/>
      <c r="BP308" s="174"/>
      <c r="BQ308" s="174"/>
      <c r="BR308" s="174"/>
      <c r="BS308" s="174"/>
      <c r="BT308" s="174"/>
      <c r="BU308" s="174"/>
      <c r="BV308" s="174"/>
      <c r="BW308" s="174"/>
      <c r="BX308" s="174"/>
      <c r="BY308" s="174"/>
      <c r="BZ308" s="174"/>
      <c r="CA308" s="174"/>
      <c r="CB308" s="174"/>
      <c r="CC308" s="174"/>
      <c r="CD308" s="174"/>
      <c r="CE308" s="174"/>
      <c r="CF308" s="174"/>
      <c r="CG308" s="174"/>
      <c r="CH308" s="174"/>
      <c r="CI308" s="174"/>
      <c r="CJ308" s="174"/>
      <c r="CK308" s="174"/>
      <c r="CL308" s="174"/>
      <c r="CM308" s="174"/>
      <c r="CN308" s="174"/>
      <c r="CO308" s="174"/>
      <c r="CP308" s="174"/>
      <c r="CQ308" s="174"/>
      <c r="CR308" s="174"/>
      <c r="CS308" s="174"/>
      <c r="CT308" s="174"/>
      <c r="CU308" s="174"/>
      <c r="CV308" s="174"/>
      <c r="CW308" s="174"/>
      <c r="CX308" s="174"/>
      <c r="CY308" s="174"/>
      <c r="CZ308" s="174"/>
      <c r="DA308" s="174"/>
      <c r="DB308" s="174"/>
      <c r="DC308" s="174">
        <f t="shared" si="1139"/>
        <v>1</v>
      </c>
      <c r="DD308" s="174">
        <f t="shared" si="1141"/>
        <v>5</v>
      </c>
    </row>
    <row r="309" spans="4:110">
      <c r="D309" t="str">
        <f t="shared" si="1140"/>
        <v>Category 1</v>
      </c>
      <c r="E309" s="174">
        <f t="shared" si="1138"/>
        <v>6</v>
      </c>
      <c r="F309" s="174"/>
      <c r="G309" s="174"/>
      <c r="H309" s="174"/>
      <c r="I309" s="174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4"/>
      <c r="Z309" s="174"/>
      <c r="AA309" s="174"/>
      <c r="AB309" s="174"/>
      <c r="AC309" s="174"/>
      <c r="AD309" s="174"/>
      <c r="AE309" s="174"/>
      <c r="AF309" s="174"/>
      <c r="AG309" s="174"/>
      <c r="AH309" s="174"/>
      <c r="AI309" s="174"/>
      <c r="AJ309" s="174"/>
      <c r="AK309" s="174"/>
      <c r="AL309" s="174"/>
      <c r="AM309" s="174"/>
      <c r="AN309" s="174"/>
      <c r="AO309" s="174"/>
      <c r="AP309" s="174"/>
      <c r="AQ309" s="174"/>
      <c r="AR309" s="174"/>
      <c r="AS309" s="174"/>
      <c r="AT309" s="174"/>
      <c r="AU309" s="174"/>
      <c r="AV309" s="174"/>
      <c r="AW309" s="174"/>
      <c r="AX309" s="174"/>
      <c r="AY309" s="174"/>
      <c r="AZ309" s="174"/>
      <c r="BA309" s="174"/>
      <c r="BB309" s="174"/>
      <c r="BC309" s="174"/>
      <c r="BD309" s="174"/>
      <c r="BE309" s="174"/>
      <c r="BF309" s="174"/>
      <c r="BG309" s="174"/>
      <c r="BH309" s="174"/>
      <c r="BI309" s="174"/>
      <c r="BJ309" s="174"/>
      <c r="BK309" s="174"/>
      <c r="BL309" s="174"/>
      <c r="BM309" s="174"/>
      <c r="BN309" s="174"/>
      <c r="BO309" s="174"/>
      <c r="BP309" s="174"/>
      <c r="BQ309" s="174"/>
      <c r="BR309" s="174"/>
      <c r="BS309" s="174"/>
      <c r="BT309" s="174"/>
      <c r="BU309" s="174"/>
      <c r="BV309" s="174"/>
      <c r="BW309" s="174"/>
      <c r="BX309" s="174"/>
      <c r="BY309" s="174"/>
      <c r="BZ309" s="174"/>
      <c r="CA309" s="174"/>
      <c r="CB309" s="174"/>
      <c r="CC309" s="174"/>
      <c r="CD309" s="174"/>
      <c r="CE309" s="174"/>
      <c r="CF309" s="174"/>
      <c r="CG309" s="174"/>
      <c r="CH309" s="174"/>
      <c r="CI309" s="174"/>
      <c r="CJ309" s="174"/>
      <c r="CK309" s="174"/>
      <c r="CL309" s="174"/>
      <c r="CM309" s="174"/>
      <c r="CN309" s="174"/>
      <c r="CO309" s="174"/>
      <c r="CP309" s="174"/>
      <c r="CQ309" s="174"/>
      <c r="CR309" s="174"/>
      <c r="CS309" s="174"/>
      <c r="CT309" s="174"/>
      <c r="CU309" s="174"/>
      <c r="CV309" s="174"/>
      <c r="CW309" s="174"/>
      <c r="CX309" s="174"/>
      <c r="CY309" s="174"/>
      <c r="CZ309" s="174"/>
      <c r="DA309" s="174"/>
      <c r="DB309" s="174"/>
      <c r="DC309" s="174">
        <f t="shared" si="1139"/>
        <v>6</v>
      </c>
      <c r="DD309" s="174">
        <f t="shared" si="1141"/>
        <v>12</v>
      </c>
    </row>
    <row r="310" spans="4:110">
      <c r="D310" t="str">
        <f t="shared" si="1140"/>
        <v>TS</v>
      </c>
      <c r="E310" s="175">
        <f t="shared" si="1138"/>
        <v>11</v>
      </c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4"/>
      <c r="Z310" s="174"/>
      <c r="AA310" s="174"/>
      <c r="AB310" s="174"/>
      <c r="AC310" s="174"/>
      <c r="AD310" s="174"/>
      <c r="AE310" s="174"/>
      <c r="AF310" s="174"/>
      <c r="AG310" s="174"/>
      <c r="AH310" s="174"/>
      <c r="AI310" s="174"/>
      <c r="AJ310" s="174"/>
      <c r="AK310" s="174"/>
      <c r="AL310" s="174"/>
      <c r="AM310" s="174"/>
      <c r="AN310" s="174"/>
      <c r="AO310" s="174"/>
      <c r="AP310" s="174"/>
      <c r="AQ310" s="174"/>
      <c r="AR310" s="174"/>
      <c r="AS310" s="174"/>
      <c r="AT310" s="174"/>
      <c r="AU310" s="174"/>
      <c r="AV310" s="174"/>
      <c r="AW310" s="174"/>
      <c r="AX310" s="174"/>
      <c r="AY310" s="174"/>
      <c r="AZ310" s="174"/>
      <c r="BA310" s="174"/>
      <c r="BB310" s="174"/>
      <c r="BC310" s="174"/>
      <c r="BD310" s="174"/>
      <c r="BE310" s="174"/>
      <c r="BF310" s="174"/>
      <c r="BG310" s="174"/>
      <c r="BH310" s="174"/>
      <c r="BI310" s="174"/>
      <c r="BJ310" s="174"/>
      <c r="BK310" s="174"/>
      <c r="BL310" s="174"/>
      <c r="BM310" s="174"/>
      <c r="BN310" s="174"/>
      <c r="BO310" s="174"/>
      <c r="BP310" s="174"/>
      <c r="BQ310" s="174"/>
      <c r="BR310" s="174"/>
      <c r="BS310" s="174"/>
      <c r="BT310" s="174"/>
      <c r="BU310" s="174"/>
      <c r="BV310" s="174"/>
      <c r="BW310" s="174"/>
      <c r="BX310" s="174"/>
      <c r="BY310" s="174"/>
      <c r="BZ310" s="174"/>
      <c r="CA310" s="174"/>
      <c r="CB310" s="174"/>
      <c r="CC310" s="174"/>
      <c r="CD310" s="174"/>
      <c r="CE310" s="174"/>
      <c r="CF310" s="174"/>
      <c r="CG310" s="174"/>
      <c r="CH310" s="174"/>
      <c r="CI310" s="174"/>
      <c r="CJ310" s="174"/>
      <c r="CK310" s="174"/>
      <c r="CL310" s="174"/>
      <c r="CM310" s="174"/>
      <c r="CN310" s="174"/>
      <c r="CO310" s="174"/>
      <c r="CP310" s="174"/>
      <c r="CQ310" s="174"/>
      <c r="CR310" s="174"/>
      <c r="CS310" s="174"/>
      <c r="CT310" s="174"/>
      <c r="CU310" s="174"/>
      <c r="CV310" s="174"/>
      <c r="CW310" s="174"/>
      <c r="CX310" s="174"/>
      <c r="CY310" s="174"/>
      <c r="CZ310" s="174"/>
      <c r="DA310" s="174"/>
      <c r="DB310" s="174"/>
      <c r="DC310" s="175">
        <f t="shared" si="1139"/>
        <v>21</v>
      </c>
      <c r="DD310" s="174">
        <f>FV279</f>
        <v>32</v>
      </c>
    </row>
    <row r="311" spans="4:110">
      <c r="D311" t="str">
        <f t="shared" si="1140"/>
        <v>TD</v>
      </c>
      <c r="E311" s="175">
        <f t="shared" si="1138"/>
        <v>10</v>
      </c>
      <c r="F311" s="174"/>
      <c r="G311" s="174"/>
      <c r="H311" s="174"/>
      <c r="I311" s="174"/>
      <c r="J311" s="174"/>
      <c r="K311" s="174"/>
      <c r="L311" s="174"/>
      <c r="M311" s="174"/>
      <c r="N311" s="174"/>
      <c r="O311" s="174"/>
      <c r="P311" s="174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  <c r="AG311" s="174"/>
      <c r="AH311" s="174"/>
      <c r="AI311" s="174"/>
      <c r="AJ311" s="174"/>
      <c r="AK311" s="174"/>
      <c r="AL311" s="174"/>
      <c r="AM311" s="174"/>
      <c r="AN311" s="174"/>
      <c r="AO311" s="174"/>
      <c r="AP311" s="174"/>
      <c r="AQ311" s="174"/>
      <c r="AR311" s="174"/>
      <c r="AS311" s="174"/>
      <c r="AT311" s="174"/>
      <c r="AU311" s="174"/>
      <c r="AV311" s="174"/>
      <c r="AW311" s="174"/>
      <c r="AX311" s="174"/>
      <c r="AY311" s="174"/>
      <c r="AZ311" s="174"/>
      <c r="BA311" s="174"/>
      <c r="BB311" s="174"/>
      <c r="BC311" s="174"/>
      <c r="BD311" s="174"/>
      <c r="BE311" s="174"/>
      <c r="BF311" s="174"/>
      <c r="BG311" s="174"/>
      <c r="BH311" s="174"/>
      <c r="BI311" s="174"/>
      <c r="BJ311" s="174"/>
      <c r="BK311" s="174"/>
      <c r="BL311" s="174"/>
      <c r="BM311" s="174"/>
      <c r="BN311" s="174"/>
      <c r="BO311" s="174"/>
      <c r="BP311" s="174"/>
      <c r="BQ311" s="174"/>
      <c r="BR311" s="174"/>
      <c r="BS311" s="174"/>
      <c r="BT311" s="174"/>
      <c r="BU311" s="174"/>
      <c r="BV311" s="174"/>
      <c r="BW311" s="174"/>
      <c r="BX311" s="174"/>
      <c r="BY311" s="174"/>
      <c r="BZ311" s="174"/>
      <c r="CA311" s="174"/>
      <c r="CB311" s="174"/>
      <c r="CC311" s="174"/>
      <c r="CD311" s="174"/>
      <c r="CE311" s="174"/>
      <c r="CF311" s="174"/>
      <c r="CG311" s="174"/>
      <c r="CH311" s="174"/>
      <c r="CI311" s="174"/>
      <c r="CJ311" s="174"/>
      <c r="CK311" s="174"/>
      <c r="CL311" s="174"/>
      <c r="CM311" s="174"/>
      <c r="CN311" s="174"/>
      <c r="CO311" s="174"/>
      <c r="CP311" s="174"/>
      <c r="CQ311" s="174"/>
      <c r="CR311" s="174"/>
      <c r="CS311" s="174"/>
      <c r="CT311" s="174"/>
      <c r="CU311" s="174"/>
      <c r="CV311" s="174"/>
      <c r="CW311" s="174"/>
      <c r="CX311" s="174"/>
      <c r="CY311" s="174"/>
      <c r="CZ311" s="174"/>
      <c r="DA311" s="174"/>
      <c r="DB311" s="174"/>
      <c r="DC311" s="175">
        <f t="shared" si="1139"/>
        <v>8</v>
      </c>
      <c r="DD311" s="174">
        <f>FV280</f>
        <v>18</v>
      </c>
    </row>
    <row r="312" spans="4:110" ht="15.75" thickBot="1">
      <c r="D312" s="106" t="str">
        <f t="shared" si="1140"/>
        <v>Total</v>
      </c>
      <c r="E312" s="120">
        <f>SUM(E305:E311)</f>
        <v>31</v>
      </c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0"/>
      <c r="CB312" s="120"/>
      <c r="CC312" s="120"/>
      <c r="CD312" s="120"/>
      <c r="CE312" s="120"/>
      <c r="CF312" s="120"/>
      <c r="CG312" s="120"/>
      <c r="CH312" s="120"/>
      <c r="CI312" s="120"/>
      <c r="CJ312" s="120"/>
      <c r="CK312" s="120"/>
      <c r="CL312" s="120"/>
      <c r="CM312" s="120"/>
      <c r="CN312" s="120"/>
      <c r="CO312" s="120"/>
      <c r="CP312" s="120"/>
      <c r="CQ312" s="120"/>
      <c r="CR312" s="120"/>
      <c r="CS312" s="120"/>
      <c r="CT312" s="120"/>
      <c r="CU312" s="120"/>
      <c r="CV312" s="120"/>
      <c r="CW312" s="120"/>
      <c r="CX312" s="120"/>
      <c r="CY312" s="120"/>
      <c r="CZ312" s="120"/>
      <c r="DA312" s="120"/>
      <c r="DB312" s="120"/>
      <c r="DC312" s="120">
        <f>SUM(DC305:DC311)</f>
        <v>38</v>
      </c>
      <c r="DD312" s="120">
        <f>SUM(DD305:DD311)</f>
        <v>69</v>
      </c>
    </row>
    <row r="313" spans="4:110" ht="15.75" thickTop="1"/>
    <row r="314" spans="4:110">
      <c r="D314" t="s">
        <v>17</v>
      </c>
      <c r="E314">
        <f>SUM(E305:E307)</f>
        <v>0</v>
      </c>
      <c r="DC314">
        <f>SUM(DC305:DC307)</f>
        <v>2</v>
      </c>
      <c r="DD314">
        <f>SUM(DD305:DD307)</f>
        <v>2</v>
      </c>
      <c r="DE314" s="176">
        <f>E314/DD314</f>
        <v>0</v>
      </c>
      <c r="DF314" s="176">
        <f>DC314/DD314</f>
        <v>1</v>
      </c>
    </row>
    <row r="315" spans="4:110">
      <c r="D315" t="s">
        <v>984</v>
      </c>
      <c r="E315">
        <f>SUM(E308:E309)</f>
        <v>10</v>
      </c>
      <c r="DC315">
        <f>SUM(DC308:DC309)</f>
        <v>7</v>
      </c>
      <c r="DD315">
        <f>SUM(DD308:DD309)</f>
        <v>17</v>
      </c>
      <c r="DE315" s="176">
        <f>E315/DD315</f>
        <v>0.58823529411764708</v>
      </c>
      <c r="DF315" s="176">
        <f>DC315/DD315</f>
        <v>0.41176470588235292</v>
      </c>
    </row>
    <row r="316" spans="4:110">
      <c r="D316" t="s">
        <v>33</v>
      </c>
      <c r="E316">
        <f>E310</f>
        <v>11</v>
      </c>
      <c r="DC316">
        <f>DC310</f>
        <v>21</v>
      </c>
      <c r="DD316">
        <f>DD310</f>
        <v>32</v>
      </c>
      <c r="DE316" s="176">
        <f>E316/DD316</f>
        <v>0.34375</v>
      </c>
      <c r="DF316" s="176">
        <f>DC316/DD316</f>
        <v>0.65625</v>
      </c>
    </row>
    <row r="317" spans="4:110">
      <c r="D317" t="s">
        <v>34</v>
      </c>
      <c r="E317">
        <f>E311</f>
        <v>10</v>
      </c>
      <c r="DC317">
        <f>DC311</f>
        <v>8</v>
      </c>
      <c r="DD317">
        <f>DD311</f>
        <v>18</v>
      </c>
      <c r="DE317" s="176">
        <f>E317/DD317</f>
        <v>0.55555555555555558</v>
      </c>
      <c r="DF317" s="176">
        <f>DC317/DD317</f>
        <v>0.44444444444444442</v>
      </c>
    </row>
  </sheetData>
  <mergeCells count="2">
    <mergeCell ref="GC5:GL5"/>
    <mergeCell ref="GN5:GW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7C177-8910-4905-A8EA-D2D1A093753C}">
  <sheetPr codeName="Sheet7">
    <tabColor theme="6"/>
  </sheetPr>
  <dimension ref="B2:GW317"/>
  <sheetViews>
    <sheetView showGridLines="0" workbookViewId="0">
      <pane xSplit="5" ySplit="5" topLeftCell="EP6" activePane="bottomRight" state="frozen"/>
      <selection pane="topRight" activeCell="GA313" sqref="GA313"/>
      <selection pane="bottomLeft" activeCell="GA313" sqref="GA313"/>
      <selection pane="bottomRight" activeCell="DO292" sqref="DO292"/>
    </sheetView>
  </sheetViews>
  <sheetFormatPr defaultRowHeight="15"/>
  <cols>
    <col min="1" max="3" width="1.140625" customWidth="1"/>
    <col min="4" max="4" width="16.42578125" customWidth="1"/>
    <col min="5" max="5" width="9.42578125" customWidth="1"/>
    <col min="6" max="23" width="10.85546875" hidden="1" customWidth="1"/>
    <col min="24" max="42" width="9.42578125" hidden="1" customWidth="1"/>
    <col min="43" max="106" width="9.140625" hidden="1" customWidth="1"/>
    <col min="177" max="177" width="1.140625" customWidth="1"/>
    <col min="183" max="183" width="16.140625" bestFit="1" customWidth="1"/>
    <col min="184" max="184" width="1.5703125" customWidth="1"/>
    <col min="195" max="195" width="2" customWidth="1"/>
  </cols>
  <sheetData>
    <row r="2" spans="2:205" ht="18.75">
      <c r="D2" s="144" t="s">
        <v>16</v>
      </c>
    </row>
    <row r="3" spans="2:205">
      <c r="D3" t="s">
        <v>37</v>
      </c>
      <c r="E3" s="143">
        <f>'Storm Event Summary'!G2</f>
        <v>100</v>
      </c>
    </row>
    <row r="4" spans="2:205">
      <c r="F4" s="161">
        <v>1</v>
      </c>
      <c r="G4" s="161">
        <f>F4+1</f>
        <v>2</v>
      </c>
      <c r="H4" s="161">
        <f t="shared" ref="H4:BS5" si="0">G4+1</f>
        <v>3</v>
      </c>
      <c r="I4" s="161">
        <f t="shared" si="0"/>
        <v>4</v>
      </c>
      <c r="J4" s="161">
        <f t="shared" si="0"/>
        <v>5</v>
      </c>
      <c r="K4" s="161">
        <f t="shared" si="0"/>
        <v>6</v>
      </c>
      <c r="L4" s="161">
        <f t="shared" si="0"/>
        <v>7</v>
      </c>
      <c r="M4" s="161">
        <f t="shared" si="0"/>
        <v>8</v>
      </c>
      <c r="N4" s="161">
        <f t="shared" si="0"/>
        <v>9</v>
      </c>
      <c r="O4" s="161">
        <f t="shared" si="0"/>
        <v>10</v>
      </c>
      <c r="P4" s="161">
        <f t="shared" si="0"/>
        <v>11</v>
      </c>
      <c r="Q4" s="161">
        <f t="shared" si="0"/>
        <v>12</v>
      </c>
      <c r="R4" s="161">
        <f t="shared" si="0"/>
        <v>13</v>
      </c>
      <c r="S4" s="161">
        <f t="shared" si="0"/>
        <v>14</v>
      </c>
      <c r="T4" s="161">
        <f t="shared" si="0"/>
        <v>15</v>
      </c>
      <c r="U4" s="161">
        <f t="shared" si="0"/>
        <v>16</v>
      </c>
      <c r="V4" s="161">
        <f t="shared" si="0"/>
        <v>17</v>
      </c>
      <c r="W4" s="161">
        <f t="shared" si="0"/>
        <v>18</v>
      </c>
      <c r="X4" s="161">
        <f t="shared" si="0"/>
        <v>19</v>
      </c>
      <c r="Y4" s="161">
        <f t="shared" si="0"/>
        <v>20</v>
      </c>
      <c r="Z4" s="161">
        <f t="shared" si="0"/>
        <v>21</v>
      </c>
      <c r="AA4" s="161">
        <f t="shared" si="0"/>
        <v>22</v>
      </c>
      <c r="AB4" s="161">
        <f t="shared" si="0"/>
        <v>23</v>
      </c>
      <c r="AC4" s="161">
        <f t="shared" si="0"/>
        <v>24</v>
      </c>
      <c r="AD4" s="161">
        <f t="shared" si="0"/>
        <v>25</v>
      </c>
      <c r="AE4" s="161">
        <f t="shared" si="0"/>
        <v>26</v>
      </c>
      <c r="AF4" s="161">
        <f t="shared" si="0"/>
        <v>27</v>
      </c>
      <c r="AG4" s="161">
        <f t="shared" si="0"/>
        <v>28</v>
      </c>
      <c r="AH4" s="161">
        <f t="shared" si="0"/>
        <v>29</v>
      </c>
      <c r="AI4" s="161">
        <f t="shared" si="0"/>
        <v>30</v>
      </c>
      <c r="AJ4" s="161">
        <f t="shared" si="0"/>
        <v>31</v>
      </c>
      <c r="AK4" s="161">
        <f t="shared" si="0"/>
        <v>32</v>
      </c>
      <c r="AL4" s="161">
        <f t="shared" si="0"/>
        <v>33</v>
      </c>
      <c r="AM4" s="161">
        <f t="shared" si="0"/>
        <v>34</v>
      </c>
      <c r="AN4" s="161">
        <f t="shared" si="0"/>
        <v>35</v>
      </c>
      <c r="AO4" s="161">
        <f t="shared" si="0"/>
        <v>36</v>
      </c>
      <c r="AP4" s="161">
        <f t="shared" si="0"/>
        <v>37</v>
      </c>
      <c r="AQ4" s="161">
        <f t="shared" si="0"/>
        <v>38</v>
      </c>
      <c r="AR4" s="161">
        <f t="shared" si="0"/>
        <v>39</v>
      </c>
      <c r="AS4" s="161">
        <f t="shared" si="0"/>
        <v>40</v>
      </c>
      <c r="AT4" s="161">
        <f t="shared" si="0"/>
        <v>41</v>
      </c>
      <c r="AU4" s="161">
        <f t="shared" si="0"/>
        <v>42</v>
      </c>
      <c r="AV4" s="161">
        <f t="shared" si="0"/>
        <v>43</v>
      </c>
      <c r="AW4" s="161">
        <f t="shared" si="0"/>
        <v>44</v>
      </c>
      <c r="AX4" s="161">
        <f t="shared" si="0"/>
        <v>45</v>
      </c>
      <c r="AY4" s="161">
        <f t="shared" si="0"/>
        <v>46</v>
      </c>
      <c r="AZ4" s="161">
        <f t="shared" si="0"/>
        <v>47</v>
      </c>
      <c r="BA4" s="161">
        <f t="shared" si="0"/>
        <v>48</v>
      </c>
      <c r="BB4" s="161">
        <f t="shared" si="0"/>
        <v>49</v>
      </c>
      <c r="BC4" s="161">
        <f t="shared" si="0"/>
        <v>50</v>
      </c>
      <c r="BD4" s="161">
        <f t="shared" si="0"/>
        <v>51</v>
      </c>
      <c r="BE4" s="161">
        <f t="shared" si="0"/>
        <v>52</v>
      </c>
      <c r="BF4" s="161">
        <f t="shared" si="0"/>
        <v>53</v>
      </c>
      <c r="BG4" s="161">
        <f t="shared" si="0"/>
        <v>54</v>
      </c>
      <c r="BH4" s="161">
        <f t="shared" si="0"/>
        <v>55</v>
      </c>
      <c r="BI4" s="161">
        <f t="shared" si="0"/>
        <v>56</v>
      </c>
      <c r="BJ4" s="161">
        <f t="shared" si="0"/>
        <v>57</v>
      </c>
      <c r="BK4" s="161">
        <f t="shared" si="0"/>
        <v>58</v>
      </c>
      <c r="BL4" s="161">
        <f t="shared" si="0"/>
        <v>59</v>
      </c>
      <c r="BM4" s="161">
        <f t="shared" si="0"/>
        <v>60</v>
      </c>
      <c r="BN4" s="161">
        <f t="shared" si="0"/>
        <v>61</v>
      </c>
      <c r="BO4" s="161">
        <f t="shared" si="0"/>
        <v>62</v>
      </c>
      <c r="BP4" s="161">
        <f t="shared" si="0"/>
        <v>63</v>
      </c>
      <c r="BQ4" s="161">
        <f t="shared" si="0"/>
        <v>64</v>
      </c>
      <c r="BR4" s="161">
        <f t="shared" si="0"/>
        <v>65</v>
      </c>
      <c r="BS4" s="161">
        <f t="shared" si="0"/>
        <v>66</v>
      </c>
      <c r="BT4" s="161">
        <f t="shared" ref="BT4:EE5" si="1">BS4+1</f>
        <v>67</v>
      </c>
      <c r="BU4" s="161">
        <f t="shared" si="1"/>
        <v>68</v>
      </c>
      <c r="BV4" s="161">
        <f t="shared" si="1"/>
        <v>69</v>
      </c>
      <c r="BW4" s="161">
        <f t="shared" si="1"/>
        <v>70</v>
      </c>
      <c r="BX4" s="161">
        <f t="shared" si="1"/>
        <v>71</v>
      </c>
      <c r="BY4" s="161">
        <f t="shared" si="1"/>
        <v>72</v>
      </c>
      <c r="BZ4" s="161">
        <f t="shared" si="1"/>
        <v>73</v>
      </c>
      <c r="CA4" s="161">
        <f t="shared" si="1"/>
        <v>74</v>
      </c>
      <c r="CB4" s="161">
        <f t="shared" si="1"/>
        <v>75</v>
      </c>
      <c r="CC4" s="161">
        <f t="shared" si="1"/>
        <v>76</v>
      </c>
      <c r="CD4" s="161">
        <f t="shared" si="1"/>
        <v>77</v>
      </c>
      <c r="CE4" s="161">
        <f t="shared" si="1"/>
        <v>78</v>
      </c>
      <c r="CF4" s="161">
        <f t="shared" si="1"/>
        <v>79</v>
      </c>
      <c r="CG4" s="161">
        <f t="shared" si="1"/>
        <v>80</v>
      </c>
      <c r="CH4" s="161">
        <f t="shared" si="1"/>
        <v>81</v>
      </c>
      <c r="CI4" s="161">
        <f t="shared" si="1"/>
        <v>82</v>
      </c>
      <c r="CJ4" s="161">
        <f t="shared" si="1"/>
        <v>83</v>
      </c>
      <c r="CK4" s="161">
        <f t="shared" si="1"/>
        <v>84</v>
      </c>
      <c r="CL4" s="161">
        <f t="shared" si="1"/>
        <v>85</v>
      </c>
      <c r="CM4" s="161">
        <f t="shared" si="1"/>
        <v>86</v>
      </c>
      <c r="CN4" s="161">
        <f t="shared" si="1"/>
        <v>87</v>
      </c>
      <c r="CO4" s="161">
        <f t="shared" si="1"/>
        <v>88</v>
      </c>
      <c r="CP4" s="161">
        <f t="shared" si="1"/>
        <v>89</v>
      </c>
      <c r="CQ4" s="161">
        <f t="shared" si="1"/>
        <v>90</v>
      </c>
      <c r="CR4" s="161">
        <f t="shared" si="1"/>
        <v>91</v>
      </c>
      <c r="CS4" s="161">
        <f t="shared" si="1"/>
        <v>92</v>
      </c>
      <c r="CT4" s="161">
        <f t="shared" si="1"/>
        <v>93</v>
      </c>
      <c r="CU4" s="161">
        <f t="shared" si="1"/>
        <v>94</v>
      </c>
      <c r="CV4" s="161">
        <f t="shared" si="1"/>
        <v>95</v>
      </c>
      <c r="CW4" s="161">
        <f t="shared" si="1"/>
        <v>96</v>
      </c>
      <c r="CX4" s="161">
        <f t="shared" si="1"/>
        <v>97</v>
      </c>
      <c r="CY4" s="161">
        <f t="shared" si="1"/>
        <v>98</v>
      </c>
      <c r="CZ4" s="161">
        <f t="shared" si="1"/>
        <v>99</v>
      </c>
      <c r="DA4" s="161">
        <f t="shared" si="1"/>
        <v>100</v>
      </c>
      <c r="DB4" s="161">
        <f t="shared" si="1"/>
        <v>101</v>
      </c>
      <c r="DC4" s="161">
        <f t="shared" si="1"/>
        <v>102</v>
      </c>
      <c r="DD4" s="161">
        <f t="shared" si="1"/>
        <v>103</v>
      </c>
      <c r="DE4" s="161">
        <f t="shared" si="1"/>
        <v>104</v>
      </c>
      <c r="DF4" s="161">
        <f t="shared" si="1"/>
        <v>105</v>
      </c>
      <c r="DG4" s="161">
        <f t="shared" si="1"/>
        <v>106</v>
      </c>
      <c r="DH4" s="161">
        <f t="shared" si="1"/>
        <v>107</v>
      </c>
      <c r="DI4" s="161">
        <f t="shared" si="1"/>
        <v>108</v>
      </c>
      <c r="DJ4" s="161">
        <f t="shared" si="1"/>
        <v>109</v>
      </c>
      <c r="DK4" s="161">
        <f t="shared" si="1"/>
        <v>110</v>
      </c>
      <c r="DL4" s="161">
        <f t="shared" si="1"/>
        <v>111</v>
      </c>
      <c r="DM4" s="161">
        <f t="shared" si="1"/>
        <v>112</v>
      </c>
      <c r="DN4" s="161">
        <f t="shared" si="1"/>
        <v>113</v>
      </c>
      <c r="DO4" s="161">
        <f t="shared" si="1"/>
        <v>114</v>
      </c>
      <c r="DP4" s="161">
        <f t="shared" si="1"/>
        <v>115</v>
      </c>
      <c r="DQ4" s="161">
        <f t="shared" si="1"/>
        <v>116</v>
      </c>
      <c r="DR4" s="161">
        <f t="shared" si="1"/>
        <v>117</v>
      </c>
      <c r="DS4" s="161">
        <f t="shared" si="1"/>
        <v>118</v>
      </c>
      <c r="DT4" s="161">
        <f t="shared" si="1"/>
        <v>119</v>
      </c>
      <c r="DU4" s="161">
        <f t="shared" si="1"/>
        <v>120</v>
      </c>
      <c r="DV4" s="161">
        <f t="shared" si="1"/>
        <v>121</v>
      </c>
      <c r="DW4" s="161">
        <f t="shared" si="1"/>
        <v>122</v>
      </c>
      <c r="DX4" s="161">
        <f t="shared" si="1"/>
        <v>123</v>
      </c>
      <c r="DY4" s="161">
        <f t="shared" si="1"/>
        <v>124</v>
      </c>
      <c r="DZ4" s="161">
        <f t="shared" si="1"/>
        <v>125</v>
      </c>
      <c r="EA4" s="161">
        <f t="shared" si="1"/>
        <v>126</v>
      </c>
      <c r="EB4" s="161">
        <f t="shared" si="1"/>
        <v>127</v>
      </c>
      <c r="EC4" s="161">
        <f t="shared" si="1"/>
        <v>128</v>
      </c>
      <c r="ED4" s="161">
        <f t="shared" si="1"/>
        <v>129</v>
      </c>
      <c r="EE4" s="161">
        <f t="shared" si="1"/>
        <v>130</v>
      </c>
      <c r="EF4" s="161">
        <f t="shared" ref="EF4:FT5" si="2">EE4+1</f>
        <v>131</v>
      </c>
      <c r="EG4" s="161">
        <f t="shared" si="2"/>
        <v>132</v>
      </c>
      <c r="EH4" s="161">
        <f t="shared" si="2"/>
        <v>133</v>
      </c>
      <c r="EI4" s="161">
        <f t="shared" si="2"/>
        <v>134</v>
      </c>
      <c r="EJ4" s="161">
        <f t="shared" si="2"/>
        <v>135</v>
      </c>
      <c r="EK4" s="161">
        <f t="shared" si="2"/>
        <v>136</v>
      </c>
      <c r="EL4" s="161">
        <f t="shared" si="2"/>
        <v>137</v>
      </c>
      <c r="EM4" s="161">
        <f t="shared" si="2"/>
        <v>138</v>
      </c>
      <c r="EN4" s="161">
        <f t="shared" si="2"/>
        <v>139</v>
      </c>
      <c r="EO4" s="161">
        <f t="shared" si="2"/>
        <v>140</v>
      </c>
      <c r="EP4" s="161">
        <f t="shared" si="2"/>
        <v>141</v>
      </c>
      <c r="EQ4" s="161">
        <f t="shared" si="2"/>
        <v>142</v>
      </c>
      <c r="ER4" s="161">
        <f t="shared" si="2"/>
        <v>143</v>
      </c>
      <c r="ES4" s="161">
        <f t="shared" si="2"/>
        <v>144</v>
      </c>
      <c r="ET4" s="161">
        <f t="shared" si="2"/>
        <v>145</v>
      </c>
      <c r="EU4" s="161">
        <f t="shared" si="2"/>
        <v>146</v>
      </c>
      <c r="EV4" s="161">
        <f t="shared" si="2"/>
        <v>147</v>
      </c>
      <c r="EW4" s="161">
        <f t="shared" si="2"/>
        <v>148</v>
      </c>
      <c r="EX4" s="161">
        <f t="shared" si="2"/>
        <v>149</v>
      </c>
      <c r="EY4" s="161">
        <f t="shared" si="2"/>
        <v>150</v>
      </c>
      <c r="EZ4" s="161">
        <f t="shared" si="2"/>
        <v>151</v>
      </c>
      <c r="FA4" s="161">
        <f t="shared" si="2"/>
        <v>152</v>
      </c>
      <c r="FB4" s="161">
        <f t="shared" si="2"/>
        <v>153</v>
      </c>
      <c r="FC4" s="161">
        <f t="shared" si="2"/>
        <v>154</v>
      </c>
      <c r="FD4" s="161">
        <f t="shared" si="2"/>
        <v>155</v>
      </c>
      <c r="FE4" s="161">
        <f t="shared" si="2"/>
        <v>156</v>
      </c>
      <c r="FF4" s="161">
        <f t="shared" si="2"/>
        <v>157</v>
      </c>
      <c r="FG4" s="161">
        <f t="shared" si="2"/>
        <v>158</v>
      </c>
      <c r="FH4" s="161">
        <f t="shared" si="2"/>
        <v>159</v>
      </c>
      <c r="FI4" s="161">
        <f t="shared" si="2"/>
        <v>160</v>
      </c>
      <c r="FJ4" s="161">
        <f t="shared" si="2"/>
        <v>161</v>
      </c>
      <c r="FK4" s="161">
        <f t="shared" si="2"/>
        <v>162</v>
      </c>
      <c r="FL4" s="161">
        <f t="shared" si="2"/>
        <v>163</v>
      </c>
      <c r="FM4" s="161">
        <f t="shared" si="2"/>
        <v>164</v>
      </c>
      <c r="FN4" s="161">
        <f t="shared" si="2"/>
        <v>165</v>
      </c>
      <c r="FO4" s="161">
        <f t="shared" si="2"/>
        <v>166</v>
      </c>
      <c r="FP4" s="161">
        <f t="shared" si="2"/>
        <v>167</v>
      </c>
      <c r="FQ4" s="161">
        <f t="shared" si="2"/>
        <v>168</v>
      </c>
      <c r="FR4" s="161">
        <f t="shared" si="2"/>
        <v>169</v>
      </c>
      <c r="FS4" s="161">
        <f t="shared" si="2"/>
        <v>170</v>
      </c>
      <c r="FT4" s="161">
        <f t="shared" si="2"/>
        <v>171</v>
      </c>
    </row>
    <row r="5" spans="2:205">
      <c r="D5" s="153" t="s">
        <v>38</v>
      </c>
      <c r="E5" s="153"/>
      <c r="F5" s="153">
        <v>1850</v>
      </c>
      <c r="G5" s="153">
        <f>F5+1</f>
        <v>1851</v>
      </c>
      <c r="H5" s="153">
        <f t="shared" si="0"/>
        <v>1852</v>
      </c>
      <c r="I5" s="153">
        <f t="shared" si="0"/>
        <v>1853</v>
      </c>
      <c r="J5" s="153">
        <f t="shared" si="0"/>
        <v>1854</v>
      </c>
      <c r="K5" s="153">
        <f t="shared" si="0"/>
        <v>1855</v>
      </c>
      <c r="L5" s="153">
        <f t="shared" si="0"/>
        <v>1856</v>
      </c>
      <c r="M5" s="153">
        <f t="shared" si="0"/>
        <v>1857</v>
      </c>
      <c r="N5" s="153">
        <f t="shared" si="0"/>
        <v>1858</v>
      </c>
      <c r="O5" s="153">
        <f t="shared" si="0"/>
        <v>1859</v>
      </c>
      <c r="P5" s="153">
        <f t="shared" si="0"/>
        <v>1860</v>
      </c>
      <c r="Q5" s="153">
        <f t="shared" si="0"/>
        <v>1861</v>
      </c>
      <c r="R5" s="153">
        <f t="shared" si="0"/>
        <v>1862</v>
      </c>
      <c r="S5" s="153">
        <f t="shared" si="0"/>
        <v>1863</v>
      </c>
      <c r="T5" s="153">
        <f t="shared" si="0"/>
        <v>1864</v>
      </c>
      <c r="U5" s="153">
        <f t="shared" si="0"/>
        <v>1865</v>
      </c>
      <c r="V5" s="153">
        <f t="shared" si="0"/>
        <v>1866</v>
      </c>
      <c r="W5" s="153">
        <f t="shared" si="0"/>
        <v>1867</v>
      </c>
      <c r="X5" s="153">
        <f t="shared" si="0"/>
        <v>1868</v>
      </c>
      <c r="Y5" s="153">
        <f t="shared" si="0"/>
        <v>1869</v>
      </c>
      <c r="Z5" s="153">
        <f t="shared" si="0"/>
        <v>1870</v>
      </c>
      <c r="AA5" s="153">
        <f t="shared" si="0"/>
        <v>1871</v>
      </c>
      <c r="AB5" s="153">
        <f t="shared" si="0"/>
        <v>1872</v>
      </c>
      <c r="AC5" s="153">
        <f t="shared" si="0"/>
        <v>1873</v>
      </c>
      <c r="AD5" s="153">
        <f t="shared" si="0"/>
        <v>1874</v>
      </c>
      <c r="AE5" s="153">
        <f t="shared" si="0"/>
        <v>1875</v>
      </c>
      <c r="AF5" s="153">
        <f t="shared" si="0"/>
        <v>1876</v>
      </c>
      <c r="AG5" s="153">
        <f t="shared" si="0"/>
        <v>1877</v>
      </c>
      <c r="AH5" s="153">
        <f t="shared" si="0"/>
        <v>1878</v>
      </c>
      <c r="AI5" s="153">
        <f t="shared" si="0"/>
        <v>1879</v>
      </c>
      <c r="AJ5" s="153">
        <f t="shared" si="0"/>
        <v>1880</v>
      </c>
      <c r="AK5" s="153">
        <f t="shared" si="0"/>
        <v>1881</v>
      </c>
      <c r="AL5" s="153">
        <f t="shared" si="0"/>
        <v>1882</v>
      </c>
      <c r="AM5" s="153">
        <f t="shared" si="0"/>
        <v>1883</v>
      </c>
      <c r="AN5" s="153">
        <f t="shared" si="0"/>
        <v>1884</v>
      </c>
      <c r="AO5" s="153">
        <f t="shared" si="0"/>
        <v>1885</v>
      </c>
      <c r="AP5" s="153">
        <f t="shared" si="0"/>
        <v>1886</v>
      </c>
      <c r="AQ5" s="153">
        <f t="shared" si="0"/>
        <v>1887</v>
      </c>
      <c r="AR5" s="153">
        <f t="shared" si="0"/>
        <v>1888</v>
      </c>
      <c r="AS5" s="153">
        <f t="shared" si="0"/>
        <v>1889</v>
      </c>
      <c r="AT5" s="153">
        <f t="shared" si="0"/>
        <v>1890</v>
      </c>
      <c r="AU5" s="153">
        <f t="shared" si="0"/>
        <v>1891</v>
      </c>
      <c r="AV5" s="153">
        <f t="shared" si="0"/>
        <v>1892</v>
      </c>
      <c r="AW5" s="153">
        <f t="shared" si="0"/>
        <v>1893</v>
      </c>
      <c r="AX5" s="153">
        <f t="shared" si="0"/>
        <v>1894</v>
      </c>
      <c r="AY5" s="153">
        <f t="shared" si="0"/>
        <v>1895</v>
      </c>
      <c r="AZ5" s="153">
        <f t="shared" si="0"/>
        <v>1896</v>
      </c>
      <c r="BA5" s="153">
        <f t="shared" si="0"/>
        <v>1897</v>
      </c>
      <c r="BB5" s="153">
        <f t="shared" si="0"/>
        <v>1898</v>
      </c>
      <c r="BC5" s="153">
        <f t="shared" si="0"/>
        <v>1899</v>
      </c>
      <c r="BD5" s="153">
        <f t="shared" si="0"/>
        <v>1900</v>
      </c>
      <c r="BE5" s="153">
        <f t="shared" si="0"/>
        <v>1901</v>
      </c>
      <c r="BF5" s="153">
        <f t="shared" si="0"/>
        <v>1902</v>
      </c>
      <c r="BG5" s="153">
        <f t="shared" si="0"/>
        <v>1903</v>
      </c>
      <c r="BH5" s="153">
        <f t="shared" si="0"/>
        <v>1904</v>
      </c>
      <c r="BI5" s="153">
        <f t="shared" si="0"/>
        <v>1905</v>
      </c>
      <c r="BJ5" s="153">
        <f t="shared" si="0"/>
        <v>1906</v>
      </c>
      <c r="BK5" s="153">
        <f t="shared" si="0"/>
        <v>1907</v>
      </c>
      <c r="BL5" s="153">
        <f t="shared" si="0"/>
        <v>1908</v>
      </c>
      <c r="BM5" s="153">
        <f t="shared" si="0"/>
        <v>1909</v>
      </c>
      <c r="BN5" s="153">
        <f t="shared" si="0"/>
        <v>1910</v>
      </c>
      <c r="BO5" s="153">
        <f t="shared" si="0"/>
        <v>1911</v>
      </c>
      <c r="BP5" s="153">
        <f t="shared" si="0"/>
        <v>1912</v>
      </c>
      <c r="BQ5" s="153">
        <f t="shared" si="0"/>
        <v>1913</v>
      </c>
      <c r="BR5" s="153">
        <f t="shared" si="0"/>
        <v>1914</v>
      </c>
      <c r="BS5" s="153">
        <f t="shared" si="0"/>
        <v>1915</v>
      </c>
      <c r="BT5" s="153">
        <f t="shared" si="1"/>
        <v>1916</v>
      </c>
      <c r="BU5" s="153">
        <f t="shared" si="1"/>
        <v>1917</v>
      </c>
      <c r="BV5" s="153">
        <f t="shared" si="1"/>
        <v>1918</v>
      </c>
      <c r="BW5" s="153">
        <f t="shared" si="1"/>
        <v>1919</v>
      </c>
      <c r="BX5" s="153">
        <f t="shared" si="1"/>
        <v>1920</v>
      </c>
      <c r="BY5" s="153">
        <f t="shared" si="1"/>
        <v>1921</v>
      </c>
      <c r="BZ5" s="153">
        <f t="shared" si="1"/>
        <v>1922</v>
      </c>
      <c r="CA5" s="153">
        <f t="shared" si="1"/>
        <v>1923</v>
      </c>
      <c r="CB5" s="153">
        <f t="shared" si="1"/>
        <v>1924</v>
      </c>
      <c r="CC5" s="153">
        <f t="shared" si="1"/>
        <v>1925</v>
      </c>
      <c r="CD5" s="153">
        <f t="shared" si="1"/>
        <v>1926</v>
      </c>
      <c r="CE5" s="153">
        <f t="shared" si="1"/>
        <v>1927</v>
      </c>
      <c r="CF5" s="153">
        <f t="shared" si="1"/>
        <v>1928</v>
      </c>
      <c r="CG5" s="153">
        <f t="shared" si="1"/>
        <v>1929</v>
      </c>
      <c r="CH5" s="153">
        <f t="shared" si="1"/>
        <v>1930</v>
      </c>
      <c r="CI5" s="153">
        <f t="shared" si="1"/>
        <v>1931</v>
      </c>
      <c r="CJ5" s="153">
        <f t="shared" si="1"/>
        <v>1932</v>
      </c>
      <c r="CK5" s="153">
        <f t="shared" si="1"/>
        <v>1933</v>
      </c>
      <c r="CL5" s="153">
        <f t="shared" si="1"/>
        <v>1934</v>
      </c>
      <c r="CM5" s="153">
        <f t="shared" si="1"/>
        <v>1935</v>
      </c>
      <c r="CN5" s="153">
        <f t="shared" si="1"/>
        <v>1936</v>
      </c>
      <c r="CO5" s="153">
        <f t="shared" si="1"/>
        <v>1937</v>
      </c>
      <c r="CP5" s="153">
        <f t="shared" si="1"/>
        <v>1938</v>
      </c>
      <c r="CQ5" s="153">
        <f t="shared" si="1"/>
        <v>1939</v>
      </c>
      <c r="CR5" s="153">
        <f t="shared" si="1"/>
        <v>1940</v>
      </c>
      <c r="CS5" s="153">
        <f t="shared" si="1"/>
        <v>1941</v>
      </c>
      <c r="CT5" s="153">
        <f t="shared" si="1"/>
        <v>1942</v>
      </c>
      <c r="CU5" s="153">
        <f t="shared" si="1"/>
        <v>1943</v>
      </c>
      <c r="CV5" s="153">
        <f t="shared" si="1"/>
        <v>1944</v>
      </c>
      <c r="CW5" s="153">
        <f t="shared" si="1"/>
        <v>1945</v>
      </c>
      <c r="CX5" s="153">
        <f t="shared" si="1"/>
        <v>1946</v>
      </c>
      <c r="CY5" s="153">
        <f t="shared" si="1"/>
        <v>1947</v>
      </c>
      <c r="CZ5" s="153">
        <f t="shared" si="1"/>
        <v>1948</v>
      </c>
      <c r="DA5" s="153">
        <f t="shared" si="1"/>
        <v>1949</v>
      </c>
      <c r="DB5" s="153">
        <f t="shared" si="1"/>
        <v>1950</v>
      </c>
      <c r="DC5" s="153">
        <f t="shared" si="1"/>
        <v>1951</v>
      </c>
      <c r="DD5" s="153">
        <f t="shared" si="1"/>
        <v>1952</v>
      </c>
      <c r="DE5" s="153">
        <f t="shared" si="1"/>
        <v>1953</v>
      </c>
      <c r="DF5" s="153">
        <f t="shared" si="1"/>
        <v>1954</v>
      </c>
      <c r="DG5" s="153">
        <f t="shared" si="1"/>
        <v>1955</v>
      </c>
      <c r="DH5" s="153">
        <f t="shared" si="1"/>
        <v>1956</v>
      </c>
      <c r="DI5" s="153">
        <f t="shared" si="1"/>
        <v>1957</v>
      </c>
      <c r="DJ5" s="153">
        <f t="shared" si="1"/>
        <v>1958</v>
      </c>
      <c r="DK5" s="153">
        <f t="shared" si="1"/>
        <v>1959</v>
      </c>
      <c r="DL5" s="153">
        <f t="shared" si="1"/>
        <v>1960</v>
      </c>
      <c r="DM5" s="153">
        <f t="shared" si="1"/>
        <v>1961</v>
      </c>
      <c r="DN5" s="153">
        <f t="shared" si="1"/>
        <v>1962</v>
      </c>
      <c r="DO5" s="153">
        <f t="shared" si="1"/>
        <v>1963</v>
      </c>
      <c r="DP5" s="153">
        <f t="shared" si="1"/>
        <v>1964</v>
      </c>
      <c r="DQ5" s="153">
        <f t="shared" si="1"/>
        <v>1965</v>
      </c>
      <c r="DR5" s="153">
        <f t="shared" si="1"/>
        <v>1966</v>
      </c>
      <c r="DS5" s="153">
        <f t="shared" si="1"/>
        <v>1967</v>
      </c>
      <c r="DT5" s="153">
        <f t="shared" si="1"/>
        <v>1968</v>
      </c>
      <c r="DU5" s="153">
        <f t="shared" si="1"/>
        <v>1969</v>
      </c>
      <c r="DV5" s="153">
        <f t="shared" si="1"/>
        <v>1970</v>
      </c>
      <c r="DW5" s="153">
        <f t="shared" si="1"/>
        <v>1971</v>
      </c>
      <c r="DX5" s="153">
        <f t="shared" si="1"/>
        <v>1972</v>
      </c>
      <c r="DY5" s="153">
        <f t="shared" si="1"/>
        <v>1973</v>
      </c>
      <c r="DZ5" s="153">
        <f t="shared" si="1"/>
        <v>1974</v>
      </c>
      <c r="EA5" s="153">
        <f t="shared" si="1"/>
        <v>1975</v>
      </c>
      <c r="EB5" s="153">
        <f t="shared" si="1"/>
        <v>1976</v>
      </c>
      <c r="EC5" s="153">
        <f t="shared" si="1"/>
        <v>1977</v>
      </c>
      <c r="ED5" s="153">
        <f t="shared" si="1"/>
        <v>1978</v>
      </c>
      <c r="EE5" s="153">
        <f t="shared" si="1"/>
        <v>1979</v>
      </c>
      <c r="EF5" s="153">
        <f t="shared" si="2"/>
        <v>1980</v>
      </c>
      <c r="EG5" s="153">
        <f t="shared" si="2"/>
        <v>1981</v>
      </c>
      <c r="EH5" s="153">
        <f t="shared" si="2"/>
        <v>1982</v>
      </c>
      <c r="EI5" s="153">
        <f t="shared" si="2"/>
        <v>1983</v>
      </c>
      <c r="EJ5" s="153">
        <f t="shared" si="2"/>
        <v>1984</v>
      </c>
      <c r="EK5" s="153">
        <f t="shared" si="2"/>
        <v>1985</v>
      </c>
      <c r="EL5" s="153">
        <f t="shared" si="2"/>
        <v>1986</v>
      </c>
      <c r="EM5" s="153">
        <f t="shared" si="2"/>
        <v>1987</v>
      </c>
      <c r="EN5" s="153">
        <f t="shared" si="2"/>
        <v>1988</v>
      </c>
      <c r="EO5" s="153">
        <f t="shared" si="2"/>
        <v>1989</v>
      </c>
      <c r="EP5" s="153">
        <f t="shared" si="2"/>
        <v>1990</v>
      </c>
      <c r="EQ5" s="153">
        <f t="shared" si="2"/>
        <v>1991</v>
      </c>
      <c r="ER5" s="153">
        <f t="shared" si="2"/>
        <v>1992</v>
      </c>
      <c r="ES5" s="153">
        <f t="shared" si="2"/>
        <v>1993</v>
      </c>
      <c r="ET5" s="153">
        <f t="shared" si="2"/>
        <v>1994</v>
      </c>
      <c r="EU5" s="153">
        <f t="shared" si="2"/>
        <v>1995</v>
      </c>
      <c r="EV5" s="153">
        <f t="shared" si="2"/>
        <v>1996</v>
      </c>
      <c r="EW5" s="153">
        <f t="shared" si="2"/>
        <v>1997</v>
      </c>
      <c r="EX5" s="153">
        <f t="shared" si="2"/>
        <v>1998</v>
      </c>
      <c r="EY5" s="153">
        <f t="shared" si="2"/>
        <v>1999</v>
      </c>
      <c r="EZ5" s="153">
        <f t="shared" si="2"/>
        <v>2000</v>
      </c>
      <c r="FA5" s="153">
        <f t="shared" si="2"/>
        <v>2001</v>
      </c>
      <c r="FB5" s="153">
        <f t="shared" si="2"/>
        <v>2002</v>
      </c>
      <c r="FC5" s="153">
        <f t="shared" si="2"/>
        <v>2003</v>
      </c>
      <c r="FD5" s="153">
        <f t="shared" si="2"/>
        <v>2004</v>
      </c>
      <c r="FE5" s="153">
        <f t="shared" si="2"/>
        <v>2005</v>
      </c>
      <c r="FF5" s="153">
        <f t="shared" si="2"/>
        <v>2006</v>
      </c>
      <c r="FG5" s="153">
        <f t="shared" si="2"/>
        <v>2007</v>
      </c>
      <c r="FH5" s="153">
        <f t="shared" si="2"/>
        <v>2008</v>
      </c>
      <c r="FI5" s="153">
        <f t="shared" si="2"/>
        <v>2009</v>
      </c>
      <c r="FJ5" s="153">
        <f t="shared" si="2"/>
        <v>2010</v>
      </c>
      <c r="FK5" s="153">
        <f t="shared" si="2"/>
        <v>2011</v>
      </c>
      <c r="FL5" s="153">
        <f t="shared" si="2"/>
        <v>2012</v>
      </c>
      <c r="FM5" s="153">
        <f t="shared" si="2"/>
        <v>2013</v>
      </c>
      <c r="FN5" s="153">
        <f t="shared" si="2"/>
        <v>2014</v>
      </c>
      <c r="FO5" s="153">
        <f t="shared" si="2"/>
        <v>2015</v>
      </c>
      <c r="FP5" s="153">
        <f t="shared" si="2"/>
        <v>2016</v>
      </c>
      <c r="FQ5" s="153">
        <f t="shared" si="2"/>
        <v>2017</v>
      </c>
      <c r="FR5" s="153">
        <f t="shared" si="2"/>
        <v>2018</v>
      </c>
      <c r="FS5" s="153">
        <f t="shared" si="2"/>
        <v>2019</v>
      </c>
      <c r="FT5" s="153">
        <f t="shared" si="2"/>
        <v>2020</v>
      </c>
      <c r="FV5" s="153" t="s">
        <v>25</v>
      </c>
      <c r="FW5" s="153" t="s">
        <v>3</v>
      </c>
      <c r="FX5" s="153" t="s">
        <v>4</v>
      </c>
      <c r="FY5" s="153" t="s">
        <v>5</v>
      </c>
      <c r="FZ5" s="153" t="s">
        <v>6</v>
      </c>
      <c r="GA5" s="153" t="s">
        <v>39</v>
      </c>
      <c r="GC5" s="202" t="s">
        <v>40</v>
      </c>
      <c r="GD5" s="202"/>
      <c r="GE5" s="202"/>
      <c r="GF5" s="202"/>
      <c r="GG5" s="202"/>
      <c r="GH5" s="202"/>
      <c r="GI5" s="202"/>
      <c r="GJ5" s="202"/>
      <c r="GK5" s="202"/>
      <c r="GL5" s="202"/>
      <c r="GN5" s="202" t="s">
        <v>41</v>
      </c>
      <c r="GO5" s="202"/>
      <c r="GP5" s="202"/>
      <c r="GQ5" s="202"/>
      <c r="GR5" s="202"/>
      <c r="GS5" s="202"/>
      <c r="GT5" s="202"/>
      <c r="GU5" s="202"/>
      <c r="GV5" s="202"/>
      <c r="GW5" s="202"/>
    </row>
    <row r="6" spans="2:205">
      <c r="DC6" t="str">
        <f>DC5-$E$3+1&amp;" - "&amp;DC5</f>
        <v>1852 - 1951</v>
      </c>
      <c r="DD6" t="str">
        <f t="shared" ref="DD6:FO6" si="3">DD5-$E$3+1&amp;" - "&amp;DD5</f>
        <v>1853 - 1952</v>
      </c>
      <c r="DE6" t="str">
        <f t="shared" si="3"/>
        <v>1854 - 1953</v>
      </c>
      <c r="DF6" t="str">
        <f t="shared" si="3"/>
        <v>1855 - 1954</v>
      </c>
      <c r="DG6" t="str">
        <f t="shared" si="3"/>
        <v>1856 - 1955</v>
      </c>
      <c r="DH6" t="str">
        <f t="shared" si="3"/>
        <v>1857 - 1956</v>
      </c>
      <c r="DI6" t="str">
        <f t="shared" si="3"/>
        <v>1858 - 1957</v>
      </c>
      <c r="DJ6" t="str">
        <f t="shared" si="3"/>
        <v>1859 - 1958</v>
      </c>
      <c r="DK6" t="str">
        <f t="shared" si="3"/>
        <v>1860 - 1959</v>
      </c>
      <c r="DL6" t="str">
        <f t="shared" si="3"/>
        <v>1861 - 1960</v>
      </c>
      <c r="DM6" t="str">
        <f t="shared" si="3"/>
        <v>1862 - 1961</v>
      </c>
      <c r="DN6" t="str">
        <f t="shared" si="3"/>
        <v>1863 - 1962</v>
      </c>
      <c r="DO6" t="str">
        <f t="shared" si="3"/>
        <v>1864 - 1963</v>
      </c>
      <c r="DP6" t="str">
        <f t="shared" si="3"/>
        <v>1865 - 1964</v>
      </c>
      <c r="DQ6" t="str">
        <f t="shared" si="3"/>
        <v>1866 - 1965</v>
      </c>
      <c r="DR6" t="str">
        <f t="shared" si="3"/>
        <v>1867 - 1966</v>
      </c>
      <c r="DS6" t="str">
        <f t="shared" si="3"/>
        <v>1868 - 1967</v>
      </c>
      <c r="DT6" t="str">
        <f t="shared" si="3"/>
        <v>1869 - 1968</v>
      </c>
      <c r="DU6" t="str">
        <f t="shared" si="3"/>
        <v>1870 - 1969</v>
      </c>
      <c r="DV6" t="str">
        <f t="shared" si="3"/>
        <v>1871 - 1970</v>
      </c>
      <c r="DW6" t="str">
        <f t="shared" si="3"/>
        <v>1872 - 1971</v>
      </c>
      <c r="DX6" t="str">
        <f t="shared" si="3"/>
        <v>1873 - 1972</v>
      </c>
      <c r="DY6" t="str">
        <f t="shared" si="3"/>
        <v>1874 - 1973</v>
      </c>
      <c r="DZ6" t="str">
        <f t="shared" si="3"/>
        <v>1875 - 1974</v>
      </c>
      <c r="EA6" t="str">
        <f t="shared" si="3"/>
        <v>1876 - 1975</v>
      </c>
      <c r="EB6" t="str">
        <f t="shared" si="3"/>
        <v>1877 - 1976</v>
      </c>
      <c r="EC6" t="str">
        <f t="shared" si="3"/>
        <v>1878 - 1977</v>
      </c>
      <c r="ED6" t="str">
        <f t="shared" si="3"/>
        <v>1879 - 1978</v>
      </c>
      <c r="EE6" t="str">
        <f t="shared" si="3"/>
        <v>1880 - 1979</v>
      </c>
      <c r="EF6" t="str">
        <f t="shared" si="3"/>
        <v>1881 - 1980</v>
      </c>
      <c r="EG6" t="str">
        <f t="shared" si="3"/>
        <v>1882 - 1981</v>
      </c>
      <c r="EH6" t="str">
        <f t="shared" si="3"/>
        <v>1883 - 1982</v>
      </c>
      <c r="EI6" t="str">
        <f t="shared" si="3"/>
        <v>1884 - 1983</v>
      </c>
      <c r="EJ6" t="str">
        <f t="shared" si="3"/>
        <v>1885 - 1984</v>
      </c>
      <c r="EK6" t="str">
        <f t="shared" si="3"/>
        <v>1886 - 1985</v>
      </c>
      <c r="EL6" t="str">
        <f t="shared" si="3"/>
        <v>1887 - 1986</v>
      </c>
      <c r="EM6" t="str">
        <f t="shared" si="3"/>
        <v>1888 - 1987</v>
      </c>
      <c r="EN6" t="str">
        <f t="shared" si="3"/>
        <v>1889 - 1988</v>
      </c>
      <c r="EO6" t="str">
        <f t="shared" si="3"/>
        <v>1890 - 1989</v>
      </c>
      <c r="EP6" t="str">
        <f t="shared" si="3"/>
        <v>1891 - 1990</v>
      </c>
      <c r="EQ6" t="str">
        <f t="shared" si="3"/>
        <v>1892 - 1991</v>
      </c>
      <c r="ER6" t="str">
        <f t="shared" si="3"/>
        <v>1893 - 1992</v>
      </c>
      <c r="ES6" t="str">
        <f t="shared" si="3"/>
        <v>1894 - 1993</v>
      </c>
      <c r="ET6" t="str">
        <f t="shared" si="3"/>
        <v>1895 - 1994</v>
      </c>
      <c r="EU6" t="str">
        <f t="shared" si="3"/>
        <v>1896 - 1995</v>
      </c>
      <c r="EV6" t="str">
        <f t="shared" si="3"/>
        <v>1897 - 1996</v>
      </c>
      <c r="EW6" t="str">
        <f t="shared" si="3"/>
        <v>1898 - 1997</v>
      </c>
      <c r="EX6" t="str">
        <f t="shared" si="3"/>
        <v>1899 - 1998</v>
      </c>
      <c r="EY6" t="str">
        <f t="shared" si="3"/>
        <v>1900 - 1999</v>
      </c>
      <c r="EZ6" t="str">
        <f t="shared" si="3"/>
        <v>1901 - 2000</v>
      </c>
      <c r="FA6" t="str">
        <f t="shared" si="3"/>
        <v>1902 - 2001</v>
      </c>
      <c r="FB6" t="str">
        <f t="shared" si="3"/>
        <v>1903 - 2002</v>
      </c>
      <c r="FC6" t="str">
        <f t="shared" si="3"/>
        <v>1904 - 2003</v>
      </c>
      <c r="FD6" t="str">
        <f t="shared" si="3"/>
        <v>1905 - 2004</v>
      </c>
      <c r="FE6" t="str">
        <f t="shared" si="3"/>
        <v>1906 - 2005</v>
      </c>
      <c r="FF6" t="str">
        <f t="shared" si="3"/>
        <v>1907 - 2006</v>
      </c>
      <c r="FG6" t="str">
        <f t="shared" si="3"/>
        <v>1908 - 2007</v>
      </c>
      <c r="FH6" t="str">
        <f t="shared" si="3"/>
        <v>1909 - 2008</v>
      </c>
      <c r="FI6" t="str">
        <f t="shared" si="3"/>
        <v>1910 - 2009</v>
      </c>
      <c r="FJ6" t="str">
        <f t="shared" si="3"/>
        <v>1911 - 2010</v>
      </c>
      <c r="FK6" t="str">
        <f t="shared" si="3"/>
        <v>1912 - 2011</v>
      </c>
      <c r="FL6" t="str">
        <f t="shared" si="3"/>
        <v>1913 - 2012</v>
      </c>
      <c r="FM6" t="str">
        <f t="shared" si="3"/>
        <v>1914 - 2013</v>
      </c>
      <c r="FN6" t="str">
        <f t="shared" si="3"/>
        <v>1915 - 2014</v>
      </c>
      <c r="FO6" t="str">
        <f t="shared" si="3"/>
        <v>1916 - 2015</v>
      </c>
      <c r="FP6" t="str">
        <f t="shared" ref="FP6:FT6" si="4">FP5-$E$3+1&amp;" - "&amp;FP5</f>
        <v>1917 - 2016</v>
      </c>
      <c r="FQ6" t="str">
        <f t="shared" si="4"/>
        <v>1918 - 2017</v>
      </c>
      <c r="FR6" t="str">
        <f t="shared" si="4"/>
        <v>1919 - 2018</v>
      </c>
      <c r="FS6" t="str">
        <f t="shared" si="4"/>
        <v>1920 - 2019</v>
      </c>
      <c r="FT6" t="str">
        <f t="shared" si="4"/>
        <v>1921 - 2020</v>
      </c>
    </row>
    <row r="7" spans="2:205">
      <c r="B7" s="134" t="s">
        <v>42</v>
      </c>
      <c r="D7" s="129" t="s">
        <v>57</v>
      </c>
      <c r="E7" s="130">
        <v>75</v>
      </c>
      <c r="F7" s="130" t="s">
        <v>23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V7" s="129"/>
      <c r="FW7" s="129"/>
      <c r="FX7" s="129"/>
      <c r="FY7" s="129"/>
      <c r="FZ7" s="134" t="s">
        <v>42</v>
      </c>
      <c r="GA7" s="134" t="s">
        <v>42</v>
      </c>
    </row>
    <row r="8" spans="2:205">
      <c r="B8" s="129"/>
    </row>
    <row r="9" spans="2:205">
      <c r="B9" s="129"/>
      <c r="D9" s="98" t="s">
        <v>44</v>
      </c>
    </row>
    <row r="10" spans="2:205">
      <c r="B10" s="129"/>
      <c r="D10" s="27" t="s">
        <v>28</v>
      </c>
      <c r="E10" s="161">
        <v>5</v>
      </c>
      <c r="F10">
        <f>COUNTIFS('150 TS and Hurricane DATA'!$I$5:$I$498,$E$7,'150 TS and Hurricane DATA'!$J$5:$J$498,$E10,'150 TS and Hurricane DATA'!$H$5:$H$498,F$5,'150 TS and Hurricane DATA'!$K$5:$K$498,$F$7)</f>
        <v>0</v>
      </c>
      <c r="G10">
        <f>COUNTIFS('150 TS and Hurricane DATA'!$I$5:$I$498,$E$7,'150 TS and Hurricane DATA'!$J$5:$J$498,$E10,'150 TS and Hurricane DATA'!$H$5:$H$498,G$5,'150 TS and Hurricane DATA'!$K$5:$K$498,$F$7)</f>
        <v>0</v>
      </c>
      <c r="H10">
        <f>COUNTIFS('150 TS and Hurricane DATA'!$I$5:$I$498,$E$7,'150 TS and Hurricane DATA'!$J$5:$J$498,$E10,'150 TS and Hurricane DATA'!$H$5:$H$498,H$5,'150 TS and Hurricane DATA'!$K$5:$K$498,$F$7)</f>
        <v>0</v>
      </c>
      <c r="I10">
        <f>COUNTIFS('150 TS and Hurricane DATA'!$I$5:$I$498,$E$7,'150 TS and Hurricane DATA'!$J$5:$J$498,$E10,'150 TS and Hurricane DATA'!$H$5:$H$498,I$5,'150 TS and Hurricane DATA'!$K$5:$K$498,$F$7)</f>
        <v>0</v>
      </c>
      <c r="J10">
        <f>COUNTIFS('150 TS and Hurricane DATA'!$I$5:$I$498,$E$7,'150 TS and Hurricane DATA'!$J$5:$J$498,$E10,'150 TS and Hurricane DATA'!$H$5:$H$498,J$5,'150 TS and Hurricane DATA'!$K$5:$K$498,$F$7)</f>
        <v>0</v>
      </c>
      <c r="K10">
        <f>COUNTIFS('150 TS and Hurricane DATA'!$I$5:$I$498,$E$7,'150 TS and Hurricane DATA'!$J$5:$J$498,$E10,'150 TS and Hurricane DATA'!$H$5:$H$498,K$5,'150 TS and Hurricane DATA'!$K$5:$K$498,$F$7)</f>
        <v>0</v>
      </c>
      <c r="L10">
        <f>COUNTIFS('150 TS and Hurricane DATA'!$I$5:$I$498,$E$7,'150 TS and Hurricane DATA'!$J$5:$J$498,$E10,'150 TS and Hurricane DATA'!$H$5:$H$498,L$5,'150 TS and Hurricane DATA'!$K$5:$K$498,$F$7)</f>
        <v>0</v>
      </c>
      <c r="M10">
        <f>COUNTIFS('150 TS and Hurricane DATA'!$I$5:$I$498,$E$7,'150 TS and Hurricane DATA'!$J$5:$J$498,$E10,'150 TS and Hurricane DATA'!$H$5:$H$498,M$5,'150 TS and Hurricane DATA'!$K$5:$K$498,$F$7)</f>
        <v>0</v>
      </c>
      <c r="N10">
        <f>COUNTIFS('150 TS and Hurricane DATA'!$I$5:$I$498,$E$7,'150 TS and Hurricane DATA'!$J$5:$J$498,$E10,'150 TS and Hurricane DATA'!$H$5:$H$498,N$5,'150 TS and Hurricane DATA'!$K$5:$K$498,$F$7)</f>
        <v>0</v>
      </c>
      <c r="O10">
        <f>COUNTIFS('150 TS and Hurricane DATA'!$I$5:$I$498,$E$7,'150 TS and Hurricane DATA'!$J$5:$J$498,$E10,'150 TS and Hurricane DATA'!$H$5:$H$498,O$5,'150 TS and Hurricane DATA'!$K$5:$K$498,$F$7)</f>
        <v>0</v>
      </c>
      <c r="P10">
        <f>COUNTIFS('150 TS and Hurricane DATA'!$I$5:$I$498,$E$7,'150 TS and Hurricane DATA'!$J$5:$J$498,$E10,'150 TS and Hurricane DATA'!$H$5:$H$498,P$5,'150 TS and Hurricane DATA'!$K$5:$K$498,$F$7)</f>
        <v>0</v>
      </c>
      <c r="Q10">
        <f>COUNTIFS('150 TS and Hurricane DATA'!$I$5:$I$498,$E$7,'150 TS and Hurricane DATA'!$J$5:$J$498,$E10,'150 TS and Hurricane DATA'!$H$5:$H$498,Q$5,'150 TS and Hurricane DATA'!$K$5:$K$498,$F$7)</f>
        <v>0</v>
      </c>
      <c r="R10">
        <f>COUNTIFS('150 TS and Hurricane DATA'!$I$5:$I$498,$E$7,'150 TS and Hurricane DATA'!$J$5:$J$498,$E10,'150 TS and Hurricane DATA'!$H$5:$H$498,R$5,'150 TS and Hurricane DATA'!$K$5:$K$498,$F$7)</f>
        <v>0</v>
      </c>
      <c r="S10">
        <f>COUNTIFS('150 TS and Hurricane DATA'!$I$5:$I$498,$E$7,'150 TS and Hurricane DATA'!$J$5:$J$498,$E10,'150 TS and Hurricane DATA'!$H$5:$H$498,S$5,'150 TS and Hurricane DATA'!$K$5:$K$498,$F$7)</f>
        <v>0</v>
      </c>
      <c r="T10">
        <f>COUNTIFS('150 TS and Hurricane DATA'!$I$5:$I$498,$E$7,'150 TS and Hurricane DATA'!$J$5:$J$498,$E10,'150 TS and Hurricane DATA'!$H$5:$H$498,T$5,'150 TS and Hurricane DATA'!$K$5:$K$498,$F$7)</f>
        <v>0</v>
      </c>
      <c r="U10">
        <f>COUNTIFS('150 TS and Hurricane DATA'!$I$5:$I$498,$E$7,'150 TS and Hurricane DATA'!$J$5:$J$498,$E10,'150 TS and Hurricane DATA'!$H$5:$H$498,U$5,'150 TS and Hurricane DATA'!$K$5:$K$498,$F$7)</f>
        <v>0</v>
      </c>
      <c r="V10">
        <f>COUNTIFS('150 TS and Hurricane DATA'!$I$5:$I$498,$E$7,'150 TS and Hurricane DATA'!$J$5:$J$498,$E10,'150 TS and Hurricane DATA'!$H$5:$H$498,V$5,'150 TS and Hurricane DATA'!$K$5:$K$498,$F$7)</f>
        <v>0</v>
      </c>
      <c r="W10">
        <f>COUNTIFS('150 TS and Hurricane DATA'!$I$5:$I$498,$E$7,'150 TS and Hurricane DATA'!$J$5:$J$498,$E10,'150 TS and Hurricane DATA'!$H$5:$H$498,W$5,'150 TS and Hurricane DATA'!$K$5:$K$498,$F$7)</f>
        <v>0</v>
      </c>
      <c r="X10">
        <f>COUNTIFS('150 TS and Hurricane DATA'!$I$5:$I$498,$E$7,'150 TS and Hurricane DATA'!$J$5:$J$498,$E10,'150 TS and Hurricane DATA'!$H$5:$H$498,X$5,'150 TS and Hurricane DATA'!$K$5:$K$498,$F$7)</f>
        <v>0</v>
      </c>
      <c r="Y10">
        <f>COUNTIFS('150 TS and Hurricane DATA'!$I$5:$I$498,$E$7,'150 TS and Hurricane DATA'!$J$5:$J$498,$E10,'150 TS and Hurricane DATA'!$H$5:$H$498,Y$5,'150 TS and Hurricane DATA'!$K$5:$K$498,$F$7)</f>
        <v>0</v>
      </c>
      <c r="Z10">
        <f>COUNTIFS('150 TS and Hurricane DATA'!$I$5:$I$498,$E$7,'150 TS and Hurricane DATA'!$J$5:$J$498,$E10,'150 TS and Hurricane DATA'!$H$5:$H$498,Z$5,'150 TS and Hurricane DATA'!$K$5:$K$498,$F$7)</f>
        <v>0</v>
      </c>
      <c r="AA10">
        <f>COUNTIFS('150 TS and Hurricane DATA'!$I$5:$I$498,$E$7,'150 TS and Hurricane DATA'!$J$5:$J$498,$E10,'150 TS and Hurricane DATA'!$H$5:$H$498,AA$5,'150 TS and Hurricane DATA'!$K$5:$K$498,$F$7)</f>
        <v>0</v>
      </c>
      <c r="AB10">
        <f>COUNTIFS('150 TS and Hurricane DATA'!$I$5:$I$498,$E$7,'150 TS and Hurricane DATA'!$J$5:$J$498,$E10,'150 TS and Hurricane DATA'!$H$5:$H$498,AB$5,'150 TS and Hurricane DATA'!$K$5:$K$498,$F$7)</f>
        <v>0</v>
      </c>
      <c r="AC10">
        <f>COUNTIFS('150 TS and Hurricane DATA'!$I$5:$I$498,$E$7,'150 TS and Hurricane DATA'!$J$5:$J$498,$E10,'150 TS and Hurricane DATA'!$H$5:$H$498,AC$5,'150 TS and Hurricane DATA'!$K$5:$K$498,$F$7)</f>
        <v>0</v>
      </c>
      <c r="AD10">
        <f>COUNTIFS('150 TS and Hurricane DATA'!$I$5:$I$498,$E$7,'150 TS and Hurricane DATA'!$J$5:$J$498,$E10,'150 TS and Hurricane DATA'!$H$5:$H$498,AD$5,'150 TS and Hurricane DATA'!$K$5:$K$498,$F$7)</f>
        <v>0</v>
      </c>
      <c r="AE10">
        <f>COUNTIFS('150 TS and Hurricane DATA'!$I$5:$I$498,$E$7,'150 TS and Hurricane DATA'!$J$5:$J$498,$E10,'150 TS and Hurricane DATA'!$H$5:$H$498,AE$5,'150 TS and Hurricane DATA'!$K$5:$K$498,$F$7)</f>
        <v>0</v>
      </c>
      <c r="AF10">
        <f>COUNTIFS('150 TS and Hurricane DATA'!$I$5:$I$498,$E$7,'150 TS and Hurricane DATA'!$J$5:$J$498,$E10,'150 TS and Hurricane DATA'!$H$5:$H$498,AF$5,'150 TS and Hurricane DATA'!$K$5:$K$498,$F$7)</f>
        <v>0</v>
      </c>
      <c r="AG10">
        <f>COUNTIFS('150 TS and Hurricane DATA'!$I$5:$I$498,$E$7,'150 TS and Hurricane DATA'!$J$5:$J$498,$E10,'150 TS and Hurricane DATA'!$H$5:$H$498,AG$5,'150 TS and Hurricane DATA'!$K$5:$K$498,$F$7)</f>
        <v>0</v>
      </c>
      <c r="AH10">
        <f>COUNTIFS('150 TS and Hurricane DATA'!$I$5:$I$498,$E$7,'150 TS and Hurricane DATA'!$J$5:$J$498,$E10,'150 TS and Hurricane DATA'!$H$5:$H$498,AH$5,'150 TS and Hurricane DATA'!$K$5:$K$498,$F$7)</f>
        <v>0</v>
      </c>
      <c r="AI10">
        <f>COUNTIFS('150 TS and Hurricane DATA'!$I$5:$I$498,$E$7,'150 TS and Hurricane DATA'!$J$5:$J$498,$E10,'150 TS and Hurricane DATA'!$H$5:$H$498,AI$5,'150 TS and Hurricane DATA'!$K$5:$K$498,$F$7)</f>
        <v>0</v>
      </c>
      <c r="AJ10">
        <f>COUNTIFS('150 TS and Hurricane DATA'!$I$5:$I$498,$E$7,'150 TS and Hurricane DATA'!$J$5:$J$498,$E10,'150 TS and Hurricane DATA'!$H$5:$H$498,AJ$5,'150 TS and Hurricane DATA'!$K$5:$K$498,$F$7)</f>
        <v>0</v>
      </c>
      <c r="AK10">
        <f>COUNTIFS('150 TS and Hurricane DATA'!$I$5:$I$498,$E$7,'150 TS and Hurricane DATA'!$J$5:$J$498,$E10,'150 TS and Hurricane DATA'!$H$5:$H$498,AK$5,'150 TS and Hurricane DATA'!$K$5:$K$498,$F$7)</f>
        <v>0</v>
      </c>
      <c r="AL10">
        <f>COUNTIFS('150 TS and Hurricane DATA'!$I$5:$I$498,$E$7,'150 TS and Hurricane DATA'!$J$5:$J$498,$E10,'150 TS and Hurricane DATA'!$H$5:$H$498,AL$5,'150 TS and Hurricane DATA'!$K$5:$K$498,$F$7)</f>
        <v>0</v>
      </c>
      <c r="AM10">
        <f>COUNTIFS('150 TS and Hurricane DATA'!$I$5:$I$498,$E$7,'150 TS and Hurricane DATA'!$J$5:$J$498,$E10,'150 TS and Hurricane DATA'!$H$5:$H$498,AM$5,'150 TS and Hurricane DATA'!$K$5:$K$498,$F$7)</f>
        <v>0</v>
      </c>
      <c r="AN10">
        <f>COUNTIFS('150 TS and Hurricane DATA'!$I$5:$I$498,$E$7,'150 TS and Hurricane DATA'!$J$5:$J$498,$E10,'150 TS and Hurricane DATA'!$H$5:$H$498,AN$5,'150 TS and Hurricane DATA'!$K$5:$K$498,$F$7)</f>
        <v>0</v>
      </c>
      <c r="AO10">
        <f>COUNTIFS('150 TS and Hurricane DATA'!$I$5:$I$498,$E$7,'150 TS and Hurricane DATA'!$J$5:$J$498,$E10,'150 TS and Hurricane DATA'!$H$5:$H$498,AO$5,'150 TS and Hurricane DATA'!$K$5:$K$498,$F$7)</f>
        <v>0</v>
      </c>
      <c r="AP10">
        <f>COUNTIFS('150 TS and Hurricane DATA'!$I$5:$I$498,$E$7,'150 TS and Hurricane DATA'!$J$5:$J$498,$E10,'150 TS and Hurricane DATA'!$H$5:$H$498,AP$5,'150 TS and Hurricane DATA'!$K$5:$K$498,$F$7)</f>
        <v>0</v>
      </c>
      <c r="AQ10">
        <f>COUNTIFS('150 TS and Hurricane DATA'!$I$5:$I$498,$E$7,'150 TS and Hurricane DATA'!$J$5:$J$498,$E10,'150 TS and Hurricane DATA'!$H$5:$H$498,AQ$5,'150 TS and Hurricane DATA'!$K$5:$K$498,$F$7)</f>
        <v>0</v>
      </c>
      <c r="AR10">
        <f>COUNTIFS('150 TS and Hurricane DATA'!$I$5:$I$498,$E$7,'150 TS and Hurricane DATA'!$J$5:$J$498,$E10,'150 TS and Hurricane DATA'!$H$5:$H$498,AR$5,'150 TS and Hurricane DATA'!$K$5:$K$498,$F$7)</f>
        <v>0</v>
      </c>
      <c r="AS10">
        <f>COUNTIFS('150 TS and Hurricane DATA'!$I$5:$I$498,$E$7,'150 TS and Hurricane DATA'!$J$5:$J$498,$E10,'150 TS and Hurricane DATA'!$H$5:$H$498,AS$5,'150 TS and Hurricane DATA'!$K$5:$K$498,$F$7)</f>
        <v>0</v>
      </c>
      <c r="AT10">
        <f>COUNTIFS('150 TS and Hurricane DATA'!$I$5:$I$498,$E$7,'150 TS and Hurricane DATA'!$J$5:$J$498,$E10,'150 TS and Hurricane DATA'!$H$5:$H$498,AT$5,'150 TS and Hurricane DATA'!$K$5:$K$498,$F$7)</f>
        <v>0</v>
      </c>
      <c r="AU10">
        <f>COUNTIFS('150 TS and Hurricane DATA'!$I$5:$I$498,$E$7,'150 TS and Hurricane DATA'!$J$5:$J$498,$E10,'150 TS and Hurricane DATA'!$H$5:$H$498,AU$5,'150 TS and Hurricane DATA'!$K$5:$K$498,$F$7)</f>
        <v>0</v>
      </c>
      <c r="AV10">
        <f>COUNTIFS('150 TS and Hurricane DATA'!$I$5:$I$498,$E$7,'150 TS and Hurricane DATA'!$J$5:$J$498,$E10,'150 TS and Hurricane DATA'!$H$5:$H$498,AV$5,'150 TS and Hurricane DATA'!$K$5:$K$498,$F$7)</f>
        <v>0</v>
      </c>
      <c r="AW10">
        <f>COUNTIFS('150 TS and Hurricane DATA'!$I$5:$I$498,$E$7,'150 TS and Hurricane DATA'!$J$5:$J$498,$E10,'150 TS and Hurricane DATA'!$H$5:$H$498,AW$5,'150 TS and Hurricane DATA'!$K$5:$K$498,$F$7)</f>
        <v>0</v>
      </c>
      <c r="AX10">
        <f>COUNTIFS('150 TS and Hurricane DATA'!$I$5:$I$498,$E$7,'150 TS and Hurricane DATA'!$J$5:$J$498,$E10,'150 TS and Hurricane DATA'!$H$5:$H$498,AX$5,'150 TS and Hurricane DATA'!$K$5:$K$498,$F$7)</f>
        <v>0</v>
      </c>
      <c r="AY10">
        <f>COUNTIFS('150 TS and Hurricane DATA'!$I$5:$I$498,$E$7,'150 TS and Hurricane DATA'!$J$5:$J$498,$E10,'150 TS and Hurricane DATA'!$H$5:$H$498,AY$5,'150 TS and Hurricane DATA'!$K$5:$K$498,$F$7)</f>
        <v>0</v>
      </c>
      <c r="AZ10">
        <f>COUNTIFS('150 TS and Hurricane DATA'!$I$5:$I$498,$E$7,'150 TS and Hurricane DATA'!$J$5:$J$498,$E10,'150 TS and Hurricane DATA'!$H$5:$H$498,AZ$5,'150 TS and Hurricane DATA'!$K$5:$K$498,$F$7)</f>
        <v>0</v>
      </c>
      <c r="BA10">
        <f>COUNTIFS('150 TS and Hurricane DATA'!$I$5:$I$498,$E$7,'150 TS and Hurricane DATA'!$J$5:$J$498,$E10,'150 TS and Hurricane DATA'!$H$5:$H$498,BA$5,'150 TS and Hurricane DATA'!$K$5:$K$498,$F$7)</f>
        <v>0</v>
      </c>
      <c r="BB10">
        <f>COUNTIFS('150 TS and Hurricane DATA'!$I$5:$I$498,$E$7,'150 TS and Hurricane DATA'!$J$5:$J$498,$E10,'150 TS and Hurricane DATA'!$H$5:$H$498,BB$5,'150 TS and Hurricane DATA'!$K$5:$K$498,$F$7)</f>
        <v>0</v>
      </c>
      <c r="BC10">
        <f>COUNTIFS('150 TS and Hurricane DATA'!$I$5:$I$498,$E$7,'150 TS and Hurricane DATA'!$J$5:$J$498,$E10,'150 TS and Hurricane DATA'!$H$5:$H$498,BC$5,'150 TS and Hurricane DATA'!$K$5:$K$498,$F$7)</f>
        <v>0</v>
      </c>
      <c r="BD10">
        <f>COUNTIFS('150 TS and Hurricane DATA'!$I$5:$I$498,$E$7,'150 TS and Hurricane DATA'!$J$5:$J$498,$E10,'150 TS and Hurricane DATA'!$H$5:$H$498,BD$5,'150 TS and Hurricane DATA'!$K$5:$K$498,$F$7)</f>
        <v>0</v>
      </c>
      <c r="BE10">
        <f>COUNTIFS('150 TS and Hurricane DATA'!$I$5:$I$498,$E$7,'150 TS and Hurricane DATA'!$J$5:$J$498,$E10,'150 TS and Hurricane DATA'!$H$5:$H$498,BE$5,'150 TS and Hurricane DATA'!$K$5:$K$498,$F$7)</f>
        <v>0</v>
      </c>
      <c r="BF10">
        <f>COUNTIFS('150 TS and Hurricane DATA'!$I$5:$I$498,$E$7,'150 TS and Hurricane DATA'!$J$5:$J$498,$E10,'150 TS and Hurricane DATA'!$H$5:$H$498,BF$5,'150 TS and Hurricane DATA'!$K$5:$K$498,$F$7)</f>
        <v>0</v>
      </c>
      <c r="BG10">
        <f>COUNTIFS('150 TS and Hurricane DATA'!$I$5:$I$498,$E$7,'150 TS and Hurricane DATA'!$J$5:$J$498,$E10,'150 TS and Hurricane DATA'!$H$5:$H$498,BG$5,'150 TS and Hurricane DATA'!$K$5:$K$498,$F$7)</f>
        <v>0</v>
      </c>
      <c r="BH10">
        <f>COUNTIFS('150 TS and Hurricane DATA'!$I$5:$I$498,$E$7,'150 TS and Hurricane DATA'!$J$5:$J$498,$E10,'150 TS and Hurricane DATA'!$H$5:$H$498,BH$5,'150 TS and Hurricane DATA'!$K$5:$K$498,$F$7)</f>
        <v>0</v>
      </c>
      <c r="BI10">
        <f>COUNTIFS('150 TS and Hurricane DATA'!$I$5:$I$498,$E$7,'150 TS and Hurricane DATA'!$J$5:$J$498,$E10,'150 TS and Hurricane DATA'!$H$5:$H$498,BI$5,'150 TS and Hurricane DATA'!$K$5:$K$498,$F$7)</f>
        <v>0</v>
      </c>
      <c r="BJ10">
        <f>COUNTIFS('150 TS and Hurricane DATA'!$I$5:$I$498,$E$7,'150 TS and Hurricane DATA'!$J$5:$J$498,$E10,'150 TS and Hurricane DATA'!$H$5:$H$498,BJ$5,'150 TS and Hurricane DATA'!$K$5:$K$498,$F$7)</f>
        <v>0</v>
      </c>
      <c r="BK10">
        <f>COUNTIFS('150 TS and Hurricane DATA'!$I$5:$I$498,$E$7,'150 TS and Hurricane DATA'!$J$5:$J$498,$E10,'150 TS and Hurricane DATA'!$H$5:$H$498,BK$5,'150 TS and Hurricane DATA'!$K$5:$K$498,$F$7)</f>
        <v>0</v>
      </c>
      <c r="BL10">
        <f>COUNTIFS('150 TS and Hurricane DATA'!$I$5:$I$498,$E$7,'150 TS and Hurricane DATA'!$J$5:$J$498,$E10,'150 TS and Hurricane DATA'!$H$5:$H$498,BL$5,'150 TS and Hurricane DATA'!$K$5:$K$498,$F$7)</f>
        <v>0</v>
      </c>
      <c r="BM10">
        <f>COUNTIFS('150 TS and Hurricane DATA'!$I$5:$I$498,$E$7,'150 TS and Hurricane DATA'!$J$5:$J$498,$E10,'150 TS and Hurricane DATA'!$H$5:$H$498,BM$5,'150 TS and Hurricane DATA'!$K$5:$K$498,$F$7)</f>
        <v>0</v>
      </c>
      <c r="BN10">
        <f>COUNTIFS('150 TS and Hurricane DATA'!$I$5:$I$498,$E$7,'150 TS and Hurricane DATA'!$J$5:$J$498,$E10,'150 TS and Hurricane DATA'!$H$5:$H$498,BN$5,'150 TS and Hurricane DATA'!$K$5:$K$498,$F$7)</f>
        <v>0</v>
      </c>
      <c r="BO10">
        <f>COUNTIFS('150 TS and Hurricane DATA'!$I$5:$I$498,$E$7,'150 TS and Hurricane DATA'!$J$5:$J$498,$E10,'150 TS and Hurricane DATA'!$H$5:$H$498,BO$5,'150 TS and Hurricane DATA'!$K$5:$K$498,$F$7)</f>
        <v>0</v>
      </c>
      <c r="BP10">
        <f>COUNTIFS('150 TS and Hurricane DATA'!$I$5:$I$498,$E$7,'150 TS and Hurricane DATA'!$J$5:$J$498,$E10,'150 TS and Hurricane DATA'!$H$5:$H$498,BP$5,'150 TS and Hurricane DATA'!$K$5:$K$498,$F$7)</f>
        <v>0</v>
      </c>
      <c r="BQ10">
        <f>COUNTIFS('150 TS and Hurricane DATA'!$I$5:$I$498,$E$7,'150 TS and Hurricane DATA'!$J$5:$J$498,$E10,'150 TS and Hurricane DATA'!$H$5:$H$498,BQ$5,'150 TS and Hurricane DATA'!$K$5:$K$498,$F$7)</f>
        <v>0</v>
      </c>
      <c r="BR10">
        <f>COUNTIFS('150 TS and Hurricane DATA'!$I$5:$I$498,$E$7,'150 TS and Hurricane DATA'!$J$5:$J$498,$E10,'150 TS and Hurricane DATA'!$H$5:$H$498,BR$5,'150 TS and Hurricane DATA'!$K$5:$K$498,$F$7)</f>
        <v>0</v>
      </c>
      <c r="BS10">
        <f>COUNTIFS('150 TS and Hurricane DATA'!$I$5:$I$498,$E$7,'150 TS and Hurricane DATA'!$J$5:$J$498,$E10,'150 TS and Hurricane DATA'!$H$5:$H$498,BS$5,'150 TS and Hurricane DATA'!$K$5:$K$498,$F$7)</f>
        <v>0</v>
      </c>
      <c r="BT10">
        <f>COUNTIFS('150 TS and Hurricane DATA'!$I$5:$I$498,$E$7,'150 TS and Hurricane DATA'!$J$5:$J$498,$E10,'150 TS and Hurricane DATA'!$H$5:$H$498,BT$5,'150 TS and Hurricane DATA'!$K$5:$K$498,$F$7)</f>
        <v>0</v>
      </c>
      <c r="BU10">
        <f>COUNTIFS('150 TS and Hurricane DATA'!$I$5:$I$498,$E$7,'150 TS and Hurricane DATA'!$J$5:$J$498,$E10,'150 TS and Hurricane DATA'!$H$5:$H$498,BU$5,'150 TS and Hurricane DATA'!$K$5:$K$498,$F$7)</f>
        <v>0</v>
      </c>
      <c r="BV10">
        <f>COUNTIFS('150 TS and Hurricane DATA'!$I$5:$I$498,$E$7,'150 TS and Hurricane DATA'!$J$5:$J$498,$E10,'150 TS and Hurricane DATA'!$H$5:$H$498,BV$5,'150 TS and Hurricane DATA'!$K$5:$K$498,$F$7)</f>
        <v>0</v>
      </c>
      <c r="BW10">
        <f>COUNTIFS('150 TS and Hurricane DATA'!$I$5:$I$498,$E$7,'150 TS and Hurricane DATA'!$J$5:$J$498,$E10,'150 TS and Hurricane DATA'!$H$5:$H$498,BW$5,'150 TS and Hurricane DATA'!$K$5:$K$498,$F$7)</f>
        <v>0</v>
      </c>
      <c r="BX10">
        <f>COUNTIFS('150 TS and Hurricane DATA'!$I$5:$I$498,$E$7,'150 TS and Hurricane DATA'!$J$5:$J$498,$E10,'150 TS and Hurricane DATA'!$H$5:$H$498,BX$5,'150 TS and Hurricane DATA'!$K$5:$K$498,$F$7)</f>
        <v>0</v>
      </c>
      <c r="BY10">
        <f>COUNTIFS('150 TS and Hurricane DATA'!$I$5:$I$498,$E$7,'150 TS and Hurricane DATA'!$J$5:$J$498,$E10,'150 TS and Hurricane DATA'!$H$5:$H$498,BY$5,'150 TS and Hurricane DATA'!$K$5:$K$498,$F$7)</f>
        <v>0</v>
      </c>
      <c r="BZ10">
        <f>COUNTIFS('150 TS and Hurricane DATA'!$I$5:$I$498,$E$7,'150 TS and Hurricane DATA'!$J$5:$J$498,$E10,'150 TS and Hurricane DATA'!$H$5:$H$498,BZ$5,'150 TS and Hurricane DATA'!$K$5:$K$498,$F$7)</f>
        <v>0</v>
      </c>
      <c r="CA10">
        <f>COUNTIFS('150 TS and Hurricane DATA'!$I$5:$I$498,$E$7,'150 TS and Hurricane DATA'!$J$5:$J$498,$E10,'150 TS and Hurricane DATA'!$H$5:$H$498,CA$5,'150 TS and Hurricane DATA'!$K$5:$K$498,$F$7)</f>
        <v>0</v>
      </c>
      <c r="CB10">
        <f>COUNTIFS('150 TS and Hurricane DATA'!$I$5:$I$498,$E$7,'150 TS and Hurricane DATA'!$J$5:$J$498,$E10,'150 TS and Hurricane DATA'!$H$5:$H$498,CB$5,'150 TS and Hurricane DATA'!$K$5:$K$498,$F$7)</f>
        <v>0</v>
      </c>
      <c r="CC10">
        <f>COUNTIFS('150 TS and Hurricane DATA'!$I$5:$I$498,$E$7,'150 TS and Hurricane DATA'!$J$5:$J$498,$E10,'150 TS and Hurricane DATA'!$H$5:$H$498,CC$5,'150 TS and Hurricane DATA'!$K$5:$K$498,$F$7)</f>
        <v>0</v>
      </c>
      <c r="CD10">
        <f>COUNTIFS('150 TS and Hurricane DATA'!$I$5:$I$498,$E$7,'150 TS and Hurricane DATA'!$J$5:$J$498,$E10,'150 TS and Hurricane DATA'!$H$5:$H$498,CD$5,'150 TS and Hurricane DATA'!$K$5:$K$498,$F$7)</f>
        <v>0</v>
      </c>
      <c r="CE10">
        <f>COUNTIFS('150 TS and Hurricane DATA'!$I$5:$I$498,$E$7,'150 TS and Hurricane DATA'!$J$5:$J$498,$E10,'150 TS and Hurricane DATA'!$H$5:$H$498,CE$5,'150 TS and Hurricane DATA'!$K$5:$K$498,$F$7)</f>
        <v>0</v>
      </c>
      <c r="CF10">
        <f>COUNTIFS('150 TS and Hurricane DATA'!$I$5:$I$498,$E$7,'150 TS and Hurricane DATA'!$J$5:$J$498,$E10,'150 TS and Hurricane DATA'!$H$5:$H$498,CF$5,'150 TS and Hurricane DATA'!$K$5:$K$498,$F$7)</f>
        <v>0</v>
      </c>
      <c r="CG10">
        <f>COUNTIFS('150 TS and Hurricane DATA'!$I$5:$I$498,$E$7,'150 TS and Hurricane DATA'!$J$5:$J$498,$E10,'150 TS and Hurricane DATA'!$H$5:$H$498,CG$5,'150 TS and Hurricane DATA'!$K$5:$K$498,$F$7)</f>
        <v>0</v>
      </c>
      <c r="CH10">
        <f>COUNTIFS('150 TS and Hurricane DATA'!$I$5:$I$498,$E$7,'150 TS and Hurricane DATA'!$J$5:$J$498,$E10,'150 TS and Hurricane DATA'!$H$5:$H$498,CH$5,'150 TS and Hurricane DATA'!$K$5:$K$498,$F$7)</f>
        <v>0</v>
      </c>
      <c r="CI10">
        <f>COUNTIFS('150 TS and Hurricane DATA'!$I$5:$I$498,$E$7,'150 TS and Hurricane DATA'!$J$5:$J$498,$E10,'150 TS and Hurricane DATA'!$H$5:$H$498,CI$5,'150 TS and Hurricane DATA'!$K$5:$K$498,$F$7)</f>
        <v>0</v>
      </c>
      <c r="CJ10">
        <f>COUNTIFS('150 TS and Hurricane DATA'!$I$5:$I$498,$E$7,'150 TS and Hurricane DATA'!$J$5:$J$498,$E10,'150 TS and Hurricane DATA'!$H$5:$H$498,CJ$5,'150 TS and Hurricane DATA'!$K$5:$K$498,$F$7)</f>
        <v>0</v>
      </c>
      <c r="CK10">
        <f>COUNTIFS('150 TS and Hurricane DATA'!$I$5:$I$498,$E$7,'150 TS and Hurricane DATA'!$J$5:$J$498,$E10,'150 TS and Hurricane DATA'!$H$5:$H$498,CK$5,'150 TS and Hurricane DATA'!$K$5:$K$498,$F$7)</f>
        <v>0</v>
      </c>
      <c r="CL10">
        <f>COUNTIFS('150 TS and Hurricane DATA'!$I$5:$I$498,$E$7,'150 TS and Hurricane DATA'!$J$5:$J$498,$E10,'150 TS and Hurricane DATA'!$H$5:$H$498,CL$5,'150 TS and Hurricane DATA'!$K$5:$K$498,$F$7)</f>
        <v>0</v>
      </c>
      <c r="CM10">
        <f>COUNTIFS('150 TS and Hurricane DATA'!$I$5:$I$498,$E$7,'150 TS and Hurricane DATA'!$J$5:$J$498,$E10,'150 TS and Hurricane DATA'!$H$5:$H$498,CM$5,'150 TS and Hurricane DATA'!$K$5:$K$498,$F$7)</f>
        <v>0</v>
      </c>
      <c r="CN10">
        <f>COUNTIFS('150 TS and Hurricane DATA'!$I$5:$I$498,$E$7,'150 TS and Hurricane DATA'!$J$5:$J$498,$E10,'150 TS and Hurricane DATA'!$H$5:$H$498,CN$5,'150 TS and Hurricane DATA'!$K$5:$K$498,$F$7)</f>
        <v>0</v>
      </c>
      <c r="CO10">
        <f>COUNTIFS('150 TS and Hurricane DATA'!$I$5:$I$498,$E$7,'150 TS and Hurricane DATA'!$J$5:$J$498,$E10,'150 TS and Hurricane DATA'!$H$5:$H$498,CO$5,'150 TS and Hurricane DATA'!$K$5:$K$498,$F$7)</f>
        <v>0</v>
      </c>
      <c r="CP10">
        <f>COUNTIFS('150 TS and Hurricane DATA'!$I$5:$I$498,$E$7,'150 TS and Hurricane DATA'!$J$5:$J$498,$E10,'150 TS and Hurricane DATA'!$H$5:$H$498,CP$5,'150 TS and Hurricane DATA'!$K$5:$K$498,$F$7)</f>
        <v>0</v>
      </c>
      <c r="CQ10">
        <f>COUNTIFS('150 TS and Hurricane DATA'!$I$5:$I$498,$E$7,'150 TS and Hurricane DATA'!$J$5:$J$498,$E10,'150 TS and Hurricane DATA'!$H$5:$H$498,CQ$5,'150 TS and Hurricane DATA'!$K$5:$K$498,$F$7)</f>
        <v>0</v>
      </c>
      <c r="CR10">
        <f>COUNTIFS('150 TS and Hurricane DATA'!$I$5:$I$498,$E$7,'150 TS and Hurricane DATA'!$J$5:$J$498,$E10,'150 TS and Hurricane DATA'!$H$5:$H$498,CR$5,'150 TS and Hurricane DATA'!$K$5:$K$498,$F$7)</f>
        <v>0</v>
      </c>
      <c r="CS10">
        <f>COUNTIFS('150 TS and Hurricane DATA'!$I$5:$I$498,$E$7,'150 TS and Hurricane DATA'!$J$5:$J$498,$E10,'150 TS and Hurricane DATA'!$H$5:$H$498,CS$5,'150 TS and Hurricane DATA'!$K$5:$K$498,$F$7)</f>
        <v>0</v>
      </c>
      <c r="CT10">
        <f>COUNTIFS('150 TS and Hurricane DATA'!$I$5:$I$498,$E$7,'150 TS and Hurricane DATA'!$J$5:$J$498,$E10,'150 TS and Hurricane DATA'!$H$5:$H$498,CT$5,'150 TS and Hurricane DATA'!$K$5:$K$498,$F$7)</f>
        <v>0</v>
      </c>
      <c r="CU10">
        <f>COUNTIFS('150 TS and Hurricane DATA'!$I$5:$I$498,$E$7,'150 TS and Hurricane DATA'!$J$5:$J$498,$E10,'150 TS and Hurricane DATA'!$H$5:$H$498,CU$5,'150 TS and Hurricane DATA'!$K$5:$K$498,$F$7)</f>
        <v>0</v>
      </c>
      <c r="CV10">
        <f>COUNTIFS('150 TS and Hurricane DATA'!$I$5:$I$498,$E$7,'150 TS and Hurricane DATA'!$J$5:$J$498,$E10,'150 TS and Hurricane DATA'!$H$5:$H$498,CV$5,'150 TS and Hurricane DATA'!$K$5:$K$498,$F$7)</f>
        <v>0</v>
      </c>
      <c r="CW10">
        <f>COUNTIFS('150 TS and Hurricane DATA'!$I$5:$I$498,$E$7,'150 TS and Hurricane DATA'!$J$5:$J$498,$E10,'150 TS and Hurricane DATA'!$H$5:$H$498,CW$5,'150 TS and Hurricane DATA'!$K$5:$K$498,$F$7)</f>
        <v>0</v>
      </c>
      <c r="CX10">
        <f>COUNTIFS('150 TS and Hurricane DATA'!$I$5:$I$498,$E$7,'150 TS and Hurricane DATA'!$J$5:$J$498,$E10,'150 TS and Hurricane DATA'!$H$5:$H$498,CX$5,'150 TS and Hurricane DATA'!$K$5:$K$498,$F$7)</f>
        <v>0</v>
      </c>
      <c r="CY10">
        <f>COUNTIFS('150 TS and Hurricane DATA'!$I$5:$I$498,$E$7,'150 TS and Hurricane DATA'!$J$5:$J$498,$E10,'150 TS and Hurricane DATA'!$H$5:$H$498,CY$5,'150 TS and Hurricane DATA'!$K$5:$K$498,$F$7)</f>
        <v>0</v>
      </c>
      <c r="CZ10">
        <f>COUNTIFS('150 TS and Hurricane DATA'!$I$5:$I$498,$E$7,'150 TS and Hurricane DATA'!$J$5:$J$498,$E10,'150 TS and Hurricane DATA'!$H$5:$H$498,CZ$5,'150 TS and Hurricane DATA'!$K$5:$K$498,$F$7)</f>
        <v>0</v>
      </c>
      <c r="DA10">
        <f>COUNTIFS('150 TS and Hurricane DATA'!$I$5:$I$498,$E$7,'150 TS and Hurricane DATA'!$J$5:$J$498,$E10,'150 TS and Hurricane DATA'!$H$5:$H$498,DA$5,'150 TS and Hurricane DATA'!$K$5:$K$498,$F$7)</f>
        <v>0</v>
      </c>
      <c r="DB10">
        <f>COUNTIFS('150 TS and Hurricane DATA'!$I$5:$I$498,$E$7,'150 TS and Hurricane DATA'!$J$5:$J$498,$E10,'150 TS and Hurricane DATA'!$H$5:$H$498,DB$5,'150 TS and Hurricane DATA'!$K$5:$K$498,$F$7)</f>
        <v>0</v>
      </c>
      <c r="DC10">
        <f>COUNTIFS('150 TS and Hurricane DATA'!$I$5:$I$498,$E$7,'150 TS and Hurricane DATA'!$J$5:$J$498,$E10,'150 TS and Hurricane DATA'!$H$5:$H$498,DC$5,'150 TS and Hurricane DATA'!$K$5:$K$498,$F$7)</f>
        <v>0</v>
      </c>
      <c r="DD10">
        <f>COUNTIFS('150 TS and Hurricane DATA'!$I$5:$I$498,$E$7,'150 TS and Hurricane DATA'!$J$5:$J$498,$E10,'150 TS and Hurricane DATA'!$H$5:$H$498,DD$5,'150 TS and Hurricane DATA'!$K$5:$K$498,$F$7)</f>
        <v>0</v>
      </c>
      <c r="DE10">
        <f>COUNTIFS('150 TS and Hurricane DATA'!$I$5:$I$498,$E$7,'150 TS and Hurricane DATA'!$J$5:$J$498,$E10,'150 TS and Hurricane DATA'!$H$5:$H$498,DE$5,'150 TS and Hurricane DATA'!$K$5:$K$498,$F$7)</f>
        <v>0</v>
      </c>
      <c r="DF10">
        <f>COUNTIFS('150 TS and Hurricane DATA'!$I$5:$I$498,$E$7,'150 TS and Hurricane DATA'!$J$5:$J$498,$E10,'150 TS and Hurricane DATA'!$H$5:$H$498,DF$5,'150 TS and Hurricane DATA'!$K$5:$K$498,$F$7)</f>
        <v>0</v>
      </c>
      <c r="DG10">
        <f>COUNTIFS('150 TS and Hurricane DATA'!$I$5:$I$498,$E$7,'150 TS and Hurricane DATA'!$J$5:$J$498,$E10,'150 TS and Hurricane DATA'!$H$5:$H$498,DG$5,'150 TS and Hurricane DATA'!$K$5:$K$498,$F$7)</f>
        <v>0</v>
      </c>
      <c r="DH10">
        <f>COUNTIFS('150 TS and Hurricane DATA'!$I$5:$I$498,$E$7,'150 TS and Hurricane DATA'!$J$5:$J$498,$E10,'150 TS and Hurricane DATA'!$H$5:$H$498,DH$5,'150 TS and Hurricane DATA'!$K$5:$K$498,$F$7)</f>
        <v>0</v>
      </c>
      <c r="DI10">
        <f>COUNTIFS('150 TS and Hurricane DATA'!$I$5:$I$498,$E$7,'150 TS and Hurricane DATA'!$J$5:$J$498,$E10,'150 TS and Hurricane DATA'!$H$5:$H$498,DI$5,'150 TS and Hurricane DATA'!$K$5:$K$498,$F$7)</f>
        <v>0</v>
      </c>
      <c r="DJ10">
        <f>COUNTIFS('150 TS and Hurricane DATA'!$I$5:$I$498,$E$7,'150 TS and Hurricane DATA'!$J$5:$J$498,$E10,'150 TS and Hurricane DATA'!$H$5:$H$498,DJ$5,'150 TS and Hurricane DATA'!$K$5:$K$498,$F$7)</f>
        <v>0</v>
      </c>
      <c r="DK10">
        <f>COUNTIFS('150 TS and Hurricane DATA'!$I$5:$I$498,$E$7,'150 TS and Hurricane DATA'!$J$5:$J$498,$E10,'150 TS and Hurricane DATA'!$H$5:$H$498,DK$5,'150 TS and Hurricane DATA'!$K$5:$K$498,$F$7)</f>
        <v>0</v>
      </c>
      <c r="DL10">
        <f>COUNTIFS('150 TS and Hurricane DATA'!$I$5:$I$498,$E$7,'150 TS and Hurricane DATA'!$J$5:$J$498,$E10,'150 TS and Hurricane DATA'!$H$5:$H$498,DL$5,'150 TS and Hurricane DATA'!$K$5:$K$498,$F$7)</f>
        <v>0</v>
      </c>
      <c r="DM10">
        <f>COUNTIFS('150 TS and Hurricane DATA'!$I$5:$I$498,$E$7,'150 TS and Hurricane DATA'!$J$5:$J$498,$E10,'150 TS and Hurricane DATA'!$H$5:$H$498,DM$5,'150 TS and Hurricane DATA'!$K$5:$K$498,$F$7)</f>
        <v>0</v>
      </c>
      <c r="DN10">
        <f>COUNTIFS('150 TS and Hurricane DATA'!$I$5:$I$498,$E$7,'150 TS and Hurricane DATA'!$J$5:$J$498,$E10,'150 TS and Hurricane DATA'!$H$5:$H$498,DN$5,'150 TS and Hurricane DATA'!$K$5:$K$498,$F$7)</f>
        <v>0</v>
      </c>
      <c r="DO10">
        <f>COUNTIFS('150 TS and Hurricane DATA'!$I$5:$I$498,$E$7,'150 TS and Hurricane DATA'!$J$5:$J$498,$E10,'150 TS and Hurricane DATA'!$H$5:$H$498,DO$5,'150 TS and Hurricane DATA'!$K$5:$K$498,$F$7)</f>
        <v>0</v>
      </c>
      <c r="DP10">
        <f>COUNTIFS('150 TS and Hurricane DATA'!$I$5:$I$498,$E$7,'150 TS and Hurricane DATA'!$J$5:$J$498,$E10,'150 TS and Hurricane DATA'!$H$5:$H$498,DP$5,'150 TS and Hurricane DATA'!$K$5:$K$498,$F$7)</f>
        <v>0</v>
      </c>
      <c r="DQ10">
        <f>COUNTIFS('150 TS and Hurricane DATA'!$I$5:$I$498,$E$7,'150 TS and Hurricane DATA'!$J$5:$J$498,$E10,'150 TS and Hurricane DATA'!$H$5:$H$498,DQ$5,'150 TS and Hurricane DATA'!$K$5:$K$498,$F$7)</f>
        <v>0</v>
      </c>
      <c r="DR10">
        <f>COUNTIFS('150 TS and Hurricane DATA'!$I$5:$I$498,$E$7,'150 TS and Hurricane DATA'!$J$5:$J$498,$E10,'150 TS and Hurricane DATA'!$H$5:$H$498,DR$5,'150 TS and Hurricane DATA'!$K$5:$K$498,$F$7)</f>
        <v>0</v>
      </c>
      <c r="DS10">
        <f>COUNTIFS('150 TS and Hurricane DATA'!$I$5:$I$498,$E$7,'150 TS and Hurricane DATA'!$J$5:$J$498,$E10,'150 TS and Hurricane DATA'!$H$5:$H$498,DS$5,'150 TS and Hurricane DATA'!$K$5:$K$498,$F$7)</f>
        <v>0</v>
      </c>
      <c r="DT10">
        <f>COUNTIFS('150 TS and Hurricane DATA'!$I$5:$I$498,$E$7,'150 TS and Hurricane DATA'!$J$5:$J$498,$E10,'150 TS and Hurricane DATA'!$H$5:$H$498,DT$5,'150 TS and Hurricane DATA'!$K$5:$K$498,$F$7)</f>
        <v>0</v>
      </c>
      <c r="DU10">
        <f>COUNTIFS('150 TS and Hurricane DATA'!$I$5:$I$498,$E$7,'150 TS and Hurricane DATA'!$J$5:$J$498,$E10,'150 TS and Hurricane DATA'!$H$5:$H$498,DU$5,'150 TS and Hurricane DATA'!$K$5:$K$498,$F$7)</f>
        <v>0</v>
      </c>
      <c r="DV10">
        <f>COUNTIFS('150 TS and Hurricane DATA'!$I$5:$I$498,$E$7,'150 TS and Hurricane DATA'!$J$5:$J$498,$E10,'150 TS and Hurricane DATA'!$H$5:$H$498,DV$5,'150 TS and Hurricane DATA'!$K$5:$K$498,$F$7)</f>
        <v>0</v>
      </c>
      <c r="DW10">
        <f>COUNTIFS('150 TS and Hurricane DATA'!$I$5:$I$498,$E$7,'150 TS and Hurricane DATA'!$J$5:$J$498,$E10,'150 TS and Hurricane DATA'!$H$5:$H$498,DW$5,'150 TS and Hurricane DATA'!$K$5:$K$498,$F$7)</f>
        <v>0</v>
      </c>
      <c r="DX10">
        <f>COUNTIFS('150 TS and Hurricane DATA'!$I$5:$I$498,$E$7,'150 TS and Hurricane DATA'!$J$5:$J$498,$E10,'150 TS and Hurricane DATA'!$H$5:$H$498,DX$5,'150 TS and Hurricane DATA'!$K$5:$K$498,$F$7)</f>
        <v>0</v>
      </c>
      <c r="DY10">
        <f>COUNTIFS('150 TS and Hurricane DATA'!$I$5:$I$498,$E$7,'150 TS and Hurricane DATA'!$J$5:$J$498,$E10,'150 TS and Hurricane DATA'!$H$5:$H$498,DY$5,'150 TS and Hurricane DATA'!$K$5:$K$498,$F$7)</f>
        <v>0</v>
      </c>
      <c r="DZ10">
        <f>COUNTIFS('150 TS and Hurricane DATA'!$I$5:$I$498,$E$7,'150 TS and Hurricane DATA'!$J$5:$J$498,$E10,'150 TS and Hurricane DATA'!$H$5:$H$498,DZ$5,'150 TS and Hurricane DATA'!$K$5:$K$498,$F$7)</f>
        <v>0</v>
      </c>
      <c r="EA10">
        <f>COUNTIFS('150 TS and Hurricane DATA'!$I$5:$I$498,$E$7,'150 TS and Hurricane DATA'!$J$5:$J$498,$E10,'150 TS and Hurricane DATA'!$H$5:$H$498,EA$5,'150 TS and Hurricane DATA'!$K$5:$K$498,$F$7)</f>
        <v>0</v>
      </c>
      <c r="EB10">
        <f>COUNTIFS('150 TS and Hurricane DATA'!$I$5:$I$498,$E$7,'150 TS and Hurricane DATA'!$J$5:$J$498,$E10,'150 TS and Hurricane DATA'!$H$5:$H$498,EB$5,'150 TS and Hurricane DATA'!$K$5:$K$498,$F$7)</f>
        <v>0</v>
      </c>
      <c r="EC10">
        <f>COUNTIFS('150 TS and Hurricane DATA'!$I$5:$I$498,$E$7,'150 TS and Hurricane DATA'!$J$5:$J$498,$E10,'150 TS and Hurricane DATA'!$H$5:$H$498,EC$5,'150 TS and Hurricane DATA'!$K$5:$K$498,$F$7)</f>
        <v>0</v>
      </c>
      <c r="ED10">
        <f>COUNTIFS('150 TS and Hurricane DATA'!$I$5:$I$498,$E$7,'150 TS and Hurricane DATA'!$J$5:$J$498,$E10,'150 TS and Hurricane DATA'!$H$5:$H$498,ED$5,'150 TS and Hurricane DATA'!$K$5:$K$498,$F$7)</f>
        <v>0</v>
      </c>
      <c r="EE10">
        <f>COUNTIFS('150 TS and Hurricane DATA'!$I$5:$I$498,$E$7,'150 TS and Hurricane DATA'!$J$5:$J$498,$E10,'150 TS and Hurricane DATA'!$H$5:$H$498,EE$5,'150 TS and Hurricane DATA'!$K$5:$K$498,$F$7)</f>
        <v>0</v>
      </c>
      <c r="EF10">
        <f>COUNTIFS('150 TS and Hurricane DATA'!$I$5:$I$498,$E$7,'150 TS and Hurricane DATA'!$J$5:$J$498,$E10,'150 TS and Hurricane DATA'!$H$5:$H$498,EF$5,'150 TS and Hurricane DATA'!$K$5:$K$498,$F$7)</f>
        <v>0</v>
      </c>
      <c r="EG10">
        <f>COUNTIFS('150 TS and Hurricane DATA'!$I$5:$I$498,$E$7,'150 TS and Hurricane DATA'!$J$5:$J$498,$E10,'150 TS and Hurricane DATA'!$H$5:$H$498,EG$5,'150 TS and Hurricane DATA'!$K$5:$K$498,$F$7)</f>
        <v>0</v>
      </c>
      <c r="EH10">
        <f>COUNTIFS('150 TS and Hurricane DATA'!$I$5:$I$498,$E$7,'150 TS and Hurricane DATA'!$J$5:$J$498,$E10,'150 TS and Hurricane DATA'!$H$5:$H$498,EH$5,'150 TS and Hurricane DATA'!$K$5:$K$498,$F$7)</f>
        <v>0</v>
      </c>
      <c r="EI10">
        <f>COUNTIFS('150 TS and Hurricane DATA'!$I$5:$I$498,$E$7,'150 TS and Hurricane DATA'!$J$5:$J$498,$E10,'150 TS and Hurricane DATA'!$H$5:$H$498,EI$5,'150 TS and Hurricane DATA'!$K$5:$K$498,$F$7)</f>
        <v>0</v>
      </c>
      <c r="EJ10">
        <f>COUNTIFS('150 TS and Hurricane DATA'!$I$5:$I$498,$E$7,'150 TS and Hurricane DATA'!$J$5:$J$498,$E10,'150 TS and Hurricane DATA'!$H$5:$H$498,EJ$5,'150 TS and Hurricane DATA'!$K$5:$K$498,$F$7)</f>
        <v>0</v>
      </c>
      <c r="EK10">
        <f>COUNTIFS('150 TS and Hurricane DATA'!$I$5:$I$498,$E$7,'150 TS and Hurricane DATA'!$J$5:$J$498,$E10,'150 TS and Hurricane DATA'!$H$5:$H$498,EK$5,'150 TS and Hurricane DATA'!$K$5:$K$498,$F$7)</f>
        <v>0</v>
      </c>
      <c r="EL10">
        <f>COUNTIFS('150 TS and Hurricane DATA'!$I$5:$I$498,$E$7,'150 TS and Hurricane DATA'!$J$5:$J$498,$E10,'150 TS and Hurricane DATA'!$H$5:$H$498,EL$5,'150 TS and Hurricane DATA'!$K$5:$K$498,$F$7)</f>
        <v>0</v>
      </c>
      <c r="EM10">
        <f>COUNTIFS('150 TS and Hurricane DATA'!$I$5:$I$498,$E$7,'150 TS and Hurricane DATA'!$J$5:$J$498,$E10,'150 TS and Hurricane DATA'!$H$5:$H$498,EM$5,'150 TS and Hurricane DATA'!$K$5:$K$498,$F$7)</f>
        <v>0</v>
      </c>
      <c r="EN10">
        <f>COUNTIFS('150 TS and Hurricane DATA'!$I$5:$I$498,$E$7,'150 TS and Hurricane DATA'!$J$5:$J$498,$E10,'150 TS and Hurricane DATA'!$H$5:$H$498,EN$5,'150 TS and Hurricane DATA'!$K$5:$K$498,$F$7)</f>
        <v>0</v>
      </c>
      <c r="EO10">
        <f>COUNTIFS('150 TS and Hurricane DATA'!$I$5:$I$498,$E$7,'150 TS and Hurricane DATA'!$J$5:$J$498,$E10,'150 TS and Hurricane DATA'!$H$5:$H$498,EO$5,'150 TS and Hurricane DATA'!$K$5:$K$498,$F$7)</f>
        <v>0</v>
      </c>
      <c r="EP10">
        <f>COUNTIFS('150 TS and Hurricane DATA'!$I$5:$I$498,$E$7,'150 TS and Hurricane DATA'!$J$5:$J$498,$E10,'150 TS and Hurricane DATA'!$H$5:$H$498,EP$5,'150 TS and Hurricane DATA'!$K$5:$K$498,$F$7)</f>
        <v>0</v>
      </c>
      <c r="EQ10">
        <f>COUNTIFS('150 TS and Hurricane DATA'!$I$5:$I$498,$E$7,'150 TS and Hurricane DATA'!$J$5:$J$498,$E10,'150 TS and Hurricane DATA'!$H$5:$H$498,EQ$5,'150 TS and Hurricane DATA'!$K$5:$K$498,$F$7)</f>
        <v>0</v>
      </c>
      <c r="ER10">
        <f>COUNTIFS('150 TS and Hurricane DATA'!$I$5:$I$498,$E$7,'150 TS and Hurricane DATA'!$J$5:$J$498,$E10,'150 TS and Hurricane DATA'!$H$5:$H$498,ER$5,'150 TS and Hurricane DATA'!$K$5:$K$498,$F$7)</f>
        <v>0</v>
      </c>
      <c r="ES10">
        <f>COUNTIFS('150 TS and Hurricane DATA'!$I$5:$I$498,$E$7,'150 TS and Hurricane DATA'!$J$5:$J$498,$E10,'150 TS and Hurricane DATA'!$H$5:$H$498,ES$5,'150 TS and Hurricane DATA'!$K$5:$K$498,$F$7)</f>
        <v>0</v>
      </c>
      <c r="ET10">
        <f>COUNTIFS('150 TS and Hurricane DATA'!$I$5:$I$498,$E$7,'150 TS and Hurricane DATA'!$J$5:$J$498,$E10,'150 TS and Hurricane DATA'!$H$5:$H$498,ET$5,'150 TS and Hurricane DATA'!$K$5:$K$498,$F$7)</f>
        <v>0</v>
      </c>
      <c r="EU10">
        <f>COUNTIFS('150 TS and Hurricane DATA'!$I$5:$I$498,$E$7,'150 TS and Hurricane DATA'!$J$5:$J$498,$E10,'150 TS and Hurricane DATA'!$H$5:$H$498,EU$5,'150 TS and Hurricane DATA'!$K$5:$K$498,$F$7)</f>
        <v>0</v>
      </c>
      <c r="EV10">
        <f>COUNTIFS('150 TS and Hurricane DATA'!$I$5:$I$498,$E$7,'150 TS and Hurricane DATA'!$J$5:$J$498,$E10,'150 TS and Hurricane DATA'!$H$5:$H$498,EV$5,'150 TS and Hurricane DATA'!$K$5:$K$498,$F$7)</f>
        <v>0</v>
      </c>
      <c r="EW10">
        <f>COUNTIFS('150 TS and Hurricane DATA'!$I$5:$I$498,$E$7,'150 TS and Hurricane DATA'!$J$5:$J$498,$E10,'150 TS and Hurricane DATA'!$H$5:$H$498,EW$5,'150 TS and Hurricane DATA'!$K$5:$K$498,$F$7)</f>
        <v>0</v>
      </c>
      <c r="EX10">
        <f>COUNTIFS('150 TS and Hurricane DATA'!$I$5:$I$498,$E$7,'150 TS and Hurricane DATA'!$J$5:$J$498,$E10,'150 TS and Hurricane DATA'!$H$5:$H$498,EX$5,'150 TS and Hurricane DATA'!$K$5:$K$498,$F$7)</f>
        <v>0</v>
      </c>
      <c r="EY10">
        <f>COUNTIFS('150 TS and Hurricane DATA'!$I$5:$I$498,$E$7,'150 TS and Hurricane DATA'!$J$5:$J$498,$E10,'150 TS and Hurricane DATA'!$H$5:$H$498,EY$5,'150 TS and Hurricane DATA'!$K$5:$K$498,$F$7)</f>
        <v>0</v>
      </c>
      <c r="EZ10">
        <f>COUNTIFS('150 TS and Hurricane DATA'!$I$5:$I$498,$E$7,'150 TS and Hurricane DATA'!$J$5:$J$498,$E10,'150 TS and Hurricane DATA'!$H$5:$H$498,EZ$5,'150 TS and Hurricane DATA'!$K$5:$K$498,$F$7)</f>
        <v>0</v>
      </c>
      <c r="FA10">
        <f>COUNTIFS('150 TS and Hurricane DATA'!$I$5:$I$498,$E$7,'150 TS and Hurricane DATA'!$J$5:$J$498,$E10,'150 TS and Hurricane DATA'!$H$5:$H$498,FA$5,'150 TS and Hurricane DATA'!$K$5:$K$498,$F$7)</f>
        <v>0</v>
      </c>
      <c r="FB10">
        <f>COUNTIFS('150 TS and Hurricane DATA'!$I$5:$I$498,$E$7,'150 TS and Hurricane DATA'!$J$5:$J$498,$E10,'150 TS and Hurricane DATA'!$H$5:$H$498,FB$5,'150 TS and Hurricane DATA'!$K$5:$K$498,$F$7)</f>
        <v>0</v>
      </c>
      <c r="FC10">
        <f>COUNTIFS('150 TS and Hurricane DATA'!$I$5:$I$498,$E$7,'150 TS and Hurricane DATA'!$J$5:$J$498,$E10,'150 TS and Hurricane DATA'!$H$5:$H$498,FC$5,'150 TS and Hurricane DATA'!$K$5:$K$498,$F$7)</f>
        <v>0</v>
      </c>
      <c r="FD10">
        <f>COUNTIFS('150 TS and Hurricane DATA'!$I$5:$I$498,$E$7,'150 TS and Hurricane DATA'!$J$5:$J$498,$E10,'150 TS and Hurricane DATA'!$H$5:$H$498,FD$5,'150 TS and Hurricane DATA'!$K$5:$K$498,$F$7)</f>
        <v>0</v>
      </c>
      <c r="FE10">
        <f>COUNTIFS('150 TS and Hurricane DATA'!$I$5:$I$498,$E$7,'150 TS and Hurricane DATA'!$J$5:$J$498,$E10,'150 TS and Hurricane DATA'!$H$5:$H$498,FE$5,'150 TS and Hurricane DATA'!$K$5:$K$498,$F$7)</f>
        <v>0</v>
      </c>
      <c r="FF10">
        <f>COUNTIFS('150 TS and Hurricane DATA'!$I$5:$I$498,$E$7,'150 TS and Hurricane DATA'!$J$5:$J$498,$E10,'150 TS and Hurricane DATA'!$H$5:$H$498,FF$5,'150 TS and Hurricane DATA'!$K$5:$K$498,$F$7)</f>
        <v>0</v>
      </c>
      <c r="FG10">
        <f>COUNTIFS('150 TS and Hurricane DATA'!$I$5:$I$498,$E$7,'150 TS and Hurricane DATA'!$J$5:$J$498,$E10,'150 TS and Hurricane DATA'!$H$5:$H$498,FG$5,'150 TS and Hurricane DATA'!$K$5:$K$498,$F$7)</f>
        <v>0</v>
      </c>
      <c r="FH10">
        <f>COUNTIFS('150 TS and Hurricane DATA'!$I$5:$I$498,$E$7,'150 TS and Hurricane DATA'!$J$5:$J$498,$E10,'150 TS and Hurricane DATA'!$H$5:$H$498,FH$5,'150 TS and Hurricane DATA'!$K$5:$K$498,$F$7)</f>
        <v>0</v>
      </c>
      <c r="FI10">
        <f>COUNTIFS('150 TS and Hurricane DATA'!$I$5:$I$498,$E$7,'150 TS and Hurricane DATA'!$J$5:$J$498,$E10,'150 TS and Hurricane DATA'!$H$5:$H$498,FI$5,'150 TS and Hurricane DATA'!$K$5:$K$498,$F$7)</f>
        <v>0</v>
      </c>
      <c r="FJ10">
        <f>COUNTIFS('150 TS and Hurricane DATA'!$I$5:$I$498,$E$7,'150 TS and Hurricane DATA'!$J$5:$J$498,$E10,'150 TS and Hurricane DATA'!$H$5:$H$498,FJ$5,'150 TS and Hurricane DATA'!$K$5:$K$498,$F$7)</f>
        <v>0</v>
      </c>
      <c r="FK10">
        <f>COUNTIFS('150 TS and Hurricane DATA'!$I$5:$I$498,$E$7,'150 TS and Hurricane DATA'!$J$5:$J$498,$E10,'150 TS and Hurricane DATA'!$H$5:$H$498,FK$5,'150 TS and Hurricane DATA'!$K$5:$K$498,$F$7)</f>
        <v>0</v>
      </c>
      <c r="FL10">
        <f>COUNTIFS('150 TS and Hurricane DATA'!$I$5:$I$498,$E$7,'150 TS and Hurricane DATA'!$J$5:$J$498,$E10,'150 TS and Hurricane DATA'!$H$5:$H$498,FL$5,'150 TS and Hurricane DATA'!$K$5:$K$498,$F$7)</f>
        <v>0</v>
      </c>
      <c r="FM10">
        <f>COUNTIFS('150 TS and Hurricane DATA'!$I$5:$I$498,$E$7,'150 TS and Hurricane DATA'!$J$5:$J$498,$E10,'150 TS and Hurricane DATA'!$H$5:$H$498,FM$5,'150 TS and Hurricane DATA'!$K$5:$K$498,$F$7)</f>
        <v>0</v>
      </c>
      <c r="FN10">
        <f>COUNTIFS('150 TS and Hurricane DATA'!$I$5:$I$498,$E$7,'150 TS and Hurricane DATA'!$J$5:$J$498,$E10,'150 TS and Hurricane DATA'!$H$5:$H$498,FN$5,'150 TS and Hurricane DATA'!$K$5:$K$498,$F$7)</f>
        <v>0</v>
      </c>
      <c r="FO10">
        <f>COUNTIFS('150 TS and Hurricane DATA'!$I$5:$I$498,$E$7,'150 TS and Hurricane DATA'!$J$5:$J$498,$E10,'150 TS and Hurricane DATA'!$H$5:$H$498,FO$5,'150 TS and Hurricane DATA'!$K$5:$K$498,$F$7)</f>
        <v>0</v>
      </c>
      <c r="FP10">
        <f>COUNTIFS('150 TS and Hurricane DATA'!$I$5:$I$498,$E$7,'150 TS and Hurricane DATA'!$J$5:$J$498,$E10,'150 TS and Hurricane DATA'!$H$5:$H$498,FP$5,'150 TS and Hurricane DATA'!$K$5:$K$498,$F$7)</f>
        <v>0</v>
      </c>
      <c r="FQ10">
        <f>COUNTIFS('150 TS and Hurricane DATA'!$I$5:$I$498,$E$7,'150 TS and Hurricane DATA'!$J$5:$J$498,$E10,'150 TS and Hurricane DATA'!$H$5:$H$498,FQ$5,'150 TS and Hurricane DATA'!$K$5:$K$498,$F$7)</f>
        <v>0</v>
      </c>
      <c r="FR10">
        <f>COUNTIFS('150 TS and Hurricane DATA'!$I$5:$I$498,$E$7,'150 TS and Hurricane DATA'!$J$5:$J$498,$E10,'150 TS and Hurricane DATA'!$H$5:$H$498,FR$5,'150 TS and Hurricane DATA'!$K$5:$K$498,$F$7)</f>
        <v>0</v>
      </c>
      <c r="FS10">
        <f>COUNTIFS('150 TS and Hurricane DATA'!$I$5:$I$498,$E$7,'150 TS and Hurricane DATA'!$J$5:$J$498,$E10,'150 TS and Hurricane DATA'!$H$5:$H$498,FS$5,'150 TS and Hurricane DATA'!$K$5:$K$498,$F$7)</f>
        <v>0</v>
      </c>
      <c r="FT10">
        <f>COUNTIFS('150 TS and Hurricane DATA'!$I$5:$I$498,$E$7,'150 TS and Hurricane DATA'!$J$5:$J$498,$E10,'150 TS and Hurricane DATA'!$H$5:$H$498,FT$5,'150 TS and Hurricane DATA'!$K$5:$K$498,$F$7)</f>
        <v>0</v>
      </c>
      <c r="FV10">
        <f>SUM(F10:FT10)</f>
        <v>0</v>
      </c>
    </row>
    <row r="11" spans="2:205">
      <c r="B11" s="129"/>
      <c r="D11" s="27" t="s">
        <v>29</v>
      </c>
      <c r="E11" s="161">
        <v>4</v>
      </c>
      <c r="F11">
        <f>COUNTIFS('150 TS and Hurricane DATA'!$I$5:$I$498,$E$7,'150 TS and Hurricane DATA'!$J$5:$J$498,$E11,'150 TS and Hurricane DATA'!$H$5:$H$498,F$5,'150 TS and Hurricane DATA'!$K$5:$K$498,$F$7)</f>
        <v>0</v>
      </c>
      <c r="G11">
        <f>COUNTIFS('150 TS and Hurricane DATA'!$I$5:$I$498,$E$7,'150 TS and Hurricane DATA'!$J$5:$J$498,$E11,'150 TS and Hurricane DATA'!$H$5:$H$498,G$5,'150 TS and Hurricane DATA'!$K$5:$K$498,$F$7)</f>
        <v>0</v>
      </c>
      <c r="H11">
        <f>COUNTIFS('150 TS and Hurricane DATA'!$I$5:$I$498,$E$7,'150 TS and Hurricane DATA'!$J$5:$J$498,$E11,'150 TS and Hurricane DATA'!$H$5:$H$498,H$5,'150 TS and Hurricane DATA'!$K$5:$K$498,$F$7)</f>
        <v>0</v>
      </c>
      <c r="I11">
        <f>COUNTIFS('150 TS and Hurricane DATA'!$I$5:$I$498,$E$7,'150 TS and Hurricane DATA'!$J$5:$J$498,$E11,'150 TS and Hurricane DATA'!$H$5:$H$498,I$5,'150 TS and Hurricane DATA'!$K$5:$K$498,$F$7)</f>
        <v>0</v>
      </c>
      <c r="J11">
        <f>COUNTIFS('150 TS and Hurricane DATA'!$I$5:$I$498,$E$7,'150 TS and Hurricane DATA'!$J$5:$J$498,$E11,'150 TS and Hurricane DATA'!$H$5:$H$498,J$5,'150 TS and Hurricane DATA'!$K$5:$K$498,$F$7)</f>
        <v>0</v>
      </c>
      <c r="K11">
        <f>COUNTIFS('150 TS and Hurricane DATA'!$I$5:$I$498,$E$7,'150 TS and Hurricane DATA'!$J$5:$J$498,$E11,'150 TS and Hurricane DATA'!$H$5:$H$498,K$5,'150 TS and Hurricane DATA'!$K$5:$K$498,$F$7)</f>
        <v>0</v>
      </c>
      <c r="L11">
        <f>COUNTIFS('150 TS and Hurricane DATA'!$I$5:$I$498,$E$7,'150 TS and Hurricane DATA'!$J$5:$J$498,$E11,'150 TS and Hurricane DATA'!$H$5:$H$498,L$5,'150 TS and Hurricane DATA'!$K$5:$K$498,$F$7)</f>
        <v>0</v>
      </c>
      <c r="M11">
        <f>COUNTIFS('150 TS and Hurricane DATA'!$I$5:$I$498,$E$7,'150 TS and Hurricane DATA'!$J$5:$J$498,$E11,'150 TS and Hurricane DATA'!$H$5:$H$498,M$5,'150 TS and Hurricane DATA'!$K$5:$K$498,$F$7)</f>
        <v>0</v>
      </c>
      <c r="N11">
        <f>COUNTIFS('150 TS and Hurricane DATA'!$I$5:$I$498,$E$7,'150 TS and Hurricane DATA'!$J$5:$J$498,$E11,'150 TS and Hurricane DATA'!$H$5:$H$498,N$5,'150 TS and Hurricane DATA'!$K$5:$K$498,$F$7)</f>
        <v>0</v>
      </c>
      <c r="O11">
        <f>COUNTIFS('150 TS and Hurricane DATA'!$I$5:$I$498,$E$7,'150 TS and Hurricane DATA'!$J$5:$J$498,$E11,'150 TS and Hurricane DATA'!$H$5:$H$498,O$5,'150 TS and Hurricane DATA'!$K$5:$K$498,$F$7)</f>
        <v>0</v>
      </c>
      <c r="P11">
        <f>COUNTIFS('150 TS and Hurricane DATA'!$I$5:$I$498,$E$7,'150 TS and Hurricane DATA'!$J$5:$J$498,$E11,'150 TS and Hurricane DATA'!$H$5:$H$498,P$5,'150 TS and Hurricane DATA'!$K$5:$K$498,$F$7)</f>
        <v>0</v>
      </c>
      <c r="Q11">
        <f>COUNTIFS('150 TS and Hurricane DATA'!$I$5:$I$498,$E$7,'150 TS and Hurricane DATA'!$J$5:$J$498,$E11,'150 TS and Hurricane DATA'!$H$5:$H$498,Q$5,'150 TS and Hurricane DATA'!$K$5:$K$498,$F$7)</f>
        <v>0</v>
      </c>
      <c r="R11">
        <f>COUNTIFS('150 TS and Hurricane DATA'!$I$5:$I$498,$E$7,'150 TS and Hurricane DATA'!$J$5:$J$498,$E11,'150 TS and Hurricane DATA'!$H$5:$H$498,R$5,'150 TS and Hurricane DATA'!$K$5:$K$498,$F$7)</f>
        <v>0</v>
      </c>
      <c r="S11">
        <f>COUNTIFS('150 TS and Hurricane DATA'!$I$5:$I$498,$E$7,'150 TS and Hurricane DATA'!$J$5:$J$498,$E11,'150 TS and Hurricane DATA'!$H$5:$H$498,S$5,'150 TS and Hurricane DATA'!$K$5:$K$498,$F$7)</f>
        <v>0</v>
      </c>
      <c r="T11">
        <f>COUNTIFS('150 TS and Hurricane DATA'!$I$5:$I$498,$E$7,'150 TS and Hurricane DATA'!$J$5:$J$498,$E11,'150 TS and Hurricane DATA'!$H$5:$H$498,T$5,'150 TS and Hurricane DATA'!$K$5:$K$498,$F$7)</f>
        <v>0</v>
      </c>
      <c r="U11">
        <f>COUNTIFS('150 TS and Hurricane DATA'!$I$5:$I$498,$E$7,'150 TS and Hurricane DATA'!$J$5:$J$498,$E11,'150 TS and Hurricane DATA'!$H$5:$H$498,U$5,'150 TS and Hurricane DATA'!$K$5:$K$498,$F$7)</f>
        <v>0</v>
      </c>
      <c r="V11">
        <f>COUNTIFS('150 TS and Hurricane DATA'!$I$5:$I$498,$E$7,'150 TS and Hurricane DATA'!$J$5:$J$498,$E11,'150 TS and Hurricane DATA'!$H$5:$H$498,V$5,'150 TS and Hurricane DATA'!$K$5:$K$498,$F$7)</f>
        <v>0</v>
      </c>
      <c r="W11">
        <f>COUNTIFS('150 TS and Hurricane DATA'!$I$5:$I$498,$E$7,'150 TS and Hurricane DATA'!$J$5:$J$498,$E11,'150 TS and Hurricane DATA'!$H$5:$H$498,W$5,'150 TS and Hurricane DATA'!$K$5:$K$498,$F$7)</f>
        <v>0</v>
      </c>
      <c r="X11">
        <f>COUNTIFS('150 TS and Hurricane DATA'!$I$5:$I$498,$E$7,'150 TS and Hurricane DATA'!$J$5:$J$498,$E11,'150 TS and Hurricane DATA'!$H$5:$H$498,X$5,'150 TS and Hurricane DATA'!$K$5:$K$498,$F$7)</f>
        <v>0</v>
      </c>
      <c r="Y11">
        <f>COUNTIFS('150 TS and Hurricane DATA'!$I$5:$I$498,$E$7,'150 TS and Hurricane DATA'!$J$5:$J$498,$E11,'150 TS and Hurricane DATA'!$H$5:$H$498,Y$5,'150 TS and Hurricane DATA'!$K$5:$K$498,$F$7)</f>
        <v>0</v>
      </c>
      <c r="Z11">
        <f>COUNTIFS('150 TS and Hurricane DATA'!$I$5:$I$498,$E$7,'150 TS and Hurricane DATA'!$J$5:$J$498,$E11,'150 TS and Hurricane DATA'!$H$5:$H$498,Z$5,'150 TS and Hurricane DATA'!$K$5:$K$498,$F$7)</f>
        <v>0</v>
      </c>
      <c r="AA11">
        <f>COUNTIFS('150 TS and Hurricane DATA'!$I$5:$I$498,$E$7,'150 TS and Hurricane DATA'!$J$5:$J$498,$E11,'150 TS and Hurricane DATA'!$H$5:$H$498,AA$5,'150 TS and Hurricane DATA'!$K$5:$K$498,$F$7)</f>
        <v>0</v>
      </c>
      <c r="AB11">
        <f>COUNTIFS('150 TS and Hurricane DATA'!$I$5:$I$498,$E$7,'150 TS and Hurricane DATA'!$J$5:$J$498,$E11,'150 TS and Hurricane DATA'!$H$5:$H$498,AB$5,'150 TS and Hurricane DATA'!$K$5:$K$498,$F$7)</f>
        <v>0</v>
      </c>
      <c r="AC11">
        <f>COUNTIFS('150 TS and Hurricane DATA'!$I$5:$I$498,$E$7,'150 TS and Hurricane DATA'!$J$5:$J$498,$E11,'150 TS and Hurricane DATA'!$H$5:$H$498,AC$5,'150 TS and Hurricane DATA'!$K$5:$K$498,$F$7)</f>
        <v>0</v>
      </c>
      <c r="AD11">
        <f>COUNTIFS('150 TS and Hurricane DATA'!$I$5:$I$498,$E$7,'150 TS and Hurricane DATA'!$J$5:$J$498,$E11,'150 TS and Hurricane DATA'!$H$5:$H$498,AD$5,'150 TS and Hurricane DATA'!$K$5:$K$498,$F$7)</f>
        <v>0</v>
      </c>
      <c r="AE11">
        <f>COUNTIFS('150 TS and Hurricane DATA'!$I$5:$I$498,$E$7,'150 TS and Hurricane DATA'!$J$5:$J$498,$E11,'150 TS and Hurricane DATA'!$H$5:$H$498,AE$5,'150 TS and Hurricane DATA'!$K$5:$K$498,$F$7)</f>
        <v>0</v>
      </c>
      <c r="AF11">
        <f>COUNTIFS('150 TS and Hurricane DATA'!$I$5:$I$498,$E$7,'150 TS and Hurricane DATA'!$J$5:$J$498,$E11,'150 TS and Hurricane DATA'!$H$5:$H$498,AF$5,'150 TS and Hurricane DATA'!$K$5:$K$498,$F$7)</f>
        <v>0</v>
      </c>
      <c r="AG11">
        <f>COUNTIFS('150 TS and Hurricane DATA'!$I$5:$I$498,$E$7,'150 TS and Hurricane DATA'!$J$5:$J$498,$E11,'150 TS and Hurricane DATA'!$H$5:$H$498,AG$5,'150 TS and Hurricane DATA'!$K$5:$K$498,$F$7)</f>
        <v>0</v>
      </c>
      <c r="AH11">
        <f>COUNTIFS('150 TS and Hurricane DATA'!$I$5:$I$498,$E$7,'150 TS and Hurricane DATA'!$J$5:$J$498,$E11,'150 TS and Hurricane DATA'!$H$5:$H$498,AH$5,'150 TS and Hurricane DATA'!$K$5:$K$498,$F$7)</f>
        <v>0</v>
      </c>
      <c r="AI11">
        <f>COUNTIFS('150 TS and Hurricane DATA'!$I$5:$I$498,$E$7,'150 TS and Hurricane DATA'!$J$5:$J$498,$E11,'150 TS and Hurricane DATA'!$H$5:$H$498,AI$5,'150 TS and Hurricane DATA'!$K$5:$K$498,$F$7)</f>
        <v>0</v>
      </c>
      <c r="AJ11">
        <f>COUNTIFS('150 TS and Hurricane DATA'!$I$5:$I$498,$E$7,'150 TS and Hurricane DATA'!$J$5:$J$498,$E11,'150 TS and Hurricane DATA'!$H$5:$H$498,AJ$5,'150 TS and Hurricane DATA'!$K$5:$K$498,$F$7)</f>
        <v>0</v>
      </c>
      <c r="AK11">
        <f>COUNTIFS('150 TS and Hurricane DATA'!$I$5:$I$498,$E$7,'150 TS and Hurricane DATA'!$J$5:$J$498,$E11,'150 TS and Hurricane DATA'!$H$5:$H$498,AK$5,'150 TS and Hurricane DATA'!$K$5:$K$498,$F$7)</f>
        <v>0</v>
      </c>
      <c r="AL11">
        <f>COUNTIFS('150 TS and Hurricane DATA'!$I$5:$I$498,$E$7,'150 TS and Hurricane DATA'!$J$5:$J$498,$E11,'150 TS and Hurricane DATA'!$H$5:$H$498,AL$5,'150 TS and Hurricane DATA'!$K$5:$K$498,$F$7)</f>
        <v>0</v>
      </c>
      <c r="AM11">
        <f>COUNTIFS('150 TS and Hurricane DATA'!$I$5:$I$498,$E$7,'150 TS and Hurricane DATA'!$J$5:$J$498,$E11,'150 TS and Hurricane DATA'!$H$5:$H$498,AM$5,'150 TS and Hurricane DATA'!$K$5:$K$498,$F$7)</f>
        <v>0</v>
      </c>
      <c r="AN11">
        <f>COUNTIFS('150 TS and Hurricane DATA'!$I$5:$I$498,$E$7,'150 TS and Hurricane DATA'!$J$5:$J$498,$E11,'150 TS and Hurricane DATA'!$H$5:$H$498,AN$5,'150 TS and Hurricane DATA'!$K$5:$K$498,$F$7)</f>
        <v>0</v>
      </c>
      <c r="AO11">
        <f>COUNTIFS('150 TS and Hurricane DATA'!$I$5:$I$498,$E$7,'150 TS and Hurricane DATA'!$J$5:$J$498,$E11,'150 TS and Hurricane DATA'!$H$5:$H$498,AO$5,'150 TS and Hurricane DATA'!$K$5:$K$498,$F$7)</f>
        <v>0</v>
      </c>
      <c r="AP11">
        <f>COUNTIFS('150 TS and Hurricane DATA'!$I$5:$I$498,$E$7,'150 TS and Hurricane DATA'!$J$5:$J$498,$E11,'150 TS and Hurricane DATA'!$H$5:$H$498,AP$5,'150 TS and Hurricane DATA'!$K$5:$K$498,$F$7)</f>
        <v>0</v>
      </c>
      <c r="AQ11">
        <f>COUNTIFS('150 TS and Hurricane DATA'!$I$5:$I$498,$E$7,'150 TS and Hurricane DATA'!$J$5:$J$498,$E11,'150 TS and Hurricane DATA'!$H$5:$H$498,AQ$5,'150 TS and Hurricane DATA'!$K$5:$K$498,$F$7)</f>
        <v>0</v>
      </c>
      <c r="AR11">
        <f>COUNTIFS('150 TS and Hurricane DATA'!$I$5:$I$498,$E$7,'150 TS and Hurricane DATA'!$J$5:$J$498,$E11,'150 TS and Hurricane DATA'!$H$5:$H$498,AR$5,'150 TS and Hurricane DATA'!$K$5:$K$498,$F$7)</f>
        <v>0</v>
      </c>
      <c r="AS11">
        <f>COUNTIFS('150 TS and Hurricane DATA'!$I$5:$I$498,$E$7,'150 TS and Hurricane DATA'!$J$5:$J$498,$E11,'150 TS and Hurricane DATA'!$H$5:$H$498,AS$5,'150 TS and Hurricane DATA'!$K$5:$K$498,$F$7)</f>
        <v>0</v>
      </c>
      <c r="AT11">
        <f>COUNTIFS('150 TS and Hurricane DATA'!$I$5:$I$498,$E$7,'150 TS and Hurricane DATA'!$J$5:$J$498,$E11,'150 TS and Hurricane DATA'!$H$5:$H$498,AT$5,'150 TS and Hurricane DATA'!$K$5:$K$498,$F$7)</f>
        <v>0</v>
      </c>
      <c r="AU11">
        <f>COUNTIFS('150 TS and Hurricane DATA'!$I$5:$I$498,$E$7,'150 TS and Hurricane DATA'!$J$5:$J$498,$E11,'150 TS and Hurricane DATA'!$H$5:$H$498,AU$5,'150 TS and Hurricane DATA'!$K$5:$K$498,$F$7)</f>
        <v>0</v>
      </c>
      <c r="AV11">
        <f>COUNTIFS('150 TS and Hurricane DATA'!$I$5:$I$498,$E$7,'150 TS and Hurricane DATA'!$J$5:$J$498,$E11,'150 TS and Hurricane DATA'!$H$5:$H$498,AV$5,'150 TS and Hurricane DATA'!$K$5:$K$498,$F$7)</f>
        <v>0</v>
      </c>
      <c r="AW11">
        <f>COUNTIFS('150 TS and Hurricane DATA'!$I$5:$I$498,$E$7,'150 TS and Hurricane DATA'!$J$5:$J$498,$E11,'150 TS and Hurricane DATA'!$H$5:$H$498,AW$5,'150 TS and Hurricane DATA'!$K$5:$K$498,$F$7)</f>
        <v>0</v>
      </c>
      <c r="AX11">
        <f>COUNTIFS('150 TS and Hurricane DATA'!$I$5:$I$498,$E$7,'150 TS and Hurricane DATA'!$J$5:$J$498,$E11,'150 TS and Hurricane DATA'!$H$5:$H$498,AX$5,'150 TS and Hurricane DATA'!$K$5:$K$498,$F$7)</f>
        <v>0</v>
      </c>
      <c r="AY11">
        <f>COUNTIFS('150 TS and Hurricane DATA'!$I$5:$I$498,$E$7,'150 TS and Hurricane DATA'!$J$5:$J$498,$E11,'150 TS and Hurricane DATA'!$H$5:$H$498,AY$5,'150 TS and Hurricane DATA'!$K$5:$K$498,$F$7)</f>
        <v>0</v>
      </c>
      <c r="AZ11">
        <f>COUNTIFS('150 TS and Hurricane DATA'!$I$5:$I$498,$E$7,'150 TS and Hurricane DATA'!$J$5:$J$498,$E11,'150 TS and Hurricane DATA'!$H$5:$H$498,AZ$5,'150 TS and Hurricane DATA'!$K$5:$K$498,$F$7)</f>
        <v>0</v>
      </c>
      <c r="BA11">
        <f>COUNTIFS('150 TS and Hurricane DATA'!$I$5:$I$498,$E$7,'150 TS and Hurricane DATA'!$J$5:$J$498,$E11,'150 TS and Hurricane DATA'!$H$5:$H$498,BA$5,'150 TS and Hurricane DATA'!$K$5:$K$498,$F$7)</f>
        <v>0</v>
      </c>
      <c r="BB11">
        <f>COUNTIFS('150 TS and Hurricane DATA'!$I$5:$I$498,$E$7,'150 TS and Hurricane DATA'!$J$5:$J$498,$E11,'150 TS and Hurricane DATA'!$H$5:$H$498,BB$5,'150 TS and Hurricane DATA'!$K$5:$K$498,$F$7)</f>
        <v>0</v>
      </c>
      <c r="BC11">
        <f>COUNTIFS('150 TS and Hurricane DATA'!$I$5:$I$498,$E$7,'150 TS and Hurricane DATA'!$J$5:$J$498,$E11,'150 TS and Hurricane DATA'!$H$5:$H$498,BC$5,'150 TS and Hurricane DATA'!$K$5:$K$498,$F$7)</f>
        <v>0</v>
      </c>
      <c r="BD11">
        <f>COUNTIFS('150 TS and Hurricane DATA'!$I$5:$I$498,$E$7,'150 TS and Hurricane DATA'!$J$5:$J$498,$E11,'150 TS and Hurricane DATA'!$H$5:$H$498,BD$5,'150 TS and Hurricane DATA'!$K$5:$K$498,$F$7)</f>
        <v>0</v>
      </c>
      <c r="BE11">
        <f>COUNTIFS('150 TS and Hurricane DATA'!$I$5:$I$498,$E$7,'150 TS and Hurricane DATA'!$J$5:$J$498,$E11,'150 TS and Hurricane DATA'!$H$5:$H$498,BE$5,'150 TS and Hurricane DATA'!$K$5:$K$498,$F$7)</f>
        <v>0</v>
      </c>
      <c r="BF11">
        <f>COUNTIFS('150 TS and Hurricane DATA'!$I$5:$I$498,$E$7,'150 TS and Hurricane DATA'!$J$5:$J$498,$E11,'150 TS and Hurricane DATA'!$H$5:$H$498,BF$5,'150 TS and Hurricane DATA'!$K$5:$K$498,$F$7)</f>
        <v>0</v>
      </c>
      <c r="BG11">
        <f>COUNTIFS('150 TS and Hurricane DATA'!$I$5:$I$498,$E$7,'150 TS and Hurricane DATA'!$J$5:$J$498,$E11,'150 TS and Hurricane DATA'!$H$5:$H$498,BG$5,'150 TS and Hurricane DATA'!$K$5:$K$498,$F$7)</f>
        <v>0</v>
      </c>
      <c r="BH11">
        <f>COUNTIFS('150 TS and Hurricane DATA'!$I$5:$I$498,$E$7,'150 TS and Hurricane DATA'!$J$5:$J$498,$E11,'150 TS and Hurricane DATA'!$H$5:$H$498,BH$5,'150 TS and Hurricane DATA'!$K$5:$K$498,$F$7)</f>
        <v>0</v>
      </c>
      <c r="BI11">
        <f>COUNTIFS('150 TS and Hurricane DATA'!$I$5:$I$498,$E$7,'150 TS and Hurricane DATA'!$J$5:$J$498,$E11,'150 TS and Hurricane DATA'!$H$5:$H$498,BI$5,'150 TS and Hurricane DATA'!$K$5:$K$498,$F$7)</f>
        <v>0</v>
      </c>
      <c r="BJ11">
        <f>COUNTIFS('150 TS and Hurricane DATA'!$I$5:$I$498,$E$7,'150 TS and Hurricane DATA'!$J$5:$J$498,$E11,'150 TS and Hurricane DATA'!$H$5:$H$498,BJ$5,'150 TS and Hurricane DATA'!$K$5:$K$498,$F$7)</f>
        <v>0</v>
      </c>
      <c r="BK11">
        <f>COUNTIFS('150 TS and Hurricane DATA'!$I$5:$I$498,$E$7,'150 TS and Hurricane DATA'!$J$5:$J$498,$E11,'150 TS and Hurricane DATA'!$H$5:$H$498,BK$5,'150 TS and Hurricane DATA'!$K$5:$K$498,$F$7)</f>
        <v>0</v>
      </c>
      <c r="BL11">
        <f>COUNTIFS('150 TS and Hurricane DATA'!$I$5:$I$498,$E$7,'150 TS and Hurricane DATA'!$J$5:$J$498,$E11,'150 TS and Hurricane DATA'!$H$5:$H$498,BL$5,'150 TS and Hurricane DATA'!$K$5:$K$498,$F$7)</f>
        <v>0</v>
      </c>
      <c r="BM11">
        <f>COUNTIFS('150 TS and Hurricane DATA'!$I$5:$I$498,$E$7,'150 TS and Hurricane DATA'!$J$5:$J$498,$E11,'150 TS and Hurricane DATA'!$H$5:$H$498,BM$5,'150 TS and Hurricane DATA'!$K$5:$K$498,$F$7)</f>
        <v>0</v>
      </c>
      <c r="BN11">
        <f>COUNTIFS('150 TS and Hurricane DATA'!$I$5:$I$498,$E$7,'150 TS and Hurricane DATA'!$J$5:$J$498,$E11,'150 TS and Hurricane DATA'!$H$5:$H$498,BN$5,'150 TS and Hurricane DATA'!$K$5:$K$498,$F$7)</f>
        <v>0</v>
      </c>
      <c r="BO11">
        <f>COUNTIFS('150 TS and Hurricane DATA'!$I$5:$I$498,$E$7,'150 TS and Hurricane DATA'!$J$5:$J$498,$E11,'150 TS and Hurricane DATA'!$H$5:$H$498,BO$5,'150 TS and Hurricane DATA'!$K$5:$K$498,$F$7)</f>
        <v>0</v>
      </c>
      <c r="BP11">
        <f>COUNTIFS('150 TS and Hurricane DATA'!$I$5:$I$498,$E$7,'150 TS and Hurricane DATA'!$J$5:$J$498,$E11,'150 TS and Hurricane DATA'!$H$5:$H$498,BP$5,'150 TS and Hurricane DATA'!$K$5:$K$498,$F$7)</f>
        <v>0</v>
      </c>
      <c r="BQ11">
        <f>COUNTIFS('150 TS and Hurricane DATA'!$I$5:$I$498,$E$7,'150 TS and Hurricane DATA'!$J$5:$J$498,$E11,'150 TS and Hurricane DATA'!$H$5:$H$498,BQ$5,'150 TS and Hurricane DATA'!$K$5:$K$498,$F$7)</f>
        <v>0</v>
      </c>
      <c r="BR11">
        <f>COUNTIFS('150 TS and Hurricane DATA'!$I$5:$I$498,$E$7,'150 TS and Hurricane DATA'!$J$5:$J$498,$E11,'150 TS and Hurricane DATA'!$H$5:$H$498,BR$5,'150 TS and Hurricane DATA'!$K$5:$K$498,$F$7)</f>
        <v>0</v>
      </c>
      <c r="BS11">
        <f>COUNTIFS('150 TS and Hurricane DATA'!$I$5:$I$498,$E$7,'150 TS and Hurricane DATA'!$J$5:$J$498,$E11,'150 TS and Hurricane DATA'!$H$5:$H$498,BS$5,'150 TS and Hurricane DATA'!$K$5:$K$498,$F$7)</f>
        <v>0</v>
      </c>
      <c r="BT11">
        <f>COUNTIFS('150 TS and Hurricane DATA'!$I$5:$I$498,$E$7,'150 TS and Hurricane DATA'!$J$5:$J$498,$E11,'150 TS and Hurricane DATA'!$H$5:$H$498,BT$5,'150 TS and Hurricane DATA'!$K$5:$K$498,$F$7)</f>
        <v>0</v>
      </c>
      <c r="BU11">
        <f>COUNTIFS('150 TS and Hurricane DATA'!$I$5:$I$498,$E$7,'150 TS and Hurricane DATA'!$J$5:$J$498,$E11,'150 TS and Hurricane DATA'!$H$5:$H$498,BU$5,'150 TS and Hurricane DATA'!$K$5:$K$498,$F$7)</f>
        <v>0</v>
      </c>
      <c r="BV11">
        <f>COUNTIFS('150 TS and Hurricane DATA'!$I$5:$I$498,$E$7,'150 TS and Hurricane DATA'!$J$5:$J$498,$E11,'150 TS and Hurricane DATA'!$H$5:$H$498,BV$5,'150 TS and Hurricane DATA'!$K$5:$K$498,$F$7)</f>
        <v>0</v>
      </c>
      <c r="BW11">
        <f>COUNTIFS('150 TS and Hurricane DATA'!$I$5:$I$498,$E$7,'150 TS and Hurricane DATA'!$J$5:$J$498,$E11,'150 TS and Hurricane DATA'!$H$5:$H$498,BW$5,'150 TS and Hurricane DATA'!$K$5:$K$498,$F$7)</f>
        <v>0</v>
      </c>
      <c r="BX11">
        <f>COUNTIFS('150 TS and Hurricane DATA'!$I$5:$I$498,$E$7,'150 TS and Hurricane DATA'!$J$5:$J$498,$E11,'150 TS and Hurricane DATA'!$H$5:$H$498,BX$5,'150 TS and Hurricane DATA'!$K$5:$K$498,$F$7)</f>
        <v>0</v>
      </c>
      <c r="BY11">
        <f>COUNTIFS('150 TS and Hurricane DATA'!$I$5:$I$498,$E$7,'150 TS and Hurricane DATA'!$J$5:$J$498,$E11,'150 TS and Hurricane DATA'!$H$5:$H$498,BY$5,'150 TS and Hurricane DATA'!$K$5:$K$498,$F$7)</f>
        <v>0</v>
      </c>
      <c r="BZ11">
        <f>COUNTIFS('150 TS and Hurricane DATA'!$I$5:$I$498,$E$7,'150 TS and Hurricane DATA'!$J$5:$J$498,$E11,'150 TS and Hurricane DATA'!$H$5:$H$498,BZ$5,'150 TS and Hurricane DATA'!$K$5:$K$498,$F$7)</f>
        <v>0</v>
      </c>
      <c r="CA11">
        <f>COUNTIFS('150 TS and Hurricane DATA'!$I$5:$I$498,$E$7,'150 TS and Hurricane DATA'!$J$5:$J$498,$E11,'150 TS and Hurricane DATA'!$H$5:$H$498,CA$5,'150 TS and Hurricane DATA'!$K$5:$K$498,$F$7)</f>
        <v>0</v>
      </c>
      <c r="CB11">
        <f>COUNTIFS('150 TS and Hurricane DATA'!$I$5:$I$498,$E$7,'150 TS and Hurricane DATA'!$J$5:$J$498,$E11,'150 TS and Hurricane DATA'!$H$5:$H$498,CB$5,'150 TS and Hurricane DATA'!$K$5:$K$498,$F$7)</f>
        <v>0</v>
      </c>
      <c r="CC11">
        <f>COUNTIFS('150 TS and Hurricane DATA'!$I$5:$I$498,$E$7,'150 TS and Hurricane DATA'!$J$5:$J$498,$E11,'150 TS and Hurricane DATA'!$H$5:$H$498,CC$5,'150 TS and Hurricane DATA'!$K$5:$K$498,$F$7)</f>
        <v>0</v>
      </c>
      <c r="CD11">
        <f>COUNTIFS('150 TS and Hurricane DATA'!$I$5:$I$498,$E$7,'150 TS and Hurricane DATA'!$J$5:$J$498,$E11,'150 TS and Hurricane DATA'!$H$5:$H$498,CD$5,'150 TS and Hurricane DATA'!$K$5:$K$498,$F$7)</f>
        <v>0</v>
      </c>
      <c r="CE11">
        <f>COUNTIFS('150 TS and Hurricane DATA'!$I$5:$I$498,$E$7,'150 TS and Hurricane DATA'!$J$5:$J$498,$E11,'150 TS and Hurricane DATA'!$H$5:$H$498,CE$5,'150 TS and Hurricane DATA'!$K$5:$K$498,$F$7)</f>
        <v>0</v>
      </c>
      <c r="CF11">
        <f>COUNTIFS('150 TS and Hurricane DATA'!$I$5:$I$498,$E$7,'150 TS and Hurricane DATA'!$J$5:$J$498,$E11,'150 TS and Hurricane DATA'!$H$5:$H$498,CF$5,'150 TS and Hurricane DATA'!$K$5:$K$498,$F$7)</f>
        <v>0</v>
      </c>
      <c r="CG11">
        <f>COUNTIFS('150 TS and Hurricane DATA'!$I$5:$I$498,$E$7,'150 TS and Hurricane DATA'!$J$5:$J$498,$E11,'150 TS and Hurricane DATA'!$H$5:$H$498,CG$5,'150 TS and Hurricane DATA'!$K$5:$K$498,$F$7)</f>
        <v>0</v>
      </c>
      <c r="CH11">
        <f>COUNTIFS('150 TS and Hurricane DATA'!$I$5:$I$498,$E$7,'150 TS and Hurricane DATA'!$J$5:$J$498,$E11,'150 TS and Hurricane DATA'!$H$5:$H$498,CH$5,'150 TS and Hurricane DATA'!$K$5:$K$498,$F$7)</f>
        <v>0</v>
      </c>
      <c r="CI11">
        <f>COUNTIFS('150 TS and Hurricane DATA'!$I$5:$I$498,$E$7,'150 TS and Hurricane DATA'!$J$5:$J$498,$E11,'150 TS and Hurricane DATA'!$H$5:$H$498,CI$5,'150 TS and Hurricane DATA'!$K$5:$K$498,$F$7)</f>
        <v>0</v>
      </c>
      <c r="CJ11">
        <f>COUNTIFS('150 TS and Hurricane DATA'!$I$5:$I$498,$E$7,'150 TS and Hurricane DATA'!$J$5:$J$498,$E11,'150 TS and Hurricane DATA'!$H$5:$H$498,CJ$5,'150 TS and Hurricane DATA'!$K$5:$K$498,$F$7)</f>
        <v>0</v>
      </c>
      <c r="CK11">
        <f>COUNTIFS('150 TS and Hurricane DATA'!$I$5:$I$498,$E$7,'150 TS and Hurricane DATA'!$J$5:$J$498,$E11,'150 TS and Hurricane DATA'!$H$5:$H$498,CK$5,'150 TS and Hurricane DATA'!$K$5:$K$498,$F$7)</f>
        <v>0</v>
      </c>
      <c r="CL11">
        <f>COUNTIFS('150 TS and Hurricane DATA'!$I$5:$I$498,$E$7,'150 TS and Hurricane DATA'!$J$5:$J$498,$E11,'150 TS and Hurricane DATA'!$H$5:$H$498,CL$5,'150 TS and Hurricane DATA'!$K$5:$K$498,$F$7)</f>
        <v>0</v>
      </c>
      <c r="CM11">
        <f>COUNTIFS('150 TS and Hurricane DATA'!$I$5:$I$498,$E$7,'150 TS and Hurricane DATA'!$J$5:$J$498,$E11,'150 TS and Hurricane DATA'!$H$5:$H$498,CM$5,'150 TS and Hurricane DATA'!$K$5:$K$498,$F$7)</f>
        <v>0</v>
      </c>
      <c r="CN11">
        <f>COUNTIFS('150 TS and Hurricane DATA'!$I$5:$I$498,$E$7,'150 TS and Hurricane DATA'!$J$5:$J$498,$E11,'150 TS and Hurricane DATA'!$H$5:$H$498,CN$5,'150 TS and Hurricane DATA'!$K$5:$K$498,$F$7)</f>
        <v>0</v>
      </c>
      <c r="CO11">
        <f>COUNTIFS('150 TS and Hurricane DATA'!$I$5:$I$498,$E$7,'150 TS and Hurricane DATA'!$J$5:$J$498,$E11,'150 TS and Hurricane DATA'!$H$5:$H$498,CO$5,'150 TS and Hurricane DATA'!$K$5:$K$498,$F$7)</f>
        <v>0</v>
      </c>
      <c r="CP11">
        <f>COUNTIFS('150 TS and Hurricane DATA'!$I$5:$I$498,$E$7,'150 TS and Hurricane DATA'!$J$5:$J$498,$E11,'150 TS and Hurricane DATA'!$H$5:$H$498,CP$5,'150 TS and Hurricane DATA'!$K$5:$K$498,$F$7)</f>
        <v>0</v>
      </c>
      <c r="CQ11">
        <f>COUNTIFS('150 TS and Hurricane DATA'!$I$5:$I$498,$E$7,'150 TS and Hurricane DATA'!$J$5:$J$498,$E11,'150 TS and Hurricane DATA'!$H$5:$H$498,CQ$5,'150 TS and Hurricane DATA'!$K$5:$K$498,$F$7)</f>
        <v>0</v>
      </c>
      <c r="CR11">
        <f>COUNTIFS('150 TS and Hurricane DATA'!$I$5:$I$498,$E$7,'150 TS and Hurricane DATA'!$J$5:$J$498,$E11,'150 TS and Hurricane DATA'!$H$5:$H$498,CR$5,'150 TS and Hurricane DATA'!$K$5:$K$498,$F$7)</f>
        <v>0</v>
      </c>
      <c r="CS11">
        <f>COUNTIFS('150 TS and Hurricane DATA'!$I$5:$I$498,$E$7,'150 TS and Hurricane DATA'!$J$5:$J$498,$E11,'150 TS and Hurricane DATA'!$H$5:$H$498,CS$5,'150 TS and Hurricane DATA'!$K$5:$K$498,$F$7)</f>
        <v>0</v>
      </c>
      <c r="CT11">
        <f>COUNTIFS('150 TS and Hurricane DATA'!$I$5:$I$498,$E$7,'150 TS and Hurricane DATA'!$J$5:$J$498,$E11,'150 TS and Hurricane DATA'!$H$5:$H$498,CT$5,'150 TS and Hurricane DATA'!$K$5:$K$498,$F$7)</f>
        <v>0</v>
      </c>
      <c r="CU11">
        <f>COUNTIFS('150 TS and Hurricane DATA'!$I$5:$I$498,$E$7,'150 TS and Hurricane DATA'!$J$5:$J$498,$E11,'150 TS and Hurricane DATA'!$H$5:$H$498,CU$5,'150 TS and Hurricane DATA'!$K$5:$K$498,$F$7)</f>
        <v>0</v>
      </c>
      <c r="CV11">
        <f>COUNTIFS('150 TS and Hurricane DATA'!$I$5:$I$498,$E$7,'150 TS and Hurricane DATA'!$J$5:$J$498,$E11,'150 TS and Hurricane DATA'!$H$5:$H$498,CV$5,'150 TS and Hurricane DATA'!$K$5:$K$498,$F$7)</f>
        <v>0</v>
      </c>
      <c r="CW11">
        <f>COUNTIFS('150 TS and Hurricane DATA'!$I$5:$I$498,$E$7,'150 TS and Hurricane DATA'!$J$5:$J$498,$E11,'150 TS and Hurricane DATA'!$H$5:$H$498,CW$5,'150 TS and Hurricane DATA'!$K$5:$K$498,$F$7)</f>
        <v>0</v>
      </c>
      <c r="CX11">
        <f>COUNTIFS('150 TS and Hurricane DATA'!$I$5:$I$498,$E$7,'150 TS and Hurricane DATA'!$J$5:$J$498,$E11,'150 TS and Hurricane DATA'!$H$5:$H$498,CX$5,'150 TS and Hurricane DATA'!$K$5:$K$498,$F$7)</f>
        <v>0</v>
      </c>
      <c r="CY11">
        <f>COUNTIFS('150 TS and Hurricane DATA'!$I$5:$I$498,$E$7,'150 TS and Hurricane DATA'!$J$5:$J$498,$E11,'150 TS and Hurricane DATA'!$H$5:$H$498,CY$5,'150 TS and Hurricane DATA'!$K$5:$K$498,$F$7)</f>
        <v>0</v>
      </c>
      <c r="CZ11">
        <f>COUNTIFS('150 TS and Hurricane DATA'!$I$5:$I$498,$E$7,'150 TS and Hurricane DATA'!$J$5:$J$498,$E11,'150 TS and Hurricane DATA'!$H$5:$H$498,CZ$5,'150 TS and Hurricane DATA'!$K$5:$K$498,$F$7)</f>
        <v>0</v>
      </c>
      <c r="DA11">
        <f>COUNTIFS('150 TS and Hurricane DATA'!$I$5:$I$498,$E$7,'150 TS and Hurricane DATA'!$J$5:$J$498,$E11,'150 TS and Hurricane DATA'!$H$5:$H$498,DA$5,'150 TS and Hurricane DATA'!$K$5:$K$498,$F$7)</f>
        <v>0</v>
      </c>
      <c r="DB11">
        <f>COUNTIFS('150 TS and Hurricane DATA'!$I$5:$I$498,$E$7,'150 TS and Hurricane DATA'!$J$5:$J$498,$E11,'150 TS and Hurricane DATA'!$H$5:$H$498,DB$5,'150 TS and Hurricane DATA'!$K$5:$K$498,$F$7)</f>
        <v>0</v>
      </c>
      <c r="DC11">
        <f>COUNTIFS('150 TS and Hurricane DATA'!$I$5:$I$498,$E$7,'150 TS and Hurricane DATA'!$J$5:$J$498,$E11,'150 TS and Hurricane DATA'!$H$5:$H$498,DC$5,'150 TS and Hurricane DATA'!$K$5:$K$498,$F$7)</f>
        <v>0</v>
      </c>
      <c r="DD11">
        <f>COUNTIFS('150 TS and Hurricane DATA'!$I$5:$I$498,$E$7,'150 TS and Hurricane DATA'!$J$5:$J$498,$E11,'150 TS and Hurricane DATA'!$H$5:$H$498,DD$5,'150 TS and Hurricane DATA'!$K$5:$K$498,$F$7)</f>
        <v>0</v>
      </c>
      <c r="DE11">
        <f>COUNTIFS('150 TS and Hurricane DATA'!$I$5:$I$498,$E$7,'150 TS and Hurricane DATA'!$J$5:$J$498,$E11,'150 TS and Hurricane DATA'!$H$5:$H$498,DE$5,'150 TS and Hurricane DATA'!$K$5:$K$498,$F$7)</f>
        <v>0</v>
      </c>
      <c r="DF11">
        <f>COUNTIFS('150 TS and Hurricane DATA'!$I$5:$I$498,$E$7,'150 TS and Hurricane DATA'!$J$5:$J$498,$E11,'150 TS and Hurricane DATA'!$H$5:$H$498,DF$5,'150 TS and Hurricane DATA'!$K$5:$K$498,$F$7)</f>
        <v>0</v>
      </c>
      <c r="DG11">
        <f>COUNTIFS('150 TS and Hurricane DATA'!$I$5:$I$498,$E$7,'150 TS and Hurricane DATA'!$J$5:$J$498,$E11,'150 TS and Hurricane DATA'!$H$5:$H$498,DG$5,'150 TS and Hurricane DATA'!$K$5:$K$498,$F$7)</f>
        <v>0</v>
      </c>
      <c r="DH11">
        <f>COUNTIFS('150 TS and Hurricane DATA'!$I$5:$I$498,$E$7,'150 TS and Hurricane DATA'!$J$5:$J$498,$E11,'150 TS and Hurricane DATA'!$H$5:$H$498,DH$5,'150 TS and Hurricane DATA'!$K$5:$K$498,$F$7)</f>
        <v>0</v>
      </c>
      <c r="DI11">
        <f>COUNTIFS('150 TS and Hurricane DATA'!$I$5:$I$498,$E$7,'150 TS and Hurricane DATA'!$J$5:$J$498,$E11,'150 TS and Hurricane DATA'!$H$5:$H$498,DI$5,'150 TS and Hurricane DATA'!$K$5:$K$498,$F$7)</f>
        <v>0</v>
      </c>
      <c r="DJ11">
        <f>COUNTIFS('150 TS and Hurricane DATA'!$I$5:$I$498,$E$7,'150 TS and Hurricane DATA'!$J$5:$J$498,$E11,'150 TS and Hurricane DATA'!$H$5:$H$498,DJ$5,'150 TS and Hurricane DATA'!$K$5:$K$498,$F$7)</f>
        <v>0</v>
      </c>
      <c r="DK11">
        <f>COUNTIFS('150 TS and Hurricane DATA'!$I$5:$I$498,$E$7,'150 TS and Hurricane DATA'!$J$5:$J$498,$E11,'150 TS and Hurricane DATA'!$H$5:$H$498,DK$5,'150 TS and Hurricane DATA'!$K$5:$K$498,$F$7)</f>
        <v>0</v>
      </c>
      <c r="DL11">
        <f>COUNTIFS('150 TS and Hurricane DATA'!$I$5:$I$498,$E$7,'150 TS and Hurricane DATA'!$J$5:$J$498,$E11,'150 TS and Hurricane DATA'!$H$5:$H$498,DL$5,'150 TS and Hurricane DATA'!$K$5:$K$498,$F$7)</f>
        <v>0</v>
      </c>
      <c r="DM11">
        <f>COUNTIFS('150 TS and Hurricane DATA'!$I$5:$I$498,$E$7,'150 TS and Hurricane DATA'!$J$5:$J$498,$E11,'150 TS and Hurricane DATA'!$H$5:$H$498,DM$5,'150 TS and Hurricane DATA'!$K$5:$K$498,$F$7)</f>
        <v>0</v>
      </c>
      <c r="DN11">
        <f>COUNTIFS('150 TS and Hurricane DATA'!$I$5:$I$498,$E$7,'150 TS and Hurricane DATA'!$J$5:$J$498,$E11,'150 TS and Hurricane DATA'!$H$5:$H$498,DN$5,'150 TS and Hurricane DATA'!$K$5:$K$498,$F$7)</f>
        <v>0</v>
      </c>
      <c r="DO11">
        <f>COUNTIFS('150 TS and Hurricane DATA'!$I$5:$I$498,$E$7,'150 TS and Hurricane DATA'!$J$5:$J$498,$E11,'150 TS and Hurricane DATA'!$H$5:$H$498,DO$5,'150 TS and Hurricane DATA'!$K$5:$K$498,$F$7)</f>
        <v>0</v>
      </c>
      <c r="DP11">
        <f>COUNTIFS('150 TS and Hurricane DATA'!$I$5:$I$498,$E$7,'150 TS and Hurricane DATA'!$J$5:$J$498,$E11,'150 TS and Hurricane DATA'!$H$5:$H$498,DP$5,'150 TS and Hurricane DATA'!$K$5:$K$498,$F$7)</f>
        <v>0</v>
      </c>
      <c r="DQ11">
        <f>COUNTIFS('150 TS and Hurricane DATA'!$I$5:$I$498,$E$7,'150 TS and Hurricane DATA'!$J$5:$J$498,$E11,'150 TS and Hurricane DATA'!$H$5:$H$498,DQ$5,'150 TS and Hurricane DATA'!$K$5:$K$498,$F$7)</f>
        <v>0</v>
      </c>
      <c r="DR11">
        <f>COUNTIFS('150 TS and Hurricane DATA'!$I$5:$I$498,$E$7,'150 TS and Hurricane DATA'!$J$5:$J$498,$E11,'150 TS and Hurricane DATA'!$H$5:$H$498,DR$5,'150 TS and Hurricane DATA'!$K$5:$K$498,$F$7)</f>
        <v>0</v>
      </c>
      <c r="DS11">
        <f>COUNTIFS('150 TS and Hurricane DATA'!$I$5:$I$498,$E$7,'150 TS and Hurricane DATA'!$J$5:$J$498,$E11,'150 TS and Hurricane DATA'!$H$5:$H$498,DS$5,'150 TS and Hurricane DATA'!$K$5:$K$498,$F$7)</f>
        <v>0</v>
      </c>
      <c r="DT11">
        <f>COUNTIFS('150 TS and Hurricane DATA'!$I$5:$I$498,$E$7,'150 TS and Hurricane DATA'!$J$5:$J$498,$E11,'150 TS and Hurricane DATA'!$H$5:$H$498,DT$5,'150 TS and Hurricane DATA'!$K$5:$K$498,$F$7)</f>
        <v>0</v>
      </c>
      <c r="DU11">
        <f>COUNTIFS('150 TS and Hurricane DATA'!$I$5:$I$498,$E$7,'150 TS and Hurricane DATA'!$J$5:$J$498,$E11,'150 TS and Hurricane DATA'!$H$5:$H$498,DU$5,'150 TS and Hurricane DATA'!$K$5:$K$498,$F$7)</f>
        <v>0</v>
      </c>
      <c r="DV11">
        <f>COUNTIFS('150 TS and Hurricane DATA'!$I$5:$I$498,$E$7,'150 TS and Hurricane DATA'!$J$5:$J$498,$E11,'150 TS and Hurricane DATA'!$H$5:$H$498,DV$5,'150 TS and Hurricane DATA'!$K$5:$K$498,$F$7)</f>
        <v>0</v>
      </c>
      <c r="DW11">
        <f>COUNTIFS('150 TS and Hurricane DATA'!$I$5:$I$498,$E$7,'150 TS and Hurricane DATA'!$J$5:$J$498,$E11,'150 TS and Hurricane DATA'!$H$5:$H$498,DW$5,'150 TS and Hurricane DATA'!$K$5:$K$498,$F$7)</f>
        <v>0</v>
      </c>
      <c r="DX11">
        <f>COUNTIFS('150 TS and Hurricane DATA'!$I$5:$I$498,$E$7,'150 TS and Hurricane DATA'!$J$5:$J$498,$E11,'150 TS and Hurricane DATA'!$H$5:$H$498,DX$5,'150 TS and Hurricane DATA'!$K$5:$K$498,$F$7)</f>
        <v>0</v>
      </c>
      <c r="DY11">
        <f>COUNTIFS('150 TS and Hurricane DATA'!$I$5:$I$498,$E$7,'150 TS and Hurricane DATA'!$J$5:$J$498,$E11,'150 TS and Hurricane DATA'!$H$5:$H$498,DY$5,'150 TS and Hurricane DATA'!$K$5:$K$498,$F$7)</f>
        <v>0</v>
      </c>
      <c r="DZ11">
        <f>COUNTIFS('150 TS and Hurricane DATA'!$I$5:$I$498,$E$7,'150 TS and Hurricane DATA'!$J$5:$J$498,$E11,'150 TS and Hurricane DATA'!$H$5:$H$498,DZ$5,'150 TS and Hurricane DATA'!$K$5:$K$498,$F$7)</f>
        <v>0</v>
      </c>
      <c r="EA11">
        <f>COUNTIFS('150 TS and Hurricane DATA'!$I$5:$I$498,$E$7,'150 TS and Hurricane DATA'!$J$5:$J$498,$E11,'150 TS and Hurricane DATA'!$H$5:$H$498,EA$5,'150 TS and Hurricane DATA'!$K$5:$K$498,$F$7)</f>
        <v>0</v>
      </c>
      <c r="EB11">
        <f>COUNTIFS('150 TS and Hurricane DATA'!$I$5:$I$498,$E$7,'150 TS and Hurricane DATA'!$J$5:$J$498,$E11,'150 TS and Hurricane DATA'!$H$5:$H$498,EB$5,'150 TS and Hurricane DATA'!$K$5:$K$498,$F$7)</f>
        <v>0</v>
      </c>
      <c r="EC11">
        <f>COUNTIFS('150 TS and Hurricane DATA'!$I$5:$I$498,$E$7,'150 TS and Hurricane DATA'!$J$5:$J$498,$E11,'150 TS and Hurricane DATA'!$H$5:$H$498,EC$5,'150 TS and Hurricane DATA'!$K$5:$K$498,$F$7)</f>
        <v>0</v>
      </c>
      <c r="ED11">
        <f>COUNTIFS('150 TS and Hurricane DATA'!$I$5:$I$498,$E$7,'150 TS and Hurricane DATA'!$J$5:$J$498,$E11,'150 TS and Hurricane DATA'!$H$5:$H$498,ED$5,'150 TS and Hurricane DATA'!$K$5:$K$498,$F$7)</f>
        <v>0</v>
      </c>
      <c r="EE11">
        <f>COUNTIFS('150 TS and Hurricane DATA'!$I$5:$I$498,$E$7,'150 TS and Hurricane DATA'!$J$5:$J$498,$E11,'150 TS and Hurricane DATA'!$H$5:$H$498,EE$5,'150 TS and Hurricane DATA'!$K$5:$K$498,$F$7)</f>
        <v>0</v>
      </c>
      <c r="EF11">
        <f>COUNTIFS('150 TS and Hurricane DATA'!$I$5:$I$498,$E$7,'150 TS and Hurricane DATA'!$J$5:$J$498,$E11,'150 TS and Hurricane DATA'!$H$5:$H$498,EF$5,'150 TS and Hurricane DATA'!$K$5:$K$498,$F$7)</f>
        <v>0</v>
      </c>
      <c r="EG11">
        <f>COUNTIFS('150 TS and Hurricane DATA'!$I$5:$I$498,$E$7,'150 TS and Hurricane DATA'!$J$5:$J$498,$E11,'150 TS and Hurricane DATA'!$H$5:$H$498,EG$5,'150 TS and Hurricane DATA'!$K$5:$K$498,$F$7)</f>
        <v>0</v>
      </c>
      <c r="EH11">
        <f>COUNTIFS('150 TS and Hurricane DATA'!$I$5:$I$498,$E$7,'150 TS and Hurricane DATA'!$J$5:$J$498,$E11,'150 TS and Hurricane DATA'!$H$5:$H$498,EH$5,'150 TS and Hurricane DATA'!$K$5:$K$498,$F$7)</f>
        <v>0</v>
      </c>
      <c r="EI11">
        <f>COUNTIFS('150 TS and Hurricane DATA'!$I$5:$I$498,$E$7,'150 TS and Hurricane DATA'!$J$5:$J$498,$E11,'150 TS and Hurricane DATA'!$H$5:$H$498,EI$5,'150 TS and Hurricane DATA'!$K$5:$K$498,$F$7)</f>
        <v>0</v>
      </c>
      <c r="EJ11">
        <f>COUNTIFS('150 TS and Hurricane DATA'!$I$5:$I$498,$E$7,'150 TS and Hurricane DATA'!$J$5:$J$498,$E11,'150 TS and Hurricane DATA'!$H$5:$H$498,EJ$5,'150 TS and Hurricane DATA'!$K$5:$K$498,$F$7)</f>
        <v>0</v>
      </c>
      <c r="EK11">
        <f>COUNTIFS('150 TS and Hurricane DATA'!$I$5:$I$498,$E$7,'150 TS and Hurricane DATA'!$J$5:$J$498,$E11,'150 TS and Hurricane DATA'!$H$5:$H$498,EK$5,'150 TS and Hurricane DATA'!$K$5:$K$498,$F$7)</f>
        <v>0</v>
      </c>
      <c r="EL11">
        <f>COUNTIFS('150 TS and Hurricane DATA'!$I$5:$I$498,$E$7,'150 TS and Hurricane DATA'!$J$5:$J$498,$E11,'150 TS and Hurricane DATA'!$H$5:$H$498,EL$5,'150 TS and Hurricane DATA'!$K$5:$K$498,$F$7)</f>
        <v>0</v>
      </c>
      <c r="EM11">
        <f>COUNTIFS('150 TS and Hurricane DATA'!$I$5:$I$498,$E$7,'150 TS and Hurricane DATA'!$J$5:$J$498,$E11,'150 TS and Hurricane DATA'!$H$5:$H$498,EM$5,'150 TS and Hurricane DATA'!$K$5:$K$498,$F$7)</f>
        <v>0</v>
      </c>
      <c r="EN11">
        <f>COUNTIFS('150 TS and Hurricane DATA'!$I$5:$I$498,$E$7,'150 TS and Hurricane DATA'!$J$5:$J$498,$E11,'150 TS and Hurricane DATA'!$H$5:$H$498,EN$5,'150 TS and Hurricane DATA'!$K$5:$K$498,$F$7)</f>
        <v>0</v>
      </c>
      <c r="EO11">
        <f>COUNTIFS('150 TS and Hurricane DATA'!$I$5:$I$498,$E$7,'150 TS and Hurricane DATA'!$J$5:$J$498,$E11,'150 TS and Hurricane DATA'!$H$5:$H$498,EO$5,'150 TS and Hurricane DATA'!$K$5:$K$498,$F$7)</f>
        <v>0</v>
      </c>
      <c r="EP11">
        <f>COUNTIFS('150 TS and Hurricane DATA'!$I$5:$I$498,$E$7,'150 TS and Hurricane DATA'!$J$5:$J$498,$E11,'150 TS and Hurricane DATA'!$H$5:$H$498,EP$5,'150 TS and Hurricane DATA'!$K$5:$K$498,$F$7)</f>
        <v>0</v>
      </c>
      <c r="EQ11">
        <f>COUNTIFS('150 TS and Hurricane DATA'!$I$5:$I$498,$E$7,'150 TS and Hurricane DATA'!$J$5:$J$498,$E11,'150 TS and Hurricane DATA'!$H$5:$H$498,EQ$5,'150 TS and Hurricane DATA'!$K$5:$K$498,$F$7)</f>
        <v>0</v>
      </c>
      <c r="ER11">
        <f>COUNTIFS('150 TS and Hurricane DATA'!$I$5:$I$498,$E$7,'150 TS and Hurricane DATA'!$J$5:$J$498,$E11,'150 TS and Hurricane DATA'!$H$5:$H$498,ER$5,'150 TS and Hurricane DATA'!$K$5:$K$498,$F$7)</f>
        <v>0</v>
      </c>
      <c r="ES11">
        <f>COUNTIFS('150 TS and Hurricane DATA'!$I$5:$I$498,$E$7,'150 TS and Hurricane DATA'!$J$5:$J$498,$E11,'150 TS and Hurricane DATA'!$H$5:$H$498,ES$5,'150 TS and Hurricane DATA'!$K$5:$K$498,$F$7)</f>
        <v>0</v>
      </c>
      <c r="ET11">
        <f>COUNTIFS('150 TS and Hurricane DATA'!$I$5:$I$498,$E$7,'150 TS and Hurricane DATA'!$J$5:$J$498,$E11,'150 TS and Hurricane DATA'!$H$5:$H$498,ET$5,'150 TS and Hurricane DATA'!$K$5:$K$498,$F$7)</f>
        <v>0</v>
      </c>
      <c r="EU11">
        <f>COUNTIFS('150 TS and Hurricane DATA'!$I$5:$I$498,$E$7,'150 TS and Hurricane DATA'!$J$5:$J$498,$E11,'150 TS and Hurricane DATA'!$H$5:$H$498,EU$5,'150 TS and Hurricane DATA'!$K$5:$K$498,$F$7)</f>
        <v>0</v>
      </c>
      <c r="EV11">
        <f>COUNTIFS('150 TS and Hurricane DATA'!$I$5:$I$498,$E$7,'150 TS and Hurricane DATA'!$J$5:$J$498,$E11,'150 TS and Hurricane DATA'!$H$5:$H$498,EV$5,'150 TS and Hurricane DATA'!$K$5:$K$498,$F$7)</f>
        <v>0</v>
      </c>
      <c r="EW11">
        <f>COUNTIFS('150 TS and Hurricane DATA'!$I$5:$I$498,$E$7,'150 TS and Hurricane DATA'!$J$5:$J$498,$E11,'150 TS and Hurricane DATA'!$H$5:$H$498,EW$5,'150 TS and Hurricane DATA'!$K$5:$K$498,$F$7)</f>
        <v>0</v>
      </c>
      <c r="EX11">
        <f>COUNTIFS('150 TS and Hurricane DATA'!$I$5:$I$498,$E$7,'150 TS and Hurricane DATA'!$J$5:$J$498,$E11,'150 TS and Hurricane DATA'!$H$5:$H$498,EX$5,'150 TS and Hurricane DATA'!$K$5:$K$498,$F$7)</f>
        <v>0</v>
      </c>
      <c r="EY11">
        <f>COUNTIFS('150 TS and Hurricane DATA'!$I$5:$I$498,$E$7,'150 TS and Hurricane DATA'!$J$5:$J$498,$E11,'150 TS and Hurricane DATA'!$H$5:$H$498,EY$5,'150 TS and Hurricane DATA'!$K$5:$K$498,$F$7)</f>
        <v>0</v>
      </c>
      <c r="EZ11">
        <f>COUNTIFS('150 TS and Hurricane DATA'!$I$5:$I$498,$E$7,'150 TS and Hurricane DATA'!$J$5:$J$498,$E11,'150 TS and Hurricane DATA'!$H$5:$H$498,EZ$5,'150 TS and Hurricane DATA'!$K$5:$K$498,$F$7)</f>
        <v>0</v>
      </c>
      <c r="FA11">
        <f>COUNTIFS('150 TS and Hurricane DATA'!$I$5:$I$498,$E$7,'150 TS and Hurricane DATA'!$J$5:$J$498,$E11,'150 TS and Hurricane DATA'!$H$5:$H$498,FA$5,'150 TS and Hurricane DATA'!$K$5:$K$498,$F$7)</f>
        <v>0</v>
      </c>
      <c r="FB11">
        <f>COUNTIFS('150 TS and Hurricane DATA'!$I$5:$I$498,$E$7,'150 TS and Hurricane DATA'!$J$5:$J$498,$E11,'150 TS and Hurricane DATA'!$H$5:$H$498,FB$5,'150 TS and Hurricane DATA'!$K$5:$K$498,$F$7)</f>
        <v>0</v>
      </c>
      <c r="FC11">
        <f>COUNTIFS('150 TS and Hurricane DATA'!$I$5:$I$498,$E$7,'150 TS and Hurricane DATA'!$J$5:$J$498,$E11,'150 TS and Hurricane DATA'!$H$5:$H$498,FC$5,'150 TS and Hurricane DATA'!$K$5:$K$498,$F$7)</f>
        <v>0</v>
      </c>
      <c r="FD11">
        <f>COUNTIFS('150 TS and Hurricane DATA'!$I$5:$I$498,$E$7,'150 TS and Hurricane DATA'!$J$5:$J$498,$E11,'150 TS and Hurricane DATA'!$H$5:$H$498,FD$5,'150 TS and Hurricane DATA'!$K$5:$K$498,$F$7)</f>
        <v>0</v>
      </c>
      <c r="FE11">
        <f>COUNTIFS('150 TS and Hurricane DATA'!$I$5:$I$498,$E$7,'150 TS and Hurricane DATA'!$J$5:$J$498,$E11,'150 TS and Hurricane DATA'!$H$5:$H$498,FE$5,'150 TS and Hurricane DATA'!$K$5:$K$498,$F$7)</f>
        <v>0</v>
      </c>
      <c r="FF11">
        <f>COUNTIFS('150 TS and Hurricane DATA'!$I$5:$I$498,$E$7,'150 TS and Hurricane DATA'!$J$5:$J$498,$E11,'150 TS and Hurricane DATA'!$H$5:$H$498,FF$5,'150 TS and Hurricane DATA'!$K$5:$K$498,$F$7)</f>
        <v>0</v>
      </c>
      <c r="FG11">
        <f>COUNTIFS('150 TS and Hurricane DATA'!$I$5:$I$498,$E$7,'150 TS and Hurricane DATA'!$J$5:$J$498,$E11,'150 TS and Hurricane DATA'!$H$5:$H$498,FG$5,'150 TS and Hurricane DATA'!$K$5:$K$498,$F$7)</f>
        <v>0</v>
      </c>
      <c r="FH11">
        <f>COUNTIFS('150 TS and Hurricane DATA'!$I$5:$I$498,$E$7,'150 TS and Hurricane DATA'!$J$5:$J$498,$E11,'150 TS and Hurricane DATA'!$H$5:$H$498,FH$5,'150 TS and Hurricane DATA'!$K$5:$K$498,$F$7)</f>
        <v>0</v>
      </c>
      <c r="FI11">
        <f>COUNTIFS('150 TS and Hurricane DATA'!$I$5:$I$498,$E$7,'150 TS and Hurricane DATA'!$J$5:$J$498,$E11,'150 TS and Hurricane DATA'!$H$5:$H$498,FI$5,'150 TS and Hurricane DATA'!$K$5:$K$498,$F$7)</f>
        <v>0</v>
      </c>
      <c r="FJ11">
        <f>COUNTIFS('150 TS and Hurricane DATA'!$I$5:$I$498,$E$7,'150 TS and Hurricane DATA'!$J$5:$J$498,$E11,'150 TS and Hurricane DATA'!$H$5:$H$498,FJ$5,'150 TS and Hurricane DATA'!$K$5:$K$498,$F$7)</f>
        <v>0</v>
      </c>
      <c r="FK11">
        <f>COUNTIFS('150 TS and Hurricane DATA'!$I$5:$I$498,$E$7,'150 TS and Hurricane DATA'!$J$5:$J$498,$E11,'150 TS and Hurricane DATA'!$H$5:$H$498,FK$5,'150 TS and Hurricane DATA'!$K$5:$K$498,$F$7)</f>
        <v>0</v>
      </c>
      <c r="FL11">
        <f>COUNTIFS('150 TS and Hurricane DATA'!$I$5:$I$498,$E$7,'150 TS and Hurricane DATA'!$J$5:$J$498,$E11,'150 TS and Hurricane DATA'!$H$5:$H$498,FL$5,'150 TS and Hurricane DATA'!$K$5:$K$498,$F$7)</f>
        <v>0</v>
      </c>
      <c r="FM11">
        <f>COUNTIFS('150 TS and Hurricane DATA'!$I$5:$I$498,$E$7,'150 TS and Hurricane DATA'!$J$5:$J$498,$E11,'150 TS and Hurricane DATA'!$H$5:$H$498,FM$5,'150 TS and Hurricane DATA'!$K$5:$K$498,$F$7)</f>
        <v>0</v>
      </c>
      <c r="FN11">
        <f>COUNTIFS('150 TS and Hurricane DATA'!$I$5:$I$498,$E$7,'150 TS and Hurricane DATA'!$J$5:$J$498,$E11,'150 TS and Hurricane DATA'!$H$5:$H$498,FN$5,'150 TS and Hurricane DATA'!$K$5:$K$498,$F$7)</f>
        <v>0</v>
      </c>
      <c r="FO11">
        <f>COUNTIFS('150 TS and Hurricane DATA'!$I$5:$I$498,$E$7,'150 TS and Hurricane DATA'!$J$5:$J$498,$E11,'150 TS and Hurricane DATA'!$H$5:$H$498,FO$5,'150 TS and Hurricane DATA'!$K$5:$K$498,$F$7)</f>
        <v>0</v>
      </c>
      <c r="FP11">
        <f>COUNTIFS('150 TS and Hurricane DATA'!$I$5:$I$498,$E$7,'150 TS and Hurricane DATA'!$J$5:$J$498,$E11,'150 TS and Hurricane DATA'!$H$5:$H$498,FP$5,'150 TS and Hurricane DATA'!$K$5:$K$498,$F$7)</f>
        <v>0</v>
      </c>
      <c r="FQ11">
        <f>COUNTIFS('150 TS and Hurricane DATA'!$I$5:$I$498,$E$7,'150 TS and Hurricane DATA'!$J$5:$J$498,$E11,'150 TS and Hurricane DATA'!$H$5:$H$498,FQ$5,'150 TS and Hurricane DATA'!$K$5:$K$498,$F$7)</f>
        <v>0</v>
      </c>
      <c r="FR11">
        <f>COUNTIFS('150 TS and Hurricane DATA'!$I$5:$I$498,$E$7,'150 TS and Hurricane DATA'!$J$5:$J$498,$E11,'150 TS and Hurricane DATA'!$H$5:$H$498,FR$5,'150 TS and Hurricane DATA'!$K$5:$K$498,$F$7)</f>
        <v>0</v>
      </c>
      <c r="FS11">
        <f>COUNTIFS('150 TS and Hurricane DATA'!$I$5:$I$498,$E$7,'150 TS and Hurricane DATA'!$J$5:$J$498,$E11,'150 TS and Hurricane DATA'!$H$5:$H$498,FS$5,'150 TS and Hurricane DATA'!$K$5:$K$498,$F$7)</f>
        <v>0</v>
      </c>
      <c r="FT11">
        <f>COUNTIFS('150 TS and Hurricane DATA'!$I$5:$I$498,$E$7,'150 TS and Hurricane DATA'!$J$5:$J$498,$E11,'150 TS and Hurricane DATA'!$H$5:$H$498,FT$5,'150 TS and Hurricane DATA'!$K$5:$K$498,$F$7)</f>
        <v>0</v>
      </c>
      <c r="FV11">
        <f t="shared" ref="FV11:FV16" si="5">SUM(F11:FT11)</f>
        <v>0</v>
      </c>
    </row>
    <row r="12" spans="2:205">
      <c r="B12" s="129"/>
      <c r="D12" s="27" t="s">
        <v>30</v>
      </c>
      <c r="E12" s="161">
        <v>3</v>
      </c>
      <c r="F12">
        <f>COUNTIFS('150 TS and Hurricane DATA'!$I$5:$I$498,$E$7,'150 TS and Hurricane DATA'!$J$5:$J$498,$E12,'150 TS and Hurricane DATA'!$H$5:$H$498,F$5,'150 TS and Hurricane DATA'!$K$5:$K$498,$F$7)</f>
        <v>0</v>
      </c>
      <c r="G12">
        <f>COUNTIFS('150 TS and Hurricane DATA'!$I$5:$I$498,$E$7,'150 TS and Hurricane DATA'!$J$5:$J$498,$E12,'150 TS and Hurricane DATA'!$H$5:$H$498,G$5,'150 TS and Hurricane DATA'!$K$5:$K$498,$F$7)</f>
        <v>0</v>
      </c>
      <c r="H12">
        <f>COUNTIFS('150 TS and Hurricane DATA'!$I$5:$I$498,$E$7,'150 TS and Hurricane DATA'!$J$5:$J$498,$E12,'150 TS and Hurricane DATA'!$H$5:$H$498,H$5,'150 TS and Hurricane DATA'!$K$5:$K$498,$F$7)</f>
        <v>0</v>
      </c>
      <c r="I12">
        <f>COUNTIFS('150 TS and Hurricane DATA'!$I$5:$I$498,$E$7,'150 TS and Hurricane DATA'!$J$5:$J$498,$E12,'150 TS and Hurricane DATA'!$H$5:$H$498,I$5,'150 TS and Hurricane DATA'!$K$5:$K$498,$F$7)</f>
        <v>0</v>
      </c>
      <c r="J12">
        <f>COUNTIFS('150 TS and Hurricane DATA'!$I$5:$I$498,$E$7,'150 TS and Hurricane DATA'!$J$5:$J$498,$E12,'150 TS and Hurricane DATA'!$H$5:$H$498,J$5,'150 TS and Hurricane DATA'!$K$5:$K$498,$F$7)</f>
        <v>0</v>
      </c>
      <c r="K12">
        <f>COUNTIFS('150 TS and Hurricane DATA'!$I$5:$I$498,$E$7,'150 TS and Hurricane DATA'!$J$5:$J$498,$E12,'150 TS and Hurricane DATA'!$H$5:$H$498,K$5,'150 TS and Hurricane DATA'!$K$5:$K$498,$F$7)</f>
        <v>0</v>
      </c>
      <c r="L12">
        <f>COUNTIFS('150 TS and Hurricane DATA'!$I$5:$I$498,$E$7,'150 TS and Hurricane DATA'!$J$5:$J$498,$E12,'150 TS and Hurricane DATA'!$H$5:$H$498,L$5,'150 TS and Hurricane DATA'!$K$5:$K$498,$F$7)</f>
        <v>0</v>
      </c>
      <c r="M12">
        <f>COUNTIFS('150 TS and Hurricane DATA'!$I$5:$I$498,$E$7,'150 TS and Hurricane DATA'!$J$5:$J$498,$E12,'150 TS and Hurricane DATA'!$H$5:$H$498,M$5,'150 TS and Hurricane DATA'!$K$5:$K$498,$F$7)</f>
        <v>0</v>
      </c>
      <c r="N12">
        <f>COUNTIFS('150 TS and Hurricane DATA'!$I$5:$I$498,$E$7,'150 TS and Hurricane DATA'!$J$5:$J$498,$E12,'150 TS and Hurricane DATA'!$H$5:$H$498,N$5,'150 TS and Hurricane DATA'!$K$5:$K$498,$F$7)</f>
        <v>0</v>
      </c>
      <c r="O12">
        <f>COUNTIFS('150 TS and Hurricane DATA'!$I$5:$I$498,$E$7,'150 TS and Hurricane DATA'!$J$5:$J$498,$E12,'150 TS and Hurricane DATA'!$H$5:$H$498,O$5,'150 TS and Hurricane DATA'!$K$5:$K$498,$F$7)</f>
        <v>0</v>
      </c>
      <c r="P12">
        <f>COUNTIFS('150 TS and Hurricane DATA'!$I$5:$I$498,$E$7,'150 TS and Hurricane DATA'!$J$5:$J$498,$E12,'150 TS and Hurricane DATA'!$H$5:$H$498,P$5,'150 TS and Hurricane DATA'!$K$5:$K$498,$F$7)</f>
        <v>0</v>
      </c>
      <c r="Q12">
        <f>COUNTIFS('150 TS and Hurricane DATA'!$I$5:$I$498,$E$7,'150 TS and Hurricane DATA'!$J$5:$J$498,$E12,'150 TS and Hurricane DATA'!$H$5:$H$498,Q$5,'150 TS and Hurricane DATA'!$K$5:$K$498,$F$7)</f>
        <v>0</v>
      </c>
      <c r="R12">
        <f>COUNTIFS('150 TS and Hurricane DATA'!$I$5:$I$498,$E$7,'150 TS and Hurricane DATA'!$J$5:$J$498,$E12,'150 TS and Hurricane DATA'!$H$5:$H$498,R$5,'150 TS and Hurricane DATA'!$K$5:$K$498,$F$7)</f>
        <v>0</v>
      </c>
      <c r="S12">
        <f>COUNTIFS('150 TS and Hurricane DATA'!$I$5:$I$498,$E$7,'150 TS and Hurricane DATA'!$J$5:$J$498,$E12,'150 TS and Hurricane DATA'!$H$5:$H$498,S$5,'150 TS and Hurricane DATA'!$K$5:$K$498,$F$7)</f>
        <v>0</v>
      </c>
      <c r="T12">
        <f>COUNTIFS('150 TS and Hurricane DATA'!$I$5:$I$498,$E$7,'150 TS and Hurricane DATA'!$J$5:$J$498,$E12,'150 TS and Hurricane DATA'!$H$5:$H$498,T$5,'150 TS and Hurricane DATA'!$K$5:$K$498,$F$7)</f>
        <v>0</v>
      </c>
      <c r="U12">
        <f>COUNTIFS('150 TS and Hurricane DATA'!$I$5:$I$498,$E$7,'150 TS and Hurricane DATA'!$J$5:$J$498,$E12,'150 TS and Hurricane DATA'!$H$5:$H$498,U$5,'150 TS and Hurricane DATA'!$K$5:$K$498,$F$7)</f>
        <v>0</v>
      </c>
      <c r="V12">
        <f>COUNTIFS('150 TS and Hurricane DATA'!$I$5:$I$498,$E$7,'150 TS and Hurricane DATA'!$J$5:$J$498,$E12,'150 TS and Hurricane DATA'!$H$5:$H$498,V$5,'150 TS and Hurricane DATA'!$K$5:$K$498,$F$7)</f>
        <v>0</v>
      </c>
      <c r="W12">
        <f>COUNTIFS('150 TS and Hurricane DATA'!$I$5:$I$498,$E$7,'150 TS and Hurricane DATA'!$J$5:$J$498,$E12,'150 TS and Hurricane DATA'!$H$5:$H$498,W$5,'150 TS and Hurricane DATA'!$K$5:$K$498,$F$7)</f>
        <v>0</v>
      </c>
      <c r="X12">
        <f>COUNTIFS('150 TS and Hurricane DATA'!$I$5:$I$498,$E$7,'150 TS and Hurricane DATA'!$J$5:$J$498,$E12,'150 TS and Hurricane DATA'!$H$5:$H$498,X$5,'150 TS and Hurricane DATA'!$K$5:$K$498,$F$7)</f>
        <v>0</v>
      </c>
      <c r="Y12">
        <f>COUNTIFS('150 TS and Hurricane DATA'!$I$5:$I$498,$E$7,'150 TS and Hurricane DATA'!$J$5:$J$498,$E12,'150 TS and Hurricane DATA'!$H$5:$H$498,Y$5,'150 TS and Hurricane DATA'!$K$5:$K$498,$F$7)</f>
        <v>0</v>
      </c>
      <c r="Z12">
        <f>COUNTIFS('150 TS and Hurricane DATA'!$I$5:$I$498,$E$7,'150 TS and Hurricane DATA'!$J$5:$J$498,$E12,'150 TS and Hurricane DATA'!$H$5:$H$498,Z$5,'150 TS and Hurricane DATA'!$K$5:$K$498,$F$7)</f>
        <v>0</v>
      </c>
      <c r="AA12">
        <f>COUNTIFS('150 TS and Hurricane DATA'!$I$5:$I$498,$E$7,'150 TS and Hurricane DATA'!$J$5:$J$498,$E12,'150 TS and Hurricane DATA'!$H$5:$H$498,AA$5,'150 TS and Hurricane DATA'!$K$5:$K$498,$F$7)</f>
        <v>0</v>
      </c>
      <c r="AB12">
        <f>COUNTIFS('150 TS and Hurricane DATA'!$I$5:$I$498,$E$7,'150 TS and Hurricane DATA'!$J$5:$J$498,$E12,'150 TS and Hurricane DATA'!$H$5:$H$498,AB$5,'150 TS and Hurricane DATA'!$K$5:$K$498,$F$7)</f>
        <v>0</v>
      </c>
      <c r="AC12">
        <f>COUNTIFS('150 TS and Hurricane DATA'!$I$5:$I$498,$E$7,'150 TS and Hurricane DATA'!$J$5:$J$498,$E12,'150 TS and Hurricane DATA'!$H$5:$H$498,AC$5,'150 TS and Hurricane DATA'!$K$5:$K$498,$F$7)</f>
        <v>1</v>
      </c>
      <c r="AD12">
        <f>COUNTIFS('150 TS and Hurricane DATA'!$I$5:$I$498,$E$7,'150 TS and Hurricane DATA'!$J$5:$J$498,$E12,'150 TS and Hurricane DATA'!$H$5:$H$498,AD$5,'150 TS and Hurricane DATA'!$K$5:$K$498,$F$7)</f>
        <v>0</v>
      </c>
      <c r="AE12">
        <f>COUNTIFS('150 TS and Hurricane DATA'!$I$5:$I$498,$E$7,'150 TS and Hurricane DATA'!$J$5:$J$498,$E12,'150 TS and Hurricane DATA'!$H$5:$H$498,AE$5,'150 TS and Hurricane DATA'!$K$5:$K$498,$F$7)</f>
        <v>0</v>
      </c>
      <c r="AF12">
        <f>COUNTIFS('150 TS and Hurricane DATA'!$I$5:$I$498,$E$7,'150 TS and Hurricane DATA'!$J$5:$J$498,$E12,'150 TS and Hurricane DATA'!$H$5:$H$498,AF$5,'150 TS and Hurricane DATA'!$K$5:$K$498,$F$7)</f>
        <v>0</v>
      </c>
      <c r="AG12">
        <f>COUNTIFS('150 TS and Hurricane DATA'!$I$5:$I$498,$E$7,'150 TS and Hurricane DATA'!$J$5:$J$498,$E12,'150 TS and Hurricane DATA'!$H$5:$H$498,AG$5,'150 TS and Hurricane DATA'!$K$5:$K$498,$F$7)</f>
        <v>0</v>
      </c>
      <c r="AH12">
        <f>COUNTIFS('150 TS and Hurricane DATA'!$I$5:$I$498,$E$7,'150 TS and Hurricane DATA'!$J$5:$J$498,$E12,'150 TS and Hurricane DATA'!$H$5:$H$498,AH$5,'150 TS and Hurricane DATA'!$K$5:$K$498,$F$7)</f>
        <v>0</v>
      </c>
      <c r="AI12">
        <f>COUNTIFS('150 TS and Hurricane DATA'!$I$5:$I$498,$E$7,'150 TS and Hurricane DATA'!$J$5:$J$498,$E12,'150 TS and Hurricane DATA'!$H$5:$H$498,AI$5,'150 TS and Hurricane DATA'!$K$5:$K$498,$F$7)</f>
        <v>0</v>
      </c>
      <c r="AJ12">
        <f>COUNTIFS('150 TS and Hurricane DATA'!$I$5:$I$498,$E$7,'150 TS and Hurricane DATA'!$J$5:$J$498,$E12,'150 TS and Hurricane DATA'!$H$5:$H$498,AJ$5,'150 TS and Hurricane DATA'!$K$5:$K$498,$F$7)</f>
        <v>0</v>
      </c>
      <c r="AK12">
        <f>COUNTIFS('150 TS and Hurricane DATA'!$I$5:$I$498,$E$7,'150 TS and Hurricane DATA'!$J$5:$J$498,$E12,'150 TS and Hurricane DATA'!$H$5:$H$498,AK$5,'150 TS and Hurricane DATA'!$K$5:$K$498,$F$7)</f>
        <v>0</v>
      </c>
      <c r="AL12">
        <f>COUNTIFS('150 TS and Hurricane DATA'!$I$5:$I$498,$E$7,'150 TS and Hurricane DATA'!$J$5:$J$498,$E12,'150 TS and Hurricane DATA'!$H$5:$H$498,AL$5,'150 TS and Hurricane DATA'!$K$5:$K$498,$F$7)</f>
        <v>0</v>
      </c>
      <c r="AM12">
        <f>COUNTIFS('150 TS and Hurricane DATA'!$I$5:$I$498,$E$7,'150 TS and Hurricane DATA'!$J$5:$J$498,$E12,'150 TS and Hurricane DATA'!$H$5:$H$498,AM$5,'150 TS and Hurricane DATA'!$K$5:$K$498,$F$7)</f>
        <v>0</v>
      </c>
      <c r="AN12">
        <f>COUNTIFS('150 TS and Hurricane DATA'!$I$5:$I$498,$E$7,'150 TS and Hurricane DATA'!$J$5:$J$498,$E12,'150 TS and Hurricane DATA'!$H$5:$H$498,AN$5,'150 TS and Hurricane DATA'!$K$5:$K$498,$F$7)</f>
        <v>0</v>
      </c>
      <c r="AO12">
        <f>COUNTIFS('150 TS and Hurricane DATA'!$I$5:$I$498,$E$7,'150 TS and Hurricane DATA'!$J$5:$J$498,$E12,'150 TS and Hurricane DATA'!$H$5:$H$498,AO$5,'150 TS and Hurricane DATA'!$K$5:$K$498,$F$7)</f>
        <v>0</v>
      </c>
      <c r="AP12">
        <f>COUNTIFS('150 TS and Hurricane DATA'!$I$5:$I$498,$E$7,'150 TS and Hurricane DATA'!$J$5:$J$498,$E12,'150 TS and Hurricane DATA'!$H$5:$H$498,AP$5,'150 TS and Hurricane DATA'!$K$5:$K$498,$F$7)</f>
        <v>0</v>
      </c>
      <c r="AQ12">
        <f>COUNTIFS('150 TS and Hurricane DATA'!$I$5:$I$498,$E$7,'150 TS and Hurricane DATA'!$J$5:$J$498,$E12,'150 TS and Hurricane DATA'!$H$5:$H$498,AQ$5,'150 TS and Hurricane DATA'!$K$5:$K$498,$F$7)</f>
        <v>0</v>
      </c>
      <c r="AR12">
        <f>COUNTIFS('150 TS and Hurricane DATA'!$I$5:$I$498,$E$7,'150 TS and Hurricane DATA'!$J$5:$J$498,$E12,'150 TS and Hurricane DATA'!$H$5:$H$498,AR$5,'150 TS and Hurricane DATA'!$K$5:$K$498,$F$7)</f>
        <v>0</v>
      </c>
      <c r="AS12">
        <f>COUNTIFS('150 TS and Hurricane DATA'!$I$5:$I$498,$E$7,'150 TS and Hurricane DATA'!$J$5:$J$498,$E12,'150 TS and Hurricane DATA'!$H$5:$H$498,AS$5,'150 TS and Hurricane DATA'!$K$5:$K$498,$F$7)</f>
        <v>0</v>
      </c>
      <c r="AT12">
        <f>COUNTIFS('150 TS and Hurricane DATA'!$I$5:$I$498,$E$7,'150 TS and Hurricane DATA'!$J$5:$J$498,$E12,'150 TS and Hurricane DATA'!$H$5:$H$498,AT$5,'150 TS and Hurricane DATA'!$K$5:$K$498,$F$7)</f>
        <v>0</v>
      </c>
      <c r="AU12">
        <f>COUNTIFS('150 TS and Hurricane DATA'!$I$5:$I$498,$E$7,'150 TS and Hurricane DATA'!$J$5:$J$498,$E12,'150 TS and Hurricane DATA'!$H$5:$H$498,AU$5,'150 TS and Hurricane DATA'!$K$5:$K$498,$F$7)</f>
        <v>0</v>
      </c>
      <c r="AV12">
        <f>COUNTIFS('150 TS and Hurricane DATA'!$I$5:$I$498,$E$7,'150 TS and Hurricane DATA'!$J$5:$J$498,$E12,'150 TS and Hurricane DATA'!$H$5:$H$498,AV$5,'150 TS and Hurricane DATA'!$K$5:$K$498,$F$7)</f>
        <v>0</v>
      </c>
      <c r="AW12">
        <f>COUNTIFS('150 TS and Hurricane DATA'!$I$5:$I$498,$E$7,'150 TS and Hurricane DATA'!$J$5:$J$498,$E12,'150 TS and Hurricane DATA'!$H$5:$H$498,AW$5,'150 TS and Hurricane DATA'!$K$5:$K$498,$F$7)</f>
        <v>0</v>
      </c>
      <c r="AX12">
        <f>COUNTIFS('150 TS and Hurricane DATA'!$I$5:$I$498,$E$7,'150 TS and Hurricane DATA'!$J$5:$J$498,$E12,'150 TS and Hurricane DATA'!$H$5:$H$498,AX$5,'150 TS and Hurricane DATA'!$K$5:$K$498,$F$7)</f>
        <v>0</v>
      </c>
      <c r="AY12">
        <f>COUNTIFS('150 TS and Hurricane DATA'!$I$5:$I$498,$E$7,'150 TS and Hurricane DATA'!$J$5:$J$498,$E12,'150 TS and Hurricane DATA'!$H$5:$H$498,AY$5,'150 TS and Hurricane DATA'!$K$5:$K$498,$F$7)</f>
        <v>0</v>
      </c>
      <c r="AZ12">
        <f>COUNTIFS('150 TS and Hurricane DATA'!$I$5:$I$498,$E$7,'150 TS and Hurricane DATA'!$J$5:$J$498,$E12,'150 TS and Hurricane DATA'!$H$5:$H$498,AZ$5,'150 TS and Hurricane DATA'!$K$5:$K$498,$F$7)</f>
        <v>0</v>
      </c>
      <c r="BA12">
        <f>COUNTIFS('150 TS and Hurricane DATA'!$I$5:$I$498,$E$7,'150 TS and Hurricane DATA'!$J$5:$J$498,$E12,'150 TS and Hurricane DATA'!$H$5:$H$498,BA$5,'150 TS and Hurricane DATA'!$K$5:$K$498,$F$7)</f>
        <v>0</v>
      </c>
      <c r="BB12">
        <f>COUNTIFS('150 TS and Hurricane DATA'!$I$5:$I$498,$E$7,'150 TS and Hurricane DATA'!$J$5:$J$498,$E12,'150 TS and Hurricane DATA'!$H$5:$H$498,BB$5,'150 TS and Hurricane DATA'!$K$5:$K$498,$F$7)</f>
        <v>0</v>
      </c>
      <c r="BC12">
        <f>COUNTIFS('150 TS and Hurricane DATA'!$I$5:$I$498,$E$7,'150 TS and Hurricane DATA'!$J$5:$J$498,$E12,'150 TS and Hurricane DATA'!$H$5:$H$498,BC$5,'150 TS and Hurricane DATA'!$K$5:$K$498,$F$7)</f>
        <v>0</v>
      </c>
      <c r="BD12">
        <f>COUNTIFS('150 TS and Hurricane DATA'!$I$5:$I$498,$E$7,'150 TS and Hurricane DATA'!$J$5:$J$498,$E12,'150 TS and Hurricane DATA'!$H$5:$H$498,BD$5,'150 TS and Hurricane DATA'!$K$5:$K$498,$F$7)</f>
        <v>0</v>
      </c>
      <c r="BE12">
        <f>COUNTIFS('150 TS and Hurricane DATA'!$I$5:$I$498,$E$7,'150 TS and Hurricane DATA'!$J$5:$J$498,$E12,'150 TS and Hurricane DATA'!$H$5:$H$498,BE$5,'150 TS and Hurricane DATA'!$K$5:$K$498,$F$7)</f>
        <v>0</v>
      </c>
      <c r="BF12">
        <f>COUNTIFS('150 TS and Hurricane DATA'!$I$5:$I$498,$E$7,'150 TS and Hurricane DATA'!$J$5:$J$498,$E12,'150 TS and Hurricane DATA'!$H$5:$H$498,BF$5,'150 TS and Hurricane DATA'!$K$5:$K$498,$F$7)</f>
        <v>0</v>
      </c>
      <c r="BG12">
        <f>COUNTIFS('150 TS and Hurricane DATA'!$I$5:$I$498,$E$7,'150 TS and Hurricane DATA'!$J$5:$J$498,$E12,'150 TS and Hurricane DATA'!$H$5:$H$498,BG$5,'150 TS and Hurricane DATA'!$K$5:$K$498,$F$7)</f>
        <v>0</v>
      </c>
      <c r="BH12">
        <f>COUNTIFS('150 TS and Hurricane DATA'!$I$5:$I$498,$E$7,'150 TS and Hurricane DATA'!$J$5:$J$498,$E12,'150 TS and Hurricane DATA'!$H$5:$H$498,BH$5,'150 TS and Hurricane DATA'!$K$5:$K$498,$F$7)</f>
        <v>0</v>
      </c>
      <c r="BI12">
        <f>COUNTIFS('150 TS and Hurricane DATA'!$I$5:$I$498,$E$7,'150 TS and Hurricane DATA'!$J$5:$J$498,$E12,'150 TS and Hurricane DATA'!$H$5:$H$498,BI$5,'150 TS and Hurricane DATA'!$K$5:$K$498,$F$7)</f>
        <v>0</v>
      </c>
      <c r="BJ12">
        <f>COUNTIFS('150 TS and Hurricane DATA'!$I$5:$I$498,$E$7,'150 TS and Hurricane DATA'!$J$5:$J$498,$E12,'150 TS and Hurricane DATA'!$H$5:$H$498,BJ$5,'150 TS and Hurricane DATA'!$K$5:$K$498,$F$7)</f>
        <v>0</v>
      </c>
      <c r="BK12">
        <f>COUNTIFS('150 TS and Hurricane DATA'!$I$5:$I$498,$E$7,'150 TS and Hurricane DATA'!$J$5:$J$498,$E12,'150 TS and Hurricane DATA'!$H$5:$H$498,BK$5,'150 TS and Hurricane DATA'!$K$5:$K$498,$F$7)</f>
        <v>0</v>
      </c>
      <c r="BL12">
        <f>COUNTIFS('150 TS and Hurricane DATA'!$I$5:$I$498,$E$7,'150 TS and Hurricane DATA'!$J$5:$J$498,$E12,'150 TS and Hurricane DATA'!$H$5:$H$498,BL$5,'150 TS and Hurricane DATA'!$K$5:$K$498,$F$7)</f>
        <v>0</v>
      </c>
      <c r="BM12">
        <f>COUNTIFS('150 TS and Hurricane DATA'!$I$5:$I$498,$E$7,'150 TS and Hurricane DATA'!$J$5:$J$498,$E12,'150 TS and Hurricane DATA'!$H$5:$H$498,BM$5,'150 TS and Hurricane DATA'!$K$5:$K$498,$F$7)</f>
        <v>0</v>
      </c>
      <c r="BN12">
        <f>COUNTIFS('150 TS and Hurricane DATA'!$I$5:$I$498,$E$7,'150 TS and Hurricane DATA'!$J$5:$J$498,$E12,'150 TS and Hurricane DATA'!$H$5:$H$498,BN$5,'150 TS and Hurricane DATA'!$K$5:$K$498,$F$7)</f>
        <v>0</v>
      </c>
      <c r="BO12">
        <f>COUNTIFS('150 TS and Hurricane DATA'!$I$5:$I$498,$E$7,'150 TS and Hurricane DATA'!$J$5:$J$498,$E12,'150 TS and Hurricane DATA'!$H$5:$H$498,BO$5,'150 TS and Hurricane DATA'!$K$5:$K$498,$F$7)</f>
        <v>0</v>
      </c>
      <c r="BP12">
        <f>COUNTIFS('150 TS and Hurricane DATA'!$I$5:$I$498,$E$7,'150 TS and Hurricane DATA'!$J$5:$J$498,$E12,'150 TS and Hurricane DATA'!$H$5:$H$498,BP$5,'150 TS and Hurricane DATA'!$K$5:$K$498,$F$7)</f>
        <v>0</v>
      </c>
      <c r="BQ12">
        <f>COUNTIFS('150 TS and Hurricane DATA'!$I$5:$I$498,$E$7,'150 TS and Hurricane DATA'!$J$5:$J$498,$E12,'150 TS and Hurricane DATA'!$H$5:$H$498,BQ$5,'150 TS and Hurricane DATA'!$K$5:$K$498,$F$7)</f>
        <v>0</v>
      </c>
      <c r="BR12">
        <f>COUNTIFS('150 TS and Hurricane DATA'!$I$5:$I$498,$E$7,'150 TS and Hurricane DATA'!$J$5:$J$498,$E12,'150 TS and Hurricane DATA'!$H$5:$H$498,BR$5,'150 TS and Hurricane DATA'!$K$5:$K$498,$F$7)</f>
        <v>0</v>
      </c>
      <c r="BS12">
        <f>COUNTIFS('150 TS and Hurricane DATA'!$I$5:$I$498,$E$7,'150 TS and Hurricane DATA'!$J$5:$J$498,$E12,'150 TS and Hurricane DATA'!$H$5:$H$498,BS$5,'150 TS and Hurricane DATA'!$K$5:$K$498,$F$7)</f>
        <v>0</v>
      </c>
      <c r="BT12">
        <f>COUNTIFS('150 TS and Hurricane DATA'!$I$5:$I$498,$E$7,'150 TS and Hurricane DATA'!$J$5:$J$498,$E12,'150 TS and Hurricane DATA'!$H$5:$H$498,BT$5,'150 TS and Hurricane DATA'!$K$5:$K$498,$F$7)</f>
        <v>0</v>
      </c>
      <c r="BU12">
        <f>COUNTIFS('150 TS and Hurricane DATA'!$I$5:$I$498,$E$7,'150 TS and Hurricane DATA'!$J$5:$J$498,$E12,'150 TS and Hurricane DATA'!$H$5:$H$498,BU$5,'150 TS and Hurricane DATA'!$K$5:$K$498,$F$7)</f>
        <v>0</v>
      </c>
      <c r="BV12">
        <f>COUNTIFS('150 TS and Hurricane DATA'!$I$5:$I$498,$E$7,'150 TS and Hurricane DATA'!$J$5:$J$498,$E12,'150 TS and Hurricane DATA'!$H$5:$H$498,BV$5,'150 TS and Hurricane DATA'!$K$5:$K$498,$F$7)</f>
        <v>0</v>
      </c>
      <c r="BW12">
        <f>COUNTIFS('150 TS and Hurricane DATA'!$I$5:$I$498,$E$7,'150 TS and Hurricane DATA'!$J$5:$J$498,$E12,'150 TS and Hurricane DATA'!$H$5:$H$498,BW$5,'150 TS and Hurricane DATA'!$K$5:$K$498,$F$7)</f>
        <v>0</v>
      </c>
      <c r="BX12">
        <f>COUNTIFS('150 TS and Hurricane DATA'!$I$5:$I$498,$E$7,'150 TS and Hurricane DATA'!$J$5:$J$498,$E12,'150 TS and Hurricane DATA'!$H$5:$H$498,BX$5,'150 TS and Hurricane DATA'!$K$5:$K$498,$F$7)</f>
        <v>0</v>
      </c>
      <c r="BY12">
        <f>COUNTIFS('150 TS and Hurricane DATA'!$I$5:$I$498,$E$7,'150 TS and Hurricane DATA'!$J$5:$J$498,$E12,'150 TS and Hurricane DATA'!$H$5:$H$498,BY$5,'150 TS and Hurricane DATA'!$K$5:$K$498,$F$7)</f>
        <v>0</v>
      </c>
      <c r="BZ12">
        <f>COUNTIFS('150 TS and Hurricane DATA'!$I$5:$I$498,$E$7,'150 TS and Hurricane DATA'!$J$5:$J$498,$E12,'150 TS and Hurricane DATA'!$H$5:$H$498,BZ$5,'150 TS and Hurricane DATA'!$K$5:$K$498,$F$7)</f>
        <v>0</v>
      </c>
      <c r="CA12">
        <f>COUNTIFS('150 TS and Hurricane DATA'!$I$5:$I$498,$E$7,'150 TS and Hurricane DATA'!$J$5:$J$498,$E12,'150 TS and Hurricane DATA'!$H$5:$H$498,CA$5,'150 TS and Hurricane DATA'!$K$5:$K$498,$F$7)</f>
        <v>0</v>
      </c>
      <c r="CB12">
        <f>COUNTIFS('150 TS and Hurricane DATA'!$I$5:$I$498,$E$7,'150 TS and Hurricane DATA'!$J$5:$J$498,$E12,'150 TS and Hurricane DATA'!$H$5:$H$498,CB$5,'150 TS and Hurricane DATA'!$K$5:$K$498,$F$7)</f>
        <v>0</v>
      </c>
      <c r="CC12">
        <f>COUNTIFS('150 TS and Hurricane DATA'!$I$5:$I$498,$E$7,'150 TS and Hurricane DATA'!$J$5:$J$498,$E12,'150 TS and Hurricane DATA'!$H$5:$H$498,CC$5,'150 TS and Hurricane DATA'!$K$5:$K$498,$F$7)</f>
        <v>0</v>
      </c>
      <c r="CD12">
        <f>COUNTIFS('150 TS and Hurricane DATA'!$I$5:$I$498,$E$7,'150 TS and Hurricane DATA'!$J$5:$J$498,$E12,'150 TS and Hurricane DATA'!$H$5:$H$498,CD$5,'150 TS and Hurricane DATA'!$K$5:$K$498,$F$7)</f>
        <v>0</v>
      </c>
      <c r="CE12">
        <f>COUNTIFS('150 TS and Hurricane DATA'!$I$5:$I$498,$E$7,'150 TS and Hurricane DATA'!$J$5:$J$498,$E12,'150 TS and Hurricane DATA'!$H$5:$H$498,CE$5,'150 TS and Hurricane DATA'!$K$5:$K$498,$F$7)</f>
        <v>0</v>
      </c>
      <c r="CF12">
        <f>COUNTIFS('150 TS and Hurricane DATA'!$I$5:$I$498,$E$7,'150 TS and Hurricane DATA'!$J$5:$J$498,$E12,'150 TS and Hurricane DATA'!$H$5:$H$498,CF$5,'150 TS and Hurricane DATA'!$K$5:$K$498,$F$7)</f>
        <v>0</v>
      </c>
      <c r="CG12">
        <f>COUNTIFS('150 TS and Hurricane DATA'!$I$5:$I$498,$E$7,'150 TS and Hurricane DATA'!$J$5:$J$498,$E12,'150 TS and Hurricane DATA'!$H$5:$H$498,CG$5,'150 TS and Hurricane DATA'!$K$5:$K$498,$F$7)</f>
        <v>0</v>
      </c>
      <c r="CH12">
        <f>COUNTIFS('150 TS and Hurricane DATA'!$I$5:$I$498,$E$7,'150 TS and Hurricane DATA'!$J$5:$J$498,$E12,'150 TS and Hurricane DATA'!$H$5:$H$498,CH$5,'150 TS and Hurricane DATA'!$K$5:$K$498,$F$7)</f>
        <v>0</v>
      </c>
      <c r="CI12">
        <f>COUNTIFS('150 TS and Hurricane DATA'!$I$5:$I$498,$E$7,'150 TS and Hurricane DATA'!$J$5:$J$498,$E12,'150 TS and Hurricane DATA'!$H$5:$H$498,CI$5,'150 TS and Hurricane DATA'!$K$5:$K$498,$F$7)</f>
        <v>0</v>
      </c>
      <c r="CJ12">
        <f>COUNTIFS('150 TS and Hurricane DATA'!$I$5:$I$498,$E$7,'150 TS and Hurricane DATA'!$J$5:$J$498,$E12,'150 TS and Hurricane DATA'!$H$5:$H$498,CJ$5,'150 TS and Hurricane DATA'!$K$5:$K$498,$F$7)</f>
        <v>0</v>
      </c>
      <c r="CK12">
        <f>COUNTIFS('150 TS and Hurricane DATA'!$I$5:$I$498,$E$7,'150 TS and Hurricane DATA'!$J$5:$J$498,$E12,'150 TS and Hurricane DATA'!$H$5:$H$498,CK$5,'150 TS and Hurricane DATA'!$K$5:$K$498,$F$7)</f>
        <v>0</v>
      </c>
      <c r="CL12">
        <f>COUNTIFS('150 TS and Hurricane DATA'!$I$5:$I$498,$E$7,'150 TS and Hurricane DATA'!$J$5:$J$498,$E12,'150 TS and Hurricane DATA'!$H$5:$H$498,CL$5,'150 TS and Hurricane DATA'!$K$5:$K$498,$F$7)</f>
        <v>0</v>
      </c>
      <c r="CM12">
        <f>COUNTIFS('150 TS and Hurricane DATA'!$I$5:$I$498,$E$7,'150 TS and Hurricane DATA'!$J$5:$J$498,$E12,'150 TS and Hurricane DATA'!$H$5:$H$498,CM$5,'150 TS and Hurricane DATA'!$K$5:$K$498,$F$7)</f>
        <v>1</v>
      </c>
      <c r="CN12">
        <f>COUNTIFS('150 TS and Hurricane DATA'!$I$5:$I$498,$E$7,'150 TS and Hurricane DATA'!$J$5:$J$498,$E12,'150 TS and Hurricane DATA'!$H$5:$H$498,CN$5,'150 TS and Hurricane DATA'!$K$5:$K$498,$F$7)</f>
        <v>0</v>
      </c>
      <c r="CO12">
        <f>COUNTIFS('150 TS and Hurricane DATA'!$I$5:$I$498,$E$7,'150 TS and Hurricane DATA'!$J$5:$J$498,$E12,'150 TS and Hurricane DATA'!$H$5:$H$498,CO$5,'150 TS and Hurricane DATA'!$K$5:$K$498,$F$7)</f>
        <v>0</v>
      </c>
      <c r="CP12">
        <f>COUNTIFS('150 TS and Hurricane DATA'!$I$5:$I$498,$E$7,'150 TS and Hurricane DATA'!$J$5:$J$498,$E12,'150 TS and Hurricane DATA'!$H$5:$H$498,CP$5,'150 TS and Hurricane DATA'!$K$5:$K$498,$F$7)</f>
        <v>0</v>
      </c>
      <c r="CQ12">
        <f>COUNTIFS('150 TS and Hurricane DATA'!$I$5:$I$498,$E$7,'150 TS and Hurricane DATA'!$J$5:$J$498,$E12,'150 TS and Hurricane DATA'!$H$5:$H$498,CQ$5,'150 TS and Hurricane DATA'!$K$5:$K$498,$F$7)</f>
        <v>0</v>
      </c>
      <c r="CR12">
        <f>COUNTIFS('150 TS and Hurricane DATA'!$I$5:$I$498,$E$7,'150 TS and Hurricane DATA'!$J$5:$J$498,$E12,'150 TS and Hurricane DATA'!$H$5:$H$498,CR$5,'150 TS and Hurricane DATA'!$K$5:$K$498,$F$7)</f>
        <v>0</v>
      </c>
      <c r="CS12">
        <f>COUNTIFS('150 TS and Hurricane DATA'!$I$5:$I$498,$E$7,'150 TS and Hurricane DATA'!$J$5:$J$498,$E12,'150 TS and Hurricane DATA'!$H$5:$H$498,CS$5,'150 TS and Hurricane DATA'!$K$5:$K$498,$F$7)</f>
        <v>0</v>
      </c>
      <c r="CT12">
        <f>COUNTIFS('150 TS and Hurricane DATA'!$I$5:$I$498,$E$7,'150 TS and Hurricane DATA'!$J$5:$J$498,$E12,'150 TS and Hurricane DATA'!$H$5:$H$498,CT$5,'150 TS and Hurricane DATA'!$K$5:$K$498,$F$7)</f>
        <v>0</v>
      </c>
      <c r="CU12">
        <f>COUNTIFS('150 TS and Hurricane DATA'!$I$5:$I$498,$E$7,'150 TS and Hurricane DATA'!$J$5:$J$498,$E12,'150 TS and Hurricane DATA'!$H$5:$H$498,CU$5,'150 TS and Hurricane DATA'!$K$5:$K$498,$F$7)</f>
        <v>0</v>
      </c>
      <c r="CV12">
        <f>COUNTIFS('150 TS and Hurricane DATA'!$I$5:$I$498,$E$7,'150 TS and Hurricane DATA'!$J$5:$J$498,$E12,'150 TS and Hurricane DATA'!$H$5:$H$498,CV$5,'150 TS and Hurricane DATA'!$K$5:$K$498,$F$7)</f>
        <v>0</v>
      </c>
      <c r="CW12">
        <f>COUNTIFS('150 TS and Hurricane DATA'!$I$5:$I$498,$E$7,'150 TS and Hurricane DATA'!$J$5:$J$498,$E12,'150 TS and Hurricane DATA'!$H$5:$H$498,CW$5,'150 TS and Hurricane DATA'!$K$5:$K$498,$F$7)</f>
        <v>0</v>
      </c>
      <c r="CX12">
        <f>COUNTIFS('150 TS and Hurricane DATA'!$I$5:$I$498,$E$7,'150 TS and Hurricane DATA'!$J$5:$J$498,$E12,'150 TS and Hurricane DATA'!$H$5:$H$498,CX$5,'150 TS and Hurricane DATA'!$K$5:$K$498,$F$7)</f>
        <v>0</v>
      </c>
      <c r="CY12">
        <f>COUNTIFS('150 TS and Hurricane DATA'!$I$5:$I$498,$E$7,'150 TS and Hurricane DATA'!$J$5:$J$498,$E12,'150 TS and Hurricane DATA'!$H$5:$H$498,CY$5,'150 TS and Hurricane DATA'!$K$5:$K$498,$F$7)</f>
        <v>0</v>
      </c>
      <c r="CZ12">
        <f>COUNTIFS('150 TS and Hurricane DATA'!$I$5:$I$498,$E$7,'150 TS and Hurricane DATA'!$J$5:$J$498,$E12,'150 TS and Hurricane DATA'!$H$5:$H$498,CZ$5,'150 TS and Hurricane DATA'!$K$5:$K$498,$F$7)</f>
        <v>0</v>
      </c>
      <c r="DA12">
        <f>COUNTIFS('150 TS and Hurricane DATA'!$I$5:$I$498,$E$7,'150 TS and Hurricane DATA'!$J$5:$J$498,$E12,'150 TS and Hurricane DATA'!$H$5:$H$498,DA$5,'150 TS and Hurricane DATA'!$K$5:$K$498,$F$7)</f>
        <v>0</v>
      </c>
      <c r="DB12">
        <f>COUNTIFS('150 TS and Hurricane DATA'!$I$5:$I$498,$E$7,'150 TS and Hurricane DATA'!$J$5:$J$498,$E12,'150 TS and Hurricane DATA'!$H$5:$H$498,DB$5,'150 TS and Hurricane DATA'!$K$5:$K$498,$F$7)</f>
        <v>0</v>
      </c>
      <c r="DC12">
        <f>COUNTIFS('150 TS and Hurricane DATA'!$I$5:$I$498,$E$7,'150 TS and Hurricane DATA'!$J$5:$J$498,$E12,'150 TS and Hurricane DATA'!$H$5:$H$498,DC$5,'150 TS and Hurricane DATA'!$K$5:$K$498,$F$7)</f>
        <v>0</v>
      </c>
      <c r="DD12">
        <f>COUNTIFS('150 TS and Hurricane DATA'!$I$5:$I$498,$E$7,'150 TS and Hurricane DATA'!$J$5:$J$498,$E12,'150 TS and Hurricane DATA'!$H$5:$H$498,DD$5,'150 TS and Hurricane DATA'!$K$5:$K$498,$F$7)</f>
        <v>0</v>
      </c>
      <c r="DE12">
        <f>COUNTIFS('150 TS and Hurricane DATA'!$I$5:$I$498,$E$7,'150 TS and Hurricane DATA'!$J$5:$J$498,$E12,'150 TS and Hurricane DATA'!$H$5:$H$498,DE$5,'150 TS and Hurricane DATA'!$K$5:$K$498,$F$7)</f>
        <v>0</v>
      </c>
      <c r="DF12">
        <f>COUNTIFS('150 TS and Hurricane DATA'!$I$5:$I$498,$E$7,'150 TS and Hurricane DATA'!$J$5:$J$498,$E12,'150 TS and Hurricane DATA'!$H$5:$H$498,DF$5,'150 TS and Hurricane DATA'!$K$5:$K$498,$F$7)</f>
        <v>0</v>
      </c>
      <c r="DG12">
        <f>COUNTIFS('150 TS and Hurricane DATA'!$I$5:$I$498,$E$7,'150 TS and Hurricane DATA'!$J$5:$J$498,$E12,'150 TS and Hurricane DATA'!$H$5:$H$498,DG$5,'150 TS and Hurricane DATA'!$K$5:$K$498,$F$7)</f>
        <v>0</v>
      </c>
      <c r="DH12">
        <f>COUNTIFS('150 TS and Hurricane DATA'!$I$5:$I$498,$E$7,'150 TS and Hurricane DATA'!$J$5:$J$498,$E12,'150 TS and Hurricane DATA'!$H$5:$H$498,DH$5,'150 TS and Hurricane DATA'!$K$5:$K$498,$F$7)</f>
        <v>0</v>
      </c>
      <c r="DI12">
        <f>COUNTIFS('150 TS and Hurricane DATA'!$I$5:$I$498,$E$7,'150 TS and Hurricane DATA'!$J$5:$J$498,$E12,'150 TS and Hurricane DATA'!$H$5:$H$498,DI$5,'150 TS and Hurricane DATA'!$K$5:$K$498,$F$7)</f>
        <v>0</v>
      </c>
      <c r="DJ12">
        <f>COUNTIFS('150 TS and Hurricane DATA'!$I$5:$I$498,$E$7,'150 TS and Hurricane DATA'!$J$5:$J$498,$E12,'150 TS and Hurricane DATA'!$H$5:$H$498,DJ$5,'150 TS and Hurricane DATA'!$K$5:$K$498,$F$7)</f>
        <v>0</v>
      </c>
      <c r="DK12">
        <f>COUNTIFS('150 TS and Hurricane DATA'!$I$5:$I$498,$E$7,'150 TS and Hurricane DATA'!$J$5:$J$498,$E12,'150 TS and Hurricane DATA'!$H$5:$H$498,DK$5,'150 TS and Hurricane DATA'!$K$5:$K$498,$F$7)</f>
        <v>0</v>
      </c>
      <c r="DL12">
        <f>COUNTIFS('150 TS and Hurricane DATA'!$I$5:$I$498,$E$7,'150 TS and Hurricane DATA'!$J$5:$J$498,$E12,'150 TS and Hurricane DATA'!$H$5:$H$498,DL$5,'150 TS and Hurricane DATA'!$K$5:$K$498,$F$7)</f>
        <v>0</v>
      </c>
      <c r="DM12">
        <f>COUNTIFS('150 TS and Hurricane DATA'!$I$5:$I$498,$E$7,'150 TS and Hurricane DATA'!$J$5:$J$498,$E12,'150 TS and Hurricane DATA'!$H$5:$H$498,DM$5,'150 TS and Hurricane DATA'!$K$5:$K$498,$F$7)</f>
        <v>0</v>
      </c>
      <c r="DN12">
        <f>COUNTIFS('150 TS and Hurricane DATA'!$I$5:$I$498,$E$7,'150 TS and Hurricane DATA'!$J$5:$J$498,$E12,'150 TS and Hurricane DATA'!$H$5:$H$498,DN$5,'150 TS and Hurricane DATA'!$K$5:$K$498,$F$7)</f>
        <v>0</v>
      </c>
      <c r="DO12">
        <f>COUNTIFS('150 TS and Hurricane DATA'!$I$5:$I$498,$E$7,'150 TS and Hurricane DATA'!$J$5:$J$498,$E12,'150 TS and Hurricane DATA'!$H$5:$H$498,DO$5,'150 TS and Hurricane DATA'!$K$5:$K$498,$F$7)</f>
        <v>0</v>
      </c>
      <c r="DP12">
        <f>COUNTIFS('150 TS and Hurricane DATA'!$I$5:$I$498,$E$7,'150 TS and Hurricane DATA'!$J$5:$J$498,$E12,'150 TS and Hurricane DATA'!$H$5:$H$498,DP$5,'150 TS and Hurricane DATA'!$K$5:$K$498,$F$7)</f>
        <v>0</v>
      </c>
      <c r="DQ12">
        <f>COUNTIFS('150 TS and Hurricane DATA'!$I$5:$I$498,$E$7,'150 TS and Hurricane DATA'!$J$5:$J$498,$E12,'150 TS and Hurricane DATA'!$H$5:$H$498,DQ$5,'150 TS and Hurricane DATA'!$K$5:$K$498,$F$7)</f>
        <v>0</v>
      </c>
      <c r="DR12">
        <f>COUNTIFS('150 TS and Hurricane DATA'!$I$5:$I$498,$E$7,'150 TS and Hurricane DATA'!$J$5:$J$498,$E12,'150 TS and Hurricane DATA'!$H$5:$H$498,DR$5,'150 TS and Hurricane DATA'!$K$5:$K$498,$F$7)</f>
        <v>0</v>
      </c>
      <c r="DS12">
        <f>COUNTIFS('150 TS and Hurricane DATA'!$I$5:$I$498,$E$7,'150 TS and Hurricane DATA'!$J$5:$J$498,$E12,'150 TS and Hurricane DATA'!$H$5:$H$498,DS$5,'150 TS and Hurricane DATA'!$K$5:$K$498,$F$7)</f>
        <v>0</v>
      </c>
      <c r="DT12">
        <f>COUNTIFS('150 TS and Hurricane DATA'!$I$5:$I$498,$E$7,'150 TS and Hurricane DATA'!$J$5:$J$498,$E12,'150 TS and Hurricane DATA'!$H$5:$H$498,DT$5,'150 TS and Hurricane DATA'!$K$5:$K$498,$F$7)</f>
        <v>0</v>
      </c>
      <c r="DU12">
        <f>COUNTIFS('150 TS and Hurricane DATA'!$I$5:$I$498,$E$7,'150 TS and Hurricane DATA'!$J$5:$J$498,$E12,'150 TS and Hurricane DATA'!$H$5:$H$498,DU$5,'150 TS and Hurricane DATA'!$K$5:$K$498,$F$7)</f>
        <v>0</v>
      </c>
      <c r="DV12">
        <f>COUNTIFS('150 TS and Hurricane DATA'!$I$5:$I$498,$E$7,'150 TS and Hurricane DATA'!$J$5:$J$498,$E12,'150 TS and Hurricane DATA'!$H$5:$H$498,DV$5,'150 TS and Hurricane DATA'!$K$5:$K$498,$F$7)</f>
        <v>0</v>
      </c>
      <c r="DW12">
        <f>COUNTIFS('150 TS and Hurricane DATA'!$I$5:$I$498,$E$7,'150 TS and Hurricane DATA'!$J$5:$J$498,$E12,'150 TS and Hurricane DATA'!$H$5:$H$498,DW$5,'150 TS and Hurricane DATA'!$K$5:$K$498,$F$7)</f>
        <v>0</v>
      </c>
      <c r="DX12">
        <f>COUNTIFS('150 TS and Hurricane DATA'!$I$5:$I$498,$E$7,'150 TS and Hurricane DATA'!$J$5:$J$498,$E12,'150 TS and Hurricane DATA'!$H$5:$H$498,DX$5,'150 TS and Hurricane DATA'!$K$5:$K$498,$F$7)</f>
        <v>0</v>
      </c>
      <c r="DY12">
        <f>COUNTIFS('150 TS and Hurricane DATA'!$I$5:$I$498,$E$7,'150 TS and Hurricane DATA'!$J$5:$J$498,$E12,'150 TS and Hurricane DATA'!$H$5:$H$498,DY$5,'150 TS and Hurricane DATA'!$K$5:$K$498,$F$7)</f>
        <v>0</v>
      </c>
      <c r="DZ12">
        <f>COUNTIFS('150 TS and Hurricane DATA'!$I$5:$I$498,$E$7,'150 TS and Hurricane DATA'!$J$5:$J$498,$E12,'150 TS and Hurricane DATA'!$H$5:$H$498,DZ$5,'150 TS and Hurricane DATA'!$K$5:$K$498,$F$7)</f>
        <v>0</v>
      </c>
      <c r="EA12">
        <f>COUNTIFS('150 TS and Hurricane DATA'!$I$5:$I$498,$E$7,'150 TS and Hurricane DATA'!$J$5:$J$498,$E12,'150 TS and Hurricane DATA'!$H$5:$H$498,EA$5,'150 TS and Hurricane DATA'!$K$5:$K$498,$F$7)</f>
        <v>0</v>
      </c>
      <c r="EB12">
        <f>COUNTIFS('150 TS and Hurricane DATA'!$I$5:$I$498,$E$7,'150 TS and Hurricane DATA'!$J$5:$J$498,$E12,'150 TS and Hurricane DATA'!$H$5:$H$498,EB$5,'150 TS and Hurricane DATA'!$K$5:$K$498,$F$7)</f>
        <v>0</v>
      </c>
      <c r="EC12">
        <f>COUNTIFS('150 TS and Hurricane DATA'!$I$5:$I$498,$E$7,'150 TS and Hurricane DATA'!$J$5:$J$498,$E12,'150 TS and Hurricane DATA'!$H$5:$H$498,EC$5,'150 TS and Hurricane DATA'!$K$5:$K$498,$F$7)</f>
        <v>0</v>
      </c>
      <c r="ED12">
        <f>COUNTIFS('150 TS and Hurricane DATA'!$I$5:$I$498,$E$7,'150 TS and Hurricane DATA'!$J$5:$J$498,$E12,'150 TS and Hurricane DATA'!$H$5:$H$498,ED$5,'150 TS and Hurricane DATA'!$K$5:$K$498,$F$7)</f>
        <v>0</v>
      </c>
      <c r="EE12">
        <f>COUNTIFS('150 TS and Hurricane DATA'!$I$5:$I$498,$E$7,'150 TS and Hurricane DATA'!$J$5:$J$498,$E12,'150 TS and Hurricane DATA'!$H$5:$H$498,EE$5,'150 TS and Hurricane DATA'!$K$5:$K$498,$F$7)</f>
        <v>0</v>
      </c>
      <c r="EF12">
        <f>COUNTIFS('150 TS and Hurricane DATA'!$I$5:$I$498,$E$7,'150 TS and Hurricane DATA'!$J$5:$J$498,$E12,'150 TS and Hurricane DATA'!$H$5:$H$498,EF$5,'150 TS and Hurricane DATA'!$K$5:$K$498,$F$7)</f>
        <v>0</v>
      </c>
      <c r="EG12">
        <f>COUNTIFS('150 TS and Hurricane DATA'!$I$5:$I$498,$E$7,'150 TS and Hurricane DATA'!$J$5:$J$498,$E12,'150 TS and Hurricane DATA'!$H$5:$H$498,EG$5,'150 TS and Hurricane DATA'!$K$5:$K$498,$F$7)</f>
        <v>0</v>
      </c>
      <c r="EH12">
        <f>COUNTIFS('150 TS and Hurricane DATA'!$I$5:$I$498,$E$7,'150 TS and Hurricane DATA'!$J$5:$J$498,$E12,'150 TS and Hurricane DATA'!$H$5:$H$498,EH$5,'150 TS and Hurricane DATA'!$K$5:$K$498,$F$7)</f>
        <v>0</v>
      </c>
      <c r="EI12">
        <f>COUNTIFS('150 TS and Hurricane DATA'!$I$5:$I$498,$E$7,'150 TS and Hurricane DATA'!$J$5:$J$498,$E12,'150 TS and Hurricane DATA'!$H$5:$H$498,EI$5,'150 TS and Hurricane DATA'!$K$5:$K$498,$F$7)</f>
        <v>0</v>
      </c>
      <c r="EJ12">
        <f>COUNTIFS('150 TS and Hurricane DATA'!$I$5:$I$498,$E$7,'150 TS and Hurricane DATA'!$J$5:$J$498,$E12,'150 TS and Hurricane DATA'!$H$5:$H$498,EJ$5,'150 TS and Hurricane DATA'!$K$5:$K$498,$F$7)</f>
        <v>0</v>
      </c>
      <c r="EK12">
        <f>COUNTIFS('150 TS and Hurricane DATA'!$I$5:$I$498,$E$7,'150 TS and Hurricane DATA'!$J$5:$J$498,$E12,'150 TS and Hurricane DATA'!$H$5:$H$498,EK$5,'150 TS and Hurricane DATA'!$K$5:$K$498,$F$7)</f>
        <v>0</v>
      </c>
      <c r="EL12">
        <f>COUNTIFS('150 TS and Hurricane DATA'!$I$5:$I$498,$E$7,'150 TS and Hurricane DATA'!$J$5:$J$498,$E12,'150 TS and Hurricane DATA'!$H$5:$H$498,EL$5,'150 TS and Hurricane DATA'!$K$5:$K$498,$F$7)</f>
        <v>0</v>
      </c>
      <c r="EM12">
        <f>COUNTIFS('150 TS and Hurricane DATA'!$I$5:$I$498,$E$7,'150 TS and Hurricane DATA'!$J$5:$J$498,$E12,'150 TS and Hurricane DATA'!$H$5:$H$498,EM$5,'150 TS and Hurricane DATA'!$K$5:$K$498,$F$7)</f>
        <v>0</v>
      </c>
      <c r="EN12">
        <f>COUNTIFS('150 TS and Hurricane DATA'!$I$5:$I$498,$E$7,'150 TS and Hurricane DATA'!$J$5:$J$498,$E12,'150 TS and Hurricane DATA'!$H$5:$H$498,EN$5,'150 TS and Hurricane DATA'!$K$5:$K$498,$F$7)</f>
        <v>0</v>
      </c>
      <c r="EO12">
        <f>COUNTIFS('150 TS and Hurricane DATA'!$I$5:$I$498,$E$7,'150 TS and Hurricane DATA'!$J$5:$J$498,$E12,'150 TS and Hurricane DATA'!$H$5:$H$498,EO$5,'150 TS and Hurricane DATA'!$K$5:$K$498,$F$7)</f>
        <v>0</v>
      </c>
      <c r="EP12">
        <f>COUNTIFS('150 TS and Hurricane DATA'!$I$5:$I$498,$E$7,'150 TS and Hurricane DATA'!$J$5:$J$498,$E12,'150 TS and Hurricane DATA'!$H$5:$H$498,EP$5,'150 TS and Hurricane DATA'!$K$5:$K$498,$F$7)</f>
        <v>0</v>
      </c>
      <c r="EQ12">
        <f>COUNTIFS('150 TS and Hurricane DATA'!$I$5:$I$498,$E$7,'150 TS and Hurricane DATA'!$J$5:$J$498,$E12,'150 TS and Hurricane DATA'!$H$5:$H$498,EQ$5,'150 TS and Hurricane DATA'!$K$5:$K$498,$F$7)</f>
        <v>0</v>
      </c>
      <c r="ER12">
        <f>COUNTIFS('150 TS and Hurricane DATA'!$I$5:$I$498,$E$7,'150 TS and Hurricane DATA'!$J$5:$J$498,$E12,'150 TS and Hurricane DATA'!$H$5:$H$498,ER$5,'150 TS and Hurricane DATA'!$K$5:$K$498,$F$7)</f>
        <v>0</v>
      </c>
      <c r="ES12">
        <f>COUNTIFS('150 TS and Hurricane DATA'!$I$5:$I$498,$E$7,'150 TS and Hurricane DATA'!$J$5:$J$498,$E12,'150 TS and Hurricane DATA'!$H$5:$H$498,ES$5,'150 TS and Hurricane DATA'!$K$5:$K$498,$F$7)</f>
        <v>0</v>
      </c>
      <c r="ET12">
        <f>COUNTIFS('150 TS and Hurricane DATA'!$I$5:$I$498,$E$7,'150 TS and Hurricane DATA'!$J$5:$J$498,$E12,'150 TS and Hurricane DATA'!$H$5:$H$498,ET$5,'150 TS and Hurricane DATA'!$K$5:$K$498,$F$7)</f>
        <v>0</v>
      </c>
      <c r="EU12">
        <f>COUNTIFS('150 TS and Hurricane DATA'!$I$5:$I$498,$E$7,'150 TS and Hurricane DATA'!$J$5:$J$498,$E12,'150 TS and Hurricane DATA'!$H$5:$H$498,EU$5,'150 TS and Hurricane DATA'!$K$5:$K$498,$F$7)</f>
        <v>0</v>
      </c>
      <c r="EV12">
        <f>COUNTIFS('150 TS and Hurricane DATA'!$I$5:$I$498,$E$7,'150 TS and Hurricane DATA'!$J$5:$J$498,$E12,'150 TS and Hurricane DATA'!$H$5:$H$498,EV$5,'150 TS and Hurricane DATA'!$K$5:$K$498,$F$7)</f>
        <v>0</v>
      </c>
      <c r="EW12">
        <f>COUNTIFS('150 TS and Hurricane DATA'!$I$5:$I$498,$E$7,'150 TS and Hurricane DATA'!$J$5:$J$498,$E12,'150 TS and Hurricane DATA'!$H$5:$H$498,EW$5,'150 TS and Hurricane DATA'!$K$5:$K$498,$F$7)</f>
        <v>0</v>
      </c>
      <c r="EX12">
        <f>COUNTIFS('150 TS and Hurricane DATA'!$I$5:$I$498,$E$7,'150 TS and Hurricane DATA'!$J$5:$J$498,$E12,'150 TS and Hurricane DATA'!$H$5:$H$498,EX$5,'150 TS and Hurricane DATA'!$K$5:$K$498,$F$7)</f>
        <v>0</v>
      </c>
      <c r="EY12">
        <f>COUNTIFS('150 TS and Hurricane DATA'!$I$5:$I$498,$E$7,'150 TS and Hurricane DATA'!$J$5:$J$498,$E12,'150 TS and Hurricane DATA'!$H$5:$H$498,EY$5,'150 TS and Hurricane DATA'!$K$5:$K$498,$F$7)</f>
        <v>0</v>
      </c>
      <c r="EZ12">
        <f>COUNTIFS('150 TS and Hurricane DATA'!$I$5:$I$498,$E$7,'150 TS and Hurricane DATA'!$J$5:$J$498,$E12,'150 TS and Hurricane DATA'!$H$5:$H$498,EZ$5,'150 TS and Hurricane DATA'!$K$5:$K$498,$F$7)</f>
        <v>0</v>
      </c>
      <c r="FA12">
        <f>COUNTIFS('150 TS and Hurricane DATA'!$I$5:$I$498,$E$7,'150 TS and Hurricane DATA'!$J$5:$J$498,$E12,'150 TS and Hurricane DATA'!$H$5:$H$498,FA$5,'150 TS and Hurricane DATA'!$K$5:$K$498,$F$7)</f>
        <v>0</v>
      </c>
      <c r="FB12">
        <f>COUNTIFS('150 TS and Hurricane DATA'!$I$5:$I$498,$E$7,'150 TS and Hurricane DATA'!$J$5:$J$498,$E12,'150 TS and Hurricane DATA'!$H$5:$H$498,FB$5,'150 TS and Hurricane DATA'!$K$5:$K$498,$F$7)</f>
        <v>0</v>
      </c>
      <c r="FC12">
        <f>COUNTIFS('150 TS and Hurricane DATA'!$I$5:$I$498,$E$7,'150 TS and Hurricane DATA'!$J$5:$J$498,$E12,'150 TS and Hurricane DATA'!$H$5:$H$498,FC$5,'150 TS and Hurricane DATA'!$K$5:$K$498,$F$7)</f>
        <v>0</v>
      </c>
      <c r="FD12">
        <f>COUNTIFS('150 TS and Hurricane DATA'!$I$5:$I$498,$E$7,'150 TS and Hurricane DATA'!$J$5:$J$498,$E12,'150 TS and Hurricane DATA'!$H$5:$H$498,FD$5,'150 TS and Hurricane DATA'!$K$5:$K$498,$F$7)</f>
        <v>0</v>
      </c>
      <c r="FE12">
        <f>COUNTIFS('150 TS and Hurricane DATA'!$I$5:$I$498,$E$7,'150 TS and Hurricane DATA'!$J$5:$J$498,$E12,'150 TS and Hurricane DATA'!$H$5:$H$498,FE$5,'150 TS and Hurricane DATA'!$K$5:$K$498,$F$7)</f>
        <v>0</v>
      </c>
      <c r="FF12">
        <f>COUNTIFS('150 TS and Hurricane DATA'!$I$5:$I$498,$E$7,'150 TS and Hurricane DATA'!$J$5:$J$498,$E12,'150 TS and Hurricane DATA'!$H$5:$H$498,FF$5,'150 TS and Hurricane DATA'!$K$5:$K$498,$F$7)</f>
        <v>0</v>
      </c>
      <c r="FG12">
        <f>COUNTIFS('150 TS and Hurricane DATA'!$I$5:$I$498,$E$7,'150 TS and Hurricane DATA'!$J$5:$J$498,$E12,'150 TS and Hurricane DATA'!$H$5:$H$498,FG$5,'150 TS and Hurricane DATA'!$K$5:$K$498,$F$7)</f>
        <v>0</v>
      </c>
      <c r="FH12">
        <f>COUNTIFS('150 TS and Hurricane DATA'!$I$5:$I$498,$E$7,'150 TS and Hurricane DATA'!$J$5:$J$498,$E12,'150 TS and Hurricane DATA'!$H$5:$H$498,FH$5,'150 TS and Hurricane DATA'!$K$5:$K$498,$F$7)</f>
        <v>0</v>
      </c>
      <c r="FI12">
        <f>COUNTIFS('150 TS and Hurricane DATA'!$I$5:$I$498,$E$7,'150 TS and Hurricane DATA'!$J$5:$J$498,$E12,'150 TS and Hurricane DATA'!$H$5:$H$498,FI$5,'150 TS and Hurricane DATA'!$K$5:$K$498,$F$7)</f>
        <v>0</v>
      </c>
      <c r="FJ12">
        <f>COUNTIFS('150 TS and Hurricane DATA'!$I$5:$I$498,$E$7,'150 TS and Hurricane DATA'!$J$5:$J$498,$E12,'150 TS and Hurricane DATA'!$H$5:$H$498,FJ$5,'150 TS and Hurricane DATA'!$K$5:$K$498,$F$7)</f>
        <v>0</v>
      </c>
      <c r="FK12">
        <f>COUNTIFS('150 TS and Hurricane DATA'!$I$5:$I$498,$E$7,'150 TS and Hurricane DATA'!$J$5:$J$498,$E12,'150 TS and Hurricane DATA'!$H$5:$H$498,FK$5,'150 TS and Hurricane DATA'!$K$5:$K$498,$F$7)</f>
        <v>0</v>
      </c>
      <c r="FL12">
        <f>COUNTIFS('150 TS and Hurricane DATA'!$I$5:$I$498,$E$7,'150 TS and Hurricane DATA'!$J$5:$J$498,$E12,'150 TS and Hurricane DATA'!$H$5:$H$498,FL$5,'150 TS and Hurricane DATA'!$K$5:$K$498,$F$7)</f>
        <v>0</v>
      </c>
      <c r="FM12">
        <f>COUNTIFS('150 TS and Hurricane DATA'!$I$5:$I$498,$E$7,'150 TS and Hurricane DATA'!$J$5:$J$498,$E12,'150 TS and Hurricane DATA'!$H$5:$H$498,FM$5,'150 TS and Hurricane DATA'!$K$5:$K$498,$F$7)</f>
        <v>0</v>
      </c>
      <c r="FN12">
        <f>COUNTIFS('150 TS and Hurricane DATA'!$I$5:$I$498,$E$7,'150 TS and Hurricane DATA'!$J$5:$J$498,$E12,'150 TS and Hurricane DATA'!$H$5:$H$498,FN$5,'150 TS and Hurricane DATA'!$K$5:$K$498,$F$7)</f>
        <v>0</v>
      </c>
      <c r="FO12">
        <f>COUNTIFS('150 TS and Hurricane DATA'!$I$5:$I$498,$E$7,'150 TS and Hurricane DATA'!$J$5:$J$498,$E12,'150 TS and Hurricane DATA'!$H$5:$H$498,FO$5,'150 TS and Hurricane DATA'!$K$5:$K$498,$F$7)</f>
        <v>0</v>
      </c>
      <c r="FP12">
        <f>COUNTIFS('150 TS and Hurricane DATA'!$I$5:$I$498,$E$7,'150 TS and Hurricane DATA'!$J$5:$J$498,$E12,'150 TS and Hurricane DATA'!$H$5:$H$498,FP$5,'150 TS and Hurricane DATA'!$K$5:$K$498,$F$7)</f>
        <v>0</v>
      </c>
      <c r="FQ12">
        <f>COUNTIFS('150 TS and Hurricane DATA'!$I$5:$I$498,$E$7,'150 TS and Hurricane DATA'!$J$5:$J$498,$E12,'150 TS and Hurricane DATA'!$H$5:$H$498,FQ$5,'150 TS and Hurricane DATA'!$K$5:$K$498,$F$7)</f>
        <v>0</v>
      </c>
      <c r="FR12">
        <f>COUNTIFS('150 TS and Hurricane DATA'!$I$5:$I$498,$E$7,'150 TS and Hurricane DATA'!$J$5:$J$498,$E12,'150 TS and Hurricane DATA'!$H$5:$H$498,FR$5,'150 TS and Hurricane DATA'!$K$5:$K$498,$F$7)</f>
        <v>0</v>
      </c>
      <c r="FS12">
        <f>COUNTIFS('150 TS and Hurricane DATA'!$I$5:$I$498,$E$7,'150 TS and Hurricane DATA'!$J$5:$J$498,$E12,'150 TS and Hurricane DATA'!$H$5:$H$498,FS$5,'150 TS and Hurricane DATA'!$K$5:$K$498,$F$7)</f>
        <v>0</v>
      </c>
      <c r="FT12">
        <f>COUNTIFS('150 TS and Hurricane DATA'!$I$5:$I$498,$E$7,'150 TS and Hurricane DATA'!$J$5:$J$498,$E12,'150 TS and Hurricane DATA'!$H$5:$H$498,FT$5,'150 TS and Hurricane DATA'!$K$5:$K$498,$F$7)</f>
        <v>0</v>
      </c>
      <c r="FV12">
        <f t="shared" si="5"/>
        <v>2</v>
      </c>
    </row>
    <row r="13" spans="2:205">
      <c r="B13" s="129"/>
      <c r="D13" s="27" t="s">
        <v>31</v>
      </c>
      <c r="E13" s="161">
        <v>2</v>
      </c>
      <c r="F13">
        <f>COUNTIFS('150 TS and Hurricane DATA'!$I$5:$I$498,$E$7,'150 TS and Hurricane DATA'!$J$5:$J$498,$E13,'150 TS and Hurricane DATA'!$H$5:$H$498,F$5,'150 TS and Hurricane DATA'!$K$5:$K$498,$F$7)</f>
        <v>0</v>
      </c>
      <c r="G13">
        <f>COUNTIFS('150 TS and Hurricane DATA'!$I$5:$I$498,$E$7,'150 TS and Hurricane DATA'!$J$5:$J$498,$E13,'150 TS and Hurricane DATA'!$H$5:$H$498,G$5,'150 TS and Hurricane DATA'!$K$5:$K$498,$F$7)</f>
        <v>0</v>
      </c>
      <c r="H13">
        <f>COUNTIFS('150 TS and Hurricane DATA'!$I$5:$I$498,$E$7,'150 TS and Hurricane DATA'!$J$5:$J$498,$E13,'150 TS and Hurricane DATA'!$H$5:$H$498,H$5,'150 TS and Hurricane DATA'!$K$5:$K$498,$F$7)</f>
        <v>0</v>
      </c>
      <c r="I13">
        <f>COUNTIFS('150 TS and Hurricane DATA'!$I$5:$I$498,$E$7,'150 TS and Hurricane DATA'!$J$5:$J$498,$E13,'150 TS and Hurricane DATA'!$H$5:$H$498,I$5,'150 TS and Hurricane DATA'!$K$5:$K$498,$F$7)</f>
        <v>0</v>
      </c>
      <c r="J13">
        <f>COUNTIFS('150 TS and Hurricane DATA'!$I$5:$I$498,$E$7,'150 TS and Hurricane DATA'!$J$5:$J$498,$E13,'150 TS and Hurricane DATA'!$H$5:$H$498,J$5,'150 TS and Hurricane DATA'!$K$5:$K$498,$F$7)</f>
        <v>0</v>
      </c>
      <c r="K13">
        <f>COUNTIFS('150 TS and Hurricane DATA'!$I$5:$I$498,$E$7,'150 TS and Hurricane DATA'!$J$5:$J$498,$E13,'150 TS and Hurricane DATA'!$H$5:$H$498,K$5,'150 TS and Hurricane DATA'!$K$5:$K$498,$F$7)</f>
        <v>0</v>
      </c>
      <c r="L13">
        <f>COUNTIFS('150 TS and Hurricane DATA'!$I$5:$I$498,$E$7,'150 TS and Hurricane DATA'!$J$5:$J$498,$E13,'150 TS and Hurricane DATA'!$H$5:$H$498,L$5,'150 TS and Hurricane DATA'!$K$5:$K$498,$F$7)</f>
        <v>0</v>
      </c>
      <c r="M13">
        <f>COUNTIFS('150 TS and Hurricane DATA'!$I$5:$I$498,$E$7,'150 TS and Hurricane DATA'!$J$5:$J$498,$E13,'150 TS and Hurricane DATA'!$H$5:$H$498,M$5,'150 TS and Hurricane DATA'!$K$5:$K$498,$F$7)</f>
        <v>0</v>
      </c>
      <c r="N13">
        <f>COUNTIFS('150 TS and Hurricane DATA'!$I$5:$I$498,$E$7,'150 TS and Hurricane DATA'!$J$5:$J$498,$E13,'150 TS and Hurricane DATA'!$H$5:$H$498,N$5,'150 TS and Hurricane DATA'!$K$5:$K$498,$F$7)</f>
        <v>0</v>
      </c>
      <c r="O13">
        <f>COUNTIFS('150 TS and Hurricane DATA'!$I$5:$I$498,$E$7,'150 TS and Hurricane DATA'!$J$5:$J$498,$E13,'150 TS and Hurricane DATA'!$H$5:$H$498,O$5,'150 TS and Hurricane DATA'!$K$5:$K$498,$F$7)</f>
        <v>0</v>
      </c>
      <c r="P13">
        <f>COUNTIFS('150 TS and Hurricane DATA'!$I$5:$I$498,$E$7,'150 TS and Hurricane DATA'!$J$5:$J$498,$E13,'150 TS and Hurricane DATA'!$H$5:$H$498,P$5,'150 TS and Hurricane DATA'!$K$5:$K$498,$F$7)</f>
        <v>0</v>
      </c>
      <c r="Q13">
        <f>COUNTIFS('150 TS and Hurricane DATA'!$I$5:$I$498,$E$7,'150 TS and Hurricane DATA'!$J$5:$J$498,$E13,'150 TS and Hurricane DATA'!$H$5:$H$498,Q$5,'150 TS and Hurricane DATA'!$K$5:$K$498,$F$7)</f>
        <v>0</v>
      </c>
      <c r="R13">
        <f>COUNTIFS('150 TS and Hurricane DATA'!$I$5:$I$498,$E$7,'150 TS and Hurricane DATA'!$J$5:$J$498,$E13,'150 TS and Hurricane DATA'!$H$5:$H$498,R$5,'150 TS and Hurricane DATA'!$K$5:$K$498,$F$7)</f>
        <v>0</v>
      </c>
      <c r="S13">
        <f>COUNTIFS('150 TS and Hurricane DATA'!$I$5:$I$498,$E$7,'150 TS and Hurricane DATA'!$J$5:$J$498,$E13,'150 TS and Hurricane DATA'!$H$5:$H$498,S$5,'150 TS and Hurricane DATA'!$K$5:$K$498,$F$7)</f>
        <v>0</v>
      </c>
      <c r="T13">
        <f>COUNTIFS('150 TS and Hurricane DATA'!$I$5:$I$498,$E$7,'150 TS and Hurricane DATA'!$J$5:$J$498,$E13,'150 TS and Hurricane DATA'!$H$5:$H$498,T$5,'150 TS and Hurricane DATA'!$K$5:$K$498,$F$7)</f>
        <v>0</v>
      </c>
      <c r="U13">
        <f>COUNTIFS('150 TS and Hurricane DATA'!$I$5:$I$498,$E$7,'150 TS and Hurricane DATA'!$J$5:$J$498,$E13,'150 TS and Hurricane DATA'!$H$5:$H$498,U$5,'150 TS and Hurricane DATA'!$K$5:$K$498,$F$7)</f>
        <v>0</v>
      </c>
      <c r="V13">
        <f>COUNTIFS('150 TS and Hurricane DATA'!$I$5:$I$498,$E$7,'150 TS and Hurricane DATA'!$J$5:$J$498,$E13,'150 TS and Hurricane DATA'!$H$5:$H$498,V$5,'150 TS and Hurricane DATA'!$K$5:$K$498,$F$7)</f>
        <v>0</v>
      </c>
      <c r="W13">
        <f>COUNTIFS('150 TS and Hurricane DATA'!$I$5:$I$498,$E$7,'150 TS and Hurricane DATA'!$J$5:$J$498,$E13,'150 TS and Hurricane DATA'!$H$5:$H$498,W$5,'150 TS and Hurricane DATA'!$K$5:$K$498,$F$7)</f>
        <v>0</v>
      </c>
      <c r="X13">
        <f>COUNTIFS('150 TS and Hurricane DATA'!$I$5:$I$498,$E$7,'150 TS and Hurricane DATA'!$J$5:$J$498,$E13,'150 TS and Hurricane DATA'!$H$5:$H$498,X$5,'150 TS and Hurricane DATA'!$K$5:$K$498,$F$7)</f>
        <v>0</v>
      </c>
      <c r="Y13">
        <f>COUNTIFS('150 TS and Hurricane DATA'!$I$5:$I$498,$E$7,'150 TS and Hurricane DATA'!$J$5:$J$498,$E13,'150 TS and Hurricane DATA'!$H$5:$H$498,Y$5,'150 TS and Hurricane DATA'!$K$5:$K$498,$F$7)</f>
        <v>0</v>
      </c>
      <c r="Z13">
        <f>COUNTIFS('150 TS and Hurricane DATA'!$I$5:$I$498,$E$7,'150 TS and Hurricane DATA'!$J$5:$J$498,$E13,'150 TS and Hurricane DATA'!$H$5:$H$498,Z$5,'150 TS and Hurricane DATA'!$K$5:$K$498,$F$7)</f>
        <v>0</v>
      </c>
      <c r="AA13">
        <f>COUNTIFS('150 TS and Hurricane DATA'!$I$5:$I$498,$E$7,'150 TS and Hurricane DATA'!$J$5:$J$498,$E13,'150 TS and Hurricane DATA'!$H$5:$H$498,AA$5,'150 TS and Hurricane DATA'!$K$5:$K$498,$F$7)</f>
        <v>0</v>
      </c>
      <c r="AB13">
        <f>COUNTIFS('150 TS and Hurricane DATA'!$I$5:$I$498,$E$7,'150 TS and Hurricane DATA'!$J$5:$J$498,$E13,'150 TS and Hurricane DATA'!$H$5:$H$498,AB$5,'150 TS and Hurricane DATA'!$K$5:$K$498,$F$7)</f>
        <v>0</v>
      </c>
      <c r="AC13">
        <f>COUNTIFS('150 TS and Hurricane DATA'!$I$5:$I$498,$E$7,'150 TS and Hurricane DATA'!$J$5:$J$498,$E13,'150 TS and Hurricane DATA'!$H$5:$H$498,AC$5,'150 TS and Hurricane DATA'!$K$5:$K$498,$F$7)</f>
        <v>0</v>
      </c>
      <c r="AD13">
        <f>COUNTIFS('150 TS and Hurricane DATA'!$I$5:$I$498,$E$7,'150 TS and Hurricane DATA'!$J$5:$J$498,$E13,'150 TS and Hurricane DATA'!$H$5:$H$498,AD$5,'150 TS and Hurricane DATA'!$K$5:$K$498,$F$7)</f>
        <v>0</v>
      </c>
      <c r="AE13">
        <f>COUNTIFS('150 TS and Hurricane DATA'!$I$5:$I$498,$E$7,'150 TS and Hurricane DATA'!$J$5:$J$498,$E13,'150 TS and Hurricane DATA'!$H$5:$H$498,AE$5,'150 TS and Hurricane DATA'!$K$5:$K$498,$F$7)</f>
        <v>0</v>
      </c>
      <c r="AF13">
        <f>COUNTIFS('150 TS and Hurricane DATA'!$I$5:$I$498,$E$7,'150 TS and Hurricane DATA'!$J$5:$J$498,$E13,'150 TS and Hurricane DATA'!$H$5:$H$498,AF$5,'150 TS and Hurricane DATA'!$K$5:$K$498,$F$7)</f>
        <v>0</v>
      </c>
      <c r="AG13">
        <f>COUNTIFS('150 TS and Hurricane DATA'!$I$5:$I$498,$E$7,'150 TS and Hurricane DATA'!$J$5:$J$498,$E13,'150 TS and Hurricane DATA'!$H$5:$H$498,AG$5,'150 TS and Hurricane DATA'!$K$5:$K$498,$F$7)</f>
        <v>0</v>
      </c>
      <c r="AH13">
        <f>COUNTIFS('150 TS and Hurricane DATA'!$I$5:$I$498,$E$7,'150 TS and Hurricane DATA'!$J$5:$J$498,$E13,'150 TS and Hurricane DATA'!$H$5:$H$498,AH$5,'150 TS and Hurricane DATA'!$K$5:$K$498,$F$7)</f>
        <v>0</v>
      </c>
      <c r="AI13">
        <f>COUNTIFS('150 TS and Hurricane DATA'!$I$5:$I$498,$E$7,'150 TS and Hurricane DATA'!$J$5:$J$498,$E13,'150 TS and Hurricane DATA'!$H$5:$H$498,AI$5,'150 TS and Hurricane DATA'!$K$5:$K$498,$F$7)</f>
        <v>0</v>
      </c>
      <c r="AJ13">
        <f>COUNTIFS('150 TS and Hurricane DATA'!$I$5:$I$498,$E$7,'150 TS and Hurricane DATA'!$J$5:$J$498,$E13,'150 TS and Hurricane DATA'!$H$5:$H$498,AJ$5,'150 TS and Hurricane DATA'!$K$5:$K$498,$F$7)</f>
        <v>0</v>
      </c>
      <c r="AK13">
        <f>COUNTIFS('150 TS and Hurricane DATA'!$I$5:$I$498,$E$7,'150 TS and Hurricane DATA'!$J$5:$J$498,$E13,'150 TS and Hurricane DATA'!$H$5:$H$498,AK$5,'150 TS and Hurricane DATA'!$K$5:$K$498,$F$7)</f>
        <v>0</v>
      </c>
      <c r="AL13">
        <f>COUNTIFS('150 TS and Hurricane DATA'!$I$5:$I$498,$E$7,'150 TS and Hurricane DATA'!$J$5:$J$498,$E13,'150 TS and Hurricane DATA'!$H$5:$H$498,AL$5,'150 TS and Hurricane DATA'!$K$5:$K$498,$F$7)</f>
        <v>0</v>
      </c>
      <c r="AM13">
        <f>COUNTIFS('150 TS and Hurricane DATA'!$I$5:$I$498,$E$7,'150 TS and Hurricane DATA'!$J$5:$J$498,$E13,'150 TS and Hurricane DATA'!$H$5:$H$498,AM$5,'150 TS and Hurricane DATA'!$K$5:$K$498,$F$7)</f>
        <v>0</v>
      </c>
      <c r="AN13">
        <f>COUNTIFS('150 TS and Hurricane DATA'!$I$5:$I$498,$E$7,'150 TS and Hurricane DATA'!$J$5:$J$498,$E13,'150 TS and Hurricane DATA'!$H$5:$H$498,AN$5,'150 TS and Hurricane DATA'!$K$5:$K$498,$F$7)</f>
        <v>0</v>
      </c>
      <c r="AO13">
        <f>COUNTIFS('150 TS and Hurricane DATA'!$I$5:$I$498,$E$7,'150 TS and Hurricane DATA'!$J$5:$J$498,$E13,'150 TS and Hurricane DATA'!$H$5:$H$498,AO$5,'150 TS and Hurricane DATA'!$K$5:$K$498,$F$7)</f>
        <v>0</v>
      </c>
      <c r="AP13">
        <f>COUNTIFS('150 TS and Hurricane DATA'!$I$5:$I$498,$E$7,'150 TS and Hurricane DATA'!$J$5:$J$498,$E13,'150 TS and Hurricane DATA'!$H$5:$H$498,AP$5,'150 TS and Hurricane DATA'!$K$5:$K$498,$F$7)</f>
        <v>0</v>
      </c>
      <c r="AQ13">
        <f>COUNTIFS('150 TS and Hurricane DATA'!$I$5:$I$498,$E$7,'150 TS and Hurricane DATA'!$J$5:$J$498,$E13,'150 TS and Hurricane DATA'!$H$5:$H$498,AQ$5,'150 TS and Hurricane DATA'!$K$5:$K$498,$F$7)</f>
        <v>0</v>
      </c>
      <c r="AR13">
        <f>COUNTIFS('150 TS and Hurricane DATA'!$I$5:$I$498,$E$7,'150 TS and Hurricane DATA'!$J$5:$J$498,$E13,'150 TS and Hurricane DATA'!$H$5:$H$498,AR$5,'150 TS and Hurricane DATA'!$K$5:$K$498,$F$7)</f>
        <v>0</v>
      </c>
      <c r="AS13">
        <f>COUNTIFS('150 TS and Hurricane DATA'!$I$5:$I$498,$E$7,'150 TS and Hurricane DATA'!$J$5:$J$498,$E13,'150 TS and Hurricane DATA'!$H$5:$H$498,AS$5,'150 TS and Hurricane DATA'!$K$5:$K$498,$F$7)</f>
        <v>0</v>
      </c>
      <c r="AT13">
        <f>COUNTIFS('150 TS and Hurricane DATA'!$I$5:$I$498,$E$7,'150 TS and Hurricane DATA'!$J$5:$J$498,$E13,'150 TS and Hurricane DATA'!$H$5:$H$498,AT$5,'150 TS and Hurricane DATA'!$K$5:$K$498,$F$7)</f>
        <v>0</v>
      </c>
      <c r="AU13">
        <f>COUNTIFS('150 TS and Hurricane DATA'!$I$5:$I$498,$E$7,'150 TS and Hurricane DATA'!$J$5:$J$498,$E13,'150 TS and Hurricane DATA'!$H$5:$H$498,AU$5,'150 TS and Hurricane DATA'!$K$5:$K$498,$F$7)</f>
        <v>0</v>
      </c>
      <c r="AV13">
        <f>COUNTIFS('150 TS and Hurricane DATA'!$I$5:$I$498,$E$7,'150 TS and Hurricane DATA'!$J$5:$J$498,$E13,'150 TS and Hurricane DATA'!$H$5:$H$498,AV$5,'150 TS and Hurricane DATA'!$K$5:$K$498,$F$7)</f>
        <v>0</v>
      </c>
      <c r="AW13">
        <f>COUNTIFS('150 TS and Hurricane DATA'!$I$5:$I$498,$E$7,'150 TS and Hurricane DATA'!$J$5:$J$498,$E13,'150 TS and Hurricane DATA'!$H$5:$H$498,AW$5,'150 TS and Hurricane DATA'!$K$5:$K$498,$F$7)</f>
        <v>0</v>
      </c>
      <c r="AX13">
        <f>COUNTIFS('150 TS and Hurricane DATA'!$I$5:$I$498,$E$7,'150 TS and Hurricane DATA'!$J$5:$J$498,$E13,'150 TS and Hurricane DATA'!$H$5:$H$498,AX$5,'150 TS and Hurricane DATA'!$K$5:$K$498,$F$7)</f>
        <v>0</v>
      </c>
      <c r="AY13">
        <f>COUNTIFS('150 TS and Hurricane DATA'!$I$5:$I$498,$E$7,'150 TS and Hurricane DATA'!$J$5:$J$498,$E13,'150 TS and Hurricane DATA'!$H$5:$H$498,AY$5,'150 TS and Hurricane DATA'!$K$5:$K$498,$F$7)</f>
        <v>0</v>
      </c>
      <c r="AZ13">
        <f>COUNTIFS('150 TS and Hurricane DATA'!$I$5:$I$498,$E$7,'150 TS and Hurricane DATA'!$J$5:$J$498,$E13,'150 TS and Hurricane DATA'!$H$5:$H$498,AZ$5,'150 TS and Hurricane DATA'!$K$5:$K$498,$F$7)</f>
        <v>0</v>
      </c>
      <c r="BA13">
        <f>COUNTIFS('150 TS and Hurricane DATA'!$I$5:$I$498,$E$7,'150 TS and Hurricane DATA'!$J$5:$J$498,$E13,'150 TS and Hurricane DATA'!$H$5:$H$498,BA$5,'150 TS and Hurricane DATA'!$K$5:$K$498,$F$7)</f>
        <v>0</v>
      </c>
      <c r="BB13">
        <f>COUNTIFS('150 TS and Hurricane DATA'!$I$5:$I$498,$E$7,'150 TS and Hurricane DATA'!$J$5:$J$498,$E13,'150 TS and Hurricane DATA'!$H$5:$H$498,BB$5,'150 TS and Hurricane DATA'!$K$5:$K$498,$F$7)</f>
        <v>0</v>
      </c>
      <c r="BC13">
        <f>COUNTIFS('150 TS and Hurricane DATA'!$I$5:$I$498,$E$7,'150 TS and Hurricane DATA'!$J$5:$J$498,$E13,'150 TS and Hurricane DATA'!$H$5:$H$498,BC$5,'150 TS and Hurricane DATA'!$K$5:$K$498,$F$7)</f>
        <v>0</v>
      </c>
      <c r="BD13">
        <f>COUNTIFS('150 TS and Hurricane DATA'!$I$5:$I$498,$E$7,'150 TS and Hurricane DATA'!$J$5:$J$498,$E13,'150 TS and Hurricane DATA'!$H$5:$H$498,BD$5,'150 TS and Hurricane DATA'!$K$5:$K$498,$F$7)</f>
        <v>0</v>
      </c>
      <c r="BE13">
        <f>COUNTIFS('150 TS and Hurricane DATA'!$I$5:$I$498,$E$7,'150 TS and Hurricane DATA'!$J$5:$J$498,$E13,'150 TS and Hurricane DATA'!$H$5:$H$498,BE$5,'150 TS and Hurricane DATA'!$K$5:$K$498,$F$7)</f>
        <v>0</v>
      </c>
      <c r="BF13">
        <f>COUNTIFS('150 TS and Hurricane DATA'!$I$5:$I$498,$E$7,'150 TS and Hurricane DATA'!$J$5:$J$498,$E13,'150 TS and Hurricane DATA'!$H$5:$H$498,BF$5,'150 TS and Hurricane DATA'!$K$5:$K$498,$F$7)</f>
        <v>0</v>
      </c>
      <c r="BG13">
        <f>COUNTIFS('150 TS and Hurricane DATA'!$I$5:$I$498,$E$7,'150 TS and Hurricane DATA'!$J$5:$J$498,$E13,'150 TS and Hurricane DATA'!$H$5:$H$498,BG$5,'150 TS and Hurricane DATA'!$K$5:$K$498,$F$7)</f>
        <v>0</v>
      </c>
      <c r="BH13">
        <f>COUNTIFS('150 TS and Hurricane DATA'!$I$5:$I$498,$E$7,'150 TS and Hurricane DATA'!$J$5:$J$498,$E13,'150 TS and Hurricane DATA'!$H$5:$H$498,BH$5,'150 TS and Hurricane DATA'!$K$5:$K$498,$F$7)</f>
        <v>0</v>
      </c>
      <c r="BI13">
        <f>COUNTIFS('150 TS and Hurricane DATA'!$I$5:$I$498,$E$7,'150 TS and Hurricane DATA'!$J$5:$J$498,$E13,'150 TS and Hurricane DATA'!$H$5:$H$498,BI$5,'150 TS and Hurricane DATA'!$K$5:$K$498,$F$7)</f>
        <v>0</v>
      </c>
      <c r="BJ13">
        <f>COUNTIFS('150 TS and Hurricane DATA'!$I$5:$I$498,$E$7,'150 TS and Hurricane DATA'!$J$5:$J$498,$E13,'150 TS and Hurricane DATA'!$H$5:$H$498,BJ$5,'150 TS and Hurricane DATA'!$K$5:$K$498,$F$7)</f>
        <v>0</v>
      </c>
      <c r="BK13">
        <f>COUNTIFS('150 TS and Hurricane DATA'!$I$5:$I$498,$E$7,'150 TS and Hurricane DATA'!$J$5:$J$498,$E13,'150 TS and Hurricane DATA'!$H$5:$H$498,BK$5,'150 TS and Hurricane DATA'!$K$5:$K$498,$F$7)</f>
        <v>0</v>
      </c>
      <c r="BL13">
        <f>COUNTIFS('150 TS and Hurricane DATA'!$I$5:$I$498,$E$7,'150 TS and Hurricane DATA'!$J$5:$J$498,$E13,'150 TS and Hurricane DATA'!$H$5:$H$498,BL$5,'150 TS and Hurricane DATA'!$K$5:$K$498,$F$7)</f>
        <v>0</v>
      </c>
      <c r="BM13">
        <f>COUNTIFS('150 TS and Hurricane DATA'!$I$5:$I$498,$E$7,'150 TS and Hurricane DATA'!$J$5:$J$498,$E13,'150 TS and Hurricane DATA'!$H$5:$H$498,BM$5,'150 TS and Hurricane DATA'!$K$5:$K$498,$F$7)</f>
        <v>0</v>
      </c>
      <c r="BN13">
        <f>COUNTIFS('150 TS and Hurricane DATA'!$I$5:$I$498,$E$7,'150 TS and Hurricane DATA'!$J$5:$J$498,$E13,'150 TS and Hurricane DATA'!$H$5:$H$498,BN$5,'150 TS and Hurricane DATA'!$K$5:$K$498,$F$7)</f>
        <v>0</v>
      </c>
      <c r="BO13">
        <f>COUNTIFS('150 TS and Hurricane DATA'!$I$5:$I$498,$E$7,'150 TS and Hurricane DATA'!$J$5:$J$498,$E13,'150 TS and Hurricane DATA'!$H$5:$H$498,BO$5,'150 TS and Hurricane DATA'!$K$5:$K$498,$F$7)</f>
        <v>0</v>
      </c>
      <c r="BP13">
        <f>COUNTIFS('150 TS and Hurricane DATA'!$I$5:$I$498,$E$7,'150 TS and Hurricane DATA'!$J$5:$J$498,$E13,'150 TS and Hurricane DATA'!$H$5:$H$498,BP$5,'150 TS and Hurricane DATA'!$K$5:$K$498,$F$7)</f>
        <v>0</v>
      </c>
      <c r="BQ13">
        <f>COUNTIFS('150 TS and Hurricane DATA'!$I$5:$I$498,$E$7,'150 TS and Hurricane DATA'!$J$5:$J$498,$E13,'150 TS and Hurricane DATA'!$H$5:$H$498,BQ$5,'150 TS and Hurricane DATA'!$K$5:$K$498,$F$7)</f>
        <v>0</v>
      </c>
      <c r="BR13">
        <f>COUNTIFS('150 TS and Hurricane DATA'!$I$5:$I$498,$E$7,'150 TS and Hurricane DATA'!$J$5:$J$498,$E13,'150 TS and Hurricane DATA'!$H$5:$H$498,BR$5,'150 TS and Hurricane DATA'!$K$5:$K$498,$F$7)</f>
        <v>0</v>
      </c>
      <c r="BS13">
        <f>COUNTIFS('150 TS and Hurricane DATA'!$I$5:$I$498,$E$7,'150 TS and Hurricane DATA'!$J$5:$J$498,$E13,'150 TS and Hurricane DATA'!$H$5:$H$498,BS$5,'150 TS and Hurricane DATA'!$K$5:$K$498,$F$7)</f>
        <v>0</v>
      </c>
      <c r="BT13">
        <f>COUNTIFS('150 TS and Hurricane DATA'!$I$5:$I$498,$E$7,'150 TS and Hurricane DATA'!$J$5:$J$498,$E13,'150 TS and Hurricane DATA'!$H$5:$H$498,BT$5,'150 TS and Hurricane DATA'!$K$5:$K$498,$F$7)</f>
        <v>0</v>
      </c>
      <c r="BU13">
        <f>COUNTIFS('150 TS and Hurricane DATA'!$I$5:$I$498,$E$7,'150 TS and Hurricane DATA'!$J$5:$J$498,$E13,'150 TS and Hurricane DATA'!$H$5:$H$498,BU$5,'150 TS and Hurricane DATA'!$K$5:$K$498,$F$7)</f>
        <v>0</v>
      </c>
      <c r="BV13">
        <f>COUNTIFS('150 TS and Hurricane DATA'!$I$5:$I$498,$E$7,'150 TS and Hurricane DATA'!$J$5:$J$498,$E13,'150 TS and Hurricane DATA'!$H$5:$H$498,BV$5,'150 TS and Hurricane DATA'!$K$5:$K$498,$F$7)</f>
        <v>0</v>
      </c>
      <c r="BW13">
        <f>COUNTIFS('150 TS and Hurricane DATA'!$I$5:$I$498,$E$7,'150 TS and Hurricane DATA'!$J$5:$J$498,$E13,'150 TS and Hurricane DATA'!$H$5:$H$498,BW$5,'150 TS and Hurricane DATA'!$K$5:$K$498,$F$7)</f>
        <v>0</v>
      </c>
      <c r="BX13">
        <f>COUNTIFS('150 TS and Hurricane DATA'!$I$5:$I$498,$E$7,'150 TS and Hurricane DATA'!$J$5:$J$498,$E13,'150 TS and Hurricane DATA'!$H$5:$H$498,BX$5,'150 TS and Hurricane DATA'!$K$5:$K$498,$F$7)</f>
        <v>0</v>
      </c>
      <c r="BY13">
        <f>COUNTIFS('150 TS and Hurricane DATA'!$I$5:$I$498,$E$7,'150 TS and Hurricane DATA'!$J$5:$J$498,$E13,'150 TS and Hurricane DATA'!$H$5:$H$498,BY$5,'150 TS and Hurricane DATA'!$K$5:$K$498,$F$7)</f>
        <v>0</v>
      </c>
      <c r="BZ13">
        <f>COUNTIFS('150 TS and Hurricane DATA'!$I$5:$I$498,$E$7,'150 TS and Hurricane DATA'!$J$5:$J$498,$E13,'150 TS and Hurricane DATA'!$H$5:$H$498,BZ$5,'150 TS and Hurricane DATA'!$K$5:$K$498,$F$7)</f>
        <v>0</v>
      </c>
      <c r="CA13">
        <f>COUNTIFS('150 TS and Hurricane DATA'!$I$5:$I$498,$E$7,'150 TS and Hurricane DATA'!$J$5:$J$498,$E13,'150 TS and Hurricane DATA'!$H$5:$H$498,CA$5,'150 TS and Hurricane DATA'!$K$5:$K$498,$F$7)</f>
        <v>0</v>
      </c>
      <c r="CB13">
        <f>COUNTIFS('150 TS and Hurricane DATA'!$I$5:$I$498,$E$7,'150 TS and Hurricane DATA'!$J$5:$J$498,$E13,'150 TS and Hurricane DATA'!$H$5:$H$498,CB$5,'150 TS and Hurricane DATA'!$K$5:$K$498,$F$7)</f>
        <v>0</v>
      </c>
      <c r="CC13">
        <f>COUNTIFS('150 TS and Hurricane DATA'!$I$5:$I$498,$E$7,'150 TS and Hurricane DATA'!$J$5:$J$498,$E13,'150 TS and Hurricane DATA'!$H$5:$H$498,CC$5,'150 TS and Hurricane DATA'!$K$5:$K$498,$F$7)</f>
        <v>0</v>
      </c>
      <c r="CD13">
        <f>COUNTIFS('150 TS and Hurricane DATA'!$I$5:$I$498,$E$7,'150 TS and Hurricane DATA'!$J$5:$J$498,$E13,'150 TS and Hurricane DATA'!$H$5:$H$498,CD$5,'150 TS and Hurricane DATA'!$K$5:$K$498,$F$7)</f>
        <v>0</v>
      </c>
      <c r="CE13">
        <f>COUNTIFS('150 TS and Hurricane DATA'!$I$5:$I$498,$E$7,'150 TS and Hurricane DATA'!$J$5:$J$498,$E13,'150 TS and Hurricane DATA'!$H$5:$H$498,CE$5,'150 TS and Hurricane DATA'!$K$5:$K$498,$F$7)</f>
        <v>0</v>
      </c>
      <c r="CF13">
        <f>COUNTIFS('150 TS and Hurricane DATA'!$I$5:$I$498,$E$7,'150 TS and Hurricane DATA'!$J$5:$J$498,$E13,'150 TS and Hurricane DATA'!$H$5:$H$498,CF$5,'150 TS and Hurricane DATA'!$K$5:$K$498,$F$7)</f>
        <v>0</v>
      </c>
      <c r="CG13">
        <f>COUNTIFS('150 TS and Hurricane DATA'!$I$5:$I$498,$E$7,'150 TS and Hurricane DATA'!$J$5:$J$498,$E13,'150 TS and Hurricane DATA'!$H$5:$H$498,CG$5,'150 TS and Hurricane DATA'!$K$5:$K$498,$F$7)</f>
        <v>0</v>
      </c>
      <c r="CH13">
        <f>COUNTIFS('150 TS and Hurricane DATA'!$I$5:$I$498,$E$7,'150 TS and Hurricane DATA'!$J$5:$J$498,$E13,'150 TS and Hurricane DATA'!$H$5:$H$498,CH$5,'150 TS and Hurricane DATA'!$K$5:$K$498,$F$7)</f>
        <v>0</v>
      </c>
      <c r="CI13">
        <f>COUNTIFS('150 TS and Hurricane DATA'!$I$5:$I$498,$E$7,'150 TS and Hurricane DATA'!$J$5:$J$498,$E13,'150 TS and Hurricane DATA'!$H$5:$H$498,CI$5,'150 TS and Hurricane DATA'!$K$5:$K$498,$F$7)</f>
        <v>0</v>
      </c>
      <c r="CJ13">
        <f>COUNTIFS('150 TS and Hurricane DATA'!$I$5:$I$498,$E$7,'150 TS and Hurricane DATA'!$J$5:$J$498,$E13,'150 TS and Hurricane DATA'!$H$5:$H$498,CJ$5,'150 TS and Hurricane DATA'!$K$5:$K$498,$F$7)</f>
        <v>0</v>
      </c>
      <c r="CK13">
        <f>COUNTIFS('150 TS and Hurricane DATA'!$I$5:$I$498,$E$7,'150 TS and Hurricane DATA'!$J$5:$J$498,$E13,'150 TS and Hurricane DATA'!$H$5:$H$498,CK$5,'150 TS and Hurricane DATA'!$K$5:$K$498,$F$7)</f>
        <v>0</v>
      </c>
      <c r="CL13">
        <f>COUNTIFS('150 TS and Hurricane DATA'!$I$5:$I$498,$E$7,'150 TS and Hurricane DATA'!$J$5:$J$498,$E13,'150 TS and Hurricane DATA'!$H$5:$H$498,CL$5,'150 TS and Hurricane DATA'!$K$5:$K$498,$F$7)</f>
        <v>0</v>
      </c>
      <c r="CM13">
        <f>COUNTIFS('150 TS and Hurricane DATA'!$I$5:$I$498,$E$7,'150 TS and Hurricane DATA'!$J$5:$J$498,$E13,'150 TS and Hurricane DATA'!$H$5:$H$498,CM$5,'150 TS and Hurricane DATA'!$K$5:$K$498,$F$7)</f>
        <v>0</v>
      </c>
      <c r="CN13">
        <f>COUNTIFS('150 TS and Hurricane DATA'!$I$5:$I$498,$E$7,'150 TS and Hurricane DATA'!$J$5:$J$498,$E13,'150 TS and Hurricane DATA'!$H$5:$H$498,CN$5,'150 TS and Hurricane DATA'!$K$5:$K$498,$F$7)</f>
        <v>0</v>
      </c>
      <c r="CO13">
        <f>COUNTIFS('150 TS and Hurricane DATA'!$I$5:$I$498,$E$7,'150 TS and Hurricane DATA'!$J$5:$J$498,$E13,'150 TS and Hurricane DATA'!$H$5:$H$498,CO$5,'150 TS and Hurricane DATA'!$K$5:$K$498,$F$7)</f>
        <v>0</v>
      </c>
      <c r="CP13">
        <f>COUNTIFS('150 TS and Hurricane DATA'!$I$5:$I$498,$E$7,'150 TS and Hurricane DATA'!$J$5:$J$498,$E13,'150 TS and Hurricane DATA'!$H$5:$H$498,CP$5,'150 TS and Hurricane DATA'!$K$5:$K$498,$F$7)</f>
        <v>0</v>
      </c>
      <c r="CQ13">
        <f>COUNTIFS('150 TS and Hurricane DATA'!$I$5:$I$498,$E$7,'150 TS and Hurricane DATA'!$J$5:$J$498,$E13,'150 TS and Hurricane DATA'!$H$5:$H$498,CQ$5,'150 TS and Hurricane DATA'!$K$5:$K$498,$F$7)</f>
        <v>0</v>
      </c>
      <c r="CR13">
        <f>COUNTIFS('150 TS and Hurricane DATA'!$I$5:$I$498,$E$7,'150 TS and Hurricane DATA'!$J$5:$J$498,$E13,'150 TS and Hurricane DATA'!$H$5:$H$498,CR$5,'150 TS and Hurricane DATA'!$K$5:$K$498,$F$7)</f>
        <v>0</v>
      </c>
      <c r="CS13">
        <f>COUNTIFS('150 TS and Hurricane DATA'!$I$5:$I$498,$E$7,'150 TS and Hurricane DATA'!$J$5:$J$498,$E13,'150 TS and Hurricane DATA'!$H$5:$H$498,CS$5,'150 TS and Hurricane DATA'!$K$5:$K$498,$F$7)</f>
        <v>0</v>
      </c>
      <c r="CT13">
        <f>COUNTIFS('150 TS and Hurricane DATA'!$I$5:$I$498,$E$7,'150 TS and Hurricane DATA'!$J$5:$J$498,$E13,'150 TS and Hurricane DATA'!$H$5:$H$498,CT$5,'150 TS and Hurricane DATA'!$K$5:$K$498,$F$7)</f>
        <v>0</v>
      </c>
      <c r="CU13">
        <f>COUNTIFS('150 TS and Hurricane DATA'!$I$5:$I$498,$E$7,'150 TS and Hurricane DATA'!$J$5:$J$498,$E13,'150 TS and Hurricane DATA'!$H$5:$H$498,CU$5,'150 TS and Hurricane DATA'!$K$5:$K$498,$F$7)</f>
        <v>0</v>
      </c>
      <c r="CV13">
        <f>COUNTIFS('150 TS and Hurricane DATA'!$I$5:$I$498,$E$7,'150 TS and Hurricane DATA'!$J$5:$J$498,$E13,'150 TS and Hurricane DATA'!$H$5:$H$498,CV$5,'150 TS and Hurricane DATA'!$K$5:$K$498,$F$7)</f>
        <v>0</v>
      </c>
      <c r="CW13">
        <f>COUNTIFS('150 TS and Hurricane DATA'!$I$5:$I$498,$E$7,'150 TS and Hurricane DATA'!$J$5:$J$498,$E13,'150 TS and Hurricane DATA'!$H$5:$H$498,CW$5,'150 TS and Hurricane DATA'!$K$5:$K$498,$F$7)</f>
        <v>0</v>
      </c>
      <c r="CX13">
        <f>COUNTIFS('150 TS and Hurricane DATA'!$I$5:$I$498,$E$7,'150 TS and Hurricane DATA'!$J$5:$J$498,$E13,'150 TS and Hurricane DATA'!$H$5:$H$498,CX$5,'150 TS and Hurricane DATA'!$K$5:$K$498,$F$7)</f>
        <v>0</v>
      </c>
      <c r="CY13">
        <f>COUNTIFS('150 TS and Hurricane DATA'!$I$5:$I$498,$E$7,'150 TS and Hurricane DATA'!$J$5:$J$498,$E13,'150 TS and Hurricane DATA'!$H$5:$H$498,CY$5,'150 TS and Hurricane DATA'!$K$5:$K$498,$F$7)</f>
        <v>0</v>
      </c>
      <c r="CZ13">
        <f>COUNTIFS('150 TS and Hurricane DATA'!$I$5:$I$498,$E$7,'150 TS and Hurricane DATA'!$J$5:$J$498,$E13,'150 TS and Hurricane DATA'!$H$5:$H$498,CZ$5,'150 TS and Hurricane DATA'!$K$5:$K$498,$F$7)</f>
        <v>0</v>
      </c>
      <c r="DA13">
        <f>COUNTIFS('150 TS and Hurricane DATA'!$I$5:$I$498,$E$7,'150 TS and Hurricane DATA'!$J$5:$J$498,$E13,'150 TS and Hurricane DATA'!$H$5:$H$498,DA$5,'150 TS and Hurricane DATA'!$K$5:$K$498,$F$7)</f>
        <v>0</v>
      </c>
      <c r="DB13">
        <f>COUNTIFS('150 TS and Hurricane DATA'!$I$5:$I$498,$E$7,'150 TS and Hurricane DATA'!$J$5:$J$498,$E13,'150 TS and Hurricane DATA'!$H$5:$H$498,DB$5,'150 TS and Hurricane DATA'!$K$5:$K$498,$F$7)</f>
        <v>0</v>
      </c>
      <c r="DC13">
        <f>COUNTIFS('150 TS and Hurricane DATA'!$I$5:$I$498,$E$7,'150 TS and Hurricane DATA'!$J$5:$J$498,$E13,'150 TS and Hurricane DATA'!$H$5:$H$498,DC$5,'150 TS and Hurricane DATA'!$K$5:$K$498,$F$7)</f>
        <v>0</v>
      </c>
      <c r="DD13">
        <f>COUNTIFS('150 TS and Hurricane DATA'!$I$5:$I$498,$E$7,'150 TS and Hurricane DATA'!$J$5:$J$498,$E13,'150 TS and Hurricane DATA'!$H$5:$H$498,DD$5,'150 TS and Hurricane DATA'!$K$5:$K$498,$F$7)</f>
        <v>0</v>
      </c>
      <c r="DE13">
        <f>COUNTIFS('150 TS and Hurricane DATA'!$I$5:$I$498,$E$7,'150 TS and Hurricane DATA'!$J$5:$J$498,$E13,'150 TS and Hurricane DATA'!$H$5:$H$498,DE$5,'150 TS and Hurricane DATA'!$K$5:$K$498,$F$7)</f>
        <v>0</v>
      </c>
      <c r="DF13">
        <f>COUNTIFS('150 TS and Hurricane DATA'!$I$5:$I$498,$E$7,'150 TS and Hurricane DATA'!$J$5:$J$498,$E13,'150 TS and Hurricane DATA'!$H$5:$H$498,DF$5,'150 TS and Hurricane DATA'!$K$5:$K$498,$F$7)</f>
        <v>0</v>
      </c>
      <c r="DG13">
        <f>COUNTIFS('150 TS and Hurricane DATA'!$I$5:$I$498,$E$7,'150 TS and Hurricane DATA'!$J$5:$J$498,$E13,'150 TS and Hurricane DATA'!$H$5:$H$498,DG$5,'150 TS and Hurricane DATA'!$K$5:$K$498,$F$7)</f>
        <v>0</v>
      </c>
      <c r="DH13">
        <f>COUNTIFS('150 TS and Hurricane DATA'!$I$5:$I$498,$E$7,'150 TS and Hurricane DATA'!$J$5:$J$498,$E13,'150 TS and Hurricane DATA'!$H$5:$H$498,DH$5,'150 TS and Hurricane DATA'!$K$5:$K$498,$F$7)</f>
        <v>0</v>
      </c>
      <c r="DI13">
        <f>COUNTIFS('150 TS and Hurricane DATA'!$I$5:$I$498,$E$7,'150 TS and Hurricane DATA'!$J$5:$J$498,$E13,'150 TS and Hurricane DATA'!$H$5:$H$498,DI$5,'150 TS and Hurricane DATA'!$K$5:$K$498,$F$7)</f>
        <v>0</v>
      </c>
      <c r="DJ13">
        <f>COUNTIFS('150 TS and Hurricane DATA'!$I$5:$I$498,$E$7,'150 TS and Hurricane DATA'!$J$5:$J$498,$E13,'150 TS and Hurricane DATA'!$H$5:$H$498,DJ$5,'150 TS and Hurricane DATA'!$K$5:$K$498,$F$7)</f>
        <v>0</v>
      </c>
      <c r="DK13">
        <f>COUNTIFS('150 TS and Hurricane DATA'!$I$5:$I$498,$E$7,'150 TS and Hurricane DATA'!$J$5:$J$498,$E13,'150 TS and Hurricane DATA'!$H$5:$H$498,DK$5,'150 TS and Hurricane DATA'!$K$5:$K$498,$F$7)</f>
        <v>0</v>
      </c>
      <c r="DL13">
        <f>COUNTIFS('150 TS and Hurricane DATA'!$I$5:$I$498,$E$7,'150 TS and Hurricane DATA'!$J$5:$J$498,$E13,'150 TS and Hurricane DATA'!$H$5:$H$498,DL$5,'150 TS and Hurricane DATA'!$K$5:$K$498,$F$7)</f>
        <v>0</v>
      </c>
      <c r="DM13">
        <f>COUNTIFS('150 TS and Hurricane DATA'!$I$5:$I$498,$E$7,'150 TS and Hurricane DATA'!$J$5:$J$498,$E13,'150 TS and Hurricane DATA'!$H$5:$H$498,DM$5,'150 TS and Hurricane DATA'!$K$5:$K$498,$F$7)</f>
        <v>0</v>
      </c>
      <c r="DN13">
        <f>COUNTIFS('150 TS and Hurricane DATA'!$I$5:$I$498,$E$7,'150 TS and Hurricane DATA'!$J$5:$J$498,$E13,'150 TS and Hurricane DATA'!$H$5:$H$498,DN$5,'150 TS and Hurricane DATA'!$K$5:$K$498,$F$7)</f>
        <v>0</v>
      </c>
      <c r="DO13">
        <f>COUNTIFS('150 TS and Hurricane DATA'!$I$5:$I$498,$E$7,'150 TS and Hurricane DATA'!$J$5:$J$498,$E13,'150 TS and Hurricane DATA'!$H$5:$H$498,DO$5,'150 TS and Hurricane DATA'!$K$5:$K$498,$F$7)</f>
        <v>0</v>
      </c>
      <c r="DP13">
        <f>COUNTIFS('150 TS and Hurricane DATA'!$I$5:$I$498,$E$7,'150 TS and Hurricane DATA'!$J$5:$J$498,$E13,'150 TS and Hurricane DATA'!$H$5:$H$498,DP$5,'150 TS and Hurricane DATA'!$K$5:$K$498,$F$7)</f>
        <v>0</v>
      </c>
      <c r="DQ13">
        <f>COUNTIFS('150 TS and Hurricane DATA'!$I$5:$I$498,$E$7,'150 TS and Hurricane DATA'!$J$5:$J$498,$E13,'150 TS and Hurricane DATA'!$H$5:$H$498,DQ$5,'150 TS and Hurricane DATA'!$K$5:$K$498,$F$7)</f>
        <v>0</v>
      </c>
      <c r="DR13">
        <f>COUNTIFS('150 TS and Hurricane DATA'!$I$5:$I$498,$E$7,'150 TS and Hurricane DATA'!$J$5:$J$498,$E13,'150 TS and Hurricane DATA'!$H$5:$H$498,DR$5,'150 TS and Hurricane DATA'!$K$5:$K$498,$F$7)</f>
        <v>0</v>
      </c>
      <c r="DS13">
        <f>COUNTIFS('150 TS and Hurricane DATA'!$I$5:$I$498,$E$7,'150 TS and Hurricane DATA'!$J$5:$J$498,$E13,'150 TS and Hurricane DATA'!$H$5:$H$498,DS$5,'150 TS and Hurricane DATA'!$K$5:$K$498,$F$7)</f>
        <v>0</v>
      </c>
      <c r="DT13">
        <f>COUNTIFS('150 TS and Hurricane DATA'!$I$5:$I$498,$E$7,'150 TS and Hurricane DATA'!$J$5:$J$498,$E13,'150 TS and Hurricane DATA'!$H$5:$H$498,DT$5,'150 TS and Hurricane DATA'!$K$5:$K$498,$F$7)</f>
        <v>0</v>
      </c>
      <c r="DU13">
        <f>COUNTIFS('150 TS and Hurricane DATA'!$I$5:$I$498,$E$7,'150 TS and Hurricane DATA'!$J$5:$J$498,$E13,'150 TS and Hurricane DATA'!$H$5:$H$498,DU$5,'150 TS and Hurricane DATA'!$K$5:$K$498,$F$7)</f>
        <v>0</v>
      </c>
      <c r="DV13">
        <f>COUNTIFS('150 TS and Hurricane DATA'!$I$5:$I$498,$E$7,'150 TS and Hurricane DATA'!$J$5:$J$498,$E13,'150 TS and Hurricane DATA'!$H$5:$H$498,DV$5,'150 TS and Hurricane DATA'!$K$5:$K$498,$F$7)</f>
        <v>0</v>
      </c>
      <c r="DW13">
        <f>COUNTIFS('150 TS and Hurricane DATA'!$I$5:$I$498,$E$7,'150 TS and Hurricane DATA'!$J$5:$J$498,$E13,'150 TS and Hurricane DATA'!$H$5:$H$498,DW$5,'150 TS and Hurricane DATA'!$K$5:$K$498,$F$7)</f>
        <v>0</v>
      </c>
      <c r="DX13">
        <f>COUNTIFS('150 TS and Hurricane DATA'!$I$5:$I$498,$E$7,'150 TS and Hurricane DATA'!$J$5:$J$498,$E13,'150 TS and Hurricane DATA'!$H$5:$H$498,DX$5,'150 TS and Hurricane DATA'!$K$5:$K$498,$F$7)</f>
        <v>0</v>
      </c>
      <c r="DY13">
        <f>COUNTIFS('150 TS and Hurricane DATA'!$I$5:$I$498,$E$7,'150 TS and Hurricane DATA'!$J$5:$J$498,$E13,'150 TS and Hurricane DATA'!$H$5:$H$498,DY$5,'150 TS and Hurricane DATA'!$K$5:$K$498,$F$7)</f>
        <v>0</v>
      </c>
      <c r="DZ13">
        <f>COUNTIFS('150 TS and Hurricane DATA'!$I$5:$I$498,$E$7,'150 TS and Hurricane DATA'!$J$5:$J$498,$E13,'150 TS and Hurricane DATA'!$H$5:$H$498,DZ$5,'150 TS and Hurricane DATA'!$K$5:$K$498,$F$7)</f>
        <v>0</v>
      </c>
      <c r="EA13">
        <f>COUNTIFS('150 TS and Hurricane DATA'!$I$5:$I$498,$E$7,'150 TS and Hurricane DATA'!$J$5:$J$498,$E13,'150 TS and Hurricane DATA'!$H$5:$H$498,EA$5,'150 TS and Hurricane DATA'!$K$5:$K$498,$F$7)</f>
        <v>0</v>
      </c>
      <c r="EB13">
        <f>COUNTIFS('150 TS and Hurricane DATA'!$I$5:$I$498,$E$7,'150 TS and Hurricane DATA'!$J$5:$J$498,$E13,'150 TS and Hurricane DATA'!$H$5:$H$498,EB$5,'150 TS and Hurricane DATA'!$K$5:$K$498,$F$7)</f>
        <v>0</v>
      </c>
      <c r="EC13">
        <f>COUNTIFS('150 TS and Hurricane DATA'!$I$5:$I$498,$E$7,'150 TS and Hurricane DATA'!$J$5:$J$498,$E13,'150 TS and Hurricane DATA'!$H$5:$H$498,EC$5,'150 TS and Hurricane DATA'!$K$5:$K$498,$F$7)</f>
        <v>0</v>
      </c>
      <c r="ED13">
        <f>COUNTIFS('150 TS and Hurricane DATA'!$I$5:$I$498,$E$7,'150 TS and Hurricane DATA'!$J$5:$J$498,$E13,'150 TS and Hurricane DATA'!$H$5:$H$498,ED$5,'150 TS and Hurricane DATA'!$K$5:$K$498,$F$7)</f>
        <v>0</v>
      </c>
      <c r="EE13">
        <f>COUNTIFS('150 TS and Hurricane DATA'!$I$5:$I$498,$E$7,'150 TS and Hurricane DATA'!$J$5:$J$498,$E13,'150 TS and Hurricane DATA'!$H$5:$H$498,EE$5,'150 TS and Hurricane DATA'!$K$5:$K$498,$F$7)</f>
        <v>0</v>
      </c>
      <c r="EF13">
        <f>COUNTIFS('150 TS and Hurricane DATA'!$I$5:$I$498,$E$7,'150 TS and Hurricane DATA'!$J$5:$J$498,$E13,'150 TS and Hurricane DATA'!$H$5:$H$498,EF$5,'150 TS and Hurricane DATA'!$K$5:$K$498,$F$7)</f>
        <v>0</v>
      </c>
      <c r="EG13">
        <f>COUNTIFS('150 TS and Hurricane DATA'!$I$5:$I$498,$E$7,'150 TS and Hurricane DATA'!$J$5:$J$498,$E13,'150 TS and Hurricane DATA'!$H$5:$H$498,EG$5,'150 TS and Hurricane DATA'!$K$5:$K$498,$F$7)</f>
        <v>0</v>
      </c>
      <c r="EH13">
        <f>COUNTIFS('150 TS and Hurricane DATA'!$I$5:$I$498,$E$7,'150 TS and Hurricane DATA'!$J$5:$J$498,$E13,'150 TS and Hurricane DATA'!$H$5:$H$498,EH$5,'150 TS and Hurricane DATA'!$K$5:$K$498,$F$7)</f>
        <v>0</v>
      </c>
      <c r="EI13">
        <f>COUNTIFS('150 TS and Hurricane DATA'!$I$5:$I$498,$E$7,'150 TS and Hurricane DATA'!$J$5:$J$498,$E13,'150 TS and Hurricane DATA'!$H$5:$H$498,EI$5,'150 TS and Hurricane DATA'!$K$5:$K$498,$F$7)</f>
        <v>0</v>
      </c>
      <c r="EJ13">
        <f>COUNTIFS('150 TS and Hurricane DATA'!$I$5:$I$498,$E$7,'150 TS and Hurricane DATA'!$J$5:$J$498,$E13,'150 TS and Hurricane DATA'!$H$5:$H$498,EJ$5,'150 TS and Hurricane DATA'!$K$5:$K$498,$F$7)</f>
        <v>0</v>
      </c>
      <c r="EK13">
        <f>COUNTIFS('150 TS and Hurricane DATA'!$I$5:$I$498,$E$7,'150 TS and Hurricane DATA'!$J$5:$J$498,$E13,'150 TS and Hurricane DATA'!$H$5:$H$498,EK$5,'150 TS and Hurricane DATA'!$K$5:$K$498,$F$7)</f>
        <v>0</v>
      </c>
      <c r="EL13">
        <f>COUNTIFS('150 TS and Hurricane DATA'!$I$5:$I$498,$E$7,'150 TS and Hurricane DATA'!$J$5:$J$498,$E13,'150 TS and Hurricane DATA'!$H$5:$H$498,EL$5,'150 TS and Hurricane DATA'!$K$5:$K$498,$F$7)</f>
        <v>0</v>
      </c>
      <c r="EM13">
        <f>COUNTIFS('150 TS and Hurricane DATA'!$I$5:$I$498,$E$7,'150 TS and Hurricane DATA'!$J$5:$J$498,$E13,'150 TS and Hurricane DATA'!$H$5:$H$498,EM$5,'150 TS and Hurricane DATA'!$K$5:$K$498,$F$7)</f>
        <v>0</v>
      </c>
      <c r="EN13">
        <f>COUNTIFS('150 TS and Hurricane DATA'!$I$5:$I$498,$E$7,'150 TS and Hurricane DATA'!$J$5:$J$498,$E13,'150 TS and Hurricane DATA'!$H$5:$H$498,EN$5,'150 TS and Hurricane DATA'!$K$5:$K$498,$F$7)</f>
        <v>0</v>
      </c>
      <c r="EO13">
        <f>COUNTIFS('150 TS and Hurricane DATA'!$I$5:$I$498,$E$7,'150 TS and Hurricane DATA'!$J$5:$J$498,$E13,'150 TS and Hurricane DATA'!$H$5:$H$498,EO$5,'150 TS and Hurricane DATA'!$K$5:$K$498,$F$7)</f>
        <v>0</v>
      </c>
      <c r="EP13">
        <f>COUNTIFS('150 TS and Hurricane DATA'!$I$5:$I$498,$E$7,'150 TS and Hurricane DATA'!$J$5:$J$498,$E13,'150 TS and Hurricane DATA'!$H$5:$H$498,EP$5,'150 TS and Hurricane DATA'!$K$5:$K$498,$F$7)</f>
        <v>0</v>
      </c>
      <c r="EQ13">
        <f>COUNTIFS('150 TS and Hurricane DATA'!$I$5:$I$498,$E$7,'150 TS and Hurricane DATA'!$J$5:$J$498,$E13,'150 TS and Hurricane DATA'!$H$5:$H$498,EQ$5,'150 TS and Hurricane DATA'!$K$5:$K$498,$F$7)</f>
        <v>0</v>
      </c>
      <c r="ER13">
        <f>COUNTIFS('150 TS and Hurricane DATA'!$I$5:$I$498,$E$7,'150 TS and Hurricane DATA'!$J$5:$J$498,$E13,'150 TS and Hurricane DATA'!$H$5:$H$498,ER$5,'150 TS and Hurricane DATA'!$K$5:$K$498,$F$7)</f>
        <v>0</v>
      </c>
      <c r="ES13">
        <f>COUNTIFS('150 TS and Hurricane DATA'!$I$5:$I$498,$E$7,'150 TS and Hurricane DATA'!$J$5:$J$498,$E13,'150 TS and Hurricane DATA'!$H$5:$H$498,ES$5,'150 TS and Hurricane DATA'!$K$5:$K$498,$F$7)</f>
        <v>0</v>
      </c>
      <c r="ET13">
        <f>COUNTIFS('150 TS and Hurricane DATA'!$I$5:$I$498,$E$7,'150 TS and Hurricane DATA'!$J$5:$J$498,$E13,'150 TS and Hurricane DATA'!$H$5:$H$498,ET$5,'150 TS and Hurricane DATA'!$K$5:$K$498,$F$7)</f>
        <v>0</v>
      </c>
      <c r="EU13">
        <f>COUNTIFS('150 TS and Hurricane DATA'!$I$5:$I$498,$E$7,'150 TS and Hurricane DATA'!$J$5:$J$498,$E13,'150 TS and Hurricane DATA'!$H$5:$H$498,EU$5,'150 TS and Hurricane DATA'!$K$5:$K$498,$F$7)</f>
        <v>0</v>
      </c>
      <c r="EV13">
        <f>COUNTIFS('150 TS and Hurricane DATA'!$I$5:$I$498,$E$7,'150 TS and Hurricane DATA'!$J$5:$J$498,$E13,'150 TS and Hurricane DATA'!$H$5:$H$498,EV$5,'150 TS and Hurricane DATA'!$K$5:$K$498,$F$7)</f>
        <v>0</v>
      </c>
      <c r="EW13">
        <f>COUNTIFS('150 TS and Hurricane DATA'!$I$5:$I$498,$E$7,'150 TS and Hurricane DATA'!$J$5:$J$498,$E13,'150 TS and Hurricane DATA'!$H$5:$H$498,EW$5,'150 TS and Hurricane DATA'!$K$5:$K$498,$F$7)</f>
        <v>0</v>
      </c>
      <c r="EX13">
        <f>COUNTIFS('150 TS and Hurricane DATA'!$I$5:$I$498,$E$7,'150 TS and Hurricane DATA'!$J$5:$J$498,$E13,'150 TS and Hurricane DATA'!$H$5:$H$498,EX$5,'150 TS and Hurricane DATA'!$K$5:$K$498,$F$7)</f>
        <v>0</v>
      </c>
      <c r="EY13">
        <f>COUNTIFS('150 TS and Hurricane DATA'!$I$5:$I$498,$E$7,'150 TS and Hurricane DATA'!$J$5:$J$498,$E13,'150 TS and Hurricane DATA'!$H$5:$H$498,EY$5,'150 TS and Hurricane DATA'!$K$5:$K$498,$F$7)</f>
        <v>0</v>
      </c>
      <c r="EZ13">
        <f>COUNTIFS('150 TS and Hurricane DATA'!$I$5:$I$498,$E$7,'150 TS and Hurricane DATA'!$J$5:$J$498,$E13,'150 TS and Hurricane DATA'!$H$5:$H$498,EZ$5,'150 TS and Hurricane DATA'!$K$5:$K$498,$F$7)</f>
        <v>0</v>
      </c>
      <c r="FA13">
        <f>COUNTIFS('150 TS and Hurricane DATA'!$I$5:$I$498,$E$7,'150 TS and Hurricane DATA'!$J$5:$J$498,$E13,'150 TS and Hurricane DATA'!$H$5:$H$498,FA$5,'150 TS and Hurricane DATA'!$K$5:$K$498,$F$7)</f>
        <v>0</v>
      </c>
      <c r="FB13">
        <f>COUNTIFS('150 TS and Hurricane DATA'!$I$5:$I$498,$E$7,'150 TS and Hurricane DATA'!$J$5:$J$498,$E13,'150 TS and Hurricane DATA'!$H$5:$H$498,FB$5,'150 TS and Hurricane DATA'!$K$5:$K$498,$F$7)</f>
        <v>0</v>
      </c>
      <c r="FC13">
        <f>COUNTIFS('150 TS and Hurricane DATA'!$I$5:$I$498,$E$7,'150 TS and Hurricane DATA'!$J$5:$J$498,$E13,'150 TS and Hurricane DATA'!$H$5:$H$498,FC$5,'150 TS and Hurricane DATA'!$K$5:$K$498,$F$7)</f>
        <v>0</v>
      </c>
      <c r="FD13">
        <f>COUNTIFS('150 TS and Hurricane DATA'!$I$5:$I$498,$E$7,'150 TS and Hurricane DATA'!$J$5:$J$498,$E13,'150 TS and Hurricane DATA'!$H$5:$H$498,FD$5,'150 TS and Hurricane DATA'!$K$5:$K$498,$F$7)</f>
        <v>0</v>
      </c>
      <c r="FE13">
        <f>COUNTIFS('150 TS and Hurricane DATA'!$I$5:$I$498,$E$7,'150 TS and Hurricane DATA'!$J$5:$J$498,$E13,'150 TS and Hurricane DATA'!$H$5:$H$498,FE$5,'150 TS and Hurricane DATA'!$K$5:$K$498,$F$7)</f>
        <v>0</v>
      </c>
      <c r="FF13">
        <f>COUNTIFS('150 TS and Hurricane DATA'!$I$5:$I$498,$E$7,'150 TS and Hurricane DATA'!$J$5:$J$498,$E13,'150 TS and Hurricane DATA'!$H$5:$H$498,FF$5,'150 TS and Hurricane DATA'!$K$5:$K$498,$F$7)</f>
        <v>0</v>
      </c>
      <c r="FG13">
        <f>COUNTIFS('150 TS and Hurricane DATA'!$I$5:$I$498,$E$7,'150 TS and Hurricane DATA'!$J$5:$J$498,$E13,'150 TS and Hurricane DATA'!$H$5:$H$498,FG$5,'150 TS and Hurricane DATA'!$K$5:$K$498,$F$7)</f>
        <v>0</v>
      </c>
      <c r="FH13">
        <f>COUNTIFS('150 TS and Hurricane DATA'!$I$5:$I$498,$E$7,'150 TS and Hurricane DATA'!$J$5:$J$498,$E13,'150 TS and Hurricane DATA'!$H$5:$H$498,FH$5,'150 TS and Hurricane DATA'!$K$5:$K$498,$F$7)</f>
        <v>0</v>
      </c>
      <c r="FI13">
        <f>COUNTIFS('150 TS and Hurricane DATA'!$I$5:$I$498,$E$7,'150 TS and Hurricane DATA'!$J$5:$J$498,$E13,'150 TS and Hurricane DATA'!$H$5:$H$498,FI$5,'150 TS and Hurricane DATA'!$K$5:$K$498,$F$7)</f>
        <v>0</v>
      </c>
      <c r="FJ13">
        <f>COUNTIFS('150 TS and Hurricane DATA'!$I$5:$I$498,$E$7,'150 TS and Hurricane DATA'!$J$5:$J$498,$E13,'150 TS and Hurricane DATA'!$H$5:$H$498,FJ$5,'150 TS and Hurricane DATA'!$K$5:$K$498,$F$7)</f>
        <v>0</v>
      </c>
      <c r="FK13">
        <f>COUNTIFS('150 TS and Hurricane DATA'!$I$5:$I$498,$E$7,'150 TS and Hurricane DATA'!$J$5:$J$498,$E13,'150 TS and Hurricane DATA'!$H$5:$H$498,FK$5,'150 TS and Hurricane DATA'!$K$5:$K$498,$F$7)</f>
        <v>0</v>
      </c>
      <c r="FL13">
        <f>COUNTIFS('150 TS and Hurricane DATA'!$I$5:$I$498,$E$7,'150 TS and Hurricane DATA'!$J$5:$J$498,$E13,'150 TS and Hurricane DATA'!$H$5:$H$498,FL$5,'150 TS and Hurricane DATA'!$K$5:$K$498,$F$7)</f>
        <v>0</v>
      </c>
      <c r="FM13">
        <f>COUNTIFS('150 TS and Hurricane DATA'!$I$5:$I$498,$E$7,'150 TS and Hurricane DATA'!$J$5:$J$498,$E13,'150 TS and Hurricane DATA'!$H$5:$H$498,FM$5,'150 TS and Hurricane DATA'!$K$5:$K$498,$F$7)</f>
        <v>0</v>
      </c>
      <c r="FN13">
        <f>COUNTIFS('150 TS and Hurricane DATA'!$I$5:$I$498,$E$7,'150 TS and Hurricane DATA'!$J$5:$J$498,$E13,'150 TS and Hurricane DATA'!$H$5:$H$498,FN$5,'150 TS and Hurricane DATA'!$K$5:$K$498,$F$7)</f>
        <v>0</v>
      </c>
      <c r="FO13">
        <f>COUNTIFS('150 TS and Hurricane DATA'!$I$5:$I$498,$E$7,'150 TS and Hurricane DATA'!$J$5:$J$498,$E13,'150 TS and Hurricane DATA'!$H$5:$H$498,FO$5,'150 TS and Hurricane DATA'!$K$5:$K$498,$F$7)</f>
        <v>0</v>
      </c>
      <c r="FP13">
        <f>COUNTIFS('150 TS and Hurricane DATA'!$I$5:$I$498,$E$7,'150 TS and Hurricane DATA'!$J$5:$J$498,$E13,'150 TS and Hurricane DATA'!$H$5:$H$498,FP$5,'150 TS and Hurricane DATA'!$K$5:$K$498,$F$7)</f>
        <v>0</v>
      </c>
      <c r="FQ13">
        <f>COUNTIFS('150 TS and Hurricane DATA'!$I$5:$I$498,$E$7,'150 TS and Hurricane DATA'!$J$5:$J$498,$E13,'150 TS and Hurricane DATA'!$H$5:$H$498,FQ$5,'150 TS and Hurricane DATA'!$K$5:$K$498,$F$7)</f>
        <v>0</v>
      </c>
      <c r="FR13">
        <f>COUNTIFS('150 TS and Hurricane DATA'!$I$5:$I$498,$E$7,'150 TS and Hurricane DATA'!$J$5:$J$498,$E13,'150 TS and Hurricane DATA'!$H$5:$H$498,FR$5,'150 TS and Hurricane DATA'!$K$5:$K$498,$F$7)</f>
        <v>0</v>
      </c>
      <c r="FS13">
        <f>COUNTIFS('150 TS and Hurricane DATA'!$I$5:$I$498,$E$7,'150 TS and Hurricane DATA'!$J$5:$J$498,$E13,'150 TS and Hurricane DATA'!$H$5:$H$498,FS$5,'150 TS and Hurricane DATA'!$K$5:$K$498,$F$7)</f>
        <v>0</v>
      </c>
      <c r="FT13">
        <f>COUNTIFS('150 TS and Hurricane DATA'!$I$5:$I$498,$E$7,'150 TS and Hurricane DATA'!$J$5:$J$498,$E13,'150 TS and Hurricane DATA'!$H$5:$H$498,FT$5,'150 TS and Hurricane DATA'!$K$5:$K$498,$F$7)</f>
        <v>0</v>
      </c>
      <c r="FV13">
        <f t="shared" si="5"/>
        <v>0</v>
      </c>
    </row>
    <row r="14" spans="2:205">
      <c r="B14" s="129"/>
      <c r="D14" s="27" t="s">
        <v>32</v>
      </c>
      <c r="E14" s="161">
        <v>1</v>
      </c>
      <c r="F14">
        <f>COUNTIFS('150 TS and Hurricane DATA'!$I$5:$I$498,$E$7,'150 TS and Hurricane DATA'!$J$5:$J$498,$E14,'150 TS and Hurricane DATA'!$H$5:$H$498,F$5,'150 TS and Hurricane DATA'!$K$5:$K$498,$F$7)</f>
        <v>0</v>
      </c>
      <c r="G14">
        <f>COUNTIFS('150 TS and Hurricane DATA'!$I$5:$I$498,$E$7,'150 TS and Hurricane DATA'!$J$5:$J$498,$E14,'150 TS and Hurricane DATA'!$H$5:$H$498,G$5,'150 TS and Hurricane DATA'!$K$5:$K$498,$F$7)</f>
        <v>0</v>
      </c>
      <c r="H14">
        <f>COUNTIFS('150 TS and Hurricane DATA'!$I$5:$I$498,$E$7,'150 TS and Hurricane DATA'!$J$5:$J$498,$E14,'150 TS and Hurricane DATA'!$H$5:$H$498,H$5,'150 TS and Hurricane DATA'!$K$5:$K$498,$F$7)</f>
        <v>0</v>
      </c>
      <c r="I14">
        <f>COUNTIFS('150 TS and Hurricane DATA'!$I$5:$I$498,$E$7,'150 TS and Hurricane DATA'!$J$5:$J$498,$E14,'150 TS and Hurricane DATA'!$H$5:$H$498,I$5,'150 TS and Hurricane DATA'!$K$5:$K$498,$F$7)</f>
        <v>0</v>
      </c>
      <c r="J14">
        <f>COUNTIFS('150 TS and Hurricane DATA'!$I$5:$I$498,$E$7,'150 TS and Hurricane DATA'!$J$5:$J$498,$E14,'150 TS and Hurricane DATA'!$H$5:$H$498,J$5,'150 TS and Hurricane DATA'!$K$5:$K$498,$F$7)</f>
        <v>0</v>
      </c>
      <c r="K14">
        <f>COUNTIFS('150 TS and Hurricane DATA'!$I$5:$I$498,$E$7,'150 TS and Hurricane DATA'!$J$5:$J$498,$E14,'150 TS and Hurricane DATA'!$H$5:$H$498,K$5,'150 TS and Hurricane DATA'!$K$5:$K$498,$F$7)</f>
        <v>0</v>
      </c>
      <c r="L14">
        <f>COUNTIFS('150 TS and Hurricane DATA'!$I$5:$I$498,$E$7,'150 TS and Hurricane DATA'!$J$5:$J$498,$E14,'150 TS and Hurricane DATA'!$H$5:$H$498,L$5,'150 TS and Hurricane DATA'!$K$5:$K$498,$F$7)</f>
        <v>0</v>
      </c>
      <c r="M14">
        <f>COUNTIFS('150 TS and Hurricane DATA'!$I$5:$I$498,$E$7,'150 TS and Hurricane DATA'!$J$5:$J$498,$E14,'150 TS and Hurricane DATA'!$H$5:$H$498,M$5,'150 TS and Hurricane DATA'!$K$5:$K$498,$F$7)</f>
        <v>0</v>
      </c>
      <c r="N14">
        <f>COUNTIFS('150 TS and Hurricane DATA'!$I$5:$I$498,$E$7,'150 TS and Hurricane DATA'!$J$5:$J$498,$E14,'150 TS and Hurricane DATA'!$H$5:$H$498,N$5,'150 TS and Hurricane DATA'!$K$5:$K$498,$F$7)</f>
        <v>0</v>
      </c>
      <c r="O14">
        <f>COUNTIFS('150 TS and Hurricane DATA'!$I$5:$I$498,$E$7,'150 TS and Hurricane DATA'!$J$5:$J$498,$E14,'150 TS and Hurricane DATA'!$H$5:$H$498,O$5,'150 TS and Hurricane DATA'!$K$5:$K$498,$F$7)</f>
        <v>0</v>
      </c>
      <c r="P14">
        <f>COUNTIFS('150 TS and Hurricane DATA'!$I$5:$I$498,$E$7,'150 TS and Hurricane DATA'!$J$5:$J$498,$E14,'150 TS and Hurricane DATA'!$H$5:$H$498,P$5,'150 TS and Hurricane DATA'!$K$5:$K$498,$F$7)</f>
        <v>0</v>
      </c>
      <c r="Q14">
        <f>COUNTIFS('150 TS and Hurricane DATA'!$I$5:$I$498,$E$7,'150 TS and Hurricane DATA'!$J$5:$J$498,$E14,'150 TS and Hurricane DATA'!$H$5:$H$498,Q$5,'150 TS and Hurricane DATA'!$K$5:$K$498,$F$7)</f>
        <v>1</v>
      </c>
      <c r="R14">
        <f>COUNTIFS('150 TS and Hurricane DATA'!$I$5:$I$498,$E$7,'150 TS and Hurricane DATA'!$J$5:$J$498,$E14,'150 TS and Hurricane DATA'!$H$5:$H$498,R$5,'150 TS and Hurricane DATA'!$K$5:$K$498,$F$7)</f>
        <v>0</v>
      </c>
      <c r="S14">
        <f>COUNTIFS('150 TS and Hurricane DATA'!$I$5:$I$498,$E$7,'150 TS and Hurricane DATA'!$J$5:$J$498,$E14,'150 TS and Hurricane DATA'!$H$5:$H$498,S$5,'150 TS and Hurricane DATA'!$K$5:$K$498,$F$7)</f>
        <v>0</v>
      </c>
      <c r="T14">
        <f>COUNTIFS('150 TS and Hurricane DATA'!$I$5:$I$498,$E$7,'150 TS and Hurricane DATA'!$J$5:$J$498,$E14,'150 TS and Hurricane DATA'!$H$5:$H$498,T$5,'150 TS and Hurricane DATA'!$K$5:$K$498,$F$7)</f>
        <v>0</v>
      </c>
      <c r="U14">
        <f>COUNTIFS('150 TS and Hurricane DATA'!$I$5:$I$498,$E$7,'150 TS and Hurricane DATA'!$J$5:$J$498,$E14,'150 TS and Hurricane DATA'!$H$5:$H$498,U$5,'150 TS and Hurricane DATA'!$K$5:$K$498,$F$7)</f>
        <v>0</v>
      </c>
      <c r="V14">
        <f>COUNTIFS('150 TS and Hurricane DATA'!$I$5:$I$498,$E$7,'150 TS and Hurricane DATA'!$J$5:$J$498,$E14,'150 TS and Hurricane DATA'!$H$5:$H$498,V$5,'150 TS and Hurricane DATA'!$K$5:$K$498,$F$7)</f>
        <v>0</v>
      </c>
      <c r="W14">
        <f>COUNTIFS('150 TS and Hurricane DATA'!$I$5:$I$498,$E$7,'150 TS and Hurricane DATA'!$J$5:$J$498,$E14,'150 TS and Hurricane DATA'!$H$5:$H$498,W$5,'150 TS and Hurricane DATA'!$K$5:$K$498,$F$7)</f>
        <v>0</v>
      </c>
      <c r="X14">
        <f>COUNTIFS('150 TS and Hurricane DATA'!$I$5:$I$498,$E$7,'150 TS and Hurricane DATA'!$J$5:$J$498,$E14,'150 TS and Hurricane DATA'!$H$5:$H$498,X$5,'150 TS and Hurricane DATA'!$K$5:$K$498,$F$7)</f>
        <v>0</v>
      </c>
      <c r="Y14">
        <f>COUNTIFS('150 TS and Hurricane DATA'!$I$5:$I$498,$E$7,'150 TS and Hurricane DATA'!$J$5:$J$498,$E14,'150 TS and Hurricane DATA'!$H$5:$H$498,Y$5,'150 TS and Hurricane DATA'!$K$5:$K$498,$F$7)</f>
        <v>0</v>
      </c>
      <c r="Z14">
        <f>COUNTIFS('150 TS and Hurricane DATA'!$I$5:$I$498,$E$7,'150 TS and Hurricane DATA'!$J$5:$J$498,$E14,'150 TS and Hurricane DATA'!$H$5:$H$498,Z$5,'150 TS and Hurricane DATA'!$K$5:$K$498,$F$7)</f>
        <v>0</v>
      </c>
      <c r="AA14">
        <f>COUNTIFS('150 TS and Hurricane DATA'!$I$5:$I$498,$E$7,'150 TS and Hurricane DATA'!$J$5:$J$498,$E14,'150 TS and Hurricane DATA'!$H$5:$H$498,AA$5,'150 TS and Hurricane DATA'!$K$5:$K$498,$F$7)</f>
        <v>0</v>
      </c>
      <c r="AB14">
        <f>COUNTIFS('150 TS and Hurricane DATA'!$I$5:$I$498,$E$7,'150 TS and Hurricane DATA'!$J$5:$J$498,$E14,'150 TS and Hurricane DATA'!$H$5:$H$498,AB$5,'150 TS and Hurricane DATA'!$K$5:$K$498,$F$7)</f>
        <v>0</v>
      </c>
      <c r="AC14">
        <f>COUNTIFS('150 TS and Hurricane DATA'!$I$5:$I$498,$E$7,'150 TS and Hurricane DATA'!$J$5:$J$498,$E14,'150 TS and Hurricane DATA'!$H$5:$H$498,AC$5,'150 TS and Hurricane DATA'!$K$5:$K$498,$F$7)</f>
        <v>0</v>
      </c>
      <c r="AD14">
        <f>COUNTIFS('150 TS and Hurricane DATA'!$I$5:$I$498,$E$7,'150 TS and Hurricane DATA'!$J$5:$J$498,$E14,'150 TS and Hurricane DATA'!$H$5:$H$498,AD$5,'150 TS and Hurricane DATA'!$K$5:$K$498,$F$7)</f>
        <v>0</v>
      </c>
      <c r="AE14">
        <f>COUNTIFS('150 TS and Hurricane DATA'!$I$5:$I$498,$E$7,'150 TS and Hurricane DATA'!$J$5:$J$498,$E14,'150 TS and Hurricane DATA'!$H$5:$H$498,AE$5,'150 TS and Hurricane DATA'!$K$5:$K$498,$F$7)</f>
        <v>0</v>
      </c>
      <c r="AF14">
        <f>COUNTIFS('150 TS and Hurricane DATA'!$I$5:$I$498,$E$7,'150 TS and Hurricane DATA'!$J$5:$J$498,$E14,'150 TS and Hurricane DATA'!$H$5:$H$498,AF$5,'150 TS and Hurricane DATA'!$K$5:$K$498,$F$7)</f>
        <v>0</v>
      </c>
      <c r="AG14">
        <f>COUNTIFS('150 TS and Hurricane DATA'!$I$5:$I$498,$E$7,'150 TS and Hurricane DATA'!$J$5:$J$498,$E14,'150 TS and Hurricane DATA'!$H$5:$H$498,AG$5,'150 TS and Hurricane DATA'!$K$5:$K$498,$F$7)</f>
        <v>0</v>
      </c>
      <c r="AH14">
        <f>COUNTIFS('150 TS and Hurricane DATA'!$I$5:$I$498,$E$7,'150 TS and Hurricane DATA'!$J$5:$J$498,$E14,'150 TS and Hurricane DATA'!$H$5:$H$498,AH$5,'150 TS and Hurricane DATA'!$K$5:$K$498,$F$7)</f>
        <v>0</v>
      </c>
      <c r="AI14">
        <f>COUNTIFS('150 TS and Hurricane DATA'!$I$5:$I$498,$E$7,'150 TS and Hurricane DATA'!$J$5:$J$498,$E14,'150 TS and Hurricane DATA'!$H$5:$H$498,AI$5,'150 TS and Hurricane DATA'!$K$5:$K$498,$F$7)</f>
        <v>0</v>
      </c>
      <c r="AJ14">
        <f>COUNTIFS('150 TS and Hurricane DATA'!$I$5:$I$498,$E$7,'150 TS and Hurricane DATA'!$J$5:$J$498,$E14,'150 TS and Hurricane DATA'!$H$5:$H$498,AJ$5,'150 TS and Hurricane DATA'!$K$5:$K$498,$F$7)</f>
        <v>1</v>
      </c>
      <c r="AK14">
        <f>COUNTIFS('150 TS and Hurricane DATA'!$I$5:$I$498,$E$7,'150 TS and Hurricane DATA'!$J$5:$J$498,$E14,'150 TS and Hurricane DATA'!$H$5:$H$498,AK$5,'150 TS and Hurricane DATA'!$K$5:$K$498,$F$7)</f>
        <v>0</v>
      </c>
      <c r="AL14">
        <f>COUNTIFS('150 TS and Hurricane DATA'!$I$5:$I$498,$E$7,'150 TS and Hurricane DATA'!$J$5:$J$498,$E14,'150 TS and Hurricane DATA'!$H$5:$H$498,AL$5,'150 TS and Hurricane DATA'!$K$5:$K$498,$F$7)</f>
        <v>0</v>
      </c>
      <c r="AM14">
        <f>COUNTIFS('150 TS and Hurricane DATA'!$I$5:$I$498,$E$7,'150 TS and Hurricane DATA'!$J$5:$J$498,$E14,'150 TS and Hurricane DATA'!$H$5:$H$498,AM$5,'150 TS and Hurricane DATA'!$K$5:$K$498,$F$7)</f>
        <v>0</v>
      </c>
      <c r="AN14">
        <f>COUNTIFS('150 TS and Hurricane DATA'!$I$5:$I$498,$E$7,'150 TS and Hurricane DATA'!$J$5:$J$498,$E14,'150 TS and Hurricane DATA'!$H$5:$H$498,AN$5,'150 TS and Hurricane DATA'!$K$5:$K$498,$F$7)</f>
        <v>0</v>
      </c>
      <c r="AO14">
        <f>COUNTIFS('150 TS and Hurricane DATA'!$I$5:$I$498,$E$7,'150 TS and Hurricane DATA'!$J$5:$J$498,$E14,'150 TS and Hurricane DATA'!$H$5:$H$498,AO$5,'150 TS and Hurricane DATA'!$K$5:$K$498,$F$7)</f>
        <v>0</v>
      </c>
      <c r="AP14">
        <f>COUNTIFS('150 TS and Hurricane DATA'!$I$5:$I$498,$E$7,'150 TS and Hurricane DATA'!$J$5:$J$498,$E14,'150 TS and Hurricane DATA'!$H$5:$H$498,AP$5,'150 TS and Hurricane DATA'!$K$5:$K$498,$F$7)</f>
        <v>0</v>
      </c>
      <c r="AQ14">
        <f>COUNTIFS('150 TS and Hurricane DATA'!$I$5:$I$498,$E$7,'150 TS and Hurricane DATA'!$J$5:$J$498,$E14,'150 TS and Hurricane DATA'!$H$5:$H$498,AQ$5,'150 TS and Hurricane DATA'!$K$5:$K$498,$F$7)</f>
        <v>0</v>
      </c>
      <c r="AR14">
        <f>COUNTIFS('150 TS and Hurricane DATA'!$I$5:$I$498,$E$7,'150 TS and Hurricane DATA'!$J$5:$J$498,$E14,'150 TS and Hurricane DATA'!$H$5:$H$498,AR$5,'150 TS and Hurricane DATA'!$K$5:$K$498,$F$7)</f>
        <v>0</v>
      </c>
      <c r="AS14">
        <f>COUNTIFS('150 TS and Hurricane DATA'!$I$5:$I$498,$E$7,'150 TS and Hurricane DATA'!$J$5:$J$498,$E14,'150 TS and Hurricane DATA'!$H$5:$H$498,AS$5,'150 TS and Hurricane DATA'!$K$5:$K$498,$F$7)</f>
        <v>0</v>
      </c>
      <c r="AT14">
        <f>COUNTIFS('150 TS and Hurricane DATA'!$I$5:$I$498,$E$7,'150 TS and Hurricane DATA'!$J$5:$J$498,$E14,'150 TS and Hurricane DATA'!$H$5:$H$498,AT$5,'150 TS and Hurricane DATA'!$K$5:$K$498,$F$7)</f>
        <v>0</v>
      </c>
      <c r="AU14">
        <f>COUNTIFS('150 TS and Hurricane DATA'!$I$5:$I$498,$E$7,'150 TS and Hurricane DATA'!$J$5:$J$498,$E14,'150 TS and Hurricane DATA'!$H$5:$H$498,AU$5,'150 TS and Hurricane DATA'!$K$5:$K$498,$F$7)</f>
        <v>0</v>
      </c>
      <c r="AV14">
        <f>COUNTIFS('150 TS and Hurricane DATA'!$I$5:$I$498,$E$7,'150 TS and Hurricane DATA'!$J$5:$J$498,$E14,'150 TS and Hurricane DATA'!$H$5:$H$498,AV$5,'150 TS and Hurricane DATA'!$K$5:$K$498,$F$7)</f>
        <v>0</v>
      </c>
      <c r="AW14">
        <f>COUNTIFS('150 TS and Hurricane DATA'!$I$5:$I$498,$E$7,'150 TS and Hurricane DATA'!$J$5:$J$498,$E14,'150 TS and Hurricane DATA'!$H$5:$H$498,AW$5,'150 TS and Hurricane DATA'!$K$5:$K$498,$F$7)</f>
        <v>0</v>
      </c>
      <c r="AX14">
        <f>COUNTIFS('150 TS and Hurricane DATA'!$I$5:$I$498,$E$7,'150 TS and Hurricane DATA'!$J$5:$J$498,$E14,'150 TS and Hurricane DATA'!$H$5:$H$498,AX$5,'150 TS and Hurricane DATA'!$K$5:$K$498,$F$7)</f>
        <v>0</v>
      </c>
      <c r="AY14">
        <f>COUNTIFS('150 TS and Hurricane DATA'!$I$5:$I$498,$E$7,'150 TS and Hurricane DATA'!$J$5:$J$498,$E14,'150 TS and Hurricane DATA'!$H$5:$H$498,AY$5,'150 TS and Hurricane DATA'!$K$5:$K$498,$F$7)</f>
        <v>0</v>
      </c>
      <c r="AZ14">
        <f>COUNTIFS('150 TS and Hurricane DATA'!$I$5:$I$498,$E$7,'150 TS and Hurricane DATA'!$J$5:$J$498,$E14,'150 TS and Hurricane DATA'!$H$5:$H$498,AZ$5,'150 TS and Hurricane DATA'!$K$5:$K$498,$F$7)</f>
        <v>0</v>
      </c>
      <c r="BA14">
        <f>COUNTIFS('150 TS and Hurricane DATA'!$I$5:$I$498,$E$7,'150 TS and Hurricane DATA'!$J$5:$J$498,$E14,'150 TS and Hurricane DATA'!$H$5:$H$498,BA$5,'150 TS and Hurricane DATA'!$K$5:$K$498,$F$7)</f>
        <v>0</v>
      </c>
      <c r="BB14">
        <f>COUNTIFS('150 TS and Hurricane DATA'!$I$5:$I$498,$E$7,'150 TS and Hurricane DATA'!$J$5:$J$498,$E14,'150 TS and Hurricane DATA'!$H$5:$H$498,BB$5,'150 TS and Hurricane DATA'!$K$5:$K$498,$F$7)</f>
        <v>0</v>
      </c>
      <c r="BC14">
        <f>COUNTIFS('150 TS and Hurricane DATA'!$I$5:$I$498,$E$7,'150 TS and Hurricane DATA'!$J$5:$J$498,$E14,'150 TS and Hurricane DATA'!$H$5:$H$498,BC$5,'150 TS and Hurricane DATA'!$K$5:$K$498,$F$7)</f>
        <v>0</v>
      </c>
      <c r="BD14">
        <f>COUNTIFS('150 TS and Hurricane DATA'!$I$5:$I$498,$E$7,'150 TS and Hurricane DATA'!$J$5:$J$498,$E14,'150 TS and Hurricane DATA'!$H$5:$H$498,BD$5,'150 TS and Hurricane DATA'!$K$5:$K$498,$F$7)</f>
        <v>0</v>
      </c>
      <c r="BE14">
        <f>COUNTIFS('150 TS and Hurricane DATA'!$I$5:$I$498,$E$7,'150 TS and Hurricane DATA'!$J$5:$J$498,$E14,'150 TS and Hurricane DATA'!$H$5:$H$498,BE$5,'150 TS and Hurricane DATA'!$K$5:$K$498,$F$7)</f>
        <v>0</v>
      </c>
      <c r="BF14">
        <f>COUNTIFS('150 TS and Hurricane DATA'!$I$5:$I$498,$E$7,'150 TS and Hurricane DATA'!$J$5:$J$498,$E14,'150 TS and Hurricane DATA'!$H$5:$H$498,BF$5,'150 TS and Hurricane DATA'!$K$5:$K$498,$F$7)</f>
        <v>0</v>
      </c>
      <c r="BG14">
        <f>COUNTIFS('150 TS and Hurricane DATA'!$I$5:$I$498,$E$7,'150 TS and Hurricane DATA'!$J$5:$J$498,$E14,'150 TS and Hurricane DATA'!$H$5:$H$498,BG$5,'150 TS and Hurricane DATA'!$K$5:$K$498,$F$7)</f>
        <v>0</v>
      </c>
      <c r="BH14">
        <f>COUNTIFS('150 TS and Hurricane DATA'!$I$5:$I$498,$E$7,'150 TS and Hurricane DATA'!$J$5:$J$498,$E14,'150 TS and Hurricane DATA'!$H$5:$H$498,BH$5,'150 TS and Hurricane DATA'!$K$5:$K$498,$F$7)</f>
        <v>0</v>
      </c>
      <c r="BI14">
        <f>COUNTIFS('150 TS and Hurricane DATA'!$I$5:$I$498,$E$7,'150 TS and Hurricane DATA'!$J$5:$J$498,$E14,'150 TS and Hurricane DATA'!$H$5:$H$498,BI$5,'150 TS and Hurricane DATA'!$K$5:$K$498,$F$7)</f>
        <v>0</v>
      </c>
      <c r="BJ14">
        <f>COUNTIFS('150 TS and Hurricane DATA'!$I$5:$I$498,$E$7,'150 TS and Hurricane DATA'!$J$5:$J$498,$E14,'150 TS and Hurricane DATA'!$H$5:$H$498,BJ$5,'150 TS and Hurricane DATA'!$K$5:$K$498,$F$7)</f>
        <v>0</v>
      </c>
      <c r="BK14">
        <f>COUNTIFS('150 TS and Hurricane DATA'!$I$5:$I$498,$E$7,'150 TS and Hurricane DATA'!$J$5:$J$498,$E14,'150 TS and Hurricane DATA'!$H$5:$H$498,BK$5,'150 TS and Hurricane DATA'!$K$5:$K$498,$F$7)</f>
        <v>0</v>
      </c>
      <c r="BL14">
        <f>COUNTIFS('150 TS and Hurricane DATA'!$I$5:$I$498,$E$7,'150 TS and Hurricane DATA'!$J$5:$J$498,$E14,'150 TS and Hurricane DATA'!$H$5:$H$498,BL$5,'150 TS and Hurricane DATA'!$K$5:$K$498,$F$7)</f>
        <v>0</v>
      </c>
      <c r="BM14">
        <f>COUNTIFS('150 TS and Hurricane DATA'!$I$5:$I$498,$E$7,'150 TS and Hurricane DATA'!$J$5:$J$498,$E14,'150 TS and Hurricane DATA'!$H$5:$H$498,BM$5,'150 TS and Hurricane DATA'!$K$5:$K$498,$F$7)</f>
        <v>0</v>
      </c>
      <c r="BN14">
        <f>COUNTIFS('150 TS and Hurricane DATA'!$I$5:$I$498,$E$7,'150 TS and Hurricane DATA'!$J$5:$J$498,$E14,'150 TS and Hurricane DATA'!$H$5:$H$498,BN$5,'150 TS and Hurricane DATA'!$K$5:$K$498,$F$7)</f>
        <v>0</v>
      </c>
      <c r="BO14">
        <f>COUNTIFS('150 TS and Hurricane DATA'!$I$5:$I$498,$E$7,'150 TS and Hurricane DATA'!$J$5:$J$498,$E14,'150 TS and Hurricane DATA'!$H$5:$H$498,BO$5,'150 TS and Hurricane DATA'!$K$5:$K$498,$F$7)</f>
        <v>0</v>
      </c>
      <c r="BP14">
        <f>COUNTIFS('150 TS and Hurricane DATA'!$I$5:$I$498,$E$7,'150 TS and Hurricane DATA'!$J$5:$J$498,$E14,'150 TS and Hurricane DATA'!$H$5:$H$498,BP$5,'150 TS and Hurricane DATA'!$K$5:$K$498,$F$7)</f>
        <v>0</v>
      </c>
      <c r="BQ14">
        <f>COUNTIFS('150 TS and Hurricane DATA'!$I$5:$I$498,$E$7,'150 TS and Hurricane DATA'!$J$5:$J$498,$E14,'150 TS and Hurricane DATA'!$H$5:$H$498,BQ$5,'150 TS and Hurricane DATA'!$K$5:$K$498,$F$7)</f>
        <v>0</v>
      </c>
      <c r="BR14">
        <f>COUNTIFS('150 TS and Hurricane DATA'!$I$5:$I$498,$E$7,'150 TS and Hurricane DATA'!$J$5:$J$498,$E14,'150 TS and Hurricane DATA'!$H$5:$H$498,BR$5,'150 TS and Hurricane DATA'!$K$5:$K$498,$F$7)</f>
        <v>0</v>
      </c>
      <c r="BS14">
        <f>COUNTIFS('150 TS and Hurricane DATA'!$I$5:$I$498,$E$7,'150 TS and Hurricane DATA'!$J$5:$J$498,$E14,'150 TS and Hurricane DATA'!$H$5:$H$498,BS$5,'150 TS and Hurricane DATA'!$K$5:$K$498,$F$7)</f>
        <v>0</v>
      </c>
      <c r="BT14">
        <f>COUNTIFS('150 TS and Hurricane DATA'!$I$5:$I$498,$E$7,'150 TS and Hurricane DATA'!$J$5:$J$498,$E14,'150 TS and Hurricane DATA'!$H$5:$H$498,BT$5,'150 TS and Hurricane DATA'!$K$5:$K$498,$F$7)</f>
        <v>0</v>
      </c>
      <c r="BU14">
        <f>COUNTIFS('150 TS and Hurricane DATA'!$I$5:$I$498,$E$7,'150 TS and Hurricane DATA'!$J$5:$J$498,$E14,'150 TS and Hurricane DATA'!$H$5:$H$498,BU$5,'150 TS and Hurricane DATA'!$K$5:$K$498,$F$7)</f>
        <v>0</v>
      </c>
      <c r="BV14">
        <f>COUNTIFS('150 TS and Hurricane DATA'!$I$5:$I$498,$E$7,'150 TS and Hurricane DATA'!$J$5:$J$498,$E14,'150 TS and Hurricane DATA'!$H$5:$H$498,BV$5,'150 TS and Hurricane DATA'!$K$5:$K$498,$F$7)</f>
        <v>0</v>
      </c>
      <c r="BW14">
        <f>COUNTIFS('150 TS and Hurricane DATA'!$I$5:$I$498,$E$7,'150 TS and Hurricane DATA'!$J$5:$J$498,$E14,'150 TS and Hurricane DATA'!$H$5:$H$498,BW$5,'150 TS and Hurricane DATA'!$K$5:$K$498,$F$7)</f>
        <v>0</v>
      </c>
      <c r="BX14">
        <f>COUNTIFS('150 TS and Hurricane DATA'!$I$5:$I$498,$E$7,'150 TS and Hurricane DATA'!$J$5:$J$498,$E14,'150 TS and Hurricane DATA'!$H$5:$H$498,BX$5,'150 TS and Hurricane DATA'!$K$5:$K$498,$F$7)</f>
        <v>0</v>
      </c>
      <c r="BY14">
        <f>COUNTIFS('150 TS and Hurricane DATA'!$I$5:$I$498,$E$7,'150 TS and Hurricane DATA'!$J$5:$J$498,$E14,'150 TS and Hurricane DATA'!$H$5:$H$498,BY$5,'150 TS and Hurricane DATA'!$K$5:$K$498,$F$7)</f>
        <v>0</v>
      </c>
      <c r="BZ14">
        <f>COUNTIFS('150 TS and Hurricane DATA'!$I$5:$I$498,$E$7,'150 TS and Hurricane DATA'!$J$5:$J$498,$E14,'150 TS and Hurricane DATA'!$H$5:$H$498,BZ$5,'150 TS and Hurricane DATA'!$K$5:$K$498,$F$7)</f>
        <v>0</v>
      </c>
      <c r="CA14">
        <f>COUNTIFS('150 TS and Hurricane DATA'!$I$5:$I$498,$E$7,'150 TS and Hurricane DATA'!$J$5:$J$498,$E14,'150 TS and Hurricane DATA'!$H$5:$H$498,CA$5,'150 TS and Hurricane DATA'!$K$5:$K$498,$F$7)</f>
        <v>0</v>
      </c>
      <c r="CB14">
        <f>COUNTIFS('150 TS and Hurricane DATA'!$I$5:$I$498,$E$7,'150 TS and Hurricane DATA'!$J$5:$J$498,$E14,'150 TS and Hurricane DATA'!$H$5:$H$498,CB$5,'150 TS and Hurricane DATA'!$K$5:$K$498,$F$7)</f>
        <v>0</v>
      </c>
      <c r="CC14">
        <f>COUNTIFS('150 TS and Hurricane DATA'!$I$5:$I$498,$E$7,'150 TS and Hurricane DATA'!$J$5:$J$498,$E14,'150 TS and Hurricane DATA'!$H$5:$H$498,CC$5,'150 TS and Hurricane DATA'!$K$5:$K$498,$F$7)</f>
        <v>0</v>
      </c>
      <c r="CD14">
        <f>COUNTIFS('150 TS and Hurricane DATA'!$I$5:$I$498,$E$7,'150 TS and Hurricane DATA'!$J$5:$J$498,$E14,'150 TS and Hurricane DATA'!$H$5:$H$498,CD$5,'150 TS and Hurricane DATA'!$K$5:$K$498,$F$7)</f>
        <v>0</v>
      </c>
      <c r="CE14">
        <f>COUNTIFS('150 TS and Hurricane DATA'!$I$5:$I$498,$E$7,'150 TS and Hurricane DATA'!$J$5:$J$498,$E14,'150 TS and Hurricane DATA'!$H$5:$H$498,CE$5,'150 TS and Hurricane DATA'!$K$5:$K$498,$F$7)</f>
        <v>0</v>
      </c>
      <c r="CF14">
        <f>COUNTIFS('150 TS and Hurricane DATA'!$I$5:$I$498,$E$7,'150 TS and Hurricane DATA'!$J$5:$J$498,$E14,'150 TS and Hurricane DATA'!$H$5:$H$498,CF$5,'150 TS and Hurricane DATA'!$K$5:$K$498,$F$7)</f>
        <v>0</v>
      </c>
      <c r="CG14">
        <f>COUNTIFS('150 TS and Hurricane DATA'!$I$5:$I$498,$E$7,'150 TS and Hurricane DATA'!$J$5:$J$498,$E14,'150 TS and Hurricane DATA'!$H$5:$H$498,CG$5,'150 TS and Hurricane DATA'!$K$5:$K$498,$F$7)</f>
        <v>0</v>
      </c>
      <c r="CH14">
        <f>COUNTIFS('150 TS and Hurricane DATA'!$I$5:$I$498,$E$7,'150 TS and Hurricane DATA'!$J$5:$J$498,$E14,'150 TS and Hurricane DATA'!$H$5:$H$498,CH$5,'150 TS and Hurricane DATA'!$K$5:$K$498,$F$7)</f>
        <v>0</v>
      </c>
      <c r="CI14">
        <f>COUNTIFS('150 TS and Hurricane DATA'!$I$5:$I$498,$E$7,'150 TS and Hurricane DATA'!$J$5:$J$498,$E14,'150 TS and Hurricane DATA'!$H$5:$H$498,CI$5,'150 TS and Hurricane DATA'!$K$5:$K$498,$F$7)</f>
        <v>0</v>
      </c>
      <c r="CJ14">
        <f>COUNTIFS('150 TS and Hurricane DATA'!$I$5:$I$498,$E$7,'150 TS and Hurricane DATA'!$J$5:$J$498,$E14,'150 TS and Hurricane DATA'!$H$5:$H$498,CJ$5,'150 TS and Hurricane DATA'!$K$5:$K$498,$F$7)</f>
        <v>0</v>
      </c>
      <c r="CK14">
        <f>COUNTIFS('150 TS and Hurricane DATA'!$I$5:$I$498,$E$7,'150 TS and Hurricane DATA'!$J$5:$J$498,$E14,'150 TS and Hurricane DATA'!$H$5:$H$498,CK$5,'150 TS and Hurricane DATA'!$K$5:$K$498,$F$7)</f>
        <v>0</v>
      </c>
      <c r="CL14">
        <f>COUNTIFS('150 TS and Hurricane DATA'!$I$5:$I$498,$E$7,'150 TS and Hurricane DATA'!$J$5:$J$498,$E14,'150 TS and Hurricane DATA'!$H$5:$H$498,CL$5,'150 TS and Hurricane DATA'!$K$5:$K$498,$F$7)</f>
        <v>0</v>
      </c>
      <c r="CM14">
        <f>COUNTIFS('150 TS and Hurricane DATA'!$I$5:$I$498,$E$7,'150 TS and Hurricane DATA'!$J$5:$J$498,$E14,'150 TS and Hurricane DATA'!$H$5:$H$498,CM$5,'150 TS and Hurricane DATA'!$K$5:$K$498,$F$7)</f>
        <v>0</v>
      </c>
      <c r="CN14">
        <f>COUNTIFS('150 TS and Hurricane DATA'!$I$5:$I$498,$E$7,'150 TS and Hurricane DATA'!$J$5:$J$498,$E14,'150 TS and Hurricane DATA'!$H$5:$H$498,CN$5,'150 TS and Hurricane DATA'!$K$5:$K$498,$F$7)</f>
        <v>0</v>
      </c>
      <c r="CO14">
        <f>COUNTIFS('150 TS and Hurricane DATA'!$I$5:$I$498,$E$7,'150 TS and Hurricane DATA'!$J$5:$J$498,$E14,'150 TS and Hurricane DATA'!$H$5:$H$498,CO$5,'150 TS and Hurricane DATA'!$K$5:$K$498,$F$7)</f>
        <v>0</v>
      </c>
      <c r="CP14">
        <f>COUNTIFS('150 TS and Hurricane DATA'!$I$5:$I$498,$E$7,'150 TS and Hurricane DATA'!$J$5:$J$498,$E14,'150 TS and Hurricane DATA'!$H$5:$H$498,CP$5,'150 TS and Hurricane DATA'!$K$5:$K$498,$F$7)</f>
        <v>0</v>
      </c>
      <c r="CQ14">
        <f>COUNTIFS('150 TS and Hurricane DATA'!$I$5:$I$498,$E$7,'150 TS and Hurricane DATA'!$J$5:$J$498,$E14,'150 TS and Hurricane DATA'!$H$5:$H$498,CQ$5,'150 TS and Hurricane DATA'!$K$5:$K$498,$F$7)</f>
        <v>0</v>
      </c>
      <c r="CR14">
        <f>COUNTIFS('150 TS and Hurricane DATA'!$I$5:$I$498,$E$7,'150 TS and Hurricane DATA'!$J$5:$J$498,$E14,'150 TS and Hurricane DATA'!$H$5:$H$498,CR$5,'150 TS and Hurricane DATA'!$K$5:$K$498,$F$7)</f>
        <v>0</v>
      </c>
      <c r="CS14">
        <f>COUNTIFS('150 TS and Hurricane DATA'!$I$5:$I$498,$E$7,'150 TS and Hurricane DATA'!$J$5:$J$498,$E14,'150 TS and Hurricane DATA'!$H$5:$H$498,CS$5,'150 TS and Hurricane DATA'!$K$5:$K$498,$F$7)</f>
        <v>0</v>
      </c>
      <c r="CT14">
        <f>COUNTIFS('150 TS and Hurricane DATA'!$I$5:$I$498,$E$7,'150 TS and Hurricane DATA'!$J$5:$J$498,$E14,'150 TS and Hurricane DATA'!$H$5:$H$498,CT$5,'150 TS and Hurricane DATA'!$K$5:$K$498,$F$7)</f>
        <v>0</v>
      </c>
      <c r="CU14">
        <f>COUNTIFS('150 TS and Hurricane DATA'!$I$5:$I$498,$E$7,'150 TS and Hurricane DATA'!$J$5:$J$498,$E14,'150 TS and Hurricane DATA'!$H$5:$H$498,CU$5,'150 TS and Hurricane DATA'!$K$5:$K$498,$F$7)</f>
        <v>0</v>
      </c>
      <c r="CV14">
        <f>COUNTIFS('150 TS and Hurricane DATA'!$I$5:$I$498,$E$7,'150 TS and Hurricane DATA'!$J$5:$J$498,$E14,'150 TS and Hurricane DATA'!$H$5:$H$498,CV$5,'150 TS and Hurricane DATA'!$K$5:$K$498,$F$7)</f>
        <v>0</v>
      </c>
      <c r="CW14">
        <f>COUNTIFS('150 TS and Hurricane DATA'!$I$5:$I$498,$E$7,'150 TS and Hurricane DATA'!$J$5:$J$498,$E14,'150 TS and Hurricane DATA'!$H$5:$H$498,CW$5,'150 TS and Hurricane DATA'!$K$5:$K$498,$F$7)</f>
        <v>1</v>
      </c>
      <c r="CX14">
        <f>COUNTIFS('150 TS and Hurricane DATA'!$I$5:$I$498,$E$7,'150 TS and Hurricane DATA'!$J$5:$J$498,$E14,'150 TS and Hurricane DATA'!$H$5:$H$498,CX$5,'150 TS and Hurricane DATA'!$K$5:$K$498,$F$7)</f>
        <v>0</v>
      </c>
      <c r="CY14">
        <f>COUNTIFS('150 TS and Hurricane DATA'!$I$5:$I$498,$E$7,'150 TS and Hurricane DATA'!$J$5:$J$498,$E14,'150 TS and Hurricane DATA'!$H$5:$H$498,CY$5,'150 TS and Hurricane DATA'!$K$5:$K$498,$F$7)</f>
        <v>0</v>
      </c>
      <c r="CZ14">
        <f>COUNTIFS('150 TS and Hurricane DATA'!$I$5:$I$498,$E$7,'150 TS and Hurricane DATA'!$J$5:$J$498,$E14,'150 TS and Hurricane DATA'!$H$5:$H$498,CZ$5,'150 TS and Hurricane DATA'!$K$5:$K$498,$F$7)</f>
        <v>0</v>
      </c>
      <c r="DA14">
        <f>COUNTIFS('150 TS and Hurricane DATA'!$I$5:$I$498,$E$7,'150 TS and Hurricane DATA'!$J$5:$J$498,$E14,'150 TS and Hurricane DATA'!$H$5:$H$498,DA$5,'150 TS and Hurricane DATA'!$K$5:$K$498,$F$7)</f>
        <v>0</v>
      </c>
      <c r="DB14">
        <f>COUNTIFS('150 TS and Hurricane DATA'!$I$5:$I$498,$E$7,'150 TS and Hurricane DATA'!$J$5:$J$498,$E14,'150 TS and Hurricane DATA'!$H$5:$H$498,DB$5,'150 TS and Hurricane DATA'!$K$5:$K$498,$F$7)</f>
        <v>1</v>
      </c>
      <c r="DC14">
        <f>COUNTIFS('150 TS and Hurricane DATA'!$I$5:$I$498,$E$7,'150 TS and Hurricane DATA'!$J$5:$J$498,$E14,'150 TS and Hurricane DATA'!$H$5:$H$498,DC$5,'150 TS and Hurricane DATA'!$K$5:$K$498,$F$7)</f>
        <v>0</v>
      </c>
      <c r="DD14">
        <f>COUNTIFS('150 TS and Hurricane DATA'!$I$5:$I$498,$E$7,'150 TS and Hurricane DATA'!$J$5:$J$498,$E14,'150 TS and Hurricane DATA'!$H$5:$H$498,DD$5,'150 TS and Hurricane DATA'!$K$5:$K$498,$F$7)</f>
        <v>0</v>
      </c>
      <c r="DE14">
        <f>COUNTIFS('150 TS and Hurricane DATA'!$I$5:$I$498,$E$7,'150 TS and Hurricane DATA'!$J$5:$J$498,$E14,'150 TS and Hurricane DATA'!$H$5:$H$498,DE$5,'150 TS and Hurricane DATA'!$K$5:$K$498,$F$7)</f>
        <v>0</v>
      </c>
      <c r="DF14">
        <f>COUNTIFS('150 TS and Hurricane DATA'!$I$5:$I$498,$E$7,'150 TS and Hurricane DATA'!$J$5:$J$498,$E14,'150 TS and Hurricane DATA'!$H$5:$H$498,DF$5,'150 TS and Hurricane DATA'!$K$5:$K$498,$F$7)</f>
        <v>0</v>
      </c>
      <c r="DG14">
        <f>COUNTIFS('150 TS and Hurricane DATA'!$I$5:$I$498,$E$7,'150 TS and Hurricane DATA'!$J$5:$J$498,$E14,'150 TS and Hurricane DATA'!$H$5:$H$498,DG$5,'150 TS and Hurricane DATA'!$K$5:$K$498,$F$7)</f>
        <v>0</v>
      </c>
      <c r="DH14">
        <f>COUNTIFS('150 TS and Hurricane DATA'!$I$5:$I$498,$E$7,'150 TS and Hurricane DATA'!$J$5:$J$498,$E14,'150 TS and Hurricane DATA'!$H$5:$H$498,DH$5,'150 TS and Hurricane DATA'!$K$5:$K$498,$F$7)</f>
        <v>0</v>
      </c>
      <c r="DI14">
        <f>COUNTIFS('150 TS and Hurricane DATA'!$I$5:$I$498,$E$7,'150 TS and Hurricane DATA'!$J$5:$J$498,$E14,'150 TS and Hurricane DATA'!$H$5:$H$498,DI$5,'150 TS and Hurricane DATA'!$K$5:$K$498,$F$7)</f>
        <v>0</v>
      </c>
      <c r="DJ14">
        <f>COUNTIFS('150 TS and Hurricane DATA'!$I$5:$I$498,$E$7,'150 TS and Hurricane DATA'!$J$5:$J$498,$E14,'150 TS and Hurricane DATA'!$H$5:$H$498,DJ$5,'150 TS and Hurricane DATA'!$K$5:$K$498,$F$7)</f>
        <v>0</v>
      </c>
      <c r="DK14">
        <f>COUNTIFS('150 TS and Hurricane DATA'!$I$5:$I$498,$E$7,'150 TS and Hurricane DATA'!$J$5:$J$498,$E14,'150 TS and Hurricane DATA'!$H$5:$H$498,DK$5,'150 TS and Hurricane DATA'!$K$5:$K$498,$F$7)</f>
        <v>0</v>
      </c>
      <c r="DL14">
        <f>COUNTIFS('150 TS and Hurricane DATA'!$I$5:$I$498,$E$7,'150 TS and Hurricane DATA'!$J$5:$J$498,$E14,'150 TS and Hurricane DATA'!$H$5:$H$498,DL$5,'150 TS and Hurricane DATA'!$K$5:$K$498,$F$7)</f>
        <v>0</v>
      </c>
      <c r="DM14">
        <f>COUNTIFS('150 TS and Hurricane DATA'!$I$5:$I$498,$E$7,'150 TS and Hurricane DATA'!$J$5:$J$498,$E14,'150 TS and Hurricane DATA'!$H$5:$H$498,DM$5,'150 TS and Hurricane DATA'!$K$5:$K$498,$F$7)</f>
        <v>0</v>
      </c>
      <c r="DN14">
        <f>COUNTIFS('150 TS and Hurricane DATA'!$I$5:$I$498,$E$7,'150 TS and Hurricane DATA'!$J$5:$J$498,$E14,'150 TS and Hurricane DATA'!$H$5:$H$498,DN$5,'150 TS and Hurricane DATA'!$K$5:$K$498,$F$7)</f>
        <v>0</v>
      </c>
      <c r="DO14">
        <f>COUNTIFS('150 TS and Hurricane DATA'!$I$5:$I$498,$E$7,'150 TS and Hurricane DATA'!$J$5:$J$498,$E14,'150 TS and Hurricane DATA'!$H$5:$H$498,DO$5,'150 TS and Hurricane DATA'!$K$5:$K$498,$F$7)</f>
        <v>0</v>
      </c>
      <c r="DP14">
        <f>COUNTIFS('150 TS and Hurricane DATA'!$I$5:$I$498,$E$7,'150 TS and Hurricane DATA'!$J$5:$J$498,$E14,'150 TS and Hurricane DATA'!$H$5:$H$498,DP$5,'150 TS and Hurricane DATA'!$K$5:$K$498,$F$7)</f>
        <v>0</v>
      </c>
      <c r="DQ14">
        <f>COUNTIFS('150 TS and Hurricane DATA'!$I$5:$I$498,$E$7,'150 TS and Hurricane DATA'!$J$5:$J$498,$E14,'150 TS and Hurricane DATA'!$H$5:$H$498,DQ$5,'150 TS and Hurricane DATA'!$K$5:$K$498,$F$7)</f>
        <v>0</v>
      </c>
      <c r="DR14">
        <f>COUNTIFS('150 TS and Hurricane DATA'!$I$5:$I$498,$E$7,'150 TS and Hurricane DATA'!$J$5:$J$498,$E14,'150 TS and Hurricane DATA'!$H$5:$H$498,DR$5,'150 TS and Hurricane DATA'!$K$5:$K$498,$F$7)</f>
        <v>0</v>
      </c>
      <c r="DS14">
        <f>COUNTIFS('150 TS and Hurricane DATA'!$I$5:$I$498,$E$7,'150 TS and Hurricane DATA'!$J$5:$J$498,$E14,'150 TS and Hurricane DATA'!$H$5:$H$498,DS$5,'150 TS and Hurricane DATA'!$K$5:$K$498,$F$7)</f>
        <v>0</v>
      </c>
      <c r="DT14">
        <f>COUNTIFS('150 TS and Hurricane DATA'!$I$5:$I$498,$E$7,'150 TS and Hurricane DATA'!$J$5:$J$498,$E14,'150 TS and Hurricane DATA'!$H$5:$H$498,DT$5,'150 TS and Hurricane DATA'!$K$5:$K$498,$F$7)</f>
        <v>1</v>
      </c>
      <c r="DU14">
        <f>COUNTIFS('150 TS and Hurricane DATA'!$I$5:$I$498,$E$7,'150 TS and Hurricane DATA'!$J$5:$J$498,$E14,'150 TS and Hurricane DATA'!$H$5:$H$498,DU$5,'150 TS and Hurricane DATA'!$K$5:$K$498,$F$7)</f>
        <v>0</v>
      </c>
      <c r="DV14">
        <f>COUNTIFS('150 TS and Hurricane DATA'!$I$5:$I$498,$E$7,'150 TS and Hurricane DATA'!$J$5:$J$498,$E14,'150 TS and Hurricane DATA'!$H$5:$H$498,DV$5,'150 TS and Hurricane DATA'!$K$5:$K$498,$F$7)</f>
        <v>0</v>
      </c>
      <c r="DW14">
        <f>COUNTIFS('150 TS and Hurricane DATA'!$I$5:$I$498,$E$7,'150 TS and Hurricane DATA'!$J$5:$J$498,$E14,'150 TS and Hurricane DATA'!$H$5:$H$498,DW$5,'150 TS and Hurricane DATA'!$K$5:$K$498,$F$7)</f>
        <v>0</v>
      </c>
      <c r="DX14">
        <f>COUNTIFS('150 TS and Hurricane DATA'!$I$5:$I$498,$E$7,'150 TS and Hurricane DATA'!$J$5:$J$498,$E14,'150 TS and Hurricane DATA'!$H$5:$H$498,DX$5,'150 TS and Hurricane DATA'!$K$5:$K$498,$F$7)</f>
        <v>0</v>
      </c>
      <c r="DY14">
        <f>COUNTIFS('150 TS and Hurricane DATA'!$I$5:$I$498,$E$7,'150 TS and Hurricane DATA'!$J$5:$J$498,$E14,'150 TS and Hurricane DATA'!$H$5:$H$498,DY$5,'150 TS and Hurricane DATA'!$K$5:$K$498,$F$7)</f>
        <v>0</v>
      </c>
      <c r="DZ14">
        <f>COUNTIFS('150 TS and Hurricane DATA'!$I$5:$I$498,$E$7,'150 TS and Hurricane DATA'!$J$5:$J$498,$E14,'150 TS and Hurricane DATA'!$H$5:$H$498,DZ$5,'150 TS and Hurricane DATA'!$K$5:$K$498,$F$7)</f>
        <v>0</v>
      </c>
      <c r="EA14">
        <f>COUNTIFS('150 TS and Hurricane DATA'!$I$5:$I$498,$E$7,'150 TS and Hurricane DATA'!$J$5:$J$498,$E14,'150 TS and Hurricane DATA'!$H$5:$H$498,EA$5,'150 TS and Hurricane DATA'!$K$5:$K$498,$F$7)</f>
        <v>0</v>
      </c>
      <c r="EB14">
        <f>COUNTIFS('150 TS and Hurricane DATA'!$I$5:$I$498,$E$7,'150 TS and Hurricane DATA'!$J$5:$J$498,$E14,'150 TS and Hurricane DATA'!$H$5:$H$498,EB$5,'150 TS and Hurricane DATA'!$K$5:$K$498,$F$7)</f>
        <v>0</v>
      </c>
      <c r="EC14">
        <f>COUNTIFS('150 TS and Hurricane DATA'!$I$5:$I$498,$E$7,'150 TS and Hurricane DATA'!$J$5:$J$498,$E14,'150 TS and Hurricane DATA'!$H$5:$H$498,EC$5,'150 TS and Hurricane DATA'!$K$5:$K$498,$F$7)</f>
        <v>0</v>
      </c>
      <c r="ED14">
        <f>COUNTIFS('150 TS and Hurricane DATA'!$I$5:$I$498,$E$7,'150 TS and Hurricane DATA'!$J$5:$J$498,$E14,'150 TS and Hurricane DATA'!$H$5:$H$498,ED$5,'150 TS and Hurricane DATA'!$K$5:$K$498,$F$7)</f>
        <v>0</v>
      </c>
      <c r="EE14">
        <f>COUNTIFS('150 TS and Hurricane DATA'!$I$5:$I$498,$E$7,'150 TS and Hurricane DATA'!$J$5:$J$498,$E14,'150 TS and Hurricane DATA'!$H$5:$H$498,EE$5,'150 TS and Hurricane DATA'!$K$5:$K$498,$F$7)</f>
        <v>0</v>
      </c>
      <c r="EF14">
        <f>COUNTIFS('150 TS and Hurricane DATA'!$I$5:$I$498,$E$7,'150 TS and Hurricane DATA'!$J$5:$J$498,$E14,'150 TS and Hurricane DATA'!$H$5:$H$498,EF$5,'150 TS and Hurricane DATA'!$K$5:$K$498,$F$7)</f>
        <v>0</v>
      </c>
      <c r="EG14">
        <f>COUNTIFS('150 TS and Hurricane DATA'!$I$5:$I$498,$E$7,'150 TS and Hurricane DATA'!$J$5:$J$498,$E14,'150 TS and Hurricane DATA'!$H$5:$H$498,EG$5,'150 TS and Hurricane DATA'!$K$5:$K$498,$F$7)</f>
        <v>0</v>
      </c>
      <c r="EH14">
        <f>COUNTIFS('150 TS and Hurricane DATA'!$I$5:$I$498,$E$7,'150 TS and Hurricane DATA'!$J$5:$J$498,$E14,'150 TS and Hurricane DATA'!$H$5:$H$498,EH$5,'150 TS and Hurricane DATA'!$K$5:$K$498,$F$7)</f>
        <v>0</v>
      </c>
      <c r="EI14">
        <f>COUNTIFS('150 TS and Hurricane DATA'!$I$5:$I$498,$E$7,'150 TS and Hurricane DATA'!$J$5:$J$498,$E14,'150 TS and Hurricane DATA'!$H$5:$H$498,EI$5,'150 TS and Hurricane DATA'!$K$5:$K$498,$F$7)</f>
        <v>0</v>
      </c>
      <c r="EJ14">
        <f>COUNTIFS('150 TS and Hurricane DATA'!$I$5:$I$498,$E$7,'150 TS and Hurricane DATA'!$J$5:$J$498,$E14,'150 TS and Hurricane DATA'!$H$5:$H$498,EJ$5,'150 TS and Hurricane DATA'!$K$5:$K$498,$F$7)</f>
        <v>0</v>
      </c>
      <c r="EK14">
        <f>COUNTIFS('150 TS and Hurricane DATA'!$I$5:$I$498,$E$7,'150 TS and Hurricane DATA'!$J$5:$J$498,$E14,'150 TS and Hurricane DATA'!$H$5:$H$498,EK$5,'150 TS and Hurricane DATA'!$K$5:$K$498,$F$7)</f>
        <v>0</v>
      </c>
      <c r="EL14">
        <f>COUNTIFS('150 TS and Hurricane DATA'!$I$5:$I$498,$E$7,'150 TS and Hurricane DATA'!$J$5:$J$498,$E14,'150 TS and Hurricane DATA'!$H$5:$H$498,EL$5,'150 TS and Hurricane DATA'!$K$5:$K$498,$F$7)</f>
        <v>0</v>
      </c>
      <c r="EM14">
        <f>COUNTIFS('150 TS and Hurricane DATA'!$I$5:$I$498,$E$7,'150 TS and Hurricane DATA'!$J$5:$J$498,$E14,'150 TS and Hurricane DATA'!$H$5:$H$498,EM$5,'150 TS and Hurricane DATA'!$K$5:$K$498,$F$7)</f>
        <v>0</v>
      </c>
      <c r="EN14">
        <f>COUNTIFS('150 TS and Hurricane DATA'!$I$5:$I$498,$E$7,'150 TS and Hurricane DATA'!$J$5:$J$498,$E14,'150 TS and Hurricane DATA'!$H$5:$H$498,EN$5,'150 TS and Hurricane DATA'!$K$5:$K$498,$F$7)</f>
        <v>0</v>
      </c>
      <c r="EO14">
        <f>COUNTIFS('150 TS and Hurricane DATA'!$I$5:$I$498,$E$7,'150 TS and Hurricane DATA'!$J$5:$J$498,$E14,'150 TS and Hurricane DATA'!$H$5:$H$498,EO$5,'150 TS and Hurricane DATA'!$K$5:$K$498,$F$7)</f>
        <v>0</v>
      </c>
      <c r="EP14">
        <f>COUNTIFS('150 TS and Hurricane DATA'!$I$5:$I$498,$E$7,'150 TS and Hurricane DATA'!$J$5:$J$498,$E14,'150 TS and Hurricane DATA'!$H$5:$H$498,EP$5,'150 TS and Hurricane DATA'!$K$5:$K$498,$F$7)</f>
        <v>0</v>
      </c>
      <c r="EQ14">
        <f>COUNTIFS('150 TS and Hurricane DATA'!$I$5:$I$498,$E$7,'150 TS and Hurricane DATA'!$J$5:$J$498,$E14,'150 TS and Hurricane DATA'!$H$5:$H$498,EQ$5,'150 TS and Hurricane DATA'!$K$5:$K$498,$F$7)</f>
        <v>0</v>
      </c>
      <c r="ER14">
        <f>COUNTIFS('150 TS and Hurricane DATA'!$I$5:$I$498,$E$7,'150 TS and Hurricane DATA'!$J$5:$J$498,$E14,'150 TS and Hurricane DATA'!$H$5:$H$498,ER$5,'150 TS and Hurricane DATA'!$K$5:$K$498,$F$7)</f>
        <v>0</v>
      </c>
      <c r="ES14">
        <f>COUNTIFS('150 TS and Hurricane DATA'!$I$5:$I$498,$E$7,'150 TS and Hurricane DATA'!$J$5:$J$498,$E14,'150 TS and Hurricane DATA'!$H$5:$H$498,ES$5,'150 TS and Hurricane DATA'!$K$5:$K$498,$F$7)</f>
        <v>0</v>
      </c>
      <c r="ET14">
        <f>COUNTIFS('150 TS and Hurricane DATA'!$I$5:$I$498,$E$7,'150 TS and Hurricane DATA'!$J$5:$J$498,$E14,'150 TS and Hurricane DATA'!$H$5:$H$498,ET$5,'150 TS and Hurricane DATA'!$K$5:$K$498,$F$7)</f>
        <v>0</v>
      </c>
      <c r="EU14">
        <f>COUNTIFS('150 TS and Hurricane DATA'!$I$5:$I$498,$E$7,'150 TS and Hurricane DATA'!$J$5:$J$498,$E14,'150 TS and Hurricane DATA'!$H$5:$H$498,EU$5,'150 TS and Hurricane DATA'!$K$5:$K$498,$F$7)</f>
        <v>0</v>
      </c>
      <c r="EV14">
        <f>COUNTIFS('150 TS and Hurricane DATA'!$I$5:$I$498,$E$7,'150 TS and Hurricane DATA'!$J$5:$J$498,$E14,'150 TS and Hurricane DATA'!$H$5:$H$498,EV$5,'150 TS and Hurricane DATA'!$K$5:$K$498,$F$7)</f>
        <v>0</v>
      </c>
      <c r="EW14">
        <f>COUNTIFS('150 TS and Hurricane DATA'!$I$5:$I$498,$E$7,'150 TS and Hurricane DATA'!$J$5:$J$498,$E14,'150 TS and Hurricane DATA'!$H$5:$H$498,EW$5,'150 TS and Hurricane DATA'!$K$5:$K$498,$F$7)</f>
        <v>0</v>
      </c>
      <c r="EX14">
        <f>COUNTIFS('150 TS and Hurricane DATA'!$I$5:$I$498,$E$7,'150 TS and Hurricane DATA'!$J$5:$J$498,$E14,'150 TS and Hurricane DATA'!$H$5:$H$498,EX$5,'150 TS and Hurricane DATA'!$K$5:$K$498,$F$7)</f>
        <v>0</v>
      </c>
      <c r="EY14">
        <f>COUNTIFS('150 TS and Hurricane DATA'!$I$5:$I$498,$E$7,'150 TS and Hurricane DATA'!$J$5:$J$498,$E14,'150 TS and Hurricane DATA'!$H$5:$H$498,EY$5,'150 TS and Hurricane DATA'!$K$5:$K$498,$F$7)</f>
        <v>0</v>
      </c>
      <c r="EZ14">
        <f>COUNTIFS('150 TS and Hurricane DATA'!$I$5:$I$498,$E$7,'150 TS and Hurricane DATA'!$J$5:$J$498,$E14,'150 TS and Hurricane DATA'!$H$5:$H$498,EZ$5,'150 TS and Hurricane DATA'!$K$5:$K$498,$F$7)</f>
        <v>0</v>
      </c>
      <c r="FA14">
        <f>COUNTIFS('150 TS and Hurricane DATA'!$I$5:$I$498,$E$7,'150 TS and Hurricane DATA'!$J$5:$J$498,$E14,'150 TS and Hurricane DATA'!$H$5:$H$498,FA$5,'150 TS and Hurricane DATA'!$K$5:$K$498,$F$7)</f>
        <v>0</v>
      </c>
      <c r="FB14">
        <f>COUNTIFS('150 TS and Hurricane DATA'!$I$5:$I$498,$E$7,'150 TS and Hurricane DATA'!$J$5:$J$498,$E14,'150 TS and Hurricane DATA'!$H$5:$H$498,FB$5,'150 TS and Hurricane DATA'!$K$5:$K$498,$F$7)</f>
        <v>0</v>
      </c>
      <c r="FC14">
        <f>COUNTIFS('150 TS and Hurricane DATA'!$I$5:$I$498,$E$7,'150 TS and Hurricane DATA'!$J$5:$J$498,$E14,'150 TS and Hurricane DATA'!$H$5:$H$498,FC$5,'150 TS and Hurricane DATA'!$K$5:$K$498,$F$7)</f>
        <v>0</v>
      </c>
      <c r="FD14">
        <f>COUNTIFS('150 TS and Hurricane DATA'!$I$5:$I$498,$E$7,'150 TS and Hurricane DATA'!$J$5:$J$498,$E14,'150 TS and Hurricane DATA'!$H$5:$H$498,FD$5,'150 TS and Hurricane DATA'!$K$5:$K$498,$F$7)</f>
        <v>0</v>
      </c>
      <c r="FE14">
        <f>COUNTIFS('150 TS and Hurricane DATA'!$I$5:$I$498,$E$7,'150 TS and Hurricane DATA'!$J$5:$J$498,$E14,'150 TS and Hurricane DATA'!$H$5:$H$498,FE$5,'150 TS and Hurricane DATA'!$K$5:$K$498,$F$7)</f>
        <v>0</v>
      </c>
      <c r="FF14">
        <f>COUNTIFS('150 TS and Hurricane DATA'!$I$5:$I$498,$E$7,'150 TS and Hurricane DATA'!$J$5:$J$498,$E14,'150 TS and Hurricane DATA'!$H$5:$H$498,FF$5,'150 TS and Hurricane DATA'!$K$5:$K$498,$F$7)</f>
        <v>0</v>
      </c>
      <c r="FG14">
        <f>COUNTIFS('150 TS and Hurricane DATA'!$I$5:$I$498,$E$7,'150 TS and Hurricane DATA'!$J$5:$J$498,$E14,'150 TS and Hurricane DATA'!$H$5:$H$498,FG$5,'150 TS and Hurricane DATA'!$K$5:$K$498,$F$7)</f>
        <v>0</v>
      </c>
      <c r="FH14">
        <f>COUNTIFS('150 TS and Hurricane DATA'!$I$5:$I$498,$E$7,'150 TS and Hurricane DATA'!$J$5:$J$498,$E14,'150 TS and Hurricane DATA'!$H$5:$H$498,FH$5,'150 TS and Hurricane DATA'!$K$5:$K$498,$F$7)</f>
        <v>0</v>
      </c>
      <c r="FI14">
        <f>COUNTIFS('150 TS and Hurricane DATA'!$I$5:$I$498,$E$7,'150 TS and Hurricane DATA'!$J$5:$J$498,$E14,'150 TS and Hurricane DATA'!$H$5:$H$498,FI$5,'150 TS and Hurricane DATA'!$K$5:$K$498,$F$7)</f>
        <v>0</v>
      </c>
      <c r="FJ14">
        <f>COUNTIFS('150 TS and Hurricane DATA'!$I$5:$I$498,$E$7,'150 TS and Hurricane DATA'!$J$5:$J$498,$E14,'150 TS and Hurricane DATA'!$H$5:$H$498,FJ$5,'150 TS and Hurricane DATA'!$K$5:$K$498,$F$7)</f>
        <v>0</v>
      </c>
      <c r="FK14">
        <f>COUNTIFS('150 TS and Hurricane DATA'!$I$5:$I$498,$E$7,'150 TS and Hurricane DATA'!$J$5:$J$498,$E14,'150 TS and Hurricane DATA'!$H$5:$H$498,FK$5,'150 TS and Hurricane DATA'!$K$5:$K$498,$F$7)</f>
        <v>0</v>
      </c>
      <c r="FL14">
        <f>COUNTIFS('150 TS and Hurricane DATA'!$I$5:$I$498,$E$7,'150 TS and Hurricane DATA'!$J$5:$J$498,$E14,'150 TS and Hurricane DATA'!$H$5:$H$498,FL$5,'150 TS and Hurricane DATA'!$K$5:$K$498,$F$7)</f>
        <v>0</v>
      </c>
      <c r="FM14">
        <f>COUNTIFS('150 TS and Hurricane DATA'!$I$5:$I$498,$E$7,'150 TS and Hurricane DATA'!$J$5:$J$498,$E14,'150 TS and Hurricane DATA'!$H$5:$H$498,FM$5,'150 TS and Hurricane DATA'!$K$5:$K$498,$F$7)</f>
        <v>0</v>
      </c>
      <c r="FN14">
        <f>COUNTIFS('150 TS and Hurricane DATA'!$I$5:$I$498,$E$7,'150 TS and Hurricane DATA'!$J$5:$J$498,$E14,'150 TS and Hurricane DATA'!$H$5:$H$498,FN$5,'150 TS and Hurricane DATA'!$K$5:$K$498,$F$7)</f>
        <v>0</v>
      </c>
      <c r="FO14">
        <f>COUNTIFS('150 TS and Hurricane DATA'!$I$5:$I$498,$E$7,'150 TS and Hurricane DATA'!$J$5:$J$498,$E14,'150 TS and Hurricane DATA'!$H$5:$H$498,FO$5,'150 TS and Hurricane DATA'!$K$5:$K$498,$F$7)</f>
        <v>0</v>
      </c>
      <c r="FP14">
        <f>COUNTIFS('150 TS and Hurricane DATA'!$I$5:$I$498,$E$7,'150 TS and Hurricane DATA'!$J$5:$J$498,$E14,'150 TS and Hurricane DATA'!$H$5:$H$498,FP$5,'150 TS and Hurricane DATA'!$K$5:$K$498,$F$7)</f>
        <v>0</v>
      </c>
      <c r="FQ14">
        <f>COUNTIFS('150 TS and Hurricane DATA'!$I$5:$I$498,$E$7,'150 TS and Hurricane DATA'!$J$5:$J$498,$E14,'150 TS and Hurricane DATA'!$H$5:$H$498,FQ$5,'150 TS and Hurricane DATA'!$K$5:$K$498,$F$7)</f>
        <v>0</v>
      </c>
      <c r="FR14">
        <f>COUNTIFS('150 TS and Hurricane DATA'!$I$5:$I$498,$E$7,'150 TS and Hurricane DATA'!$J$5:$J$498,$E14,'150 TS and Hurricane DATA'!$H$5:$H$498,FR$5,'150 TS and Hurricane DATA'!$K$5:$K$498,$F$7)</f>
        <v>0</v>
      </c>
      <c r="FS14">
        <f>COUNTIFS('150 TS and Hurricane DATA'!$I$5:$I$498,$E$7,'150 TS and Hurricane DATA'!$J$5:$J$498,$E14,'150 TS and Hurricane DATA'!$H$5:$H$498,FS$5,'150 TS and Hurricane DATA'!$K$5:$K$498,$F$7)</f>
        <v>0</v>
      </c>
      <c r="FT14">
        <f>COUNTIFS('150 TS and Hurricane DATA'!$I$5:$I$498,$E$7,'150 TS and Hurricane DATA'!$J$5:$J$498,$E14,'150 TS and Hurricane DATA'!$H$5:$H$498,FT$5,'150 TS and Hurricane DATA'!$K$5:$K$498,$F$7)</f>
        <v>0</v>
      </c>
      <c r="FV14">
        <f t="shared" si="5"/>
        <v>5</v>
      </c>
    </row>
    <row r="15" spans="2:205">
      <c r="B15" s="129"/>
      <c r="D15" s="27" t="s">
        <v>33</v>
      </c>
      <c r="E15" s="161" t="s">
        <v>33</v>
      </c>
      <c r="F15">
        <f>COUNTIFS('150 TS and Hurricane DATA'!$I$5:$I$498,$E$7,'150 TS and Hurricane DATA'!$J$5:$J$498,$E15,'150 TS and Hurricane DATA'!$H$5:$H$498,F$5,'150 TS and Hurricane DATA'!$K$5:$K$498,$F$7)</f>
        <v>0</v>
      </c>
      <c r="G15">
        <f>COUNTIFS('150 TS and Hurricane DATA'!$I$5:$I$498,$E$7,'150 TS and Hurricane DATA'!$J$5:$J$498,$E15,'150 TS and Hurricane DATA'!$H$5:$H$498,G$5,'150 TS and Hurricane DATA'!$K$5:$K$498,$F$7)</f>
        <v>0</v>
      </c>
      <c r="H15">
        <f>COUNTIFS('150 TS and Hurricane DATA'!$I$5:$I$498,$E$7,'150 TS and Hurricane DATA'!$J$5:$J$498,$E15,'150 TS and Hurricane DATA'!$H$5:$H$498,H$5,'150 TS and Hurricane DATA'!$K$5:$K$498,$F$7)</f>
        <v>1</v>
      </c>
      <c r="I15">
        <f>COUNTIFS('150 TS and Hurricane DATA'!$I$5:$I$498,$E$7,'150 TS and Hurricane DATA'!$J$5:$J$498,$E15,'150 TS and Hurricane DATA'!$H$5:$H$498,I$5,'150 TS and Hurricane DATA'!$K$5:$K$498,$F$7)</f>
        <v>0</v>
      </c>
      <c r="J15">
        <f>COUNTIFS('150 TS and Hurricane DATA'!$I$5:$I$498,$E$7,'150 TS and Hurricane DATA'!$J$5:$J$498,$E15,'150 TS and Hurricane DATA'!$H$5:$H$498,J$5,'150 TS and Hurricane DATA'!$K$5:$K$498,$F$7)</f>
        <v>0</v>
      </c>
      <c r="K15">
        <f>COUNTIFS('150 TS and Hurricane DATA'!$I$5:$I$498,$E$7,'150 TS and Hurricane DATA'!$J$5:$J$498,$E15,'150 TS and Hurricane DATA'!$H$5:$H$498,K$5,'150 TS and Hurricane DATA'!$K$5:$K$498,$F$7)</f>
        <v>0</v>
      </c>
      <c r="L15">
        <f>COUNTIFS('150 TS and Hurricane DATA'!$I$5:$I$498,$E$7,'150 TS and Hurricane DATA'!$J$5:$J$498,$E15,'150 TS and Hurricane DATA'!$H$5:$H$498,L$5,'150 TS and Hurricane DATA'!$K$5:$K$498,$F$7)</f>
        <v>0</v>
      </c>
      <c r="M15">
        <f>COUNTIFS('150 TS and Hurricane DATA'!$I$5:$I$498,$E$7,'150 TS and Hurricane DATA'!$J$5:$J$498,$E15,'150 TS and Hurricane DATA'!$H$5:$H$498,M$5,'150 TS and Hurricane DATA'!$K$5:$K$498,$F$7)</f>
        <v>0</v>
      </c>
      <c r="N15">
        <f>COUNTIFS('150 TS and Hurricane DATA'!$I$5:$I$498,$E$7,'150 TS and Hurricane DATA'!$J$5:$J$498,$E15,'150 TS and Hurricane DATA'!$H$5:$H$498,N$5,'150 TS and Hurricane DATA'!$K$5:$K$498,$F$7)</f>
        <v>0</v>
      </c>
      <c r="O15">
        <f>COUNTIFS('150 TS and Hurricane DATA'!$I$5:$I$498,$E$7,'150 TS and Hurricane DATA'!$J$5:$J$498,$E15,'150 TS and Hurricane DATA'!$H$5:$H$498,O$5,'150 TS and Hurricane DATA'!$K$5:$K$498,$F$7)</f>
        <v>1</v>
      </c>
      <c r="P15">
        <f>COUNTIFS('150 TS and Hurricane DATA'!$I$5:$I$498,$E$7,'150 TS and Hurricane DATA'!$J$5:$J$498,$E15,'150 TS and Hurricane DATA'!$H$5:$H$498,P$5,'150 TS and Hurricane DATA'!$K$5:$K$498,$F$7)</f>
        <v>0</v>
      </c>
      <c r="Q15">
        <f>COUNTIFS('150 TS and Hurricane DATA'!$I$5:$I$498,$E$7,'150 TS and Hurricane DATA'!$J$5:$J$498,$E15,'150 TS and Hurricane DATA'!$H$5:$H$498,Q$5,'150 TS and Hurricane DATA'!$K$5:$K$498,$F$7)</f>
        <v>0</v>
      </c>
      <c r="R15">
        <f>COUNTIFS('150 TS and Hurricane DATA'!$I$5:$I$498,$E$7,'150 TS and Hurricane DATA'!$J$5:$J$498,$E15,'150 TS and Hurricane DATA'!$H$5:$H$498,R$5,'150 TS and Hurricane DATA'!$K$5:$K$498,$F$7)</f>
        <v>0</v>
      </c>
      <c r="S15">
        <f>COUNTIFS('150 TS and Hurricane DATA'!$I$5:$I$498,$E$7,'150 TS and Hurricane DATA'!$J$5:$J$498,$E15,'150 TS and Hurricane DATA'!$H$5:$H$498,S$5,'150 TS and Hurricane DATA'!$K$5:$K$498,$F$7)</f>
        <v>0</v>
      </c>
      <c r="T15">
        <f>COUNTIFS('150 TS and Hurricane DATA'!$I$5:$I$498,$E$7,'150 TS and Hurricane DATA'!$J$5:$J$498,$E15,'150 TS and Hurricane DATA'!$H$5:$H$498,T$5,'150 TS and Hurricane DATA'!$K$5:$K$498,$F$7)</f>
        <v>0</v>
      </c>
      <c r="U15">
        <f>COUNTIFS('150 TS and Hurricane DATA'!$I$5:$I$498,$E$7,'150 TS and Hurricane DATA'!$J$5:$J$498,$E15,'150 TS and Hurricane DATA'!$H$5:$H$498,U$5,'150 TS and Hurricane DATA'!$K$5:$K$498,$F$7)</f>
        <v>0</v>
      </c>
      <c r="V15">
        <f>COUNTIFS('150 TS and Hurricane DATA'!$I$5:$I$498,$E$7,'150 TS and Hurricane DATA'!$J$5:$J$498,$E15,'150 TS and Hurricane DATA'!$H$5:$H$498,V$5,'150 TS and Hurricane DATA'!$K$5:$K$498,$F$7)</f>
        <v>0</v>
      </c>
      <c r="W15">
        <f>COUNTIFS('150 TS and Hurricane DATA'!$I$5:$I$498,$E$7,'150 TS and Hurricane DATA'!$J$5:$J$498,$E15,'150 TS and Hurricane DATA'!$H$5:$H$498,W$5,'150 TS and Hurricane DATA'!$K$5:$K$498,$F$7)</f>
        <v>0</v>
      </c>
      <c r="X15">
        <f>COUNTIFS('150 TS and Hurricane DATA'!$I$5:$I$498,$E$7,'150 TS and Hurricane DATA'!$J$5:$J$498,$E15,'150 TS and Hurricane DATA'!$H$5:$H$498,X$5,'150 TS and Hurricane DATA'!$K$5:$K$498,$F$7)</f>
        <v>0</v>
      </c>
      <c r="Y15">
        <f>COUNTIFS('150 TS and Hurricane DATA'!$I$5:$I$498,$E$7,'150 TS and Hurricane DATA'!$J$5:$J$498,$E15,'150 TS and Hurricane DATA'!$H$5:$H$498,Y$5,'150 TS and Hurricane DATA'!$K$5:$K$498,$F$7)</f>
        <v>0</v>
      </c>
      <c r="Z15">
        <f>COUNTIFS('150 TS and Hurricane DATA'!$I$5:$I$498,$E$7,'150 TS and Hurricane DATA'!$J$5:$J$498,$E15,'150 TS and Hurricane DATA'!$H$5:$H$498,Z$5,'150 TS and Hurricane DATA'!$K$5:$K$498,$F$7)</f>
        <v>0</v>
      </c>
      <c r="AA15">
        <f>COUNTIFS('150 TS and Hurricane DATA'!$I$5:$I$498,$E$7,'150 TS and Hurricane DATA'!$J$5:$J$498,$E15,'150 TS and Hurricane DATA'!$H$5:$H$498,AA$5,'150 TS and Hurricane DATA'!$K$5:$K$498,$F$7)</f>
        <v>0</v>
      </c>
      <c r="AB15">
        <f>COUNTIFS('150 TS and Hurricane DATA'!$I$5:$I$498,$E$7,'150 TS and Hurricane DATA'!$J$5:$J$498,$E15,'150 TS and Hurricane DATA'!$H$5:$H$498,AB$5,'150 TS and Hurricane DATA'!$K$5:$K$498,$F$7)</f>
        <v>0</v>
      </c>
      <c r="AC15">
        <f>COUNTIFS('150 TS and Hurricane DATA'!$I$5:$I$498,$E$7,'150 TS and Hurricane DATA'!$J$5:$J$498,$E15,'150 TS and Hurricane DATA'!$H$5:$H$498,AC$5,'150 TS and Hurricane DATA'!$K$5:$K$498,$F$7)</f>
        <v>0</v>
      </c>
      <c r="AD15">
        <f>COUNTIFS('150 TS and Hurricane DATA'!$I$5:$I$498,$E$7,'150 TS and Hurricane DATA'!$J$5:$J$498,$E15,'150 TS and Hurricane DATA'!$H$5:$H$498,AD$5,'150 TS and Hurricane DATA'!$K$5:$K$498,$F$7)</f>
        <v>0</v>
      </c>
      <c r="AE15">
        <f>COUNTIFS('150 TS and Hurricane DATA'!$I$5:$I$498,$E$7,'150 TS and Hurricane DATA'!$J$5:$J$498,$E15,'150 TS and Hurricane DATA'!$H$5:$H$498,AE$5,'150 TS and Hurricane DATA'!$K$5:$K$498,$F$7)</f>
        <v>0</v>
      </c>
      <c r="AF15">
        <f>COUNTIFS('150 TS and Hurricane DATA'!$I$5:$I$498,$E$7,'150 TS and Hurricane DATA'!$J$5:$J$498,$E15,'150 TS and Hurricane DATA'!$H$5:$H$498,AF$5,'150 TS and Hurricane DATA'!$K$5:$K$498,$F$7)</f>
        <v>0</v>
      </c>
      <c r="AG15">
        <f>COUNTIFS('150 TS and Hurricane DATA'!$I$5:$I$498,$E$7,'150 TS and Hurricane DATA'!$J$5:$J$498,$E15,'150 TS and Hurricane DATA'!$H$5:$H$498,AG$5,'150 TS and Hurricane DATA'!$K$5:$K$498,$F$7)</f>
        <v>0</v>
      </c>
      <c r="AH15">
        <f>COUNTIFS('150 TS and Hurricane DATA'!$I$5:$I$498,$E$7,'150 TS and Hurricane DATA'!$J$5:$J$498,$E15,'150 TS and Hurricane DATA'!$H$5:$H$498,AH$5,'150 TS and Hurricane DATA'!$K$5:$K$498,$F$7)</f>
        <v>0</v>
      </c>
      <c r="AI15">
        <f>COUNTIFS('150 TS and Hurricane DATA'!$I$5:$I$498,$E$7,'150 TS and Hurricane DATA'!$J$5:$J$498,$E15,'150 TS and Hurricane DATA'!$H$5:$H$498,AI$5,'150 TS and Hurricane DATA'!$K$5:$K$498,$F$7)</f>
        <v>0</v>
      </c>
      <c r="AJ15">
        <f>COUNTIFS('150 TS and Hurricane DATA'!$I$5:$I$498,$E$7,'150 TS and Hurricane DATA'!$J$5:$J$498,$E15,'150 TS and Hurricane DATA'!$H$5:$H$498,AJ$5,'150 TS and Hurricane DATA'!$K$5:$K$498,$F$7)</f>
        <v>0</v>
      </c>
      <c r="AK15">
        <f>COUNTIFS('150 TS and Hurricane DATA'!$I$5:$I$498,$E$7,'150 TS and Hurricane DATA'!$J$5:$J$498,$E15,'150 TS and Hurricane DATA'!$H$5:$H$498,AK$5,'150 TS and Hurricane DATA'!$K$5:$K$498,$F$7)</f>
        <v>0</v>
      </c>
      <c r="AL15">
        <f>COUNTIFS('150 TS and Hurricane DATA'!$I$5:$I$498,$E$7,'150 TS and Hurricane DATA'!$J$5:$J$498,$E15,'150 TS and Hurricane DATA'!$H$5:$H$498,AL$5,'150 TS and Hurricane DATA'!$K$5:$K$498,$F$7)</f>
        <v>0</v>
      </c>
      <c r="AM15">
        <f>COUNTIFS('150 TS and Hurricane DATA'!$I$5:$I$498,$E$7,'150 TS and Hurricane DATA'!$J$5:$J$498,$E15,'150 TS and Hurricane DATA'!$H$5:$H$498,AM$5,'150 TS and Hurricane DATA'!$K$5:$K$498,$F$7)</f>
        <v>0</v>
      </c>
      <c r="AN15">
        <f>COUNTIFS('150 TS and Hurricane DATA'!$I$5:$I$498,$E$7,'150 TS and Hurricane DATA'!$J$5:$J$498,$E15,'150 TS and Hurricane DATA'!$H$5:$H$498,AN$5,'150 TS and Hurricane DATA'!$K$5:$K$498,$F$7)</f>
        <v>0</v>
      </c>
      <c r="AO15">
        <f>COUNTIFS('150 TS and Hurricane DATA'!$I$5:$I$498,$E$7,'150 TS and Hurricane DATA'!$J$5:$J$498,$E15,'150 TS and Hurricane DATA'!$H$5:$H$498,AO$5,'150 TS and Hurricane DATA'!$K$5:$K$498,$F$7)</f>
        <v>0</v>
      </c>
      <c r="AP15">
        <f>COUNTIFS('150 TS and Hurricane DATA'!$I$5:$I$498,$E$7,'150 TS and Hurricane DATA'!$J$5:$J$498,$E15,'150 TS and Hurricane DATA'!$H$5:$H$498,AP$5,'150 TS and Hurricane DATA'!$K$5:$K$498,$F$7)</f>
        <v>0</v>
      </c>
      <c r="AQ15">
        <f>COUNTIFS('150 TS and Hurricane DATA'!$I$5:$I$498,$E$7,'150 TS and Hurricane DATA'!$J$5:$J$498,$E15,'150 TS and Hurricane DATA'!$H$5:$H$498,AQ$5,'150 TS and Hurricane DATA'!$K$5:$K$498,$F$7)</f>
        <v>0</v>
      </c>
      <c r="AR15">
        <f>COUNTIFS('150 TS and Hurricane DATA'!$I$5:$I$498,$E$7,'150 TS and Hurricane DATA'!$J$5:$J$498,$E15,'150 TS and Hurricane DATA'!$H$5:$H$498,AR$5,'150 TS and Hurricane DATA'!$K$5:$K$498,$F$7)</f>
        <v>0</v>
      </c>
      <c r="AS15">
        <f>COUNTIFS('150 TS and Hurricane DATA'!$I$5:$I$498,$E$7,'150 TS and Hurricane DATA'!$J$5:$J$498,$E15,'150 TS and Hurricane DATA'!$H$5:$H$498,AS$5,'150 TS and Hurricane DATA'!$K$5:$K$498,$F$7)</f>
        <v>0</v>
      </c>
      <c r="AT15">
        <f>COUNTIFS('150 TS and Hurricane DATA'!$I$5:$I$498,$E$7,'150 TS and Hurricane DATA'!$J$5:$J$498,$E15,'150 TS and Hurricane DATA'!$H$5:$H$498,AT$5,'150 TS and Hurricane DATA'!$K$5:$K$498,$F$7)</f>
        <v>0</v>
      </c>
      <c r="AU15">
        <f>COUNTIFS('150 TS and Hurricane DATA'!$I$5:$I$498,$E$7,'150 TS and Hurricane DATA'!$J$5:$J$498,$E15,'150 TS and Hurricane DATA'!$H$5:$H$498,AU$5,'150 TS and Hurricane DATA'!$K$5:$K$498,$F$7)</f>
        <v>0</v>
      </c>
      <c r="AV15">
        <f>COUNTIFS('150 TS and Hurricane DATA'!$I$5:$I$498,$E$7,'150 TS and Hurricane DATA'!$J$5:$J$498,$E15,'150 TS and Hurricane DATA'!$H$5:$H$498,AV$5,'150 TS and Hurricane DATA'!$K$5:$K$498,$F$7)</f>
        <v>0</v>
      </c>
      <c r="AW15">
        <f>COUNTIFS('150 TS and Hurricane DATA'!$I$5:$I$498,$E$7,'150 TS and Hurricane DATA'!$J$5:$J$498,$E15,'150 TS and Hurricane DATA'!$H$5:$H$498,AW$5,'150 TS and Hurricane DATA'!$K$5:$K$498,$F$7)</f>
        <v>0</v>
      </c>
      <c r="AX15">
        <f>COUNTIFS('150 TS and Hurricane DATA'!$I$5:$I$498,$E$7,'150 TS and Hurricane DATA'!$J$5:$J$498,$E15,'150 TS and Hurricane DATA'!$H$5:$H$498,AX$5,'150 TS and Hurricane DATA'!$K$5:$K$498,$F$7)</f>
        <v>0</v>
      </c>
      <c r="AY15">
        <f>COUNTIFS('150 TS and Hurricane DATA'!$I$5:$I$498,$E$7,'150 TS and Hurricane DATA'!$J$5:$J$498,$E15,'150 TS and Hurricane DATA'!$H$5:$H$498,AY$5,'150 TS and Hurricane DATA'!$K$5:$K$498,$F$7)</f>
        <v>0</v>
      </c>
      <c r="AZ15">
        <f>COUNTIFS('150 TS and Hurricane DATA'!$I$5:$I$498,$E$7,'150 TS and Hurricane DATA'!$J$5:$J$498,$E15,'150 TS and Hurricane DATA'!$H$5:$H$498,AZ$5,'150 TS and Hurricane DATA'!$K$5:$K$498,$F$7)</f>
        <v>0</v>
      </c>
      <c r="BA15">
        <f>COUNTIFS('150 TS and Hurricane DATA'!$I$5:$I$498,$E$7,'150 TS and Hurricane DATA'!$J$5:$J$498,$E15,'150 TS and Hurricane DATA'!$H$5:$H$498,BA$5,'150 TS and Hurricane DATA'!$K$5:$K$498,$F$7)</f>
        <v>0</v>
      </c>
      <c r="BB15">
        <f>COUNTIFS('150 TS and Hurricane DATA'!$I$5:$I$498,$E$7,'150 TS and Hurricane DATA'!$J$5:$J$498,$E15,'150 TS and Hurricane DATA'!$H$5:$H$498,BB$5,'150 TS and Hurricane DATA'!$K$5:$K$498,$F$7)</f>
        <v>0</v>
      </c>
      <c r="BC15">
        <f>COUNTIFS('150 TS and Hurricane DATA'!$I$5:$I$498,$E$7,'150 TS and Hurricane DATA'!$J$5:$J$498,$E15,'150 TS and Hurricane DATA'!$H$5:$H$498,BC$5,'150 TS and Hurricane DATA'!$K$5:$K$498,$F$7)</f>
        <v>0</v>
      </c>
      <c r="BD15">
        <f>COUNTIFS('150 TS and Hurricane DATA'!$I$5:$I$498,$E$7,'150 TS and Hurricane DATA'!$J$5:$J$498,$E15,'150 TS and Hurricane DATA'!$H$5:$H$498,BD$5,'150 TS and Hurricane DATA'!$K$5:$K$498,$F$7)</f>
        <v>0</v>
      </c>
      <c r="BE15">
        <f>COUNTIFS('150 TS and Hurricane DATA'!$I$5:$I$498,$E$7,'150 TS and Hurricane DATA'!$J$5:$J$498,$E15,'150 TS and Hurricane DATA'!$H$5:$H$498,BE$5,'150 TS and Hurricane DATA'!$K$5:$K$498,$F$7)</f>
        <v>0</v>
      </c>
      <c r="BF15">
        <f>COUNTIFS('150 TS and Hurricane DATA'!$I$5:$I$498,$E$7,'150 TS and Hurricane DATA'!$J$5:$J$498,$E15,'150 TS and Hurricane DATA'!$H$5:$H$498,BF$5,'150 TS and Hurricane DATA'!$K$5:$K$498,$F$7)</f>
        <v>0</v>
      </c>
      <c r="BG15">
        <f>COUNTIFS('150 TS and Hurricane DATA'!$I$5:$I$498,$E$7,'150 TS and Hurricane DATA'!$J$5:$J$498,$E15,'150 TS and Hurricane DATA'!$H$5:$H$498,BG$5,'150 TS and Hurricane DATA'!$K$5:$K$498,$F$7)</f>
        <v>0</v>
      </c>
      <c r="BH15">
        <f>COUNTIFS('150 TS and Hurricane DATA'!$I$5:$I$498,$E$7,'150 TS and Hurricane DATA'!$J$5:$J$498,$E15,'150 TS and Hurricane DATA'!$H$5:$H$498,BH$5,'150 TS and Hurricane DATA'!$K$5:$K$498,$F$7)</f>
        <v>0</v>
      </c>
      <c r="BI15">
        <f>COUNTIFS('150 TS and Hurricane DATA'!$I$5:$I$498,$E$7,'150 TS and Hurricane DATA'!$J$5:$J$498,$E15,'150 TS and Hurricane DATA'!$H$5:$H$498,BI$5,'150 TS and Hurricane DATA'!$K$5:$K$498,$F$7)</f>
        <v>0</v>
      </c>
      <c r="BJ15">
        <f>COUNTIFS('150 TS and Hurricane DATA'!$I$5:$I$498,$E$7,'150 TS and Hurricane DATA'!$J$5:$J$498,$E15,'150 TS and Hurricane DATA'!$H$5:$H$498,BJ$5,'150 TS and Hurricane DATA'!$K$5:$K$498,$F$7)</f>
        <v>0</v>
      </c>
      <c r="BK15">
        <f>COUNTIFS('150 TS and Hurricane DATA'!$I$5:$I$498,$E$7,'150 TS and Hurricane DATA'!$J$5:$J$498,$E15,'150 TS and Hurricane DATA'!$H$5:$H$498,BK$5,'150 TS and Hurricane DATA'!$K$5:$K$498,$F$7)</f>
        <v>0</v>
      </c>
      <c r="BL15">
        <f>COUNTIFS('150 TS and Hurricane DATA'!$I$5:$I$498,$E$7,'150 TS and Hurricane DATA'!$J$5:$J$498,$E15,'150 TS and Hurricane DATA'!$H$5:$H$498,BL$5,'150 TS and Hurricane DATA'!$K$5:$K$498,$F$7)</f>
        <v>0</v>
      </c>
      <c r="BM15">
        <f>COUNTIFS('150 TS and Hurricane DATA'!$I$5:$I$498,$E$7,'150 TS and Hurricane DATA'!$J$5:$J$498,$E15,'150 TS and Hurricane DATA'!$H$5:$H$498,BM$5,'150 TS and Hurricane DATA'!$K$5:$K$498,$F$7)</f>
        <v>0</v>
      </c>
      <c r="BN15">
        <f>COUNTIFS('150 TS and Hurricane DATA'!$I$5:$I$498,$E$7,'150 TS and Hurricane DATA'!$J$5:$J$498,$E15,'150 TS and Hurricane DATA'!$H$5:$H$498,BN$5,'150 TS and Hurricane DATA'!$K$5:$K$498,$F$7)</f>
        <v>0</v>
      </c>
      <c r="BO15">
        <f>COUNTIFS('150 TS and Hurricane DATA'!$I$5:$I$498,$E$7,'150 TS and Hurricane DATA'!$J$5:$J$498,$E15,'150 TS and Hurricane DATA'!$H$5:$H$498,BO$5,'150 TS and Hurricane DATA'!$K$5:$K$498,$F$7)</f>
        <v>0</v>
      </c>
      <c r="BP15">
        <f>COUNTIFS('150 TS and Hurricane DATA'!$I$5:$I$498,$E$7,'150 TS and Hurricane DATA'!$J$5:$J$498,$E15,'150 TS and Hurricane DATA'!$H$5:$H$498,BP$5,'150 TS and Hurricane DATA'!$K$5:$K$498,$F$7)</f>
        <v>0</v>
      </c>
      <c r="BQ15">
        <f>COUNTIFS('150 TS and Hurricane DATA'!$I$5:$I$498,$E$7,'150 TS and Hurricane DATA'!$J$5:$J$498,$E15,'150 TS and Hurricane DATA'!$H$5:$H$498,BQ$5,'150 TS and Hurricane DATA'!$K$5:$K$498,$F$7)</f>
        <v>0</v>
      </c>
      <c r="BR15">
        <f>COUNTIFS('150 TS and Hurricane DATA'!$I$5:$I$498,$E$7,'150 TS and Hurricane DATA'!$J$5:$J$498,$E15,'150 TS and Hurricane DATA'!$H$5:$H$498,BR$5,'150 TS and Hurricane DATA'!$K$5:$K$498,$F$7)</f>
        <v>0</v>
      </c>
      <c r="BS15">
        <f>COUNTIFS('150 TS and Hurricane DATA'!$I$5:$I$498,$E$7,'150 TS and Hurricane DATA'!$J$5:$J$498,$E15,'150 TS and Hurricane DATA'!$H$5:$H$498,BS$5,'150 TS and Hurricane DATA'!$K$5:$K$498,$F$7)</f>
        <v>0</v>
      </c>
      <c r="BT15">
        <f>COUNTIFS('150 TS and Hurricane DATA'!$I$5:$I$498,$E$7,'150 TS and Hurricane DATA'!$J$5:$J$498,$E15,'150 TS and Hurricane DATA'!$H$5:$H$498,BT$5,'150 TS and Hurricane DATA'!$K$5:$K$498,$F$7)</f>
        <v>0</v>
      </c>
      <c r="BU15">
        <f>COUNTIFS('150 TS and Hurricane DATA'!$I$5:$I$498,$E$7,'150 TS and Hurricane DATA'!$J$5:$J$498,$E15,'150 TS and Hurricane DATA'!$H$5:$H$498,BU$5,'150 TS and Hurricane DATA'!$K$5:$K$498,$F$7)</f>
        <v>0</v>
      </c>
      <c r="BV15">
        <f>COUNTIFS('150 TS and Hurricane DATA'!$I$5:$I$498,$E$7,'150 TS and Hurricane DATA'!$J$5:$J$498,$E15,'150 TS and Hurricane DATA'!$H$5:$H$498,BV$5,'150 TS and Hurricane DATA'!$K$5:$K$498,$F$7)</f>
        <v>0</v>
      </c>
      <c r="BW15">
        <f>COUNTIFS('150 TS and Hurricane DATA'!$I$5:$I$498,$E$7,'150 TS and Hurricane DATA'!$J$5:$J$498,$E15,'150 TS and Hurricane DATA'!$H$5:$H$498,BW$5,'150 TS and Hurricane DATA'!$K$5:$K$498,$F$7)</f>
        <v>0</v>
      </c>
      <c r="BX15">
        <f>COUNTIFS('150 TS and Hurricane DATA'!$I$5:$I$498,$E$7,'150 TS and Hurricane DATA'!$J$5:$J$498,$E15,'150 TS and Hurricane DATA'!$H$5:$H$498,BX$5,'150 TS and Hurricane DATA'!$K$5:$K$498,$F$7)</f>
        <v>0</v>
      </c>
      <c r="BY15">
        <f>COUNTIFS('150 TS and Hurricane DATA'!$I$5:$I$498,$E$7,'150 TS and Hurricane DATA'!$J$5:$J$498,$E15,'150 TS and Hurricane DATA'!$H$5:$H$498,BY$5,'150 TS and Hurricane DATA'!$K$5:$K$498,$F$7)</f>
        <v>0</v>
      </c>
      <c r="BZ15">
        <f>COUNTIFS('150 TS and Hurricane DATA'!$I$5:$I$498,$E$7,'150 TS and Hurricane DATA'!$J$5:$J$498,$E15,'150 TS and Hurricane DATA'!$H$5:$H$498,BZ$5,'150 TS and Hurricane DATA'!$K$5:$K$498,$F$7)</f>
        <v>0</v>
      </c>
      <c r="CA15">
        <f>COUNTIFS('150 TS and Hurricane DATA'!$I$5:$I$498,$E$7,'150 TS and Hurricane DATA'!$J$5:$J$498,$E15,'150 TS and Hurricane DATA'!$H$5:$H$498,CA$5,'150 TS and Hurricane DATA'!$K$5:$K$498,$F$7)</f>
        <v>0</v>
      </c>
      <c r="CB15">
        <f>COUNTIFS('150 TS and Hurricane DATA'!$I$5:$I$498,$E$7,'150 TS and Hurricane DATA'!$J$5:$J$498,$E15,'150 TS and Hurricane DATA'!$H$5:$H$498,CB$5,'150 TS and Hurricane DATA'!$K$5:$K$498,$F$7)</f>
        <v>0</v>
      </c>
      <c r="CC15">
        <f>COUNTIFS('150 TS and Hurricane DATA'!$I$5:$I$498,$E$7,'150 TS and Hurricane DATA'!$J$5:$J$498,$E15,'150 TS and Hurricane DATA'!$H$5:$H$498,CC$5,'150 TS and Hurricane DATA'!$K$5:$K$498,$F$7)</f>
        <v>0</v>
      </c>
      <c r="CD15">
        <f>COUNTIFS('150 TS and Hurricane DATA'!$I$5:$I$498,$E$7,'150 TS and Hurricane DATA'!$J$5:$J$498,$E15,'150 TS and Hurricane DATA'!$H$5:$H$498,CD$5,'150 TS and Hurricane DATA'!$K$5:$K$498,$F$7)</f>
        <v>0</v>
      </c>
      <c r="CE15">
        <f>COUNTIFS('150 TS and Hurricane DATA'!$I$5:$I$498,$E$7,'150 TS and Hurricane DATA'!$J$5:$J$498,$E15,'150 TS and Hurricane DATA'!$H$5:$H$498,CE$5,'150 TS and Hurricane DATA'!$K$5:$K$498,$F$7)</f>
        <v>0</v>
      </c>
      <c r="CF15">
        <f>COUNTIFS('150 TS and Hurricane DATA'!$I$5:$I$498,$E$7,'150 TS and Hurricane DATA'!$J$5:$J$498,$E15,'150 TS and Hurricane DATA'!$H$5:$H$498,CF$5,'150 TS and Hurricane DATA'!$K$5:$K$498,$F$7)</f>
        <v>1</v>
      </c>
      <c r="CG15">
        <f>COUNTIFS('150 TS and Hurricane DATA'!$I$5:$I$498,$E$7,'150 TS and Hurricane DATA'!$J$5:$J$498,$E15,'150 TS and Hurricane DATA'!$H$5:$H$498,CG$5,'150 TS and Hurricane DATA'!$K$5:$K$498,$F$7)</f>
        <v>0</v>
      </c>
      <c r="CH15">
        <f>COUNTIFS('150 TS and Hurricane DATA'!$I$5:$I$498,$E$7,'150 TS and Hurricane DATA'!$J$5:$J$498,$E15,'150 TS and Hurricane DATA'!$H$5:$H$498,CH$5,'150 TS and Hurricane DATA'!$K$5:$K$498,$F$7)</f>
        <v>0</v>
      </c>
      <c r="CI15">
        <f>COUNTIFS('150 TS and Hurricane DATA'!$I$5:$I$498,$E$7,'150 TS and Hurricane DATA'!$J$5:$J$498,$E15,'150 TS and Hurricane DATA'!$H$5:$H$498,CI$5,'150 TS and Hurricane DATA'!$K$5:$K$498,$F$7)</f>
        <v>0</v>
      </c>
      <c r="CJ15">
        <f>COUNTIFS('150 TS and Hurricane DATA'!$I$5:$I$498,$E$7,'150 TS and Hurricane DATA'!$J$5:$J$498,$E15,'150 TS and Hurricane DATA'!$H$5:$H$498,CJ$5,'150 TS and Hurricane DATA'!$K$5:$K$498,$F$7)</f>
        <v>0</v>
      </c>
      <c r="CK15">
        <f>COUNTIFS('150 TS and Hurricane DATA'!$I$5:$I$498,$E$7,'150 TS and Hurricane DATA'!$J$5:$J$498,$E15,'150 TS and Hurricane DATA'!$H$5:$H$498,CK$5,'150 TS and Hurricane DATA'!$K$5:$K$498,$F$7)</f>
        <v>1</v>
      </c>
      <c r="CL15">
        <f>COUNTIFS('150 TS and Hurricane DATA'!$I$5:$I$498,$E$7,'150 TS and Hurricane DATA'!$J$5:$J$498,$E15,'150 TS and Hurricane DATA'!$H$5:$H$498,CL$5,'150 TS and Hurricane DATA'!$K$5:$K$498,$F$7)</f>
        <v>0</v>
      </c>
      <c r="CM15">
        <f>COUNTIFS('150 TS and Hurricane DATA'!$I$5:$I$498,$E$7,'150 TS and Hurricane DATA'!$J$5:$J$498,$E15,'150 TS and Hurricane DATA'!$H$5:$H$498,CM$5,'150 TS and Hurricane DATA'!$K$5:$K$498,$F$7)</f>
        <v>0</v>
      </c>
      <c r="CN15">
        <f>COUNTIFS('150 TS and Hurricane DATA'!$I$5:$I$498,$E$7,'150 TS and Hurricane DATA'!$J$5:$J$498,$E15,'150 TS and Hurricane DATA'!$H$5:$H$498,CN$5,'150 TS and Hurricane DATA'!$K$5:$K$498,$F$7)</f>
        <v>0</v>
      </c>
      <c r="CO15">
        <f>COUNTIFS('150 TS and Hurricane DATA'!$I$5:$I$498,$E$7,'150 TS and Hurricane DATA'!$J$5:$J$498,$E15,'150 TS and Hurricane DATA'!$H$5:$H$498,CO$5,'150 TS and Hurricane DATA'!$K$5:$K$498,$F$7)</f>
        <v>0</v>
      </c>
      <c r="CP15">
        <f>COUNTIFS('150 TS and Hurricane DATA'!$I$5:$I$498,$E$7,'150 TS and Hurricane DATA'!$J$5:$J$498,$E15,'150 TS and Hurricane DATA'!$H$5:$H$498,CP$5,'150 TS and Hurricane DATA'!$K$5:$K$498,$F$7)</f>
        <v>0</v>
      </c>
      <c r="CQ15">
        <f>COUNTIFS('150 TS and Hurricane DATA'!$I$5:$I$498,$E$7,'150 TS and Hurricane DATA'!$J$5:$J$498,$E15,'150 TS and Hurricane DATA'!$H$5:$H$498,CQ$5,'150 TS and Hurricane DATA'!$K$5:$K$498,$F$7)</f>
        <v>0</v>
      </c>
      <c r="CR15">
        <f>COUNTIFS('150 TS and Hurricane DATA'!$I$5:$I$498,$E$7,'150 TS and Hurricane DATA'!$J$5:$J$498,$E15,'150 TS and Hurricane DATA'!$H$5:$H$498,CR$5,'150 TS and Hurricane DATA'!$K$5:$K$498,$F$7)</f>
        <v>0</v>
      </c>
      <c r="CS15">
        <f>COUNTIFS('150 TS and Hurricane DATA'!$I$5:$I$498,$E$7,'150 TS and Hurricane DATA'!$J$5:$J$498,$E15,'150 TS and Hurricane DATA'!$H$5:$H$498,CS$5,'150 TS and Hurricane DATA'!$K$5:$K$498,$F$7)</f>
        <v>0</v>
      </c>
      <c r="CT15">
        <f>COUNTIFS('150 TS and Hurricane DATA'!$I$5:$I$498,$E$7,'150 TS and Hurricane DATA'!$J$5:$J$498,$E15,'150 TS and Hurricane DATA'!$H$5:$H$498,CT$5,'150 TS and Hurricane DATA'!$K$5:$K$498,$F$7)</f>
        <v>0</v>
      </c>
      <c r="CU15">
        <f>COUNTIFS('150 TS and Hurricane DATA'!$I$5:$I$498,$E$7,'150 TS and Hurricane DATA'!$J$5:$J$498,$E15,'150 TS and Hurricane DATA'!$H$5:$H$498,CU$5,'150 TS and Hurricane DATA'!$K$5:$K$498,$F$7)</f>
        <v>0</v>
      </c>
      <c r="CV15">
        <f>COUNTIFS('150 TS and Hurricane DATA'!$I$5:$I$498,$E$7,'150 TS and Hurricane DATA'!$J$5:$J$498,$E15,'150 TS and Hurricane DATA'!$H$5:$H$498,CV$5,'150 TS and Hurricane DATA'!$K$5:$K$498,$F$7)</f>
        <v>0</v>
      </c>
      <c r="CW15">
        <f>COUNTIFS('150 TS and Hurricane DATA'!$I$5:$I$498,$E$7,'150 TS and Hurricane DATA'!$J$5:$J$498,$E15,'150 TS and Hurricane DATA'!$H$5:$H$498,CW$5,'150 TS and Hurricane DATA'!$K$5:$K$498,$F$7)</f>
        <v>1</v>
      </c>
      <c r="CX15">
        <f>COUNTIFS('150 TS and Hurricane DATA'!$I$5:$I$498,$E$7,'150 TS and Hurricane DATA'!$J$5:$J$498,$E15,'150 TS and Hurricane DATA'!$H$5:$H$498,CX$5,'150 TS and Hurricane DATA'!$K$5:$K$498,$F$7)</f>
        <v>0</v>
      </c>
      <c r="CY15">
        <f>COUNTIFS('150 TS and Hurricane DATA'!$I$5:$I$498,$E$7,'150 TS and Hurricane DATA'!$J$5:$J$498,$E15,'150 TS and Hurricane DATA'!$H$5:$H$498,CY$5,'150 TS and Hurricane DATA'!$K$5:$K$498,$F$7)</f>
        <v>0</v>
      </c>
      <c r="CZ15">
        <f>COUNTIFS('150 TS and Hurricane DATA'!$I$5:$I$498,$E$7,'150 TS and Hurricane DATA'!$J$5:$J$498,$E15,'150 TS and Hurricane DATA'!$H$5:$H$498,CZ$5,'150 TS and Hurricane DATA'!$K$5:$K$498,$F$7)</f>
        <v>0</v>
      </c>
      <c r="DA15">
        <f>COUNTIFS('150 TS and Hurricane DATA'!$I$5:$I$498,$E$7,'150 TS and Hurricane DATA'!$J$5:$J$498,$E15,'150 TS and Hurricane DATA'!$H$5:$H$498,DA$5,'150 TS and Hurricane DATA'!$K$5:$K$498,$F$7)</f>
        <v>0</v>
      </c>
      <c r="DB15">
        <f>COUNTIFS('150 TS and Hurricane DATA'!$I$5:$I$498,$E$7,'150 TS and Hurricane DATA'!$J$5:$J$498,$E15,'150 TS and Hurricane DATA'!$H$5:$H$498,DB$5,'150 TS and Hurricane DATA'!$K$5:$K$498,$F$7)</f>
        <v>0</v>
      </c>
      <c r="DC15">
        <f>COUNTIFS('150 TS and Hurricane DATA'!$I$5:$I$498,$E$7,'150 TS and Hurricane DATA'!$J$5:$J$498,$E15,'150 TS and Hurricane DATA'!$H$5:$H$498,DC$5,'150 TS and Hurricane DATA'!$K$5:$K$498,$F$7)</f>
        <v>0</v>
      </c>
      <c r="DD15">
        <f>COUNTIFS('150 TS and Hurricane DATA'!$I$5:$I$498,$E$7,'150 TS and Hurricane DATA'!$J$5:$J$498,$E15,'150 TS and Hurricane DATA'!$H$5:$H$498,DD$5,'150 TS and Hurricane DATA'!$K$5:$K$498,$F$7)</f>
        <v>0</v>
      </c>
      <c r="DE15">
        <f>COUNTIFS('150 TS and Hurricane DATA'!$I$5:$I$498,$E$7,'150 TS and Hurricane DATA'!$J$5:$J$498,$E15,'150 TS and Hurricane DATA'!$H$5:$H$498,DE$5,'150 TS and Hurricane DATA'!$K$5:$K$498,$F$7)</f>
        <v>1</v>
      </c>
      <c r="DF15">
        <f>COUNTIFS('150 TS and Hurricane DATA'!$I$5:$I$498,$E$7,'150 TS and Hurricane DATA'!$J$5:$J$498,$E15,'150 TS and Hurricane DATA'!$H$5:$H$498,DF$5,'150 TS and Hurricane DATA'!$K$5:$K$498,$F$7)</f>
        <v>0</v>
      </c>
      <c r="DG15">
        <f>COUNTIFS('150 TS and Hurricane DATA'!$I$5:$I$498,$E$7,'150 TS and Hurricane DATA'!$J$5:$J$498,$E15,'150 TS and Hurricane DATA'!$H$5:$H$498,DG$5,'150 TS and Hurricane DATA'!$K$5:$K$498,$F$7)</f>
        <v>0</v>
      </c>
      <c r="DH15">
        <f>COUNTIFS('150 TS and Hurricane DATA'!$I$5:$I$498,$E$7,'150 TS and Hurricane DATA'!$J$5:$J$498,$E15,'150 TS and Hurricane DATA'!$H$5:$H$498,DH$5,'150 TS and Hurricane DATA'!$K$5:$K$498,$F$7)</f>
        <v>0</v>
      </c>
      <c r="DI15">
        <f>COUNTIFS('150 TS and Hurricane DATA'!$I$5:$I$498,$E$7,'150 TS and Hurricane DATA'!$J$5:$J$498,$E15,'150 TS and Hurricane DATA'!$H$5:$H$498,DI$5,'150 TS and Hurricane DATA'!$K$5:$K$498,$F$7)</f>
        <v>0</v>
      </c>
      <c r="DJ15">
        <f>COUNTIFS('150 TS and Hurricane DATA'!$I$5:$I$498,$E$7,'150 TS and Hurricane DATA'!$J$5:$J$498,$E15,'150 TS and Hurricane DATA'!$H$5:$H$498,DJ$5,'150 TS and Hurricane DATA'!$K$5:$K$498,$F$7)</f>
        <v>0</v>
      </c>
      <c r="DK15">
        <f>COUNTIFS('150 TS and Hurricane DATA'!$I$5:$I$498,$E$7,'150 TS and Hurricane DATA'!$J$5:$J$498,$E15,'150 TS and Hurricane DATA'!$H$5:$H$498,DK$5,'150 TS and Hurricane DATA'!$K$5:$K$498,$F$7)</f>
        <v>0</v>
      </c>
      <c r="DL15">
        <f>COUNTIFS('150 TS and Hurricane DATA'!$I$5:$I$498,$E$7,'150 TS and Hurricane DATA'!$J$5:$J$498,$E15,'150 TS and Hurricane DATA'!$H$5:$H$498,DL$5,'150 TS and Hurricane DATA'!$K$5:$K$498,$F$7)</f>
        <v>0</v>
      </c>
      <c r="DM15">
        <f>COUNTIFS('150 TS and Hurricane DATA'!$I$5:$I$498,$E$7,'150 TS and Hurricane DATA'!$J$5:$J$498,$E15,'150 TS and Hurricane DATA'!$H$5:$H$498,DM$5,'150 TS and Hurricane DATA'!$K$5:$K$498,$F$7)</f>
        <v>0</v>
      </c>
      <c r="DN15">
        <f>COUNTIFS('150 TS and Hurricane DATA'!$I$5:$I$498,$E$7,'150 TS and Hurricane DATA'!$J$5:$J$498,$E15,'150 TS and Hurricane DATA'!$H$5:$H$498,DN$5,'150 TS and Hurricane DATA'!$K$5:$K$498,$F$7)</f>
        <v>0</v>
      </c>
      <c r="DO15">
        <f>COUNTIFS('150 TS and Hurricane DATA'!$I$5:$I$498,$E$7,'150 TS and Hurricane DATA'!$J$5:$J$498,$E15,'150 TS and Hurricane DATA'!$H$5:$H$498,DO$5,'150 TS and Hurricane DATA'!$K$5:$K$498,$F$7)</f>
        <v>0</v>
      </c>
      <c r="DP15">
        <f>COUNTIFS('150 TS and Hurricane DATA'!$I$5:$I$498,$E$7,'150 TS and Hurricane DATA'!$J$5:$J$498,$E15,'150 TS and Hurricane DATA'!$H$5:$H$498,DP$5,'150 TS and Hurricane DATA'!$K$5:$K$498,$F$7)</f>
        <v>0</v>
      </c>
      <c r="DQ15">
        <f>COUNTIFS('150 TS and Hurricane DATA'!$I$5:$I$498,$E$7,'150 TS and Hurricane DATA'!$J$5:$J$498,$E15,'150 TS and Hurricane DATA'!$H$5:$H$498,DQ$5,'150 TS and Hurricane DATA'!$K$5:$K$498,$F$7)</f>
        <v>0</v>
      </c>
      <c r="DR15">
        <f>COUNTIFS('150 TS and Hurricane DATA'!$I$5:$I$498,$E$7,'150 TS and Hurricane DATA'!$J$5:$J$498,$E15,'150 TS and Hurricane DATA'!$H$5:$H$498,DR$5,'150 TS and Hurricane DATA'!$K$5:$K$498,$F$7)</f>
        <v>0</v>
      </c>
      <c r="DS15">
        <f>COUNTIFS('150 TS and Hurricane DATA'!$I$5:$I$498,$E$7,'150 TS and Hurricane DATA'!$J$5:$J$498,$E15,'150 TS and Hurricane DATA'!$H$5:$H$498,DS$5,'150 TS and Hurricane DATA'!$K$5:$K$498,$F$7)</f>
        <v>0</v>
      </c>
      <c r="DT15">
        <f>COUNTIFS('150 TS and Hurricane DATA'!$I$5:$I$498,$E$7,'150 TS and Hurricane DATA'!$J$5:$J$498,$E15,'150 TS and Hurricane DATA'!$H$5:$H$498,DT$5,'150 TS and Hurricane DATA'!$K$5:$K$498,$F$7)</f>
        <v>0</v>
      </c>
      <c r="DU15">
        <f>COUNTIFS('150 TS and Hurricane DATA'!$I$5:$I$498,$E$7,'150 TS and Hurricane DATA'!$J$5:$J$498,$E15,'150 TS and Hurricane DATA'!$H$5:$H$498,DU$5,'150 TS and Hurricane DATA'!$K$5:$K$498,$F$7)</f>
        <v>0</v>
      </c>
      <c r="DV15">
        <f>COUNTIFS('150 TS and Hurricane DATA'!$I$5:$I$498,$E$7,'150 TS and Hurricane DATA'!$J$5:$J$498,$E15,'150 TS and Hurricane DATA'!$H$5:$H$498,DV$5,'150 TS and Hurricane DATA'!$K$5:$K$498,$F$7)</f>
        <v>0</v>
      </c>
      <c r="DW15">
        <f>COUNTIFS('150 TS and Hurricane DATA'!$I$5:$I$498,$E$7,'150 TS and Hurricane DATA'!$J$5:$J$498,$E15,'150 TS and Hurricane DATA'!$H$5:$H$498,DW$5,'150 TS and Hurricane DATA'!$K$5:$K$498,$F$7)</f>
        <v>0</v>
      </c>
      <c r="DX15">
        <f>COUNTIFS('150 TS and Hurricane DATA'!$I$5:$I$498,$E$7,'150 TS and Hurricane DATA'!$J$5:$J$498,$E15,'150 TS and Hurricane DATA'!$H$5:$H$498,DX$5,'150 TS and Hurricane DATA'!$K$5:$K$498,$F$7)</f>
        <v>0</v>
      </c>
      <c r="DY15">
        <f>COUNTIFS('150 TS and Hurricane DATA'!$I$5:$I$498,$E$7,'150 TS and Hurricane DATA'!$J$5:$J$498,$E15,'150 TS and Hurricane DATA'!$H$5:$H$498,DY$5,'150 TS and Hurricane DATA'!$K$5:$K$498,$F$7)</f>
        <v>0</v>
      </c>
      <c r="DZ15">
        <f>COUNTIFS('150 TS and Hurricane DATA'!$I$5:$I$498,$E$7,'150 TS and Hurricane DATA'!$J$5:$J$498,$E15,'150 TS and Hurricane DATA'!$H$5:$H$498,DZ$5,'150 TS and Hurricane DATA'!$K$5:$K$498,$F$7)</f>
        <v>0</v>
      </c>
      <c r="EA15">
        <f>COUNTIFS('150 TS and Hurricane DATA'!$I$5:$I$498,$E$7,'150 TS and Hurricane DATA'!$J$5:$J$498,$E15,'150 TS and Hurricane DATA'!$H$5:$H$498,EA$5,'150 TS and Hurricane DATA'!$K$5:$K$498,$F$7)</f>
        <v>0</v>
      </c>
      <c r="EB15">
        <f>COUNTIFS('150 TS and Hurricane DATA'!$I$5:$I$498,$E$7,'150 TS and Hurricane DATA'!$J$5:$J$498,$E15,'150 TS and Hurricane DATA'!$H$5:$H$498,EB$5,'150 TS and Hurricane DATA'!$K$5:$K$498,$F$7)</f>
        <v>0</v>
      </c>
      <c r="EC15">
        <f>COUNTIFS('150 TS and Hurricane DATA'!$I$5:$I$498,$E$7,'150 TS and Hurricane DATA'!$J$5:$J$498,$E15,'150 TS and Hurricane DATA'!$H$5:$H$498,EC$5,'150 TS and Hurricane DATA'!$K$5:$K$498,$F$7)</f>
        <v>0</v>
      </c>
      <c r="ED15">
        <f>COUNTIFS('150 TS and Hurricane DATA'!$I$5:$I$498,$E$7,'150 TS and Hurricane DATA'!$J$5:$J$498,$E15,'150 TS and Hurricane DATA'!$H$5:$H$498,ED$5,'150 TS and Hurricane DATA'!$K$5:$K$498,$F$7)</f>
        <v>0</v>
      </c>
      <c r="EE15">
        <f>COUNTIFS('150 TS and Hurricane DATA'!$I$5:$I$498,$E$7,'150 TS and Hurricane DATA'!$J$5:$J$498,$E15,'150 TS and Hurricane DATA'!$H$5:$H$498,EE$5,'150 TS and Hurricane DATA'!$K$5:$K$498,$F$7)</f>
        <v>0</v>
      </c>
      <c r="EF15">
        <f>COUNTIFS('150 TS and Hurricane DATA'!$I$5:$I$498,$E$7,'150 TS and Hurricane DATA'!$J$5:$J$498,$E15,'150 TS and Hurricane DATA'!$H$5:$H$498,EF$5,'150 TS and Hurricane DATA'!$K$5:$K$498,$F$7)</f>
        <v>0</v>
      </c>
      <c r="EG15">
        <f>COUNTIFS('150 TS and Hurricane DATA'!$I$5:$I$498,$E$7,'150 TS and Hurricane DATA'!$J$5:$J$498,$E15,'150 TS and Hurricane DATA'!$H$5:$H$498,EG$5,'150 TS and Hurricane DATA'!$K$5:$K$498,$F$7)</f>
        <v>0</v>
      </c>
      <c r="EH15">
        <f>COUNTIFS('150 TS and Hurricane DATA'!$I$5:$I$498,$E$7,'150 TS and Hurricane DATA'!$J$5:$J$498,$E15,'150 TS and Hurricane DATA'!$H$5:$H$498,EH$5,'150 TS and Hurricane DATA'!$K$5:$K$498,$F$7)</f>
        <v>1</v>
      </c>
      <c r="EI15">
        <f>COUNTIFS('150 TS and Hurricane DATA'!$I$5:$I$498,$E$7,'150 TS and Hurricane DATA'!$J$5:$J$498,$E15,'150 TS and Hurricane DATA'!$H$5:$H$498,EI$5,'150 TS and Hurricane DATA'!$K$5:$K$498,$F$7)</f>
        <v>0</v>
      </c>
      <c r="EJ15">
        <f>COUNTIFS('150 TS and Hurricane DATA'!$I$5:$I$498,$E$7,'150 TS and Hurricane DATA'!$J$5:$J$498,$E15,'150 TS and Hurricane DATA'!$H$5:$H$498,EJ$5,'150 TS and Hurricane DATA'!$K$5:$K$498,$F$7)</f>
        <v>0</v>
      </c>
      <c r="EK15">
        <f>COUNTIFS('150 TS and Hurricane DATA'!$I$5:$I$498,$E$7,'150 TS and Hurricane DATA'!$J$5:$J$498,$E15,'150 TS and Hurricane DATA'!$H$5:$H$498,EK$5,'150 TS and Hurricane DATA'!$K$5:$K$498,$F$7)</f>
        <v>0</v>
      </c>
      <c r="EL15">
        <f>COUNTIFS('150 TS and Hurricane DATA'!$I$5:$I$498,$E$7,'150 TS and Hurricane DATA'!$J$5:$J$498,$E15,'150 TS and Hurricane DATA'!$H$5:$H$498,EL$5,'150 TS and Hurricane DATA'!$K$5:$K$498,$F$7)</f>
        <v>0</v>
      </c>
      <c r="EM15">
        <f>COUNTIFS('150 TS and Hurricane DATA'!$I$5:$I$498,$E$7,'150 TS and Hurricane DATA'!$J$5:$J$498,$E15,'150 TS and Hurricane DATA'!$H$5:$H$498,EM$5,'150 TS and Hurricane DATA'!$K$5:$K$498,$F$7)</f>
        <v>0</v>
      </c>
      <c r="EN15">
        <f>COUNTIFS('150 TS and Hurricane DATA'!$I$5:$I$498,$E$7,'150 TS and Hurricane DATA'!$J$5:$J$498,$E15,'150 TS and Hurricane DATA'!$H$5:$H$498,EN$5,'150 TS and Hurricane DATA'!$K$5:$K$498,$F$7)</f>
        <v>0</v>
      </c>
      <c r="EO15">
        <f>COUNTIFS('150 TS and Hurricane DATA'!$I$5:$I$498,$E$7,'150 TS and Hurricane DATA'!$J$5:$J$498,$E15,'150 TS and Hurricane DATA'!$H$5:$H$498,EO$5,'150 TS and Hurricane DATA'!$K$5:$K$498,$F$7)</f>
        <v>0</v>
      </c>
      <c r="EP15">
        <f>COUNTIFS('150 TS and Hurricane DATA'!$I$5:$I$498,$E$7,'150 TS and Hurricane DATA'!$J$5:$J$498,$E15,'150 TS and Hurricane DATA'!$H$5:$H$498,EP$5,'150 TS and Hurricane DATA'!$K$5:$K$498,$F$7)</f>
        <v>0</v>
      </c>
      <c r="EQ15">
        <f>COUNTIFS('150 TS and Hurricane DATA'!$I$5:$I$498,$E$7,'150 TS and Hurricane DATA'!$J$5:$J$498,$E15,'150 TS and Hurricane DATA'!$H$5:$H$498,EQ$5,'150 TS and Hurricane DATA'!$K$5:$K$498,$F$7)</f>
        <v>0</v>
      </c>
      <c r="ER15">
        <f>COUNTIFS('150 TS and Hurricane DATA'!$I$5:$I$498,$E$7,'150 TS and Hurricane DATA'!$J$5:$J$498,$E15,'150 TS and Hurricane DATA'!$H$5:$H$498,ER$5,'150 TS and Hurricane DATA'!$K$5:$K$498,$F$7)</f>
        <v>0</v>
      </c>
      <c r="ES15">
        <f>COUNTIFS('150 TS and Hurricane DATA'!$I$5:$I$498,$E$7,'150 TS and Hurricane DATA'!$J$5:$J$498,$E15,'150 TS and Hurricane DATA'!$H$5:$H$498,ES$5,'150 TS and Hurricane DATA'!$K$5:$K$498,$F$7)</f>
        <v>0</v>
      </c>
      <c r="ET15">
        <f>COUNTIFS('150 TS and Hurricane DATA'!$I$5:$I$498,$E$7,'150 TS and Hurricane DATA'!$J$5:$J$498,$E15,'150 TS and Hurricane DATA'!$H$5:$H$498,ET$5,'150 TS and Hurricane DATA'!$K$5:$K$498,$F$7)</f>
        <v>0</v>
      </c>
      <c r="EU15">
        <f>COUNTIFS('150 TS and Hurricane DATA'!$I$5:$I$498,$E$7,'150 TS and Hurricane DATA'!$J$5:$J$498,$E15,'150 TS and Hurricane DATA'!$H$5:$H$498,EU$5,'150 TS and Hurricane DATA'!$K$5:$K$498,$F$7)</f>
        <v>0</v>
      </c>
      <c r="EV15">
        <f>COUNTIFS('150 TS and Hurricane DATA'!$I$5:$I$498,$E$7,'150 TS and Hurricane DATA'!$J$5:$J$498,$E15,'150 TS and Hurricane DATA'!$H$5:$H$498,EV$5,'150 TS and Hurricane DATA'!$K$5:$K$498,$F$7)</f>
        <v>0</v>
      </c>
      <c r="EW15">
        <f>COUNTIFS('150 TS and Hurricane DATA'!$I$5:$I$498,$E$7,'150 TS and Hurricane DATA'!$J$5:$J$498,$E15,'150 TS and Hurricane DATA'!$H$5:$H$498,EW$5,'150 TS and Hurricane DATA'!$K$5:$K$498,$F$7)</f>
        <v>0</v>
      </c>
      <c r="EX15">
        <f>COUNTIFS('150 TS and Hurricane DATA'!$I$5:$I$498,$E$7,'150 TS and Hurricane DATA'!$J$5:$J$498,$E15,'150 TS and Hurricane DATA'!$H$5:$H$498,EX$5,'150 TS and Hurricane DATA'!$K$5:$K$498,$F$7)</f>
        <v>0</v>
      </c>
      <c r="EY15">
        <f>COUNTIFS('150 TS and Hurricane DATA'!$I$5:$I$498,$E$7,'150 TS and Hurricane DATA'!$J$5:$J$498,$E15,'150 TS and Hurricane DATA'!$H$5:$H$498,EY$5,'150 TS and Hurricane DATA'!$K$5:$K$498,$F$7)</f>
        <v>0</v>
      </c>
      <c r="EZ15">
        <f>COUNTIFS('150 TS and Hurricane DATA'!$I$5:$I$498,$E$7,'150 TS and Hurricane DATA'!$J$5:$J$498,$E15,'150 TS and Hurricane DATA'!$H$5:$H$498,EZ$5,'150 TS and Hurricane DATA'!$K$5:$K$498,$F$7)</f>
        <v>0</v>
      </c>
      <c r="FA15">
        <f>COUNTIFS('150 TS and Hurricane DATA'!$I$5:$I$498,$E$7,'150 TS and Hurricane DATA'!$J$5:$J$498,$E15,'150 TS and Hurricane DATA'!$H$5:$H$498,FA$5,'150 TS and Hurricane DATA'!$K$5:$K$498,$F$7)</f>
        <v>0</v>
      </c>
      <c r="FB15">
        <f>COUNTIFS('150 TS and Hurricane DATA'!$I$5:$I$498,$E$7,'150 TS and Hurricane DATA'!$J$5:$J$498,$E15,'150 TS and Hurricane DATA'!$H$5:$H$498,FB$5,'150 TS and Hurricane DATA'!$K$5:$K$498,$F$7)</f>
        <v>0</v>
      </c>
      <c r="FC15">
        <f>COUNTIFS('150 TS and Hurricane DATA'!$I$5:$I$498,$E$7,'150 TS and Hurricane DATA'!$J$5:$J$498,$E15,'150 TS and Hurricane DATA'!$H$5:$H$498,FC$5,'150 TS and Hurricane DATA'!$K$5:$K$498,$F$7)</f>
        <v>0</v>
      </c>
      <c r="FD15">
        <f>COUNTIFS('150 TS and Hurricane DATA'!$I$5:$I$498,$E$7,'150 TS and Hurricane DATA'!$J$5:$J$498,$E15,'150 TS and Hurricane DATA'!$H$5:$H$498,FD$5,'150 TS and Hurricane DATA'!$K$5:$K$498,$F$7)</f>
        <v>0</v>
      </c>
      <c r="FE15">
        <f>COUNTIFS('150 TS and Hurricane DATA'!$I$5:$I$498,$E$7,'150 TS and Hurricane DATA'!$J$5:$J$498,$E15,'150 TS and Hurricane DATA'!$H$5:$H$498,FE$5,'150 TS and Hurricane DATA'!$K$5:$K$498,$F$7)</f>
        <v>0</v>
      </c>
      <c r="FF15">
        <f>COUNTIFS('150 TS and Hurricane DATA'!$I$5:$I$498,$E$7,'150 TS and Hurricane DATA'!$J$5:$J$498,$E15,'150 TS and Hurricane DATA'!$H$5:$H$498,FF$5,'150 TS and Hurricane DATA'!$K$5:$K$498,$F$7)</f>
        <v>0</v>
      </c>
      <c r="FG15">
        <f>COUNTIFS('150 TS and Hurricane DATA'!$I$5:$I$498,$E$7,'150 TS and Hurricane DATA'!$J$5:$J$498,$E15,'150 TS and Hurricane DATA'!$H$5:$H$498,FG$5,'150 TS and Hurricane DATA'!$K$5:$K$498,$F$7)</f>
        <v>0</v>
      </c>
      <c r="FH15">
        <f>COUNTIFS('150 TS and Hurricane DATA'!$I$5:$I$498,$E$7,'150 TS and Hurricane DATA'!$J$5:$J$498,$E15,'150 TS and Hurricane DATA'!$H$5:$H$498,FH$5,'150 TS and Hurricane DATA'!$K$5:$K$498,$F$7)</f>
        <v>0</v>
      </c>
      <c r="FI15">
        <f>COUNTIFS('150 TS and Hurricane DATA'!$I$5:$I$498,$E$7,'150 TS and Hurricane DATA'!$J$5:$J$498,$E15,'150 TS and Hurricane DATA'!$H$5:$H$498,FI$5,'150 TS and Hurricane DATA'!$K$5:$K$498,$F$7)</f>
        <v>0</v>
      </c>
      <c r="FJ15">
        <f>COUNTIFS('150 TS and Hurricane DATA'!$I$5:$I$498,$E$7,'150 TS and Hurricane DATA'!$J$5:$J$498,$E15,'150 TS and Hurricane DATA'!$H$5:$H$498,FJ$5,'150 TS and Hurricane DATA'!$K$5:$K$498,$F$7)</f>
        <v>0</v>
      </c>
      <c r="FK15">
        <f>COUNTIFS('150 TS and Hurricane DATA'!$I$5:$I$498,$E$7,'150 TS and Hurricane DATA'!$J$5:$J$498,$E15,'150 TS and Hurricane DATA'!$H$5:$H$498,FK$5,'150 TS and Hurricane DATA'!$K$5:$K$498,$F$7)</f>
        <v>0</v>
      </c>
      <c r="FL15">
        <f>COUNTIFS('150 TS and Hurricane DATA'!$I$5:$I$498,$E$7,'150 TS and Hurricane DATA'!$J$5:$J$498,$E15,'150 TS and Hurricane DATA'!$H$5:$H$498,FL$5,'150 TS and Hurricane DATA'!$K$5:$K$498,$F$7)</f>
        <v>0</v>
      </c>
      <c r="FM15">
        <f>COUNTIFS('150 TS and Hurricane DATA'!$I$5:$I$498,$E$7,'150 TS and Hurricane DATA'!$J$5:$J$498,$E15,'150 TS and Hurricane DATA'!$H$5:$H$498,FM$5,'150 TS and Hurricane DATA'!$K$5:$K$498,$F$7)</f>
        <v>0</v>
      </c>
      <c r="FN15">
        <f>COUNTIFS('150 TS and Hurricane DATA'!$I$5:$I$498,$E$7,'150 TS and Hurricane DATA'!$J$5:$J$498,$E15,'150 TS and Hurricane DATA'!$H$5:$H$498,FN$5,'150 TS and Hurricane DATA'!$K$5:$K$498,$F$7)</f>
        <v>0</v>
      </c>
      <c r="FO15">
        <f>COUNTIFS('150 TS and Hurricane DATA'!$I$5:$I$498,$E$7,'150 TS and Hurricane DATA'!$J$5:$J$498,$E15,'150 TS and Hurricane DATA'!$H$5:$H$498,FO$5,'150 TS and Hurricane DATA'!$K$5:$K$498,$F$7)</f>
        <v>0</v>
      </c>
      <c r="FP15">
        <f>COUNTIFS('150 TS and Hurricane DATA'!$I$5:$I$498,$E$7,'150 TS and Hurricane DATA'!$J$5:$J$498,$E15,'150 TS and Hurricane DATA'!$H$5:$H$498,FP$5,'150 TS and Hurricane DATA'!$K$5:$K$498,$F$7)</f>
        <v>0</v>
      </c>
      <c r="FQ15">
        <f>COUNTIFS('150 TS and Hurricane DATA'!$I$5:$I$498,$E$7,'150 TS and Hurricane DATA'!$J$5:$J$498,$E15,'150 TS and Hurricane DATA'!$H$5:$H$498,FQ$5,'150 TS and Hurricane DATA'!$K$5:$K$498,$F$7)</f>
        <v>0</v>
      </c>
      <c r="FR15">
        <f>COUNTIFS('150 TS and Hurricane DATA'!$I$5:$I$498,$E$7,'150 TS and Hurricane DATA'!$J$5:$J$498,$E15,'150 TS and Hurricane DATA'!$H$5:$H$498,FR$5,'150 TS and Hurricane DATA'!$K$5:$K$498,$F$7)</f>
        <v>0</v>
      </c>
      <c r="FS15">
        <f>COUNTIFS('150 TS and Hurricane DATA'!$I$5:$I$498,$E$7,'150 TS and Hurricane DATA'!$J$5:$J$498,$E15,'150 TS and Hurricane DATA'!$H$5:$H$498,FS$5,'150 TS and Hurricane DATA'!$K$5:$K$498,$F$7)</f>
        <v>0</v>
      </c>
      <c r="FT15">
        <f>COUNTIFS('150 TS and Hurricane DATA'!$I$5:$I$498,$E$7,'150 TS and Hurricane DATA'!$J$5:$J$498,$E15,'150 TS and Hurricane DATA'!$H$5:$H$498,FT$5,'150 TS and Hurricane DATA'!$K$5:$K$498,$F$7)</f>
        <v>1</v>
      </c>
      <c r="FV15">
        <f t="shared" si="5"/>
        <v>8</v>
      </c>
    </row>
    <row r="16" spans="2:205">
      <c r="B16" s="129"/>
      <c r="D16" s="27" t="s">
        <v>34</v>
      </c>
      <c r="E16" s="161" t="s">
        <v>34</v>
      </c>
      <c r="F16">
        <f>COUNTIFS('150 TS and Hurricane DATA'!$I$5:$I$498,$E$7,'150 TS and Hurricane DATA'!$J$5:$J$498,$E16,'150 TS and Hurricane DATA'!$H$5:$H$498,F$5,'150 TS and Hurricane DATA'!$K$5:$K$498,$F$7)</f>
        <v>0</v>
      </c>
      <c r="G16">
        <f>COUNTIFS('150 TS and Hurricane DATA'!$I$5:$I$498,$E$7,'150 TS and Hurricane DATA'!$J$5:$J$498,$E16,'150 TS and Hurricane DATA'!$H$5:$H$498,G$5,'150 TS and Hurricane DATA'!$K$5:$K$498,$F$7)</f>
        <v>0</v>
      </c>
      <c r="H16">
        <f>COUNTIFS('150 TS and Hurricane DATA'!$I$5:$I$498,$E$7,'150 TS and Hurricane DATA'!$J$5:$J$498,$E16,'150 TS and Hurricane DATA'!$H$5:$H$498,H$5,'150 TS and Hurricane DATA'!$K$5:$K$498,$F$7)</f>
        <v>0</v>
      </c>
      <c r="I16">
        <f>COUNTIFS('150 TS and Hurricane DATA'!$I$5:$I$498,$E$7,'150 TS and Hurricane DATA'!$J$5:$J$498,$E16,'150 TS and Hurricane DATA'!$H$5:$H$498,I$5,'150 TS and Hurricane DATA'!$K$5:$K$498,$F$7)</f>
        <v>0</v>
      </c>
      <c r="J16">
        <f>COUNTIFS('150 TS and Hurricane DATA'!$I$5:$I$498,$E$7,'150 TS and Hurricane DATA'!$J$5:$J$498,$E16,'150 TS and Hurricane DATA'!$H$5:$H$498,J$5,'150 TS and Hurricane DATA'!$K$5:$K$498,$F$7)</f>
        <v>0</v>
      </c>
      <c r="K16">
        <f>COUNTIFS('150 TS and Hurricane DATA'!$I$5:$I$498,$E$7,'150 TS and Hurricane DATA'!$J$5:$J$498,$E16,'150 TS and Hurricane DATA'!$H$5:$H$498,K$5,'150 TS and Hurricane DATA'!$K$5:$K$498,$F$7)</f>
        <v>0</v>
      </c>
      <c r="L16">
        <f>COUNTIFS('150 TS and Hurricane DATA'!$I$5:$I$498,$E$7,'150 TS and Hurricane DATA'!$J$5:$J$498,$E16,'150 TS and Hurricane DATA'!$H$5:$H$498,L$5,'150 TS and Hurricane DATA'!$K$5:$K$498,$F$7)</f>
        <v>0</v>
      </c>
      <c r="M16">
        <f>COUNTIFS('150 TS and Hurricane DATA'!$I$5:$I$498,$E$7,'150 TS and Hurricane DATA'!$J$5:$J$498,$E16,'150 TS and Hurricane DATA'!$H$5:$H$498,M$5,'150 TS and Hurricane DATA'!$K$5:$K$498,$F$7)</f>
        <v>0</v>
      </c>
      <c r="N16">
        <f>COUNTIFS('150 TS and Hurricane DATA'!$I$5:$I$498,$E$7,'150 TS and Hurricane DATA'!$J$5:$J$498,$E16,'150 TS and Hurricane DATA'!$H$5:$H$498,N$5,'150 TS and Hurricane DATA'!$K$5:$K$498,$F$7)</f>
        <v>0</v>
      </c>
      <c r="O16">
        <f>COUNTIFS('150 TS and Hurricane DATA'!$I$5:$I$498,$E$7,'150 TS and Hurricane DATA'!$J$5:$J$498,$E16,'150 TS and Hurricane DATA'!$H$5:$H$498,O$5,'150 TS and Hurricane DATA'!$K$5:$K$498,$F$7)</f>
        <v>0</v>
      </c>
      <c r="P16">
        <f>COUNTIFS('150 TS and Hurricane DATA'!$I$5:$I$498,$E$7,'150 TS and Hurricane DATA'!$J$5:$J$498,$E16,'150 TS and Hurricane DATA'!$H$5:$H$498,P$5,'150 TS and Hurricane DATA'!$K$5:$K$498,$F$7)</f>
        <v>0</v>
      </c>
      <c r="Q16">
        <f>COUNTIFS('150 TS and Hurricane DATA'!$I$5:$I$498,$E$7,'150 TS and Hurricane DATA'!$J$5:$J$498,$E16,'150 TS and Hurricane DATA'!$H$5:$H$498,Q$5,'150 TS and Hurricane DATA'!$K$5:$K$498,$F$7)</f>
        <v>0</v>
      </c>
      <c r="R16">
        <f>COUNTIFS('150 TS and Hurricane DATA'!$I$5:$I$498,$E$7,'150 TS and Hurricane DATA'!$J$5:$J$498,$E16,'150 TS and Hurricane DATA'!$H$5:$H$498,R$5,'150 TS and Hurricane DATA'!$K$5:$K$498,$F$7)</f>
        <v>0</v>
      </c>
      <c r="S16">
        <f>COUNTIFS('150 TS and Hurricane DATA'!$I$5:$I$498,$E$7,'150 TS and Hurricane DATA'!$J$5:$J$498,$E16,'150 TS and Hurricane DATA'!$H$5:$H$498,S$5,'150 TS and Hurricane DATA'!$K$5:$K$498,$F$7)</f>
        <v>0</v>
      </c>
      <c r="T16">
        <f>COUNTIFS('150 TS and Hurricane DATA'!$I$5:$I$498,$E$7,'150 TS and Hurricane DATA'!$J$5:$J$498,$E16,'150 TS and Hurricane DATA'!$H$5:$H$498,T$5,'150 TS and Hurricane DATA'!$K$5:$K$498,$F$7)</f>
        <v>0</v>
      </c>
      <c r="U16">
        <f>COUNTIFS('150 TS and Hurricane DATA'!$I$5:$I$498,$E$7,'150 TS and Hurricane DATA'!$J$5:$J$498,$E16,'150 TS and Hurricane DATA'!$H$5:$H$498,U$5,'150 TS and Hurricane DATA'!$K$5:$K$498,$F$7)</f>
        <v>0</v>
      </c>
      <c r="V16">
        <f>COUNTIFS('150 TS and Hurricane DATA'!$I$5:$I$498,$E$7,'150 TS and Hurricane DATA'!$J$5:$J$498,$E16,'150 TS and Hurricane DATA'!$H$5:$H$498,V$5,'150 TS and Hurricane DATA'!$K$5:$K$498,$F$7)</f>
        <v>0</v>
      </c>
      <c r="W16">
        <f>COUNTIFS('150 TS and Hurricane DATA'!$I$5:$I$498,$E$7,'150 TS and Hurricane DATA'!$J$5:$J$498,$E16,'150 TS and Hurricane DATA'!$H$5:$H$498,W$5,'150 TS and Hurricane DATA'!$K$5:$K$498,$F$7)</f>
        <v>0</v>
      </c>
      <c r="X16">
        <f>COUNTIFS('150 TS and Hurricane DATA'!$I$5:$I$498,$E$7,'150 TS and Hurricane DATA'!$J$5:$J$498,$E16,'150 TS and Hurricane DATA'!$H$5:$H$498,X$5,'150 TS and Hurricane DATA'!$K$5:$K$498,$F$7)</f>
        <v>0</v>
      </c>
      <c r="Y16">
        <f>COUNTIFS('150 TS and Hurricane DATA'!$I$5:$I$498,$E$7,'150 TS and Hurricane DATA'!$J$5:$J$498,$E16,'150 TS and Hurricane DATA'!$H$5:$H$498,Y$5,'150 TS and Hurricane DATA'!$K$5:$K$498,$F$7)</f>
        <v>0</v>
      </c>
      <c r="Z16">
        <f>COUNTIFS('150 TS and Hurricane DATA'!$I$5:$I$498,$E$7,'150 TS and Hurricane DATA'!$J$5:$J$498,$E16,'150 TS and Hurricane DATA'!$H$5:$H$498,Z$5,'150 TS and Hurricane DATA'!$K$5:$K$498,$F$7)</f>
        <v>0</v>
      </c>
      <c r="AA16">
        <f>COUNTIFS('150 TS and Hurricane DATA'!$I$5:$I$498,$E$7,'150 TS and Hurricane DATA'!$J$5:$J$498,$E16,'150 TS and Hurricane DATA'!$H$5:$H$498,AA$5,'150 TS and Hurricane DATA'!$K$5:$K$498,$F$7)</f>
        <v>0</v>
      </c>
      <c r="AB16">
        <f>COUNTIFS('150 TS and Hurricane DATA'!$I$5:$I$498,$E$7,'150 TS and Hurricane DATA'!$J$5:$J$498,$E16,'150 TS and Hurricane DATA'!$H$5:$H$498,AB$5,'150 TS and Hurricane DATA'!$K$5:$K$498,$F$7)</f>
        <v>0</v>
      </c>
      <c r="AC16">
        <f>COUNTIFS('150 TS and Hurricane DATA'!$I$5:$I$498,$E$7,'150 TS and Hurricane DATA'!$J$5:$J$498,$E16,'150 TS and Hurricane DATA'!$H$5:$H$498,AC$5,'150 TS and Hurricane DATA'!$K$5:$K$498,$F$7)</f>
        <v>0</v>
      </c>
      <c r="AD16">
        <f>COUNTIFS('150 TS and Hurricane DATA'!$I$5:$I$498,$E$7,'150 TS and Hurricane DATA'!$J$5:$J$498,$E16,'150 TS and Hurricane DATA'!$H$5:$H$498,AD$5,'150 TS and Hurricane DATA'!$K$5:$K$498,$F$7)</f>
        <v>0</v>
      </c>
      <c r="AE16">
        <f>COUNTIFS('150 TS and Hurricane DATA'!$I$5:$I$498,$E$7,'150 TS and Hurricane DATA'!$J$5:$J$498,$E16,'150 TS and Hurricane DATA'!$H$5:$H$498,AE$5,'150 TS and Hurricane DATA'!$K$5:$K$498,$F$7)</f>
        <v>0</v>
      </c>
      <c r="AF16">
        <f>COUNTIFS('150 TS and Hurricane DATA'!$I$5:$I$498,$E$7,'150 TS and Hurricane DATA'!$J$5:$J$498,$E16,'150 TS and Hurricane DATA'!$H$5:$H$498,AF$5,'150 TS and Hurricane DATA'!$K$5:$K$498,$F$7)</f>
        <v>0</v>
      </c>
      <c r="AG16">
        <f>COUNTIFS('150 TS and Hurricane DATA'!$I$5:$I$498,$E$7,'150 TS and Hurricane DATA'!$J$5:$J$498,$E16,'150 TS and Hurricane DATA'!$H$5:$H$498,AG$5,'150 TS and Hurricane DATA'!$K$5:$K$498,$F$7)</f>
        <v>0</v>
      </c>
      <c r="AH16">
        <f>COUNTIFS('150 TS and Hurricane DATA'!$I$5:$I$498,$E$7,'150 TS and Hurricane DATA'!$J$5:$J$498,$E16,'150 TS and Hurricane DATA'!$H$5:$H$498,AH$5,'150 TS and Hurricane DATA'!$K$5:$K$498,$F$7)</f>
        <v>0</v>
      </c>
      <c r="AI16">
        <f>COUNTIFS('150 TS and Hurricane DATA'!$I$5:$I$498,$E$7,'150 TS and Hurricane DATA'!$J$5:$J$498,$E16,'150 TS and Hurricane DATA'!$H$5:$H$498,AI$5,'150 TS and Hurricane DATA'!$K$5:$K$498,$F$7)</f>
        <v>0</v>
      </c>
      <c r="AJ16">
        <f>COUNTIFS('150 TS and Hurricane DATA'!$I$5:$I$498,$E$7,'150 TS and Hurricane DATA'!$J$5:$J$498,$E16,'150 TS and Hurricane DATA'!$H$5:$H$498,AJ$5,'150 TS and Hurricane DATA'!$K$5:$K$498,$F$7)</f>
        <v>0</v>
      </c>
      <c r="AK16">
        <f>COUNTIFS('150 TS and Hurricane DATA'!$I$5:$I$498,$E$7,'150 TS and Hurricane DATA'!$J$5:$J$498,$E16,'150 TS and Hurricane DATA'!$H$5:$H$498,AK$5,'150 TS and Hurricane DATA'!$K$5:$K$498,$F$7)</f>
        <v>1</v>
      </c>
      <c r="AL16">
        <f>COUNTIFS('150 TS and Hurricane DATA'!$I$5:$I$498,$E$7,'150 TS and Hurricane DATA'!$J$5:$J$498,$E16,'150 TS and Hurricane DATA'!$H$5:$H$498,AL$5,'150 TS and Hurricane DATA'!$K$5:$K$498,$F$7)</f>
        <v>0</v>
      </c>
      <c r="AM16">
        <f>COUNTIFS('150 TS and Hurricane DATA'!$I$5:$I$498,$E$7,'150 TS and Hurricane DATA'!$J$5:$J$498,$E16,'150 TS and Hurricane DATA'!$H$5:$H$498,AM$5,'150 TS and Hurricane DATA'!$K$5:$K$498,$F$7)</f>
        <v>0</v>
      </c>
      <c r="AN16">
        <f>COUNTIFS('150 TS and Hurricane DATA'!$I$5:$I$498,$E$7,'150 TS and Hurricane DATA'!$J$5:$J$498,$E16,'150 TS and Hurricane DATA'!$H$5:$H$498,AN$5,'150 TS and Hurricane DATA'!$K$5:$K$498,$F$7)</f>
        <v>0</v>
      </c>
      <c r="AO16">
        <f>COUNTIFS('150 TS and Hurricane DATA'!$I$5:$I$498,$E$7,'150 TS and Hurricane DATA'!$J$5:$J$498,$E16,'150 TS and Hurricane DATA'!$H$5:$H$498,AO$5,'150 TS and Hurricane DATA'!$K$5:$K$498,$F$7)</f>
        <v>0</v>
      </c>
      <c r="AP16">
        <f>COUNTIFS('150 TS and Hurricane DATA'!$I$5:$I$498,$E$7,'150 TS and Hurricane DATA'!$J$5:$J$498,$E16,'150 TS and Hurricane DATA'!$H$5:$H$498,AP$5,'150 TS and Hurricane DATA'!$K$5:$K$498,$F$7)</f>
        <v>0</v>
      </c>
      <c r="AQ16">
        <f>COUNTIFS('150 TS and Hurricane DATA'!$I$5:$I$498,$E$7,'150 TS and Hurricane DATA'!$J$5:$J$498,$E16,'150 TS and Hurricane DATA'!$H$5:$H$498,AQ$5,'150 TS and Hurricane DATA'!$K$5:$K$498,$F$7)</f>
        <v>0</v>
      </c>
      <c r="AR16">
        <f>COUNTIFS('150 TS and Hurricane DATA'!$I$5:$I$498,$E$7,'150 TS and Hurricane DATA'!$J$5:$J$498,$E16,'150 TS and Hurricane DATA'!$H$5:$H$498,AR$5,'150 TS and Hurricane DATA'!$K$5:$K$498,$F$7)</f>
        <v>0</v>
      </c>
      <c r="AS16">
        <f>COUNTIFS('150 TS and Hurricane DATA'!$I$5:$I$498,$E$7,'150 TS and Hurricane DATA'!$J$5:$J$498,$E16,'150 TS and Hurricane DATA'!$H$5:$H$498,AS$5,'150 TS and Hurricane DATA'!$K$5:$K$498,$F$7)</f>
        <v>0</v>
      </c>
      <c r="AT16">
        <f>COUNTIFS('150 TS and Hurricane DATA'!$I$5:$I$498,$E$7,'150 TS and Hurricane DATA'!$J$5:$J$498,$E16,'150 TS and Hurricane DATA'!$H$5:$H$498,AT$5,'150 TS and Hurricane DATA'!$K$5:$K$498,$F$7)</f>
        <v>0</v>
      </c>
      <c r="AU16">
        <f>COUNTIFS('150 TS and Hurricane DATA'!$I$5:$I$498,$E$7,'150 TS and Hurricane DATA'!$J$5:$J$498,$E16,'150 TS and Hurricane DATA'!$H$5:$H$498,AU$5,'150 TS and Hurricane DATA'!$K$5:$K$498,$F$7)</f>
        <v>0</v>
      </c>
      <c r="AV16">
        <f>COUNTIFS('150 TS and Hurricane DATA'!$I$5:$I$498,$E$7,'150 TS and Hurricane DATA'!$J$5:$J$498,$E16,'150 TS and Hurricane DATA'!$H$5:$H$498,AV$5,'150 TS and Hurricane DATA'!$K$5:$K$498,$F$7)</f>
        <v>0</v>
      </c>
      <c r="AW16">
        <f>COUNTIFS('150 TS and Hurricane DATA'!$I$5:$I$498,$E$7,'150 TS and Hurricane DATA'!$J$5:$J$498,$E16,'150 TS and Hurricane DATA'!$H$5:$H$498,AW$5,'150 TS and Hurricane DATA'!$K$5:$K$498,$F$7)</f>
        <v>0</v>
      </c>
      <c r="AX16">
        <f>COUNTIFS('150 TS and Hurricane DATA'!$I$5:$I$498,$E$7,'150 TS and Hurricane DATA'!$J$5:$J$498,$E16,'150 TS and Hurricane DATA'!$H$5:$H$498,AX$5,'150 TS and Hurricane DATA'!$K$5:$K$498,$F$7)</f>
        <v>0</v>
      </c>
      <c r="AY16">
        <f>COUNTIFS('150 TS and Hurricane DATA'!$I$5:$I$498,$E$7,'150 TS and Hurricane DATA'!$J$5:$J$498,$E16,'150 TS and Hurricane DATA'!$H$5:$H$498,AY$5,'150 TS and Hurricane DATA'!$K$5:$K$498,$F$7)</f>
        <v>0</v>
      </c>
      <c r="AZ16">
        <f>COUNTIFS('150 TS and Hurricane DATA'!$I$5:$I$498,$E$7,'150 TS and Hurricane DATA'!$J$5:$J$498,$E16,'150 TS and Hurricane DATA'!$H$5:$H$498,AZ$5,'150 TS and Hurricane DATA'!$K$5:$K$498,$F$7)</f>
        <v>0</v>
      </c>
      <c r="BA16">
        <f>COUNTIFS('150 TS and Hurricane DATA'!$I$5:$I$498,$E$7,'150 TS and Hurricane DATA'!$J$5:$J$498,$E16,'150 TS and Hurricane DATA'!$H$5:$H$498,BA$5,'150 TS and Hurricane DATA'!$K$5:$K$498,$F$7)</f>
        <v>0</v>
      </c>
      <c r="BB16">
        <f>COUNTIFS('150 TS and Hurricane DATA'!$I$5:$I$498,$E$7,'150 TS and Hurricane DATA'!$J$5:$J$498,$E16,'150 TS and Hurricane DATA'!$H$5:$H$498,BB$5,'150 TS and Hurricane DATA'!$K$5:$K$498,$F$7)</f>
        <v>0</v>
      </c>
      <c r="BC16">
        <f>COUNTIFS('150 TS and Hurricane DATA'!$I$5:$I$498,$E$7,'150 TS and Hurricane DATA'!$J$5:$J$498,$E16,'150 TS and Hurricane DATA'!$H$5:$H$498,BC$5,'150 TS and Hurricane DATA'!$K$5:$K$498,$F$7)</f>
        <v>0</v>
      </c>
      <c r="BD16">
        <f>COUNTIFS('150 TS and Hurricane DATA'!$I$5:$I$498,$E$7,'150 TS and Hurricane DATA'!$J$5:$J$498,$E16,'150 TS and Hurricane DATA'!$H$5:$H$498,BD$5,'150 TS and Hurricane DATA'!$K$5:$K$498,$F$7)</f>
        <v>0</v>
      </c>
      <c r="BE16">
        <f>COUNTIFS('150 TS and Hurricane DATA'!$I$5:$I$498,$E$7,'150 TS and Hurricane DATA'!$J$5:$J$498,$E16,'150 TS and Hurricane DATA'!$H$5:$H$498,BE$5,'150 TS and Hurricane DATA'!$K$5:$K$498,$F$7)</f>
        <v>0</v>
      </c>
      <c r="BF16">
        <f>COUNTIFS('150 TS and Hurricane DATA'!$I$5:$I$498,$E$7,'150 TS and Hurricane DATA'!$J$5:$J$498,$E16,'150 TS and Hurricane DATA'!$H$5:$H$498,BF$5,'150 TS and Hurricane DATA'!$K$5:$K$498,$F$7)</f>
        <v>0</v>
      </c>
      <c r="BG16">
        <f>COUNTIFS('150 TS and Hurricane DATA'!$I$5:$I$498,$E$7,'150 TS and Hurricane DATA'!$J$5:$J$498,$E16,'150 TS and Hurricane DATA'!$H$5:$H$498,BG$5,'150 TS and Hurricane DATA'!$K$5:$K$498,$F$7)</f>
        <v>0</v>
      </c>
      <c r="BH16">
        <f>COUNTIFS('150 TS and Hurricane DATA'!$I$5:$I$498,$E$7,'150 TS and Hurricane DATA'!$J$5:$J$498,$E16,'150 TS and Hurricane DATA'!$H$5:$H$498,BH$5,'150 TS and Hurricane DATA'!$K$5:$K$498,$F$7)</f>
        <v>0</v>
      </c>
      <c r="BI16">
        <f>COUNTIFS('150 TS and Hurricane DATA'!$I$5:$I$498,$E$7,'150 TS and Hurricane DATA'!$J$5:$J$498,$E16,'150 TS and Hurricane DATA'!$H$5:$H$498,BI$5,'150 TS and Hurricane DATA'!$K$5:$K$498,$F$7)</f>
        <v>0</v>
      </c>
      <c r="BJ16">
        <f>COUNTIFS('150 TS and Hurricane DATA'!$I$5:$I$498,$E$7,'150 TS and Hurricane DATA'!$J$5:$J$498,$E16,'150 TS and Hurricane DATA'!$H$5:$H$498,BJ$5,'150 TS and Hurricane DATA'!$K$5:$K$498,$F$7)</f>
        <v>0</v>
      </c>
      <c r="BK16">
        <f>COUNTIFS('150 TS and Hurricane DATA'!$I$5:$I$498,$E$7,'150 TS and Hurricane DATA'!$J$5:$J$498,$E16,'150 TS and Hurricane DATA'!$H$5:$H$498,BK$5,'150 TS and Hurricane DATA'!$K$5:$K$498,$F$7)</f>
        <v>0</v>
      </c>
      <c r="BL16">
        <f>COUNTIFS('150 TS and Hurricane DATA'!$I$5:$I$498,$E$7,'150 TS and Hurricane DATA'!$J$5:$J$498,$E16,'150 TS and Hurricane DATA'!$H$5:$H$498,BL$5,'150 TS and Hurricane DATA'!$K$5:$K$498,$F$7)</f>
        <v>0</v>
      </c>
      <c r="BM16">
        <f>COUNTIFS('150 TS and Hurricane DATA'!$I$5:$I$498,$E$7,'150 TS and Hurricane DATA'!$J$5:$J$498,$E16,'150 TS and Hurricane DATA'!$H$5:$H$498,BM$5,'150 TS and Hurricane DATA'!$K$5:$K$498,$F$7)</f>
        <v>0</v>
      </c>
      <c r="BN16">
        <f>COUNTIFS('150 TS and Hurricane DATA'!$I$5:$I$498,$E$7,'150 TS and Hurricane DATA'!$J$5:$J$498,$E16,'150 TS and Hurricane DATA'!$H$5:$H$498,BN$5,'150 TS and Hurricane DATA'!$K$5:$K$498,$F$7)</f>
        <v>0</v>
      </c>
      <c r="BO16">
        <f>COUNTIFS('150 TS and Hurricane DATA'!$I$5:$I$498,$E$7,'150 TS and Hurricane DATA'!$J$5:$J$498,$E16,'150 TS and Hurricane DATA'!$H$5:$H$498,BO$5,'150 TS and Hurricane DATA'!$K$5:$K$498,$F$7)</f>
        <v>0</v>
      </c>
      <c r="BP16">
        <f>COUNTIFS('150 TS and Hurricane DATA'!$I$5:$I$498,$E$7,'150 TS and Hurricane DATA'!$J$5:$J$498,$E16,'150 TS and Hurricane DATA'!$H$5:$H$498,BP$5,'150 TS and Hurricane DATA'!$K$5:$K$498,$F$7)</f>
        <v>0</v>
      </c>
      <c r="BQ16">
        <f>COUNTIFS('150 TS and Hurricane DATA'!$I$5:$I$498,$E$7,'150 TS and Hurricane DATA'!$J$5:$J$498,$E16,'150 TS and Hurricane DATA'!$H$5:$H$498,BQ$5,'150 TS and Hurricane DATA'!$K$5:$K$498,$F$7)</f>
        <v>0</v>
      </c>
      <c r="BR16">
        <f>COUNTIFS('150 TS and Hurricane DATA'!$I$5:$I$498,$E$7,'150 TS and Hurricane DATA'!$J$5:$J$498,$E16,'150 TS and Hurricane DATA'!$H$5:$H$498,BR$5,'150 TS and Hurricane DATA'!$K$5:$K$498,$F$7)</f>
        <v>0</v>
      </c>
      <c r="BS16">
        <f>COUNTIFS('150 TS and Hurricane DATA'!$I$5:$I$498,$E$7,'150 TS and Hurricane DATA'!$J$5:$J$498,$E16,'150 TS and Hurricane DATA'!$H$5:$H$498,BS$5,'150 TS and Hurricane DATA'!$K$5:$K$498,$F$7)</f>
        <v>0</v>
      </c>
      <c r="BT16">
        <f>COUNTIFS('150 TS and Hurricane DATA'!$I$5:$I$498,$E$7,'150 TS and Hurricane DATA'!$J$5:$J$498,$E16,'150 TS and Hurricane DATA'!$H$5:$H$498,BT$5,'150 TS and Hurricane DATA'!$K$5:$K$498,$F$7)</f>
        <v>0</v>
      </c>
      <c r="BU16">
        <f>COUNTIFS('150 TS and Hurricane DATA'!$I$5:$I$498,$E$7,'150 TS and Hurricane DATA'!$J$5:$J$498,$E16,'150 TS and Hurricane DATA'!$H$5:$H$498,BU$5,'150 TS and Hurricane DATA'!$K$5:$K$498,$F$7)</f>
        <v>0</v>
      </c>
      <c r="BV16">
        <f>COUNTIFS('150 TS and Hurricane DATA'!$I$5:$I$498,$E$7,'150 TS and Hurricane DATA'!$J$5:$J$498,$E16,'150 TS and Hurricane DATA'!$H$5:$H$498,BV$5,'150 TS and Hurricane DATA'!$K$5:$K$498,$F$7)</f>
        <v>0</v>
      </c>
      <c r="BW16">
        <f>COUNTIFS('150 TS and Hurricane DATA'!$I$5:$I$498,$E$7,'150 TS and Hurricane DATA'!$J$5:$J$498,$E16,'150 TS and Hurricane DATA'!$H$5:$H$498,BW$5,'150 TS and Hurricane DATA'!$K$5:$K$498,$F$7)</f>
        <v>0</v>
      </c>
      <c r="BX16">
        <f>COUNTIFS('150 TS and Hurricane DATA'!$I$5:$I$498,$E$7,'150 TS and Hurricane DATA'!$J$5:$J$498,$E16,'150 TS and Hurricane DATA'!$H$5:$H$498,BX$5,'150 TS and Hurricane DATA'!$K$5:$K$498,$F$7)</f>
        <v>0</v>
      </c>
      <c r="BY16">
        <f>COUNTIFS('150 TS and Hurricane DATA'!$I$5:$I$498,$E$7,'150 TS and Hurricane DATA'!$J$5:$J$498,$E16,'150 TS and Hurricane DATA'!$H$5:$H$498,BY$5,'150 TS and Hurricane DATA'!$K$5:$K$498,$F$7)</f>
        <v>1</v>
      </c>
      <c r="BZ16">
        <f>COUNTIFS('150 TS and Hurricane DATA'!$I$5:$I$498,$E$7,'150 TS and Hurricane DATA'!$J$5:$J$498,$E16,'150 TS and Hurricane DATA'!$H$5:$H$498,BZ$5,'150 TS and Hurricane DATA'!$K$5:$K$498,$F$7)</f>
        <v>0</v>
      </c>
      <c r="CA16">
        <f>COUNTIFS('150 TS and Hurricane DATA'!$I$5:$I$498,$E$7,'150 TS and Hurricane DATA'!$J$5:$J$498,$E16,'150 TS and Hurricane DATA'!$H$5:$H$498,CA$5,'150 TS and Hurricane DATA'!$K$5:$K$498,$F$7)</f>
        <v>0</v>
      </c>
      <c r="CB16">
        <f>COUNTIFS('150 TS and Hurricane DATA'!$I$5:$I$498,$E$7,'150 TS and Hurricane DATA'!$J$5:$J$498,$E16,'150 TS and Hurricane DATA'!$H$5:$H$498,CB$5,'150 TS and Hurricane DATA'!$K$5:$K$498,$F$7)</f>
        <v>0</v>
      </c>
      <c r="CC16">
        <f>COUNTIFS('150 TS and Hurricane DATA'!$I$5:$I$498,$E$7,'150 TS and Hurricane DATA'!$J$5:$J$498,$E16,'150 TS and Hurricane DATA'!$H$5:$H$498,CC$5,'150 TS and Hurricane DATA'!$K$5:$K$498,$F$7)</f>
        <v>0</v>
      </c>
      <c r="CD16">
        <f>COUNTIFS('150 TS and Hurricane DATA'!$I$5:$I$498,$E$7,'150 TS and Hurricane DATA'!$J$5:$J$498,$E16,'150 TS and Hurricane DATA'!$H$5:$H$498,CD$5,'150 TS and Hurricane DATA'!$K$5:$K$498,$F$7)</f>
        <v>0</v>
      </c>
      <c r="CE16">
        <f>COUNTIFS('150 TS and Hurricane DATA'!$I$5:$I$498,$E$7,'150 TS and Hurricane DATA'!$J$5:$J$498,$E16,'150 TS and Hurricane DATA'!$H$5:$H$498,CE$5,'150 TS and Hurricane DATA'!$K$5:$K$498,$F$7)</f>
        <v>0</v>
      </c>
      <c r="CF16">
        <f>COUNTIFS('150 TS and Hurricane DATA'!$I$5:$I$498,$E$7,'150 TS and Hurricane DATA'!$J$5:$J$498,$E16,'150 TS and Hurricane DATA'!$H$5:$H$498,CF$5,'150 TS and Hurricane DATA'!$K$5:$K$498,$F$7)</f>
        <v>0</v>
      </c>
      <c r="CG16">
        <f>COUNTIFS('150 TS and Hurricane DATA'!$I$5:$I$498,$E$7,'150 TS and Hurricane DATA'!$J$5:$J$498,$E16,'150 TS and Hurricane DATA'!$H$5:$H$498,CG$5,'150 TS and Hurricane DATA'!$K$5:$K$498,$F$7)</f>
        <v>0</v>
      </c>
      <c r="CH16">
        <f>COUNTIFS('150 TS and Hurricane DATA'!$I$5:$I$498,$E$7,'150 TS and Hurricane DATA'!$J$5:$J$498,$E16,'150 TS and Hurricane DATA'!$H$5:$H$498,CH$5,'150 TS and Hurricane DATA'!$K$5:$K$498,$F$7)</f>
        <v>0</v>
      </c>
      <c r="CI16">
        <f>COUNTIFS('150 TS and Hurricane DATA'!$I$5:$I$498,$E$7,'150 TS and Hurricane DATA'!$J$5:$J$498,$E16,'150 TS and Hurricane DATA'!$H$5:$H$498,CI$5,'150 TS and Hurricane DATA'!$K$5:$K$498,$F$7)</f>
        <v>0</v>
      </c>
      <c r="CJ16">
        <f>COUNTIFS('150 TS and Hurricane DATA'!$I$5:$I$498,$E$7,'150 TS and Hurricane DATA'!$J$5:$J$498,$E16,'150 TS and Hurricane DATA'!$H$5:$H$498,CJ$5,'150 TS and Hurricane DATA'!$K$5:$K$498,$F$7)</f>
        <v>0</v>
      </c>
      <c r="CK16">
        <f>COUNTIFS('150 TS and Hurricane DATA'!$I$5:$I$498,$E$7,'150 TS and Hurricane DATA'!$J$5:$J$498,$E16,'150 TS and Hurricane DATA'!$H$5:$H$498,CK$5,'150 TS and Hurricane DATA'!$K$5:$K$498,$F$7)</f>
        <v>0</v>
      </c>
      <c r="CL16">
        <f>COUNTIFS('150 TS and Hurricane DATA'!$I$5:$I$498,$E$7,'150 TS and Hurricane DATA'!$J$5:$J$498,$E16,'150 TS and Hurricane DATA'!$H$5:$H$498,CL$5,'150 TS and Hurricane DATA'!$K$5:$K$498,$F$7)</f>
        <v>0</v>
      </c>
      <c r="CM16">
        <f>COUNTIFS('150 TS and Hurricane DATA'!$I$5:$I$498,$E$7,'150 TS and Hurricane DATA'!$J$5:$J$498,$E16,'150 TS and Hurricane DATA'!$H$5:$H$498,CM$5,'150 TS and Hurricane DATA'!$K$5:$K$498,$F$7)</f>
        <v>0</v>
      </c>
      <c r="CN16">
        <f>COUNTIFS('150 TS and Hurricane DATA'!$I$5:$I$498,$E$7,'150 TS and Hurricane DATA'!$J$5:$J$498,$E16,'150 TS and Hurricane DATA'!$H$5:$H$498,CN$5,'150 TS and Hurricane DATA'!$K$5:$K$498,$F$7)</f>
        <v>0</v>
      </c>
      <c r="CO16">
        <f>COUNTIFS('150 TS and Hurricane DATA'!$I$5:$I$498,$E$7,'150 TS and Hurricane DATA'!$J$5:$J$498,$E16,'150 TS and Hurricane DATA'!$H$5:$H$498,CO$5,'150 TS and Hurricane DATA'!$K$5:$K$498,$F$7)</f>
        <v>0</v>
      </c>
      <c r="CP16">
        <f>COUNTIFS('150 TS and Hurricane DATA'!$I$5:$I$498,$E$7,'150 TS and Hurricane DATA'!$J$5:$J$498,$E16,'150 TS and Hurricane DATA'!$H$5:$H$498,CP$5,'150 TS and Hurricane DATA'!$K$5:$K$498,$F$7)</f>
        <v>0</v>
      </c>
      <c r="CQ16">
        <f>COUNTIFS('150 TS and Hurricane DATA'!$I$5:$I$498,$E$7,'150 TS and Hurricane DATA'!$J$5:$J$498,$E16,'150 TS and Hurricane DATA'!$H$5:$H$498,CQ$5,'150 TS and Hurricane DATA'!$K$5:$K$498,$F$7)</f>
        <v>0</v>
      </c>
      <c r="CR16">
        <f>COUNTIFS('150 TS and Hurricane DATA'!$I$5:$I$498,$E$7,'150 TS and Hurricane DATA'!$J$5:$J$498,$E16,'150 TS and Hurricane DATA'!$H$5:$H$498,CR$5,'150 TS and Hurricane DATA'!$K$5:$K$498,$F$7)</f>
        <v>1</v>
      </c>
      <c r="CS16">
        <f>COUNTIFS('150 TS and Hurricane DATA'!$I$5:$I$498,$E$7,'150 TS and Hurricane DATA'!$J$5:$J$498,$E16,'150 TS and Hurricane DATA'!$H$5:$H$498,CS$5,'150 TS and Hurricane DATA'!$K$5:$K$498,$F$7)</f>
        <v>0</v>
      </c>
      <c r="CT16">
        <f>COUNTIFS('150 TS and Hurricane DATA'!$I$5:$I$498,$E$7,'150 TS and Hurricane DATA'!$J$5:$J$498,$E16,'150 TS and Hurricane DATA'!$H$5:$H$498,CT$5,'150 TS and Hurricane DATA'!$K$5:$K$498,$F$7)</f>
        <v>0</v>
      </c>
      <c r="CU16">
        <f>COUNTIFS('150 TS and Hurricane DATA'!$I$5:$I$498,$E$7,'150 TS and Hurricane DATA'!$J$5:$J$498,$E16,'150 TS and Hurricane DATA'!$H$5:$H$498,CU$5,'150 TS and Hurricane DATA'!$K$5:$K$498,$F$7)</f>
        <v>0</v>
      </c>
      <c r="CV16">
        <f>COUNTIFS('150 TS and Hurricane DATA'!$I$5:$I$498,$E$7,'150 TS and Hurricane DATA'!$J$5:$J$498,$E16,'150 TS and Hurricane DATA'!$H$5:$H$498,CV$5,'150 TS and Hurricane DATA'!$K$5:$K$498,$F$7)</f>
        <v>0</v>
      </c>
      <c r="CW16">
        <f>COUNTIFS('150 TS and Hurricane DATA'!$I$5:$I$498,$E$7,'150 TS and Hurricane DATA'!$J$5:$J$498,$E16,'150 TS and Hurricane DATA'!$H$5:$H$498,CW$5,'150 TS and Hurricane DATA'!$K$5:$K$498,$F$7)</f>
        <v>0</v>
      </c>
      <c r="CX16">
        <f>COUNTIFS('150 TS and Hurricane DATA'!$I$5:$I$498,$E$7,'150 TS and Hurricane DATA'!$J$5:$J$498,$E16,'150 TS and Hurricane DATA'!$H$5:$H$498,CX$5,'150 TS and Hurricane DATA'!$K$5:$K$498,$F$7)</f>
        <v>0</v>
      </c>
      <c r="CY16">
        <f>COUNTIFS('150 TS and Hurricane DATA'!$I$5:$I$498,$E$7,'150 TS and Hurricane DATA'!$J$5:$J$498,$E16,'150 TS and Hurricane DATA'!$H$5:$H$498,CY$5,'150 TS and Hurricane DATA'!$K$5:$K$498,$F$7)</f>
        <v>0</v>
      </c>
      <c r="CZ16">
        <f>COUNTIFS('150 TS and Hurricane DATA'!$I$5:$I$498,$E$7,'150 TS and Hurricane DATA'!$J$5:$J$498,$E16,'150 TS and Hurricane DATA'!$H$5:$H$498,CZ$5,'150 TS and Hurricane DATA'!$K$5:$K$498,$F$7)</f>
        <v>0</v>
      </c>
      <c r="DA16">
        <f>COUNTIFS('150 TS and Hurricane DATA'!$I$5:$I$498,$E$7,'150 TS and Hurricane DATA'!$J$5:$J$498,$E16,'150 TS and Hurricane DATA'!$H$5:$H$498,DA$5,'150 TS and Hurricane DATA'!$K$5:$K$498,$F$7)</f>
        <v>0</v>
      </c>
      <c r="DB16">
        <f>COUNTIFS('150 TS and Hurricane DATA'!$I$5:$I$498,$E$7,'150 TS and Hurricane DATA'!$J$5:$J$498,$E16,'150 TS and Hurricane DATA'!$H$5:$H$498,DB$5,'150 TS and Hurricane DATA'!$K$5:$K$498,$F$7)</f>
        <v>0</v>
      </c>
      <c r="DC16">
        <f>COUNTIFS('150 TS and Hurricane DATA'!$I$5:$I$498,$E$7,'150 TS and Hurricane DATA'!$J$5:$J$498,$E16,'150 TS and Hurricane DATA'!$H$5:$H$498,DC$5,'150 TS and Hurricane DATA'!$K$5:$K$498,$F$7)</f>
        <v>0</v>
      </c>
      <c r="DD16">
        <f>COUNTIFS('150 TS and Hurricane DATA'!$I$5:$I$498,$E$7,'150 TS and Hurricane DATA'!$J$5:$J$498,$E16,'150 TS and Hurricane DATA'!$H$5:$H$498,DD$5,'150 TS and Hurricane DATA'!$K$5:$K$498,$F$7)</f>
        <v>0</v>
      </c>
      <c r="DE16">
        <f>COUNTIFS('150 TS and Hurricane DATA'!$I$5:$I$498,$E$7,'150 TS and Hurricane DATA'!$J$5:$J$498,$E16,'150 TS and Hurricane DATA'!$H$5:$H$498,DE$5,'150 TS and Hurricane DATA'!$K$5:$K$498,$F$7)</f>
        <v>0</v>
      </c>
      <c r="DF16">
        <f>COUNTIFS('150 TS and Hurricane DATA'!$I$5:$I$498,$E$7,'150 TS and Hurricane DATA'!$J$5:$J$498,$E16,'150 TS and Hurricane DATA'!$H$5:$H$498,DF$5,'150 TS and Hurricane DATA'!$K$5:$K$498,$F$7)</f>
        <v>0</v>
      </c>
      <c r="DG16">
        <f>COUNTIFS('150 TS and Hurricane DATA'!$I$5:$I$498,$E$7,'150 TS and Hurricane DATA'!$J$5:$J$498,$E16,'150 TS and Hurricane DATA'!$H$5:$H$498,DG$5,'150 TS and Hurricane DATA'!$K$5:$K$498,$F$7)</f>
        <v>0</v>
      </c>
      <c r="DH16">
        <f>COUNTIFS('150 TS and Hurricane DATA'!$I$5:$I$498,$E$7,'150 TS and Hurricane DATA'!$J$5:$J$498,$E16,'150 TS and Hurricane DATA'!$H$5:$H$498,DH$5,'150 TS and Hurricane DATA'!$K$5:$K$498,$F$7)</f>
        <v>0</v>
      </c>
      <c r="DI16">
        <f>COUNTIFS('150 TS and Hurricane DATA'!$I$5:$I$498,$E$7,'150 TS and Hurricane DATA'!$J$5:$J$498,$E16,'150 TS and Hurricane DATA'!$H$5:$H$498,DI$5,'150 TS and Hurricane DATA'!$K$5:$K$498,$F$7)</f>
        <v>0</v>
      </c>
      <c r="DJ16">
        <f>COUNTIFS('150 TS and Hurricane DATA'!$I$5:$I$498,$E$7,'150 TS and Hurricane DATA'!$J$5:$J$498,$E16,'150 TS and Hurricane DATA'!$H$5:$H$498,DJ$5,'150 TS and Hurricane DATA'!$K$5:$K$498,$F$7)</f>
        <v>0</v>
      </c>
      <c r="DK16">
        <f>COUNTIFS('150 TS and Hurricane DATA'!$I$5:$I$498,$E$7,'150 TS and Hurricane DATA'!$J$5:$J$498,$E16,'150 TS and Hurricane DATA'!$H$5:$H$498,DK$5,'150 TS and Hurricane DATA'!$K$5:$K$498,$F$7)</f>
        <v>0</v>
      </c>
      <c r="DL16">
        <f>COUNTIFS('150 TS and Hurricane DATA'!$I$5:$I$498,$E$7,'150 TS and Hurricane DATA'!$J$5:$J$498,$E16,'150 TS and Hurricane DATA'!$H$5:$H$498,DL$5,'150 TS and Hurricane DATA'!$K$5:$K$498,$F$7)</f>
        <v>0</v>
      </c>
      <c r="DM16">
        <f>COUNTIFS('150 TS and Hurricane DATA'!$I$5:$I$498,$E$7,'150 TS and Hurricane DATA'!$J$5:$J$498,$E16,'150 TS and Hurricane DATA'!$H$5:$H$498,DM$5,'150 TS and Hurricane DATA'!$K$5:$K$498,$F$7)</f>
        <v>0</v>
      </c>
      <c r="DN16">
        <f>COUNTIFS('150 TS and Hurricane DATA'!$I$5:$I$498,$E$7,'150 TS and Hurricane DATA'!$J$5:$J$498,$E16,'150 TS and Hurricane DATA'!$H$5:$H$498,DN$5,'150 TS and Hurricane DATA'!$K$5:$K$498,$F$7)</f>
        <v>0</v>
      </c>
      <c r="DO16">
        <f>COUNTIFS('150 TS and Hurricane DATA'!$I$5:$I$498,$E$7,'150 TS and Hurricane DATA'!$J$5:$J$498,$E16,'150 TS and Hurricane DATA'!$H$5:$H$498,DO$5,'150 TS and Hurricane DATA'!$K$5:$K$498,$F$7)</f>
        <v>0</v>
      </c>
      <c r="DP16">
        <f>COUNTIFS('150 TS and Hurricane DATA'!$I$5:$I$498,$E$7,'150 TS and Hurricane DATA'!$J$5:$J$498,$E16,'150 TS and Hurricane DATA'!$H$5:$H$498,DP$5,'150 TS and Hurricane DATA'!$K$5:$K$498,$F$7)</f>
        <v>0</v>
      </c>
      <c r="DQ16">
        <f>COUNTIFS('150 TS and Hurricane DATA'!$I$5:$I$498,$E$7,'150 TS and Hurricane DATA'!$J$5:$J$498,$E16,'150 TS and Hurricane DATA'!$H$5:$H$498,DQ$5,'150 TS and Hurricane DATA'!$K$5:$K$498,$F$7)</f>
        <v>0</v>
      </c>
      <c r="DR16">
        <f>COUNTIFS('150 TS and Hurricane DATA'!$I$5:$I$498,$E$7,'150 TS and Hurricane DATA'!$J$5:$J$498,$E16,'150 TS and Hurricane DATA'!$H$5:$H$498,DR$5,'150 TS and Hurricane DATA'!$K$5:$K$498,$F$7)</f>
        <v>0</v>
      </c>
      <c r="DS16">
        <f>COUNTIFS('150 TS and Hurricane DATA'!$I$5:$I$498,$E$7,'150 TS and Hurricane DATA'!$J$5:$J$498,$E16,'150 TS and Hurricane DATA'!$H$5:$H$498,DS$5,'150 TS and Hurricane DATA'!$K$5:$K$498,$F$7)</f>
        <v>0</v>
      </c>
      <c r="DT16">
        <f>COUNTIFS('150 TS and Hurricane DATA'!$I$5:$I$498,$E$7,'150 TS and Hurricane DATA'!$J$5:$J$498,$E16,'150 TS and Hurricane DATA'!$H$5:$H$498,DT$5,'150 TS and Hurricane DATA'!$K$5:$K$498,$F$7)</f>
        <v>0</v>
      </c>
      <c r="DU16">
        <f>COUNTIFS('150 TS and Hurricane DATA'!$I$5:$I$498,$E$7,'150 TS and Hurricane DATA'!$J$5:$J$498,$E16,'150 TS and Hurricane DATA'!$H$5:$H$498,DU$5,'150 TS and Hurricane DATA'!$K$5:$K$498,$F$7)</f>
        <v>0</v>
      </c>
      <c r="DV16">
        <f>COUNTIFS('150 TS and Hurricane DATA'!$I$5:$I$498,$E$7,'150 TS and Hurricane DATA'!$J$5:$J$498,$E16,'150 TS and Hurricane DATA'!$H$5:$H$498,DV$5,'150 TS and Hurricane DATA'!$K$5:$K$498,$F$7)</f>
        <v>0</v>
      </c>
      <c r="DW16">
        <f>COUNTIFS('150 TS and Hurricane DATA'!$I$5:$I$498,$E$7,'150 TS and Hurricane DATA'!$J$5:$J$498,$E16,'150 TS and Hurricane DATA'!$H$5:$H$498,DW$5,'150 TS and Hurricane DATA'!$K$5:$K$498,$F$7)</f>
        <v>0</v>
      </c>
      <c r="DX16">
        <f>COUNTIFS('150 TS and Hurricane DATA'!$I$5:$I$498,$E$7,'150 TS and Hurricane DATA'!$J$5:$J$498,$E16,'150 TS and Hurricane DATA'!$H$5:$H$498,DX$5,'150 TS and Hurricane DATA'!$K$5:$K$498,$F$7)</f>
        <v>0</v>
      </c>
      <c r="DY16">
        <f>COUNTIFS('150 TS and Hurricane DATA'!$I$5:$I$498,$E$7,'150 TS and Hurricane DATA'!$J$5:$J$498,$E16,'150 TS and Hurricane DATA'!$H$5:$H$498,DY$5,'150 TS and Hurricane DATA'!$K$5:$K$498,$F$7)</f>
        <v>0</v>
      </c>
      <c r="DZ16">
        <f>COUNTIFS('150 TS and Hurricane DATA'!$I$5:$I$498,$E$7,'150 TS and Hurricane DATA'!$J$5:$J$498,$E16,'150 TS and Hurricane DATA'!$H$5:$H$498,DZ$5,'150 TS and Hurricane DATA'!$K$5:$K$498,$F$7)</f>
        <v>0</v>
      </c>
      <c r="EA16">
        <f>COUNTIFS('150 TS and Hurricane DATA'!$I$5:$I$498,$E$7,'150 TS and Hurricane DATA'!$J$5:$J$498,$E16,'150 TS and Hurricane DATA'!$H$5:$H$498,EA$5,'150 TS and Hurricane DATA'!$K$5:$K$498,$F$7)</f>
        <v>0</v>
      </c>
      <c r="EB16">
        <f>COUNTIFS('150 TS and Hurricane DATA'!$I$5:$I$498,$E$7,'150 TS and Hurricane DATA'!$J$5:$J$498,$E16,'150 TS and Hurricane DATA'!$H$5:$H$498,EB$5,'150 TS and Hurricane DATA'!$K$5:$K$498,$F$7)</f>
        <v>0</v>
      </c>
      <c r="EC16">
        <f>COUNTIFS('150 TS and Hurricane DATA'!$I$5:$I$498,$E$7,'150 TS and Hurricane DATA'!$J$5:$J$498,$E16,'150 TS and Hurricane DATA'!$H$5:$H$498,EC$5,'150 TS and Hurricane DATA'!$K$5:$K$498,$F$7)</f>
        <v>0</v>
      </c>
      <c r="ED16">
        <f>COUNTIFS('150 TS and Hurricane DATA'!$I$5:$I$498,$E$7,'150 TS and Hurricane DATA'!$J$5:$J$498,$E16,'150 TS and Hurricane DATA'!$H$5:$H$498,ED$5,'150 TS and Hurricane DATA'!$K$5:$K$498,$F$7)</f>
        <v>0</v>
      </c>
      <c r="EE16">
        <f>COUNTIFS('150 TS and Hurricane DATA'!$I$5:$I$498,$E$7,'150 TS and Hurricane DATA'!$J$5:$J$498,$E16,'150 TS and Hurricane DATA'!$H$5:$H$498,EE$5,'150 TS and Hurricane DATA'!$K$5:$K$498,$F$7)</f>
        <v>0</v>
      </c>
      <c r="EF16">
        <f>COUNTIFS('150 TS and Hurricane DATA'!$I$5:$I$498,$E$7,'150 TS and Hurricane DATA'!$J$5:$J$498,$E16,'150 TS and Hurricane DATA'!$H$5:$H$498,EF$5,'150 TS and Hurricane DATA'!$K$5:$K$498,$F$7)</f>
        <v>0</v>
      </c>
      <c r="EG16">
        <f>COUNTIFS('150 TS and Hurricane DATA'!$I$5:$I$498,$E$7,'150 TS and Hurricane DATA'!$J$5:$J$498,$E16,'150 TS and Hurricane DATA'!$H$5:$H$498,EG$5,'150 TS and Hurricane DATA'!$K$5:$K$498,$F$7)</f>
        <v>0</v>
      </c>
      <c r="EH16">
        <f>COUNTIFS('150 TS and Hurricane DATA'!$I$5:$I$498,$E$7,'150 TS and Hurricane DATA'!$J$5:$J$498,$E16,'150 TS and Hurricane DATA'!$H$5:$H$498,EH$5,'150 TS and Hurricane DATA'!$K$5:$K$498,$F$7)</f>
        <v>0</v>
      </c>
      <c r="EI16">
        <f>COUNTIFS('150 TS and Hurricane DATA'!$I$5:$I$498,$E$7,'150 TS and Hurricane DATA'!$J$5:$J$498,$E16,'150 TS and Hurricane DATA'!$H$5:$H$498,EI$5,'150 TS and Hurricane DATA'!$K$5:$K$498,$F$7)</f>
        <v>0</v>
      </c>
      <c r="EJ16">
        <f>COUNTIFS('150 TS and Hurricane DATA'!$I$5:$I$498,$E$7,'150 TS and Hurricane DATA'!$J$5:$J$498,$E16,'150 TS and Hurricane DATA'!$H$5:$H$498,EJ$5,'150 TS and Hurricane DATA'!$K$5:$K$498,$F$7)</f>
        <v>0</v>
      </c>
      <c r="EK16">
        <f>COUNTIFS('150 TS and Hurricane DATA'!$I$5:$I$498,$E$7,'150 TS and Hurricane DATA'!$J$5:$J$498,$E16,'150 TS and Hurricane DATA'!$H$5:$H$498,EK$5,'150 TS and Hurricane DATA'!$K$5:$K$498,$F$7)</f>
        <v>0</v>
      </c>
      <c r="EL16">
        <f>COUNTIFS('150 TS and Hurricane DATA'!$I$5:$I$498,$E$7,'150 TS and Hurricane DATA'!$J$5:$J$498,$E16,'150 TS and Hurricane DATA'!$H$5:$H$498,EL$5,'150 TS and Hurricane DATA'!$K$5:$K$498,$F$7)</f>
        <v>0</v>
      </c>
      <c r="EM16">
        <f>COUNTIFS('150 TS and Hurricane DATA'!$I$5:$I$498,$E$7,'150 TS and Hurricane DATA'!$J$5:$J$498,$E16,'150 TS and Hurricane DATA'!$H$5:$H$498,EM$5,'150 TS and Hurricane DATA'!$K$5:$K$498,$F$7)</f>
        <v>0</v>
      </c>
      <c r="EN16">
        <f>COUNTIFS('150 TS and Hurricane DATA'!$I$5:$I$498,$E$7,'150 TS and Hurricane DATA'!$J$5:$J$498,$E16,'150 TS and Hurricane DATA'!$H$5:$H$498,EN$5,'150 TS and Hurricane DATA'!$K$5:$K$498,$F$7)</f>
        <v>0</v>
      </c>
      <c r="EO16">
        <f>COUNTIFS('150 TS and Hurricane DATA'!$I$5:$I$498,$E$7,'150 TS and Hurricane DATA'!$J$5:$J$498,$E16,'150 TS and Hurricane DATA'!$H$5:$H$498,EO$5,'150 TS and Hurricane DATA'!$K$5:$K$498,$F$7)</f>
        <v>0</v>
      </c>
      <c r="EP16">
        <f>COUNTIFS('150 TS and Hurricane DATA'!$I$5:$I$498,$E$7,'150 TS and Hurricane DATA'!$J$5:$J$498,$E16,'150 TS and Hurricane DATA'!$H$5:$H$498,EP$5,'150 TS and Hurricane DATA'!$K$5:$K$498,$F$7)</f>
        <v>0</v>
      </c>
      <c r="EQ16">
        <f>COUNTIFS('150 TS and Hurricane DATA'!$I$5:$I$498,$E$7,'150 TS and Hurricane DATA'!$J$5:$J$498,$E16,'150 TS and Hurricane DATA'!$H$5:$H$498,EQ$5,'150 TS and Hurricane DATA'!$K$5:$K$498,$F$7)</f>
        <v>0</v>
      </c>
      <c r="ER16">
        <f>COUNTIFS('150 TS and Hurricane DATA'!$I$5:$I$498,$E$7,'150 TS and Hurricane DATA'!$J$5:$J$498,$E16,'150 TS and Hurricane DATA'!$H$5:$H$498,ER$5,'150 TS and Hurricane DATA'!$K$5:$K$498,$F$7)</f>
        <v>1</v>
      </c>
      <c r="ES16">
        <f>COUNTIFS('150 TS and Hurricane DATA'!$I$5:$I$498,$E$7,'150 TS and Hurricane DATA'!$J$5:$J$498,$E16,'150 TS and Hurricane DATA'!$H$5:$H$498,ES$5,'150 TS and Hurricane DATA'!$K$5:$K$498,$F$7)</f>
        <v>0</v>
      </c>
      <c r="ET16">
        <f>COUNTIFS('150 TS and Hurricane DATA'!$I$5:$I$498,$E$7,'150 TS and Hurricane DATA'!$J$5:$J$498,$E16,'150 TS and Hurricane DATA'!$H$5:$H$498,ET$5,'150 TS and Hurricane DATA'!$K$5:$K$498,$F$7)</f>
        <v>0</v>
      </c>
      <c r="EU16">
        <f>COUNTIFS('150 TS and Hurricane DATA'!$I$5:$I$498,$E$7,'150 TS and Hurricane DATA'!$J$5:$J$498,$E16,'150 TS and Hurricane DATA'!$H$5:$H$498,EU$5,'150 TS and Hurricane DATA'!$K$5:$K$498,$F$7)</f>
        <v>0</v>
      </c>
      <c r="EV16">
        <f>COUNTIFS('150 TS and Hurricane DATA'!$I$5:$I$498,$E$7,'150 TS and Hurricane DATA'!$J$5:$J$498,$E16,'150 TS and Hurricane DATA'!$H$5:$H$498,EV$5,'150 TS and Hurricane DATA'!$K$5:$K$498,$F$7)</f>
        <v>0</v>
      </c>
      <c r="EW16">
        <f>COUNTIFS('150 TS and Hurricane DATA'!$I$5:$I$498,$E$7,'150 TS and Hurricane DATA'!$J$5:$J$498,$E16,'150 TS and Hurricane DATA'!$H$5:$H$498,EW$5,'150 TS and Hurricane DATA'!$K$5:$K$498,$F$7)</f>
        <v>0</v>
      </c>
      <c r="EX16">
        <f>COUNTIFS('150 TS and Hurricane DATA'!$I$5:$I$498,$E$7,'150 TS and Hurricane DATA'!$J$5:$J$498,$E16,'150 TS and Hurricane DATA'!$H$5:$H$498,EX$5,'150 TS and Hurricane DATA'!$K$5:$K$498,$F$7)</f>
        <v>0</v>
      </c>
      <c r="EY16">
        <f>COUNTIFS('150 TS and Hurricane DATA'!$I$5:$I$498,$E$7,'150 TS and Hurricane DATA'!$J$5:$J$498,$E16,'150 TS and Hurricane DATA'!$H$5:$H$498,EY$5,'150 TS and Hurricane DATA'!$K$5:$K$498,$F$7)</f>
        <v>0</v>
      </c>
      <c r="EZ16">
        <f>COUNTIFS('150 TS and Hurricane DATA'!$I$5:$I$498,$E$7,'150 TS and Hurricane DATA'!$J$5:$J$498,$E16,'150 TS and Hurricane DATA'!$H$5:$H$498,EZ$5,'150 TS and Hurricane DATA'!$K$5:$K$498,$F$7)</f>
        <v>0</v>
      </c>
      <c r="FA16">
        <f>COUNTIFS('150 TS and Hurricane DATA'!$I$5:$I$498,$E$7,'150 TS and Hurricane DATA'!$J$5:$J$498,$E16,'150 TS and Hurricane DATA'!$H$5:$H$498,FA$5,'150 TS and Hurricane DATA'!$K$5:$K$498,$F$7)</f>
        <v>0</v>
      </c>
      <c r="FB16">
        <f>COUNTIFS('150 TS and Hurricane DATA'!$I$5:$I$498,$E$7,'150 TS and Hurricane DATA'!$J$5:$J$498,$E16,'150 TS and Hurricane DATA'!$H$5:$H$498,FB$5,'150 TS and Hurricane DATA'!$K$5:$K$498,$F$7)</f>
        <v>0</v>
      </c>
      <c r="FC16">
        <f>COUNTIFS('150 TS and Hurricane DATA'!$I$5:$I$498,$E$7,'150 TS and Hurricane DATA'!$J$5:$J$498,$E16,'150 TS and Hurricane DATA'!$H$5:$H$498,FC$5,'150 TS and Hurricane DATA'!$K$5:$K$498,$F$7)</f>
        <v>0</v>
      </c>
      <c r="FD16">
        <f>COUNTIFS('150 TS and Hurricane DATA'!$I$5:$I$498,$E$7,'150 TS and Hurricane DATA'!$J$5:$J$498,$E16,'150 TS and Hurricane DATA'!$H$5:$H$498,FD$5,'150 TS and Hurricane DATA'!$K$5:$K$498,$F$7)</f>
        <v>0</v>
      </c>
      <c r="FE16">
        <f>COUNTIFS('150 TS and Hurricane DATA'!$I$5:$I$498,$E$7,'150 TS and Hurricane DATA'!$J$5:$J$498,$E16,'150 TS and Hurricane DATA'!$H$5:$H$498,FE$5,'150 TS and Hurricane DATA'!$K$5:$K$498,$F$7)</f>
        <v>0</v>
      </c>
      <c r="FF16">
        <f>COUNTIFS('150 TS and Hurricane DATA'!$I$5:$I$498,$E$7,'150 TS and Hurricane DATA'!$J$5:$J$498,$E16,'150 TS and Hurricane DATA'!$H$5:$H$498,FF$5,'150 TS and Hurricane DATA'!$K$5:$K$498,$F$7)</f>
        <v>0</v>
      </c>
      <c r="FG16">
        <f>COUNTIFS('150 TS and Hurricane DATA'!$I$5:$I$498,$E$7,'150 TS and Hurricane DATA'!$J$5:$J$498,$E16,'150 TS and Hurricane DATA'!$H$5:$H$498,FG$5,'150 TS and Hurricane DATA'!$K$5:$K$498,$F$7)</f>
        <v>0</v>
      </c>
      <c r="FH16">
        <f>COUNTIFS('150 TS and Hurricane DATA'!$I$5:$I$498,$E$7,'150 TS and Hurricane DATA'!$J$5:$J$498,$E16,'150 TS and Hurricane DATA'!$H$5:$H$498,FH$5,'150 TS and Hurricane DATA'!$K$5:$K$498,$F$7)</f>
        <v>0</v>
      </c>
      <c r="FI16">
        <f>COUNTIFS('150 TS and Hurricane DATA'!$I$5:$I$498,$E$7,'150 TS and Hurricane DATA'!$J$5:$J$498,$E16,'150 TS and Hurricane DATA'!$H$5:$H$498,FI$5,'150 TS and Hurricane DATA'!$K$5:$K$498,$F$7)</f>
        <v>0</v>
      </c>
      <c r="FJ16">
        <f>COUNTIFS('150 TS and Hurricane DATA'!$I$5:$I$498,$E$7,'150 TS and Hurricane DATA'!$J$5:$J$498,$E16,'150 TS and Hurricane DATA'!$H$5:$H$498,FJ$5,'150 TS and Hurricane DATA'!$K$5:$K$498,$F$7)</f>
        <v>0</v>
      </c>
      <c r="FK16">
        <f>COUNTIFS('150 TS and Hurricane DATA'!$I$5:$I$498,$E$7,'150 TS and Hurricane DATA'!$J$5:$J$498,$E16,'150 TS and Hurricane DATA'!$H$5:$H$498,FK$5,'150 TS and Hurricane DATA'!$K$5:$K$498,$F$7)</f>
        <v>0</v>
      </c>
      <c r="FL16">
        <f>COUNTIFS('150 TS and Hurricane DATA'!$I$5:$I$498,$E$7,'150 TS and Hurricane DATA'!$J$5:$J$498,$E16,'150 TS and Hurricane DATA'!$H$5:$H$498,FL$5,'150 TS and Hurricane DATA'!$K$5:$K$498,$F$7)</f>
        <v>0</v>
      </c>
      <c r="FM16">
        <f>COUNTIFS('150 TS and Hurricane DATA'!$I$5:$I$498,$E$7,'150 TS and Hurricane DATA'!$J$5:$J$498,$E16,'150 TS and Hurricane DATA'!$H$5:$H$498,FM$5,'150 TS and Hurricane DATA'!$K$5:$K$498,$F$7)</f>
        <v>0</v>
      </c>
      <c r="FN16">
        <f>COUNTIFS('150 TS and Hurricane DATA'!$I$5:$I$498,$E$7,'150 TS and Hurricane DATA'!$J$5:$J$498,$E16,'150 TS and Hurricane DATA'!$H$5:$H$498,FN$5,'150 TS and Hurricane DATA'!$K$5:$K$498,$F$7)</f>
        <v>0</v>
      </c>
      <c r="FO16">
        <f>COUNTIFS('150 TS and Hurricane DATA'!$I$5:$I$498,$E$7,'150 TS and Hurricane DATA'!$J$5:$J$498,$E16,'150 TS and Hurricane DATA'!$H$5:$H$498,FO$5,'150 TS and Hurricane DATA'!$K$5:$K$498,$F$7)</f>
        <v>0</v>
      </c>
      <c r="FP16">
        <f>COUNTIFS('150 TS and Hurricane DATA'!$I$5:$I$498,$E$7,'150 TS and Hurricane DATA'!$J$5:$J$498,$E16,'150 TS and Hurricane DATA'!$H$5:$H$498,FP$5,'150 TS and Hurricane DATA'!$K$5:$K$498,$F$7)</f>
        <v>0</v>
      </c>
      <c r="FQ16">
        <f>COUNTIFS('150 TS and Hurricane DATA'!$I$5:$I$498,$E$7,'150 TS and Hurricane DATA'!$J$5:$J$498,$E16,'150 TS and Hurricane DATA'!$H$5:$H$498,FQ$5,'150 TS and Hurricane DATA'!$K$5:$K$498,$F$7)</f>
        <v>0</v>
      </c>
      <c r="FR16">
        <f>COUNTIFS('150 TS and Hurricane DATA'!$I$5:$I$498,$E$7,'150 TS and Hurricane DATA'!$J$5:$J$498,$E16,'150 TS and Hurricane DATA'!$H$5:$H$498,FR$5,'150 TS and Hurricane DATA'!$K$5:$K$498,$F$7)</f>
        <v>0</v>
      </c>
      <c r="FS16">
        <f>COUNTIFS('150 TS and Hurricane DATA'!$I$5:$I$498,$E$7,'150 TS and Hurricane DATA'!$J$5:$J$498,$E16,'150 TS and Hurricane DATA'!$H$5:$H$498,FS$5,'150 TS and Hurricane DATA'!$K$5:$K$498,$F$7)</f>
        <v>0</v>
      </c>
      <c r="FT16">
        <f>COUNTIFS('150 TS and Hurricane DATA'!$I$5:$I$498,$E$7,'150 TS and Hurricane DATA'!$J$5:$J$498,$E16,'150 TS and Hurricane DATA'!$H$5:$H$498,FT$5,'150 TS and Hurricane DATA'!$K$5:$K$498,$F$7)</f>
        <v>0</v>
      </c>
      <c r="FV16">
        <f t="shared" si="5"/>
        <v>4</v>
      </c>
    </row>
    <row r="17" spans="2:183" ht="15.75" thickBot="1">
      <c r="B17" s="129"/>
      <c r="D17" s="105" t="s">
        <v>25</v>
      </c>
      <c r="E17" s="106"/>
      <c r="F17" s="106">
        <f>SUM(F10:F16)</f>
        <v>0</v>
      </c>
      <c r="G17" s="106">
        <f t="shared" ref="G17:BR17" si="6">SUM(G10:G16)</f>
        <v>0</v>
      </c>
      <c r="H17" s="106">
        <f t="shared" si="6"/>
        <v>1</v>
      </c>
      <c r="I17" s="106">
        <f t="shared" si="6"/>
        <v>0</v>
      </c>
      <c r="J17" s="106">
        <f t="shared" si="6"/>
        <v>0</v>
      </c>
      <c r="K17" s="106">
        <f t="shared" si="6"/>
        <v>0</v>
      </c>
      <c r="L17" s="106">
        <f t="shared" si="6"/>
        <v>0</v>
      </c>
      <c r="M17" s="106">
        <f t="shared" si="6"/>
        <v>0</v>
      </c>
      <c r="N17" s="106">
        <f t="shared" si="6"/>
        <v>0</v>
      </c>
      <c r="O17" s="106">
        <f t="shared" si="6"/>
        <v>1</v>
      </c>
      <c r="P17" s="106">
        <f t="shared" si="6"/>
        <v>0</v>
      </c>
      <c r="Q17" s="106">
        <f t="shared" si="6"/>
        <v>1</v>
      </c>
      <c r="R17" s="106">
        <f t="shared" si="6"/>
        <v>0</v>
      </c>
      <c r="S17" s="106">
        <f t="shared" si="6"/>
        <v>0</v>
      </c>
      <c r="T17" s="106">
        <f t="shared" si="6"/>
        <v>0</v>
      </c>
      <c r="U17" s="106">
        <f t="shared" si="6"/>
        <v>0</v>
      </c>
      <c r="V17" s="106">
        <f t="shared" si="6"/>
        <v>0</v>
      </c>
      <c r="W17" s="106">
        <f t="shared" si="6"/>
        <v>0</v>
      </c>
      <c r="X17" s="106">
        <f t="shared" si="6"/>
        <v>0</v>
      </c>
      <c r="Y17" s="106">
        <f t="shared" si="6"/>
        <v>0</v>
      </c>
      <c r="Z17" s="106">
        <f t="shared" si="6"/>
        <v>0</v>
      </c>
      <c r="AA17" s="106">
        <f t="shared" si="6"/>
        <v>0</v>
      </c>
      <c r="AB17" s="106">
        <f t="shared" si="6"/>
        <v>0</v>
      </c>
      <c r="AC17" s="106">
        <f t="shared" si="6"/>
        <v>1</v>
      </c>
      <c r="AD17" s="106">
        <f t="shared" si="6"/>
        <v>0</v>
      </c>
      <c r="AE17" s="106">
        <f t="shared" si="6"/>
        <v>0</v>
      </c>
      <c r="AF17" s="106">
        <f t="shared" si="6"/>
        <v>0</v>
      </c>
      <c r="AG17" s="106">
        <f t="shared" si="6"/>
        <v>0</v>
      </c>
      <c r="AH17" s="106">
        <f t="shared" si="6"/>
        <v>0</v>
      </c>
      <c r="AI17" s="106">
        <f t="shared" si="6"/>
        <v>0</v>
      </c>
      <c r="AJ17" s="106">
        <f t="shared" si="6"/>
        <v>1</v>
      </c>
      <c r="AK17" s="106">
        <f t="shared" si="6"/>
        <v>1</v>
      </c>
      <c r="AL17" s="106">
        <f t="shared" si="6"/>
        <v>0</v>
      </c>
      <c r="AM17" s="106">
        <f t="shared" si="6"/>
        <v>0</v>
      </c>
      <c r="AN17" s="106">
        <f t="shared" si="6"/>
        <v>0</v>
      </c>
      <c r="AO17" s="106">
        <f t="shared" si="6"/>
        <v>0</v>
      </c>
      <c r="AP17" s="106">
        <f t="shared" si="6"/>
        <v>0</v>
      </c>
      <c r="AQ17" s="106">
        <f t="shared" si="6"/>
        <v>0</v>
      </c>
      <c r="AR17" s="106">
        <f t="shared" si="6"/>
        <v>0</v>
      </c>
      <c r="AS17" s="106">
        <f t="shared" si="6"/>
        <v>0</v>
      </c>
      <c r="AT17" s="106">
        <f t="shared" si="6"/>
        <v>0</v>
      </c>
      <c r="AU17" s="106">
        <f t="shared" si="6"/>
        <v>0</v>
      </c>
      <c r="AV17" s="106">
        <f t="shared" si="6"/>
        <v>0</v>
      </c>
      <c r="AW17" s="106">
        <f t="shared" si="6"/>
        <v>0</v>
      </c>
      <c r="AX17" s="106">
        <f t="shared" si="6"/>
        <v>0</v>
      </c>
      <c r="AY17" s="106">
        <f t="shared" si="6"/>
        <v>0</v>
      </c>
      <c r="AZ17" s="106">
        <f t="shared" si="6"/>
        <v>0</v>
      </c>
      <c r="BA17" s="106">
        <f t="shared" si="6"/>
        <v>0</v>
      </c>
      <c r="BB17" s="106">
        <f t="shared" si="6"/>
        <v>0</v>
      </c>
      <c r="BC17" s="106">
        <f t="shared" si="6"/>
        <v>0</v>
      </c>
      <c r="BD17" s="106">
        <f t="shared" si="6"/>
        <v>0</v>
      </c>
      <c r="BE17" s="106">
        <f t="shared" si="6"/>
        <v>0</v>
      </c>
      <c r="BF17" s="106">
        <f t="shared" si="6"/>
        <v>0</v>
      </c>
      <c r="BG17" s="106">
        <f t="shared" si="6"/>
        <v>0</v>
      </c>
      <c r="BH17" s="106">
        <f t="shared" si="6"/>
        <v>0</v>
      </c>
      <c r="BI17" s="106">
        <f t="shared" si="6"/>
        <v>0</v>
      </c>
      <c r="BJ17" s="106">
        <f t="shared" si="6"/>
        <v>0</v>
      </c>
      <c r="BK17" s="106">
        <f t="shared" si="6"/>
        <v>0</v>
      </c>
      <c r="BL17" s="106">
        <f t="shared" si="6"/>
        <v>0</v>
      </c>
      <c r="BM17" s="106">
        <f t="shared" si="6"/>
        <v>0</v>
      </c>
      <c r="BN17" s="106">
        <f t="shared" si="6"/>
        <v>0</v>
      </c>
      <c r="BO17" s="106">
        <f t="shared" si="6"/>
        <v>0</v>
      </c>
      <c r="BP17" s="106">
        <f t="shared" si="6"/>
        <v>0</v>
      </c>
      <c r="BQ17" s="106">
        <f t="shared" si="6"/>
        <v>0</v>
      </c>
      <c r="BR17" s="106">
        <f t="shared" si="6"/>
        <v>0</v>
      </c>
      <c r="BS17" s="106">
        <f t="shared" ref="BS17:ED17" si="7">SUM(BS10:BS16)</f>
        <v>0</v>
      </c>
      <c r="BT17" s="106">
        <f t="shared" si="7"/>
        <v>0</v>
      </c>
      <c r="BU17" s="106">
        <f t="shared" si="7"/>
        <v>0</v>
      </c>
      <c r="BV17" s="106">
        <f t="shared" si="7"/>
        <v>0</v>
      </c>
      <c r="BW17" s="106">
        <f t="shared" si="7"/>
        <v>0</v>
      </c>
      <c r="BX17" s="106">
        <f t="shared" si="7"/>
        <v>0</v>
      </c>
      <c r="BY17" s="106">
        <f t="shared" si="7"/>
        <v>1</v>
      </c>
      <c r="BZ17" s="106">
        <f t="shared" si="7"/>
        <v>0</v>
      </c>
      <c r="CA17" s="106">
        <f t="shared" si="7"/>
        <v>0</v>
      </c>
      <c r="CB17" s="106">
        <f t="shared" si="7"/>
        <v>0</v>
      </c>
      <c r="CC17" s="106">
        <f t="shared" si="7"/>
        <v>0</v>
      </c>
      <c r="CD17" s="106">
        <f t="shared" si="7"/>
        <v>0</v>
      </c>
      <c r="CE17" s="106">
        <f t="shared" si="7"/>
        <v>0</v>
      </c>
      <c r="CF17" s="106">
        <f t="shared" si="7"/>
        <v>1</v>
      </c>
      <c r="CG17" s="106">
        <f t="shared" si="7"/>
        <v>0</v>
      </c>
      <c r="CH17" s="106">
        <f t="shared" si="7"/>
        <v>0</v>
      </c>
      <c r="CI17" s="106">
        <f t="shared" si="7"/>
        <v>0</v>
      </c>
      <c r="CJ17" s="106">
        <f t="shared" si="7"/>
        <v>0</v>
      </c>
      <c r="CK17" s="106">
        <f t="shared" si="7"/>
        <v>1</v>
      </c>
      <c r="CL17" s="106">
        <f t="shared" si="7"/>
        <v>0</v>
      </c>
      <c r="CM17" s="106">
        <f t="shared" si="7"/>
        <v>1</v>
      </c>
      <c r="CN17" s="106">
        <f t="shared" si="7"/>
        <v>0</v>
      </c>
      <c r="CO17" s="106">
        <f t="shared" si="7"/>
        <v>0</v>
      </c>
      <c r="CP17" s="106">
        <f t="shared" si="7"/>
        <v>0</v>
      </c>
      <c r="CQ17" s="106">
        <f t="shared" si="7"/>
        <v>0</v>
      </c>
      <c r="CR17" s="106">
        <f t="shared" si="7"/>
        <v>1</v>
      </c>
      <c r="CS17" s="106">
        <f t="shared" si="7"/>
        <v>0</v>
      </c>
      <c r="CT17" s="106">
        <f t="shared" si="7"/>
        <v>0</v>
      </c>
      <c r="CU17" s="106">
        <f t="shared" si="7"/>
        <v>0</v>
      </c>
      <c r="CV17" s="106">
        <f t="shared" si="7"/>
        <v>0</v>
      </c>
      <c r="CW17" s="106">
        <f t="shared" si="7"/>
        <v>2</v>
      </c>
      <c r="CX17" s="106">
        <f t="shared" si="7"/>
        <v>0</v>
      </c>
      <c r="CY17" s="106">
        <f t="shared" si="7"/>
        <v>0</v>
      </c>
      <c r="CZ17" s="106">
        <f t="shared" si="7"/>
        <v>0</v>
      </c>
      <c r="DA17" s="106">
        <f t="shared" si="7"/>
        <v>0</v>
      </c>
      <c r="DB17" s="106">
        <f t="shared" si="7"/>
        <v>1</v>
      </c>
      <c r="DC17" s="106">
        <f t="shared" si="7"/>
        <v>0</v>
      </c>
      <c r="DD17" s="106">
        <f t="shared" si="7"/>
        <v>0</v>
      </c>
      <c r="DE17" s="106">
        <f t="shared" si="7"/>
        <v>1</v>
      </c>
      <c r="DF17" s="106">
        <f t="shared" si="7"/>
        <v>0</v>
      </c>
      <c r="DG17" s="106">
        <f t="shared" si="7"/>
        <v>0</v>
      </c>
      <c r="DH17" s="106">
        <f t="shared" si="7"/>
        <v>0</v>
      </c>
      <c r="DI17" s="106">
        <f t="shared" si="7"/>
        <v>0</v>
      </c>
      <c r="DJ17" s="106">
        <f t="shared" si="7"/>
        <v>0</v>
      </c>
      <c r="DK17" s="106">
        <f t="shared" si="7"/>
        <v>0</v>
      </c>
      <c r="DL17" s="106">
        <f t="shared" si="7"/>
        <v>0</v>
      </c>
      <c r="DM17" s="106">
        <f t="shared" si="7"/>
        <v>0</v>
      </c>
      <c r="DN17" s="106">
        <f t="shared" si="7"/>
        <v>0</v>
      </c>
      <c r="DO17" s="106">
        <f t="shared" si="7"/>
        <v>0</v>
      </c>
      <c r="DP17" s="106">
        <f t="shared" si="7"/>
        <v>0</v>
      </c>
      <c r="DQ17" s="106">
        <f t="shared" si="7"/>
        <v>0</v>
      </c>
      <c r="DR17" s="106">
        <f t="shared" si="7"/>
        <v>0</v>
      </c>
      <c r="DS17" s="106">
        <f t="shared" si="7"/>
        <v>0</v>
      </c>
      <c r="DT17" s="106">
        <f t="shared" si="7"/>
        <v>1</v>
      </c>
      <c r="DU17" s="106">
        <f t="shared" si="7"/>
        <v>0</v>
      </c>
      <c r="DV17" s="106">
        <f t="shared" si="7"/>
        <v>0</v>
      </c>
      <c r="DW17" s="106">
        <f t="shared" si="7"/>
        <v>0</v>
      </c>
      <c r="DX17" s="106">
        <f t="shared" si="7"/>
        <v>0</v>
      </c>
      <c r="DY17" s="106">
        <f t="shared" si="7"/>
        <v>0</v>
      </c>
      <c r="DZ17" s="106">
        <f t="shared" si="7"/>
        <v>0</v>
      </c>
      <c r="EA17" s="106">
        <f t="shared" si="7"/>
        <v>0</v>
      </c>
      <c r="EB17" s="106">
        <f t="shared" si="7"/>
        <v>0</v>
      </c>
      <c r="EC17" s="106">
        <f t="shared" si="7"/>
        <v>0</v>
      </c>
      <c r="ED17" s="106">
        <f t="shared" si="7"/>
        <v>0</v>
      </c>
      <c r="EE17" s="106">
        <f t="shared" ref="EE17:FV17" si="8">SUM(EE10:EE16)</f>
        <v>0</v>
      </c>
      <c r="EF17" s="106">
        <f t="shared" si="8"/>
        <v>0</v>
      </c>
      <c r="EG17" s="106">
        <f t="shared" si="8"/>
        <v>0</v>
      </c>
      <c r="EH17" s="106">
        <f t="shared" si="8"/>
        <v>1</v>
      </c>
      <c r="EI17" s="106">
        <f t="shared" si="8"/>
        <v>0</v>
      </c>
      <c r="EJ17" s="106">
        <f t="shared" si="8"/>
        <v>0</v>
      </c>
      <c r="EK17" s="106">
        <f t="shared" si="8"/>
        <v>0</v>
      </c>
      <c r="EL17" s="106">
        <f t="shared" si="8"/>
        <v>0</v>
      </c>
      <c r="EM17" s="106">
        <f t="shared" si="8"/>
        <v>0</v>
      </c>
      <c r="EN17" s="106">
        <f t="shared" si="8"/>
        <v>0</v>
      </c>
      <c r="EO17" s="106">
        <f t="shared" si="8"/>
        <v>0</v>
      </c>
      <c r="EP17" s="106">
        <f t="shared" si="8"/>
        <v>0</v>
      </c>
      <c r="EQ17" s="106">
        <f t="shared" si="8"/>
        <v>0</v>
      </c>
      <c r="ER17" s="106">
        <f t="shared" si="8"/>
        <v>1</v>
      </c>
      <c r="ES17" s="106">
        <f t="shared" si="8"/>
        <v>0</v>
      </c>
      <c r="ET17" s="106">
        <f t="shared" si="8"/>
        <v>0</v>
      </c>
      <c r="EU17" s="106">
        <f t="shared" si="8"/>
        <v>0</v>
      </c>
      <c r="EV17" s="106">
        <f t="shared" si="8"/>
        <v>0</v>
      </c>
      <c r="EW17" s="106">
        <f t="shared" si="8"/>
        <v>0</v>
      </c>
      <c r="EX17" s="106">
        <f t="shared" si="8"/>
        <v>0</v>
      </c>
      <c r="EY17" s="106">
        <f t="shared" si="8"/>
        <v>0</v>
      </c>
      <c r="EZ17" s="106">
        <f t="shared" si="8"/>
        <v>0</v>
      </c>
      <c r="FA17" s="106">
        <f t="shared" si="8"/>
        <v>0</v>
      </c>
      <c r="FB17" s="106">
        <f t="shared" si="8"/>
        <v>0</v>
      </c>
      <c r="FC17" s="106">
        <f t="shared" si="8"/>
        <v>0</v>
      </c>
      <c r="FD17" s="106">
        <f t="shared" si="8"/>
        <v>0</v>
      </c>
      <c r="FE17" s="106">
        <f t="shared" si="8"/>
        <v>0</v>
      </c>
      <c r="FF17" s="106">
        <f t="shared" si="8"/>
        <v>0</v>
      </c>
      <c r="FG17" s="106">
        <f t="shared" si="8"/>
        <v>0</v>
      </c>
      <c r="FH17" s="106">
        <f t="shared" si="8"/>
        <v>0</v>
      </c>
      <c r="FI17" s="106">
        <f t="shared" si="8"/>
        <v>0</v>
      </c>
      <c r="FJ17" s="106">
        <f t="shared" si="8"/>
        <v>0</v>
      </c>
      <c r="FK17" s="106">
        <f t="shared" si="8"/>
        <v>0</v>
      </c>
      <c r="FL17" s="106">
        <f t="shared" si="8"/>
        <v>0</v>
      </c>
      <c r="FM17" s="106">
        <f t="shared" si="8"/>
        <v>0</v>
      </c>
      <c r="FN17" s="106">
        <f t="shared" si="8"/>
        <v>0</v>
      </c>
      <c r="FO17" s="106">
        <f t="shared" si="8"/>
        <v>0</v>
      </c>
      <c r="FP17" s="106">
        <f t="shared" si="8"/>
        <v>0</v>
      </c>
      <c r="FQ17" s="106">
        <f t="shared" si="8"/>
        <v>0</v>
      </c>
      <c r="FR17" s="106">
        <f t="shared" si="8"/>
        <v>0</v>
      </c>
      <c r="FS17" s="106">
        <f t="shared" si="8"/>
        <v>0</v>
      </c>
      <c r="FT17" s="106">
        <f t="shared" si="8"/>
        <v>1</v>
      </c>
      <c r="FV17" s="106">
        <f t="shared" si="8"/>
        <v>19</v>
      </c>
    </row>
    <row r="18" spans="2:183" ht="15.75" thickTop="1">
      <c r="B18" s="129"/>
    </row>
    <row r="19" spans="2:183">
      <c r="B19" s="129"/>
      <c r="D19" s="98" t="s">
        <v>45</v>
      </c>
    </row>
    <row r="20" spans="2:183">
      <c r="B20" s="129"/>
      <c r="D20" t="s">
        <v>46</v>
      </c>
      <c r="F20">
        <f>SUM(F10:F12)</f>
        <v>0</v>
      </c>
      <c r="G20">
        <f t="shared" ref="G20:BR20" si="9">SUM(G10:G12)</f>
        <v>0</v>
      </c>
      <c r="H20">
        <f t="shared" si="9"/>
        <v>0</v>
      </c>
      <c r="I20">
        <f t="shared" si="9"/>
        <v>0</v>
      </c>
      <c r="J20">
        <f t="shared" si="9"/>
        <v>0</v>
      </c>
      <c r="K20">
        <f t="shared" si="9"/>
        <v>0</v>
      </c>
      <c r="L20">
        <f t="shared" si="9"/>
        <v>0</v>
      </c>
      <c r="M20">
        <f t="shared" si="9"/>
        <v>0</v>
      </c>
      <c r="N20">
        <f t="shared" si="9"/>
        <v>0</v>
      </c>
      <c r="O20">
        <f t="shared" si="9"/>
        <v>0</v>
      </c>
      <c r="P20">
        <f t="shared" si="9"/>
        <v>0</v>
      </c>
      <c r="Q20">
        <f t="shared" si="9"/>
        <v>0</v>
      </c>
      <c r="R20">
        <f t="shared" si="9"/>
        <v>0</v>
      </c>
      <c r="S20">
        <f t="shared" si="9"/>
        <v>0</v>
      </c>
      <c r="T20">
        <f t="shared" si="9"/>
        <v>0</v>
      </c>
      <c r="U20">
        <f t="shared" si="9"/>
        <v>0</v>
      </c>
      <c r="V20">
        <f t="shared" si="9"/>
        <v>0</v>
      </c>
      <c r="W20">
        <f t="shared" si="9"/>
        <v>0</v>
      </c>
      <c r="X20">
        <f t="shared" si="9"/>
        <v>0</v>
      </c>
      <c r="Y20">
        <f t="shared" si="9"/>
        <v>0</v>
      </c>
      <c r="Z20">
        <f t="shared" si="9"/>
        <v>0</v>
      </c>
      <c r="AA20">
        <f t="shared" si="9"/>
        <v>0</v>
      </c>
      <c r="AB20">
        <f t="shared" si="9"/>
        <v>0</v>
      </c>
      <c r="AC20">
        <f t="shared" si="9"/>
        <v>1</v>
      </c>
      <c r="AD20">
        <f t="shared" si="9"/>
        <v>0</v>
      </c>
      <c r="AE20">
        <f t="shared" si="9"/>
        <v>0</v>
      </c>
      <c r="AF20">
        <f t="shared" si="9"/>
        <v>0</v>
      </c>
      <c r="AG20">
        <f t="shared" si="9"/>
        <v>0</v>
      </c>
      <c r="AH20">
        <f t="shared" si="9"/>
        <v>0</v>
      </c>
      <c r="AI20">
        <f t="shared" si="9"/>
        <v>0</v>
      </c>
      <c r="AJ20">
        <f t="shared" si="9"/>
        <v>0</v>
      </c>
      <c r="AK20">
        <f t="shared" si="9"/>
        <v>0</v>
      </c>
      <c r="AL20">
        <f t="shared" si="9"/>
        <v>0</v>
      </c>
      <c r="AM20">
        <f t="shared" si="9"/>
        <v>0</v>
      </c>
      <c r="AN20">
        <f t="shared" si="9"/>
        <v>0</v>
      </c>
      <c r="AO20">
        <f t="shared" si="9"/>
        <v>0</v>
      </c>
      <c r="AP20">
        <f t="shared" si="9"/>
        <v>0</v>
      </c>
      <c r="AQ20">
        <f t="shared" si="9"/>
        <v>0</v>
      </c>
      <c r="AR20">
        <f t="shared" si="9"/>
        <v>0</v>
      </c>
      <c r="AS20">
        <f t="shared" si="9"/>
        <v>0</v>
      </c>
      <c r="AT20">
        <f t="shared" si="9"/>
        <v>0</v>
      </c>
      <c r="AU20">
        <f t="shared" si="9"/>
        <v>0</v>
      </c>
      <c r="AV20">
        <f t="shared" si="9"/>
        <v>0</v>
      </c>
      <c r="AW20">
        <f t="shared" si="9"/>
        <v>0</v>
      </c>
      <c r="AX20">
        <f t="shared" si="9"/>
        <v>0</v>
      </c>
      <c r="AY20">
        <f t="shared" si="9"/>
        <v>0</v>
      </c>
      <c r="AZ20">
        <f t="shared" si="9"/>
        <v>0</v>
      </c>
      <c r="BA20">
        <f t="shared" si="9"/>
        <v>0</v>
      </c>
      <c r="BB20">
        <f t="shared" si="9"/>
        <v>0</v>
      </c>
      <c r="BC20">
        <f t="shared" si="9"/>
        <v>0</v>
      </c>
      <c r="BD20">
        <f t="shared" si="9"/>
        <v>0</v>
      </c>
      <c r="BE20">
        <f t="shared" si="9"/>
        <v>0</v>
      </c>
      <c r="BF20">
        <f t="shared" si="9"/>
        <v>0</v>
      </c>
      <c r="BG20">
        <f t="shared" si="9"/>
        <v>0</v>
      </c>
      <c r="BH20">
        <f t="shared" si="9"/>
        <v>0</v>
      </c>
      <c r="BI20">
        <f t="shared" si="9"/>
        <v>0</v>
      </c>
      <c r="BJ20">
        <f t="shared" si="9"/>
        <v>0</v>
      </c>
      <c r="BK20">
        <f t="shared" si="9"/>
        <v>0</v>
      </c>
      <c r="BL20">
        <f t="shared" si="9"/>
        <v>0</v>
      </c>
      <c r="BM20">
        <f t="shared" si="9"/>
        <v>0</v>
      </c>
      <c r="BN20">
        <f t="shared" si="9"/>
        <v>0</v>
      </c>
      <c r="BO20">
        <f t="shared" si="9"/>
        <v>0</v>
      </c>
      <c r="BP20">
        <f t="shared" si="9"/>
        <v>0</v>
      </c>
      <c r="BQ20">
        <f t="shared" si="9"/>
        <v>0</v>
      </c>
      <c r="BR20">
        <f t="shared" si="9"/>
        <v>0</v>
      </c>
      <c r="BS20">
        <f t="shared" ref="BS20:ED20" si="10">SUM(BS10:BS12)</f>
        <v>0</v>
      </c>
      <c r="BT20">
        <f t="shared" si="10"/>
        <v>0</v>
      </c>
      <c r="BU20">
        <f t="shared" si="10"/>
        <v>0</v>
      </c>
      <c r="BV20">
        <f t="shared" si="10"/>
        <v>0</v>
      </c>
      <c r="BW20">
        <f t="shared" si="10"/>
        <v>0</v>
      </c>
      <c r="BX20">
        <f t="shared" si="10"/>
        <v>0</v>
      </c>
      <c r="BY20">
        <f t="shared" si="10"/>
        <v>0</v>
      </c>
      <c r="BZ20">
        <f t="shared" si="10"/>
        <v>0</v>
      </c>
      <c r="CA20">
        <f t="shared" si="10"/>
        <v>0</v>
      </c>
      <c r="CB20">
        <f t="shared" si="10"/>
        <v>0</v>
      </c>
      <c r="CC20">
        <f t="shared" si="10"/>
        <v>0</v>
      </c>
      <c r="CD20">
        <f t="shared" si="10"/>
        <v>0</v>
      </c>
      <c r="CE20">
        <f t="shared" si="10"/>
        <v>0</v>
      </c>
      <c r="CF20">
        <f t="shared" si="10"/>
        <v>0</v>
      </c>
      <c r="CG20">
        <f t="shared" si="10"/>
        <v>0</v>
      </c>
      <c r="CH20">
        <f t="shared" si="10"/>
        <v>0</v>
      </c>
      <c r="CI20">
        <f t="shared" si="10"/>
        <v>0</v>
      </c>
      <c r="CJ20">
        <f t="shared" si="10"/>
        <v>0</v>
      </c>
      <c r="CK20">
        <f t="shared" si="10"/>
        <v>0</v>
      </c>
      <c r="CL20">
        <f t="shared" si="10"/>
        <v>0</v>
      </c>
      <c r="CM20">
        <f t="shared" si="10"/>
        <v>1</v>
      </c>
      <c r="CN20">
        <f t="shared" si="10"/>
        <v>0</v>
      </c>
      <c r="CO20">
        <f t="shared" si="10"/>
        <v>0</v>
      </c>
      <c r="CP20">
        <f t="shared" si="10"/>
        <v>0</v>
      </c>
      <c r="CQ20">
        <f t="shared" si="10"/>
        <v>0</v>
      </c>
      <c r="CR20">
        <f t="shared" si="10"/>
        <v>0</v>
      </c>
      <c r="CS20">
        <f t="shared" si="10"/>
        <v>0</v>
      </c>
      <c r="CT20">
        <f t="shared" si="10"/>
        <v>0</v>
      </c>
      <c r="CU20">
        <f t="shared" si="10"/>
        <v>0</v>
      </c>
      <c r="CV20">
        <f t="shared" si="10"/>
        <v>0</v>
      </c>
      <c r="CW20">
        <f t="shared" si="10"/>
        <v>0</v>
      </c>
      <c r="CX20">
        <f t="shared" si="10"/>
        <v>0</v>
      </c>
      <c r="CY20">
        <f t="shared" si="10"/>
        <v>0</v>
      </c>
      <c r="CZ20">
        <f t="shared" si="10"/>
        <v>0</v>
      </c>
      <c r="DA20">
        <f t="shared" si="10"/>
        <v>0</v>
      </c>
      <c r="DB20">
        <f t="shared" si="10"/>
        <v>0</v>
      </c>
      <c r="DC20">
        <f t="shared" si="10"/>
        <v>0</v>
      </c>
      <c r="DD20">
        <f t="shared" si="10"/>
        <v>0</v>
      </c>
      <c r="DE20">
        <f t="shared" si="10"/>
        <v>0</v>
      </c>
      <c r="DF20">
        <f t="shared" si="10"/>
        <v>0</v>
      </c>
      <c r="DG20">
        <f t="shared" si="10"/>
        <v>0</v>
      </c>
      <c r="DH20">
        <f t="shared" si="10"/>
        <v>0</v>
      </c>
      <c r="DI20">
        <f t="shared" si="10"/>
        <v>0</v>
      </c>
      <c r="DJ20">
        <f t="shared" si="10"/>
        <v>0</v>
      </c>
      <c r="DK20">
        <f t="shared" si="10"/>
        <v>0</v>
      </c>
      <c r="DL20">
        <f t="shared" si="10"/>
        <v>0</v>
      </c>
      <c r="DM20">
        <f t="shared" si="10"/>
        <v>0</v>
      </c>
      <c r="DN20">
        <f t="shared" si="10"/>
        <v>0</v>
      </c>
      <c r="DO20">
        <f t="shared" si="10"/>
        <v>0</v>
      </c>
      <c r="DP20">
        <f t="shared" si="10"/>
        <v>0</v>
      </c>
      <c r="DQ20">
        <f t="shared" si="10"/>
        <v>0</v>
      </c>
      <c r="DR20">
        <f t="shared" si="10"/>
        <v>0</v>
      </c>
      <c r="DS20">
        <f t="shared" si="10"/>
        <v>0</v>
      </c>
      <c r="DT20">
        <f t="shared" si="10"/>
        <v>0</v>
      </c>
      <c r="DU20">
        <f t="shared" si="10"/>
        <v>0</v>
      </c>
      <c r="DV20">
        <f t="shared" si="10"/>
        <v>0</v>
      </c>
      <c r="DW20">
        <f t="shared" si="10"/>
        <v>0</v>
      </c>
      <c r="DX20">
        <f t="shared" si="10"/>
        <v>0</v>
      </c>
      <c r="DY20">
        <f t="shared" si="10"/>
        <v>0</v>
      </c>
      <c r="DZ20">
        <f t="shared" si="10"/>
        <v>0</v>
      </c>
      <c r="EA20">
        <f t="shared" si="10"/>
        <v>0</v>
      </c>
      <c r="EB20">
        <f t="shared" si="10"/>
        <v>0</v>
      </c>
      <c r="EC20">
        <f t="shared" si="10"/>
        <v>0</v>
      </c>
      <c r="ED20">
        <f t="shared" si="10"/>
        <v>0</v>
      </c>
      <c r="EE20">
        <f t="shared" ref="EE20:FT20" si="11">SUM(EE10:EE12)</f>
        <v>0</v>
      </c>
      <c r="EF20">
        <f t="shared" si="11"/>
        <v>0</v>
      </c>
      <c r="EG20">
        <f t="shared" si="11"/>
        <v>0</v>
      </c>
      <c r="EH20">
        <f t="shared" si="11"/>
        <v>0</v>
      </c>
      <c r="EI20">
        <f t="shared" si="11"/>
        <v>0</v>
      </c>
      <c r="EJ20">
        <f t="shared" si="11"/>
        <v>0</v>
      </c>
      <c r="EK20">
        <f t="shared" si="11"/>
        <v>0</v>
      </c>
      <c r="EL20">
        <f t="shared" si="11"/>
        <v>0</v>
      </c>
      <c r="EM20">
        <f t="shared" si="11"/>
        <v>0</v>
      </c>
      <c r="EN20">
        <f t="shared" si="11"/>
        <v>0</v>
      </c>
      <c r="EO20">
        <f t="shared" si="11"/>
        <v>0</v>
      </c>
      <c r="EP20">
        <f t="shared" si="11"/>
        <v>0</v>
      </c>
      <c r="EQ20">
        <f t="shared" si="11"/>
        <v>0</v>
      </c>
      <c r="ER20">
        <f t="shared" si="11"/>
        <v>0</v>
      </c>
      <c r="ES20">
        <f t="shared" si="11"/>
        <v>0</v>
      </c>
      <c r="ET20">
        <f t="shared" si="11"/>
        <v>0</v>
      </c>
      <c r="EU20">
        <f t="shared" si="11"/>
        <v>0</v>
      </c>
      <c r="EV20">
        <f t="shared" si="11"/>
        <v>0</v>
      </c>
      <c r="EW20">
        <f t="shared" si="11"/>
        <v>0</v>
      </c>
      <c r="EX20">
        <f t="shared" si="11"/>
        <v>0</v>
      </c>
      <c r="EY20">
        <f t="shared" si="11"/>
        <v>0</v>
      </c>
      <c r="EZ20">
        <f t="shared" si="11"/>
        <v>0</v>
      </c>
      <c r="FA20">
        <f t="shared" si="11"/>
        <v>0</v>
      </c>
      <c r="FB20">
        <f t="shared" si="11"/>
        <v>0</v>
      </c>
      <c r="FC20">
        <f t="shared" si="11"/>
        <v>0</v>
      </c>
      <c r="FD20">
        <f t="shared" si="11"/>
        <v>0</v>
      </c>
      <c r="FE20">
        <f t="shared" si="11"/>
        <v>0</v>
      </c>
      <c r="FF20">
        <f t="shared" si="11"/>
        <v>0</v>
      </c>
      <c r="FG20">
        <f t="shared" si="11"/>
        <v>0</v>
      </c>
      <c r="FH20">
        <f t="shared" si="11"/>
        <v>0</v>
      </c>
      <c r="FI20">
        <f t="shared" si="11"/>
        <v>0</v>
      </c>
      <c r="FJ20">
        <f t="shared" si="11"/>
        <v>0</v>
      </c>
      <c r="FK20">
        <f t="shared" si="11"/>
        <v>0</v>
      </c>
      <c r="FL20">
        <f t="shared" si="11"/>
        <v>0</v>
      </c>
      <c r="FM20">
        <f t="shared" si="11"/>
        <v>0</v>
      </c>
      <c r="FN20">
        <f t="shared" si="11"/>
        <v>0</v>
      </c>
      <c r="FO20">
        <f t="shared" si="11"/>
        <v>0</v>
      </c>
      <c r="FP20">
        <f t="shared" si="11"/>
        <v>0</v>
      </c>
      <c r="FQ20">
        <f t="shared" si="11"/>
        <v>0</v>
      </c>
      <c r="FR20">
        <f t="shared" si="11"/>
        <v>0</v>
      </c>
      <c r="FS20">
        <f t="shared" si="11"/>
        <v>0</v>
      </c>
      <c r="FT20">
        <f t="shared" si="11"/>
        <v>0</v>
      </c>
      <c r="FV20">
        <f t="shared" ref="FV20:FV23" si="12">SUM(F20:FT20)</f>
        <v>2</v>
      </c>
    </row>
    <row r="21" spans="2:183">
      <c r="B21" s="129"/>
      <c r="D21" t="s">
        <v>47</v>
      </c>
      <c r="F21">
        <f>SUM(F13:F14)</f>
        <v>0</v>
      </c>
      <c r="G21">
        <f t="shared" ref="G21:BR21" si="13">SUM(G13:G14)</f>
        <v>0</v>
      </c>
      <c r="H21">
        <f t="shared" si="13"/>
        <v>0</v>
      </c>
      <c r="I21">
        <f t="shared" si="13"/>
        <v>0</v>
      </c>
      <c r="J21">
        <f t="shared" si="13"/>
        <v>0</v>
      </c>
      <c r="K21">
        <f t="shared" si="13"/>
        <v>0</v>
      </c>
      <c r="L21">
        <f t="shared" si="13"/>
        <v>0</v>
      </c>
      <c r="M21">
        <f t="shared" si="13"/>
        <v>0</v>
      </c>
      <c r="N21">
        <f t="shared" si="13"/>
        <v>0</v>
      </c>
      <c r="O21">
        <f t="shared" si="13"/>
        <v>0</v>
      </c>
      <c r="P21">
        <f t="shared" si="13"/>
        <v>0</v>
      </c>
      <c r="Q21">
        <f t="shared" si="13"/>
        <v>1</v>
      </c>
      <c r="R21">
        <f t="shared" si="13"/>
        <v>0</v>
      </c>
      <c r="S21">
        <f t="shared" si="13"/>
        <v>0</v>
      </c>
      <c r="T21">
        <f t="shared" si="13"/>
        <v>0</v>
      </c>
      <c r="U21">
        <f t="shared" si="13"/>
        <v>0</v>
      </c>
      <c r="V21">
        <f t="shared" si="13"/>
        <v>0</v>
      </c>
      <c r="W21">
        <f t="shared" si="13"/>
        <v>0</v>
      </c>
      <c r="X21">
        <f t="shared" si="13"/>
        <v>0</v>
      </c>
      <c r="Y21">
        <f t="shared" si="13"/>
        <v>0</v>
      </c>
      <c r="Z21">
        <f t="shared" si="13"/>
        <v>0</v>
      </c>
      <c r="AA21">
        <f t="shared" si="13"/>
        <v>0</v>
      </c>
      <c r="AB21">
        <f t="shared" si="13"/>
        <v>0</v>
      </c>
      <c r="AC21">
        <f t="shared" si="13"/>
        <v>0</v>
      </c>
      <c r="AD21">
        <f t="shared" si="13"/>
        <v>0</v>
      </c>
      <c r="AE21">
        <f t="shared" si="13"/>
        <v>0</v>
      </c>
      <c r="AF21">
        <f t="shared" si="13"/>
        <v>0</v>
      </c>
      <c r="AG21">
        <f t="shared" si="13"/>
        <v>0</v>
      </c>
      <c r="AH21">
        <f t="shared" si="13"/>
        <v>0</v>
      </c>
      <c r="AI21">
        <f t="shared" si="13"/>
        <v>0</v>
      </c>
      <c r="AJ21">
        <f t="shared" si="13"/>
        <v>1</v>
      </c>
      <c r="AK21">
        <f t="shared" si="13"/>
        <v>0</v>
      </c>
      <c r="AL21">
        <f t="shared" si="13"/>
        <v>0</v>
      </c>
      <c r="AM21">
        <f t="shared" si="13"/>
        <v>0</v>
      </c>
      <c r="AN21">
        <f t="shared" si="13"/>
        <v>0</v>
      </c>
      <c r="AO21">
        <f t="shared" si="13"/>
        <v>0</v>
      </c>
      <c r="AP21">
        <f t="shared" si="13"/>
        <v>0</v>
      </c>
      <c r="AQ21">
        <f t="shared" si="13"/>
        <v>0</v>
      </c>
      <c r="AR21">
        <f t="shared" si="13"/>
        <v>0</v>
      </c>
      <c r="AS21">
        <f t="shared" si="13"/>
        <v>0</v>
      </c>
      <c r="AT21">
        <f t="shared" si="13"/>
        <v>0</v>
      </c>
      <c r="AU21">
        <f t="shared" si="13"/>
        <v>0</v>
      </c>
      <c r="AV21">
        <f t="shared" si="13"/>
        <v>0</v>
      </c>
      <c r="AW21">
        <f t="shared" si="13"/>
        <v>0</v>
      </c>
      <c r="AX21">
        <f t="shared" si="13"/>
        <v>0</v>
      </c>
      <c r="AY21">
        <f t="shared" si="13"/>
        <v>0</v>
      </c>
      <c r="AZ21">
        <f t="shared" si="13"/>
        <v>0</v>
      </c>
      <c r="BA21">
        <f t="shared" si="13"/>
        <v>0</v>
      </c>
      <c r="BB21">
        <f t="shared" si="13"/>
        <v>0</v>
      </c>
      <c r="BC21">
        <f t="shared" si="13"/>
        <v>0</v>
      </c>
      <c r="BD21">
        <f t="shared" si="13"/>
        <v>0</v>
      </c>
      <c r="BE21">
        <f t="shared" si="13"/>
        <v>0</v>
      </c>
      <c r="BF21">
        <f t="shared" si="13"/>
        <v>0</v>
      </c>
      <c r="BG21">
        <f t="shared" si="13"/>
        <v>0</v>
      </c>
      <c r="BH21">
        <f t="shared" si="13"/>
        <v>0</v>
      </c>
      <c r="BI21">
        <f t="shared" si="13"/>
        <v>0</v>
      </c>
      <c r="BJ21">
        <f t="shared" si="13"/>
        <v>0</v>
      </c>
      <c r="BK21">
        <f t="shared" si="13"/>
        <v>0</v>
      </c>
      <c r="BL21">
        <f t="shared" si="13"/>
        <v>0</v>
      </c>
      <c r="BM21">
        <f t="shared" si="13"/>
        <v>0</v>
      </c>
      <c r="BN21">
        <f t="shared" si="13"/>
        <v>0</v>
      </c>
      <c r="BO21">
        <f t="shared" si="13"/>
        <v>0</v>
      </c>
      <c r="BP21">
        <f t="shared" si="13"/>
        <v>0</v>
      </c>
      <c r="BQ21">
        <f t="shared" si="13"/>
        <v>0</v>
      </c>
      <c r="BR21">
        <f t="shared" si="13"/>
        <v>0</v>
      </c>
      <c r="BS21">
        <f t="shared" ref="BS21:ED21" si="14">SUM(BS13:BS14)</f>
        <v>0</v>
      </c>
      <c r="BT21">
        <f t="shared" si="14"/>
        <v>0</v>
      </c>
      <c r="BU21">
        <f t="shared" si="14"/>
        <v>0</v>
      </c>
      <c r="BV21">
        <f t="shared" si="14"/>
        <v>0</v>
      </c>
      <c r="BW21">
        <f t="shared" si="14"/>
        <v>0</v>
      </c>
      <c r="BX21">
        <f t="shared" si="14"/>
        <v>0</v>
      </c>
      <c r="BY21">
        <f t="shared" si="14"/>
        <v>0</v>
      </c>
      <c r="BZ21">
        <f t="shared" si="14"/>
        <v>0</v>
      </c>
      <c r="CA21">
        <f t="shared" si="14"/>
        <v>0</v>
      </c>
      <c r="CB21">
        <f t="shared" si="14"/>
        <v>0</v>
      </c>
      <c r="CC21">
        <f t="shared" si="14"/>
        <v>0</v>
      </c>
      <c r="CD21">
        <f t="shared" si="14"/>
        <v>0</v>
      </c>
      <c r="CE21">
        <f t="shared" si="14"/>
        <v>0</v>
      </c>
      <c r="CF21">
        <f t="shared" si="14"/>
        <v>0</v>
      </c>
      <c r="CG21">
        <f t="shared" si="14"/>
        <v>0</v>
      </c>
      <c r="CH21">
        <f t="shared" si="14"/>
        <v>0</v>
      </c>
      <c r="CI21">
        <f t="shared" si="14"/>
        <v>0</v>
      </c>
      <c r="CJ21">
        <f t="shared" si="14"/>
        <v>0</v>
      </c>
      <c r="CK21">
        <f t="shared" si="14"/>
        <v>0</v>
      </c>
      <c r="CL21">
        <f t="shared" si="14"/>
        <v>0</v>
      </c>
      <c r="CM21">
        <f t="shared" si="14"/>
        <v>0</v>
      </c>
      <c r="CN21">
        <f t="shared" si="14"/>
        <v>0</v>
      </c>
      <c r="CO21">
        <f t="shared" si="14"/>
        <v>0</v>
      </c>
      <c r="CP21">
        <f t="shared" si="14"/>
        <v>0</v>
      </c>
      <c r="CQ21">
        <f t="shared" si="14"/>
        <v>0</v>
      </c>
      <c r="CR21">
        <f t="shared" si="14"/>
        <v>0</v>
      </c>
      <c r="CS21">
        <f t="shared" si="14"/>
        <v>0</v>
      </c>
      <c r="CT21">
        <f t="shared" si="14"/>
        <v>0</v>
      </c>
      <c r="CU21">
        <f t="shared" si="14"/>
        <v>0</v>
      </c>
      <c r="CV21">
        <f t="shared" si="14"/>
        <v>0</v>
      </c>
      <c r="CW21">
        <f t="shared" si="14"/>
        <v>1</v>
      </c>
      <c r="CX21">
        <f t="shared" si="14"/>
        <v>0</v>
      </c>
      <c r="CY21">
        <f t="shared" si="14"/>
        <v>0</v>
      </c>
      <c r="CZ21">
        <f t="shared" si="14"/>
        <v>0</v>
      </c>
      <c r="DA21">
        <f t="shared" si="14"/>
        <v>0</v>
      </c>
      <c r="DB21">
        <f t="shared" si="14"/>
        <v>1</v>
      </c>
      <c r="DC21">
        <f t="shared" si="14"/>
        <v>0</v>
      </c>
      <c r="DD21">
        <f t="shared" si="14"/>
        <v>0</v>
      </c>
      <c r="DE21">
        <f t="shared" si="14"/>
        <v>0</v>
      </c>
      <c r="DF21">
        <f t="shared" si="14"/>
        <v>0</v>
      </c>
      <c r="DG21">
        <f t="shared" si="14"/>
        <v>0</v>
      </c>
      <c r="DH21">
        <f t="shared" si="14"/>
        <v>0</v>
      </c>
      <c r="DI21">
        <f t="shared" si="14"/>
        <v>0</v>
      </c>
      <c r="DJ21">
        <f t="shared" si="14"/>
        <v>0</v>
      </c>
      <c r="DK21">
        <f t="shared" si="14"/>
        <v>0</v>
      </c>
      <c r="DL21">
        <f t="shared" si="14"/>
        <v>0</v>
      </c>
      <c r="DM21">
        <f t="shared" si="14"/>
        <v>0</v>
      </c>
      <c r="DN21">
        <f t="shared" si="14"/>
        <v>0</v>
      </c>
      <c r="DO21">
        <f t="shared" si="14"/>
        <v>0</v>
      </c>
      <c r="DP21">
        <f t="shared" si="14"/>
        <v>0</v>
      </c>
      <c r="DQ21">
        <f t="shared" si="14"/>
        <v>0</v>
      </c>
      <c r="DR21">
        <f t="shared" si="14"/>
        <v>0</v>
      </c>
      <c r="DS21">
        <f t="shared" si="14"/>
        <v>0</v>
      </c>
      <c r="DT21">
        <f t="shared" si="14"/>
        <v>1</v>
      </c>
      <c r="DU21">
        <f t="shared" si="14"/>
        <v>0</v>
      </c>
      <c r="DV21">
        <f t="shared" si="14"/>
        <v>0</v>
      </c>
      <c r="DW21">
        <f t="shared" si="14"/>
        <v>0</v>
      </c>
      <c r="DX21">
        <f t="shared" si="14"/>
        <v>0</v>
      </c>
      <c r="DY21">
        <f t="shared" si="14"/>
        <v>0</v>
      </c>
      <c r="DZ21">
        <f t="shared" si="14"/>
        <v>0</v>
      </c>
      <c r="EA21">
        <f t="shared" si="14"/>
        <v>0</v>
      </c>
      <c r="EB21">
        <f t="shared" si="14"/>
        <v>0</v>
      </c>
      <c r="EC21">
        <f t="shared" si="14"/>
        <v>0</v>
      </c>
      <c r="ED21">
        <f t="shared" si="14"/>
        <v>0</v>
      </c>
      <c r="EE21">
        <f t="shared" ref="EE21:FT21" si="15">SUM(EE13:EE14)</f>
        <v>0</v>
      </c>
      <c r="EF21">
        <f t="shared" si="15"/>
        <v>0</v>
      </c>
      <c r="EG21">
        <f t="shared" si="15"/>
        <v>0</v>
      </c>
      <c r="EH21">
        <f t="shared" si="15"/>
        <v>0</v>
      </c>
      <c r="EI21">
        <f t="shared" si="15"/>
        <v>0</v>
      </c>
      <c r="EJ21">
        <f t="shared" si="15"/>
        <v>0</v>
      </c>
      <c r="EK21">
        <f t="shared" si="15"/>
        <v>0</v>
      </c>
      <c r="EL21">
        <f t="shared" si="15"/>
        <v>0</v>
      </c>
      <c r="EM21">
        <f t="shared" si="15"/>
        <v>0</v>
      </c>
      <c r="EN21">
        <f t="shared" si="15"/>
        <v>0</v>
      </c>
      <c r="EO21">
        <f t="shared" si="15"/>
        <v>0</v>
      </c>
      <c r="EP21">
        <f t="shared" si="15"/>
        <v>0</v>
      </c>
      <c r="EQ21">
        <f t="shared" si="15"/>
        <v>0</v>
      </c>
      <c r="ER21">
        <f t="shared" si="15"/>
        <v>0</v>
      </c>
      <c r="ES21">
        <f t="shared" si="15"/>
        <v>0</v>
      </c>
      <c r="ET21">
        <f t="shared" si="15"/>
        <v>0</v>
      </c>
      <c r="EU21">
        <f t="shared" si="15"/>
        <v>0</v>
      </c>
      <c r="EV21">
        <f t="shared" si="15"/>
        <v>0</v>
      </c>
      <c r="EW21">
        <f t="shared" si="15"/>
        <v>0</v>
      </c>
      <c r="EX21">
        <f t="shared" si="15"/>
        <v>0</v>
      </c>
      <c r="EY21">
        <f t="shared" si="15"/>
        <v>0</v>
      </c>
      <c r="EZ21">
        <f t="shared" si="15"/>
        <v>0</v>
      </c>
      <c r="FA21">
        <f t="shared" si="15"/>
        <v>0</v>
      </c>
      <c r="FB21">
        <f t="shared" si="15"/>
        <v>0</v>
      </c>
      <c r="FC21">
        <f t="shared" si="15"/>
        <v>0</v>
      </c>
      <c r="FD21">
        <f t="shared" si="15"/>
        <v>0</v>
      </c>
      <c r="FE21">
        <f t="shared" si="15"/>
        <v>0</v>
      </c>
      <c r="FF21">
        <f t="shared" si="15"/>
        <v>0</v>
      </c>
      <c r="FG21">
        <f t="shared" si="15"/>
        <v>0</v>
      </c>
      <c r="FH21">
        <f t="shared" si="15"/>
        <v>0</v>
      </c>
      <c r="FI21">
        <f t="shared" si="15"/>
        <v>0</v>
      </c>
      <c r="FJ21">
        <f t="shared" si="15"/>
        <v>0</v>
      </c>
      <c r="FK21">
        <f t="shared" si="15"/>
        <v>0</v>
      </c>
      <c r="FL21">
        <f t="shared" si="15"/>
        <v>0</v>
      </c>
      <c r="FM21">
        <f t="shared" si="15"/>
        <v>0</v>
      </c>
      <c r="FN21">
        <f t="shared" si="15"/>
        <v>0</v>
      </c>
      <c r="FO21">
        <f t="shared" si="15"/>
        <v>0</v>
      </c>
      <c r="FP21">
        <f t="shared" si="15"/>
        <v>0</v>
      </c>
      <c r="FQ21">
        <f t="shared" si="15"/>
        <v>0</v>
      </c>
      <c r="FR21">
        <f t="shared" si="15"/>
        <v>0</v>
      </c>
      <c r="FS21">
        <f t="shared" si="15"/>
        <v>0</v>
      </c>
      <c r="FT21">
        <f t="shared" si="15"/>
        <v>0</v>
      </c>
      <c r="FV21">
        <f t="shared" si="12"/>
        <v>5</v>
      </c>
    </row>
    <row r="22" spans="2:183">
      <c r="B22" s="129"/>
      <c r="D22" t="s">
        <v>33</v>
      </c>
      <c r="F22">
        <f>F15</f>
        <v>0</v>
      </c>
      <c r="G22">
        <f t="shared" ref="G22:BR23" si="16">G15</f>
        <v>0</v>
      </c>
      <c r="H22">
        <f t="shared" si="16"/>
        <v>1</v>
      </c>
      <c r="I22">
        <f t="shared" si="16"/>
        <v>0</v>
      </c>
      <c r="J22">
        <f t="shared" si="16"/>
        <v>0</v>
      </c>
      <c r="K22">
        <f t="shared" si="16"/>
        <v>0</v>
      </c>
      <c r="L22">
        <f t="shared" si="16"/>
        <v>0</v>
      </c>
      <c r="M22">
        <f t="shared" si="16"/>
        <v>0</v>
      </c>
      <c r="N22">
        <f t="shared" si="16"/>
        <v>0</v>
      </c>
      <c r="O22">
        <f t="shared" si="16"/>
        <v>1</v>
      </c>
      <c r="P22">
        <f t="shared" si="16"/>
        <v>0</v>
      </c>
      <c r="Q22">
        <f t="shared" si="16"/>
        <v>0</v>
      </c>
      <c r="R22">
        <f t="shared" si="16"/>
        <v>0</v>
      </c>
      <c r="S22">
        <f t="shared" si="16"/>
        <v>0</v>
      </c>
      <c r="T22">
        <f t="shared" si="16"/>
        <v>0</v>
      </c>
      <c r="U22">
        <f t="shared" si="16"/>
        <v>0</v>
      </c>
      <c r="V22">
        <f t="shared" si="16"/>
        <v>0</v>
      </c>
      <c r="W22">
        <f t="shared" si="16"/>
        <v>0</v>
      </c>
      <c r="X22">
        <f t="shared" si="16"/>
        <v>0</v>
      </c>
      <c r="Y22">
        <f t="shared" si="16"/>
        <v>0</v>
      </c>
      <c r="Z22">
        <f t="shared" si="16"/>
        <v>0</v>
      </c>
      <c r="AA22">
        <f t="shared" si="16"/>
        <v>0</v>
      </c>
      <c r="AB22">
        <f t="shared" si="16"/>
        <v>0</v>
      </c>
      <c r="AC22">
        <f t="shared" si="16"/>
        <v>0</v>
      </c>
      <c r="AD22">
        <f t="shared" si="16"/>
        <v>0</v>
      </c>
      <c r="AE22">
        <f t="shared" si="16"/>
        <v>0</v>
      </c>
      <c r="AF22">
        <f t="shared" si="16"/>
        <v>0</v>
      </c>
      <c r="AG22">
        <f t="shared" si="16"/>
        <v>0</v>
      </c>
      <c r="AH22">
        <f t="shared" si="16"/>
        <v>0</v>
      </c>
      <c r="AI22">
        <f t="shared" si="16"/>
        <v>0</v>
      </c>
      <c r="AJ22">
        <f t="shared" si="16"/>
        <v>0</v>
      </c>
      <c r="AK22">
        <f t="shared" si="16"/>
        <v>0</v>
      </c>
      <c r="AL22">
        <f t="shared" si="16"/>
        <v>0</v>
      </c>
      <c r="AM22">
        <f t="shared" si="16"/>
        <v>0</v>
      </c>
      <c r="AN22">
        <f t="shared" si="16"/>
        <v>0</v>
      </c>
      <c r="AO22">
        <f t="shared" si="16"/>
        <v>0</v>
      </c>
      <c r="AP22">
        <f t="shared" si="16"/>
        <v>0</v>
      </c>
      <c r="AQ22">
        <f t="shared" si="16"/>
        <v>0</v>
      </c>
      <c r="AR22">
        <f t="shared" si="16"/>
        <v>0</v>
      </c>
      <c r="AS22">
        <f t="shared" si="16"/>
        <v>0</v>
      </c>
      <c r="AT22">
        <f t="shared" si="16"/>
        <v>0</v>
      </c>
      <c r="AU22">
        <f t="shared" si="16"/>
        <v>0</v>
      </c>
      <c r="AV22">
        <f t="shared" si="16"/>
        <v>0</v>
      </c>
      <c r="AW22">
        <f t="shared" si="16"/>
        <v>0</v>
      </c>
      <c r="AX22">
        <f t="shared" si="16"/>
        <v>0</v>
      </c>
      <c r="AY22">
        <f t="shared" si="16"/>
        <v>0</v>
      </c>
      <c r="AZ22">
        <f t="shared" si="16"/>
        <v>0</v>
      </c>
      <c r="BA22">
        <f t="shared" si="16"/>
        <v>0</v>
      </c>
      <c r="BB22">
        <f t="shared" si="16"/>
        <v>0</v>
      </c>
      <c r="BC22">
        <f t="shared" si="16"/>
        <v>0</v>
      </c>
      <c r="BD22">
        <f t="shared" si="16"/>
        <v>0</v>
      </c>
      <c r="BE22">
        <f t="shared" si="16"/>
        <v>0</v>
      </c>
      <c r="BF22">
        <f t="shared" si="16"/>
        <v>0</v>
      </c>
      <c r="BG22">
        <f t="shared" si="16"/>
        <v>0</v>
      </c>
      <c r="BH22">
        <f t="shared" si="16"/>
        <v>0</v>
      </c>
      <c r="BI22">
        <f t="shared" si="16"/>
        <v>0</v>
      </c>
      <c r="BJ22">
        <f t="shared" si="16"/>
        <v>0</v>
      </c>
      <c r="BK22">
        <f t="shared" si="16"/>
        <v>0</v>
      </c>
      <c r="BL22">
        <f t="shared" si="16"/>
        <v>0</v>
      </c>
      <c r="BM22">
        <f t="shared" si="16"/>
        <v>0</v>
      </c>
      <c r="BN22">
        <f t="shared" si="16"/>
        <v>0</v>
      </c>
      <c r="BO22">
        <f t="shared" si="16"/>
        <v>0</v>
      </c>
      <c r="BP22">
        <f t="shared" si="16"/>
        <v>0</v>
      </c>
      <c r="BQ22">
        <f t="shared" si="16"/>
        <v>0</v>
      </c>
      <c r="BR22">
        <f t="shared" si="16"/>
        <v>0</v>
      </c>
      <c r="BS22">
        <f t="shared" ref="BS22:ED23" si="17">BS15</f>
        <v>0</v>
      </c>
      <c r="BT22">
        <f t="shared" si="17"/>
        <v>0</v>
      </c>
      <c r="BU22">
        <f t="shared" si="17"/>
        <v>0</v>
      </c>
      <c r="BV22">
        <f t="shared" si="17"/>
        <v>0</v>
      </c>
      <c r="BW22">
        <f t="shared" si="17"/>
        <v>0</v>
      </c>
      <c r="BX22">
        <f t="shared" si="17"/>
        <v>0</v>
      </c>
      <c r="BY22">
        <f t="shared" si="17"/>
        <v>0</v>
      </c>
      <c r="BZ22">
        <f t="shared" si="17"/>
        <v>0</v>
      </c>
      <c r="CA22">
        <f t="shared" si="17"/>
        <v>0</v>
      </c>
      <c r="CB22">
        <f t="shared" si="17"/>
        <v>0</v>
      </c>
      <c r="CC22">
        <f t="shared" si="17"/>
        <v>0</v>
      </c>
      <c r="CD22">
        <f t="shared" si="17"/>
        <v>0</v>
      </c>
      <c r="CE22">
        <f t="shared" si="17"/>
        <v>0</v>
      </c>
      <c r="CF22">
        <f t="shared" si="17"/>
        <v>1</v>
      </c>
      <c r="CG22">
        <f t="shared" si="17"/>
        <v>0</v>
      </c>
      <c r="CH22">
        <f t="shared" si="17"/>
        <v>0</v>
      </c>
      <c r="CI22">
        <f t="shared" si="17"/>
        <v>0</v>
      </c>
      <c r="CJ22">
        <f t="shared" si="17"/>
        <v>0</v>
      </c>
      <c r="CK22">
        <f t="shared" si="17"/>
        <v>1</v>
      </c>
      <c r="CL22">
        <f t="shared" si="17"/>
        <v>0</v>
      </c>
      <c r="CM22">
        <f t="shared" si="17"/>
        <v>0</v>
      </c>
      <c r="CN22">
        <f t="shared" si="17"/>
        <v>0</v>
      </c>
      <c r="CO22">
        <f t="shared" si="17"/>
        <v>0</v>
      </c>
      <c r="CP22">
        <f t="shared" si="17"/>
        <v>0</v>
      </c>
      <c r="CQ22">
        <f t="shared" si="17"/>
        <v>0</v>
      </c>
      <c r="CR22">
        <f t="shared" si="17"/>
        <v>0</v>
      </c>
      <c r="CS22">
        <f t="shared" si="17"/>
        <v>0</v>
      </c>
      <c r="CT22">
        <f t="shared" si="17"/>
        <v>0</v>
      </c>
      <c r="CU22">
        <f t="shared" si="17"/>
        <v>0</v>
      </c>
      <c r="CV22">
        <f t="shared" si="17"/>
        <v>0</v>
      </c>
      <c r="CW22">
        <f t="shared" si="17"/>
        <v>1</v>
      </c>
      <c r="CX22">
        <f t="shared" si="17"/>
        <v>0</v>
      </c>
      <c r="CY22">
        <f t="shared" si="17"/>
        <v>0</v>
      </c>
      <c r="CZ22">
        <f t="shared" si="17"/>
        <v>0</v>
      </c>
      <c r="DA22">
        <f t="shared" si="17"/>
        <v>0</v>
      </c>
      <c r="DB22">
        <f t="shared" si="17"/>
        <v>0</v>
      </c>
      <c r="DC22">
        <f t="shared" si="17"/>
        <v>0</v>
      </c>
      <c r="DD22">
        <f t="shared" si="17"/>
        <v>0</v>
      </c>
      <c r="DE22">
        <f t="shared" si="17"/>
        <v>1</v>
      </c>
      <c r="DF22">
        <f t="shared" si="17"/>
        <v>0</v>
      </c>
      <c r="DG22">
        <f t="shared" si="17"/>
        <v>0</v>
      </c>
      <c r="DH22">
        <f t="shared" si="17"/>
        <v>0</v>
      </c>
      <c r="DI22">
        <f t="shared" si="17"/>
        <v>0</v>
      </c>
      <c r="DJ22">
        <f t="shared" si="17"/>
        <v>0</v>
      </c>
      <c r="DK22">
        <f t="shared" si="17"/>
        <v>0</v>
      </c>
      <c r="DL22">
        <f t="shared" si="17"/>
        <v>0</v>
      </c>
      <c r="DM22">
        <f t="shared" si="17"/>
        <v>0</v>
      </c>
      <c r="DN22">
        <f t="shared" si="17"/>
        <v>0</v>
      </c>
      <c r="DO22">
        <f t="shared" si="17"/>
        <v>0</v>
      </c>
      <c r="DP22">
        <f t="shared" si="17"/>
        <v>0</v>
      </c>
      <c r="DQ22">
        <f t="shared" si="17"/>
        <v>0</v>
      </c>
      <c r="DR22">
        <f t="shared" si="17"/>
        <v>0</v>
      </c>
      <c r="DS22">
        <f t="shared" si="17"/>
        <v>0</v>
      </c>
      <c r="DT22">
        <f t="shared" si="17"/>
        <v>0</v>
      </c>
      <c r="DU22">
        <f t="shared" si="17"/>
        <v>0</v>
      </c>
      <c r="DV22">
        <f t="shared" si="17"/>
        <v>0</v>
      </c>
      <c r="DW22">
        <f t="shared" si="17"/>
        <v>0</v>
      </c>
      <c r="DX22">
        <f t="shared" si="17"/>
        <v>0</v>
      </c>
      <c r="DY22">
        <f t="shared" si="17"/>
        <v>0</v>
      </c>
      <c r="DZ22">
        <f t="shared" si="17"/>
        <v>0</v>
      </c>
      <c r="EA22">
        <f t="shared" si="17"/>
        <v>0</v>
      </c>
      <c r="EB22">
        <f t="shared" si="17"/>
        <v>0</v>
      </c>
      <c r="EC22">
        <f t="shared" si="17"/>
        <v>0</v>
      </c>
      <c r="ED22">
        <f t="shared" si="17"/>
        <v>0</v>
      </c>
      <c r="EE22">
        <f t="shared" ref="EE22:FT23" si="18">EE15</f>
        <v>0</v>
      </c>
      <c r="EF22">
        <f t="shared" si="18"/>
        <v>0</v>
      </c>
      <c r="EG22">
        <f t="shared" si="18"/>
        <v>0</v>
      </c>
      <c r="EH22">
        <f t="shared" si="18"/>
        <v>1</v>
      </c>
      <c r="EI22">
        <f t="shared" si="18"/>
        <v>0</v>
      </c>
      <c r="EJ22">
        <f t="shared" si="18"/>
        <v>0</v>
      </c>
      <c r="EK22">
        <f t="shared" si="18"/>
        <v>0</v>
      </c>
      <c r="EL22">
        <f t="shared" si="18"/>
        <v>0</v>
      </c>
      <c r="EM22">
        <f t="shared" si="18"/>
        <v>0</v>
      </c>
      <c r="EN22">
        <f t="shared" si="18"/>
        <v>0</v>
      </c>
      <c r="EO22">
        <f t="shared" si="18"/>
        <v>0</v>
      </c>
      <c r="EP22">
        <f t="shared" si="18"/>
        <v>0</v>
      </c>
      <c r="EQ22">
        <f t="shared" si="18"/>
        <v>0</v>
      </c>
      <c r="ER22">
        <f t="shared" si="18"/>
        <v>0</v>
      </c>
      <c r="ES22">
        <f t="shared" si="18"/>
        <v>0</v>
      </c>
      <c r="ET22">
        <f t="shared" si="18"/>
        <v>0</v>
      </c>
      <c r="EU22">
        <f t="shared" si="18"/>
        <v>0</v>
      </c>
      <c r="EV22">
        <f t="shared" si="18"/>
        <v>0</v>
      </c>
      <c r="EW22">
        <f t="shared" si="18"/>
        <v>0</v>
      </c>
      <c r="EX22">
        <f t="shared" si="18"/>
        <v>0</v>
      </c>
      <c r="EY22">
        <f t="shared" si="18"/>
        <v>0</v>
      </c>
      <c r="EZ22">
        <f t="shared" si="18"/>
        <v>0</v>
      </c>
      <c r="FA22">
        <f t="shared" si="18"/>
        <v>0</v>
      </c>
      <c r="FB22">
        <f t="shared" si="18"/>
        <v>0</v>
      </c>
      <c r="FC22">
        <f t="shared" si="18"/>
        <v>0</v>
      </c>
      <c r="FD22">
        <f t="shared" si="18"/>
        <v>0</v>
      </c>
      <c r="FE22">
        <f t="shared" si="18"/>
        <v>0</v>
      </c>
      <c r="FF22">
        <f t="shared" si="18"/>
        <v>0</v>
      </c>
      <c r="FG22">
        <f t="shared" si="18"/>
        <v>0</v>
      </c>
      <c r="FH22">
        <f t="shared" si="18"/>
        <v>0</v>
      </c>
      <c r="FI22">
        <f t="shared" si="18"/>
        <v>0</v>
      </c>
      <c r="FJ22">
        <f t="shared" si="18"/>
        <v>0</v>
      </c>
      <c r="FK22">
        <f t="shared" si="18"/>
        <v>0</v>
      </c>
      <c r="FL22">
        <f t="shared" si="18"/>
        <v>0</v>
      </c>
      <c r="FM22">
        <f t="shared" si="18"/>
        <v>0</v>
      </c>
      <c r="FN22">
        <f t="shared" si="18"/>
        <v>0</v>
      </c>
      <c r="FO22">
        <f t="shared" si="18"/>
        <v>0</v>
      </c>
      <c r="FP22">
        <f t="shared" si="18"/>
        <v>0</v>
      </c>
      <c r="FQ22">
        <f t="shared" si="18"/>
        <v>0</v>
      </c>
      <c r="FR22">
        <f t="shared" si="18"/>
        <v>0</v>
      </c>
      <c r="FS22">
        <f t="shared" si="18"/>
        <v>0</v>
      </c>
      <c r="FT22">
        <f t="shared" si="18"/>
        <v>1</v>
      </c>
      <c r="FV22">
        <f t="shared" si="12"/>
        <v>8</v>
      </c>
    </row>
    <row r="23" spans="2:183">
      <c r="B23" s="129"/>
      <c r="D23" t="s">
        <v>34</v>
      </c>
      <c r="F23">
        <f>F16</f>
        <v>0</v>
      </c>
      <c r="G23">
        <f t="shared" si="16"/>
        <v>0</v>
      </c>
      <c r="H23">
        <f t="shared" si="16"/>
        <v>0</v>
      </c>
      <c r="I23">
        <f t="shared" si="16"/>
        <v>0</v>
      </c>
      <c r="J23">
        <f t="shared" si="16"/>
        <v>0</v>
      </c>
      <c r="K23">
        <f t="shared" si="16"/>
        <v>0</v>
      </c>
      <c r="L23">
        <f t="shared" si="16"/>
        <v>0</v>
      </c>
      <c r="M23">
        <f t="shared" si="16"/>
        <v>0</v>
      </c>
      <c r="N23">
        <f t="shared" si="16"/>
        <v>0</v>
      </c>
      <c r="O23">
        <f t="shared" si="16"/>
        <v>0</v>
      </c>
      <c r="P23">
        <f t="shared" si="16"/>
        <v>0</v>
      </c>
      <c r="Q23">
        <f t="shared" si="16"/>
        <v>0</v>
      </c>
      <c r="R23">
        <f t="shared" si="16"/>
        <v>0</v>
      </c>
      <c r="S23">
        <f t="shared" si="16"/>
        <v>0</v>
      </c>
      <c r="T23">
        <f t="shared" si="16"/>
        <v>0</v>
      </c>
      <c r="U23">
        <f t="shared" si="16"/>
        <v>0</v>
      </c>
      <c r="V23">
        <f t="shared" si="16"/>
        <v>0</v>
      </c>
      <c r="W23">
        <f t="shared" si="16"/>
        <v>0</v>
      </c>
      <c r="X23">
        <f t="shared" si="16"/>
        <v>0</v>
      </c>
      <c r="Y23">
        <f t="shared" si="16"/>
        <v>0</v>
      </c>
      <c r="Z23">
        <f t="shared" si="16"/>
        <v>0</v>
      </c>
      <c r="AA23">
        <f t="shared" si="16"/>
        <v>0</v>
      </c>
      <c r="AB23">
        <f t="shared" si="16"/>
        <v>0</v>
      </c>
      <c r="AC23">
        <f t="shared" si="16"/>
        <v>0</v>
      </c>
      <c r="AD23">
        <f t="shared" si="16"/>
        <v>0</v>
      </c>
      <c r="AE23">
        <f t="shared" si="16"/>
        <v>0</v>
      </c>
      <c r="AF23">
        <f t="shared" si="16"/>
        <v>0</v>
      </c>
      <c r="AG23">
        <f t="shared" si="16"/>
        <v>0</v>
      </c>
      <c r="AH23">
        <f t="shared" si="16"/>
        <v>0</v>
      </c>
      <c r="AI23">
        <f t="shared" si="16"/>
        <v>0</v>
      </c>
      <c r="AJ23">
        <f t="shared" si="16"/>
        <v>0</v>
      </c>
      <c r="AK23">
        <f t="shared" si="16"/>
        <v>1</v>
      </c>
      <c r="AL23">
        <f t="shared" si="16"/>
        <v>0</v>
      </c>
      <c r="AM23">
        <f t="shared" si="16"/>
        <v>0</v>
      </c>
      <c r="AN23">
        <f t="shared" si="16"/>
        <v>0</v>
      </c>
      <c r="AO23">
        <f t="shared" si="16"/>
        <v>0</v>
      </c>
      <c r="AP23">
        <f t="shared" si="16"/>
        <v>0</v>
      </c>
      <c r="AQ23">
        <f t="shared" si="16"/>
        <v>0</v>
      </c>
      <c r="AR23">
        <f t="shared" si="16"/>
        <v>0</v>
      </c>
      <c r="AS23">
        <f t="shared" si="16"/>
        <v>0</v>
      </c>
      <c r="AT23">
        <f t="shared" si="16"/>
        <v>0</v>
      </c>
      <c r="AU23">
        <f t="shared" si="16"/>
        <v>0</v>
      </c>
      <c r="AV23">
        <f t="shared" si="16"/>
        <v>0</v>
      </c>
      <c r="AW23">
        <f t="shared" si="16"/>
        <v>0</v>
      </c>
      <c r="AX23">
        <f t="shared" si="16"/>
        <v>0</v>
      </c>
      <c r="AY23">
        <f t="shared" si="16"/>
        <v>0</v>
      </c>
      <c r="AZ23">
        <f t="shared" si="16"/>
        <v>0</v>
      </c>
      <c r="BA23">
        <f t="shared" si="16"/>
        <v>0</v>
      </c>
      <c r="BB23">
        <f t="shared" si="16"/>
        <v>0</v>
      </c>
      <c r="BC23">
        <f t="shared" si="16"/>
        <v>0</v>
      </c>
      <c r="BD23">
        <f t="shared" si="16"/>
        <v>0</v>
      </c>
      <c r="BE23">
        <f t="shared" si="16"/>
        <v>0</v>
      </c>
      <c r="BF23">
        <f t="shared" si="16"/>
        <v>0</v>
      </c>
      <c r="BG23">
        <f t="shared" si="16"/>
        <v>0</v>
      </c>
      <c r="BH23">
        <f t="shared" si="16"/>
        <v>0</v>
      </c>
      <c r="BI23">
        <f t="shared" si="16"/>
        <v>0</v>
      </c>
      <c r="BJ23">
        <f t="shared" si="16"/>
        <v>0</v>
      </c>
      <c r="BK23">
        <f t="shared" si="16"/>
        <v>0</v>
      </c>
      <c r="BL23">
        <f t="shared" si="16"/>
        <v>0</v>
      </c>
      <c r="BM23">
        <f t="shared" si="16"/>
        <v>0</v>
      </c>
      <c r="BN23">
        <f t="shared" si="16"/>
        <v>0</v>
      </c>
      <c r="BO23">
        <f t="shared" si="16"/>
        <v>0</v>
      </c>
      <c r="BP23">
        <f t="shared" si="16"/>
        <v>0</v>
      </c>
      <c r="BQ23">
        <f t="shared" si="16"/>
        <v>0</v>
      </c>
      <c r="BR23">
        <f t="shared" si="16"/>
        <v>0</v>
      </c>
      <c r="BS23">
        <f t="shared" si="17"/>
        <v>0</v>
      </c>
      <c r="BT23">
        <f t="shared" si="17"/>
        <v>0</v>
      </c>
      <c r="BU23">
        <f t="shared" si="17"/>
        <v>0</v>
      </c>
      <c r="BV23">
        <f t="shared" si="17"/>
        <v>0</v>
      </c>
      <c r="BW23">
        <f t="shared" si="17"/>
        <v>0</v>
      </c>
      <c r="BX23">
        <f t="shared" si="17"/>
        <v>0</v>
      </c>
      <c r="BY23">
        <f t="shared" si="17"/>
        <v>1</v>
      </c>
      <c r="BZ23">
        <f t="shared" si="17"/>
        <v>0</v>
      </c>
      <c r="CA23">
        <f t="shared" si="17"/>
        <v>0</v>
      </c>
      <c r="CB23">
        <f t="shared" si="17"/>
        <v>0</v>
      </c>
      <c r="CC23">
        <f t="shared" si="17"/>
        <v>0</v>
      </c>
      <c r="CD23">
        <f t="shared" si="17"/>
        <v>0</v>
      </c>
      <c r="CE23">
        <f t="shared" si="17"/>
        <v>0</v>
      </c>
      <c r="CF23">
        <f t="shared" si="17"/>
        <v>0</v>
      </c>
      <c r="CG23">
        <f t="shared" si="17"/>
        <v>0</v>
      </c>
      <c r="CH23">
        <f t="shared" si="17"/>
        <v>0</v>
      </c>
      <c r="CI23">
        <f t="shared" si="17"/>
        <v>0</v>
      </c>
      <c r="CJ23">
        <f t="shared" si="17"/>
        <v>0</v>
      </c>
      <c r="CK23">
        <f t="shared" si="17"/>
        <v>0</v>
      </c>
      <c r="CL23">
        <f t="shared" si="17"/>
        <v>0</v>
      </c>
      <c r="CM23">
        <f t="shared" si="17"/>
        <v>0</v>
      </c>
      <c r="CN23">
        <f t="shared" si="17"/>
        <v>0</v>
      </c>
      <c r="CO23">
        <f t="shared" si="17"/>
        <v>0</v>
      </c>
      <c r="CP23">
        <f t="shared" si="17"/>
        <v>0</v>
      </c>
      <c r="CQ23">
        <f t="shared" si="17"/>
        <v>0</v>
      </c>
      <c r="CR23">
        <f t="shared" si="17"/>
        <v>1</v>
      </c>
      <c r="CS23">
        <f t="shared" si="17"/>
        <v>0</v>
      </c>
      <c r="CT23">
        <f t="shared" si="17"/>
        <v>0</v>
      </c>
      <c r="CU23">
        <f t="shared" si="17"/>
        <v>0</v>
      </c>
      <c r="CV23">
        <f t="shared" si="17"/>
        <v>0</v>
      </c>
      <c r="CW23">
        <f t="shared" si="17"/>
        <v>0</v>
      </c>
      <c r="CX23">
        <f t="shared" si="17"/>
        <v>0</v>
      </c>
      <c r="CY23">
        <f t="shared" si="17"/>
        <v>0</v>
      </c>
      <c r="CZ23">
        <f t="shared" si="17"/>
        <v>0</v>
      </c>
      <c r="DA23">
        <f t="shared" si="17"/>
        <v>0</v>
      </c>
      <c r="DB23">
        <f t="shared" si="17"/>
        <v>0</v>
      </c>
      <c r="DC23">
        <f t="shared" si="17"/>
        <v>0</v>
      </c>
      <c r="DD23">
        <f t="shared" si="17"/>
        <v>0</v>
      </c>
      <c r="DE23">
        <f t="shared" si="17"/>
        <v>0</v>
      </c>
      <c r="DF23">
        <f t="shared" si="17"/>
        <v>0</v>
      </c>
      <c r="DG23">
        <f t="shared" si="17"/>
        <v>0</v>
      </c>
      <c r="DH23">
        <f t="shared" si="17"/>
        <v>0</v>
      </c>
      <c r="DI23">
        <f t="shared" si="17"/>
        <v>0</v>
      </c>
      <c r="DJ23">
        <f t="shared" si="17"/>
        <v>0</v>
      </c>
      <c r="DK23">
        <f t="shared" si="17"/>
        <v>0</v>
      </c>
      <c r="DL23">
        <f t="shared" si="17"/>
        <v>0</v>
      </c>
      <c r="DM23">
        <f t="shared" si="17"/>
        <v>0</v>
      </c>
      <c r="DN23">
        <f t="shared" si="17"/>
        <v>0</v>
      </c>
      <c r="DO23">
        <f t="shared" si="17"/>
        <v>0</v>
      </c>
      <c r="DP23">
        <f t="shared" si="17"/>
        <v>0</v>
      </c>
      <c r="DQ23">
        <f t="shared" si="17"/>
        <v>0</v>
      </c>
      <c r="DR23">
        <f t="shared" si="17"/>
        <v>0</v>
      </c>
      <c r="DS23">
        <f t="shared" si="17"/>
        <v>0</v>
      </c>
      <c r="DT23">
        <f t="shared" si="17"/>
        <v>0</v>
      </c>
      <c r="DU23">
        <f t="shared" si="17"/>
        <v>0</v>
      </c>
      <c r="DV23">
        <f t="shared" si="17"/>
        <v>0</v>
      </c>
      <c r="DW23">
        <f t="shared" si="17"/>
        <v>0</v>
      </c>
      <c r="DX23">
        <f t="shared" si="17"/>
        <v>0</v>
      </c>
      <c r="DY23">
        <f t="shared" si="17"/>
        <v>0</v>
      </c>
      <c r="DZ23">
        <f t="shared" si="17"/>
        <v>0</v>
      </c>
      <c r="EA23">
        <f t="shared" si="17"/>
        <v>0</v>
      </c>
      <c r="EB23">
        <f t="shared" si="17"/>
        <v>0</v>
      </c>
      <c r="EC23">
        <f t="shared" si="17"/>
        <v>0</v>
      </c>
      <c r="ED23">
        <f t="shared" si="17"/>
        <v>0</v>
      </c>
      <c r="EE23">
        <f t="shared" si="18"/>
        <v>0</v>
      </c>
      <c r="EF23">
        <f t="shared" si="18"/>
        <v>0</v>
      </c>
      <c r="EG23">
        <f t="shared" si="18"/>
        <v>0</v>
      </c>
      <c r="EH23">
        <f t="shared" si="18"/>
        <v>0</v>
      </c>
      <c r="EI23">
        <f t="shared" si="18"/>
        <v>0</v>
      </c>
      <c r="EJ23">
        <f t="shared" si="18"/>
        <v>0</v>
      </c>
      <c r="EK23">
        <f t="shared" si="18"/>
        <v>0</v>
      </c>
      <c r="EL23">
        <f t="shared" si="18"/>
        <v>0</v>
      </c>
      <c r="EM23">
        <f t="shared" si="18"/>
        <v>0</v>
      </c>
      <c r="EN23">
        <f t="shared" si="18"/>
        <v>0</v>
      </c>
      <c r="EO23">
        <f t="shared" si="18"/>
        <v>0</v>
      </c>
      <c r="EP23">
        <f t="shared" si="18"/>
        <v>0</v>
      </c>
      <c r="EQ23">
        <f t="shared" si="18"/>
        <v>0</v>
      </c>
      <c r="ER23">
        <f t="shared" si="18"/>
        <v>1</v>
      </c>
      <c r="ES23">
        <f t="shared" si="18"/>
        <v>0</v>
      </c>
      <c r="ET23">
        <f t="shared" si="18"/>
        <v>0</v>
      </c>
      <c r="EU23">
        <f t="shared" si="18"/>
        <v>0</v>
      </c>
      <c r="EV23">
        <f t="shared" si="18"/>
        <v>0</v>
      </c>
      <c r="EW23">
        <f t="shared" si="18"/>
        <v>0</v>
      </c>
      <c r="EX23">
        <f t="shared" si="18"/>
        <v>0</v>
      </c>
      <c r="EY23">
        <f t="shared" si="18"/>
        <v>0</v>
      </c>
      <c r="EZ23">
        <f t="shared" si="18"/>
        <v>0</v>
      </c>
      <c r="FA23">
        <f t="shared" si="18"/>
        <v>0</v>
      </c>
      <c r="FB23">
        <f t="shared" si="18"/>
        <v>0</v>
      </c>
      <c r="FC23">
        <f t="shared" si="18"/>
        <v>0</v>
      </c>
      <c r="FD23">
        <f t="shared" si="18"/>
        <v>0</v>
      </c>
      <c r="FE23">
        <f t="shared" si="18"/>
        <v>0</v>
      </c>
      <c r="FF23">
        <f t="shared" si="18"/>
        <v>0</v>
      </c>
      <c r="FG23">
        <f t="shared" si="18"/>
        <v>0</v>
      </c>
      <c r="FH23">
        <f t="shared" si="18"/>
        <v>0</v>
      </c>
      <c r="FI23">
        <f t="shared" si="18"/>
        <v>0</v>
      </c>
      <c r="FJ23">
        <f t="shared" si="18"/>
        <v>0</v>
      </c>
      <c r="FK23">
        <f t="shared" si="18"/>
        <v>0</v>
      </c>
      <c r="FL23">
        <f t="shared" si="18"/>
        <v>0</v>
      </c>
      <c r="FM23">
        <f t="shared" si="18"/>
        <v>0</v>
      </c>
      <c r="FN23">
        <f t="shared" si="18"/>
        <v>0</v>
      </c>
      <c r="FO23">
        <f t="shared" si="18"/>
        <v>0</v>
      </c>
      <c r="FP23">
        <f t="shared" si="18"/>
        <v>0</v>
      </c>
      <c r="FQ23">
        <f t="shared" si="18"/>
        <v>0</v>
      </c>
      <c r="FR23">
        <f t="shared" si="18"/>
        <v>0</v>
      </c>
      <c r="FS23">
        <f t="shared" si="18"/>
        <v>0</v>
      </c>
      <c r="FT23">
        <f t="shared" si="18"/>
        <v>0</v>
      </c>
      <c r="FV23">
        <f t="shared" si="12"/>
        <v>4</v>
      </c>
    </row>
    <row r="24" spans="2:183" ht="15.75" thickBot="1">
      <c r="B24" s="129"/>
      <c r="D24" s="105" t="s">
        <v>25</v>
      </c>
      <c r="E24" s="106"/>
      <c r="F24" s="106">
        <f>SUM(F20:F23)</f>
        <v>0</v>
      </c>
      <c r="G24" s="106">
        <f t="shared" ref="G24:BR24" si="19">SUM(G20:G23)</f>
        <v>0</v>
      </c>
      <c r="H24" s="106">
        <f t="shared" si="19"/>
        <v>1</v>
      </c>
      <c r="I24" s="106">
        <f t="shared" si="19"/>
        <v>0</v>
      </c>
      <c r="J24" s="106">
        <f t="shared" si="19"/>
        <v>0</v>
      </c>
      <c r="K24" s="106">
        <f t="shared" si="19"/>
        <v>0</v>
      </c>
      <c r="L24" s="106">
        <f t="shared" si="19"/>
        <v>0</v>
      </c>
      <c r="M24" s="106">
        <f t="shared" si="19"/>
        <v>0</v>
      </c>
      <c r="N24" s="106">
        <f t="shared" si="19"/>
        <v>0</v>
      </c>
      <c r="O24" s="106">
        <f t="shared" si="19"/>
        <v>1</v>
      </c>
      <c r="P24" s="106">
        <f t="shared" si="19"/>
        <v>0</v>
      </c>
      <c r="Q24" s="106">
        <f t="shared" si="19"/>
        <v>1</v>
      </c>
      <c r="R24" s="106">
        <f t="shared" si="19"/>
        <v>0</v>
      </c>
      <c r="S24" s="106">
        <f t="shared" si="19"/>
        <v>0</v>
      </c>
      <c r="T24" s="106">
        <f t="shared" si="19"/>
        <v>0</v>
      </c>
      <c r="U24" s="106">
        <f t="shared" si="19"/>
        <v>0</v>
      </c>
      <c r="V24" s="106">
        <f t="shared" si="19"/>
        <v>0</v>
      </c>
      <c r="W24" s="106">
        <f t="shared" si="19"/>
        <v>0</v>
      </c>
      <c r="X24" s="106">
        <f t="shared" si="19"/>
        <v>0</v>
      </c>
      <c r="Y24" s="106">
        <f t="shared" si="19"/>
        <v>0</v>
      </c>
      <c r="Z24" s="106">
        <f t="shared" si="19"/>
        <v>0</v>
      </c>
      <c r="AA24" s="106">
        <f t="shared" si="19"/>
        <v>0</v>
      </c>
      <c r="AB24" s="106">
        <f t="shared" si="19"/>
        <v>0</v>
      </c>
      <c r="AC24" s="106">
        <f t="shared" si="19"/>
        <v>1</v>
      </c>
      <c r="AD24" s="106">
        <f t="shared" si="19"/>
        <v>0</v>
      </c>
      <c r="AE24" s="106">
        <f t="shared" si="19"/>
        <v>0</v>
      </c>
      <c r="AF24" s="106">
        <f t="shared" si="19"/>
        <v>0</v>
      </c>
      <c r="AG24" s="106">
        <f t="shared" si="19"/>
        <v>0</v>
      </c>
      <c r="AH24" s="106">
        <f t="shared" si="19"/>
        <v>0</v>
      </c>
      <c r="AI24" s="106">
        <f t="shared" si="19"/>
        <v>0</v>
      </c>
      <c r="AJ24" s="106">
        <f t="shared" si="19"/>
        <v>1</v>
      </c>
      <c r="AK24" s="106">
        <f t="shared" si="19"/>
        <v>1</v>
      </c>
      <c r="AL24" s="106">
        <f t="shared" si="19"/>
        <v>0</v>
      </c>
      <c r="AM24" s="106">
        <f t="shared" si="19"/>
        <v>0</v>
      </c>
      <c r="AN24" s="106">
        <f t="shared" si="19"/>
        <v>0</v>
      </c>
      <c r="AO24" s="106">
        <f t="shared" si="19"/>
        <v>0</v>
      </c>
      <c r="AP24" s="106">
        <f t="shared" si="19"/>
        <v>0</v>
      </c>
      <c r="AQ24" s="106">
        <f t="shared" si="19"/>
        <v>0</v>
      </c>
      <c r="AR24" s="106">
        <f t="shared" si="19"/>
        <v>0</v>
      </c>
      <c r="AS24" s="106">
        <f t="shared" si="19"/>
        <v>0</v>
      </c>
      <c r="AT24" s="106">
        <f t="shared" si="19"/>
        <v>0</v>
      </c>
      <c r="AU24" s="106">
        <f t="shared" si="19"/>
        <v>0</v>
      </c>
      <c r="AV24" s="106">
        <f t="shared" si="19"/>
        <v>0</v>
      </c>
      <c r="AW24" s="106">
        <f t="shared" si="19"/>
        <v>0</v>
      </c>
      <c r="AX24" s="106">
        <f t="shared" si="19"/>
        <v>0</v>
      </c>
      <c r="AY24" s="106">
        <f t="shared" si="19"/>
        <v>0</v>
      </c>
      <c r="AZ24" s="106">
        <f t="shared" si="19"/>
        <v>0</v>
      </c>
      <c r="BA24" s="106">
        <f t="shared" si="19"/>
        <v>0</v>
      </c>
      <c r="BB24" s="106">
        <f t="shared" si="19"/>
        <v>0</v>
      </c>
      <c r="BC24" s="106">
        <f t="shared" si="19"/>
        <v>0</v>
      </c>
      <c r="BD24" s="106">
        <f t="shared" si="19"/>
        <v>0</v>
      </c>
      <c r="BE24" s="106">
        <f t="shared" si="19"/>
        <v>0</v>
      </c>
      <c r="BF24" s="106">
        <f t="shared" si="19"/>
        <v>0</v>
      </c>
      <c r="BG24" s="106">
        <f t="shared" si="19"/>
        <v>0</v>
      </c>
      <c r="BH24" s="106">
        <f t="shared" si="19"/>
        <v>0</v>
      </c>
      <c r="BI24" s="106">
        <f t="shared" si="19"/>
        <v>0</v>
      </c>
      <c r="BJ24" s="106">
        <f t="shared" si="19"/>
        <v>0</v>
      </c>
      <c r="BK24" s="106">
        <f t="shared" si="19"/>
        <v>0</v>
      </c>
      <c r="BL24" s="106">
        <f t="shared" si="19"/>
        <v>0</v>
      </c>
      <c r="BM24" s="106">
        <f t="shared" si="19"/>
        <v>0</v>
      </c>
      <c r="BN24" s="106">
        <f t="shared" si="19"/>
        <v>0</v>
      </c>
      <c r="BO24" s="106">
        <f t="shared" si="19"/>
        <v>0</v>
      </c>
      <c r="BP24" s="106">
        <f t="shared" si="19"/>
        <v>0</v>
      </c>
      <c r="BQ24" s="106">
        <f t="shared" si="19"/>
        <v>0</v>
      </c>
      <c r="BR24" s="106">
        <f t="shared" si="19"/>
        <v>0</v>
      </c>
      <c r="BS24" s="106">
        <f t="shared" ref="BS24:ED24" si="20">SUM(BS20:BS23)</f>
        <v>0</v>
      </c>
      <c r="BT24" s="106">
        <f t="shared" si="20"/>
        <v>0</v>
      </c>
      <c r="BU24" s="106">
        <f t="shared" si="20"/>
        <v>0</v>
      </c>
      <c r="BV24" s="106">
        <f t="shared" si="20"/>
        <v>0</v>
      </c>
      <c r="BW24" s="106">
        <f t="shared" si="20"/>
        <v>0</v>
      </c>
      <c r="BX24" s="106">
        <f t="shared" si="20"/>
        <v>0</v>
      </c>
      <c r="BY24" s="106">
        <f t="shared" si="20"/>
        <v>1</v>
      </c>
      <c r="BZ24" s="106">
        <f t="shared" si="20"/>
        <v>0</v>
      </c>
      <c r="CA24" s="106">
        <f t="shared" si="20"/>
        <v>0</v>
      </c>
      <c r="CB24" s="106">
        <f t="shared" si="20"/>
        <v>0</v>
      </c>
      <c r="CC24" s="106">
        <f t="shared" si="20"/>
        <v>0</v>
      </c>
      <c r="CD24" s="106">
        <f t="shared" si="20"/>
        <v>0</v>
      </c>
      <c r="CE24" s="106">
        <f t="shared" si="20"/>
        <v>0</v>
      </c>
      <c r="CF24" s="106">
        <f t="shared" si="20"/>
        <v>1</v>
      </c>
      <c r="CG24" s="106">
        <f t="shared" si="20"/>
        <v>0</v>
      </c>
      <c r="CH24" s="106">
        <f t="shared" si="20"/>
        <v>0</v>
      </c>
      <c r="CI24" s="106">
        <f t="shared" si="20"/>
        <v>0</v>
      </c>
      <c r="CJ24" s="106">
        <f t="shared" si="20"/>
        <v>0</v>
      </c>
      <c r="CK24" s="106">
        <f t="shared" si="20"/>
        <v>1</v>
      </c>
      <c r="CL24" s="106">
        <f t="shared" si="20"/>
        <v>0</v>
      </c>
      <c r="CM24" s="106">
        <f t="shared" si="20"/>
        <v>1</v>
      </c>
      <c r="CN24" s="106">
        <f t="shared" si="20"/>
        <v>0</v>
      </c>
      <c r="CO24" s="106">
        <f t="shared" si="20"/>
        <v>0</v>
      </c>
      <c r="CP24" s="106">
        <f t="shared" si="20"/>
        <v>0</v>
      </c>
      <c r="CQ24" s="106">
        <f t="shared" si="20"/>
        <v>0</v>
      </c>
      <c r="CR24" s="106">
        <f t="shared" si="20"/>
        <v>1</v>
      </c>
      <c r="CS24" s="106">
        <f t="shared" si="20"/>
        <v>0</v>
      </c>
      <c r="CT24" s="106">
        <f t="shared" si="20"/>
        <v>0</v>
      </c>
      <c r="CU24" s="106">
        <f t="shared" si="20"/>
        <v>0</v>
      </c>
      <c r="CV24" s="106">
        <f t="shared" si="20"/>
        <v>0</v>
      </c>
      <c r="CW24" s="106">
        <f t="shared" si="20"/>
        <v>2</v>
      </c>
      <c r="CX24" s="106">
        <f t="shared" si="20"/>
        <v>0</v>
      </c>
      <c r="CY24" s="106">
        <f t="shared" si="20"/>
        <v>0</v>
      </c>
      <c r="CZ24" s="106">
        <f t="shared" si="20"/>
        <v>0</v>
      </c>
      <c r="DA24" s="106">
        <f t="shared" si="20"/>
        <v>0</v>
      </c>
      <c r="DB24" s="106">
        <f t="shared" si="20"/>
        <v>1</v>
      </c>
      <c r="DC24" s="106">
        <f t="shared" si="20"/>
        <v>0</v>
      </c>
      <c r="DD24" s="106">
        <f t="shared" si="20"/>
        <v>0</v>
      </c>
      <c r="DE24" s="106">
        <f t="shared" si="20"/>
        <v>1</v>
      </c>
      <c r="DF24" s="106">
        <f t="shared" si="20"/>
        <v>0</v>
      </c>
      <c r="DG24" s="106">
        <f t="shared" si="20"/>
        <v>0</v>
      </c>
      <c r="DH24" s="106">
        <f t="shared" si="20"/>
        <v>0</v>
      </c>
      <c r="DI24" s="106">
        <f t="shared" si="20"/>
        <v>0</v>
      </c>
      <c r="DJ24" s="106">
        <f t="shared" si="20"/>
        <v>0</v>
      </c>
      <c r="DK24" s="106">
        <f t="shared" si="20"/>
        <v>0</v>
      </c>
      <c r="DL24" s="106">
        <f t="shared" si="20"/>
        <v>0</v>
      </c>
      <c r="DM24" s="106">
        <f t="shared" si="20"/>
        <v>0</v>
      </c>
      <c r="DN24" s="106">
        <f t="shared" si="20"/>
        <v>0</v>
      </c>
      <c r="DO24" s="106">
        <f t="shared" si="20"/>
        <v>0</v>
      </c>
      <c r="DP24" s="106">
        <f t="shared" si="20"/>
        <v>0</v>
      </c>
      <c r="DQ24" s="106">
        <f t="shared" si="20"/>
        <v>0</v>
      </c>
      <c r="DR24" s="106">
        <f t="shared" si="20"/>
        <v>0</v>
      </c>
      <c r="DS24" s="106">
        <f t="shared" si="20"/>
        <v>0</v>
      </c>
      <c r="DT24" s="106">
        <f t="shared" si="20"/>
        <v>1</v>
      </c>
      <c r="DU24" s="106">
        <f t="shared" si="20"/>
        <v>0</v>
      </c>
      <c r="DV24" s="106">
        <f t="shared" si="20"/>
        <v>0</v>
      </c>
      <c r="DW24" s="106">
        <f t="shared" si="20"/>
        <v>0</v>
      </c>
      <c r="DX24" s="106">
        <f t="shared" si="20"/>
        <v>0</v>
      </c>
      <c r="DY24" s="106">
        <f t="shared" si="20"/>
        <v>0</v>
      </c>
      <c r="DZ24" s="106">
        <f t="shared" si="20"/>
        <v>0</v>
      </c>
      <c r="EA24" s="106">
        <f t="shared" si="20"/>
        <v>0</v>
      </c>
      <c r="EB24" s="106">
        <f t="shared" si="20"/>
        <v>0</v>
      </c>
      <c r="EC24" s="106">
        <f t="shared" si="20"/>
        <v>0</v>
      </c>
      <c r="ED24" s="106">
        <f t="shared" si="20"/>
        <v>0</v>
      </c>
      <c r="EE24" s="106">
        <f t="shared" ref="EE24:FV24" si="21">SUM(EE20:EE23)</f>
        <v>0</v>
      </c>
      <c r="EF24" s="106">
        <f t="shared" si="21"/>
        <v>0</v>
      </c>
      <c r="EG24" s="106">
        <f t="shared" si="21"/>
        <v>0</v>
      </c>
      <c r="EH24" s="106">
        <f t="shared" si="21"/>
        <v>1</v>
      </c>
      <c r="EI24" s="106">
        <f t="shared" si="21"/>
        <v>0</v>
      </c>
      <c r="EJ24" s="106">
        <f t="shared" si="21"/>
        <v>0</v>
      </c>
      <c r="EK24" s="106">
        <f t="shared" si="21"/>
        <v>0</v>
      </c>
      <c r="EL24" s="106">
        <f t="shared" si="21"/>
        <v>0</v>
      </c>
      <c r="EM24" s="106">
        <f t="shared" si="21"/>
        <v>0</v>
      </c>
      <c r="EN24" s="106">
        <f t="shared" si="21"/>
        <v>0</v>
      </c>
      <c r="EO24" s="106">
        <f t="shared" si="21"/>
        <v>0</v>
      </c>
      <c r="EP24" s="106">
        <f t="shared" si="21"/>
        <v>0</v>
      </c>
      <c r="EQ24" s="106">
        <f t="shared" si="21"/>
        <v>0</v>
      </c>
      <c r="ER24" s="106">
        <f t="shared" si="21"/>
        <v>1</v>
      </c>
      <c r="ES24" s="106">
        <f t="shared" si="21"/>
        <v>0</v>
      </c>
      <c r="ET24" s="106">
        <f t="shared" si="21"/>
        <v>0</v>
      </c>
      <c r="EU24" s="106">
        <f t="shared" si="21"/>
        <v>0</v>
      </c>
      <c r="EV24" s="106">
        <f t="shared" si="21"/>
        <v>0</v>
      </c>
      <c r="EW24" s="106">
        <f t="shared" si="21"/>
        <v>0</v>
      </c>
      <c r="EX24" s="106">
        <f t="shared" si="21"/>
        <v>0</v>
      </c>
      <c r="EY24" s="106">
        <f t="shared" si="21"/>
        <v>0</v>
      </c>
      <c r="EZ24" s="106">
        <f t="shared" si="21"/>
        <v>0</v>
      </c>
      <c r="FA24" s="106">
        <f t="shared" si="21"/>
        <v>0</v>
      </c>
      <c r="FB24" s="106">
        <f t="shared" si="21"/>
        <v>0</v>
      </c>
      <c r="FC24" s="106">
        <f t="shared" si="21"/>
        <v>0</v>
      </c>
      <c r="FD24" s="106">
        <f t="shared" si="21"/>
        <v>0</v>
      </c>
      <c r="FE24" s="106">
        <f t="shared" si="21"/>
        <v>0</v>
      </c>
      <c r="FF24" s="106">
        <f t="shared" si="21"/>
        <v>0</v>
      </c>
      <c r="FG24" s="106">
        <f t="shared" si="21"/>
        <v>0</v>
      </c>
      <c r="FH24" s="106">
        <f t="shared" si="21"/>
        <v>0</v>
      </c>
      <c r="FI24" s="106">
        <f t="shared" si="21"/>
        <v>0</v>
      </c>
      <c r="FJ24" s="106">
        <f t="shared" si="21"/>
        <v>0</v>
      </c>
      <c r="FK24" s="106">
        <f t="shared" si="21"/>
        <v>0</v>
      </c>
      <c r="FL24" s="106">
        <f t="shared" si="21"/>
        <v>0</v>
      </c>
      <c r="FM24" s="106">
        <f t="shared" si="21"/>
        <v>0</v>
      </c>
      <c r="FN24" s="106">
        <f t="shared" si="21"/>
        <v>0</v>
      </c>
      <c r="FO24" s="106">
        <f t="shared" si="21"/>
        <v>0</v>
      </c>
      <c r="FP24" s="106">
        <f t="shared" si="21"/>
        <v>0</v>
      </c>
      <c r="FQ24" s="106">
        <f t="shared" si="21"/>
        <v>0</v>
      </c>
      <c r="FR24" s="106">
        <f t="shared" si="21"/>
        <v>0</v>
      </c>
      <c r="FS24" s="106">
        <f t="shared" si="21"/>
        <v>0</v>
      </c>
      <c r="FT24" s="106">
        <f t="shared" si="21"/>
        <v>1</v>
      </c>
      <c r="FV24" s="106">
        <f t="shared" si="21"/>
        <v>19</v>
      </c>
    </row>
    <row r="25" spans="2:183" ht="15.75" thickTop="1">
      <c r="B25" s="129"/>
    </row>
    <row r="26" spans="2:183">
      <c r="B26" s="129"/>
      <c r="D26" s="98" t="s">
        <v>48</v>
      </c>
    </row>
    <row r="27" spans="2:183">
      <c r="B27" s="129"/>
      <c r="D27" t="s">
        <v>46</v>
      </c>
      <c r="F27" s="145" t="str">
        <f t="shared" ref="F27:BQ27" si="22">IF(F$4&lt;$E$3,"",SUMIFS($F20:$FS20,$F$5:$FS$5,"&lt;="&amp;F$5,$F$5:$FS$5,"&gt;"&amp;(F$5-$E$3)))</f>
        <v/>
      </c>
      <c r="G27" s="145" t="str">
        <f t="shared" si="22"/>
        <v/>
      </c>
      <c r="H27" s="145" t="str">
        <f t="shared" si="22"/>
        <v/>
      </c>
      <c r="I27" s="145" t="str">
        <f t="shared" si="22"/>
        <v/>
      </c>
      <c r="J27" s="145" t="str">
        <f t="shared" si="22"/>
        <v/>
      </c>
      <c r="K27" s="145" t="str">
        <f t="shared" si="22"/>
        <v/>
      </c>
      <c r="L27" s="145" t="str">
        <f t="shared" si="22"/>
        <v/>
      </c>
      <c r="M27" s="145" t="str">
        <f t="shared" si="22"/>
        <v/>
      </c>
      <c r="N27" s="145" t="str">
        <f t="shared" si="22"/>
        <v/>
      </c>
      <c r="O27" s="145" t="str">
        <f t="shared" si="22"/>
        <v/>
      </c>
      <c r="P27" s="145" t="str">
        <f t="shared" si="22"/>
        <v/>
      </c>
      <c r="Q27" s="145" t="str">
        <f t="shared" si="22"/>
        <v/>
      </c>
      <c r="R27" s="145" t="str">
        <f t="shared" si="22"/>
        <v/>
      </c>
      <c r="S27" s="145" t="str">
        <f t="shared" si="22"/>
        <v/>
      </c>
      <c r="T27" s="145" t="str">
        <f t="shared" si="22"/>
        <v/>
      </c>
      <c r="U27" s="145" t="str">
        <f t="shared" si="22"/>
        <v/>
      </c>
      <c r="V27" s="145" t="str">
        <f t="shared" si="22"/>
        <v/>
      </c>
      <c r="W27" s="145" t="str">
        <f t="shared" si="22"/>
        <v/>
      </c>
      <c r="X27" s="145" t="str">
        <f t="shared" si="22"/>
        <v/>
      </c>
      <c r="Y27" s="145" t="str">
        <f t="shared" si="22"/>
        <v/>
      </c>
      <c r="Z27" s="145" t="str">
        <f t="shared" si="22"/>
        <v/>
      </c>
      <c r="AA27" s="145" t="str">
        <f t="shared" si="22"/>
        <v/>
      </c>
      <c r="AB27" s="145" t="str">
        <f t="shared" si="22"/>
        <v/>
      </c>
      <c r="AC27" s="145" t="str">
        <f t="shared" si="22"/>
        <v/>
      </c>
      <c r="AD27" s="145" t="str">
        <f t="shared" si="22"/>
        <v/>
      </c>
      <c r="AE27" s="145" t="str">
        <f t="shared" si="22"/>
        <v/>
      </c>
      <c r="AF27" s="145" t="str">
        <f t="shared" si="22"/>
        <v/>
      </c>
      <c r="AG27" s="145" t="str">
        <f t="shared" si="22"/>
        <v/>
      </c>
      <c r="AH27" s="145" t="str">
        <f t="shared" si="22"/>
        <v/>
      </c>
      <c r="AI27" s="145" t="str">
        <f t="shared" si="22"/>
        <v/>
      </c>
      <c r="AJ27" s="145" t="str">
        <f t="shared" si="22"/>
        <v/>
      </c>
      <c r="AK27" s="145" t="str">
        <f t="shared" si="22"/>
        <v/>
      </c>
      <c r="AL27" s="145" t="str">
        <f t="shared" si="22"/>
        <v/>
      </c>
      <c r="AM27" s="145" t="str">
        <f t="shared" si="22"/>
        <v/>
      </c>
      <c r="AN27" s="145" t="str">
        <f t="shared" si="22"/>
        <v/>
      </c>
      <c r="AO27" s="145" t="str">
        <f t="shared" si="22"/>
        <v/>
      </c>
      <c r="AP27" s="145" t="str">
        <f t="shared" si="22"/>
        <v/>
      </c>
      <c r="AQ27" s="145" t="str">
        <f t="shared" si="22"/>
        <v/>
      </c>
      <c r="AR27" s="145" t="str">
        <f t="shared" si="22"/>
        <v/>
      </c>
      <c r="AS27" s="145" t="str">
        <f t="shared" si="22"/>
        <v/>
      </c>
      <c r="AT27" s="145" t="str">
        <f t="shared" si="22"/>
        <v/>
      </c>
      <c r="AU27" s="145" t="str">
        <f t="shared" si="22"/>
        <v/>
      </c>
      <c r="AV27" s="145" t="str">
        <f t="shared" si="22"/>
        <v/>
      </c>
      <c r="AW27" s="145" t="str">
        <f t="shared" si="22"/>
        <v/>
      </c>
      <c r="AX27" s="145" t="str">
        <f t="shared" si="22"/>
        <v/>
      </c>
      <c r="AY27" s="145" t="str">
        <f t="shared" si="22"/>
        <v/>
      </c>
      <c r="AZ27" s="145" t="str">
        <f t="shared" si="22"/>
        <v/>
      </c>
      <c r="BA27" s="145" t="str">
        <f t="shared" si="22"/>
        <v/>
      </c>
      <c r="BB27" s="145" t="str">
        <f t="shared" si="22"/>
        <v/>
      </c>
      <c r="BC27" s="145" t="str">
        <f t="shared" si="22"/>
        <v/>
      </c>
      <c r="BD27" s="145" t="str">
        <f t="shared" si="22"/>
        <v/>
      </c>
      <c r="BE27" s="145" t="str">
        <f t="shared" si="22"/>
        <v/>
      </c>
      <c r="BF27" s="145" t="str">
        <f t="shared" si="22"/>
        <v/>
      </c>
      <c r="BG27" s="145" t="str">
        <f t="shared" si="22"/>
        <v/>
      </c>
      <c r="BH27" s="145" t="str">
        <f t="shared" si="22"/>
        <v/>
      </c>
      <c r="BI27" s="145" t="str">
        <f t="shared" si="22"/>
        <v/>
      </c>
      <c r="BJ27" s="145" t="str">
        <f t="shared" si="22"/>
        <v/>
      </c>
      <c r="BK27" s="145" t="str">
        <f t="shared" si="22"/>
        <v/>
      </c>
      <c r="BL27" s="145" t="str">
        <f t="shared" si="22"/>
        <v/>
      </c>
      <c r="BM27" s="145" t="str">
        <f t="shared" si="22"/>
        <v/>
      </c>
      <c r="BN27" s="145" t="str">
        <f t="shared" si="22"/>
        <v/>
      </c>
      <c r="BO27" s="145" t="str">
        <f t="shared" si="22"/>
        <v/>
      </c>
      <c r="BP27" s="145" t="str">
        <f t="shared" si="22"/>
        <v/>
      </c>
      <c r="BQ27" s="145" t="str">
        <f t="shared" si="22"/>
        <v/>
      </c>
      <c r="BR27" s="145" t="str">
        <f t="shared" ref="BR27:CZ27" si="23">IF(BR$4&lt;$E$3,"",SUMIFS($F20:$FS20,$F$5:$FS$5,"&lt;="&amp;BR$5,$F$5:$FS$5,"&gt;"&amp;(BR$5-$E$3)))</f>
        <v/>
      </c>
      <c r="BS27" s="145" t="str">
        <f t="shared" si="23"/>
        <v/>
      </c>
      <c r="BT27" s="145" t="str">
        <f t="shared" si="23"/>
        <v/>
      </c>
      <c r="BU27" s="145" t="str">
        <f t="shared" si="23"/>
        <v/>
      </c>
      <c r="BV27" s="145" t="str">
        <f t="shared" si="23"/>
        <v/>
      </c>
      <c r="BW27" s="145" t="str">
        <f t="shared" si="23"/>
        <v/>
      </c>
      <c r="BX27" s="145" t="str">
        <f t="shared" si="23"/>
        <v/>
      </c>
      <c r="BY27" s="145" t="str">
        <f t="shared" si="23"/>
        <v/>
      </c>
      <c r="BZ27" s="145" t="str">
        <f t="shared" si="23"/>
        <v/>
      </c>
      <c r="CA27" s="145" t="str">
        <f t="shared" si="23"/>
        <v/>
      </c>
      <c r="CB27" s="145" t="str">
        <f t="shared" si="23"/>
        <v/>
      </c>
      <c r="CC27" s="145" t="str">
        <f t="shared" si="23"/>
        <v/>
      </c>
      <c r="CD27" s="145" t="str">
        <f t="shared" si="23"/>
        <v/>
      </c>
      <c r="CE27" s="145" t="str">
        <f t="shared" si="23"/>
        <v/>
      </c>
      <c r="CF27" s="145" t="str">
        <f t="shared" si="23"/>
        <v/>
      </c>
      <c r="CG27" s="145" t="str">
        <f t="shared" si="23"/>
        <v/>
      </c>
      <c r="CH27" s="145" t="str">
        <f t="shared" si="23"/>
        <v/>
      </c>
      <c r="CI27" s="145" t="str">
        <f t="shared" si="23"/>
        <v/>
      </c>
      <c r="CJ27" s="145" t="str">
        <f t="shared" si="23"/>
        <v/>
      </c>
      <c r="CK27" s="145" t="str">
        <f t="shared" si="23"/>
        <v/>
      </c>
      <c r="CL27" s="145" t="str">
        <f t="shared" si="23"/>
        <v/>
      </c>
      <c r="CM27" s="145" t="str">
        <f t="shared" si="23"/>
        <v/>
      </c>
      <c r="CN27" s="145" t="str">
        <f t="shared" si="23"/>
        <v/>
      </c>
      <c r="CO27" s="145" t="str">
        <f t="shared" si="23"/>
        <v/>
      </c>
      <c r="CP27" s="145" t="str">
        <f t="shared" si="23"/>
        <v/>
      </c>
      <c r="CQ27" s="145" t="str">
        <f t="shared" si="23"/>
        <v/>
      </c>
      <c r="CR27" s="145" t="str">
        <f t="shared" si="23"/>
        <v/>
      </c>
      <c r="CS27" s="145" t="str">
        <f t="shared" si="23"/>
        <v/>
      </c>
      <c r="CT27" s="145" t="str">
        <f t="shared" si="23"/>
        <v/>
      </c>
      <c r="CU27" s="145" t="str">
        <f t="shared" si="23"/>
        <v/>
      </c>
      <c r="CV27" s="145" t="str">
        <f t="shared" si="23"/>
        <v/>
      </c>
      <c r="CW27" s="145" t="str">
        <f t="shared" si="23"/>
        <v/>
      </c>
      <c r="CX27" s="145" t="str">
        <f t="shared" si="23"/>
        <v/>
      </c>
      <c r="CY27" s="145" t="str">
        <f t="shared" si="23"/>
        <v/>
      </c>
      <c r="CZ27" s="145" t="str">
        <f t="shared" si="23"/>
        <v/>
      </c>
      <c r="DA27" s="145">
        <f>IF(DA$4&lt;$E$3,"",SUMIFS($F20:$FS20,$F$5:$FS$5,"&lt;="&amp;DA$5,$F$5:$FS$5,"&gt;"&amp;(DA$5-$E$3)))</f>
        <v>2</v>
      </c>
      <c r="DB27" s="145">
        <f t="shared" ref="DB27:FM27" si="24">IF(DB$4&lt;$E$3,"",SUMIFS($F20:$FS20,$F$5:$FS$5,"&lt;="&amp;DB$5,$F$5:$FS$5,"&gt;"&amp;(DB$5-$E$3)))</f>
        <v>2</v>
      </c>
      <c r="DC27" s="145">
        <f t="shared" si="24"/>
        <v>2</v>
      </c>
      <c r="DD27" s="145">
        <f t="shared" si="24"/>
        <v>2</v>
      </c>
      <c r="DE27" s="145">
        <f t="shared" si="24"/>
        <v>2</v>
      </c>
      <c r="DF27" s="145">
        <f t="shared" si="24"/>
        <v>2</v>
      </c>
      <c r="DG27" s="145">
        <f t="shared" si="24"/>
        <v>2</v>
      </c>
      <c r="DH27" s="145">
        <f t="shared" si="24"/>
        <v>2</v>
      </c>
      <c r="DI27" s="145">
        <f t="shared" si="24"/>
        <v>2</v>
      </c>
      <c r="DJ27" s="145">
        <f t="shared" si="24"/>
        <v>2</v>
      </c>
      <c r="DK27" s="145">
        <f t="shared" si="24"/>
        <v>2</v>
      </c>
      <c r="DL27" s="145">
        <f t="shared" si="24"/>
        <v>2</v>
      </c>
      <c r="DM27" s="145">
        <f t="shared" si="24"/>
        <v>2</v>
      </c>
      <c r="DN27" s="145">
        <f t="shared" si="24"/>
        <v>2</v>
      </c>
      <c r="DO27" s="145">
        <f t="shared" si="24"/>
        <v>2</v>
      </c>
      <c r="DP27" s="145">
        <f t="shared" si="24"/>
        <v>2</v>
      </c>
      <c r="DQ27" s="145">
        <f t="shared" si="24"/>
        <v>2</v>
      </c>
      <c r="DR27" s="145">
        <f t="shared" si="24"/>
        <v>2</v>
      </c>
      <c r="DS27" s="145">
        <f t="shared" si="24"/>
        <v>2</v>
      </c>
      <c r="DT27" s="145">
        <f t="shared" si="24"/>
        <v>2</v>
      </c>
      <c r="DU27" s="145">
        <f t="shared" si="24"/>
        <v>2</v>
      </c>
      <c r="DV27" s="145">
        <f t="shared" si="24"/>
        <v>2</v>
      </c>
      <c r="DW27" s="145">
        <f t="shared" si="24"/>
        <v>2</v>
      </c>
      <c r="DX27" s="145">
        <f t="shared" si="24"/>
        <v>2</v>
      </c>
      <c r="DY27" s="145">
        <f t="shared" si="24"/>
        <v>1</v>
      </c>
      <c r="DZ27" s="145">
        <f t="shared" si="24"/>
        <v>1</v>
      </c>
      <c r="EA27" s="145">
        <f t="shared" si="24"/>
        <v>1</v>
      </c>
      <c r="EB27" s="145">
        <f t="shared" si="24"/>
        <v>1</v>
      </c>
      <c r="EC27" s="145">
        <f t="shared" si="24"/>
        <v>1</v>
      </c>
      <c r="ED27" s="145">
        <f t="shared" si="24"/>
        <v>1</v>
      </c>
      <c r="EE27" s="145">
        <f t="shared" si="24"/>
        <v>1</v>
      </c>
      <c r="EF27" s="145">
        <f t="shared" si="24"/>
        <v>1</v>
      </c>
      <c r="EG27" s="145">
        <f t="shared" si="24"/>
        <v>1</v>
      </c>
      <c r="EH27" s="145">
        <f t="shared" si="24"/>
        <v>1</v>
      </c>
      <c r="EI27" s="145">
        <f t="shared" si="24"/>
        <v>1</v>
      </c>
      <c r="EJ27" s="145">
        <f t="shared" si="24"/>
        <v>1</v>
      </c>
      <c r="EK27" s="145">
        <f t="shared" si="24"/>
        <v>1</v>
      </c>
      <c r="EL27" s="145">
        <f t="shared" si="24"/>
        <v>1</v>
      </c>
      <c r="EM27" s="145">
        <f t="shared" si="24"/>
        <v>1</v>
      </c>
      <c r="EN27" s="145">
        <f t="shared" si="24"/>
        <v>1</v>
      </c>
      <c r="EO27" s="145">
        <f t="shared" si="24"/>
        <v>1</v>
      </c>
      <c r="EP27" s="145">
        <f t="shared" si="24"/>
        <v>1</v>
      </c>
      <c r="EQ27" s="145">
        <f t="shared" si="24"/>
        <v>1</v>
      </c>
      <c r="ER27" s="145">
        <f t="shared" si="24"/>
        <v>1</v>
      </c>
      <c r="ES27" s="145">
        <f t="shared" si="24"/>
        <v>1</v>
      </c>
      <c r="ET27" s="145">
        <f t="shared" si="24"/>
        <v>1</v>
      </c>
      <c r="EU27" s="145">
        <f t="shared" si="24"/>
        <v>1</v>
      </c>
      <c r="EV27" s="145">
        <f t="shared" si="24"/>
        <v>1</v>
      </c>
      <c r="EW27" s="145">
        <f t="shared" si="24"/>
        <v>1</v>
      </c>
      <c r="EX27" s="145">
        <f t="shared" si="24"/>
        <v>1</v>
      </c>
      <c r="EY27" s="145">
        <f t="shared" si="24"/>
        <v>1</v>
      </c>
      <c r="EZ27" s="145">
        <f t="shared" si="24"/>
        <v>1</v>
      </c>
      <c r="FA27" s="145">
        <f t="shared" si="24"/>
        <v>1</v>
      </c>
      <c r="FB27" s="145">
        <f t="shared" si="24"/>
        <v>1</v>
      </c>
      <c r="FC27" s="145">
        <f t="shared" si="24"/>
        <v>1</v>
      </c>
      <c r="FD27" s="145">
        <f t="shared" si="24"/>
        <v>1</v>
      </c>
      <c r="FE27" s="145">
        <f t="shared" si="24"/>
        <v>1</v>
      </c>
      <c r="FF27" s="145">
        <f t="shared" si="24"/>
        <v>1</v>
      </c>
      <c r="FG27" s="145">
        <f t="shared" si="24"/>
        <v>1</v>
      </c>
      <c r="FH27" s="145">
        <f t="shared" si="24"/>
        <v>1</v>
      </c>
      <c r="FI27" s="145">
        <f t="shared" si="24"/>
        <v>1</v>
      </c>
      <c r="FJ27" s="145">
        <f t="shared" si="24"/>
        <v>1</v>
      </c>
      <c r="FK27" s="145">
        <f t="shared" si="24"/>
        <v>1</v>
      </c>
      <c r="FL27" s="145">
        <f t="shared" si="24"/>
        <v>1</v>
      </c>
      <c r="FM27" s="145">
        <f t="shared" si="24"/>
        <v>1</v>
      </c>
      <c r="FN27" s="145">
        <f t="shared" ref="FN27:FS27" si="25">IF(FN$4&lt;$E$3,"",SUMIFS($F20:$FS20,$F$5:$FS$5,"&lt;="&amp;FN$5,$F$5:$FS$5,"&gt;"&amp;(FN$5-$E$3)))</f>
        <v>1</v>
      </c>
      <c r="FO27" s="145">
        <f t="shared" si="25"/>
        <v>1</v>
      </c>
      <c r="FP27" s="145">
        <f t="shared" si="25"/>
        <v>1</v>
      </c>
      <c r="FQ27" s="145">
        <f t="shared" si="25"/>
        <v>1</v>
      </c>
      <c r="FR27" s="145">
        <f t="shared" si="25"/>
        <v>1</v>
      </c>
      <c r="FS27" s="145">
        <f t="shared" si="25"/>
        <v>1</v>
      </c>
      <c r="FT27" s="145">
        <f>IF(FT$4&lt;$E$3,"",SUMIFS($F20:$FT20,$F$5:$FT$5,"&lt;="&amp;FT$5,$F$5:$FT$5,"&gt;"&amp;(FT$5-$E$3)))</f>
        <v>1</v>
      </c>
      <c r="FW27" s="145">
        <f>FS27</f>
        <v>1</v>
      </c>
      <c r="FX27" s="145">
        <f>MIN(F27:FS27)</f>
        <v>1</v>
      </c>
      <c r="FY27" s="145">
        <f>MAX(F27:FS27)</f>
        <v>2</v>
      </c>
      <c r="FZ27" s="145">
        <f>AVERAGE(F27:FS27)</f>
        <v>1.3380281690140845</v>
      </c>
      <c r="GA27" s="145">
        <f>AVERAGE(EP27:FS27)</f>
        <v>1</v>
      </c>
    </row>
    <row r="28" spans="2:183">
      <c r="B28" s="129"/>
      <c r="D28" t="s">
        <v>47</v>
      </c>
      <c r="F28" s="145" t="str">
        <f t="shared" ref="F28:BQ28" si="26">IF(F$4&lt;$E$3,"",SUMIFS($F21:$FS21,$F$5:$FS$5,"&lt;="&amp;F$5,$F$5:$FS$5,"&gt;"&amp;(F$5-$E$3)))</f>
        <v/>
      </c>
      <c r="G28" s="145" t="str">
        <f t="shared" si="26"/>
        <v/>
      </c>
      <c r="H28" s="145" t="str">
        <f t="shared" si="26"/>
        <v/>
      </c>
      <c r="I28" s="145" t="str">
        <f t="shared" si="26"/>
        <v/>
      </c>
      <c r="J28" s="145" t="str">
        <f t="shared" si="26"/>
        <v/>
      </c>
      <c r="K28" s="145" t="str">
        <f t="shared" si="26"/>
        <v/>
      </c>
      <c r="L28" s="145" t="str">
        <f t="shared" si="26"/>
        <v/>
      </c>
      <c r="M28" s="145" t="str">
        <f t="shared" si="26"/>
        <v/>
      </c>
      <c r="N28" s="145" t="str">
        <f t="shared" si="26"/>
        <v/>
      </c>
      <c r="O28" s="145" t="str">
        <f t="shared" si="26"/>
        <v/>
      </c>
      <c r="P28" s="145" t="str">
        <f t="shared" si="26"/>
        <v/>
      </c>
      <c r="Q28" s="145" t="str">
        <f t="shared" si="26"/>
        <v/>
      </c>
      <c r="R28" s="145" t="str">
        <f t="shared" si="26"/>
        <v/>
      </c>
      <c r="S28" s="145" t="str">
        <f t="shared" si="26"/>
        <v/>
      </c>
      <c r="T28" s="145" t="str">
        <f t="shared" si="26"/>
        <v/>
      </c>
      <c r="U28" s="145" t="str">
        <f t="shared" si="26"/>
        <v/>
      </c>
      <c r="V28" s="145" t="str">
        <f t="shared" si="26"/>
        <v/>
      </c>
      <c r="W28" s="145" t="str">
        <f t="shared" si="26"/>
        <v/>
      </c>
      <c r="X28" s="145" t="str">
        <f t="shared" si="26"/>
        <v/>
      </c>
      <c r="Y28" s="145" t="str">
        <f t="shared" si="26"/>
        <v/>
      </c>
      <c r="Z28" s="145" t="str">
        <f t="shared" si="26"/>
        <v/>
      </c>
      <c r="AA28" s="145" t="str">
        <f t="shared" si="26"/>
        <v/>
      </c>
      <c r="AB28" s="145" t="str">
        <f t="shared" si="26"/>
        <v/>
      </c>
      <c r="AC28" s="145" t="str">
        <f t="shared" si="26"/>
        <v/>
      </c>
      <c r="AD28" s="145" t="str">
        <f t="shared" si="26"/>
        <v/>
      </c>
      <c r="AE28" s="145" t="str">
        <f t="shared" si="26"/>
        <v/>
      </c>
      <c r="AF28" s="145" t="str">
        <f t="shared" si="26"/>
        <v/>
      </c>
      <c r="AG28" s="145" t="str">
        <f t="shared" si="26"/>
        <v/>
      </c>
      <c r="AH28" s="145" t="str">
        <f t="shared" si="26"/>
        <v/>
      </c>
      <c r="AI28" s="145" t="str">
        <f t="shared" si="26"/>
        <v/>
      </c>
      <c r="AJ28" s="145" t="str">
        <f t="shared" si="26"/>
        <v/>
      </c>
      <c r="AK28" s="145" t="str">
        <f t="shared" si="26"/>
        <v/>
      </c>
      <c r="AL28" s="145" t="str">
        <f t="shared" si="26"/>
        <v/>
      </c>
      <c r="AM28" s="145" t="str">
        <f t="shared" si="26"/>
        <v/>
      </c>
      <c r="AN28" s="145" t="str">
        <f t="shared" si="26"/>
        <v/>
      </c>
      <c r="AO28" s="145" t="str">
        <f t="shared" si="26"/>
        <v/>
      </c>
      <c r="AP28" s="145" t="str">
        <f t="shared" si="26"/>
        <v/>
      </c>
      <c r="AQ28" s="145" t="str">
        <f t="shared" si="26"/>
        <v/>
      </c>
      <c r="AR28" s="145" t="str">
        <f t="shared" si="26"/>
        <v/>
      </c>
      <c r="AS28" s="145" t="str">
        <f t="shared" si="26"/>
        <v/>
      </c>
      <c r="AT28" s="145" t="str">
        <f t="shared" si="26"/>
        <v/>
      </c>
      <c r="AU28" s="145" t="str">
        <f t="shared" si="26"/>
        <v/>
      </c>
      <c r="AV28" s="145" t="str">
        <f t="shared" si="26"/>
        <v/>
      </c>
      <c r="AW28" s="145" t="str">
        <f t="shared" si="26"/>
        <v/>
      </c>
      <c r="AX28" s="145" t="str">
        <f t="shared" si="26"/>
        <v/>
      </c>
      <c r="AY28" s="145" t="str">
        <f t="shared" si="26"/>
        <v/>
      </c>
      <c r="AZ28" s="145" t="str">
        <f t="shared" si="26"/>
        <v/>
      </c>
      <c r="BA28" s="145" t="str">
        <f t="shared" si="26"/>
        <v/>
      </c>
      <c r="BB28" s="145" t="str">
        <f t="shared" si="26"/>
        <v/>
      </c>
      <c r="BC28" s="145" t="str">
        <f t="shared" si="26"/>
        <v/>
      </c>
      <c r="BD28" s="145" t="str">
        <f t="shared" si="26"/>
        <v/>
      </c>
      <c r="BE28" s="145" t="str">
        <f t="shared" si="26"/>
        <v/>
      </c>
      <c r="BF28" s="145" t="str">
        <f t="shared" si="26"/>
        <v/>
      </c>
      <c r="BG28" s="145" t="str">
        <f t="shared" si="26"/>
        <v/>
      </c>
      <c r="BH28" s="145" t="str">
        <f t="shared" si="26"/>
        <v/>
      </c>
      <c r="BI28" s="145" t="str">
        <f t="shared" si="26"/>
        <v/>
      </c>
      <c r="BJ28" s="145" t="str">
        <f t="shared" si="26"/>
        <v/>
      </c>
      <c r="BK28" s="145" t="str">
        <f t="shared" si="26"/>
        <v/>
      </c>
      <c r="BL28" s="145" t="str">
        <f t="shared" si="26"/>
        <v/>
      </c>
      <c r="BM28" s="145" t="str">
        <f t="shared" si="26"/>
        <v/>
      </c>
      <c r="BN28" s="145" t="str">
        <f t="shared" si="26"/>
        <v/>
      </c>
      <c r="BO28" s="145" t="str">
        <f t="shared" si="26"/>
        <v/>
      </c>
      <c r="BP28" s="145" t="str">
        <f t="shared" si="26"/>
        <v/>
      </c>
      <c r="BQ28" s="145" t="str">
        <f t="shared" si="26"/>
        <v/>
      </c>
      <c r="BR28" s="145" t="str">
        <f t="shared" ref="BR28:CZ28" si="27">IF(BR$4&lt;$E$3,"",SUMIFS($F21:$FS21,$F$5:$FS$5,"&lt;="&amp;BR$5,$F$5:$FS$5,"&gt;"&amp;(BR$5-$E$3)))</f>
        <v/>
      </c>
      <c r="BS28" s="145" t="str">
        <f t="shared" si="27"/>
        <v/>
      </c>
      <c r="BT28" s="145" t="str">
        <f t="shared" si="27"/>
        <v/>
      </c>
      <c r="BU28" s="145" t="str">
        <f t="shared" si="27"/>
        <v/>
      </c>
      <c r="BV28" s="145" t="str">
        <f t="shared" si="27"/>
        <v/>
      </c>
      <c r="BW28" s="145" t="str">
        <f t="shared" si="27"/>
        <v/>
      </c>
      <c r="BX28" s="145" t="str">
        <f t="shared" si="27"/>
        <v/>
      </c>
      <c r="BY28" s="145" t="str">
        <f t="shared" si="27"/>
        <v/>
      </c>
      <c r="BZ28" s="145" t="str">
        <f t="shared" si="27"/>
        <v/>
      </c>
      <c r="CA28" s="145" t="str">
        <f t="shared" si="27"/>
        <v/>
      </c>
      <c r="CB28" s="145" t="str">
        <f t="shared" si="27"/>
        <v/>
      </c>
      <c r="CC28" s="145" t="str">
        <f t="shared" si="27"/>
        <v/>
      </c>
      <c r="CD28" s="145" t="str">
        <f t="shared" si="27"/>
        <v/>
      </c>
      <c r="CE28" s="145" t="str">
        <f t="shared" si="27"/>
        <v/>
      </c>
      <c r="CF28" s="145" t="str">
        <f t="shared" si="27"/>
        <v/>
      </c>
      <c r="CG28" s="145" t="str">
        <f t="shared" si="27"/>
        <v/>
      </c>
      <c r="CH28" s="145" t="str">
        <f t="shared" si="27"/>
        <v/>
      </c>
      <c r="CI28" s="145" t="str">
        <f t="shared" si="27"/>
        <v/>
      </c>
      <c r="CJ28" s="145" t="str">
        <f t="shared" si="27"/>
        <v/>
      </c>
      <c r="CK28" s="145" t="str">
        <f t="shared" si="27"/>
        <v/>
      </c>
      <c r="CL28" s="145" t="str">
        <f t="shared" si="27"/>
        <v/>
      </c>
      <c r="CM28" s="145" t="str">
        <f t="shared" si="27"/>
        <v/>
      </c>
      <c r="CN28" s="145" t="str">
        <f t="shared" si="27"/>
        <v/>
      </c>
      <c r="CO28" s="145" t="str">
        <f t="shared" si="27"/>
        <v/>
      </c>
      <c r="CP28" s="145" t="str">
        <f t="shared" si="27"/>
        <v/>
      </c>
      <c r="CQ28" s="145" t="str">
        <f t="shared" si="27"/>
        <v/>
      </c>
      <c r="CR28" s="145" t="str">
        <f t="shared" si="27"/>
        <v/>
      </c>
      <c r="CS28" s="145" t="str">
        <f t="shared" si="27"/>
        <v/>
      </c>
      <c r="CT28" s="145" t="str">
        <f t="shared" si="27"/>
        <v/>
      </c>
      <c r="CU28" s="145" t="str">
        <f t="shared" si="27"/>
        <v/>
      </c>
      <c r="CV28" s="145" t="str">
        <f t="shared" si="27"/>
        <v/>
      </c>
      <c r="CW28" s="145" t="str">
        <f t="shared" si="27"/>
        <v/>
      </c>
      <c r="CX28" s="145" t="str">
        <f t="shared" si="27"/>
        <v/>
      </c>
      <c r="CY28" s="145" t="str">
        <f t="shared" si="27"/>
        <v/>
      </c>
      <c r="CZ28" s="145" t="str">
        <f t="shared" si="27"/>
        <v/>
      </c>
      <c r="DA28" s="145">
        <f>IF(DA$4&lt;$E$3,"",SUMIFS($F21:$FS21,$F$5:$FS$5,"&lt;="&amp;DA$5,$F$5:$FS$5,"&gt;"&amp;(DA$5-$E$3)))</f>
        <v>3</v>
      </c>
      <c r="DB28" s="145">
        <f t="shared" ref="DB28:FM28" si="28">IF(DB$4&lt;$E$3,"",SUMIFS($F21:$FS21,$F$5:$FS$5,"&lt;="&amp;DB$5,$F$5:$FS$5,"&gt;"&amp;(DB$5-$E$3)))</f>
        <v>4</v>
      </c>
      <c r="DC28" s="145">
        <f t="shared" si="28"/>
        <v>4</v>
      </c>
      <c r="DD28" s="145">
        <f t="shared" si="28"/>
        <v>4</v>
      </c>
      <c r="DE28" s="145">
        <f t="shared" si="28"/>
        <v>4</v>
      </c>
      <c r="DF28" s="145">
        <f t="shared" si="28"/>
        <v>4</v>
      </c>
      <c r="DG28" s="145">
        <f t="shared" si="28"/>
        <v>4</v>
      </c>
      <c r="DH28" s="145">
        <f t="shared" si="28"/>
        <v>4</v>
      </c>
      <c r="DI28" s="145">
        <f t="shared" si="28"/>
        <v>4</v>
      </c>
      <c r="DJ28" s="145">
        <f t="shared" si="28"/>
        <v>4</v>
      </c>
      <c r="DK28" s="145">
        <f t="shared" si="28"/>
        <v>4</v>
      </c>
      <c r="DL28" s="145">
        <f t="shared" si="28"/>
        <v>4</v>
      </c>
      <c r="DM28" s="145">
        <f t="shared" si="28"/>
        <v>3</v>
      </c>
      <c r="DN28" s="145">
        <f t="shared" si="28"/>
        <v>3</v>
      </c>
      <c r="DO28" s="145">
        <f t="shared" si="28"/>
        <v>3</v>
      </c>
      <c r="DP28" s="145">
        <f t="shared" si="28"/>
        <v>3</v>
      </c>
      <c r="DQ28" s="145">
        <f t="shared" si="28"/>
        <v>3</v>
      </c>
      <c r="DR28" s="145">
        <f t="shared" si="28"/>
        <v>3</v>
      </c>
      <c r="DS28" s="145">
        <f t="shared" si="28"/>
        <v>3</v>
      </c>
      <c r="DT28" s="145">
        <f t="shared" si="28"/>
        <v>4</v>
      </c>
      <c r="DU28" s="145">
        <f t="shared" si="28"/>
        <v>4</v>
      </c>
      <c r="DV28" s="145">
        <f t="shared" si="28"/>
        <v>4</v>
      </c>
      <c r="DW28" s="145">
        <f t="shared" si="28"/>
        <v>4</v>
      </c>
      <c r="DX28" s="145">
        <f t="shared" si="28"/>
        <v>4</v>
      </c>
      <c r="DY28" s="145">
        <f t="shared" si="28"/>
        <v>4</v>
      </c>
      <c r="DZ28" s="145">
        <f t="shared" si="28"/>
        <v>4</v>
      </c>
      <c r="EA28" s="145">
        <f t="shared" si="28"/>
        <v>4</v>
      </c>
      <c r="EB28" s="145">
        <f t="shared" si="28"/>
        <v>4</v>
      </c>
      <c r="EC28" s="145">
        <f t="shared" si="28"/>
        <v>4</v>
      </c>
      <c r="ED28" s="145">
        <f t="shared" si="28"/>
        <v>4</v>
      </c>
      <c r="EE28" s="145">
        <f t="shared" si="28"/>
        <v>4</v>
      </c>
      <c r="EF28" s="145">
        <f t="shared" si="28"/>
        <v>3</v>
      </c>
      <c r="EG28" s="145">
        <f t="shared" si="28"/>
        <v>3</v>
      </c>
      <c r="EH28" s="145">
        <f t="shared" si="28"/>
        <v>3</v>
      </c>
      <c r="EI28" s="145">
        <f t="shared" si="28"/>
        <v>3</v>
      </c>
      <c r="EJ28" s="145">
        <f t="shared" si="28"/>
        <v>3</v>
      </c>
      <c r="EK28" s="145">
        <f t="shared" si="28"/>
        <v>3</v>
      </c>
      <c r="EL28" s="145">
        <f t="shared" si="28"/>
        <v>3</v>
      </c>
      <c r="EM28" s="145">
        <f t="shared" si="28"/>
        <v>3</v>
      </c>
      <c r="EN28" s="145">
        <f t="shared" si="28"/>
        <v>3</v>
      </c>
      <c r="EO28" s="145">
        <f t="shared" si="28"/>
        <v>3</v>
      </c>
      <c r="EP28" s="145">
        <f t="shared" si="28"/>
        <v>3</v>
      </c>
      <c r="EQ28" s="145">
        <f t="shared" si="28"/>
        <v>3</v>
      </c>
      <c r="ER28" s="145">
        <f t="shared" si="28"/>
        <v>3</v>
      </c>
      <c r="ES28" s="145">
        <f t="shared" si="28"/>
        <v>3</v>
      </c>
      <c r="ET28" s="145">
        <f t="shared" si="28"/>
        <v>3</v>
      </c>
      <c r="EU28" s="145">
        <f t="shared" si="28"/>
        <v>3</v>
      </c>
      <c r="EV28" s="145">
        <f t="shared" si="28"/>
        <v>3</v>
      </c>
      <c r="EW28" s="145">
        <f t="shared" si="28"/>
        <v>3</v>
      </c>
      <c r="EX28" s="145">
        <f t="shared" si="28"/>
        <v>3</v>
      </c>
      <c r="EY28" s="145">
        <f t="shared" si="28"/>
        <v>3</v>
      </c>
      <c r="EZ28" s="145">
        <f t="shared" si="28"/>
        <v>3</v>
      </c>
      <c r="FA28" s="145">
        <f t="shared" si="28"/>
        <v>3</v>
      </c>
      <c r="FB28" s="145">
        <f t="shared" si="28"/>
        <v>3</v>
      </c>
      <c r="FC28" s="145">
        <f t="shared" si="28"/>
        <v>3</v>
      </c>
      <c r="FD28" s="145">
        <f t="shared" si="28"/>
        <v>3</v>
      </c>
      <c r="FE28" s="145">
        <f t="shared" si="28"/>
        <v>3</v>
      </c>
      <c r="FF28" s="145">
        <f t="shared" si="28"/>
        <v>3</v>
      </c>
      <c r="FG28" s="145">
        <f t="shared" si="28"/>
        <v>3</v>
      </c>
      <c r="FH28" s="145">
        <f t="shared" si="28"/>
        <v>3</v>
      </c>
      <c r="FI28" s="145">
        <f t="shared" si="28"/>
        <v>3</v>
      </c>
      <c r="FJ28" s="145">
        <f t="shared" si="28"/>
        <v>3</v>
      </c>
      <c r="FK28" s="145">
        <f t="shared" si="28"/>
        <v>3</v>
      </c>
      <c r="FL28" s="145">
        <f t="shared" si="28"/>
        <v>3</v>
      </c>
      <c r="FM28" s="145">
        <f t="shared" si="28"/>
        <v>3</v>
      </c>
      <c r="FN28" s="145">
        <f t="shared" ref="FN28:FS28" si="29">IF(FN$4&lt;$E$3,"",SUMIFS($F21:$FS21,$F$5:$FS$5,"&lt;="&amp;FN$5,$F$5:$FS$5,"&gt;"&amp;(FN$5-$E$3)))</f>
        <v>3</v>
      </c>
      <c r="FO28" s="145">
        <f t="shared" si="29"/>
        <v>3</v>
      </c>
      <c r="FP28" s="145">
        <f t="shared" si="29"/>
        <v>3</v>
      </c>
      <c r="FQ28" s="145">
        <f t="shared" si="29"/>
        <v>3</v>
      </c>
      <c r="FR28" s="145">
        <f t="shared" si="29"/>
        <v>3</v>
      </c>
      <c r="FS28" s="145">
        <f t="shared" si="29"/>
        <v>3</v>
      </c>
      <c r="FT28" s="145">
        <f>IF(FT$4&lt;$E$3,"",SUMIFS($F21:$FT21,$F$5:$FT$5,"&lt;="&amp;FT$5,$F$5:$FT$5,"&gt;"&amp;(FT$5-$E$3)))</f>
        <v>3</v>
      </c>
      <c r="FW28" s="145">
        <f t="shared" ref="FW28:FW31" si="30">FS28</f>
        <v>3</v>
      </c>
      <c r="FX28" s="145">
        <f>MIN(F28:FS28)</f>
        <v>3</v>
      </c>
      <c r="FY28" s="145">
        <f>MAX(F28:FS28)</f>
        <v>4</v>
      </c>
      <c r="FZ28" s="145">
        <f>AVERAGE(F28:FS28)</f>
        <v>3.323943661971831</v>
      </c>
      <c r="GA28" s="145">
        <f>AVERAGE(EP28:FS28)</f>
        <v>3</v>
      </c>
    </row>
    <row r="29" spans="2:183">
      <c r="B29" s="129"/>
      <c r="D29" t="s">
        <v>33</v>
      </c>
      <c r="F29" s="145" t="str">
        <f t="shared" ref="F29:BQ29" si="31">IF(F$4&lt;$E$3,"",SUMIFS($F22:$FS22,$F$5:$FS$5,"&lt;="&amp;F$5,$F$5:$FS$5,"&gt;"&amp;(F$5-$E$3)))</f>
        <v/>
      </c>
      <c r="G29" s="145" t="str">
        <f t="shared" si="31"/>
        <v/>
      </c>
      <c r="H29" s="145" t="str">
        <f t="shared" si="31"/>
        <v/>
      </c>
      <c r="I29" s="145" t="str">
        <f t="shared" si="31"/>
        <v/>
      </c>
      <c r="J29" s="145" t="str">
        <f t="shared" si="31"/>
        <v/>
      </c>
      <c r="K29" s="145" t="str">
        <f t="shared" si="31"/>
        <v/>
      </c>
      <c r="L29" s="145" t="str">
        <f t="shared" si="31"/>
        <v/>
      </c>
      <c r="M29" s="145" t="str">
        <f t="shared" si="31"/>
        <v/>
      </c>
      <c r="N29" s="145" t="str">
        <f t="shared" si="31"/>
        <v/>
      </c>
      <c r="O29" s="145" t="str">
        <f t="shared" si="31"/>
        <v/>
      </c>
      <c r="P29" s="145" t="str">
        <f t="shared" si="31"/>
        <v/>
      </c>
      <c r="Q29" s="145" t="str">
        <f t="shared" si="31"/>
        <v/>
      </c>
      <c r="R29" s="145" t="str">
        <f t="shared" si="31"/>
        <v/>
      </c>
      <c r="S29" s="145" t="str">
        <f t="shared" si="31"/>
        <v/>
      </c>
      <c r="T29" s="145" t="str">
        <f t="shared" si="31"/>
        <v/>
      </c>
      <c r="U29" s="145" t="str">
        <f t="shared" si="31"/>
        <v/>
      </c>
      <c r="V29" s="145" t="str">
        <f t="shared" si="31"/>
        <v/>
      </c>
      <c r="W29" s="145" t="str">
        <f t="shared" si="31"/>
        <v/>
      </c>
      <c r="X29" s="145" t="str">
        <f t="shared" si="31"/>
        <v/>
      </c>
      <c r="Y29" s="145" t="str">
        <f t="shared" si="31"/>
        <v/>
      </c>
      <c r="Z29" s="145" t="str">
        <f t="shared" si="31"/>
        <v/>
      </c>
      <c r="AA29" s="145" t="str">
        <f t="shared" si="31"/>
        <v/>
      </c>
      <c r="AB29" s="145" t="str">
        <f t="shared" si="31"/>
        <v/>
      </c>
      <c r="AC29" s="145" t="str">
        <f t="shared" si="31"/>
        <v/>
      </c>
      <c r="AD29" s="145" t="str">
        <f t="shared" si="31"/>
        <v/>
      </c>
      <c r="AE29" s="145" t="str">
        <f t="shared" si="31"/>
        <v/>
      </c>
      <c r="AF29" s="145" t="str">
        <f t="shared" si="31"/>
        <v/>
      </c>
      <c r="AG29" s="145" t="str">
        <f t="shared" si="31"/>
        <v/>
      </c>
      <c r="AH29" s="145" t="str">
        <f t="shared" si="31"/>
        <v/>
      </c>
      <c r="AI29" s="145" t="str">
        <f t="shared" si="31"/>
        <v/>
      </c>
      <c r="AJ29" s="145" t="str">
        <f t="shared" si="31"/>
        <v/>
      </c>
      <c r="AK29" s="145" t="str">
        <f t="shared" si="31"/>
        <v/>
      </c>
      <c r="AL29" s="145" t="str">
        <f t="shared" si="31"/>
        <v/>
      </c>
      <c r="AM29" s="145" t="str">
        <f t="shared" si="31"/>
        <v/>
      </c>
      <c r="AN29" s="145" t="str">
        <f t="shared" si="31"/>
        <v/>
      </c>
      <c r="AO29" s="145" t="str">
        <f t="shared" si="31"/>
        <v/>
      </c>
      <c r="AP29" s="145" t="str">
        <f t="shared" si="31"/>
        <v/>
      </c>
      <c r="AQ29" s="145" t="str">
        <f t="shared" si="31"/>
        <v/>
      </c>
      <c r="AR29" s="145" t="str">
        <f t="shared" si="31"/>
        <v/>
      </c>
      <c r="AS29" s="145" t="str">
        <f t="shared" si="31"/>
        <v/>
      </c>
      <c r="AT29" s="145" t="str">
        <f t="shared" si="31"/>
        <v/>
      </c>
      <c r="AU29" s="145" t="str">
        <f t="shared" si="31"/>
        <v/>
      </c>
      <c r="AV29" s="145" t="str">
        <f t="shared" si="31"/>
        <v/>
      </c>
      <c r="AW29" s="145" t="str">
        <f t="shared" si="31"/>
        <v/>
      </c>
      <c r="AX29" s="145" t="str">
        <f t="shared" si="31"/>
        <v/>
      </c>
      <c r="AY29" s="145" t="str">
        <f t="shared" si="31"/>
        <v/>
      </c>
      <c r="AZ29" s="145" t="str">
        <f t="shared" si="31"/>
        <v/>
      </c>
      <c r="BA29" s="145" t="str">
        <f t="shared" si="31"/>
        <v/>
      </c>
      <c r="BB29" s="145" t="str">
        <f t="shared" si="31"/>
        <v/>
      </c>
      <c r="BC29" s="145" t="str">
        <f t="shared" si="31"/>
        <v/>
      </c>
      <c r="BD29" s="145" t="str">
        <f t="shared" si="31"/>
        <v/>
      </c>
      <c r="BE29" s="145" t="str">
        <f t="shared" si="31"/>
        <v/>
      </c>
      <c r="BF29" s="145" t="str">
        <f t="shared" si="31"/>
        <v/>
      </c>
      <c r="BG29" s="145" t="str">
        <f t="shared" si="31"/>
        <v/>
      </c>
      <c r="BH29" s="145" t="str">
        <f t="shared" si="31"/>
        <v/>
      </c>
      <c r="BI29" s="145" t="str">
        <f t="shared" si="31"/>
        <v/>
      </c>
      <c r="BJ29" s="145" t="str">
        <f t="shared" si="31"/>
        <v/>
      </c>
      <c r="BK29" s="145" t="str">
        <f t="shared" si="31"/>
        <v/>
      </c>
      <c r="BL29" s="145" t="str">
        <f t="shared" si="31"/>
        <v/>
      </c>
      <c r="BM29" s="145" t="str">
        <f t="shared" si="31"/>
        <v/>
      </c>
      <c r="BN29" s="145" t="str">
        <f t="shared" si="31"/>
        <v/>
      </c>
      <c r="BO29" s="145" t="str">
        <f t="shared" si="31"/>
        <v/>
      </c>
      <c r="BP29" s="145" t="str">
        <f t="shared" si="31"/>
        <v/>
      </c>
      <c r="BQ29" s="145" t="str">
        <f t="shared" si="31"/>
        <v/>
      </c>
      <c r="BR29" s="145" t="str">
        <f t="shared" ref="BR29:CZ29" si="32">IF(BR$4&lt;$E$3,"",SUMIFS($F22:$FS22,$F$5:$FS$5,"&lt;="&amp;BR$5,$F$5:$FS$5,"&gt;"&amp;(BR$5-$E$3)))</f>
        <v/>
      </c>
      <c r="BS29" s="145" t="str">
        <f t="shared" si="32"/>
        <v/>
      </c>
      <c r="BT29" s="145" t="str">
        <f t="shared" si="32"/>
        <v/>
      </c>
      <c r="BU29" s="145" t="str">
        <f t="shared" si="32"/>
        <v/>
      </c>
      <c r="BV29" s="145" t="str">
        <f t="shared" si="32"/>
        <v/>
      </c>
      <c r="BW29" s="145" t="str">
        <f t="shared" si="32"/>
        <v/>
      </c>
      <c r="BX29" s="145" t="str">
        <f t="shared" si="32"/>
        <v/>
      </c>
      <c r="BY29" s="145" t="str">
        <f t="shared" si="32"/>
        <v/>
      </c>
      <c r="BZ29" s="145" t="str">
        <f t="shared" si="32"/>
        <v/>
      </c>
      <c r="CA29" s="145" t="str">
        <f t="shared" si="32"/>
        <v/>
      </c>
      <c r="CB29" s="145" t="str">
        <f t="shared" si="32"/>
        <v/>
      </c>
      <c r="CC29" s="145" t="str">
        <f t="shared" si="32"/>
        <v/>
      </c>
      <c r="CD29" s="145" t="str">
        <f t="shared" si="32"/>
        <v/>
      </c>
      <c r="CE29" s="145" t="str">
        <f t="shared" si="32"/>
        <v/>
      </c>
      <c r="CF29" s="145" t="str">
        <f t="shared" si="32"/>
        <v/>
      </c>
      <c r="CG29" s="145" t="str">
        <f t="shared" si="32"/>
        <v/>
      </c>
      <c r="CH29" s="145" t="str">
        <f t="shared" si="32"/>
        <v/>
      </c>
      <c r="CI29" s="145" t="str">
        <f t="shared" si="32"/>
        <v/>
      </c>
      <c r="CJ29" s="145" t="str">
        <f t="shared" si="32"/>
        <v/>
      </c>
      <c r="CK29" s="145" t="str">
        <f t="shared" si="32"/>
        <v/>
      </c>
      <c r="CL29" s="145" t="str">
        <f t="shared" si="32"/>
        <v/>
      </c>
      <c r="CM29" s="145" t="str">
        <f t="shared" si="32"/>
        <v/>
      </c>
      <c r="CN29" s="145" t="str">
        <f t="shared" si="32"/>
        <v/>
      </c>
      <c r="CO29" s="145" t="str">
        <f t="shared" si="32"/>
        <v/>
      </c>
      <c r="CP29" s="145" t="str">
        <f t="shared" si="32"/>
        <v/>
      </c>
      <c r="CQ29" s="145" t="str">
        <f t="shared" si="32"/>
        <v/>
      </c>
      <c r="CR29" s="145" t="str">
        <f t="shared" si="32"/>
        <v/>
      </c>
      <c r="CS29" s="145" t="str">
        <f t="shared" si="32"/>
        <v/>
      </c>
      <c r="CT29" s="145" t="str">
        <f t="shared" si="32"/>
        <v/>
      </c>
      <c r="CU29" s="145" t="str">
        <f t="shared" si="32"/>
        <v/>
      </c>
      <c r="CV29" s="145" t="str">
        <f t="shared" si="32"/>
        <v/>
      </c>
      <c r="CW29" s="145" t="str">
        <f t="shared" si="32"/>
        <v/>
      </c>
      <c r="CX29" s="145" t="str">
        <f t="shared" si="32"/>
        <v/>
      </c>
      <c r="CY29" s="145" t="str">
        <f t="shared" si="32"/>
        <v/>
      </c>
      <c r="CZ29" s="145" t="str">
        <f t="shared" si="32"/>
        <v/>
      </c>
      <c r="DA29" s="145">
        <f>IF(DA$4&lt;$E$3,"",SUMIFS($F22:$FS22,$F$5:$FS$5,"&lt;="&amp;DA$5,$F$5:$FS$5,"&gt;"&amp;(DA$5-$E$3)))</f>
        <v>5</v>
      </c>
      <c r="DB29" s="145">
        <f t="shared" ref="DB29:FM29" si="33">IF(DB$4&lt;$E$3,"",SUMIFS($F22:$FS22,$F$5:$FS$5,"&lt;="&amp;DB$5,$F$5:$FS$5,"&gt;"&amp;(DB$5-$E$3)))</f>
        <v>5</v>
      </c>
      <c r="DC29" s="145">
        <f t="shared" si="33"/>
        <v>5</v>
      </c>
      <c r="DD29" s="145">
        <f t="shared" si="33"/>
        <v>4</v>
      </c>
      <c r="DE29" s="145">
        <f t="shared" si="33"/>
        <v>5</v>
      </c>
      <c r="DF29" s="145">
        <f t="shared" si="33"/>
        <v>5</v>
      </c>
      <c r="DG29" s="145">
        <f t="shared" si="33"/>
        <v>5</v>
      </c>
      <c r="DH29" s="145">
        <f t="shared" si="33"/>
        <v>5</v>
      </c>
      <c r="DI29" s="145">
        <f t="shared" si="33"/>
        <v>5</v>
      </c>
      <c r="DJ29" s="145">
        <f t="shared" si="33"/>
        <v>5</v>
      </c>
      <c r="DK29" s="145">
        <f t="shared" si="33"/>
        <v>4</v>
      </c>
      <c r="DL29" s="145">
        <f t="shared" si="33"/>
        <v>4</v>
      </c>
      <c r="DM29" s="145">
        <f t="shared" si="33"/>
        <v>4</v>
      </c>
      <c r="DN29" s="145">
        <f t="shared" si="33"/>
        <v>4</v>
      </c>
      <c r="DO29" s="145">
        <f t="shared" si="33"/>
        <v>4</v>
      </c>
      <c r="DP29" s="145">
        <f t="shared" si="33"/>
        <v>4</v>
      </c>
      <c r="DQ29" s="145">
        <f t="shared" si="33"/>
        <v>4</v>
      </c>
      <c r="DR29" s="145">
        <f t="shared" si="33"/>
        <v>4</v>
      </c>
      <c r="DS29" s="145">
        <f t="shared" si="33"/>
        <v>4</v>
      </c>
      <c r="DT29" s="145">
        <f t="shared" si="33"/>
        <v>4</v>
      </c>
      <c r="DU29" s="145">
        <f t="shared" si="33"/>
        <v>4</v>
      </c>
      <c r="DV29" s="145">
        <f t="shared" si="33"/>
        <v>4</v>
      </c>
      <c r="DW29" s="145">
        <f t="shared" si="33"/>
        <v>4</v>
      </c>
      <c r="DX29" s="145">
        <f t="shared" si="33"/>
        <v>4</v>
      </c>
      <c r="DY29" s="145">
        <f t="shared" si="33"/>
        <v>4</v>
      </c>
      <c r="DZ29" s="145">
        <f t="shared" si="33"/>
        <v>4</v>
      </c>
      <c r="EA29" s="145">
        <f t="shared" si="33"/>
        <v>4</v>
      </c>
      <c r="EB29" s="145">
        <f t="shared" si="33"/>
        <v>4</v>
      </c>
      <c r="EC29" s="145">
        <f t="shared" si="33"/>
        <v>4</v>
      </c>
      <c r="ED29" s="145">
        <f t="shared" si="33"/>
        <v>4</v>
      </c>
      <c r="EE29" s="145">
        <f t="shared" si="33"/>
        <v>4</v>
      </c>
      <c r="EF29" s="145">
        <f t="shared" si="33"/>
        <v>4</v>
      </c>
      <c r="EG29" s="145">
        <f t="shared" si="33"/>
        <v>4</v>
      </c>
      <c r="EH29" s="145">
        <f t="shared" si="33"/>
        <v>5</v>
      </c>
      <c r="EI29" s="145">
        <f t="shared" si="33"/>
        <v>5</v>
      </c>
      <c r="EJ29" s="145">
        <f t="shared" si="33"/>
        <v>5</v>
      </c>
      <c r="EK29" s="145">
        <f t="shared" si="33"/>
        <v>5</v>
      </c>
      <c r="EL29" s="145">
        <f t="shared" si="33"/>
        <v>5</v>
      </c>
      <c r="EM29" s="145">
        <f t="shared" si="33"/>
        <v>5</v>
      </c>
      <c r="EN29" s="145">
        <f t="shared" si="33"/>
        <v>5</v>
      </c>
      <c r="EO29" s="145">
        <f t="shared" si="33"/>
        <v>5</v>
      </c>
      <c r="EP29" s="145">
        <f t="shared" si="33"/>
        <v>5</v>
      </c>
      <c r="EQ29" s="145">
        <f t="shared" si="33"/>
        <v>5</v>
      </c>
      <c r="ER29" s="145">
        <f t="shared" si="33"/>
        <v>5</v>
      </c>
      <c r="ES29" s="145">
        <f t="shared" si="33"/>
        <v>5</v>
      </c>
      <c r="ET29" s="145">
        <f t="shared" si="33"/>
        <v>5</v>
      </c>
      <c r="EU29" s="145">
        <f t="shared" si="33"/>
        <v>5</v>
      </c>
      <c r="EV29" s="145">
        <f t="shared" si="33"/>
        <v>5</v>
      </c>
      <c r="EW29" s="145">
        <f t="shared" si="33"/>
        <v>5</v>
      </c>
      <c r="EX29" s="145">
        <f t="shared" si="33"/>
        <v>5</v>
      </c>
      <c r="EY29" s="145">
        <f t="shared" si="33"/>
        <v>5</v>
      </c>
      <c r="EZ29" s="145">
        <f t="shared" si="33"/>
        <v>5</v>
      </c>
      <c r="FA29" s="145">
        <f t="shared" si="33"/>
        <v>5</v>
      </c>
      <c r="FB29" s="145">
        <f t="shared" si="33"/>
        <v>5</v>
      </c>
      <c r="FC29" s="145">
        <f t="shared" si="33"/>
        <v>5</v>
      </c>
      <c r="FD29" s="145">
        <f t="shared" si="33"/>
        <v>5</v>
      </c>
      <c r="FE29" s="145">
        <f t="shared" si="33"/>
        <v>5</v>
      </c>
      <c r="FF29" s="145">
        <f t="shared" si="33"/>
        <v>5</v>
      </c>
      <c r="FG29" s="145">
        <f t="shared" si="33"/>
        <v>5</v>
      </c>
      <c r="FH29" s="145">
        <f t="shared" si="33"/>
        <v>5</v>
      </c>
      <c r="FI29" s="145">
        <f t="shared" si="33"/>
        <v>5</v>
      </c>
      <c r="FJ29" s="145">
        <f t="shared" si="33"/>
        <v>5</v>
      </c>
      <c r="FK29" s="145">
        <f t="shared" si="33"/>
        <v>5</v>
      </c>
      <c r="FL29" s="145">
        <f t="shared" si="33"/>
        <v>5</v>
      </c>
      <c r="FM29" s="145">
        <f t="shared" si="33"/>
        <v>5</v>
      </c>
      <c r="FN29" s="145">
        <f t="shared" ref="FN29:FS29" si="34">IF(FN$4&lt;$E$3,"",SUMIFS($F22:$FS22,$F$5:$FS$5,"&lt;="&amp;FN$5,$F$5:$FS$5,"&gt;"&amp;(FN$5-$E$3)))</f>
        <v>5</v>
      </c>
      <c r="FO29" s="145">
        <f t="shared" si="34"/>
        <v>5</v>
      </c>
      <c r="FP29" s="145">
        <f t="shared" si="34"/>
        <v>5</v>
      </c>
      <c r="FQ29" s="145">
        <f t="shared" si="34"/>
        <v>5</v>
      </c>
      <c r="FR29" s="145">
        <f t="shared" si="34"/>
        <v>5</v>
      </c>
      <c r="FS29" s="145">
        <f t="shared" si="34"/>
        <v>5</v>
      </c>
      <c r="FT29" s="145">
        <f>IF(FT$4&lt;$E$3,"",SUMIFS($F22:$FT22,$F$5:$FT$5,"&lt;="&amp;FT$5,$F$5:$FT$5,"&gt;"&amp;(FT$5-$E$3)))</f>
        <v>6</v>
      </c>
      <c r="FW29" s="145">
        <f t="shared" si="30"/>
        <v>5</v>
      </c>
      <c r="FX29" s="145">
        <f>MIN(F29:FS29)</f>
        <v>4</v>
      </c>
      <c r="FY29" s="145">
        <f>MAX(F29:FS29)</f>
        <v>5</v>
      </c>
      <c r="FZ29" s="145">
        <f>AVERAGE(F29:FS29)</f>
        <v>4.6619718309859151</v>
      </c>
      <c r="GA29" s="145">
        <f>AVERAGE(EP29:FS29)</f>
        <v>5</v>
      </c>
    </row>
    <row r="30" spans="2:183">
      <c r="B30" s="129"/>
      <c r="D30" t="s">
        <v>34</v>
      </c>
      <c r="F30" s="145" t="str">
        <f t="shared" ref="F30:BQ31" si="35">IF(F$4&lt;$E$3,"",SUMIFS($F23:$FS23,$F$5:$FS$5,"&lt;="&amp;F$5,$F$5:$FS$5,"&gt;"&amp;(F$5-$E$3)))</f>
        <v/>
      </c>
      <c r="G30" s="145" t="str">
        <f t="shared" si="35"/>
        <v/>
      </c>
      <c r="H30" s="145" t="str">
        <f t="shared" si="35"/>
        <v/>
      </c>
      <c r="I30" s="145" t="str">
        <f t="shared" si="35"/>
        <v/>
      </c>
      <c r="J30" s="145" t="str">
        <f t="shared" si="35"/>
        <v/>
      </c>
      <c r="K30" s="145" t="str">
        <f t="shared" si="35"/>
        <v/>
      </c>
      <c r="L30" s="145" t="str">
        <f t="shared" si="35"/>
        <v/>
      </c>
      <c r="M30" s="145" t="str">
        <f t="shared" si="35"/>
        <v/>
      </c>
      <c r="N30" s="145" t="str">
        <f t="shared" si="35"/>
        <v/>
      </c>
      <c r="O30" s="145" t="str">
        <f t="shared" si="35"/>
        <v/>
      </c>
      <c r="P30" s="145" t="str">
        <f t="shared" si="35"/>
        <v/>
      </c>
      <c r="Q30" s="145" t="str">
        <f t="shared" si="35"/>
        <v/>
      </c>
      <c r="R30" s="145" t="str">
        <f t="shared" si="35"/>
        <v/>
      </c>
      <c r="S30" s="145" t="str">
        <f t="shared" si="35"/>
        <v/>
      </c>
      <c r="T30" s="145" t="str">
        <f t="shared" si="35"/>
        <v/>
      </c>
      <c r="U30" s="145" t="str">
        <f t="shared" si="35"/>
        <v/>
      </c>
      <c r="V30" s="145" t="str">
        <f t="shared" si="35"/>
        <v/>
      </c>
      <c r="W30" s="145" t="str">
        <f t="shared" si="35"/>
        <v/>
      </c>
      <c r="X30" s="145" t="str">
        <f t="shared" si="35"/>
        <v/>
      </c>
      <c r="Y30" s="145" t="str">
        <f t="shared" si="35"/>
        <v/>
      </c>
      <c r="Z30" s="145" t="str">
        <f t="shared" si="35"/>
        <v/>
      </c>
      <c r="AA30" s="145" t="str">
        <f t="shared" si="35"/>
        <v/>
      </c>
      <c r="AB30" s="145" t="str">
        <f t="shared" si="35"/>
        <v/>
      </c>
      <c r="AC30" s="145" t="str">
        <f t="shared" si="35"/>
        <v/>
      </c>
      <c r="AD30" s="145" t="str">
        <f t="shared" si="35"/>
        <v/>
      </c>
      <c r="AE30" s="145" t="str">
        <f t="shared" si="35"/>
        <v/>
      </c>
      <c r="AF30" s="145" t="str">
        <f t="shared" si="35"/>
        <v/>
      </c>
      <c r="AG30" s="145" t="str">
        <f t="shared" si="35"/>
        <v/>
      </c>
      <c r="AH30" s="145" t="str">
        <f t="shared" si="35"/>
        <v/>
      </c>
      <c r="AI30" s="145" t="str">
        <f t="shared" si="35"/>
        <v/>
      </c>
      <c r="AJ30" s="145" t="str">
        <f t="shared" si="35"/>
        <v/>
      </c>
      <c r="AK30" s="145" t="str">
        <f t="shared" si="35"/>
        <v/>
      </c>
      <c r="AL30" s="145" t="str">
        <f t="shared" si="35"/>
        <v/>
      </c>
      <c r="AM30" s="145" t="str">
        <f t="shared" si="35"/>
        <v/>
      </c>
      <c r="AN30" s="145" t="str">
        <f t="shared" si="35"/>
        <v/>
      </c>
      <c r="AO30" s="145" t="str">
        <f t="shared" si="35"/>
        <v/>
      </c>
      <c r="AP30" s="145" t="str">
        <f t="shared" si="35"/>
        <v/>
      </c>
      <c r="AQ30" s="145" t="str">
        <f t="shared" si="35"/>
        <v/>
      </c>
      <c r="AR30" s="145" t="str">
        <f t="shared" si="35"/>
        <v/>
      </c>
      <c r="AS30" s="145" t="str">
        <f t="shared" si="35"/>
        <v/>
      </c>
      <c r="AT30" s="145" t="str">
        <f t="shared" si="35"/>
        <v/>
      </c>
      <c r="AU30" s="145" t="str">
        <f t="shared" si="35"/>
        <v/>
      </c>
      <c r="AV30" s="145" t="str">
        <f t="shared" si="35"/>
        <v/>
      </c>
      <c r="AW30" s="145" t="str">
        <f t="shared" si="35"/>
        <v/>
      </c>
      <c r="AX30" s="145" t="str">
        <f t="shared" si="35"/>
        <v/>
      </c>
      <c r="AY30" s="145" t="str">
        <f t="shared" si="35"/>
        <v/>
      </c>
      <c r="AZ30" s="145" t="str">
        <f t="shared" si="35"/>
        <v/>
      </c>
      <c r="BA30" s="145" t="str">
        <f t="shared" si="35"/>
        <v/>
      </c>
      <c r="BB30" s="145" t="str">
        <f t="shared" si="35"/>
        <v/>
      </c>
      <c r="BC30" s="145" t="str">
        <f t="shared" si="35"/>
        <v/>
      </c>
      <c r="BD30" s="145" t="str">
        <f t="shared" si="35"/>
        <v/>
      </c>
      <c r="BE30" s="145" t="str">
        <f t="shared" si="35"/>
        <v/>
      </c>
      <c r="BF30" s="145" t="str">
        <f t="shared" si="35"/>
        <v/>
      </c>
      <c r="BG30" s="145" t="str">
        <f t="shared" si="35"/>
        <v/>
      </c>
      <c r="BH30" s="145" t="str">
        <f t="shared" si="35"/>
        <v/>
      </c>
      <c r="BI30" s="145" t="str">
        <f t="shared" si="35"/>
        <v/>
      </c>
      <c r="BJ30" s="145" t="str">
        <f t="shared" si="35"/>
        <v/>
      </c>
      <c r="BK30" s="145" t="str">
        <f t="shared" si="35"/>
        <v/>
      </c>
      <c r="BL30" s="145" t="str">
        <f t="shared" si="35"/>
        <v/>
      </c>
      <c r="BM30" s="145" t="str">
        <f t="shared" si="35"/>
        <v/>
      </c>
      <c r="BN30" s="145" t="str">
        <f t="shared" si="35"/>
        <v/>
      </c>
      <c r="BO30" s="145" t="str">
        <f t="shared" si="35"/>
        <v/>
      </c>
      <c r="BP30" s="145" t="str">
        <f t="shared" si="35"/>
        <v/>
      </c>
      <c r="BQ30" s="145" t="str">
        <f t="shared" si="35"/>
        <v/>
      </c>
      <c r="BR30" s="145" t="str">
        <f t="shared" ref="BR30:DA31" si="36">IF(BR$4&lt;$E$3,"",SUMIFS($F23:$FS23,$F$5:$FS$5,"&lt;="&amp;BR$5,$F$5:$FS$5,"&gt;"&amp;(BR$5-$E$3)))</f>
        <v/>
      </c>
      <c r="BS30" s="145" t="str">
        <f t="shared" si="36"/>
        <v/>
      </c>
      <c r="BT30" s="145" t="str">
        <f t="shared" si="36"/>
        <v/>
      </c>
      <c r="BU30" s="145" t="str">
        <f t="shared" si="36"/>
        <v/>
      </c>
      <c r="BV30" s="145" t="str">
        <f t="shared" si="36"/>
        <v/>
      </c>
      <c r="BW30" s="145" t="str">
        <f t="shared" si="36"/>
        <v/>
      </c>
      <c r="BX30" s="145" t="str">
        <f t="shared" si="36"/>
        <v/>
      </c>
      <c r="BY30" s="145" t="str">
        <f t="shared" si="36"/>
        <v/>
      </c>
      <c r="BZ30" s="145" t="str">
        <f t="shared" si="36"/>
        <v/>
      </c>
      <c r="CA30" s="145" t="str">
        <f t="shared" si="36"/>
        <v/>
      </c>
      <c r="CB30" s="145" t="str">
        <f t="shared" si="36"/>
        <v/>
      </c>
      <c r="CC30" s="145" t="str">
        <f t="shared" si="36"/>
        <v/>
      </c>
      <c r="CD30" s="145" t="str">
        <f t="shared" si="36"/>
        <v/>
      </c>
      <c r="CE30" s="145" t="str">
        <f t="shared" si="36"/>
        <v/>
      </c>
      <c r="CF30" s="145" t="str">
        <f t="shared" si="36"/>
        <v/>
      </c>
      <c r="CG30" s="145" t="str">
        <f t="shared" si="36"/>
        <v/>
      </c>
      <c r="CH30" s="145" t="str">
        <f t="shared" si="36"/>
        <v/>
      </c>
      <c r="CI30" s="145" t="str">
        <f t="shared" si="36"/>
        <v/>
      </c>
      <c r="CJ30" s="145" t="str">
        <f t="shared" si="36"/>
        <v/>
      </c>
      <c r="CK30" s="145" t="str">
        <f t="shared" si="36"/>
        <v/>
      </c>
      <c r="CL30" s="145" t="str">
        <f t="shared" si="36"/>
        <v/>
      </c>
      <c r="CM30" s="145" t="str">
        <f t="shared" si="36"/>
        <v/>
      </c>
      <c r="CN30" s="145" t="str">
        <f t="shared" si="36"/>
        <v/>
      </c>
      <c r="CO30" s="145" t="str">
        <f t="shared" si="36"/>
        <v/>
      </c>
      <c r="CP30" s="145" t="str">
        <f t="shared" si="36"/>
        <v/>
      </c>
      <c r="CQ30" s="145" t="str">
        <f t="shared" si="36"/>
        <v/>
      </c>
      <c r="CR30" s="145" t="str">
        <f t="shared" si="36"/>
        <v/>
      </c>
      <c r="CS30" s="145" t="str">
        <f t="shared" si="36"/>
        <v/>
      </c>
      <c r="CT30" s="145" t="str">
        <f t="shared" si="36"/>
        <v/>
      </c>
      <c r="CU30" s="145" t="str">
        <f t="shared" si="36"/>
        <v/>
      </c>
      <c r="CV30" s="145" t="str">
        <f t="shared" si="36"/>
        <v/>
      </c>
      <c r="CW30" s="145" t="str">
        <f t="shared" si="36"/>
        <v/>
      </c>
      <c r="CX30" s="145" t="str">
        <f t="shared" si="36"/>
        <v/>
      </c>
      <c r="CY30" s="145" t="str">
        <f t="shared" si="36"/>
        <v/>
      </c>
      <c r="CZ30" s="145" t="str">
        <f t="shared" si="36"/>
        <v/>
      </c>
      <c r="DA30" s="145">
        <f>IF(DA$4&lt;$E$3,"",SUMIFS($F23:$FS23,$F$5:$FS$5,"&lt;="&amp;DA$5,$F$5:$FS$5,"&gt;"&amp;(DA$5-$E$3)))</f>
        <v>3</v>
      </c>
      <c r="DB30" s="145">
        <f t="shared" ref="DB30:FM31" si="37">IF(DB$4&lt;$E$3,"",SUMIFS($F23:$FS23,$F$5:$FS$5,"&lt;="&amp;DB$5,$F$5:$FS$5,"&gt;"&amp;(DB$5-$E$3)))</f>
        <v>3</v>
      </c>
      <c r="DC30" s="145">
        <f t="shared" si="37"/>
        <v>3</v>
      </c>
      <c r="DD30" s="145">
        <f t="shared" si="37"/>
        <v>3</v>
      </c>
      <c r="DE30" s="145">
        <f t="shared" si="37"/>
        <v>3</v>
      </c>
      <c r="DF30" s="145">
        <f t="shared" si="37"/>
        <v>3</v>
      </c>
      <c r="DG30" s="145">
        <f t="shared" si="37"/>
        <v>3</v>
      </c>
      <c r="DH30" s="145">
        <f t="shared" si="37"/>
        <v>3</v>
      </c>
      <c r="DI30" s="145">
        <f t="shared" si="37"/>
        <v>3</v>
      </c>
      <c r="DJ30" s="145">
        <f t="shared" si="37"/>
        <v>3</v>
      </c>
      <c r="DK30" s="145">
        <f t="shared" si="37"/>
        <v>3</v>
      </c>
      <c r="DL30" s="145">
        <f t="shared" si="37"/>
        <v>3</v>
      </c>
      <c r="DM30" s="145">
        <f t="shared" si="37"/>
        <v>3</v>
      </c>
      <c r="DN30" s="145">
        <f t="shared" si="37"/>
        <v>3</v>
      </c>
      <c r="DO30" s="145">
        <f t="shared" si="37"/>
        <v>3</v>
      </c>
      <c r="DP30" s="145">
        <f t="shared" si="37"/>
        <v>3</v>
      </c>
      <c r="DQ30" s="145">
        <f t="shared" si="37"/>
        <v>3</v>
      </c>
      <c r="DR30" s="145">
        <f t="shared" si="37"/>
        <v>3</v>
      </c>
      <c r="DS30" s="145">
        <f t="shared" si="37"/>
        <v>3</v>
      </c>
      <c r="DT30" s="145">
        <f t="shared" si="37"/>
        <v>3</v>
      </c>
      <c r="DU30" s="145">
        <f t="shared" si="37"/>
        <v>3</v>
      </c>
      <c r="DV30" s="145">
        <f t="shared" si="37"/>
        <v>3</v>
      </c>
      <c r="DW30" s="145">
        <f t="shared" si="37"/>
        <v>3</v>
      </c>
      <c r="DX30" s="145">
        <f t="shared" si="37"/>
        <v>3</v>
      </c>
      <c r="DY30" s="145">
        <f t="shared" si="37"/>
        <v>3</v>
      </c>
      <c r="DZ30" s="145">
        <f t="shared" si="37"/>
        <v>3</v>
      </c>
      <c r="EA30" s="145">
        <f t="shared" si="37"/>
        <v>3</v>
      </c>
      <c r="EB30" s="145">
        <f t="shared" si="37"/>
        <v>3</v>
      </c>
      <c r="EC30" s="145">
        <f t="shared" si="37"/>
        <v>3</v>
      </c>
      <c r="ED30" s="145">
        <f t="shared" si="37"/>
        <v>3</v>
      </c>
      <c r="EE30" s="145">
        <f t="shared" si="37"/>
        <v>3</v>
      </c>
      <c r="EF30" s="145">
        <f t="shared" si="37"/>
        <v>3</v>
      </c>
      <c r="EG30" s="145">
        <f t="shared" si="37"/>
        <v>2</v>
      </c>
      <c r="EH30" s="145">
        <f t="shared" si="37"/>
        <v>2</v>
      </c>
      <c r="EI30" s="145">
        <f t="shared" si="37"/>
        <v>2</v>
      </c>
      <c r="EJ30" s="145">
        <f t="shared" si="37"/>
        <v>2</v>
      </c>
      <c r="EK30" s="145">
        <f t="shared" si="37"/>
        <v>2</v>
      </c>
      <c r="EL30" s="145">
        <f t="shared" si="37"/>
        <v>2</v>
      </c>
      <c r="EM30" s="145">
        <f t="shared" si="37"/>
        <v>2</v>
      </c>
      <c r="EN30" s="145">
        <f t="shared" si="37"/>
        <v>2</v>
      </c>
      <c r="EO30" s="145">
        <f t="shared" si="37"/>
        <v>2</v>
      </c>
      <c r="EP30" s="145">
        <f t="shared" si="37"/>
        <v>2</v>
      </c>
      <c r="EQ30" s="145">
        <f t="shared" si="37"/>
        <v>2</v>
      </c>
      <c r="ER30" s="145">
        <f t="shared" si="37"/>
        <v>3</v>
      </c>
      <c r="ES30" s="145">
        <f t="shared" si="37"/>
        <v>3</v>
      </c>
      <c r="ET30" s="145">
        <f t="shared" si="37"/>
        <v>3</v>
      </c>
      <c r="EU30" s="145">
        <f t="shared" si="37"/>
        <v>3</v>
      </c>
      <c r="EV30" s="145">
        <f t="shared" si="37"/>
        <v>3</v>
      </c>
      <c r="EW30" s="145">
        <f t="shared" si="37"/>
        <v>3</v>
      </c>
      <c r="EX30" s="145">
        <f t="shared" si="37"/>
        <v>3</v>
      </c>
      <c r="EY30" s="145">
        <f t="shared" si="37"/>
        <v>3</v>
      </c>
      <c r="EZ30" s="145">
        <f t="shared" si="37"/>
        <v>3</v>
      </c>
      <c r="FA30" s="145">
        <f t="shared" si="37"/>
        <v>3</v>
      </c>
      <c r="FB30" s="145">
        <f t="shared" si="37"/>
        <v>3</v>
      </c>
      <c r="FC30" s="145">
        <f t="shared" si="37"/>
        <v>3</v>
      </c>
      <c r="FD30" s="145">
        <f t="shared" si="37"/>
        <v>3</v>
      </c>
      <c r="FE30" s="145">
        <f t="shared" si="37"/>
        <v>3</v>
      </c>
      <c r="FF30" s="145">
        <f t="shared" si="37"/>
        <v>3</v>
      </c>
      <c r="FG30" s="145">
        <f t="shared" si="37"/>
        <v>3</v>
      </c>
      <c r="FH30" s="145">
        <f t="shared" si="37"/>
        <v>3</v>
      </c>
      <c r="FI30" s="145">
        <f t="shared" si="37"/>
        <v>3</v>
      </c>
      <c r="FJ30" s="145">
        <f t="shared" si="37"/>
        <v>3</v>
      </c>
      <c r="FK30" s="145">
        <f t="shared" si="37"/>
        <v>3</v>
      </c>
      <c r="FL30" s="145">
        <f t="shared" si="37"/>
        <v>3</v>
      </c>
      <c r="FM30" s="145">
        <f t="shared" si="37"/>
        <v>3</v>
      </c>
      <c r="FN30" s="145">
        <f t="shared" ref="FN30:FS31" si="38">IF(FN$4&lt;$E$3,"",SUMIFS($F23:$FS23,$F$5:$FS$5,"&lt;="&amp;FN$5,$F$5:$FS$5,"&gt;"&amp;(FN$5-$E$3)))</f>
        <v>3</v>
      </c>
      <c r="FO30" s="145">
        <f t="shared" si="38"/>
        <v>3</v>
      </c>
      <c r="FP30" s="145">
        <f t="shared" si="38"/>
        <v>3</v>
      </c>
      <c r="FQ30" s="145">
        <f t="shared" si="38"/>
        <v>3</v>
      </c>
      <c r="FR30" s="145">
        <f t="shared" si="38"/>
        <v>3</v>
      </c>
      <c r="FS30" s="145">
        <f t="shared" si="38"/>
        <v>3</v>
      </c>
      <c r="FT30" s="145">
        <f>IF(FT$4&lt;$E$3,"",SUMIFS($F23:$FT23,$F$5:$FT$5,"&lt;="&amp;FT$5,$F$5:$FT$5,"&gt;"&amp;(FT$5-$E$3)))</f>
        <v>3</v>
      </c>
      <c r="FW30" s="145">
        <f t="shared" si="30"/>
        <v>3</v>
      </c>
      <c r="FX30" s="145">
        <f>MIN(F30:FS30)</f>
        <v>2</v>
      </c>
      <c r="FY30" s="145">
        <f>MAX(F30:FS30)</f>
        <v>3</v>
      </c>
      <c r="FZ30" s="145">
        <f>AVERAGE(F30:FS30)</f>
        <v>2.8450704225352115</v>
      </c>
      <c r="GA30" s="145">
        <f>AVERAGE(EP30:FS30)</f>
        <v>2.9333333333333331</v>
      </c>
    </row>
    <row r="31" spans="2:183" ht="15.75" thickBot="1">
      <c r="B31" s="129"/>
      <c r="D31" s="105" t="s">
        <v>25</v>
      </c>
      <c r="E31" s="106"/>
      <c r="F31" s="146" t="str">
        <f t="shared" si="35"/>
        <v/>
      </c>
      <c r="G31" s="146" t="str">
        <f t="shared" si="35"/>
        <v/>
      </c>
      <c r="H31" s="146" t="str">
        <f t="shared" si="35"/>
        <v/>
      </c>
      <c r="I31" s="146" t="str">
        <f t="shared" si="35"/>
        <v/>
      </c>
      <c r="J31" s="146" t="str">
        <f t="shared" si="35"/>
        <v/>
      </c>
      <c r="K31" s="146" t="str">
        <f t="shared" si="35"/>
        <v/>
      </c>
      <c r="L31" s="146" t="str">
        <f t="shared" si="35"/>
        <v/>
      </c>
      <c r="M31" s="146" t="str">
        <f t="shared" si="35"/>
        <v/>
      </c>
      <c r="N31" s="146" t="str">
        <f t="shared" si="35"/>
        <v/>
      </c>
      <c r="O31" s="146" t="str">
        <f t="shared" si="35"/>
        <v/>
      </c>
      <c r="P31" s="146" t="str">
        <f t="shared" si="35"/>
        <v/>
      </c>
      <c r="Q31" s="146" t="str">
        <f t="shared" si="35"/>
        <v/>
      </c>
      <c r="R31" s="146" t="str">
        <f t="shared" si="35"/>
        <v/>
      </c>
      <c r="S31" s="146" t="str">
        <f t="shared" si="35"/>
        <v/>
      </c>
      <c r="T31" s="146" t="str">
        <f t="shared" si="35"/>
        <v/>
      </c>
      <c r="U31" s="146" t="str">
        <f t="shared" si="35"/>
        <v/>
      </c>
      <c r="V31" s="146" t="str">
        <f t="shared" si="35"/>
        <v/>
      </c>
      <c r="W31" s="146" t="str">
        <f t="shared" si="35"/>
        <v/>
      </c>
      <c r="X31" s="146" t="str">
        <f t="shared" si="35"/>
        <v/>
      </c>
      <c r="Y31" s="146" t="str">
        <f t="shared" si="35"/>
        <v/>
      </c>
      <c r="Z31" s="146" t="str">
        <f t="shared" si="35"/>
        <v/>
      </c>
      <c r="AA31" s="146" t="str">
        <f t="shared" si="35"/>
        <v/>
      </c>
      <c r="AB31" s="146" t="str">
        <f t="shared" si="35"/>
        <v/>
      </c>
      <c r="AC31" s="146" t="str">
        <f t="shared" si="35"/>
        <v/>
      </c>
      <c r="AD31" s="146" t="str">
        <f t="shared" si="35"/>
        <v/>
      </c>
      <c r="AE31" s="146" t="str">
        <f t="shared" si="35"/>
        <v/>
      </c>
      <c r="AF31" s="146" t="str">
        <f t="shared" si="35"/>
        <v/>
      </c>
      <c r="AG31" s="146" t="str">
        <f t="shared" si="35"/>
        <v/>
      </c>
      <c r="AH31" s="146" t="str">
        <f t="shared" si="35"/>
        <v/>
      </c>
      <c r="AI31" s="146" t="str">
        <f t="shared" si="35"/>
        <v/>
      </c>
      <c r="AJ31" s="146" t="str">
        <f t="shared" si="35"/>
        <v/>
      </c>
      <c r="AK31" s="146" t="str">
        <f t="shared" si="35"/>
        <v/>
      </c>
      <c r="AL31" s="146" t="str">
        <f t="shared" si="35"/>
        <v/>
      </c>
      <c r="AM31" s="146" t="str">
        <f t="shared" si="35"/>
        <v/>
      </c>
      <c r="AN31" s="146" t="str">
        <f t="shared" si="35"/>
        <v/>
      </c>
      <c r="AO31" s="146" t="str">
        <f t="shared" si="35"/>
        <v/>
      </c>
      <c r="AP31" s="146" t="str">
        <f t="shared" si="35"/>
        <v/>
      </c>
      <c r="AQ31" s="146" t="str">
        <f t="shared" si="35"/>
        <v/>
      </c>
      <c r="AR31" s="146" t="str">
        <f t="shared" si="35"/>
        <v/>
      </c>
      <c r="AS31" s="146" t="str">
        <f t="shared" si="35"/>
        <v/>
      </c>
      <c r="AT31" s="146" t="str">
        <f t="shared" si="35"/>
        <v/>
      </c>
      <c r="AU31" s="146" t="str">
        <f t="shared" si="35"/>
        <v/>
      </c>
      <c r="AV31" s="146" t="str">
        <f t="shared" si="35"/>
        <v/>
      </c>
      <c r="AW31" s="146" t="str">
        <f t="shared" si="35"/>
        <v/>
      </c>
      <c r="AX31" s="146" t="str">
        <f t="shared" si="35"/>
        <v/>
      </c>
      <c r="AY31" s="146" t="str">
        <f t="shared" si="35"/>
        <v/>
      </c>
      <c r="AZ31" s="146" t="str">
        <f t="shared" si="35"/>
        <v/>
      </c>
      <c r="BA31" s="146" t="str">
        <f t="shared" si="35"/>
        <v/>
      </c>
      <c r="BB31" s="146" t="str">
        <f t="shared" si="35"/>
        <v/>
      </c>
      <c r="BC31" s="146" t="str">
        <f t="shared" si="35"/>
        <v/>
      </c>
      <c r="BD31" s="146" t="str">
        <f t="shared" si="35"/>
        <v/>
      </c>
      <c r="BE31" s="146" t="str">
        <f t="shared" si="35"/>
        <v/>
      </c>
      <c r="BF31" s="146" t="str">
        <f t="shared" si="35"/>
        <v/>
      </c>
      <c r="BG31" s="146" t="str">
        <f t="shared" si="35"/>
        <v/>
      </c>
      <c r="BH31" s="146" t="str">
        <f t="shared" si="35"/>
        <v/>
      </c>
      <c r="BI31" s="146" t="str">
        <f t="shared" si="35"/>
        <v/>
      </c>
      <c r="BJ31" s="146" t="str">
        <f t="shared" si="35"/>
        <v/>
      </c>
      <c r="BK31" s="146" t="str">
        <f t="shared" si="35"/>
        <v/>
      </c>
      <c r="BL31" s="146" t="str">
        <f t="shared" si="35"/>
        <v/>
      </c>
      <c r="BM31" s="146" t="str">
        <f t="shared" si="35"/>
        <v/>
      </c>
      <c r="BN31" s="146" t="str">
        <f t="shared" si="35"/>
        <v/>
      </c>
      <c r="BO31" s="146" t="str">
        <f t="shared" si="35"/>
        <v/>
      </c>
      <c r="BP31" s="146" t="str">
        <f t="shared" si="35"/>
        <v/>
      </c>
      <c r="BQ31" s="146" t="str">
        <f t="shared" si="35"/>
        <v/>
      </c>
      <c r="BR31" s="146" t="str">
        <f t="shared" si="36"/>
        <v/>
      </c>
      <c r="BS31" s="146" t="str">
        <f t="shared" si="36"/>
        <v/>
      </c>
      <c r="BT31" s="146" t="str">
        <f t="shared" si="36"/>
        <v/>
      </c>
      <c r="BU31" s="146" t="str">
        <f t="shared" si="36"/>
        <v/>
      </c>
      <c r="BV31" s="146" t="str">
        <f t="shared" si="36"/>
        <v/>
      </c>
      <c r="BW31" s="146" t="str">
        <f t="shared" si="36"/>
        <v/>
      </c>
      <c r="BX31" s="146" t="str">
        <f t="shared" si="36"/>
        <v/>
      </c>
      <c r="BY31" s="146" t="str">
        <f t="shared" si="36"/>
        <v/>
      </c>
      <c r="BZ31" s="146" t="str">
        <f t="shared" si="36"/>
        <v/>
      </c>
      <c r="CA31" s="146" t="str">
        <f t="shared" si="36"/>
        <v/>
      </c>
      <c r="CB31" s="146" t="str">
        <f t="shared" si="36"/>
        <v/>
      </c>
      <c r="CC31" s="146" t="str">
        <f t="shared" si="36"/>
        <v/>
      </c>
      <c r="CD31" s="146" t="str">
        <f t="shared" si="36"/>
        <v/>
      </c>
      <c r="CE31" s="146" t="str">
        <f t="shared" si="36"/>
        <v/>
      </c>
      <c r="CF31" s="146" t="str">
        <f t="shared" si="36"/>
        <v/>
      </c>
      <c r="CG31" s="146" t="str">
        <f t="shared" si="36"/>
        <v/>
      </c>
      <c r="CH31" s="146" t="str">
        <f t="shared" si="36"/>
        <v/>
      </c>
      <c r="CI31" s="146" t="str">
        <f t="shared" si="36"/>
        <v/>
      </c>
      <c r="CJ31" s="146" t="str">
        <f t="shared" si="36"/>
        <v/>
      </c>
      <c r="CK31" s="146" t="str">
        <f t="shared" si="36"/>
        <v/>
      </c>
      <c r="CL31" s="146" t="str">
        <f t="shared" si="36"/>
        <v/>
      </c>
      <c r="CM31" s="146" t="str">
        <f t="shared" si="36"/>
        <v/>
      </c>
      <c r="CN31" s="146" t="str">
        <f t="shared" si="36"/>
        <v/>
      </c>
      <c r="CO31" s="146" t="str">
        <f t="shared" si="36"/>
        <v/>
      </c>
      <c r="CP31" s="146" t="str">
        <f t="shared" si="36"/>
        <v/>
      </c>
      <c r="CQ31" s="146" t="str">
        <f t="shared" si="36"/>
        <v/>
      </c>
      <c r="CR31" s="146" t="str">
        <f t="shared" si="36"/>
        <v/>
      </c>
      <c r="CS31" s="146" t="str">
        <f t="shared" si="36"/>
        <v/>
      </c>
      <c r="CT31" s="146" t="str">
        <f t="shared" si="36"/>
        <v/>
      </c>
      <c r="CU31" s="146" t="str">
        <f t="shared" si="36"/>
        <v/>
      </c>
      <c r="CV31" s="146" t="str">
        <f t="shared" si="36"/>
        <v/>
      </c>
      <c r="CW31" s="146" t="str">
        <f t="shared" si="36"/>
        <v/>
      </c>
      <c r="CX31" s="146" t="str">
        <f t="shared" si="36"/>
        <v/>
      </c>
      <c r="CY31" s="146" t="str">
        <f t="shared" si="36"/>
        <v/>
      </c>
      <c r="CZ31" s="146" t="str">
        <f t="shared" si="36"/>
        <v/>
      </c>
      <c r="DA31" s="146">
        <f t="shared" si="36"/>
        <v>13</v>
      </c>
      <c r="DB31" s="146">
        <f t="shared" si="37"/>
        <v>14</v>
      </c>
      <c r="DC31" s="146">
        <f t="shared" si="37"/>
        <v>14</v>
      </c>
      <c r="DD31" s="146">
        <f t="shared" si="37"/>
        <v>13</v>
      </c>
      <c r="DE31" s="146">
        <f t="shared" si="37"/>
        <v>14</v>
      </c>
      <c r="DF31" s="146">
        <f t="shared" si="37"/>
        <v>14</v>
      </c>
      <c r="DG31" s="146">
        <f t="shared" si="37"/>
        <v>14</v>
      </c>
      <c r="DH31" s="146">
        <f t="shared" si="37"/>
        <v>14</v>
      </c>
      <c r="DI31" s="146">
        <f t="shared" si="37"/>
        <v>14</v>
      </c>
      <c r="DJ31" s="146">
        <f t="shared" si="37"/>
        <v>14</v>
      </c>
      <c r="DK31" s="146">
        <f t="shared" si="37"/>
        <v>13</v>
      </c>
      <c r="DL31" s="146">
        <f t="shared" si="37"/>
        <v>13</v>
      </c>
      <c r="DM31" s="146">
        <f t="shared" si="37"/>
        <v>12</v>
      </c>
      <c r="DN31" s="146">
        <f t="shared" si="37"/>
        <v>12</v>
      </c>
      <c r="DO31" s="146">
        <f t="shared" si="37"/>
        <v>12</v>
      </c>
      <c r="DP31" s="146">
        <f t="shared" si="37"/>
        <v>12</v>
      </c>
      <c r="DQ31" s="146">
        <f t="shared" si="37"/>
        <v>12</v>
      </c>
      <c r="DR31" s="146">
        <f t="shared" si="37"/>
        <v>12</v>
      </c>
      <c r="DS31" s="146">
        <f t="shared" si="37"/>
        <v>12</v>
      </c>
      <c r="DT31" s="146">
        <f t="shared" si="37"/>
        <v>13</v>
      </c>
      <c r="DU31" s="146">
        <f t="shared" si="37"/>
        <v>13</v>
      </c>
      <c r="DV31" s="146">
        <f t="shared" si="37"/>
        <v>13</v>
      </c>
      <c r="DW31" s="146">
        <f t="shared" si="37"/>
        <v>13</v>
      </c>
      <c r="DX31" s="146">
        <f t="shared" si="37"/>
        <v>13</v>
      </c>
      <c r="DY31" s="146">
        <f t="shared" si="37"/>
        <v>12</v>
      </c>
      <c r="DZ31" s="146">
        <f t="shared" si="37"/>
        <v>12</v>
      </c>
      <c r="EA31" s="146">
        <f t="shared" si="37"/>
        <v>12</v>
      </c>
      <c r="EB31" s="146">
        <f t="shared" si="37"/>
        <v>12</v>
      </c>
      <c r="EC31" s="146">
        <f t="shared" si="37"/>
        <v>12</v>
      </c>
      <c r="ED31" s="146">
        <f t="shared" si="37"/>
        <v>12</v>
      </c>
      <c r="EE31" s="146">
        <f t="shared" si="37"/>
        <v>12</v>
      </c>
      <c r="EF31" s="146">
        <f t="shared" si="37"/>
        <v>11</v>
      </c>
      <c r="EG31" s="146">
        <f t="shared" si="37"/>
        <v>10</v>
      </c>
      <c r="EH31" s="146">
        <f t="shared" si="37"/>
        <v>11</v>
      </c>
      <c r="EI31" s="146">
        <f t="shared" si="37"/>
        <v>11</v>
      </c>
      <c r="EJ31" s="146">
        <f t="shared" si="37"/>
        <v>11</v>
      </c>
      <c r="EK31" s="146">
        <f t="shared" si="37"/>
        <v>11</v>
      </c>
      <c r="EL31" s="146">
        <f t="shared" si="37"/>
        <v>11</v>
      </c>
      <c r="EM31" s="146">
        <f t="shared" si="37"/>
        <v>11</v>
      </c>
      <c r="EN31" s="146">
        <f t="shared" si="37"/>
        <v>11</v>
      </c>
      <c r="EO31" s="146">
        <f t="shared" si="37"/>
        <v>11</v>
      </c>
      <c r="EP31" s="146">
        <f t="shared" si="37"/>
        <v>11</v>
      </c>
      <c r="EQ31" s="146">
        <f t="shared" si="37"/>
        <v>11</v>
      </c>
      <c r="ER31" s="146">
        <f t="shared" si="37"/>
        <v>12</v>
      </c>
      <c r="ES31" s="146">
        <f t="shared" si="37"/>
        <v>12</v>
      </c>
      <c r="ET31" s="146">
        <f t="shared" si="37"/>
        <v>12</v>
      </c>
      <c r="EU31" s="146">
        <f t="shared" si="37"/>
        <v>12</v>
      </c>
      <c r="EV31" s="146">
        <f t="shared" si="37"/>
        <v>12</v>
      </c>
      <c r="EW31" s="146">
        <f t="shared" si="37"/>
        <v>12</v>
      </c>
      <c r="EX31" s="146">
        <f t="shared" si="37"/>
        <v>12</v>
      </c>
      <c r="EY31" s="146">
        <f t="shared" si="37"/>
        <v>12</v>
      </c>
      <c r="EZ31" s="146">
        <f t="shared" si="37"/>
        <v>12</v>
      </c>
      <c r="FA31" s="146">
        <f t="shared" si="37"/>
        <v>12</v>
      </c>
      <c r="FB31" s="146">
        <f t="shared" si="37"/>
        <v>12</v>
      </c>
      <c r="FC31" s="146">
        <f t="shared" si="37"/>
        <v>12</v>
      </c>
      <c r="FD31" s="146">
        <f t="shared" si="37"/>
        <v>12</v>
      </c>
      <c r="FE31" s="146">
        <f t="shared" si="37"/>
        <v>12</v>
      </c>
      <c r="FF31" s="146">
        <f t="shared" si="37"/>
        <v>12</v>
      </c>
      <c r="FG31" s="146">
        <f t="shared" si="37"/>
        <v>12</v>
      </c>
      <c r="FH31" s="146">
        <f t="shared" si="37"/>
        <v>12</v>
      </c>
      <c r="FI31" s="146">
        <f t="shared" si="37"/>
        <v>12</v>
      </c>
      <c r="FJ31" s="146">
        <f t="shared" si="37"/>
        <v>12</v>
      </c>
      <c r="FK31" s="146">
        <f t="shared" si="37"/>
        <v>12</v>
      </c>
      <c r="FL31" s="146">
        <f t="shared" si="37"/>
        <v>12</v>
      </c>
      <c r="FM31" s="146">
        <f t="shared" si="37"/>
        <v>12</v>
      </c>
      <c r="FN31" s="146">
        <f t="shared" si="38"/>
        <v>12</v>
      </c>
      <c r="FO31" s="146">
        <f t="shared" si="38"/>
        <v>12</v>
      </c>
      <c r="FP31" s="146">
        <f t="shared" si="38"/>
        <v>12</v>
      </c>
      <c r="FQ31" s="146">
        <f t="shared" si="38"/>
        <v>12</v>
      </c>
      <c r="FR31" s="146">
        <f t="shared" si="38"/>
        <v>12</v>
      </c>
      <c r="FS31" s="146">
        <f t="shared" ref="FS31" si="39">IF(FS$4&lt;$E$3,"",SUMIFS($F24:$FS24,$F$5:$FS$5,"&lt;="&amp;FS$5,$F$5:$FS$5,"&gt;"&amp;(FS$5-$E$3)))</f>
        <v>12</v>
      </c>
      <c r="FT31" s="146">
        <f>IF(FT$4&lt;$E$3,"",SUMIFS($F24:$FT24,$F$5:$FT$5,"&lt;="&amp;FT$5,$F$5:$FT$5,"&gt;"&amp;(FT$5-$E$3)))</f>
        <v>13</v>
      </c>
      <c r="FW31" s="146">
        <f t="shared" si="30"/>
        <v>12</v>
      </c>
      <c r="FX31" s="146">
        <f>MIN(F31:FS31)</f>
        <v>10</v>
      </c>
      <c r="FY31" s="146">
        <f>MAX(F31:FS31)</f>
        <v>14</v>
      </c>
      <c r="FZ31" s="146">
        <f>AVERAGE(F31:FS31)</f>
        <v>12.169014084507042</v>
      </c>
      <c r="GA31" s="146">
        <f>AVERAGE(EP31:FS31)</f>
        <v>11.933333333333334</v>
      </c>
    </row>
    <row r="32" spans="2:183" ht="15.75" thickTop="1">
      <c r="B32" s="129"/>
    </row>
    <row r="33" spans="2:183">
      <c r="B33" s="129"/>
      <c r="D33" s="98" t="s">
        <v>49</v>
      </c>
    </row>
    <row r="34" spans="2:183">
      <c r="B34" s="129"/>
      <c r="D34" t="s">
        <v>46</v>
      </c>
      <c r="F34" s="1" t="str">
        <f t="shared" ref="F34:AK34" si="40">IF(F$4&lt;$E$3,"",SUMIFS($F20:$FS20,$F$5:$FS$5,"&lt;="&amp;F$5,$F$5:$FS$5,"&gt;"&amp;(F$5-$E$3))/$E$3)</f>
        <v/>
      </c>
      <c r="G34" s="1" t="str">
        <f t="shared" si="40"/>
        <v/>
      </c>
      <c r="H34" s="1" t="str">
        <f t="shared" si="40"/>
        <v/>
      </c>
      <c r="I34" s="1" t="str">
        <f t="shared" si="40"/>
        <v/>
      </c>
      <c r="J34" s="1" t="str">
        <f t="shared" si="40"/>
        <v/>
      </c>
      <c r="K34" s="1" t="str">
        <f t="shared" si="40"/>
        <v/>
      </c>
      <c r="L34" s="1" t="str">
        <f t="shared" si="40"/>
        <v/>
      </c>
      <c r="M34" s="1" t="str">
        <f t="shared" si="40"/>
        <v/>
      </c>
      <c r="N34" s="1" t="str">
        <f t="shared" si="40"/>
        <v/>
      </c>
      <c r="O34" s="1" t="str">
        <f t="shared" si="40"/>
        <v/>
      </c>
      <c r="P34" s="1" t="str">
        <f t="shared" si="40"/>
        <v/>
      </c>
      <c r="Q34" s="1" t="str">
        <f t="shared" si="40"/>
        <v/>
      </c>
      <c r="R34" s="1" t="str">
        <f t="shared" si="40"/>
        <v/>
      </c>
      <c r="S34" s="1" t="str">
        <f t="shared" si="40"/>
        <v/>
      </c>
      <c r="T34" s="1" t="str">
        <f t="shared" si="40"/>
        <v/>
      </c>
      <c r="U34" s="1" t="str">
        <f t="shared" si="40"/>
        <v/>
      </c>
      <c r="V34" s="1" t="str">
        <f t="shared" si="40"/>
        <v/>
      </c>
      <c r="W34" s="1" t="str">
        <f t="shared" si="40"/>
        <v/>
      </c>
      <c r="X34" s="1" t="str">
        <f t="shared" si="40"/>
        <v/>
      </c>
      <c r="Y34" s="1" t="str">
        <f t="shared" si="40"/>
        <v/>
      </c>
      <c r="Z34" s="1" t="str">
        <f t="shared" si="40"/>
        <v/>
      </c>
      <c r="AA34" s="1" t="str">
        <f t="shared" si="40"/>
        <v/>
      </c>
      <c r="AB34" s="1" t="str">
        <f t="shared" si="40"/>
        <v/>
      </c>
      <c r="AC34" s="1" t="str">
        <f t="shared" si="40"/>
        <v/>
      </c>
      <c r="AD34" s="1" t="str">
        <f t="shared" si="40"/>
        <v/>
      </c>
      <c r="AE34" s="1" t="str">
        <f t="shared" si="40"/>
        <v/>
      </c>
      <c r="AF34" s="1" t="str">
        <f t="shared" si="40"/>
        <v/>
      </c>
      <c r="AG34" s="1" t="str">
        <f t="shared" si="40"/>
        <v/>
      </c>
      <c r="AH34" s="1" t="str">
        <f t="shared" si="40"/>
        <v/>
      </c>
      <c r="AI34" s="1" t="str">
        <f t="shared" si="40"/>
        <v/>
      </c>
      <c r="AJ34" s="1" t="str">
        <f t="shared" si="40"/>
        <v/>
      </c>
      <c r="AK34" s="1" t="str">
        <f t="shared" si="40"/>
        <v/>
      </c>
      <c r="AL34" s="1" t="str">
        <f t="shared" ref="AL34:BQ34" si="41">IF(AL$4&lt;$E$3,"",SUMIFS($F20:$FS20,$F$5:$FS$5,"&lt;="&amp;AL$5,$F$5:$FS$5,"&gt;"&amp;(AL$5-$E$3))/$E$3)</f>
        <v/>
      </c>
      <c r="AM34" s="1" t="str">
        <f t="shared" si="41"/>
        <v/>
      </c>
      <c r="AN34" s="1" t="str">
        <f t="shared" si="41"/>
        <v/>
      </c>
      <c r="AO34" s="1" t="str">
        <f t="shared" si="41"/>
        <v/>
      </c>
      <c r="AP34" s="1" t="str">
        <f t="shared" si="41"/>
        <v/>
      </c>
      <c r="AQ34" s="1" t="str">
        <f t="shared" si="41"/>
        <v/>
      </c>
      <c r="AR34" s="1" t="str">
        <f t="shared" si="41"/>
        <v/>
      </c>
      <c r="AS34" s="1" t="str">
        <f t="shared" si="41"/>
        <v/>
      </c>
      <c r="AT34" s="1" t="str">
        <f t="shared" si="41"/>
        <v/>
      </c>
      <c r="AU34" s="1" t="str">
        <f t="shared" si="41"/>
        <v/>
      </c>
      <c r="AV34" s="1" t="str">
        <f t="shared" si="41"/>
        <v/>
      </c>
      <c r="AW34" s="1" t="str">
        <f t="shared" si="41"/>
        <v/>
      </c>
      <c r="AX34" s="1" t="str">
        <f t="shared" si="41"/>
        <v/>
      </c>
      <c r="AY34" s="1" t="str">
        <f t="shared" si="41"/>
        <v/>
      </c>
      <c r="AZ34" s="1" t="str">
        <f t="shared" si="41"/>
        <v/>
      </c>
      <c r="BA34" s="1" t="str">
        <f t="shared" si="41"/>
        <v/>
      </c>
      <c r="BB34" s="1" t="str">
        <f t="shared" si="41"/>
        <v/>
      </c>
      <c r="BC34" s="1" t="str">
        <f t="shared" si="41"/>
        <v/>
      </c>
      <c r="BD34" s="1" t="str">
        <f t="shared" si="41"/>
        <v/>
      </c>
      <c r="BE34" s="1" t="str">
        <f t="shared" si="41"/>
        <v/>
      </c>
      <c r="BF34" s="1" t="str">
        <f t="shared" si="41"/>
        <v/>
      </c>
      <c r="BG34" s="1" t="str">
        <f t="shared" si="41"/>
        <v/>
      </c>
      <c r="BH34" s="1" t="str">
        <f t="shared" si="41"/>
        <v/>
      </c>
      <c r="BI34" s="1" t="str">
        <f t="shared" si="41"/>
        <v/>
      </c>
      <c r="BJ34" s="1" t="str">
        <f t="shared" si="41"/>
        <v/>
      </c>
      <c r="BK34" s="1" t="str">
        <f t="shared" si="41"/>
        <v/>
      </c>
      <c r="BL34" s="1" t="str">
        <f t="shared" si="41"/>
        <v/>
      </c>
      <c r="BM34" s="1" t="str">
        <f t="shared" si="41"/>
        <v/>
      </c>
      <c r="BN34" s="1" t="str">
        <f t="shared" si="41"/>
        <v/>
      </c>
      <c r="BO34" s="1" t="str">
        <f t="shared" si="41"/>
        <v/>
      </c>
      <c r="BP34" s="1" t="str">
        <f t="shared" si="41"/>
        <v/>
      </c>
      <c r="BQ34" s="1" t="str">
        <f t="shared" si="41"/>
        <v/>
      </c>
      <c r="BR34" s="1" t="str">
        <f t="shared" ref="BR34:CW34" si="42">IF(BR$4&lt;$E$3,"",SUMIFS($F20:$FS20,$F$5:$FS$5,"&lt;="&amp;BR$5,$F$5:$FS$5,"&gt;"&amp;(BR$5-$E$3))/$E$3)</f>
        <v/>
      </c>
      <c r="BS34" s="1" t="str">
        <f t="shared" si="42"/>
        <v/>
      </c>
      <c r="BT34" s="1" t="str">
        <f t="shared" si="42"/>
        <v/>
      </c>
      <c r="BU34" s="1" t="str">
        <f t="shared" si="42"/>
        <v/>
      </c>
      <c r="BV34" s="1" t="str">
        <f t="shared" si="42"/>
        <v/>
      </c>
      <c r="BW34" s="1" t="str">
        <f t="shared" si="42"/>
        <v/>
      </c>
      <c r="BX34" s="1" t="str">
        <f t="shared" si="42"/>
        <v/>
      </c>
      <c r="BY34" s="1" t="str">
        <f t="shared" si="42"/>
        <v/>
      </c>
      <c r="BZ34" s="1" t="str">
        <f t="shared" si="42"/>
        <v/>
      </c>
      <c r="CA34" s="1" t="str">
        <f t="shared" si="42"/>
        <v/>
      </c>
      <c r="CB34" s="1" t="str">
        <f t="shared" si="42"/>
        <v/>
      </c>
      <c r="CC34" s="1" t="str">
        <f t="shared" si="42"/>
        <v/>
      </c>
      <c r="CD34" s="1" t="str">
        <f t="shared" si="42"/>
        <v/>
      </c>
      <c r="CE34" s="1" t="str">
        <f t="shared" si="42"/>
        <v/>
      </c>
      <c r="CF34" s="1" t="str">
        <f t="shared" si="42"/>
        <v/>
      </c>
      <c r="CG34" s="1" t="str">
        <f t="shared" si="42"/>
        <v/>
      </c>
      <c r="CH34" s="1" t="str">
        <f t="shared" si="42"/>
        <v/>
      </c>
      <c r="CI34" s="1" t="str">
        <f t="shared" si="42"/>
        <v/>
      </c>
      <c r="CJ34" s="1" t="str">
        <f t="shared" si="42"/>
        <v/>
      </c>
      <c r="CK34" s="1" t="str">
        <f t="shared" si="42"/>
        <v/>
      </c>
      <c r="CL34" s="1" t="str">
        <f t="shared" si="42"/>
        <v/>
      </c>
      <c r="CM34" s="1" t="str">
        <f t="shared" si="42"/>
        <v/>
      </c>
      <c r="CN34" s="1" t="str">
        <f t="shared" si="42"/>
        <v/>
      </c>
      <c r="CO34" s="1" t="str">
        <f t="shared" si="42"/>
        <v/>
      </c>
      <c r="CP34" s="1" t="str">
        <f t="shared" si="42"/>
        <v/>
      </c>
      <c r="CQ34" s="1" t="str">
        <f t="shared" si="42"/>
        <v/>
      </c>
      <c r="CR34" s="1" t="str">
        <f t="shared" si="42"/>
        <v/>
      </c>
      <c r="CS34" s="1" t="str">
        <f t="shared" si="42"/>
        <v/>
      </c>
      <c r="CT34" s="1" t="str">
        <f t="shared" si="42"/>
        <v/>
      </c>
      <c r="CU34" s="1" t="str">
        <f t="shared" si="42"/>
        <v/>
      </c>
      <c r="CV34" s="1" t="str">
        <f t="shared" si="42"/>
        <v/>
      </c>
      <c r="CW34" s="1" t="str">
        <f t="shared" si="42"/>
        <v/>
      </c>
      <c r="CX34" s="1" t="str">
        <f t="shared" ref="CX34:EC34" si="43">IF(CX$4&lt;$E$3,"",SUMIFS($F20:$FS20,$F$5:$FS$5,"&lt;="&amp;CX$5,$F$5:$FS$5,"&gt;"&amp;(CX$5-$E$3))/$E$3)</f>
        <v/>
      </c>
      <c r="CY34" s="1" t="str">
        <f t="shared" si="43"/>
        <v/>
      </c>
      <c r="CZ34" s="1" t="str">
        <f t="shared" si="43"/>
        <v/>
      </c>
      <c r="DA34" s="1">
        <f t="shared" si="43"/>
        <v>0.02</v>
      </c>
      <c r="DB34" s="1">
        <f t="shared" si="43"/>
        <v>0.02</v>
      </c>
      <c r="DC34" s="1">
        <f t="shared" si="43"/>
        <v>0.02</v>
      </c>
      <c r="DD34" s="1">
        <f t="shared" si="43"/>
        <v>0.02</v>
      </c>
      <c r="DE34" s="1">
        <f t="shared" si="43"/>
        <v>0.02</v>
      </c>
      <c r="DF34" s="1">
        <f t="shared" si="43"/>
        <v>0.02</v>
      </c>
      <c r="DG34" s="1">
        <f t="shared" si="43"/>
        <v>0.02</v>
      </c>
      <c r="DH34" s="1">
        <f t="shared" si="43"/>
        <v>0.02</v>
      </c>
      <c r="DI34" s="1">
        <f t="shared" si="43"/>
        <v>0.02</v>
      </c>
      <c r="DJ34" s="1">
        <f t="shared" si="43"/>
        <v>0.02</v>
      </c>
      <c r="DK34" s="1">
        <f t="shared" si="43"/>
        <v>0.02</v>
      </c>
      <c r="DL34" s="1">
        <f t="shared" si="43"/>
        <v>0.02</v>
      </c>
      <c r="DM34" s="1">
        <f t="shared" si="43"/>
        <v>0.02</v>
      </c>
      <c r="DN34" s="1">
        <f t="shared" si="43"/>
        <v>0.02</v>
      </c>
      <c r="DO34" s="1">
        <f t="shared" si="43"/>
        <v>0.02</v>
      </c>
      <c r="DP34" s="1">
        <f t="shared" si="43"/>
        <v>0.02</v>
      </c>
      <c r="DQ34" s="1">
        <f t="shared" si="43"/>
        <v>0.02</v>
      </c>
      <c r="DR34" s="1">
        <f t="shared" si="43"/>
        <v>0.02</v>
      </c>
      <c r="DS34" s="1">
        <f t="shared" si="43"/>
        <v>0.02</v>
      </c>
      <c r="DT34" s="1">
        <f t="shared" si="43"/>
        <v>0.02</v>
      </c>
      <c r="DU34" s="1">
        <f t="shared" si="43"/>
        <v>0.02</v>
      </c>
      <c r="DV34" s="1">
        <f t="shared" si="43"/>
        <v>0.02</v>
      </c>
      <c r="DW34" s="1">
        <f t="shared" si="43"/>
        <v>0.02</v>
      </c>
      <c r="DX34" s="1">
        <f t="shared" si="43"/>
        <v>0.02</v>
      </c>
      <c r="DY34" s="1">
        <f t="shared" si="43"/>
        <v>0.01</v>
      </c>
      <c r="DZ34" s="1">
        <f t="shared" si="43"/>
        <v>0.01</v>
      </c>
      <c r="EA34" s="1">
        <f t="shared" si="43"/>
        <v>0.01</v>
      </c>
      <c r="EB34" s="1">
        <f t="shared" si="43"/>
        <v>0.01</v>
      </c>
      <c r="EC34" s="1">
        <f t="shared" si="43"/>
        <v>0.01</v>
      </c>
      <c r="ED34" s="1">
        <f t="shared" ref="ED34:FI34" si="44">IF(ED$4&lt;$E$3,"",SUMIFS($F20:$FS20,$F$5:$FS$5,"&lt;="&amp;ED$5,$F$5:$FS$5,"&gt;"&amp;(ED$5-$E$3))/$E$3)</f>
        <v>0.01</v>
      </c>
      <c r="EE34" s="1">
        <f t="shared" si="44"/>
        <v>0.01</v>
      </c>
      <c r="EF34" s="1">
        <f t="shared" si="44"/>
        <v>0.01</v>
      </c>
      <c r="EG34" s="1">
        <f t="shared" si="44"/>
        <v>0.01</v>
      </c>
      <c r="EH34" s="1">
        <f t="shared" si="44"/>
        <v>0.01</v>
      </c>
      <c r="EI34" s="1">
        <f t="shared" si="44"/>
        <v>0.01</v>
      </c>
      <c r="EJ34" s="1">
        <f t="shared" si="44"/>
        <v>0.01</v>
      </c>
      <c r="EK34" s="1">
        <f t="shared" si="44"/>
        <v>0.01</v>
      </c>
      <c r="EL34" s="1">
        <f t="shared" si="44"/>
        <v>0.01</v>
      </c>
      <c r="EM34" s="1">
        <f t="shared" si="44"/>
        <v>0.01</v>
      </c>
      <c r="EN34" s="1">
        <f t="shared" si="44"/>
        <v>0.01</v>
      </c>
      <c r="EO34" s="1">
        <f t="shared" si="44"/>
        <v>0.01</v>
      </c>
      <c r="EP34" s="1">
        <f t="shared" si="44"/>
        <v>0.01</v>
      </c>
      <c r="EQ34" s="1">
        <f t="shared" si="44"/>
        <v>0.01</v>
      </c>
      <c r="ER34" s="1">
        <f t="shared" si="44"/>
        <v>0.01</v>
      </c>
      <c r="ES34" s="1">
        <f t="shared" si="44"/>
        <v>0.01</v>
      </c>
      <c r="ET34" s="1">
        <f t="shared" si="44"/>
        <v>0.01</v>
      </c>
      <c r="EU34" s="1">
        <f t="shared" si="44"/>
        <v>0.01</v>
      </c>
      <c r="EV34" s="1">
        <f t="shared" si="44"/>
        <v>0.01</v>
      </c>
      <c r="EW34" s="1">
        <f t="shared" si="44"/>
        <v>0.01</v>
      </c>
      <c r="EX34" s="1">
        <f t="shared" si="44"/>
        <v>0.01</v>
      </c>
      <c r="EY34" s="1">
        <f t="shared" si="44"/>
        <v>0.01</v>
      </c>
      <c r="EZ34" s="1">
        <f t="shared" si="44"/>
        <v>0.01</v>
      </c>
      <c r="FA34" s="1">
        <f t="shared" si="44"/>
        <v>0.01</v>
      </c>
      <c r="FB34" s="1">
        <f t="shared" si="44"/>
        <v>0.01</v>
      </c>
      <c r="FC34" s="1">
        <f t="shared" si="44"/>
        <v>0.01</v>
      </c>
      <c r="FD34" s="1">
        <f t="shared" si="44"/>
        <v>0.01</v>
      </c>
      <c r="FE34" s="1">
        <f t="shared" si="44"/>
        <v>0.01</v>
      </c>
      <c r="FF34" s="1">
        <f t="shared" si="44"/>
        <v>0.01</v>
      </c>
      <c r="FG34" s="1">
        <f t="shared" si="44"/>
        <v>0.01</v>
      </c>
      <c r="FH34" s="1">
        <f t="shared" si="44"/>
        <v>0.01</v>
      </c>
      <c r="FI34" s="1">
        <f t="shared" si="44"/>
        <v>0.01</v>
      </c>
      <c r="FJ34" s="1">
        <f t="shared" ref="FJ34:FS34" si="45">IF(FJ$4&lt;$E$3,"",SUMIFS($F20:$FS20,$F$5:$FS$5,"&lt;="&amp;FJ$5,$F$5:$FS$5,"&gt;"&amp;(FJ$5-$E$3))/$E$3)</f>
        <v>0.01</v>
      </c>
      <c r="FK34" s="1">
        <f t="shared" si="45"/>
        <v>0.01</v>
      </c>
      <c r="FL34" s="1">
        <f t="shared" si="45"/>
        <v>0.01</v>
      </c>
      <c r="FM34" s="1">
        <f t="shared" si="45"/>
        <v>0.01</v>
      </c>
      <c r="FN34" s="1">
        <f t="shared" si="45"/>
        <v>0.01</v>
      </c>
      <c r="FO34" s="1">
        <f t="shared" si="45"/>
        <v>0.01</v>
      </c>
      <c r="FP34" s="1">
        <f t="shared" si="45"/>
        <v>0.01</v>
      </c>
      <c r="FQ34" s="1">
        <f t="shared" si="45"/>
        <v>0.01</v>
      </c>
      <c r="FR34" s="1">
        <f t="shared" si="45"/>
        <v>0.01</v>
      </c>
      <c r="FS34" s="1">
        <f t="shared" si="45"/>
        <v>0.01</v>
      </c>
      <c r="FT34" s="1">
        <f>IF(FT$4&lt;$E$3,"",SUMIFS($F20:$FT20,$F$5:$FT$5,"&lt;="&amp;FT$5,$F$5:$FT$5,"&gt;"&amp;(FT$5-$E$3))/$E$3)</f>
        <v>0.01</v>
      </c>
      <c r="FW34" s="132">
        <f>FS34</f>
        <v>0.01</v>
      </c>
      <c r="FX34" s="132">
        <f>MIN(F34:FS34)</f>
        <v>0.01</v>
      </c>
      <c r="FY34" s="132">
        <f>MAX(F34:FS34)</f>
        <v>0.02</v>
      </c>
      <c r="FZ34" s="132">
        <f>AVERAGE(F34:FS34)</f>
        <v>1.3380281690140852E-2</v>
      </c>
      <c r="GA34" s="132">
        <f>AVERAGE(EP34:FS34)</f>
        <v>1.0000000000000004E-2</v>
      </c>
    </row>
    <row r="35" spans="2:183">
      <c r="B35" s="129"/>
      <c r="D35" t="s">
        <v>47</v>
      </c>
      <c r="F35" s="1" t="str">
        <f t="shared" ref="F35:AK35" si="46">IF(F$4&lt;$E$3,"",SUMIFS($F21:$FS21,$F$5:$FS$5,"&lt;="&amp;F$5,$F$5:$FS$5,"&gt;"&amp;(F$5-$E$3))/$E$3)</f>
        <v/>
      </c>
      <c r="G35" s="1" t="str">
        <f t="shared" si="46"/>
        <v/>
      </c>
      <c r="H35" s="1" t="str">
        <f t="shared" si="46"/>
        <v/>
      </c>
      <c r="I35" s="1" t="str">
        <f t="shared" si="46"/>
        <v/>
      </c>
      <c r="J35" s="1" t="str">
        <f t="shared" si="46"/>
        <v/>
      </c>
      <c r="K35" s="1" t="str">
        <f t="shared" si="46"/>
        <v/>
      </c>
      <c r="L35" s="1" t="str">
        <f t="shared" si="46"/>
        <v/>
      </c>
      <c r="M35" s="1" t="str">
        <f t="shared" si="46"/>
        <v/>
      </c>
      <c r="N35" s="1" t="str">
        <f t="shared" si="46"/>
        <v/>
      </c>
      <c r="O35" s="1" t="str">
        <f t="shared" si="46"/>
        <v/>
      </c>
      <c r="P35" s="1" t="str">
        <f t="shared" si="46"/>
        <v/>
      </c>
      <c r="Q35" s="1" t="str">
        <f t="shared" si="46"/>
        <v/>
      </c>
      <c r="R35" s="1" t="str">
        <f t="shared" si="46"/>
        <v/>
      </c>
      <c r="S35" s="1" t="str">
        <f t="shared" si="46"/>
        <v/>
      </c>
      <c r="T35" s="1" t="str">
        <f t="shared" si="46"/>
        <v/>
      </c>
      <c r="U35" s="1" t="str">
        <f t="shared" si="46"/>
        <v/>
      </c>
      <c r="V35" s="1" t="str">
        <f t="shared" si="46"/>
        <v/>
      </c>
      <c r="W35" s="1" t="str">
        <f t="shared" si="46"/>
        <v/>
      </c>
      <c r="X35" s="1" t="str">
        <f t="shared" si="46"/>
        <v/>
      </c>
      <c r="Y35" s="1" t="str">
        <f t="shared" si="46"/>
        <v/>
      </c>
      <c r="Z35" s="1" t="str">
        <f t="shared" si="46"/>
        <v/>
      </c>
      <c r="AA35" s="1" t="str">
        <f t="shared" si="46"/>
        <v/>
      </c>
      <c r="AB35" s="1" t="str">
        <f t="shared" si="46"/>
        <v/>
      </c>
      <c r="AC35" s="1" t="str">
        <f t="shared" si="46"/>
        <v/>
      </c>
      <c r="AD35" s="1" t="str">
        <f t="shared" si="46"/>
        <v/>
      </c>
      <c r="AE35" s="1" t="str">
        <f t="shared" si="46"/>
        <v/>
      </c>
      <c r="AF35" s="1" t="str">
        <f t="shared" si="46"/>
        <v/>
      </c>
      <c r="AG35" s="1" t="str">
        <f t="shared" si="46"/>
        <v/>
      </c>
      <c r="AH35" s="1" t="str">
        <f t="shared" si="46"/>
        <v/>
      </c>
      <c r="AI35" s="1" t="str">
        <f t="shared" si="46"/>
        <v/>
      </c>
      <c r="AJ35" s="1" t="str">
        <f t="shared" si="46"/>
        <v/>
      </c>
      <c r="AK35" s="1" t="str">
        <f t="shared" si="46"/>
        <v/>
      </c>
      <c r="AL35" s="1" t="str">
        <f t="shared" ref="AL35:BQ35" si="47">IF(AL$4&lt;$E$3,"",SUMIFS($F21:$FS21,$F$5:$FS$5,"&lt;="&amp;AL$5,$F$5:$FS$5,"&gt;"&amp;(AL$5-$E$3))/$E$3)</f>
        <v/>
      </c>
      <c r="AM35" s="1" t="str">
        <f t="shared" si="47"/>
        <v/>
      </c>
      <c r="AN35" s="1" t="str">
        <f t="shared" si="47"/>
        <v/>
      </c>
      <c r="AO35" s="1" t="str">
        <f t="shared" si="47"/>
        <v/>
      </c>
      <c r="AP35" s="1" t="str">
        <f t="shared" si="47"/>
        <v/>
      </c>
      <c r="AQ35" s="1" t="str">
        <f t="shared" si="47"/>
        <v/>
      </c>
      <c r="AR35" s="1" t="str">
        <f t="shared" si="47"/>
        <v/>
      </c>
      <c r="AS35" s="1" t="str">
        <f t="shared" si="47"/>
        <v/>
      </c>
      <c r="AT35" s="1" t="str">
        <f t="shared" si="47"/>
        <v/>
      </c>
      <c r="AU35" s="1" t="str">
        <f t="shared" si="47"/>
        <v/>
      </c>
      <c r="AV35" s="1" t="str">
        <f t="shared" si="47"/>
        <v/>
      </c>
      <c r="AW35" s="1" t="str">
        <f t="shared" si="47"/>
        <v/>
      </c>
      <c r="AX35" s="1" t="str">
        <f t="shared" si="47"/>
        <v/>
      </c>
      <c r="AY35" s="1" t="str">
        <f t="shared" si="47"/>
        <v/>
      </c>
      <c r="AZ35" s="1" t="str">
        <f t="shared" si="47"/>
        <v/>
      </c>
      <c r="BA35" s="1" t="str">
        <f t="shared" si="47"/>
        <v/>
      </c>
      <c r="BB35" s="1" t="str">
        <f t="shared" si="47"/>
        <v/>
      </c>
      <c r="BC35" s="1" t="str">
        <f t="shared" si="47"/>
        <v/>
      </c>
      <c r="BD35" s="1" t="str">
        <f t="shared" si="47"/>
        <v/>
      </c>
      <c r="BE35" s="1" t="str">
        <f t="shared" si="47"/>
        <v/>
      </c>
      <c r="BF35" s="1" t="str">
        <f t="shared" si="47"/>
        <v/>
      </c>
      <c r="BG35" s="1" t="str">
        <f t="shared" si="47"/>
        <v/>
      </c>
      <c r="BH35" s="1" t="str">
        <f t="shared" si="47"/>
        <v/>
      </c>
      <c r="BI35" s="1" t="str">
        <f t="shared" si="47"/>
        <v/>
      </c>
      <c r="BJ35" s="1" t="str">
        <f t="shared" si="47"/>
        <v/>
      </c>
      <c r="BK35" s="1" t="str">
        <f t="shared" si="47"/>
        <v/>
      </c>
      <c r="BL35" s="1" t="str">
        <f t="shared" si="47"/>
        <v/>
      </c>
      <c r="BM35" s="1" t="str">
        <f t="shared" si="47"/>
        <v/>
      </c>
      <c r="BN35" s="1" t="str">
        <f t="shared" si="47"/>
        <v/>
      </c>
      <c r="BO35" s="1" t="str">
        <f t="shared" si="47"/>
        <v/>
      </c>
      <c r="BP35" s="1" t="str">
        <f t="shared" si="47"/>
        <v/>
      </c>
      <c r="BQ35" s="1" t="str">
        <f t="shared" si="47"/>
        <v/>
      </c>
      <c r="BR35" s="1" t="str">
        <f t="shared" ref="BR35:CW35" si="48">IF(BR$4&lt;$E$3,"",SUMIFS($F21:$FS21,$F$5:$FS$5,"&lt;="&amp;BR$5,$F$5:$FS$5,"&gt;"&amp;(BR$5-$E$3))/$E$3)</f>
        <v/>
      </c>
      <c r="BS35" s="1" t="str">
        <f t="shared" si="48"/>
        <v/>
      </c>
      <c r="BT35" s="1" t="str">
        <f t="shared" si="48"/>
        <v/>
      </c>
      <c r="BU35" s="1" t="str">
        <f t="shared" si="48"/>
        <v/>
      </c>
      <c r="BV35" s="1" t="str">
        <f t="shared" si="48"/>
        <v/>
      </c>
      <c r="BW35" s="1" t="str">
        <f t="shared" si="48"/>
        <v/>
      </c>
      <c r="BX35" s="1" t="str">
        <f t="shared" si="48"/>
        <v/>
      </c>
      <c r="BY35" s="1" t="str">
        <f t="shared" si="48"/>
        <v/>
      </c>
      <c r="BZ35" s="1" t="str">
        <f t="shared" si="48"/>
        <v/>
      </c>
      <c r="CA35" s="1" t="str">
        <f t="shared" si="48"/>
        <v/>
      </c>
      <c r="CB35" s="1" t="str">
        <f t="shared" si="48"/>
        <v/>
      </c>
      <c r="CC35" s="1" t="str">
        <f t="shared" si="48"/>
        <v/>
      </c>
      <c r="CD35" s="1" t="str">
        <f t="shared" si="48"/>
        <v/>
      </c>
      <c r="CE35" s="1" t="str">
        <f t="shared" si="48"/>
        <v/>
      </c>
      <c r="CF35" s="1" t="str">
        <f t="shared" si="48"/>
        <v/>
      </c>
      <c r="CG35" s="1" t="str">
        <f t="shared" si="48"/>
        <v/>
      </c>
      <c r="CH35" s="1" t="str">
        <f t="shared" si="48"/>
        <v/>
      </c>
      <c r="CI35" s="1" t="str">
        <f t="shared" si="48"/>
        <v/>
      </c>
      <c r="CJ35" s="1" t="str">
        <f t="shared" si="48"/>
        <v/>
      </c>
      <c r="CK35" s="1" t="str">
        <f t="shared" si="48"/>
        <v/>
      </c>
      <c r="CL35" s="1" t="str">
        <f t="shared" si="48"/>
        <v/>
      </c>
      <c r="CM35" s="1" t="str">
        <f t="shared" si="48"/>
        <v/>
      </c>
      <c r="CN35" s="1" t="str">
        <f t="shared" si="48"/>
        <v/>
      </c>
      <c r="CO35" s="1" t="str">
        <f t="shared" si="48"/>
        <v/>
      </c>
      <c r="CP35" s="1" t="str">
        <f t="shared" si="48"/>
        <v/>
      </c>
      <c r="CQ35" s="1" t="str">
        <f t="shared" si="48"/>
        <v/>
      </c>
      <c r="CR35" s="1" t="str">
        <f t="shared" si="48"/>
        <v/>
      </c>
      <c r="CS35" s="1" t="str">
        <f t="shared" si="48"/>
        <v/>
      </c>
      <c r="CT35" s="1" t="str">
        <f t="shared" si="48"/>
        <v/>
      </c>
      <c r="CU35" s="1" t="str">
        <f t="shared" si="48"/>
        <v/>
      </c>
      <c r="CV35" s="1" t="str">
        <f t="shared" si="48"/>
        <v/>
      </c>
      <c r="CW35" s="1" t="str">
        <f t="shared" si="48"/>
        <v/>
      </c>
      <c r="CX35" s="1" t="str">
        <f t="shared" ref="CX35:EC35" si="49">IF(CX$4&lt;$E$3,"",SUMIFS($F21:$FS21,$F$5:$FS$5,"&lt;="&amp;CX$5,$F$5:$FS$5,"&gt;"&amp;(CX$5-$E$3))/$E$3)</f>
        <v/>
      </c>
      <c r="CY35" s="1" t="str">
        <f t="shared" si="49"/>
        <v/>
      </c>
      <c r="CZ35" s="1" t="str">
        <f t="shared" si="49"/>
        <v/>
      </c>
      <c r="DA35" s="1">
        <f t="shared" si="49"/>
        <v>0.03</v>
      </c>
      <c r="DB35" s="1">
        <f t="shared" si="49"/>
        <v>0.04</v>
      </c>
      <c r="DC35" s="1">
        <f t="shared" si="49"/>
        <v>0.04</v>
      </c>
      <c r="DD35" s="1">
        <f t="shared" si="49"/>
        <v>0.04</v>
      </c>
      <c r="DE35" s="1">
        <f t="shared" si="49"/>
        <v>0.04</v>
      </c>
      <c r="DF35" s="1">
        <f t="shared" si="49"/>
        <v>0.04</v>
      </c>
      <c r="DG35" s="1">
        <f t="shared" si="49"/>
        <v>0.04</v>
      </c>
      <c r="DH35" s="1">
        <f t="shared" si="49"/>
        <v>0.04</v>
      </c>
      <c r="DI35" s="1">
        <f t="shared" si="49"/>
        <v>0.04</v>
      </c>
      <c r="DJ35" s="1">
        <f t="shared" si="49"/>
        <v>0.04</v>
      </c>
      <c r="DK35" s="1">
        <f t="shared" si="49"/>
        <v>0.04</v>
      </c>
      <c r="DL35" s="1">
        <f t="shared" si="49"/>
        <v>0.04</v>
      </c>
      <c r="DM35" s="1">
        <f t="shared" si="49"/>
        <v>0.03</v>
      </c>
      <c r="DN35" s="1">
        <f t="shared" si="49"/>
        <v>0.03</v>
      </c>
      <c r="DO35" s="1">
        <f t="shared" si="49"/>
        <v>0.03</v>
      </c>
      <c r="DP35" s="1">
        <f t="shared" si="49"/>
        <v>0.03</v>
      </c>
      <c r="DQ35" s="1">
        <f t="shared" si="49"/>
        <v>0.03</v>
      </c>
      <c r="DR35" s="1">
        <f t="shared" si="49"/>
        <v>0.03</v>
      </c>
      <c r="DS35" s="1">
        <f t="shared" si="49"/>
        <v>0.03</v>
      </c>
      <c r="DT35" s="1">
        <f t="shared" si="49"/>
        <v>0.04</v>
      </c>
      <c r="DU35" s="1">
        <f t="shared" si="49"/>
        <v>0.04</v>
      </c>
      <c r="DV35" s="1">
        <f t="shared" si="49"/>
        <v>0.04</v>
      </c>
      <c r="DW35" s="1">
        <f t="shared" si="49"/>
        <v>0.04</v>
      </c>
      <c r="DX35" s="1">
        <f t="shared" si="49"/>
        <v>0.04</v>
      </c>
      <c r="DY35" s="1">
        <f t="shared" si="49"/>
        <v>0.04</v>
      </c>
      <c r="DZ35" s="1">
        <f t="shared" si="49"/>
        <v>0.04</v>
      </c>
      <c r="EA35" s="1">
        <f t="shared" si="49"/>
        <v>0.04</v>
      </c>
      <c r="EB35" s="1">
        <f t="shared" si="49"/>
        <v>0.04</v>
      </c>
      <c r="EC35" s="1">
        <f t="shared" si="49"/>
        <v>0.04</v>
      </c>
      <c r="ED35" s="1">
        <f t="shared" ref="ED35:FI35" si="50">IF(ED$4&lt;$E$3,"",SUMIFS($F21:$FS21,$F$5:$FS$5,"&lt;="&amp;ED$5,$F$5:$FS$5,"&gt;"&amp;(ED$5-$E$3))/$E$3)</f>
        <v>0.04</v>
      </c>
      <c r="EE35" s="1">
        <f t="shared" si="50"/>
        <v>0.04</v>
      </c>
      <c r="EF35" s="1">
        <f t="shared" si="50"/>
        <v>0.03</v>
      </c>
      <c r="EG35" s="1">
        <f t="shared" si="50"/>
        <v>0.03</v>
      </c>
      <c r="EH35" s="1">
        <f t="shared" si="50"/>
        <v>0.03</v>
      </c>
      <c r="EI35" s="1">
        <f t="shared" si="50"/>
        <v>0.03</v>
      </c>
      <c r="EJ35" s="1">
        <f t="shared" si="50"/>
        <v>0.03</v>
      </c>
      <c r="EK35" s="1">
        <f t="shared" si="50"/>
        <v>0.03</v>
      </c>
      <c r="EL35" s="1">
        <f t="shared" si="50"/>
        <v>0.03</v>
      </c>
      <c r="EM35" s="1">
        <f t="shared" si="50"/>
        <v>0.03</v>
      </c>
      <c r="EN35" s="1">
        <f t="shared" si="50"/>
        <v>0.03</v>
      </c>
      <c r="EO35" s="1">
        <f t="shared" si="50"/>
        <v>0.03</v>
      </c>
      <c r="EP35" s="1">
        <f t="shared" si="50"/>
        <v>0.03</v>
      </c>
      <c r="EQ35" s="1">
        <f t="shared" si="50"/>
        <v>0.03</v>
      </c>
      <c r="ER35" s="1">
        <f t="shared" si="50"/>
        <v>0.03</v>
      </c>
      <c r="ES35" s="1">
        <f t="shared" si="50"/>
        <v>0.03</v>
      </c>
      <c r="ET35" s="1">
        <f t="shared" si="50"/>
        <v>0.03</v>
      </c>
      <c r="EU35" s="1">
        <f t="shared" si="50"/>
        <v>0.03</v>
      </c>
      <c r="EV35" s="1">
        <f t="shared" si="50"/>
        <v>0.03</v>
      </c>
      <c r="EW35" s="1">
        <f t="shared" si="50"/>
        <v>0.03</v>
      </c>
      <c r="EX35" s="1">
        <f t="shared" si="50"/>
        <v>0.03</v>
      </c>
      <c r="EY35" s="1">
        <f t="shared" si="50"/>
        <v>0.03</v>
      </c>
      <c r="EZ35" s="1">
        <f t="shared" si="50"/>
        <v>0.03</v>
      </c>
      <c r="FA35" s="1">
        <f t="shared" si="50"/>
        <v>0.03</v>
      </c>
      <c r="FB35" s="1">
        <f t="shared" si="50"/>
        <v>0.03</v>
      </c>
      <c r="FC35" s="1">
        <f t="shared" si="50"/>
        <v>0.03</v>
      </c>
      <c r="FD35" s="1">
        <f t="shared" si="50"/>
        <v>0.03</v>
      </c>
      <c r="FE35" s="1">
        <f t="shared" si="50"/>
        <v>0.03</v>
      </c>
      <c r="FF35" s="1">
        <f t="shared" si="50"/>
        <v>0.03</v>
      </c>
      <c r="FG35" s="1">
        <f t="shared" si="50"/>
        <v>0.03</v>
      </c>
      <c r="FH35" s="1">
        <f t="shared" si="50"/>
        <v>0.03</v>
      </c>
      <c r="FI35" s="1">
        <f t="shared" si="50"/>
        <v>0.03</v>
      </c>
      <c r="FJ35" s="1">
        <f t="shared" ref="FJ35:FS35" si="51">IF(FJ$4&lt;$E$3,"",SUMIFS($F21:$FS21,$F$5:$FS$5,"&lt;="&amp;FJ$5,$F$5:$FS$5,"&gt;"&amp;(FJ$5-$E$3))/$E$3)</f>
        <v>0.03</v>
      </c>
      <c r="FK35" s="1">
        <f t="shared" si="51"/>
        <v>0.03</v>
      </c>
      <c r="FL35" s="1">
        <f t="shared" si="51"/>
        <v>0.03</v>
      </c>
      <c r="FM35" s="1">
        <f t="shared" si="51"/>
        <v>0.03</v>
      </c>
      <c r="FN35" s="1">
        <f t="shared" si="51"/>
        <v>0.03</v>
      </c>
      <c r="FO35" s="1">
        <f t="shared" si="51"/>
        <v>0.03</v>
      </c>
      <c r="FP35" s="1">
        <f t="shared" si="51"/>
        <v>0.03</v>
      </c>
      <c r="FQ35" s="1">
        <f t="shared" si="51"/>
        <v>0.03</v>
      </c>
      <c r="FR35" s="1">
        <f t="shared" si="51"/>
        <v>0.03</v>
      </c>
      <c r="FS35" s="1">
        <f t="shared" si="51"/>
        <v>0.03</v>
      </c>
      <c r="FT35" s="1">
        <f t="shared" ref="FT35:FT37" si="52">IF(FT$4&lt;$E$3,"",SUMIFS($F21:$FT21,$F$5:$FT$5,"&lt;="&amp;FT$5,$F$5:$FT$5,"&gt;"&amp;(FT$5-$E$3))/$E$3)</f>
        <v>0.03</v>
      </c>
      <c r="FW35" s="132">
        <f t="shared" ref="FW35:FW38" si="53">FS35</f>
        <v>0.03</v>
      </c>
      <c r="FX35" s="132">
        <f>MIN(F35:FS35)</f>
        <v>0.03</v>
      </c>
      <c r="FY35" s="132">
        <f>MAX(F35:FS35)</f>
        <v>0.04</v>
      </c>
      <c r="FZ35" s="132">
        <f>AVERAGE(F35:FS35)</f>
        <v>3.3239436619718288E-2</v>
      </c>
      <c r="GA35" s="132">
        <f>AVERAGE(EP35:FS35)</f>
        <v>3.000000000000002E-2</v>
      </c>
    </row>
    <row r="36" spans="2:183">
      <c r="B36" s="129"/>
      <c r="D36" t="s">
        <v>33</v>
      </c>
      <c r="F36" s="1" t="str">
        <f t="shared" ref="F36:AK36" si="54">IF(F$4&lt;$E$3,"",SUMIFS($F22:$FS22,$F$5:$FS$5,"&lt;="&amp;F$5,$F$5:$FS$5,"&gt;"&amp;(F$5-$E$3))/$E$3)</f>
        <v/>
      </c>
      <c r="G36" s="1" t="str">
        <f t="shared" si="54"/>
        <v/>
      </c>
      <c r="H36" s="1" t="str">
        <f t="shared" si="54"/>
        <v/>
      </c>
      <c r="I36" s="1" t="str">
        <f t="shared" si="54"/>
        <v/>
      </c>
      <c r="J36" s="1" t="str">
        <f t="shared" si="54"/>
        <v/>
      </c>
      <c r="K36" s="1" t="str">
        <f t="shared" si="54"/>
        <v/>
      </c>
      <c r="L36" s="1" t="str">
        <f t="shared" si="54"/>
        <v/>
      </c>
      <c r="M36" s="1" t="str">
        <f t="shared" si="54"/>
        <v/>
      </c>
      <c r="N36" s="1" t="str">
        <f t="shared" si="54"/>
        <v/>
      </c>
      <c r="O36" s="1" t="str">
        <f t="shared" si="54"/>
        <v/>
      </c>
      <c r="P36" s="1" t="str">
        <f t="shared" si="54"/>
        <v/>
      </c>
      <c r="Q36" s="1" t="str">
        <f t="shared" si="54"/>
        <v/>
      </c>
      <c r="R36" s="1" t="str">
        <f t="shared" si="54"/>
        <v/>
      </c>
      <c r="S36" s="1" t="str">
        <f t="shared" si="54"/>
        <v/>
      </c>
      <c r="T36" s="1" t="str">
        <f t="shared" si="54"/>
        <v/>
      </c>
      <c r="U36" s="1" t="str">
        <f t="shared" si="54"/>
        <v/>
      </c>
      <c r="V36" s="1" t="str">
        <f t="shared" si="54"/>
        <v/>
      </c>
      <c r="W36" s="1" t="str">
        <f t="shared" si="54"/>
        <v/>
      </c>
      <c r="X36" s="1" t="str">
        <f t="shared" si="54"/>
        <v/>
      </c>
      <c r="Y36" s="1" t="str">
        <f t="shared" si="54"/>
        <v/>
      </c>
      <c r="Z36" s="1" t="str">
        <f t="shared" si="54"/>
        <v/>
      </c>
      <c r="AA36" s="1" t="str">
        <f t="shared" si="54"/>
        <v/>
      </c>
      <c r="AB36" s="1" t="str">
        <f t="shared" si="54"/>
        <v/>
      </c>
      <c r="AC36" s="1" t="str">
        <f t="shared" si="54"/>
        <v/>
      </c>
      <c r="AD36" s="1" t="str">
        <f t="shared" si="54"/>
        <v/>
      </c>
      <c r="AE36" s="1" t="str">
        <f t="shared" si="54"/>
        <v/>
      </c>
      <c r="AF36" s="1" t="str">
        <f t="shared" si="54"/>
        <v/>
      </c>
      <c r="AG36" s="1" t="str">
        <f t="shared" si="54"/>
        <v/>
      </c>
      <c r="AH36" s="1" t="str">
        <f t="shared" si="54"/>
        <v/>
      </c>
      <c r="AI36" s="1" t="str">
        <f t="shared" si="54"/>
        <v/>
      </c>
      <c r="AJ36" s="1" t="str">
        <f t="shared" si="54"/>
        <v/>
      </c>
      <c r="AK36" s="1" t="str">
        <f t="shared" si="54"/>
        <v/>
      </c>
      <c r="AL36" s="1" t="str">
        <f t="shared" ref="AL36:BQ36" si="55">IF(AL$4&lt;$E$3,"",SUMIFS($F22:$FS22,$F$5:$FS$5,"&lt;="&amp;AL$5,$F$5:$FS$5,"&gt;"&amp;(AL$5-$E$3))/$E$3)</f>
        <v/>
      </c>
      <c r="AM36" s="1" t="str">
        <f t="shared" si="55"/>
        <v/>
      </c>
      <c r="AN36" s="1" t="str">
        <f t="shared" si="55"/>
        <v/>
      </c>
      <c r="AO36" s="1" t="str">
        <f t="shared" si="55"/>
        <v/>
      </c>
      <c r="AP36" s="1" t="str">
        <f t="shared" si="55"/>
        <v/>
      </c>
      <c r="AQ36" s="1" t="str">
        <f t="shared" si="55"/>
        <v/>
      </c>
      <c r="AR36" s="1" t="str">
        <f t="shared" si="55"/>
        <v/>
      </c>
      <c r="AS36" s="1" t="str">
        <f t="shared" si="55"/>
        <v/>
      </c>
      <c r="AT36" s="1" t="str">
        <f t="shared" si="55"/>
        <v/>
      </c>
      <c r="AU36" s="1" t="str">
        <f t="shared" si="55"/>
        <v/>
      </c>
      <c r="AV36" s="1" t="str">
        <f t="shared" si="55"/>
        <v/>
      </c>
      <c r="AW36" s="1" t="str">
        <f t="shared" si="55"/>
        <v/>
      </c>
      <c r="AX36" s="1" t="str">
        <f t="shared" si="55"/>
        <v/>
      </c>
      <c r="AY36" s="1" t="str">
        <f t="shared" si="55"/>
        <v/>
      </c>
      <c r="AZ36" s="1" t="str">
        <f t="shared" si="55"/>
        <v/>
      </c>
      <c r="BA36" s="1" t="str">
        <f t="shared" si="55"/>
        <v/>
      </c>
      <c r="BB36" s="1" t="str">
        <f t="shared" si="55"/>
        <v/>
      </c>
      <c r="BC36" s="1" t="str">
        <f t="shared" si="55"/>
        <v/>
      </c>
      <c r="BD36" s="1" t="str">
        <f t="shared" si="55"/>
        <v/>
      </c>
      <c r="BE36" s="1" t="str">
        <f t="shared" si="55"/>
        <v/>
      </c>
      <c r="BF36" s="1" t="str">
        <f t="shared" si="55"/>
        <v/>
      </c>
      <c r="BG36" s="1" t="str">
        <f t="shared" si="55"/>
        <v/>
      </c>
      <c r="BH36" s="1" t="str">
        <f t="shared" si="55"/>
        <v/>
      </c>
      <c r="BI36" s="1" t="str">
        <f t="shared" si="55"/>
        <v/>
      </c>
      <c r="BJ36" s="1" t="str">
        <f t="shared" si="55"/>
        <v/>
      </c>
      <c r="BK36" s="1" t="str">
        <f t="shared" si="55"/>
        <v/>
      </c>
      <c r="BL36" s="1" t="str">
        <f t="shared" si="55"/>
        <v/>
      </c>
      <c r="BM36" s="1" t="str">
        <f t="shared" si="55"/>
        <v/>
      </c>
      <c r="BN36" s="1" t="str">
        <f t="shared" si="55"/>
        <v/>
      </c>
      <c r="BO36" s="1" t="str">
        <f t="shared" si="55"/>
        <v/>
      </c>
      <c r="BP36" s="1" t="str">
        <f t="shared" si="55"/>
        <v/>
      </c>
      <c r="BQ36" s="1" t="str">
        <f t="shared" si="55"/>
        <v/>
      </c>
      <c r="BR36" s="1" t="str">
        <f t="shared" ref="BR36:CW36" si="56">IF(BR$4&lt;$E$3,"",SUMIFS($F22:$FS22,$F$5:$FS$5,"&lt;="&amp;BR$5,$F$5:$FS$5,"&gt;"&amp;(BR$5-$E$3))/$E$3)</f>
        <v/>
      </c>
      <c r="BS36" s="1" t="str">
        <f t="shared" si="56"/>
        <v/>
      </c>
      <c r="BT36" s="1" t="str">
        <f t="shared" si="56"/>
        <v/>
      </c>
      <c r="BU36" s="1" t="str">
        <f t="shared" si="56"/>
        <v/>
      </c>
      <c r="BV36" s="1" t="str">
        <f t="shared" si="56"/>
        <v/>
      </c>
      <c r="BW36" s="1" t="str">
        <f t="shared" si="56"/>
        <v/>
      </c>
      <c r="BX36" s="1" t="str">
        <f t="shared" si="56"/>
        <v/>
      </c>
      <c r="BY36" s="1" t="str">
        <f t="shared" si="56"/>
        <v/>
      </c>
      <c r="BZ36" s="1" t="str">
        <f t="shared" si="56"/>
        <v/>
      </c>
      <c r="CA36" s="1" t="str">
        <f t="shared" si="56"/>
        <v/>
      </c>
      <c r="CB36" s="1" t="str">
        <f t="shared" si="56"/>
        <v/>
      </c>
      <c r="CC36" s="1" t="str">
        <f t="shared" si="56"/>
        <v/>
      </c>
      <c r="CD36" s="1" t="str">
        <f t="shared" si="56"/>
        <v/>
      </c>
      <c r="CE36" s="1" t="str">
        <f t="shared" si="56"/>
        <v/>
      </c>
      <c r="CF36" s="1" t="str">
        <f t="shared" si="56"/>
        <v/>
      </c>
      <c r="CG36" s="1" t="str">
        <f t="shared" si="56"/>
        <v/>
      </c>
      <c r="CH36" s="1" t="str">
        <f t="shared" si="56"/>
        <v/>
      </c>
      <c r="CI36" s="1" t="str">
        <f t="shared" si="56"/>
        <v/>
      </c>
      <c r="CJ36" s="1" t="str">
        <f t="shared" si="56"/>
        <v/>
      </c>
      <c r="CK36" s="1" t="str">
        <f t="shared" si="56"/>
        <v/>
      </c>
      <c r="CL36" s="1" t="str">
        <f t="shared" si="56"/>
        <v/>
      </c>
      <c r="CM36" s="1" t="str">
        <f t="shared" si="56"/>
        <v/>
      </c>
      <c r="CN36" s="1" t="str">
        <f t="shared" si="56"/>
        <v/>
      </c>
      <c r="CO36" s="1" t="str">
        <f t="shared" si="56"/>
        <v/>
      </c>
      <c r="CP36" s="1" t="str">
        <f t="shared" si="56"/>
        <v/>
      </c>
      <c r="CQ36" s="1" t="str">
        <f t="shared" si="56"/>
        <v/>
      </c>
      <c r="CR36" s="1" t="str">
        <f t="shared" si="56"/>
        <v/>
      </c>
      <c r="CS36" s="1" t="str">
        <f t="shared" si="56"/>
        <v/>
      </c>
      <c r="CT36" s="1" t="str">
        <f t="shared" si="56"/>
        <v/>
      </c>
      <c r="CU36" s="1" t="str">
        <f t="shared" si="56"/>
        <v/>
      </c>
      <c r="CV36" s="1" t="str">
        <f t="shared" si="56"/>
        <v/>
      </c>
      <c r="CW36" s="1" t="str">
        <f t="shared" si="56"/>
        <v/>
      </c>
      <c r="CX36" s="1" t="str">
        <f t="shared" ref="CX36:EC36" si="57">IF(CX$4&lt;$E$3,"",SUMIFS($F22:$FS22,$F$5:$FS$5,"&lt;="&amp;CX$5,$F$5:$FS$5,"&gt;"&amp;(CX$5-$E$3))/$E$3)</f>
        <v/>
      </c>
      <c r="CY36" s="1" t="str">
        <f t="shared" si="57"/>
        <v/>
      </c>
      <c r="CZ36" s="1" t="str">
        <f t="shared" si="57"/>
        <v/>
      </c>
      <c r="DA36" s="1">
        <f t="shared" si="57"/>
        <v>0.05</v>
      </c>
      <c r="DB36" s="1">
        <f t="shared" si="57"/>
        <v>0.05</v>
      </c>
      <c r="DC36" s="1">
        <f t="shared" si="57"/>
        <v>0.05</v>
      </c>
      <c r="DD36" s="1">
        <f t="shared" si="57"/>
        <v>0.04</v>
      </c>
      <c r="DE36" s="1">
        <f t="shared" si="57"/>
        <v>0.05</v>
      </c>
      <c r="DF36" s="1">
        <f t="shared" si="57"/>
        <v>0.05</v>
      </c>
      <c r="DG36" s="1">
        <f t="shared" si="57"/>
        <v>0.05</v>
      </c>
      <c r="DH36" s="1">
        <f t="shared" si="57"/>
        <v>0.05</v>
      </c>
      <c r="DI36" s="1">
        <f t="shared" si="57"/>
        <v>0.05</v>
      </c>
      <c r="DJ36" s="1">
        <f t="shared" si="57"/>
        <v>0.05</v>
      </c>
      <c r="DK36" s="1">
        <f t="shared" si="57"/>
        <v>0.04</v>
      </c>
      <c r="DL36" s="1">
        <f t="shared" si="57"/>
        <v>0.04</v>
      </c>
      <c r="DM36" s="1">
        <f t="shared" si="57"/>
        <v>0.04</v>
      </c>
      <c r="DN36" s="1">
        <f t="shared" si="57"/>
        <v>0.04</v>
      </c>
      <c r="DO36" s="1">
        <f t="shared" si="57"/>
        <v>0.04</v>
      </c>
      <c r="DP36" s="1">
        <f t="shared" si="57"/>
        <v>0.04</v>
      </c>
      <c r="DQ36" s="1">
        <f t="shared" si="57"/>
        <v>0.04</v>
      </c>
      <c r="DR36" s="1">
        <f t="shared" si="57"/>
        <v>0.04</v>
      </c>
      <c r="DS36" s="1">
        <f t="shared" si="57"/>
        <v>0.04</v>
      </c>
      <c r="DT36" s="1">
        <f t="shared" si="57"/>
        <v>0.04</v>
      </c>
      <c r="DU36" s="1">
        <f t="shared" si="57"/>
        <v>0.04</v>
      </c>
      <c r="DV36" s="1">
        <f t="shared" si="57"/>
        <v>0.04</v>
      </c>
      <c r="DW36" s="1">
        <f t="shared" si="57"/>
        <v>0.04</v>
      </c>
      <c r="DX36" s="1">
        <f t="shared" si="57"/>
        <v>0.04</v>
      </c>
      <c r="DY36" s="1">
        <f t="shared" si="57"/>
        <v>0.04</v>
      </c>
      <c r="DZ36" s="1">
        <f t="shared" si="57"/>
        <v>0.04</v>
      </c>
      <c r="EA36" s="1">
        <f t="shared" si="57"/>
        <v>0.04</v>
      </c>
      <c r="EB36" s="1">
        <f t="shared" si="57"/>
        <v>0.04</v>
      </c>
      <c r="EC36" s="1">
        <f t="shared" si="57"/>
        <v>0.04</v>
      </c>
      <c r="ED36" s="1">
        <f t="shared" ref="ED36:FI36" si="58">IF(ED$4&lt;$E$3,"",SUMIFS($F22:$FS22,$F$5:$FS$5,"&lt;="&amp;ED$5,$F$5:$FS$5,"&gt;"&amp;(ED$5-$E$3))/$E$3)</f>
        <v>0.04</v>
      </c>
      <c r="EE36" s="1">
        <f t="shared" si="58"/>
        <v>0.04</v>
      </c>
      <c r="EF36" s="1">
        <f t="shared" si="58"/>
        <v>0.04</v>
      </c>
      <c r="EG36" s="1">
        <f t="shared" si="58"/>
        <v>0.04</v>
      </c>
      <c r="EH36" s="1">
        <f t="shared" si="58"/>
        <v>0.05</v>
      </c>
      <c r="EI36" s="1">
        <f t="shared" si="58"/>
        <v>0.05</v>
      </c>
      <c r="EJ36" s="1">
        <f t="shared" si="58"/>
        <v>0.05</v>
      </c>
      <c r="EK36" s="1">
        <f t="shared" si="58"/>
        <v>0.05</v>
      </c>
      <c r="EL36" s="1">
        <f t="shared" si="58"/>
        <v>0.05</v>
      </c>
      <c r="EM36" s="1">
        <f t="shared" si="58"/>
        <v>0.05</v>
      </c>
      <c r="EN36" s="1">
        <f t="shared" si="58"/>
        <v>0.05</v>
      </c>
      <c r="EO36" s="1">
        <f t="shared" si="58"/>
        <v>0.05</v>
      </c>
      <c r="EP36" s="1">
        <f t="shared" si="58"/>
        <v>0.05</v>
      </c>
      <c r="EQ36" s="1">
        <f t="shared" si="58"/>
        <v>0.05</v>
      </c>
      <c r="ER36" s="1">
        <f t="shared" si="58"/>
        <v>0.05</v>
      </c>
      <c r="ES36" s="1">
        <f t="shared" si="58"/>
        <v>0.05</v>
      </c>
      <c r="ET36" s="1">
        <f t="shared" si="58"/>
        <v>0.05</v>
      </c>
      <c r="EU36" s="1">
        <f t="shared" si="58"/>
        <v>0.05</v>
      </c>
      <c r="EV36" s="1">
        <f t="shared" si="58"/>
        <v>0.05</v>
      </c>
      <c r="EW36" s="1">
        <f t="shared" si="58"/>
        <v>0.05</v>
      </c>
      <c r="EX36" s="1">
        <f t="shared" si="58"/>
        <v>0.05</v>
      </c>
      <c r="EY36" s="1">
        <f t="shared" si="58"/>
        <v>0.05</v>
      </c>
      <c r="EZ36" s="1">
        <f t="shared" si="58"/>
        <v>0.05</v>
      </c>
      <c r="FA36" s="1">
        <f t="shared" si="58"/>
        <v>0.05</v>
      </c>
      <c r="FB36" s="1">
        <f t="shared" si="58"/>
        <v>0.05</v>
      </c>
      <c r="FC36" s="1">
        <f t="shared" si="58"/>
        <v>0.05</v>
      </c>
      <c r="FD36" s="1">
        <f t="shared" si="58"/>
        <v>0.05</v>
      </c>
      <c r="FE36" s="1">
        <f t="shared" si="58"/>
        <v>0.05</v>
      </c>
      <c r="FF36" s="1">
        <f t="shared" si="58"/>
        <v>0.05</v>
      </c>
      <c r="FG36" s="1">
        <f t="shared" si="58"/>
        <v>0.05</v>
      </c>
      <c r="FH36" s="1">
        <f t="shared" si="58"/>
        <v>0.05</v>
      </c>
      <c r="FI36" s="1">
        <f t="shared" si="58"/>
        <v>0.05</v>
      </c>
      <c r="FJ36" s="1">
        <f t="shared" ref="FJ36:FS36" si="59">IF(FJ$4&lt;$E$3,"",SUMIFS($F22:$FS22,$F$5:$FS$5,"&lt;="&amp;FJ$5,$F$5:$FS$5,"&gt;"&amp;(FJ$5-$E$3))/$E$3)</f>
        <v>0.05</v>
      </c>
      <c r="FK36" s="1">
        <f t="shared" si="59"/>
        <v>0.05</v>
      </c>
      <c r="FL36" s="1">
        <f t="shared" si="59"/>
        <v>0.05</v>
      </c>
      <c r="FM36" s="1">
        <f t="shared" si="59"/>
        <v>0.05</v>
      </c>
      <c r="FN36" s="1">
        <f t="shared" si="59"/>
        <v>0.05</v>
      </c>
      <c r="FO36" s="1">
        <f t="shared" si="59"/>
        <v>0.05</v>
      </c>
      <c r="FP36" s="1">
        <f t="shared" si="59"/>
        <v>0.05</v>
      </c>
      <c r="FQ36" s="1">
        <f t="shared" si="59"/>
        <v>0.05</v>
      </c>
      <c r="FR36" s="1">
        <f t="shared" si="59"/>
        <v>0.05</v>
      </c>
      <c r="FS36" s="1">
        <f t="shared" si="59"/>
        <v>0.05</v>
      </c>
      <c r="FT36" s="1">
        <f t="shared" si="52"/>
        <v>0.06</v>
      </c>
      <c r="FW36" s="132">
        <f t="shared" si="53"/>
        <v>0.05</v>
      </c>
      <c r="FX36" s="132">
        <f>MIN(F36:FS36)</f>
        <v>0.04</v>
      </c>
      <c r="FY36" s="132">
        <f>MAX(F36:FS36)</f>
        <v>0.05</v>
      </c>
      <c r="FZ36" s="132">
        <f>AVERAGE(F36:FS36)</f>
        <v>4.6619718309859108E-2</v>
      </c>
      <c r="GA36" s="132">
        <f>AVERAGE(EP36:FS36)</f>
        <v>5.0000000000000024E-2</v>
      </c>
    </row>
    <row r="37" spans="2:183">
      <c r="B37" s="129"/>
      <c r="D37" t="s">
        <v>34</v>
      </c>
      <c r="F37" s="1" t="str">
        <f t="shared" ref="F37:AK37" si="60">IF(F$4&lt;$E$3,"",SUMIFS($F23:$FS23,$F$5:$FS$5,"&lt;="&amp;F$5,$F$5:$FS$5,"&gt;"&amp;(F$5-$E$3))/$E$3)</f>
        <v/>
      </c>
      <c r="G37" s="1" t="str">
        <f t="shared" si="60"/>
        <v/>
      </c>
      <c r="H37" s="1" t="str">
        <f t="shared" si="60"/>
        <v/>
      </c>
      <c r="I37" s="1" t="str">
        <f t="shared" si="60"/>
        <v/>
      </c>
      <c r="J37" s="1" t="str">
        <f t="shared" si="60"/>
        <v/>
      </c>
      <c r="K37" s="1" t="str">
        <f t="shared" si="60"/>
        <v/>
      </c>
      <c r="L37" s="1" t="str">
        <f t="shared" si="60"/>
        <v/>
      </c>
      <c r="M37" s="1" t="str">
        <f t="shared" si="60"/>
        <v/>
      </c>
      <c r="N37" s="1" t="str">
        <f t="shared" si="60"/>
        <v/>
      </c>
      <c r="O37" s="1" t="str">
        <f t="shared" si="60"/>
        <v/>
      </c>
      <c r="P37" s="1" t="str">
        <f t="shared" si="60"/>
        <v/>
      </c>
      <c r="Q37" s="1" t="str">
        <f t="shared" si="60"/>
        <v/>
      </c>
      <c r="R37" s="1" t="str">
        <f t="shared" si="60"/>
        <v/>
      </c>
      <c r="S37" s="1" t="str">
        <f t="shared" si="60"/>
        <v/>
      </c>
      <c r="T37" s="1" t="str">
        <f t="shared" si="60"/>
        <v/>
      </c>
      <c r="U37" s="1" t="str">
        <f t="shared" si="60"/>
        <v/>
      </c>
      <c r="V37" s="1" t="str">
        <f t="shared" si="60"/>
        <v/>
      </c>
      <c r="W37" s="1" t="str">
        <f t="shared" si="60"/>
        <v/>
      </c>
      <c r="X37" s="1" t="str">
        <f t="shared" si="60"/>
        <v/>
      </c>
      <c r="Y37" s="1" t="str">
        <f t="shared" si="60"/>
        <v/>
      </c>
      <c r="Z37" s="1" t="str">
        <f t="shared" si="60"/>
        <v/>
      </c>
      <c r="AA37" s="1" t="str">
        <f t="shared" si="60"/>
        <v/>
      </c>
      <c r="AB37" s="1" t="str">
        <f t="shared" si="60"/>
        <v/>
      </c>
      <c r="AC37" s="1" t="str">
        <f t="shared" si="60"/>
        <v/>
      </c>
      <c r="AD37" s="1" t="str">
        <f t="shared" si="60"/>
        <v/>
      </c>
      <c r="AE37" s="1" t="str">
        <f t="shared" si="60"/>
        <v/>
      </c>
      <c r="AF37" s="1" t="str">
        <f t="shared" si="60"/>
        <v/>
      </c>
      <c r="AG37" s="1" t="str">
        <f t="shared" si="60"/>
        <v/>
      </c>
      <c r="AH37" s="1" t="str">
        <f t="shared" si="60"/>
        <v/>
      </c>
      <c r="AI37" s="1" t="str">
        <f t="shared" si="60"/>
        <v/>
      </c>
      <c r="AJ37" s="1" t="str">
        <f t="shared" si="60"/>
        <v/>
      </c>
      <c r="AK37" s="1" t="str">
        <f t="shared" si="60"/>
        <v/>
      </c>
      <c r="AL37" s="1" t="str">
        <f t="shared" ref="AL37:BQ37" si="61">IF(AL$4&lt;$E$3,"",SUMIFS($F23:$FS23,$F$5:$FS$5,"&lt;="&amp;AL$5,$F$5:$FS$5,"&gt;"&amp;(AL$5-$E$3))/$E$3)</f>
        <v/>
      </c>
      <c r="AM37" s="1" t="str">
        <f t="shared" si="61"/>
        <v/>
      </c>
      <c r="AN37" s="1" t="str">
        <f t="shared" si="61"/>
        <v/>
      </c>
      <c r="AO37" s="1" t="str">
        <f t="shared" si="61"/>
        <v/>
      </c>
      <c r="AP37" s="1" t="str">
        <f t="shared" si="61"/>
        <v/>
      </c>
      <c r="AQ37" s="1" t="str">
        <f t="shared" si="61"/>
        <v/>
      </c>
      <c r="AR37" s="1" t="str">
        <f t="shared" si="61"/>
        <v/>
      </c>
      <c r="AS37" s="1" t="str">
        <f t="shared" si="61"/>
        <v/>
      </c>
      <c r="AT37" s="1" t="str">
        <f t="shared" si="61"/>
        <v/>
      </c>
      <c r="AU37" s="1" t="str">
        <f t="shared" si="61"/>
        <v/>
      </c>
      <c r="AV37" s="1" t="str">
        <f t="shared" si="61"/>
        <v/>
      </c>
      <c r="AW37" s="1" t="str">
        <f t="shared" si="61"/>
        <v/>
      </c>
      <c r="AX37" s="1" t="str">
        <f t="shared" si="61"/>
        <v/>
      </c>
      <c r="AY37" s="1" t="str">
        <f t="shared" si="61"/>
        <v/>
      </c>
      <c r="AZ37" s="1" t="str">
        <f t="shared" si="61"/>
        <v/>
      </c>
      <c r="BA37" s="1" t="str">
        <f t="shared" si="61"/>
        <v/>
      </c>
      <c r="BB37" s="1" t="str">
        <f t="shared" si="61"/>
        <v/>
      </c>
      <c r="BC37" s="1" t="str">
        <f t="shared" si="61"/>
        <v/>
      </c>
      <c r="BD37" s="1" t="str">
        <f t="shared" si="61"/>
        <v/>
      </c>
      <c r="BE37" s="1" t="str">
        <f t="shared" si="61"/>
        <v/>
      </c>
      <c r="BF37" s="1" t="str">
        <f t="shared" si="61"/>
        <v/>
      </c>
      <c r="BG37" s="1" t="str">
        <f t="shared" si="61"/>
        <v/>
      </c>
      <c r="BH37" s="1" t="str">
        <f t="shared" si="61"/>
        <v/>
      </c>
      <c r="BI37" s="1" t="str">
        <f t="shared" si="61"/>
        <v/>
      </c>
      <c r="BJ37" s="1" t="str">
        <f t="shared" si="61"/>
        <v/>
      </c>
      <c r="BK37" s="1" t="str">
        <f t="shared" si="61"/>
        <v/>
      </c>
      <c r="BL37" s="1" t="str">
        <f t="shared" si="61"/>
        <v/>
      </c>
      <c r="BM37" s="1" t="str">
        <f t="shared" si="61"/>
        <v/>
      </c>
      <c r="BN37" s="1" t="str">
        <f t="shared" si="61"/>
        <v/>
      </c>
      <c r="BO37" s="1" t="str">
        <f t="shared" si="61"/>
        <v/>
      </c>
      <c r="BP37" s="1" t="str">
        <f t="shared" si="61"/>
        <v/>
      </c>
      <c r="BQ37" s="1" t="str">
        <f t="shared" si="61"/>
        <v/>
      </c>
      <c r="BR37" s="1" t="str">
        <f t="shared" ref="BR37:CW37" si="62">IF(BR$4&lt;$E$3,"",SUMIFS($F23:$FS23,$F$5:$FS$5,"&lt;="&amp;BR$5,$F$5:$FS$5,"&gt;"&amp;(BR$5-$E$3))/$E$3)</f>
        <v/>
      </c>
      <c r="BS37" s="1" t="str">
        <f t="shared" si="62"/>
        <v/>
      </c>
      <c r="BT37" s="1" t="str">
        <f t="shared" si="62"/>
        <v/>
      </c>
      <c r="BU37" s="1" t="str">
        <f t="shared" si="62"/>
        <v/>
      </c>
      <c r="BV37" s="1" t="str">
        <f t="shared" si="62"/>
        <v/>
      </c>
      <c r="BW37" s="1" t="str">
        <f t="shared" si="62"/>
        <v/>
      </c>
      <c r="BX37" s="1" t="str">
        <f t="shared" si="62"/>
        <v/>
      </c>
      <c r="BY37" s="1" t="str">
        <f t="shared" si="62"/>
        <v/>
      </c>
      <c r="BZ37" s="1" t="str">
        <f t="shared" si="62"/>
        <v/>
      </c>
      <c r="CA37" s="1" t="str">
        <f t="shared" si="62"/>
        <v/>
      </c>
      <c r="CB37" s="1" t="str">
        <f t="shared" si="62"/>
        <v/>
      </c>
      <c r="CC37" s="1" t="str">
        <f t="shared" si="62"/>
        <v/>
      </c>
      <c r="CD37" s="1" t="str">
        <f t="shared" si="62"/>
        <v/>
      </c>
      <c r="CE37" s="1" t="str">
        <f t="shared" si="62"/>
        <v/>
      </c>
      <c r="CF37" s="1" t="str">
        <f t="shared" si="62"/>
        <v/>
      </c>
      <c r="CG37" s="1" t="str">
        <f t="shared" si="62"/>
        <v/>
      </c>
      <c r="CH37" s="1" t="str">
        <f t="shared" si="62"/>
        <v/>
      </c>
      <c r="CI37" s="1" t="str">
        <f t="shared" si="62"/>
        <v/>
      </c>
      <c r="CJ37" s="1" t="str">
        <f t="shared" si="62"/>
        <v/>
      </c>
      <c r="CK37" s="1" t="str">
        <f t="shared" si="62"/>
        <v/>
      </c>
      <c r="CL37" s="1" t="str">
        <f t="shared" si="62"/>
        <v/>
      </c>
      <c r="CM37" s="1" t="str">
        <f t="shared" si="62"/>
        <v/>
      </c>
      <c r="CN37" s="1" t="str">
        <f t="shared" si="62"/>
        <v/>
      </c>
      <c r="CO37" s="1" t="str">
        <f t="shared" si="62"/>
        <v/>
      </c>
      <c r="CP37" s="1" t="str">
        <f t="shared" si="62"/>
        <v/>
      </c>
      <c r="CQ37" s="1" t="str">
        <f t="shared" si="62"/>
        <v/>
      </c>
      <c r="CR37" s="1" t="str">
        <f t="shared" si="62"/>
        <v/>
      </c>
      <c r="CS37" s="1" t="str">
        <f t="shared" si="62"/>
        <v/>
      </c>
      <c r="CT37" s="1" t="str">
        <f t="shared" si="62"/>
        <v/>
      </c>
      <c r="CU37" s="1" t="str">
        <f t="shared" si="62"/>
        <v/>
      </c>
      <c r="CV37" s="1" t="str">
        <f t="shared" si="62"/>
        <v/>
      </c>
      <c r="CW37" s="1" t="str">
        <f t="shared" si="62"/>
        <v/>
      </c>
      <c r="CX37" s="1" t="str">
        <f t="shared" ref="CX37:EC37" si="63">IF(CX$4&lt;$E$3,"",SUMIFS($F23:$FS23,$F$5:$FS$5,"&lt;="&amp;CX$5,$F$5:$FS$5,"&gt;"&amp;(CX$5-$E$3))/$E$3)</f>
        <v/>
      </c>
      <c r="CY37" s="1" t="str">
        <f t="shared" si="63"/>
        <v/>
      </c>
      <c r="CZ37" s="1" t="str">
        <f t="shared" si="63"/>
        <v/>
      </c>
      <c r="DA37" s="1">
        <f t="shared" si="63"/>
        <v>0.03</v>
      </c>
      <c r="DB37" s="1">
        <f t="shared" si="63"/>
        <v>0.03</v>
      </c>
      <c r="DC37" s="1">
        <f t="shared" si="63"/>
        <v>0.03</v>
      </c>
      <c r="DD37" s="1">
        <f t="shared" si="63"/>
        <v>0.03</v>
      </c>
      <c r="DE37" s="1">
        <f t="shared" si="63"/>
        <v>0.03</v>
      </c>
      <c r="DF37" s="1">
        <f t="shared" si="63"/>
        <v>0.03</v>
      </c>
      <c r="DG37" s="1">
        <f t="shared" si="63"/>
        <v>0.03</v>
      </c>
      <c r="DH37" s="1">
        <f t="shared" si="63"/>
        <v>0.03</v>
      </c>
      <c r="DI37" s="1">
        <f t="shared" si="63"/>
        <v>0.03</v>
      </c>
      <c r="DJ37" s="1">
        <f t="shared" si="63"/>
        <v>0.03</v>
      </c>
      <c r="DK37" s="1">
        <f t="shared" si="63"/>
        <v>0.03</v>
      </c>
      <c r="DL37" s="1">
        <f t="shared" si="63"/>
        <v>0.03</v>
      </c>
      <c r="DM37" s="1">
        <f t="shared" si="63"/>
        <v>0.03</v>
      </c>
      <c r="DN37" s="1">
        <f t="shared" si="63"/>
        <v>0.03</v>
      </c>
      <c r="DO37" s="1">
        <f t="shared" si="63"/>
        <v>0.03</v>
      </c>
      <c r="DP37" s="1">
        <f t="shared" si="63"/>
        <v>0.03</v>
      </c>
      <c r="DQ37" s="1">
        <f t="shared" si="63"/>
        <v>0.03</v>
      </c>
      <c r="DR37" s="1">
        <f t="shared" si="63"/>
        <v>0.03</v>
      </c>
      <c r="DS37" s="1">
        <f t="shared" si="63"/>
        <v>0.03</v>
      </c>
      <c r="DT37" s="1">
        <f t="shared" si="63"/>
        <v>0.03</v>
      </c>
      <c r="DU37" s="1">
        <f t="shared" si="63"/>
        <v>0.03</v>
      </c>
      <c r="DV37" s="1">
        <f t="shared" si="63"/>
        <v>0.03</v>
      </c>
      <c r="DW37" s="1">
        <f t="shared" si="63"/>
        <v>0.03</v>
      </c>
      <c r="DX37" s="1">
        <f t="shared" si="63"/>
        <v>0.03</v>
      </c>
      <c r="DY37" s="1">
        <f t="shared" si="63"/>
        <v>0.03</v>
      </c>
      <c r="DZ37" s="1">
        <f t="shared" si="63"/>
        <v>0.03</v>
      </c>
      <c r="EA37" s="1">
        <f t="shared" si="63"/>
        <v>0.03</v>
      </c>
      <c r="EB37" s="1">
        <f t="shared" si="63"/>
        <v>0.03</v>
      </c>
      <c r="EC37" s="1">
        <f t="shared" si="63"/>
        <v>0.03</v>
      </c>
      <c r="ED37" s="1">
        <f t="shared" ref="ED37:FI37" si="64">IF(ED$4&lt;$E$3,"",SUMIFS($F23:$FS23,$F$5:$FS$5,"&lt;="&amp;ED$5,$F$5:$FS$5,"&gt;"&amp;(ED$5-$E$3))/$E$3)</f>
        <v>0.03</v>
      </c>
      <c r="EE37" s="1">
        <f t="shared" si="64"/>
        <v>0.03</v>
      </c>
      <c r="EF37" s="1">
        <f t="shared" si="64"/>
        <v>0.03</v>
      </c>
      <c r="EG37" s="1">
        <f t="shared" si="64"/>
        <v>0.02</v>
      </c>
      <c r="EH37" s="1">
        <f t="shared" si="64"/>
        <v>0.02</v>
      </c>
      <c r="EI37" s="1">
        <f t="shared" si="64"/>
        <v>0.02</v>
      </c>
      <c r="EJ37" s="1">
        <f t="shared" si="64"/>
        <v>0.02</v>
      </c>
      <c r="EK37" s="1">
        <f t="shared" si="64"/>
        <v>0.02</v>
      </c>
      <c r="EL37" s="1">
        <f t="shared" si="64"/>
        <v>0.02</v>
      </c>
      <c r="EM37" s="1">
        <f t="shared" si="64"/>
        <v>0.02</v>
      </c>
      <c r="EN37" s="1">
        <f t="shared" si="64"/>
        <v>0.02</v>
      </c>
      <c r="EO37" s="1">
        <f t="shared" si="64"/>
        <v>0.02</v>
      </c>
      <c r="EP37" s="1">
        <f t="shared" si="64"/>
        <v>0.02</v>
      </c>
      <c r="EQ37" s="1">
        <f t="shared" si="64"/>
        <v>0.02</v>
      </c>
      <c r="ER37" s="1">
        <f t="shared" si="64"/>
        <v>0.03</v>
      </c>
      <c r="ES37" s="1">
        <f t="shared" si="64"/>
        <v>0.03</v>
      </c>
      <c r="ET37" s="1">
        <f t="shared" si="64"/>
        <v>0.03</v>
      </c>
      <c r="EU37" s="1">
        <f t="shared" si="64"/>
        <v>0.03</v>
      </c>
      <c r="EV37" s="1">
        <f t="shared" si="64"/>
        <v>0.03</v>
      </c>
      <c r="EW37" s="1">
        <f t="shared" si="64"/>
        <v>0.03</v>
      </c>
      <c r="EX37" s="1">
        <f t="shared" si="64"/>
        <v>0.03</v>
      </c>
      <c r="EY37" s="1">
        <f t="shared" si="64"/>
        <v>0.03</v>
      </c>
      <c r="EZ37" s="1">
        <f t="shared" si="64"/>
        <v>0.03</v>
      </c>
      <c r="FA37" s="1">
        <f t="shared" si="64"/>
        <v>0.03</v>
      </c>
      <c r="FB37" s="1">
        <f t="shared" si="64"/>
        <v>0.03</v>
      </c>
      <c r="FC37" s="1">
        <f t="shared" si="64"/>
        <v>0.03</v>
      </c>
      <c r="FD37" s="1">
        <f t="shared" si="64"/>
        <v>0.03</v>
      </c>
      <c r="FE37" s="1">
        <f t="shared" si="64"/>
        <v>0.03</v>
      </c>
      <c r="FF37" s="1">
        <f t="shared" si="64"/>
        <v>0.03</v>
      </c>
      <c r="FG37" s="1">
        <f t="shared" si="64"/>
        <v>0.03</v>
      </c>
      <c r="FH37" s="1">
        <f t="shared" si="64"/>
        <v>0.03</v>
      </c>
      <c r="FI37" s="1">
        <f t="shared" si="64"/>
        <v>0.03</v>
      </c>
      <c r="FJ37" s="1">
        <f t="shared" ref="FJ37:FS37" si="65">IF(FJ$4&lt;$E$3,"",SUMIFS($F23:$FS23,$F$5:$FS$5,"&lt;="&amp;FJ$5,$F$5:$FS$5,"&gt;"&amp;(FJ$5-$E$3))/$E$3)</f>
        <v>0.03</v>
      </c>
      <c r="FK37" s="1">
        <f t="shared" si="65"/>
        <v>0.03</v>
      </c>
      <c r="FL37" s="1">
        <f t="shared" si="65"/>
        <v>0.03</v>
      </c>
      <c r="FM37" s="1">
        <f t="shared" si="65"/>
        <v>0.03</v>
      </c>
      <c r="FN37" s="1">
        <f t="shared" si="65"/>
        <v>0.03</v>
      </c>
      <c r="FO37" s="1">
        <f t="shared" si="65"/>
        <v>0.03</v>
      </c>
      <c r="FP37" s="1">
        <f t="shared" si="65"/>
        <v>0.03</v>
      </c>
      <c r="FQ37" s="1">
        <f t="shared" si="65"/>
        <v>0.03</v>
      </c>
      <c r="FR37" s="1">
        <f t="shared" si="65"/>
        <v>0.03</v>
      </c>
      <c r="FS37" s="1">
        <f t="shared" si="65"/>
        <v>0.03</v>
      </c>
      <c r="FT37" s="1">
        <f t="shared" si="52"/>
        <v>0.03</v>
      </c>
      <c r="FW37" s="132">
        <f t="shared" si="53"/>
        <v>0.03</v>
      </c>
      <c r="FX37" s="132">
        <f>MIN(F37:FS37)</f>
        <v>0.02</v>
      </c>
      <c r="FY37" s="132">
        <f>MAX(F37:FS37)</f>
        <v>0.03</v>
      </c>
      <c r="FZ37" s="132">
        <f>AVERAGE(F37:FS37)</f>
        <v>2.8450704225352133E-2</v>
      </c>
      <c r="GA37" s="132">
        <f>AVERAGE(EP37:FS37)</f>
        <v>2.9333333333333354E-2</v>
      </c>
    </row>
    <row r="38" spans="2:183" ht="15.75" thickBot="1">
      <c r="B38" s="134" t="s">
        <v>42</v>
      </c>
      <c r="D38" s="105" t="s">
        <v>25</v>
      </c>
      <c r="E38" s="106"/>
      <c r="F38" s="131" t="str">
        <f t="shared" ref="F38:AK38" si="66">IF(F$4&lt;$E$3,"",SUMIFS($F24:$FS24,$F$5:$FS$5,"&lt;="&amp;F$5,$F$5:$FS$5,"&gt;"&amp;(F$5-$E$3))/$E$3)</f>
        <v/>
      </c>
      <c r="G38" s="131" t="str">
        <f t="shared" si="66"/>
        <v/>
      </c>
      <c r="H38" s="131" t="str">
        <f t="shared" si="66"/>
        <v/>
      </c>
      <c r="I38" s="131" t="str">
        <f t="shared" si="66"/>
        <v/>
      </c>
      <c r="J38" s="131" t="str">
        <f t="shared" si="66"/>
        <v/>
      </c>
      <c r="K38" s="131" t="str">
        <f t="shared" si="66"/>
        <v/>
      </c>
      <c r="L38" s="131" t="str">
        <f t="shared" si="66"/>
        <v/>
      </c>
      <c r="M38" s="131" t="str">
        <f t="shared" si="66"/>
        <v/>
      </c>
      <c r="N38" s="131" t="str">
        <f t="shared" si="66"/>
        <v/>
      </c>
      <c r="O38" s="131" t="str">
        <f t="shared" si="66"/>
        <v/>
      </c>
      <c r="P38" s="131" t="str">
        <f t="shared" si="66"/>
        <v/>
      </c>
      <c r="Q38" s="131" t="str">
        <f t="shared" si="66"/>
        <v/>
      </c>
      <c r="R38" s="131" t="str">
        <f t="shared" si="66"/>
        <v/>
      </c>
      <c r="S38" s="131" t="str">
        <f t="shared" si="66"/>
        <v/>
      </c>
      <c r="T38" s="131" t="str">
        <f t="shared" si="66"/>
        <v/>
      </c>
      <c r="U38" s="131" t="str">
        <f t="shared" si="66"/>
        <v/>
      </c>
      <c r="V38" s="131" t="str">
        <f t="shared" si="66"/>
        <v/>
      </c>
      <c r="W38" s="131" t="str">
        <f t="shared" si="66"/>
        <v/>
      </c>
      <c r="X38" s="131" t="str">
        <f t="shared" si="66"/>
        <v/>
      </c>
      <c r="Y38" s="131" t="str">
        <f t="shared" si="66"/>
        <v/>
      </c>
      <c r="Z38" s="131" t="str">
        <f t="shared" si="66"/>
        <v/>
      </c>
      <c r="AA38" s="131" t="str">
        <f t="shared" si="66"/>
        <v/>
      </c>
      <c r="AB38" s="131" t="str">
        <f t="shared" si="66"/>
        <v/>
      </c>
      <c r="AC38" s="131" t="str">
        <f t="shared" si="66"/>
        <v/>
      </c>
      <c r="AD38" s="131" t="str">
        <f t="shared" si="66"/>
        <v/>
      </c>
      <c r="AE38" s="131" t="str">
        <f t="shared" si="66"/>
        <v/>
      </c>
      <c r="AF38" s="131" t="str">
        <f t="shared" si="66"/>
        <v/>
      </c>
      <c r="AG38" s="131" t="str">
        <f t="shared" si="66"/>
        <v/>
      </c>
      <c r="AH38" s="131" t="str">
        <f t="shared" si="66"/>
        <v/>
      </c>
      <c r="AI38" s="131" t="str">
        <f t="shared" si="66"/>
        <v/>
      </c>
      <c r="AJ38" s="131" t="str">
        <f t="shared" si="66"/>
        <v/>
      </c>
      <c r="AK38" s="131" t="str">
        <f t="shared" si="66"/>
        <v/>
      </c>
      <c r="AL38" s="131" t="str">
        <f t="shared" ref="AL38:BQ38" si="67">IF(AL$4&lt;$E$3,"",SUMIFS($F24:$FS24,$F$5:$FS$5,"&lt;="&amp;AL$5,$F$5:$FS$5,"&gt;"&amp;(AL$5-$E$3))/$E$3)</f>
        <v/>
      </c>
      <c r="AM38" s="131" t="str">
        <f t="shared" si="67"/>
        <v/>
      </c>
      <c r="AN38" s="131" t="str">
        <f t="shared" si="67"/>
        <v/>
      </c>
      <c r="AO38" s="131" t="str">
        <f t="shared" si="67"/>
        <v/>
      </c>
      <c r="AP38" s="131" t="str">
        <f t="shared" si="67"/>
        <v/>
      </c>
      <c r="AQ38" s="131" t="str">
        <f t="shared" si="67"/>
        <v/>
      </c>
      <c r="AR38" s="131" t="str">
        <f t="shared" si="67"/>
        <v/>
      </c>
      <c r="AS38" s="131" t="str">
        <f t="shared" si="67"/>
        <v/>
      </c>
      <c r="AT38" s="131" t="str">
        <f t="shared" si="67"/>
        <v/>
      </c>
      <c r="AU38" s="131" t="str">
        <f t="shared" si="67"/>
        <v/>
      </c>
      <c r="AV38" s="131" t="str">
        <f t="shared" si="67"/>
        <v/>
      </c>
      <c r="AW38" s="131" t="str">
        <f t="shared" si="67"/>
        <v/>
      </c>
      <c r="AX38" s="131" t="str">
        <f t="shared" si="67"/>
        <v/>
      </c>
      <c r="AY38" s="131" t="str">
        <f t="shared" si="67"/>
        <v/>
      </c>
      <c r="AZ38" s="131" t="str">
        <f t="shared" si="67"/>
        <v/>
      </c>
      <c r="BA38" s="131" t="str">
        <f t="shared" si="67"/>
        <v/>
      </c>
      <c r="BB38" s="131" t="str">
        <f t="shared" si="67"/>
        <v/>
      </c>
      <c r="BC38" s="131" t="str">
        <f t="shared" si="67"/>
        <v/>
      </c>
      <c r="BD38" s="131" t="str">
        <f t="shared" si="67"/>
        <v/>
      </c>
      <c r="BE38" s="131" t="str">
        <f t="shared" si="67"/>
        <v/>
      </c>
      <c r="BF38" s="131" t="str">
        <f t="shared" si="67"/>
        <v/>
      </c>
      <c r="BG38" s="131" t="str">
        <f t="shared" si="67"/>
        <v/>
      </c>
      <c r="BH38" s="131" t="str">
        <f t="shared" si="67"/>
        <v/>
      </c>
      <c r="BI38" s="131" t="str">
        <f t="shared" si="67"/>
        <v/>
      </c>
      <c r="BJ38" s="131" t="str">
        <f t="shared" si="67"/>
        <v/>
      </c>
      <c r="BK38" s="131" t="str">
        <f t="shared" si="67"/>
        <v/>
      </c>
      <c r="BL38" s="131" t="str">
        <f t="shared" si="67"/>
        <v/>
      </c>
      <c r="BM38" s="131" t="str">
        <f t="shared" si="67"/>
        <v/>
      </c>
      <c r="BN38" s="131" t="str">
        <f t="shared" si="67"/>
        <v/>
      </c>
      <c r="BO38" s="131" t="str">
        <f t="shared" si="67"/>
        <v/>
      </c>
      <c r="BP38" s="131" t="str">
        <f t="shared" si="67"/>
        <v/>
      </c>
      <c r="BQ38" s="131" t="str">
        <f t="shared" si="67"/>
        <v/>
      </c>
      <c r="BR38" s="131" t="str">
        <f t="shared" ref="BR38:CW38" si="68">IF(BR$4&lt;$E$3,"",SUMIFS($F24:$FS24,$F$5:$FS$5,"&lt;="&amp;BR$5,$F$5:$FS$5,"&gt;"&amp;(BR$5-$E$3))/$E$3)</f>
        <v/>
      </c>
      <c r="BS38" s="131" t="str">
        <f t="shared" si="68"/>
        <v/>
      </c>
      <c r="BT38" s="131" t="str">
        <f t="shared" si="68"/>
        <v/>
      </c>
      <c r="BU38" s="131" t="str">
        <f t="shared" si="68"/>
        <v/>
      </c>
      <c r="BV38" s="131" t="str">
        <f t="shared" si="68"/>
        <v/>
      </c>
      <c r="BW38" s="131" t="str">
        <f t="shared" si="68"/>
        <v/>
      </c>
      <c r="BX38" s="131" t="str">
        <f t="shared" si="68"/>
        <v/>
      </c>
      <c r="BY38" s="131" t="str">
        <f t="shared" si="68"/>
        <v/>
      </c>
      <c r="BZ38" s="131" t="str">
        <f t="shared" si="68"/>
        <v/>
      </c>
      <c r="CA38" s="131" t="str">
        <f t="shared" si="68"/>
        <v/>
      </c>
      <c r="CB38" s="131" t="str">
        <f t="shared" si="68"/>
        <v/>
      </c>
      <c r="CC38" s="131" t="str">
        <f t="shared" si="68"/>
        <v/>
      </c>
      <c r="CD38" s="131" t="str">
        <f t="shared" si="68"/>
        <v/>
      </c>
      <c r="CE38" s="131" t="str">
        <f t="shared" si="68"/>
        <v/>
      </c>
      <c r="CF38" s="131" t="str">
        <f t="shared" si="68"/>
        <v/>
      </c>
      <c r="CG38" s="131" t="str">
        <f t="shared" si="68"/>
        <v/>
      </c>
      <c r="CH38" s="131" t="str">
        <f t="shared" si="68"/>
        <v/>
      </c>
      <c r="CI38" s="131" t="str">
        <f t="shared" si="68"/>
        <v/>
      </c>
      <c r="CJ38" s="131" t="str">
        <f t="shared" si="68"/>
        <v/>
      </c>
      <c r="CK38" s="131" t="str">
        <f t="shared" si="68"/>
        <v/>
      </c>
      <c r="CL38" s="131" t="str">
        <f t="shared" si="68"/>
        <v/>
      </c>
      <c r="CM38" s="131" t="str">
        <f t="shared" si="68"/>
        <v/>
      </c>
      <c r="CN38" s="131" t="str">
        <f t="shared" si="68"/>
        <v/>
      </c>
      <c r="CO38" s="131" t="str">
        <f t="shared" si="68"/>
        <v/>
      </c>
      <c r="CP38" s="131" t="str">
        <f t="shared" si="68"/>
        <v/>
      </c>
      <c r="CQ38" s="131" t="str">
        <f t="shared" si="68"/>
        <v/>
      </c>
      <c r="CR38" s="131" t="str">
        <f t="shared" si="68"/>
        <v/>
      </c>
      <c r="CS38" s="131" t="str">
        <f t="shared" si="68"/>
        <v/>
      </c>
      <c r="CT38" s="131" t="str">
        <f t="shared" si="68"/>
        <v/>
      </c>
      <c r="CU38" s="131" t="str">
        <f t="shared" si="68"/>
        <v/>
      </c>
      <c r="CV38" s="131" t="str">
        <f t="shared" si="68"/>
        <v/>
      </c>
      <c r="CW38" s="131" t="str">
        <f t="shared" si="68"/>
        <v/>
      </c>
      <c r="CX38" s="131" t="str">
        <f t="shared" ref="CX38:EC38" si="69">IF(CX$4&lt;$E$3,"",SUMIFS($F24:$FS24,$F$5:$FS$5,"&lt;="&amp;CX$5,$F$5:$FS$5,"&gt;"&amp;(CX$5-$E$3))/$E$3)</f>
        <v/>
      </c>
      <c r="CY38" s="131" t="str">
        <f t="shared" si="69"/>
        <v/>
      </c>
      <c r="CZ38" s="131" t="str">
        <f t="shared" si="69"/>
        <v/>
      </c>
      <c r="DA38" s="131">
        <f t="shared" si="69"/>
        <v>0.13</v>
      </c>
      <c r="DB38" s="131">
        <f t="shared" si="69"/>
        <v>0.14000000000000001</v>
      </c>
      <c r="DC38" s="131">
        <f t="shared" si="69"/>
        <v>0.14000000000000001</v>
      </c>
      <c r="DD38" s="131">
        <f t="shared" si="69"/>
        <v>0.13</v>
      </c>
      <c r="DE38" s="131">
        <f t="shared" si="69"/>
        <v>0.14000000000000001</v>
      </c>
      <c r="DF38" s="131">
        <f t="shared" si="69"/>
        <v>0.14000000000000001</v>
      </c>
      <c r="DG38" s="131">
        <f t="shared" si="69"/>
        <v>0.14000000000000001</v>
      </c>
      <c r="DH38" s="131">
        <f t="shared" si="69"/>
        <v>0.14000000000000001</v>
      </c>
      <c r="DI38" s="131">
        <f t="shared" si="69"/>
        <v>0.14000000000000001</v>
      </c>
      <c r="DJ38" s="131">
        <f t="shared" si="69"/>
        <v>0.14000000000000001</v>
      </c>
      <c r="DK38" s="131">
        <f t="shared" si="69"/>
        <v>0.13</v>
      </c>
      <c r="DL38" s="131">
        <f t="shared" si="69"/>
        <v>0.13</v>
      </c>
      <c r="DM38" s="131">
        <f t="shared" si="69"/>
        <v>0.12</v>
      </c>
      <c r="DN38" s="131">
        <f t="shared" si="69"/>
        <v>0.12</v>
      </c>
      <c r="DO38" s="131">
        <f t="shared" si="69"/>
        <v>0.12</v>
      </c>
      <c r="DP38" s="131">
        <f t="shared" si="69"/>
        <v>0.12</v>
      </c>
      <c r="DQ38" s="131">
        <f t="shared" si="69"/>
        <v>0.12</v>
      </c>
      <c r="DR38" s="131">
        <f t="shared" si="69"/>
        <v>0.12</v>
      </c>
      <c r="DS38" s="131">
        <f t="shared" si="69"/>
        <v>0.12</v>
      </c>
      <c r="DT38" s="131">
        <f t="shared" si="69"/>
        <v>0.13</v>
      </c>
      <c r="DU38" s="131">
        <f t="shared" si="69"/>
        <v>0.13</v>
      </c>
      <c r="DV38" s="131">
        <f t="shared" si="69"/>
        <v>0.13</v>
      </c>
      <c r="DW38" s="131">
        <f t="shared" si="69"/>
        <v>0.13</v>
      </c>
      <c r="DX38" s="131">
        <f t="shared" si="69"/>
        <v>0.13</v>
      </c>
      <c r="DY38" s="131">
        <f t="shared" si="69"/>
        <v>0.12</v>
      </c>
      <c r="DZ38" s="131">
        <f t="shared" si="69"/>
        <v>0.12</v>
      </c>
      <c r="EA38" s="131">
        <f t="shared" si="69"/>
        <v>0.12</v>
      </c>
      <c r="EB38" s="131">
        <f t="shared" si="69"/>
        <v>0.12</v>
      </c>
      <c r="EC38" s="131">
        <f t="shared" si="69"/>
        <v>0.12</v>
      </c>
      <c r="ED38" s="131">
        <f t="shared" ref="ED38:FI38" si="70">IF(ED$4&lt;$E$3,"",SUMIFS($F24:$FS24,$F$5:$FS$5,"&lt;="&amp;ED$5,$F$5:$FS$5,"&gt;"&amp;(ED$5-$E$3))/$E$3)</f>
        <v>0.12</v>
      </c>
      <c r="EE38" s="131">
        <f t="shared" si="70"/>
        <v>0.12</v>
      </c>
      <c r="EF38" s="131">
        <f t="shared" si="70"/>
        <v>0.11</v>
      </c>
      <c r="EG38" s="131">
        <f t="shared" si="70"/>
        <v>0.1</v>
      </c>
      <c r="EH38" s="131">
        <f t="shared" si="70"/>
        <v>0.11</v>
      </c>
      <c r="EI38" s="131">
        <f t="shared" si="70"/>
        <v>0.11</v>
      </c>
      <c r="EJ38" s="131">
        <f t="shared" si="70"/>
        <v>0.11</v>
      </c>
      <c r="EK38" s="131">
        <f t="shared" si="70"/>
        <v>0.11</v>
      </c>
      <c r="EL38" s="131">
        <f t="shared" si="70"/>
        <v>0.11</v>
      </c>
      <c r="EM38" s="131">
        <f t="shared" si="70"/>
        <v>0.11</v>
      </c>
      <c r="EN38" s="131">
        <f t="shared" si="70"/>
        <v>0.11</v>
      </c>
      <c r="EO38" s="131">
        <f t="shared" si="70"/>
        <v>0.11</v>
      </c>
      <c r="EP38" s="131">
        <f t="shared" si="70"/>
        <v>0.11</v>
      </c>
      <c r="EQ38" s="131">
        <f t="shared" si="70"/>
        <v>0.11</v>
      </c>
      <c r="ER38" s="131">
        <f t="shared" si="70"/>
        <v>0.12</v>
      </c>
      <c r="ES38" s="131">
        <f t="shared" si="70"/>
        <v>0.12</v>
      </c>
      <c r="ET38" s="131">
        <f t="shared" si="70"/>
        <v>0.12</v>
      </c>
      <c r="EU38" s="131">
        <f t="shared" si="70"/>
        <v>0.12</v>
      </c>
      <c r="EV38" s="131">
        <f t="shared" si="70"/>
        <v>0.12</v>
      </c>
      <c r="EW38" s="131">
        <f t="shared" si="70"/>
        <v>0.12</v>
      </c>
      <c r="EX38" s="131">
        <f t="shared" si="70"/>
        <v>0.12</v>
      </c>
      <c r="EY38" s="131">
        <f t="shared" si="70"/>
        <v>0.12</v>
      </c>
      <c r="EZ38" s="131">
        <f t="shared" si="70"/>
        <v>0.12</v>
      </c>
      <c r="FA38" s="131">
        <f t="shared" si="70"/>
        <v>0.12</v>
      </c>
      <c r="FB38" s="131">
        <f t="shared" si="70"/>
        <v>0.12</v>
      </c>
      <c r="FC38" s="131">
        <f t="shared" si="70"/>
        <v>0.12</v>
      </c>
      <c r="FD38" s="131">
        <f t="shared" si="70"/>
        <v>0.12</v>
      </c>
      <c r="FE38" s="131">
        <f t="shared" si="70"/>
        <v>0.12</v>
      </c>
      <c r="FF38" s="131">
        <f t="shared" si="70"/>
        <v>0.12</v>
      </c>
      <c r="FG38" s="131">
        <f t="shared" si="70"/>
        <v>0.12</v>
      </c>
      <c r="FH38" s="131">
        <f t="shared" si="70"/>
        <v>0.12</v>
      </c>
      <c r="FI38" s="131">
        <f t="shared" si="70"/>
        <v>0.12</v>
      </c>
      <c r="FJ38" s="131">
        <f t="shared" ref="FJ38:FS38" si="71">IF(FJ$4&lt;$E$3,"",SUMIFS($F24:$FS24,$F$5:$FS$5,"&lt;="&amp;FJ$5,$F$5:$FS$5,"&gt;"&amp;(FJ$5-$E$3))/$E$3)</f>
        <v>0.12</v>
      </c>
      <c r="FK38" s="131">
        <f t="shared" si="71"/>
        <v>0.12</v>
      </c>
      <c r="FL38" s="131">
        <f t="shared" si="71"/>
        <v>0.12</v>
      </c>
      <c r="FM38" s="131">
        <f t="shared" si="71"/>
        <v>0.12</v>
      </c>
      <c r="FN38" s="131">
        <f t="shared" si="71"/>
        <v>0.12</v>
      </c>
      <c r="FO38" s="131">
        <f t="shared" si="71"/>
        <v>0.12</v>
      </c>
      <c r="FP38" s="131">
        <f t="shared" si="71"/>
        <v>0.12</v>
      </c>
      <c r="FQ38" s="131">
        <f t="shared" si="71"/>
        <v>0.12</v>
      </c>
      <c r="FR38" s="131">
        <f t="shared" si="71"/>
        <v>0.12</v>
      </c>
      <c r="FS38" s="131">
        <f t="shared" si="71"/>
        <v>0.12</v>
      </c>
      <c r="FT38" s="131">
        <f>IF(FT$4&lt;$E$3,"",SUMIFS($F24:$FT24,$F$5:$FT$5,"&lt;="&amp;FT$5,$F$5:$FT$5,"&gt;"&amp;(FT$5-$E$3))/$E$3)</f>
        <v>0.13</v>
      </c>
      <c r="FW38" s="133">
        <f t="shared" si="53"/>
        <v>0.12</v>
      </c>
      <c r="FX38" s="133">
        <f>MIN(F38:FS38)</f>
        <v>0.1</v>
      </c>
      <c r="FY38" s="133">
        <f>MAX(F38:FS38)</f>
        <v>0.14000000000000001</v>
      </c>
      <c r="FZ38" s="133">
        <f>AVERAGE(F38:FS38)</f>
        <v>0.12169014084507046</v>
      </c>
      <c r="GA38" s="133">
        <f>AVERAGE(EP38:FS38)</f>
        <v>0.11933333333333342</v>
      </c>
    </row>
    <row r="39" spans="2:183" ht="15.75" thickTop="1"/>
    <row r="40" spans="2:183">
      <c r="B40" s="136" t="s">
        <v>42</v>
      </c>
      <c r="D40" s="99" t="s">
        <v>58</v>
      </c>
      <c r="E40" s="153">
        <v>75</v>
      </c>
      <c r="F40" s="153" t="s">
        <v>24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V40" s="99"/>
      <c r="FW40" s="99"/>
      <c r="FX40" s="99"/>
      <c r="FY40" s="99"/>
      <c r="FZ40" s="135" t="s">
        <v>42</v>
      </c>
      <c r="GA40" s="135" t="s">
        <v>42</v>
      </c>
    </row>
    <row r="41" spans="2:183">
      <c r="B41" s="99"/>
    </row>
    <row r="42" spans="2:183">
      <c r="B42" s="99"/>
      <c r="D42" s="98" t="s">
        <v>44</v>
      </c>
    </row>
    <row r="43" spans="2:183">
      <c r="B43" s="99"/>
      <c r="D43" s="27" t="s">
        <v>28</v>
      </c>
      <c r="E43" s="161">
        <v>5</v>
      </c>
      <c r="F43">
        <f>COUNTIFS('150 TS and Hurricane DATA'!$I$5:$I$498,$E$40,'150 TS and Hurricane DATA'!$J$5:$J$498,$E43,'150 TS and Hurricane DATA'!$H$5:$H$498,F$5,'150 TS and Hurricane DATA'!$K$5:$K$498,$F$40)</f>
        <v>0</v>
      </c>
      <c r="G43">
        <f>COUNTIFS('150 TS and Hurricane DATA'!$I$5:$I$498,$E$40,'150 TS and Hurricane DATA'!$J$5:$J$498,$E43,'150 TS and Hurricane DATA'!$H$5:$H$498,G$5,'150 TS and Hurricane DATA'!$K$5:$K$498,$F$40)</f>
        <v>0</v>
      </c>
      <c r="H43">
        <f>COUNTIFS('150 TS and Hurricane DATA'!$I$5:$I$498,$E$40,'150 TS and Hurricane DATA'!$J$5:$J$498,$E43,'150 TS and Hurricane DATA'!$H$5:$H$498,H$5,'150 TS and Hurricane DATA'!$K$5:$K$498,$F$40)</f>
        <v>0</v>
      </c>
      <c r="I43">
        <f>COUNTIFS('150 TS and Hurricane DATA'!$I$5:$I$498,$E$40,'150 TS and Hurricane DATA'!$J$5:$J$498,$E43,'150 TS and Hurricane DATA'!$H$5:$H$498,I$5,'150 TS and Hurricane DATA'!$K$5:$K$498,$F$40)</f>
        <v>0</v>
      </c>
      <c r="J43">
        <f>COUNTIFS('150 TS and Hurricane DATA'!$I$5:$I$498,$E$40,'150 TS and Hurricane DATA'!$J$5:$J$498,$E43,'150 TS and Hurricane DATA'!$H$5:$H$498,J$5,'150 TS and Hurricane DATA'!$K$5:$K$498,$F$40)</f>
        <v>0</v>
      </c>
      <c r="K43">
        <f>COUNTIFS('150 TS and Hurricane DATA'!$I$5:$I$498,$E$40,'150 TS and Hurricane DATA'!$J$5:$J$498,$E43,'150 TS and Hurricane DATA'!$H$5:$H$498,K$5,'150 TS and Hurricane DATA'!$K$5:$K$498,$F$40)</f>
        <v>0</v>
      </c>
      <c r="L43">
        <f>COUNTIFS('150 TS and Hurricane DATA'!$I$5:$I$498,$E$40,'150 TS and Hurricane DATA'!$J$5:$J$498,$E43,'150 TS and Hurricane DATA'!$H$5:$H$498,L$5,'150 TS and Hurricane DATA'!$K$5:$K$498,$F$40)</f>
        <v>0</v>
      </c>
      <c r="M43">
        <f>COUNTIFS('150 TS and Hurricane DATA'!$I$5:$I$498,$E$40,'150 TS and Hurricane DATA'!$J$5:$J$498,$E43,'150 TS and Hurricane DATA'!$H$5:$H$498,M$5,'150 TS and Hurricane DATA'!$K$5:$K$498,$F$40)</f>
        <v>0</v>
      </c>
      <c r="N43">
        <f>COUNTIFS('150 TS and Hurricane DATA'!$I$5:$I$498,$E$40,'150 TS and Hurricane DATA'!$J$5:$J$498,$E43,'150 TS and Hurricane DATA'!$H$5:$H$498,N$5,'150 TS and Hurricane DATA'!$K$5:$K$498,$F$40)</f>
        <v>0</v>
      </c>
      <c r="O43">
        <f>COUNTIFS('150 TS and Hurricane DATA'!$I$5:$I$498,$E$40,'150 TS and Hurricane DATA'!$J$5:$J$498,$E43,'150 TS and Hurricane DATA'!$H$5:$H$498,O$5,'150 TS and Hurricane DATA'!$K$5:$K$498,$F$40)</f>
        <v>0</v>
      </c>
      <c r="P43">
        <f>COUNTIFS('150 TS and Hurricane DATA'!$I$5:$I$498,$E$40,'150 TS and Hurricane DATA'!$J$5:$J$498,$E43,'150 TS and Hurricane DATA'!$H$5:$H$498,P$5,'150 TS and Hurricane DATA'!$K$5:$K$498,$F$40)</f>
        <v>0</v>
      </c>
      <c r="Q43">
        <f>COUNTIFS('150 TS and Hurricane DATA'!$I$5:$I$498,$E$40,'150 TS and Hurricane DATA'!$J$5:$J$498,$E43,'150 TS and Hurricane DATA'!$H$5:$H$498,Q$5,'150 TS and Hurricane DATA'!$K$5:$K$498,$F$40)</f>
        <v>0</v>
      </c>
      <c r="R43">
        <f>COUNTIFS('150 TS and Hurricane DATA'!$I$5:$I$498,$E$40,'150 TS and Hurricane DATA'!$J$5:$J$498,$E43,'150 TS and Hurricane DATA'!$H$5:$H$498,R$5,'150 TS and Hurricane DATA'!$K$5:$K$498,$F$40)</f>
        <v>0</v>
      </c>
      <c r="S43">
        <f>COUNTIFS('150 TS and Hurricane DATA'!$I$5:$I$498,$E$40,'150 TS and Hurricane DATA'!$J$5:$J$498,$E43,'150 TS and Hurricane DATA'!$H$5:$H$498,S$5,'150 TS and Hurricane DATA'!$K$5:$K$498,$F$40)</f>
        <v>0</v>
      </c>
      <c r="T43">
        <f>COUNTIFS('150 TS and Hurricane DATA'!$I$5:$I$498,$E$40,'150 TS and Hurricane DATA'!$J$5:$J$498,$E43,'150 TS and Hurricane DATA'!$H$5:$H$498,T$5,'150 TS and Hurricane DATA'!$K$5:$K$498,$F$40)</f>
        <v>0</v>
      </c>
      <c r="U43">
        <f>COUNTIFS('150 TS and Hurricane DATA'!$I$5:$I$498,$E$40,'150 TS and Hurricane DATA'!$J$5:$J$498,$E43,'150 TS and Hurricane DATA'!$H$5:$H$498,U$5,'150 TS and Hurricane DATA'!$K$5:$K$498,$F$40)</f>
        <v>0</v>
      </c>
      <c r="V43">
        <f>COUNTIFS('150 TS and Hurricane DATA'!$I$5:$I$498,$E$40,'150 TS and Hurricane DATA'!$J$5:$J$498,$E43,'150 TS and Hurricane DATA'!$H$5:$H$498,V$5,'150 TS and Hurricane DATA'!$K$5:$K$498,$F$40)</f>
        <v>0</v>
      </c>
      <c r="W43">
        <f>COUNTIFS('150 TS and Hurricane DATA'!$I$5:$I$498,$E$40,'150 TS and Hurricane DATA'!$J$5:$J$498,$E43,'150 TS and Hurricane DATA'!$H$5:$H$498,W$5,'150 TS and Hurricane DATA'!$K$5:$K$498,$F$40)</f>
        <v>0</v>
      </c>
      <c r="X43">
        <f>COUNTIFS('150 TS and Hurricane DATA'!$I$5:$I$498,$E$40,'150 TS and Hurricane DATA'!$J$5:$J$498,$E43,'150 TS and Hurricane DATA'!$H$5:$H$498,X$5,'150 TS and Hurricane DATA'!$K$5:$K$498,$F$40)</f>
        <v>0</v>
      </c>
      <c r="Y43">
        <f>COUNTIFS('150 TS and Hurricane DATA'!$I$5:$I$498,$E$40,'150 TS and Hurricane DATA'!$J$5:$J$498,$E43,'150 TS and Hurricane DATA'!$H$5:$H$498,Y$5,'150 TS and Hurricane DATA'!$K$5:$K$498,$F$40)</f>
        <v>0</v>
      </c>
      <c r="Z43">
        <f>COUNTIFS('150 TS and Hurricane DATA'!$I$5:$I$498,$E$40,'150 TS and Hurricane DATA'!$J$5:$J$498,$E43,'150 TS and Hurricane DATA'!$H$5:$H$498,Z$5,'150 TS and Hurricane DATA'!$K$5:$K$498,$F$40)</f>
        <v>0</v>
      </c>
      <c r="AA43">
        <f>COUNTIFS('150 TS and Hurricane DATA'!$I$5:$I$498,$E$40,'150 TS and Hurricane DATA'!$J$5:$J$498,$E43,'150 TS and Hurricane DATA'!$H$5:$H$498,AA$5,'150 TS and Hurricane DATA'!$K$5:$K$498,$F$40)</f>
        <v>0</v>
      </c>
      <c r="AB43">
        <f>COUNTIFS('150 TS and Hurricane DATA'!$I$5:$I$498,$E$40,'150 TS and Hurricane DATA'!$J$5:$J$498,$E43,'150 TS and Hurricane DATA'!$H$5:$H$498,AB$5,'150 TS and Hurricane DATA'!$K$5:$K$498,$F$40)</f>
        <v>0</v>
      </c>
      <c r="AC43">
        <f>COUNTIFS('150 TS and Hurricane DATA'!$I$5:$I$498,$E$40,'150 TS and Hurricane DATA'!$J$5:$J$498,$E43,'150 TS and Hurricane DATA'!$H$5:$H$498,AC$5,'150 TS and Hurricane DATA'!$K$5:$K$498,$F$40)</f>
        <v>0</v>
      </c>
      <c r="AD43">
        <f>COUNTIFS('150 TS and Hurricane DATA'!$I$5:$I$498,$E$40,'150 TS and Hurricane DATA'!$J$5:$J$498,$E43,'150 TS and Hurricane DATA'!$H$5:$H$498,AD$5,'150 TS and Hurricane DATA'!$K$5:$K$498,$F$40)</f>
        <v>0</v>
      </c>
      <c r="AE43">
        <f>COUNTIFS('150 TS and Hurricane DATA'!$I$5:$I$498,$E$40,'150 TS and Hurricane DATA'!$J$5:$J$498,$E43,'150 TS and Hurricane DATA'!$H$5:$H$498,AE$5,'150 TS and Hurricane DATA'!$K$5:$K$498,$F$40)</f>
        <v>0</v>
      </c>
      <c r="AF43">
        <f>COUNTIFS('150 TS and Hurricane DATA'!$I$5:$I$498,$E$40,'150 TS and Hurricane DATA'!$J$5:$J$498,$E43,'150 TS and Hurricane DATA'!$H$5:$H$498,AF$5,'150 TS and Hurricane DATA'!$K$5:$K$498,$F$40)</f>
        <v>0</v>
      </c>
      <c r="AG43">
        <f>COUNTIFS('150 TS and Hurricane DATA'!$I$5:$I$498,$E$40,'150 TS and Hurricane DATA'!$J$5:$J$498,$E43,'150 TS and Hurricane DATA'!$H$5:$H$498,AG$5,'150 TS and Hurricane DATA'!$K$5:$K$498,$F$40)</f>
        <v>0</v>
      </c>
      <c r="AH43">
        <f>COUNTIFS('150 TS and Hurricane DATA'!$I$5:$I$498,$E$40,'150 TS and Hurricane DATA'!$J$5:$J$498,$E43,'150 TS and Hurricane DATA'!$H$5:$H$498,AH$5,'150 TS and Hurricane DATA'!$K$5:$K$498,$F$40)</f>
        <v>0</v>
      </c>
      <c r="AI43">
        <f>COUNTIFS('150 TS and Hurricane DATA'!$I$5:$I$498,$E$40,'150 TS and Hurricane DATA'!$J$5:$J$498,$E43,'150 TS and Hurricane DATA'!$H$5:$H$498,AI$5,'150 TS and Hurricane DATA'!$K$5:$K$498,$F$40)</f>
        <v>0</v>
      </c>
      <c r="AJ43">
        <f>COUNTIFS('150 TS and Hurricane DATA'!$I$5:$I$498,$E$40,'150 TS and Hurricane DATA'!$J$5:$J$498,$E43,'150 TS and Hurricane DATA'!$H$5:$H$498,AJ$5,'150 TS and Hurricane DATA'!$K$5:$K$498,$F$40)</f>
        <v>0</v>
      </c>
      <c r="AK43">
        <f>COUNTIFS('150 TS and Hurricane DATA'!$I$5:$I$498,$E$40,'150 TS and Hurricane DATA'!$J$5:$J$498,$E43,'150 TS and Hurricane DATA'!$H$5:$H$498,AK$5,'150 TS and Hurricane DATA'!$K$5:$K$498,$F$40)</f>
        <v>0</v>
      </c>
      <c r="AL43">
        <f>COUNTIFS('150 TS and Hurricane DATA'!$I$5:$I$498,$E$40,'150 TS and Hurricane DATA'!$J$5:$J$498,$E43,'150 TS and Hurricane DATA'!$H$5:$H$498,AL$5,'150 TS and Hurricane DATA'!$K$5:$K$498,$F$40)</f>
        <v>0</v>
      </c>
      <c r="AM43">
        <f>COUNTIFS('150 TS and Hurricane DATA'!$I$5:$I$498,$E$40,'150 TS and Hurricane DATA'!$J$5:$J$498,$E43,'150 TS and Hurricane DATA'!$H$5:$H$498,AM$5,'150 TS and Hurricane DATA'!$K$5:$K$498,$F$40)</f>
        <v>0</v>
      </c>
      <c r="AN43">
        <f>COUNTIFS('150 TS and Hurricane DATA'!$I$5:$I$498,$E$40,'150 TS and Hurricane DATA'!$J$5:$J$498,$E43,'150 TS and Hurricane DATA'!$H$5:$H$498,AN$5,'150 TS and Hurricane DATA'!$K$5:$K$498,$F$40)</f>
        <v>0</v>
      </c>
      <c r="AO43">
        <f>COUNTIFS('150 TS and Hurricane DATA'!$I$5:$I$498,$E$40,'150 TS and Hurricane DATA'!$J$5:$J$498,$E43,'150 TS and Hurricane DATA'!$H$5:$H$498,AO$5,'150 TS and Hurricane DATA'!$K$5:$K$498,$F$40)</f>
        <v>0</v>
      </c>
      <c r="AP43">
        <f>COUNTIFS('150 TS and Hurricane DATA'!$I$5:$I$498,$E$40,'150 TS and Hurricane DATA'!$J$5:$J$498,$E43,'150 TS and Hurricane DATA'!$H$5:$H$498,AP$5,'150 TS and Hurricane DATA'!$K$5:$K$498,$F$40)</f>
        <v>0</v>
      </c>
      <c r="AQ43">
        <f>COUNTIFS('150 TS and Hurricane DATA'!$I$5:$I$498,$E$40,'150 TS and Hurricane DATA'!$J$5:$J$498,$E43,'150 TS and Hurricane DATA'!$H$5:$H$498,AQ$5,'150 TS and Hurricane DATA'!$K$5:$K$498,$F$40)</f>
        <v>0</v>
      </c>
      <c r="AR43">
        <f>COUNTIFS('150 TS and Hurricane DATA'!$I$5:$I$498,$E$40,'150 TS and Hurricane DATA'!$J$5:$J$498,$E43,'150 TS and Hurricane DATA'!$H$5:$H$498,AR$5,'150 TS and Hurricane DATA'!$K$5:$K$498,$F$40)</f>
        <v>0</v>
      </c>
      <c r="AS43">
        <f>COUNTIFS('150 TS and Hurricane DATA'!$I$5:$I$498,$E$40,'150 TS and Hurricane DATA'!$J$5:$J$498,$E43,'150 TS and Hurricane DATA'!$H$5:$H$498,AS$5,'150 TS and Hurricane DATA'!$K$5:$K$498,$F$40)</f>
        <v>0</v>
      </c>
      <c r="AT43">
        <f>COUNTIFS('150 TS and Hurricane DATA'!$I$5:$I$498,$E$40,'150 TS and Hurricane DATA'!$J$5:$J$498,$E43,'150 TS and Hurricane DATA'!$H$5:$H$498,AT$5,'150 TS and Hurricane DATA'!$K$5:$K$498,$F$40)</f>
        <v>0</v>
      </c>
      <c r="AU43">
        <f>COUNTIFS('150 TS and Hurricane DATA'!$I$5:$I$498,$E$40,'150 TS and Hurricane DATA'!$J$5:$J$498,$E43,'150 TS and Hurricane DATA'!$H$5:$H$498,AU$5,'150 TS and Hurricane DATA'!$K$5:$K$498,$F$40)</f>
        <v>0</v>
      </c>
      <c r="AV43">
        <f>COUNTIFS('150 TS and Hurricane DATA'!$I$5:$I$498,$E$40,'150 TS and Hurricane DATA'!$J$5:$J$498,$E43,'150 TS and Hurricane DATA'!$H$5:$H$498,AV$5,'150 TS and Hurricane DATA'!$K$5:$K$498,$F$40)</f>
        <v>0</v>
      </c>
      <c r="AW43">
        <f>COUNTIFS('150 TS and Hurricane DATA'!$I$5:$I$498,$E$40,'150 TS and Hurricane DATA'!$J$5:$J$498,$E43,'150 TS and Hurricane DATA'!$H$5:$H$498,AW$5,'150 TS and Hurricane DATA'!$K$5:$K$498,$F$40)</f>
        <v>0</v>
      </c>
      <c r="AX43">
        <f>COUNTIFS('150 TS and Hurricane DATA'!$I$5:$I$498,$E$40,'150 TS and Hurricane DATA'!$J$5:$J$498,$E43,'150 TS and Hurricane DATA'!$H$5:$H$498,AX$5,'150 TS and Hurricane DATA'!$K$5:$K$498,$F$40)</f>
        <v>0</v>
      </c>
      <c r="AY43">
        <f>COUNTIFS('150 TS and Hurricane DATA'!$I$5:$I$498,$E$40,'150 TS and Hurricane DATA'!$J$5:$J$498,$E43,'150 TS and Hurricane DATA'!$H$5:$H$498,AY$5,'150 TS and Hurricane DATA'!$K$5:$K$498,$F$40)</f>
        <v>0</v>
      </c>
      <c r="AZ43">
        <f>COUNTIFS('150 TS and Hurricane DATA'!$I$5:$I$498,$E$40,'150 TS and Hurricane DATA'!$J$5:$J$498,$E43,'150 TS and Hurricane DATA'!$H$5:$H$498,AZ$5,'150 TS and Hurricane DATA'!$K$5:$K$498,$F$40)</f>
        <v>0</v>
      </c>
      <c r="BA43">
        <f>COUNTIFS('150 TS and Hurricane DATA'!$I$5:$I$498,$E$40,'150 TS and Hurricane DATA'!$J$5:$J$498,$E43,'150 TS and Hurricane DATA'!$H$5:$H$498,BA$5,'150 TS and Hurricane DATA'!$K$5:$K$498,$F$40)</f>
        <v>0</v>
      </c>
      <c r="BB43">
        <f>COUNTIFS('150 TS and Hurricane DATA'!$I$5:$I$498,$E$40,'150 TS and Hurricane DATA'!$J$5:$J$498,$E43,'150 TS and Hurricane DATA'!$H$5:$H$498,BB$5,'150 TS and Hurricane DATA'!$K$5:$K$498,$F$40)</f>
        <v>0</v>
      </c>
      <c r="BC43">
        <f>COUNTIFS('150 TS and Hurricane DATA'!$I$5:$I$498,$E$40,'150 TS and Hurricane DATA'!$J$5:$J$498,$E43,'150 TS and Hurricane DATA'!$H$5:$H$498,BC$5,'150 TS and Hurricane DATA'!$K$5:$K$498,$F$40)</f>
        <v>0</v>
      </c>
      <c r="BD43">
        <f>COUNTIFS('150 TS and Hurricane DATA'!$I$5:$I$498,$E$40,'150 TS and Hurricane DATA'!$J$5:$J$498,$E43,'150 TS and Hurricane DATA'!$H$5:$H$498,BD$5,'150 TS and Hurricane DATA'!$K$5:$K$498,$F$40)</f>
        <v>0</v>
      </c>
      <c r="BE43">
        <f>COUNTIFS('150 TS and Hurricane DATA'!$I$5:$I$498,$E$40,'150 TS and Hurricane DATA'!$J$5:$J$498,$E43,'150 TS and Hurricane DATA'!$H$5:$H$498,BE$5,'150 TS and Hurricane DATA'!$K$5:$K$498,$F$40)</f>
        <v>0</v>
      </c>
      <c r="BF43">
        <f>COUNTIFS('150 TS and Hurricane DATA'!$I$5:$I$498,$E$40,'150 TS and Hurricane DATA'!$J$5:$J$498,$E43,'150 TS and Hurricane DATA'!$H$5:$H$498,BF$5,'150 TS and Hurricane DATA'!$K$5:$K$498,$F$40)</f>
        <v>0</v>
      </c>
      <c r="BG43">
        <f>COUNTIFS('150 TS and Hurricane DATA'!$I$5:$I$498,$E$40,'150 TS and Hurricane DATA'!$J$5:$J$498,$E43,'150 TS and Hurricane DATA'!$H$5:$H$498,BG$5,'150 TS and Hurricane DATA'!$K$5:$K$498,$F$40)</f>
        <v>0</v>
      </c>
      <c r="BH43">
        <f>COUNTIFS('150 TS and Hurricane DATA'!$I$5:$I$498,$E$40,'150 TS and Hurricane DATA'!$J$5:$J$498,$E43,'150 TS and Hurricane DATA'!$H$5:$H$498,BH$5,'150 TS and Hurricane DATA'!$K$5:$K$498,$F$40)</f>
        <v>0</v>
      </c>
      <c r="BI43">
        <f>COUNTIFS('150 TS and Hurricane DATA'!$I$5:$I$498,$E$40,'150 TS and Hurricane DATA'!$J$5:$J$498,$E43,'150 TS and Hurricane DATA'!$H$5:$H$498,BI$5,'150 TS and Hurricane DATA'!$K$5:$K$498,$F$40)</f>
        <v>0</v>
      </c>
      <c r="BJ43">
        <f>COUNTIFS('150 TS and Hurricane DATA'!$I$5:$I$498,$E$40,'150 TS and Hurricane DATA'!$J$5:$J$498,$E43,'150 TS and Hurricane DATA'!$H$5:$H$498,BJ$5,'150 TS and Hurricane DATA'!$K$5:$K$498,$F$40)</f>
        <v>0</v>
      </c>
      <c r="BK43">
        <f>COUNTIFS('150 TS and Hurricane DATA'!$I$5:$I$498,$E$40,'150 TS and Hurricane DATA'!$J$5:$J$498,$E43,'150 TS and Hurricane DATA'!$H$5:$H$498,BK$5,'150 TS and Hurricane DATA'!$K$5:$K$498,$F$40)</f>
        <v>0</v>
      </c>
      <c r="BL43">
        <f>COUNTIFS('150 TS and Hurricane DATA'!$I$5:$I$498,$E$40,'150 TS and Hurricane DATA'!$J$5:$J$498,$E43,'150 TS and Hurricane DATA'!$H$5:$H$498,BL$5,'150 TS and Hurricane DATA'!$K$5:$K$498,$F$40)</f>
        <v>0</v>
      </c>
      <c r="BM43">
        <f>COUNTIFS('150 TS and Hurricane DATA'!$I$5:$I$498,$E$40,'150 TS and Hurricane DATA'!$J$5:$J$498,$E43,'150 TS and Hurricane DATA'!$H$5:$H$498,BM$5,'150 TS and Hurricane DATA'!$K$5:$K$498,$F$40)</f>
        <v>0</v>
      </c>
      <c r="BN43">
        <f>COUNTIFS('150 TS and Hurricane DATA'!$I$5:$I$498,$E$40,'150 TS and Hurricane DATA'!$J$5:$J$498,$E43,'150 TS and Hurricane DATA'!$H$5:$H$498,BN$5,'150 TS and Hurricane DATA'!$K$5:$K$498,$F$40)</f>
        <v>0</v>
      </c>
      <c r="BO43">
        <f>COUNTIFS('150 TS and Hurricane DATA'!$I$5:$I$498,$E$40,'150 TS and Hurricane DATA'!$J$5:$J$498,$E43,'150 TS and Hurricane DATA'!$H$5:$H$498,BO$5,'150 TS and Hurricane DATA'!$K$5:$K$498,$F$40)</f>
        <v>0</v>
      </c>
      <c r="BP43">
        <f>COUNTIFS('150 TS and Hurricane DATA'!$I$5:$I$498,$E$40,'150 TS and Hurricane DATA'!$J$5:$J$498,$E43,'150 TS and Hurricane DATA'!$H$5:$H$498,BP$5,'150 TS and Hurricane DATA'!$K$5:$K$498,$F$40)</f>
        <v>0</v>
      </c>
      <c r="BQ43">
        <f>COUNTIFS('150 TS and Hurricane DATA'!$I$5:$I$498,$E$40,'150 TS and Hurricane DATA'!$J$5:$J$498,$E43,'150 TS and Hurricane DATA'!$H$5:$H$498,BQ$5,'150 TS and Hurricane DATA'!$K$5:$K$498,$F$40)</f>
        <v>0</v>
      </c>
      <c r="BR43">
        <f>COUNTIFS('150 TS and Hurricane DATA'!$I$5:$I$498,$E$40,'150 TS and Hurricane DATA'!$J$5:$J$498,$E43,'150 TS and Hurricane DATA'!$H$5:$H$498,BR$5,'150 TS and Hurricane DATA'!$K$5:$K$498,$F$40)</f>
        <v>0</v>
      </c>
      <c r="BS43">
        <f>COUNTIFS('150 TS and Hurricane DATA'!$I$5:$I$498,$E$40,'150 TS and Hurricane DATA'!$J$5:$J$498,$E43,'150 TS and Hurricane DATA'!$H$5:$H$498,BS$5,'150 TS and Hurricane DATA'!$K$5:$K$498,$F$40)</f>
        <v>0</v>
      </c>
      <c r="BT43">
        <f>COUNTIFS('150 TS and Hurricane DATA'!$I$5:$I$498,$E$40,'150 TS and Hurricane DATA'!$J$5:$J$498,$E43,'150 TS and Hurricane DATA'!$H$5:$H$498,BT$5,'150 TS and Hurricane DATA'!$K$5:$K$498,$F$40)</f>
        <v>0</v>
      </c>
      <c r="BU43">
        <f>COUNTIFS('150 TS and Hurricane DATA'!$I$5:$I$498,$E$40,'150 TS and Hurricane DATA'!$J$5:$J$498,$E43,'150 TS and Hurricane DATA'!$H$5:$H$498,BU$5,'150 TS and Hurricane DATA'!$K$5:$K$498,$F$40)</f>
        <v>0</v>
      </c>
      <c r="BV43">
        <f>COUNTIFS('150 TS and Hurricane DATA'!$I$5:$I$498,$E$40,'150 TS and Hurricane DATA'!$J$5:$J$498,$E43,'150 TS and Hurricane DATA'!$H$5:$H$498,BV$5,'150 TS and Hurricane DATA'!$K$5:$K$498,$F$40)</f>
        <v>0</v>
      </c>
      <c r="BW43">
        <f>COUNTIFS('150 TS and Hurricane DATA'!$I$5:$I$498,$E$40,'150 TS and Hurricane DATA'!$J$5:$J$498,$E43,'150 TS and Hurricane DATA'!$H$5:$H$498,BW$5,'150 TS and Hurricane DATA'!$K$5:$K$498,$F$40)</f>
        <v>0</v>
      </c>
      <c r="BX43">
        <f>COUNTIFS('150 TS and Hurricane DATA'!$I$5:$I$498,$E$40,'150 TS and Hurricane DATA'!$J$5:$J$498,$E43,'150 TS and Hurricane DATA'!$H$5:$H$498,BX$5,'150 TS and Hurricane DATA'!$K$5:$K$498,$F$40)</f>
        <v>0</v>
      </c>
      <c r="BY43">
        <f>COUNTIFS('150 TS and Hurricane DATA'!$I$5:$I$498,$E$40,'150 TS and Hurricane DATA'!$J$5:$J$498,$E43,'150 TS and Hurricane DATA'!$H$5:$H$498,BY$5,'150 TS and Hurricane DATA'!$K$5:$K$498,$F$40)</f>
        <v>0</v>
      </c>
      <c r="BZ43">
        <f>COUNTIFS('150 TS and Hurricane DATA'!$I$5:$I$498,$E$40,'150 TS and Hurricane DATA'!$J$5:$J$498,$E43,'150 TS and Hurricane DATA'!$H$5:$H$498,BZ$5,'150 TS and Hurricane DATA'!$K$5:$K$498,$F$40)</f>
        <v>0</v>
      </c>
      <c r="CA43">
        <f>COUNTIFS('150 TS and Hurricane DATA'!$I$5:$I$498,$E$40,'150 TS and Hurricane DATA'!$J$5:$J$498,$E43,'150 TS and Hurricane DATA'!$H$5:$H$498,CA$5,'150 TS and Hurricane DATA'!$K$5:$K$498,$F$40)</f>
        <v>0</v>
      </c>
      <c r="CB43">
        <f>COUNTIFS('150 TS and Hurricane DATA'!$I$5:$I$498,$E$40,'150 TS and Hurricane DATA'!$J$5:$J$498,$E43,'150 TS and Hurricane DATA'!$H$5:$H$498,CB$5,'150 TS and Hurricane DATA'!$K$5:$K$498,$F$40)</f>
        <v>0</v>
      </c>
      <c r="CC43">
        <f>COUNTIFS('150 TS and Hurricane DATA'!$I$5:$I$498,$E$40,'150 TS and Hurricane DATA'!$J$5:$J$498,$E43,'150 TS and Hurricane DATA'!$H$5:$H$498,CC$5,'150 TS and Hurricane DATA'!$K$5:$K$498,$F$40)</f>
        <v>0</v>
      </c>
      <c r="CD43">
        <f>COUNTIFS('150 TS and Hurricane DATA'!$I$5:$I$498,$E$40,'150 TS and Hurricane DATA'!$J$5:$J$498,$E43,'150 TS and Hurricane DATA'!$H$5:$H$498,CD$5,'150 TS and Hurricane DATA'!$K$5:$K$498,$F$40)</f>
        <v>0</v>
      </c>
      <c r="CE43">
        <f>COUNTIFS('150 TS and Hurricane DATA'!$I$5:$I$498,$E$40,'150 TS and Hurricane DATA'!$J$5:$J$498,$E43,'150 TS and Hurricane DATA'!$H$5:$H$498,CE$5,'150 TS and Hurricane DATA'!$K$5:$K$498,$F$40)</f>
        <v>0</v>
      </c>
      <c r="CF43">
        <f>COUNTIFS('150 TS and Hurricane DATA'!$I$5:$I$498,$E$40,'150 TS and Hurricane DATA'!$J$5:$J$498,$E43,'150 TS and Hurricane DATA'!$H$5:$H$498,CF$5,'150 TS and Hurricane DATA'!$K$5:$K$498,$F$40)</f>
        <v>0</v>
      </c>
      <c r="CG43">
        <f>COUNTIFS('150 TS and Hurricane DATA'!$I$5:$I$498,$E$40,'150 TS and Hurricane DATA'!$J$5:$J$498,$E43,'150 TS and Hurricane DATA'!$H$5:$H$498,CG$5,'150 TS and Hurricane DATA'!$K$5:$K$498,$F$40)</f>
        <v>0</v>
      </c>
      <c r="CH43">
        <f>COUNTIFS('150 TS and Hurricane DATA'!$I$5:$I$498,$E$40,'150 TS and Hurricane DATA'!$J$5:$J$498,$E43,'150 TS and Hurricane DATA'!$H$5:$H$498,CH$5,'150 TS and Hurricane DATA'!$K$5:$K$498,$F$40)</f>
        <v>0</v>
      </c>
      <c r="CI43">
        <f>COUNTIFS('150 TS and Hurricane DATA'!$I$5:$I$498,$E$40,'150 TS and Hurricane DATA'!$J$5:$J$498,$E43,'150 TS and Hurricane DATA'!$H$5:$H$498,CI$5,'150 TS and Hurricane DATA'!$K$5:$K$498,$F$40)</f>
        <v>0</v>
      </c>
      <c r="CJ43">
        <f>COUNTIFS('150 TS and Hurricane DATA'!$I$5:$I$498,$E$40,'150 TS and Hurricane DATA'!$J$5:$J$498,$E43,'150 TS and Hurricane DATA'!$H$5:$H$498,CJ$5,'150 TS and Hurricane DATA'!$K$5:$K$498,$F$40)</f>
        <v>0</v>
      </c>
      <c r="CK43">
        <f>COUNTIFS('150 TS and Hurricane DATA'!$I$5:$I$498,$E$40,'150 TS and Hurricane DATA'!$J$5:$J$498,$E43,'150 TS and Hurricane DATA'!$H$5:$H$498,CK$5,'150 TS and Hurricane DATA'!$K$5:$K$498,$F$40)</f>
        <v>0</v>
      </c>
      <c r="CL43">
        <f>COUNTIFS('150 TS and Hurricane DATA'!$I$5:$I$498,$E$40,'150 TS and Hurricane DATA'!$J$5:$J$498,$E43,'150 TS and Hurricane DATA'!$H$5:$H$498,CL$5,'150 TS and Hurricane DATA'!$K$5:$K$498,$F$40)</f>
        <v>0</v>
      </c>
      <c r="CM43">
        <f>COUNTIFS('150 TS and Hurricane DATA'!$I$5:$I$498,$E$40,'150 TS and Hurricane DATA'!$J$5:$J$498,$E43,'150 TS and Hurricane DATA'!$H$5:$H$498,CM$5,'150 TS and Hurricane DATA'!$K$5:$K$498,$F$40)</f>
        <v>0</v>
      </c>
      <c r="CN43">
        <f>COUNTIFS('150 TS and Hurricane DATA'!$I$5:$I$498,$E$40,'150 TS and Hurricane DATA'!$J$5:$J$498,$E43,'150 TS and Hurricane DATA'!$H$5:$H$498,CN$5,'150 TS and Hurricane DATA'!$K$5:$K$498,$F$40)</f>
        <v>0</v>
      </c>
      <c r="CO43">
        <f>COUNTIFS('150 TS and Hurricane DATA'!$I$5:$I$498,$E$40,'150 TS and Hurricane DATA'!$J$5:$J$498,$E43,'150 TS and Hurricane DATA'!$H$5:$H$498,CO$5,'150 TS and Hurricane DATA'!$K$5:$K$498,$F$40)</f>
        <v>0</v>
      </c>
      <c r="CP43">
        <f>COUNTIFS('150 TS and Hurricane DATA'!$I$5:$I$498,$E$40,'150 TS and Hurricane DATA'!$J$5:$J$498,$E43,'150 TS and Hurricane DATA'!$H$5:$H$498,CP$5,'150 TS and Hurricane DATA'!$K$5:$K$498,$F$40)</f>
        <v>0</v>
      </c>
      <c r="CQ43">
        <f>COUNTIFS('150 TS and Hurricane DATA'!$I$5:$I$498,$E$40,'150 TS and Hurricane DATA'!$J$5:$J$498,$E43,'150 TS and Hurricane DATA'!$H$5:$H$498,CQ$5,'150 TS and Hurricane DATA'!$K$5:$K$498,$F$40)</f>
        <v>0</v>
      </c>
      <c r="CR43">
        <f>COUNTIFS('150 TS and Hurricane DATA'!$I$5:$I$498,$E$40,'150 TS and Hurricane DATA'!$J$5:$J$498,$E43,'150 TS and Hurricane DATA'!$H$5:$H$498,CR$5,'150 TS and Hurricane DATA'!$K$5:$K$498,$F$40)</f>
        <v>0</v>
      </c>
      <c r="CS43">
        <f>COUNTIFS('150 TS and Hurricane DATA'!$I$5:$I$498,$E$40,'150 TS and Hurricane DATA'!$J$5:$J$498,$E43,'150 TS and Hurricane DATA'!$H$5:$H$498,CS$5,'150 TS and Hurricane DATA'!$K$5:$K$498,$F$40)</f>
        <v>0</v>
      </c>
      <c r="CT43">
        <f>COUNTIFS('150 TS and Hurricane DATA'!$I$5:$I$498,$E$40,'150 TS and Hurricane DATA'!$J$5:$J$498,$E43,'150 TS and Hurricane DATA'!$H$5:$H$498,CT$5,'150 TS and Hurricane DATA'!$K$5:$K$498,$F$40)</f>
        <v>0</v>
      </c>
      <c r="CU43">
        <f>COUNTIFS('150 TS and Hurricane DATA'!$I$5:$I$498,$E$40,'150 TS and Hurricane DATA'!$J$5:$J$498,$E43,'150 TS and Hurricane DATA'!$H$5:$H$498,CU$5,'150 TS and Hurricane DATA'!$K$5:$K$498,$F$40)</f>
        <v>0</v>
      </c>
      <c r="CV43">
        <f>COUNTIFS('150 TS and Hurricane DATA'!$I$5:$I$498,$E$40,'150 TS and Hurricane DATA'!$J$5:$J$498,$E43,'150 TS and Hurricane DATA'!$H$5:$H$498,CV$5,'150 TS and Hurricane DATA'!$K$5:$K$498,$F$40)</f>
        <v>0</v>
      </c>
      <c r="CW43">
        <f>COUNTIFS('150 TS and Hurricane DATA'!$I$5:$I$498,$E$40,'150 TS and Hurricane DATA'!$J$5:$J$498,$E43,'150 TS and Hurricane DATA'!$H$5:$H$498,CW$5,'150 TS and Hurricane DATA'!$K$5:$K$498,$F$40)</f>
        <v>0</v>
      </c>
      <c r="CX43">
        <f>COUNTIFS('150 TS and Hurricane DATA'!$I$5:$I$498,$E$40,'150 TS and Hurricane DATA'!$J$5:$J$498,$E43,'150 TS and Hurricane DATA'!$H$5:$H$498,CX$5,'150 TS and Hurricane DATA'!$K$5:$K$498,$F$40)</f>
        <v>0</v>
      </c>
      <c r="CY43">
        <f>COUNTIFS('150 TS and Hurricane DATA'!$I$5:$I$498,$E$40,'150 TS and Hurricane DATA'!$J$5:$J$498,$E43,'150 TS and Hurricane DATA'!$H$5:$H$498,CY$5,'150 TS and Hurricane DATA'!$K$5:$K$498,$F$40)</f>
        <v>0</v>
      </c>
      <c r="CZ43">
        <f>COUNTIFS('150 TS and Hurricane DATA'!$I$5:$I$498,$E$40,'150 TS and Hurricane DATA'!$J$5:$J$498,$E43,'150 TS and Hurricane DATA'!$H$5:$H$498,CZ$5,'150 TS and Hurricane DATA'!$K$5:$K$498,$F$40)</f>
        <v>0</v>
      </c>
      <c r="DA43">
        <f>COUNTIFS('150 TS and Hurricane DATA'!$I$5:$I$498,$E$40,'150 TS and Hurricane DATA'!$J$5:$J$498,$E43,'150 TS and Hurricane DATA'!$H$5:$H$498,DA$5,'150 TS and Hurricane DATA'!$K$5:$K$498,$F$40)</f>
        <v>0</v>
      </c>
      <c r="DB43">
        <f>COUNTIFS('150 TS and Hurricane DATA'!$I$5:$I$498,$E$40,'150 TS and Hurricane DATA'!$J$5:$J$498,$E43,'150 TS and Hurricane DATA'!$H$5:$H$498,DB$5,'150 TS and Hurricane DATA'!$K$5:$K$498,$F$40)</f>
        <v>0</v>
      </c>
      <c r="DC43">
        <f>COUNTIFS('150 TS and Hurricane DATA'!$I$5:$I$498,$E$40,'150 TS and Hurricane DATA'!$J$5:$J$498,$E43,'150 TS and Hurricane DATA'!$H$5:$H$498,DC$5,'150 TS and Hurricane DATA'!$K$5:$K$498,$F$40)</f>
        <v>0</v>
      </c>
      <c r="DD43">
        <f>COUNTIFS('150 TS and Hurricane DATA'!$I$5:$I$498,$E$40,'150 TS and Hurricane DATA'!$J$5:$J$498,$E43,'150 TS and Hurricane DATA'!$H$5:$H$498,DD$5,'150 TS and Hurricane DATA'!$K$5:$K$498,$F$40)</f>
        <v>0</v>
      </c>
      <c r="DE43">
        <f>COUNTIFS('150 TS and Hurricane DATA'!$I$5:$I$498,$E$40,'150 TS and Hurricane DATA'!$J$5:$J$498,$E43,'150 TS and Hurricane DATA'!$H$5:$H$498,DE$5,'150 TS and Hurricane DATA'!$K$5:$K$498,$F$40)</f>
        <v>0</v>
      </c>
      <c r="DF43">
        <f>COUNTIFS('150 TS and Hurricane DATA'!$I$5:$I$498,$E$40,'150 TS and Hurricane DATA'!$J$5:$J$498,$E43,'150 TS and Hurricane DATA'!$H$5:$H$498,DF$5,'150 TS and Hurricane DATA'!$K$5:$K$498,$F$40)</f>
        <v>0</v>
      </c>
      <c r="DG43">
        <f>COUNTIFS('150 TS and Hurricane DATA'!$I$5:$I$498,$E$40,'150 TS and Hurricane DATA'!$J$5:$J$498,$E43,'150 TS and Hurricane DATA'!$H$5:$H$498,DG$5,'150 TS and Hurricane DATA'!$K$5:$K$498,$F$40)</f>
        <v>0</v>
      </c>
      <c r="DH43">
        <f>COUNTIFS('150 TS and Hurricane DATA'!$I$5:$I$498,$E$40,'150 TS and Hurricane DATA'!$J$5:$J$498,$E43,'150 TS and Hurricane DATA'!$H$5:$H$498,DH$5,'150 TS and Hurricane DATA'!$K$5:$K$498,$F$40)</f>
        <v>0</v>
      </c>
      <c r="DI43">
        <f>COUNTIFS('150 TS and Hurricane DATA'!$I$5:$I$498,$E$40,'150 TS and Hurricane DATA'!$J$5:$J$498,$E43,'150 TS and Hurricane DATA'!$H$5:$H$498,DI$5,'150 TS and Hurricane DATA'!$K$5:$K$498,$F$40)</f>
        <v>0</v>
      </c>
      <c r="DJ43">
        <f>COUNTIFS('150 TS and Hurricane DATA'!$I$5:$I$498,$E$40,'150 TS and Hurricane DATA'!$J$5:$J$498,$E43,'150 TS and Hurricane DATA'!$H$5:$H$498,DJ$5,'150 TS and Hurricane DATA'!$K$5:$K$498,$F$40)</f>
        <v>0</v>
      </c>
      <c r="DK43">
        <f>COUNTIFS('150 TS and Hurricane DATA'!$I$5:$I$498,$E$40,'150 TS and Hurricane DATA'!$J$5:$J$498,$E43,'150 TS and Hurricane DATA'!$H$5:$H$498,DK$5,'150 TS and Hurricane DATA'!$K$5:$K$498,$F$40)</f>
        <v>0</v>
      </c>
      <c r="DL43">
        <f>COUNTIFS('150 TS and Hurricane DATA'!$I$5:$I$498,$E$40,'150 TS and Hurricane DATA'!$J$5:$J$498,$E43,'150 TS and Hurricane DATA'!$H$5:$H$498,DL$5,'150 TS and Hurricane DATA'!$K$5:$K$498,$F$40)</f>
        <v>0</v>
      </c>
      <c r="DM43">
        <f>COUNTIFS('150 TS and Hurricane DATA'!$I$5:$I$498,$E$40,'150 TS and Hurricane DATA'!$J$5:$J$498,$E43,'150 TS and Hurricane DATA'!$H$5:$H$498,DM$5,'150 TS and Hurricane DATA'!$K$5:$K$498,$F$40)</f>
        <v>0</v>
      </c>
      <c r="DN43">
        <f>COUNTIFS('150 TS and Hurricane DATA'!$I$5:$I$498,$E$40,'150 TS and Hurricane DATA'!$J$5:$J$498,$E43,'150 TS and Hurricane DATA'!$H$5:$H$498,DN$5,'150 TS and Hurricane DATA'!$K$5:$K$498,$F$40)</f>
        <v>0</v>
      </c>
      <c r="DO43">
        <f>COUNTIFS('150 TS and Hurricane DATA'!$I$5:$I$498,$E$40,'150 TS and Hurricane DATA'!$J$5:$J$498,$E43,'150 TS and Hurricane DATA'!$H$5:$H$498,DO$5,'150 TS and Hurricane DATA'!$K$5:$K$498,$F$40)</f>
        <v>0</v>
      </c>
      <c r="DP43">
        <f>COUNTIFS('150 TS and Hurricane DATA'!$I$5:$I$498,$E$40,'150 TS and Hurricane DATA'!$J$5:$J$498,$E43,'150 TS and Hurricane DATA'!$H$5:$H$498,DP$5,'150 TS and Hurricane DATA'!$K$5:$K$498,$F$40)</f>
        <v>0</v>
      </c>
      <c r="DQ43">
        <f>COUNTIFS('150 TS and Hurricane DATA'!$I$5:$I$498,$E$40,'150 TS and Hurricane DATA'!$J$5:$J$498,$E43,'150 TS and Hurricane DATA'!$H$5:$H$498,DQ$5,'150 TS and Hurricane DATA'!$K$5:$K$498,$F$40)</f>
        <v>0</v>
      </c>
      <c r="DR43">
        <f>COUNTIFS('150 TS and Hurricane DATA'!$I$5:$I$498,$E$40,'150 TS and Hurricane DATA'!$J$5:$J$498,$E43,'150 TS and Hurricane DATA'!$H$5:$H$498,DR$5,'150 TS and Hurricane DATA'!$K$5:$K$498,$F$40)</f>
        <v>0</v>
      </c>
      <c r="DS43">
        <f>COUNTIFS('150 TS and Hurricane DATA'!$I$5:$I$498,$E$40,'150 TS and Hurricane DATA'!$J$5:$J$498,$E43,'150 TS and Hurricane DATA'!$H$5:$H$498,DS$5,'150 TS and Hurricane DATA'!$K$5:$K$498,$F$40)</f>
        <v>0</v>
      </c>
      <c r="DT43">
        <f>COUNTIFS('150 TS and Hurricane DATA'!$I$5:$I$498,$E$40,'150 TS and Hurricane DATA'!$J$5:$J$498,$E43,'150 TS and Hurricane DATA'!$H$5:$H$498,DT$5,'150 TS and Hurricane DATA'!$K$5:$K$498,$F$40)</f>
        <v>0</v>
      </c>
      <c r="DU43">
        <f>COUNTIFS('150 TS and Hurricane DATA'!$I$5:$I$498,$E$40,'150 TS and Hurricane DATA'!$J$5:$J$498,$E43,'150 TS and Hurricane DATA'!$H$5:$H$498,DU$5,'150 TS and Hurricane DATA'!$K$5:$K$498,$F$40)</f>
        <v>0</v>
      </c>
      <c r="DV43">
        <f>COUNTIFS('150 TS and Hurricane DATA'!$I$5:$I$498,$E$40,'150 TS and Hurricane DATA'!$J$5:$J$498,$E43,'150 TS and Hurricane DATA'!$H$5:$H$498,DV$5,'150 TS and Hurricane DATA'!$K$5:$K$498,$F$40)</f>
        <v>0</v>
      </c>
      <c r="DW43">
        <f>COUNTIFS('150 TS and Hurricane DATA'!$I$5:$I$498,$E$40,'150 TS and Hurricane DATA'!$J$5:$J$498,$E43,'150 TS and Hurricane DATA'!$H$5:$H$498,DW$5,'150 TS and Hurricane DATA'!$K$5:$K$498,$F$40)</f>
        <v>0</v>
      </c>
      <c r="DX43">
        <f>COUNTIFS('150 TS and Hurricane DATA'!$I$5:$I$498,$E$40,'150 TS and Hurricane DATA'!$J$5:$J$498,$E43,'150 TS and Hurricane DATA'!$H$5:$H$498,DX$5,'150 TS and Hurricane DATA'!$K$5:$K$498,$F$40)</f>
        <v>0</v>
      </c>
      <c r="DY43">
        <f>COUNTIFS('150 TS and Hurricane DATA'!$I$5:$I$498,$E$40,'150 TS and Hurricane DATA'!$J$5:$J$498,$E43,'150 TS and Hurricane DATA'!$H$5:$H$498,DY$5,'150 TS and Hurricane DATA'!$K$5:$K$498,$F$40)</f>
        <v>0</v>
      </c>
      <c r="DZ43">
        <f>COUNTIFS('150 TS and Hurricane DATA'!$I$5:$I$498,$E$40,'150 TS and Hurricane DATA'!$J$5:$J$498,$E43,'150 TS and Hurricane DATA'!$H$5:$H$498,DZ$5,'150 TS and Hurricane DATA'!$K$5:$K$498,$F$40)</f>
        <v>0</v>
      </c>
      <c r="EA43">
        <f>COUNTIFS('150 TS and Hurricane DATA'!$I$5:$I$498,$E$40,'150 TS and Hurricane DATA'!$J$5:$J$498,$E43,'150 TS and Hurricane DATA'!$H$5:$H$498,EA$5,'150 TS and Hurricane DATA'!$K$5:$K$498,$F$40)</f>
        <v>0</v>
      </c>
      <c r="EB43">
        <f>COUNTIFS('150 TS and Hurricane DATA'!$I$5:$I$498,$E$40,'150 TS and Hurricane DATA'!$J$5:$J$498,$E43,'150 TS and Hurricane DATA'!$H$5:$H$498,EB$5,'150 TS and Hurricane DATA'!$K$5:$K$498,$F$40)</f>
        <v>0</v>
      </c>
      <c r="EC43">
        <f>COUNTIFS('150 TS and Hurricane DATA'!$I$5:$I$498,$E$40,'150 TS and Hurricane DATA'!$J$5:$J$498,$E43,'150 TS and Hurricane DATA'!$H$5:$H$498,EC$5,'150 TS and Hurricane DATA'!$K$5:$K$498,$F$40)</f>
        <v>0</v>
      </c>
      <c r="ED43">
        <f>COUNTIFS('150 TS and Hurricane DATA'!$I$5:$I$498,$E$40,'150 TS and Hurricane DATA'!$J$5:$J$498,$E43,'150 TS and Hurricane DATA'!$H$5:$H$498,ED$5,'150 TS and Hurricane DATA'!$K$5:$K$498,$F$40)</f>
        <v>0</v>
      </c>
      <c r="EE43">
        <f>COUNTIFS('150 TS and Hurricane DATA'!$I$5:$I$498,$E$40,'150 TS and Hurricane DATA'!$J$5:$J$498,$E43,'150 TS and Hurricane DATA'!$H$5:$H$498,EE$5,'150 TS and Hurricane DATA'!$K$5:$K$498,$F$40)</f>
        <v>0</v>
      </c>
      <c r="EF43">
        <f>COUNTIFS('150 TS and Hurricane DATA'!$I$5:$I$498,$E$40,'150 TS and Hurricane DATA'!$J$5:$J$498,$E43,'150 TS and Hurricane DATA'!$H$5:$H$498,EF$5,'150 TS and Hurricane DATA'!$K$5:$K$498,$F$40)</f>
        <v>0</v>
      </c>
      <c r="EG43">
        <f>COUNTIFS('150 TS and Hurricane DATA'!$I$5:$I$498,$E$40,'150 TS and Hurricane DATA'!$J$5:$J$498,$E43,'150 TS and Hurricane DATA'!$H$5:$H$498,EG$5,'150 TS and Hurricane DATA'!$K$5:$K$498,$F$40)</f>
        <v>0</v>
      </c>
      <c r="EH43">
        <f>COUNTIFS('150 TS and Hurricane DATA'!$I$5:$I$498,$E$40,'150 TS and Hurricane DATA'!$J$5:$J$498,$E43,'150 TS and Hurricane DATA'!$H$5:$H$498,EH$5,'150 TS and Hurricane DATA'!$K$5:$K$498,$F$40)</f>
        <v>0</v>
      </c>
      <c r="EI43">
        <f>COUNTIFS('150 TS and Hurricane DATA'!$I$5:$I$498,$E$40,'150 TS and Hurricane DATA'!$J$5:$J$498,$E43,'150 TS and Hurricane DATA'!$H$5:$H$498,EI$5,'150 TS and Hurricane DATA'!$K$5:$K$498,$F$40)</f>
        <v>0</v>
      </c>
      <c r="EJ43">
        <f>COUNTIFS('150 TS and Hurricane DATA'!$I$5:$I$498,$E$40,'150 TS and Hurricane DATA'!$J$5:$J$498,$E43,'150 TS and Hurricane DATA'!$H$5:$H$498,EJ$5,'150 TS and Hurricane DATA'!$K$5:$K$498,$F$40)</f>
        <v>0</v>
      </c>
      <c r="EK43">
        <f>COUNTIFS('150 TS and Hurricane DATA'!$I$5:$I$498,$E$40,'150 TS and Hurricane DATA'!$J$5:$J$498,$E43,'150 TS and Hurricane DATA'!$H$5:$H$498,EK$5,'150 TS and Hurricane DATA'!$K$5:$K$498,$F$40)</f>
        <v>0</v>
      </c>
      <c r="EL43">
        <f>COUNTIFS('150 TS and Hurricane DATA'!$I$5:$I$498,$E$40,'150 TS and Hurricane DATA'!$J$5:$J$498,$E43,'150 TS and Hurricane DATA'!$H$5:$H$498,EL$5,'150 TS and Hurricane DATA'!$K$5:$K$498,$F$40)</f>
        <v>0</v>
      </c>
      <c r="EM43">
        <f>COUNTIFS('150 TS and Hurricane DATA'!$I$5:$I$498,$E$40,'150 TS and Hurricane DATA'!$J$5:$J$498,$E43,'150 TS and Hurricane DATA'!$H$5:$H$498,EM$5,'150 TS and Hurricane DATA'!$K$5:$K$498,$F$40)</f>
        <v>0</v>
      </c>
      <c r="EN43">
        <f>COUNTIFS('150 TS and Hurricane DATA'!$I$5:$I$498,$E$40,'150 TS and Hurricane DATA'!$J$5:$J$498,$E43,'150 TS and Hurricane DATA'!$H$5:$H$498,EN$5,'150 TS and Hurricane DATA'!$K$5:$K$498,$F$40)</f>
        <v>0</v>
      </c>
      <c r="EO43">
        <f>COUNTIFS('150 TS and Hurricane DATA'!$I$5:$I$498,$E$40,'150 TS and Hurricane DATA'!$J$5:$J$498,$E43,'150 TS and Hurricane DATA'!$H$5:$H$498,EO$5,'150 TS and Hurricane DATA'!$K$5:$K$498,$F$40)</f>
        <v>0</v>
      </c>
      <c r="EP43">
        <f>COUNTIFS('150 TS and Hurricane DATA'!$I$5:$I$498,$E$40,'150 TS and Hurricane DATA'!$J$5:$J$498,$E43,'150 TS and Hurricane DATA'!$H$5:$H$498,EP$5,'150 TS and Hurricane DATA'!$K$5:$K$498,$F$40)</f>
        <v>0</v>
      </c>
      <c r="EQ43">
        <f>COUNTIFS('150 TS and Hurricane DATA'!$I$5:$I$498,$E$40,'150 TS and Hurricane DATA'!$J$5:$J$498,$E43,'150 TS and Hurricane DATA'!$H$5:$H$498,EQ$5,'150 TS and Hurricane DATA'!$K$5:$K$498,$F$40)</f>
        <v>0</v>
      </c>
      <c r="ER43">
        <f>COUNTIFS('150 TS and Hurricane DATA'!$I$5:$I$498,$E$40,'150 TS and Hurricane DATA'!$J$5:$J$498,$E43,'150 TS and Hurricane DATA'!$H$5:$H$498,ER$5,'150 TS and Hurricane DATA'!$K$5:$K$498,$F$40)</f>
        <v>0</v>
      </c>
      <c r="ES43">
        <f>COUNTIFS('150 TS and Hurricane DATA'!$I$5:$I$498,$E$40,'150 TS and Hurricane DATA'!$J$5:$J$498,$E43,'150 TS and Hurricane DATA'!$H$5:$H$498,ES$5,'150 TS and Hurricane DATA'!$K$5:$K$498,$F$40)</f>
        <v>0</v>
      </c>
      <c r="ET43">
        <f>COUNTIFS('150 TS and Hurricane DATA'!$I$5:$I$498,$E$40,'150 TS and Hurricane DATA'!$J$5:$J$498,$E43,'150 TS and Hurricane DATA'!$H$5:$H$498,ET$5,'150 TS and Hurricane DATA'!$K$5:$K$498,$F$40)</f>
        <v>0</v>
      </c>
      <c r="EU43">
        <f>COUNTIFS('150 TS and Hurricane DATA'!$I$5:$I$498,$E$40,'150 TS and Hurricane DATA'!$J$5:$J$498,$E43,'150 TS and Hurricane DATA'!$H$5:$H$498,EU$5,'150 TS and Hurricane DATA'!$K$5:$K$498,$F$40)</f>
        <v>0</v>
      </c>
      <c r="EV43">
        <f>COUNTIFS('150 TS and Hurricane DATA'!$I$5:$I$498,$E$40,'150 TS and Hurricane DATA'!$J$5:$J$498,$E43,'150 TS and Hurricane DATA'!$H$5:$H$498,EV$5,'150 TS and Hurricane DATA'!$K$5:$K$498,$F$40)</f>
        <v>0</v>
      </c>
      <c r="EW43">
        <f>COUNTIFS('150 TS and Hurricane DATA'!$I$5:$I$498,$E$40,'150 TS and Hurricane DATA'!$J$5:$J$498,$E43,'150 TS and Hurricane DATA'!$H$5:$H$498,EW$5,'150 TS and Hurricane DATA'!$K$5:$K$498,$F$40)</f>
        <v>0</v>
      </c>
      <c r="EX43">
        <f>COUNTIFS('150 TS and Hurricane DATA'!$I$5:$I$498,$E$40,'150 TS and Hurricane DATA'!$J$5:$J$498,$E43,'150 TS and Hurricane DATA'!$H$5:$H$498,EX$5,'150 TS and Hurricane DATA'!$K$5:$K$498,$F$40)</f>
        <v>0</v>
      </c>
      <c r="EY43">
        <f>COUNTIFS('150 TS and Hurricane DATA'!$I$5:$I$498,$E$40,'150 TS and Hurricane DATA'!$J$5:$J$498,$E43,'150 TS and Hurricane DATA'!$H$5:$H$498,EY$5,'150 TS and Hurricane DATA'!$K$5:$K$498,$F$40)</f>
        <v>0</v>
      </c>
      <c r="EZ43">
        <f>COUNTIFS('150 TS and Hurricane DATA'!$I$5:$I$498,$E$40,'150 TS and Hurricane DATA'!$J$5:$J$498,$E43,'150 TS and Hurricane DATA'!$H$5:$H$498,EZ$5,'150 TS and Hurricane DATA'!$K$5:$K$498,$F$40)</f>
        <v>0</v>
      </c>
      <c r="FA43">
        <f>COUNTIFS('150 TS and Hurricane DATA'!$I$5:$I$498,$E$40,'150 TS and Hurricane DATA'!$J$5:$J$498,$E43,'150 TS and Hurricane DATA'!$H$5:$H$498,FA$5,'150 TS and Hurricane DATA'!$K$5:$K$498,$F$40)</f>
        <v>0</v>
      </c>
      <c r="FB43">
        <f>COUNTIFS('150 TS and Hurricane DATA'!$I$5:$I$498,$E$40,'150 TS and Hurricane DATA'!$J$5:$J$498,$E43,'150 TS and Hurricane DATA'!$H$5:$H$498,FB$5,'150 TS and Hurricane DATA'!$K$5:$K$498,$F$40)</f>
        <v>0</v>
      </c>
      <c r="FC43">
        <f>COUNTIFS('150 TS and Hurricane DATA'!$I$5:$I$498,$E$40,'150 TS and Hurricane DATA'!$J$5:$J$498,$E43,'150 TS and Hurricane DATA'!$H$5:$H$498,FC$5,'150 TS and Hurricane DATA'!$K$5:$K$498,$F$40)</f>
        <v>0</v>
      </c>
      <c r="FD43">
        <f>COUNTIFS('150 TS and Hurricane DATA'!$I$5:$I$498,$E$40,'150 TS and Hurricane DATA'!$J$5:$J$498,$E43,'150 TS and Hurricane DATA'!$H$5:$H$498,FD$5,'150 TS and Hurricane DATA'!$K$5:$K$498,$F$40)</f>
        <v>0</v>
      </c>
      <c r="FE43">
        <f>COUNTIFS('150 TS and Hurricane DATA'!$I$5:$I$498,$E$40,'150 TS and Hurricane DATA'!$J$5:$J$498,$E43,'150 TS and Hurricane DATA'!$H$5:$H$498,FE$5,'150 TS and Hurricane DATA'!$K$5:$K$498,$F$40)</f>
        <v>0</v>
      </c>
      <c r="FF43">
        <f>COUNTIFS('150 TS and Hurricane DATA'!$I$5:$I$498,$E$40,'150 TS and Hurricane DATA'!$J$5:$J$498,$E43,'150 TS and Hurricane DATA'!$H$5:$H$498,FF$5,'150 TS and Hurricane DATA'!$K$5:$K$498,$F$40)</f>
        <v>0</v>
      </c>
      <c r="FG43">
        <f>COUNTIFS('150 TS and Hurricane DATA'!$I$5:$I$498,$E$40,'150 TS and Hurricane DATA'!$J$5:$J$498,$E43,'150 TS and Hurricane DATA'!$H$5:$H$498,FG$5,'150 TS and Hurricane DATA'!$K$5:$K$498,$F$40)</f>
        <v>0</v>
      </c>
      <c r="FH43">
        <f>COUNTIFS('150 TS and Hurricane DATA'!$I$5:$I$498,$E$40,'150 TS and Hurricane DATA'!$J$5:$J$498,$E43,'150 TS and Hurricane DATA'!$H$5:$H$498,FH$5,'150 TS and Hurricane DATA'!$K$5:$K$498,$F$40)</f>
        <v>0</v>
      </c>
      <c r="FI43">
        <f>COUNTIFS('150 TS and Hurricane DATA'!$I$5:$I$498,$E$40,'150 TS and Hurricane DATA'!$J$5:$J$498,$E43,'150 TS and Hurricane DATA'!$H$5:$H$498,FI$5,'150 TS and Hurricane DATA'!$K$5:$K$498,$F$40)</f>
        <v>0</v>
      </c>
      <c r="FJ43">
        <f>COUNTIFS('150 TS and Hurricane DATA'!$I$5:$I$498,$E$40,'150 TS and Hurricane DATA'!$J$5:$J$498,$E43,'150 TS and Hurricane DATA'!$H$5:$H$498,FJ$5,'150 TS and Hurricane DATA'!$K$5:$K$498,$F$40)</f>
        <v>0</v>
      </c>
      <c r="FK43">
        <f>COUNTIFS('150 TS and Hurricane DATA'!$I$5:$I$498,$E$40,'150 TS and Hurricane DATA'!$J$5:$J$498,$E43,'150 TS and Hurricane DATA'!$H$5:$H$498,FK$5,'150 TS and Hurricane DATA'!$K$5:$K$498,$F$40)</f>
        <v>0</v>
      </c>
      <c r="FL43">
        <f>COUNTIFS('150 TS and Hurricane DATA'!$I$5:$I$498,$E$40,'150 TS and Hurricane DATA'!$J$5:$J$498,$E43,'150 TS and Hurricane DATA'!$H$5:$H$498,FL$5,'150 TS and Hurricane DATA'!$K$5:$K$498,$F$40)</f>
        <v>0</v>
      </c>
      <c r="FM43">
        <f>COUNTIFS('150 TS and Hurricane DATA'!$I$5:$I$498,$E$40,'150 TS and Hurricane DATA'!$J$5:$J$498,$E43,'150 TS and Hurricane DATA'!$H$5:$H$498,FM$5,'150 TS and Hurricane DATA'!$K$5:$K$498,$F$40)</f>
        <v>0</v>
      </c>
      <c r="FN43">
        <f>COUNTIFS('150 TS and Hurricane DATA'!$I$5:$I$498,$E$40,'150 TS and Hurricane DATA'!$J$5:$J$498,$E43,'150 TS and Hurricane DATA'!$H$5:$H$498,FN$5,'150 TS and Hurricane DATA'!$K$5:$K$498,$F$40)</f>
        <v>0</v>
      </c>
      <c r="FO43">
        <f>COUNTIFS('150 TS and Hurricane DATA'!$I$5:$I$498,$E$40,'150 TS and Hurricane DATA'!$J$5:$J$498,$E43,'150 TS and Hurricane DATA'!$H$5:$H$498,FO$5,'150 TS and Hurricane DATA'!$K$5:$K$498,$F$40)</f>
        <v>0</v>
      </c>
      <c r="FP43">
        <f>COUNTIFS('150 TS and Hurricane DATA'!$I$5:$I$498,$E$40,'150 TS and Hurricane DATA'!$J$5:$J$498,$E43,'150 TS and Hurricane DATA'!$H$5:$H$498,FP$5,'150 TS and Hurricane DATA'!$K$5:$K$498,$F$40)</f>
        <v>0</v>
      </c>
      <c r="FQ43">
        <f>COUNTIFS('150 TS and Hurricane DATA'!$I$5:$I$498,$E$40,'150 TS and Hurricane DATA'!$J$5:$J$498,$E43,'150 TS and Hurricane DATA'!$H$5:$H$498,FQ$5,'150 TS and Hurricane DATA'!$K$5:$K$498,$F$40)</f>
        <v>0</v>
      </c>
      <c r="FR43">
        <f>COUNTIFS('150 TS and Hurricane DATA'!$I$5:$I$498,$E$40,'150 TS and Hurricane DATA'!$J$5:$J$498,$E43,'150 TS and Hurricane DATA'!$H$5:$H$498,FR$5,'150 TS and Hurricane DATA'!$K$5:$K$498,$F$40)</f>
        <v>0</v>
      </c>
      <c r="FS43">
        <f>COUNTIFS('150 TS and Hurricane DATA'!$I$5:$I$498,$E$40,'150 TS and Hurricane DATA'!$J$5:$J$498,$E43,'150 TS and Hurricane DATA'!$H$5:$H$498,FS$5,'150 TS and Hurricane DATA'!$K$5:$K$498,$F$40)</f>
        <v>0</v>
      </c>
      <c r="FT43">
        <f>COUNTIFS('150 TS and Hurricane DATA'!$I$5:$I$498,$E$40,'150 TS and Hurricane DATA'!$J$5:$J$498,$E43,'150 TS and Hurricane DATA'!$H$5:$H$498,FT$5,'150 TS and Hurricane DATA'!$K$5:$K$498,$F$40)</f>
        <v>0</v>
      </c>
      <c r="FV43">
        <f>SUM(F43:FT43)</f>
        <v>0</v>
      </c>
    </row>
    <row r="44" spans="2:183">
      <c r="B44" s="99"/>
      <c r="D44" s="27" t="s">
        <v>29</v>
      </c>
      <c r="E44" s="161">
        <v>4</v>
      </c>
      <c r="F44">
        <f>COUNTIFS('150 TS and Hurricane DATA'!$I$5:$I$498,$E$40,'150 TS and Hurricane DATA'!$J$5:$J$498,$E44,'150 TS and Hurricane DATA'!$H$5:$H$498,F$5,'150 TS and Hurricane DATA'!$K$5:$K$498,$F$40)</f>
        <v>0</v>
      </c>
      <c r="G44">
        <f>COUNTIFS('150 TS and Hurricane DATA'!$I$5:$I$498,$E$40,'150 TS and Hurricane DATA'!$J$5:$J$498,$E44,'150 TS and Hurricane DATA'!$H$5:$H$498,G$5,'150 TS and Hurricane DATA'!$K$5:$K$498,$F$40)</f>
        <v>0</v>
      </c>
      <c r="H44">
        <f>COUNTIFS('150 TS and Hurricane DATA'!$I$5:$I$498,$E$40,'150 TS and Hurricane DATA'!$J$5:$J$498,$E44,'150 TS and Hurricane DATA'!$H$5:$H$498,H$5,'150 TS and Hurricane DATA'!$K$5:$K$498,$F$40)</f>
        <v>0</v>
      </c>
      <c r="I44">
        <f>COUNTIFS('150 TS and Hurricane DATA'!$I$5:$I$498,$E$40,'150 TS and Hurricane DATA'!$J$5:$J$498,$E44,'150 TS and Hurricane DATA'!$H$5:$H$498,I$5,'150 TS and Hurricane DATA'!$K$5:$K$498,$F$40)</f>
        <v>0</v>
      </c>
      <c r="J44">
        <f>COUNTIFS('150 TS and Hurricane DATA'!$I$5:$I$498,$E$40,'150 TS and Hurricane DATA'!$J$5:$J$498,$E44,'150 TS and Hurricane DATA'!$H$5:$H$498,J$5,'150 TS and Hurricane DATA'!$K$5:$K$498,$F$40)</f>
        <v>0</v>
      </c>
      <c r="K44">
        <f>COUNTIFS('150 TS and Hurricane DATA'!$I$5:$I$498,$E$40,'150 TS and Hurricane DATA'!$J$5:$J$498,$E44,'150 TS and Hurricane DATA'!$H$5:$H$498,K$5,'150 TS and Hurricane DATA'!$K$5:$K$498,$F$40)</f>
        <v>0</v>
      </c>
      <c r="L44">
        <f>COUNTIFS('150 TS and Hurricane DATA'!$I$5:$I$498,$E$40,'150 TS and Hurricane DATA'!$J$5:$J$498,$E44,'150 TS and Hurricane DATA'!$H$5:$H$498,L$5,'150 TS and Hurricane DATA'!$K$5:$K$498,$F$40)</f>
        <v>0</v>
      </c>
      <c r="M44">
        <f>COUNTIFS('150 TS and Hurricane DATA'!$I$5:$I$498,$E$40,'150 TS and Hurricane DATA'!$J$5:$J$498,$E44,'150 TS and Hurricane DATA'!$H$5:$H$498,M$5,'150 TS and Hurricane DATA'!$K$5:$K$498,$F$40)</f>
        <v>0</v>
      </c>
      <c r="N44">
        <f>COUNTIFS('150 TS and Hurricane DATA'!$I$5:$I$498,$E$40,'150 TS and Hurricane DATA'!$J$5:$J$498,$E44,'150 TS and Hurricane DATA'!$H$5:$H$498,N$5,'150 TS and Hurricane DATA'!$K$5:$K$498,$F$40)</f>
        <v>0</v>
      </c>
      <c r="O44">
        <f>COUNTIFS('150 TS and Hurricane DATA'!$I$5:$I$498,$E$40,'150 TS and Hurricane DATA'!$J$5:$J$498,$E44,'150 TS and Hurricane DATA'!$H$5:$H$498,O$5,'150 TS and Hurricane DATA'!$K$5:$K$498,$F$40)</f>
        <v>0</v>
      </c>
      <c r="P44">
        <f>COUNTIFS('150 TS and Hurricane DATA'!$I$5:$I$498,$E$40,'150 TS and Hurricane DATA'!$J$5:$J$498,$E44,'150 TS and Hurricane DATA'!$H$5:$H$498,P$5,'150 TS and Hurricane DATA'!$K$5:$K$498,$F$40)</f>
        <v>0</v>
      </c>
      <c r="Q44">
        <f>COUNTIFS('150 TS and Hurricane DATA'!$I$5:$I$498,$E$40,'150 TS and Hurricane DATA'!$J$5:$J$498,$E44,'150 TS and Hurricane DATA'!$H$5:$H$498,Q$5,'150 TS and Hurricane DATA'!$K$5:$K$498,$F$40)</f>
        <v>0</v>
      </c>
      <c r="R44">
        <f>COUNTIFS('150 TS and Hurricane DATA'!$I$5:$I$498,$E$40,'150 TS and Hurricane DATA'!$J$5:$J$498,$E44,'150 TS and Hurricane DATA'!$H$5:$H$498,R$5,'150 TS and Hurricane DATA'!$K$5:$K$498,$F$40)</f>
        <v>0</v>
      </c>
      <c r="S44">
        <f>COUNTIFS('150 TS and Hurricane DATA'!$I$5:$I$498,$E$40,'150 TS and Hurricane DATA'!$J$5:$J$498,$E44,'150 TS and Hurricane DATA'!$H$5:$H$498,S$5,'150 TS and Hurricane DATA'!$K$5:$K$498,$F$40)</f>
        <v>0</v>
      </c>
      <c r="T44">
        <f>COUNTIFS('150 TS and Hurricane DATA'!$I$5:$I$498,$E$40,'150 TS and Hurricane DATA'!$J$5:$J$498,$E44,'150 TS and Hurricane DATA'!$H$5:$H$498,T$5,'150 TS and Hurricane DATA'!$K$5:$K$498,$F$40)</f>
        <v>0</v>
      </c>
      <c r="U44">
        <f>COUNTIFS('150 TS and Hurricane DATA'!$I$5:$I$498,$E$40,'150 TS and Hurricane DATA'!$J$5:$J$498,$E44,'150 TS and Hurricane DATA'!$H$5:$H$498,U$5,'150 TS and Hurricane DATA'!$K$5:$K$498,$F$40)</f>
        <v>0</v>
      </c>
      <c r="V44">
        <f>COUNTIFS('150 TS and Hurricane DATA'!$I$5:$I$498,$E$40,'150 TS and Hurricane DATA'!$J$5:$J$498,$E44,'150 TS and Hurricane DATA'!$H$5:$H$498,V$5,'150 TS and Hurricane DATA'!$K$5:$K$498,$F$40)</f>
        <v>0</v>
      </c>
      <c r="W44">
        <f>COUNTIFS('150 TS and Hurricane DATA'!$I$5:$I$498,$E$40,'150 TS and Hurricane DATA'!$J$5:$J$498,$E44,'150 TS and Hurricane DATA'!$H$5:$H$498,W$5,'150 TS and Hurricane DATA'!$K$5:$K$498,$F$40)</f>
        <v>0</v>
      </c>
      <c r="X44">
        <f>COUNTIFS('150 TS and Hurricane DATA'!$I$5:$I$498,$E$40,'150 TS and Hurricane DATA'!$J$5:$J$498,$E44,'150 TS and Hurricane DATA'!$H$5:$H$498,X$5,'150 TS and Hurricane DATA'!$K$5:$K$498,$F$40)</f>
        <v>0</v>
      </c>
      <c r="Y44">
        <f>COUNTIFS('150 TS and Hurricane DATA'!$I$5:$I$498,$E$40,'150 TS and Hurricane DATA'!$J$5:$J$498,$E44,'150 TS and Hurricane DATA'!$H$5:$H$498,Y$5,'150 TS and Hurricane DATA'!$K$5:$K$498,$F$40)</f>
        <v>0</v>
      </c>
      <c r="Z44">
        <f>COUNTIFS('150 TS and Hurricane DATA'!$I$5:$I$498,$E$40,'150 TS and Hurricane DATA'!$J$5:$J$498,$E44,'150 TS and Hurricane DATA'!$H$5:$H$498,Z$5,'150 TS and Hurricane DATA'!$K$5:$K$498,$F$40)</f>
        <v>0</v>
      </c>
      <c r="AA44">
        <f>COUNTIFS('150 TS and Hurricane DATA'!$I$5:$I$498,$E$40,'150 TS and Hurricane DATA'!$J$5:$J$498,$E44,'150 TS and Hurricane DATA'!$H$5:$H$498,AA$5,'150 TS and Hurricane DATA'!$K$5:$K$498,$F$40)</f>
        <v>0</v>
      </c>
      <c r="AB44">
        <f>COUNTIFS('150 TS and Hurricane DATA'!$I$5:$I$498,$E$40,'150 TS and Hurricane DATA'!$J$5:$J$498,$E44,'150 TS and Hurricane DATA'!$H$5:$H$498,AB$5,'150 TS and Hurricane DATA'!$K$5:$K$498,$F$40)</f>
        <v>0</v>
      </c>
      <c r="AC44">
        <f>COUNTIFS('150 TS and Hurricane DATA'!$I$5:$I$498,$E$40,'150 TS and Hurricane DATA'!$J$5:$J$498,$E44,'150 TS and Hurricane DATA'!$H$5:$H$498,AC$5,'150 TS and Hurricane DATA'!$K$5:$K$498,$F$40)</f>
        <v>0</v>
      </c>
      <c r="AD44">
        <f>COUNTIFS('150 TS and Hurricane DATA'!$I$5:$I$498,$E$40,'150 TS and Hurricane DATA'!$J$5:$J$498,$E44,'150 TS and Hurricane DATA'!$H$5:$H$498,AD$5,'150 TS and Hurricane DATA'!$K$5:$K$498,$F$40)</f>
        <v>0</v>
      </c>
      <c r="AE44">
        <f>COUNTIFS('150 TS and Hurricane DATA'!$I$5:$I$498,$E$40,'150 TS and Hurricane DATA'!$J$5:$J$498,$E44,'150 TS and Hurricane DATA'!$H$5:$H$498,AE$5,'150 TS and Hurricane DATA'!$K$5:$K$498,$F$40)</f>
        <v>0</v>
      </c>
      <c r="AF44">
        <f>COUNTIFS('150 TS and Hurricane DATA'!$I$5:$I$498,$E$40,'150 TS and Hurricane DATA'!$J$5:$J$498,$E44,'150 TS and Hurricane DATA'!$H$5:$H$498,AF$5,'150 TS and Hurricane DATA'!$K$5:$K$498,$F$40)</f>
        <v>0</v>
      </c>
      <c r="AG44">
        <f>COUNTIFS('150 TS and Hurricane DATA'!$I$5:$I$498,$E$40,'150 TS and Hurricane DATA'!$J$5:$J$498,$E44,'150 TS and Hurricane DATA'!$H$5:$H$498,AG$5,'150 TS and Hurricane DATA'!$K$5:$K$498,$F$40)</f>
        <v>0</v>
      </c>
      <c r="AH44">
        <f>COUNTIFS('150 TS and Hurricane DATA'!$I$5:$I$498,$E$40,'150 TS and Hurricane DATA'!$J$5:$J$498,$E44,'150 TS and Hurricane DATA'!$H$5:$H$498,AH$5,'150 TS and Hurricane DATA'!$K$5:$K$498,$F$40)</f>
        <v>0</v>
      </c>
      <c r="AI44">
        <f>COUNTIFS('150 TS and Hurricane DATA'!$I$5:$I$498,$E$40,'150 TS and Hurricane DATA'!$J$5:$J$498,$E44,'150 TS and Hurricane DATA'!$H$5:$H$498,AI$5,'150 TS and Hurricane DATA'!$K$5:$K$498,$F$40)</f>
        <v>0</v>
      </c>
      <c r="AJ44">
        <f>COUNTIFS('150 TS and Hurricane DATA'!$I$5:$I$498,$E$40,'150 TS and Hurricane DATA'!$J$5:$J$498,$E44,'150 TS and Hurricane DATA'!$H$5:$H$498,AJ$5,'150 TS and Hurricane DATA'!$K$5:$K$498,$F$40)</f>
        <v>0</v>
      </c>
      <c r="AK44">
        <f>COUNTIFS('150 TS and Hurricane DATA'!$I$5:$I$498,$E$40,'150 TS and Hurricane DATA'!$J$5:$J$498,$E44,'150 TS and Hurricane DATA'!$H$5:$H$498,AK$5,'150 TS and Hurricane DATA'!$K$5:$K$498,$F$40)</f>
        <v>0</v>
      </c>
      <c r="AL44">
        <f>COUNTIFS('150 TS and Hurricane DATA'!$I$5:$I$498,$E$40,'150 TS and Hurricane DATA'!$J$5:$J$498,$E44,'150 TS and Hurricane DATA'!$H$5:$H$498,AL$5,'150 TS and Hurricane DATA'!$K$5:$K$498,$F$40)</f>
        <v>0</v>
      </c>
      <c r="AM44">
        <f>COUNTIFS('150 TS and Hurricane DATA'!$I$5:$I$498,$E$40,'150 TS and Hurricane DATA'!$J$5:$J$498,$E44,'150 TS and Hurricane DATA'!$H$5:$H$498,AM$5,'150 TS and Hurricane DATA'!$K$5:$K$498,$F$40)</f>
        <v>0</v>
      </c>
      <c r="AN44">
        <f>COUNTIFS('150 TS and Hurricane DATA'!$I$5:$I$498,$E$40,'150 TS and Hurricane DATA'!$J$5:$J$498,$E44,'150 TS and Hurricane DATA'!$H$5:$H$498,AN$5,'150 TS and Hurricane DATA'!$K$5:$K$498,$F$40)</f>
        <v>0</v>
      </c>
      <c r="AO44">
        <f>COUNTIFS('150 TS and Hurricane DATA'!$I$5:$I$498,$E$40,'150 TS and Hurricane DATA'!$J$5:$J$498,$E44,'150 TS and Hurricane DATA'!$H$5:$H$498,AO$5,'150 TS and Hurricane DATA'!$K$5:$K$498,$F$40)</f>
        <v>0</v>
      </c>
      <c r="AP44">
        <f>COUNTIFS('150 TS and Hurricane DATA'!$I$5:$I$498,$E$40,'150 TS and Hurricane DATA'!$J$5:$J$498,$E44,'150 TS and Hurricane DATA'!$H$5:$H$498,AP$5,'150 TS and Hurricane DATA'!$K$5:$K$498,$F$40)</f>
        <v>0</v>
      </c>
      <c r="AQ44">
        <f>COUNTIFS('150 TS and Hurricane DATA'!$I$5:$I$498,$E$40,'150 TS and Hurricane DATA'!$J$5:$J$498,$E44,'150 TS and Hurricane DATA'!$H$5:$H$498,AQ$5,'150 TS and Hurricane DATA'!$K$5:$K$498,$F$40)</f>
        <v>0</v>
      </c>
      <c r="AR44">
        <f>COUNTIFS('150 TS and Hurricane DATA'!$I$5:$I$498,$E$40,'150 TS and Hurricane DATA'!$J$5:$J$498,$E44,'150 TS and Hurricane DATA'!$H$5:$H$498,AR$5,'150 TS and Hurricane DATA'!$K$5:$K$498,$F$40)</f>
        <v>0</v>
      </c>
      <c r="AS44">
        <f>COUNTIFS('150 TS and Hurricane DATA'!$I$5:$I$498,$E$40,'150 TS and Hurricane DATA'!$J$5:$J$498,$E44,'150 TS and Hurricane DATA'!$H$5:$H$498,AS$5,'150 TS and Hurricane DATA'!$K$5:$K$498,$F$40)</f>
        <v>0</v>
      </c>
      <c r="AT44">
        <f>COUNTIFS('150 TS and Hurricane DATA'!$I$5:$I$498,$E$40,'150 TS and Hurricane DATA'!$J$5:$J$498,$E44,'150 TS and Hurricane DATA'!$H$5:$H$498,AT$5,'150 TS and Hurricane DATA'!$K$5:$K$498,$F$40)</f>
        <v>0</v>
      </c>
      <c r="AU44">
        <f>COUNTIFS('150 TS and Hurricane DATA'!$I$5:$I$498,$E$40,'150 TS and Hurricane DATA'!$J$5:$J$498,$E44,'150 TS and Hurricane DATA'!$H$5:$H$498,AU$5,'150 TS and Hurricane DATA'!$K$5:$K$498,$F$40)</f>
        <v>0</v>
      </c>
      <c r="AV44">
        <f>COUNTIFS('150 TS and Hurricane DATA'!$I$5:$I$498,$E$40,'150 TS and Hurricane DATA'!$J$5:$J$498,$E44,'150 TS and Hurricane DATA'!$H$5:$H$498,AV$5,'150 TS and Hurricane DATA'!$K$5:$K$498,$F$40)</f>
        <v>0</v>
      </c>
      <c r="AW44">
        <f>COUNTIFS('150 TS and Hurricane DATA'!$I$5:$I$498,$E$40,'150 TS and Hurricane DATA'!$J$5:$J$498,$E44,'150 TS and Hurricane DATA'!$H$5:$H$498,AW$5,'150 TS and Hurricane DATA'!$K$5:$K$498,$F$40)</f>
        <v>0</v>
      </c>
      <c r="AX44">
        <f>COUNTIFS('150 TS and Hurricane DATA'!$I$5:$I$498,$E$40,'150 TS and Hurricane DATA'!$J$5:$J$498,$E44,'150 TS and Hurricane DATA'!$H$5:$H$498,AX$5,'150 TS and Hurricane DATA'!$K$5:$K$498,$F$40)</f>
        <v>0</v>
      </c>
      <c r="AY44">
        <f>COUNTIFS('150 TS and Hurricane DATA'!$I$5:$I$498,$E$40,'150 TS and Hurricane DATA'!$J$5:$J$498,$E44,'150 TS and Hurricane DATA'!$H$5:$H$498,AY$5,'150 TS and Hurricane DATA'!$K$5:$K$498,$F$40)</f>
        <v>0</v>
      </c>
      <c r="AZ44">
        <f>COUNTIFS('150 TS and Hurricane DATA'!$I$5:$I$498,$E$40,'150 TS and Hurricane DATA'!$J$5:$J$498,$E44,'150 TS and Hurricane DATA'!$H$5:$H$498,AZ$5,'150 TS and Hurricane DATA'!$K$5:$K$498,$F$40)</f>
        <v>0</v>
      </c>
      <c r="BA44">
        <f>COUNTIFS('150 TS and Hurricane DATA'!$I$5:$I$498,$E$40,'150 TS and Hurricane DATA'!$J$5:$J$498,$E44,'150 TS and Hurricane DATA'!$H$5:$H$498,BA$5,'150 TS and Hurricane DATA'!$K$5:$K$498,$F$40)</f>
        <v>0</v>
      </c>
      <c r="BB44">
        <f>COUNTIFS('150 TS and Hurricane DATA'!$I$5:$I$498,$E$40,'150 TS and Hurricane DATA'!$J$5:$J$498,$E44,'150 TS and Hurricane DATA'!$H$5:$H$498,BB$5,'150 TS and Hurricane DATA'!$K$5:$K$498,$F$40)</f>
        <v>0</v>
      </c>
      <c r="BC44">
        <f>COUNTIFS('150 TS and Hurricane DATA'!$I$5:$I$498,$E$40,'150 TS and Hurricane DATA'!$J$5:$J$498,$E44,'150 TS and Hurricane DATA'!$H$5:$H$498,BC$5,'150 TS and Hurricane DATA'!$K$5:$K$498,$F$40)</f>
        <v>0</v>
      </c>
      <c r="BD44">
        <f>COUNTIFS('150 TS and Hurricane DATA'!$I$5:$I$498,$E$40,'150 TS and Hurricane DATA'!$J$5:$J$498,$E44,'150 TS and Hurricane DATA'!$H$5:$H$498,BD$5,'150 TS and Hurricane DATA'!$K$5:$K$498,$F$40)</f>
        <v>0</v>
      </c>
      <c r="BE44">
        <f>COUNTIFS('150 TS and Hurricane DATA'!$I$5:$I$498,$E$40,'150 TS and Hurricane DATA'!$J$5:$J$498,$E44,'150 TS and Hurricane DATA'!$H$5:$H$498,BE$5,'150 TS and Hurricane DATA'!$K$5:$K$498,$F$40)</f>
        <v>0</v>
      </c>
      <c r="BF44">
        <f>COUNTIFS('150 TS and Hurricane DATA'!$I$5:$I$498,$E$40,'150 TS and Hurricane DATA'!$J$5:$J$498,$E44,'150 TS and Hurricane DATA'!$H$5:$H$498,BF$5,'150 TS and Hurricane DATA'!$K$5:$K$498,$F$40)</f>
        <v>0</v>
      </c>
      <c r="BG44">
        <f>COUNTIFS('150 TS and Hurricane DATA'!$I$5:$I$498,$E$40,'150 TS and Hurricane DATA'!$J$5:$J$498,$E44,'150 TS and Hurricane DATA'!$H$5:$H$498,BG$5,'150 TS and Hurricane DATA'!$K$5:$K$498,$F$40)</f>
        <v>0</v>
      </c>
      <c r="BH44">
        <f>COUNTIFS('150 TS and Hurricane DATA'!$I$5:$I$498,$E$40,'150 TS and Hurricane DATA'!$J$5:$J$498,$E44,'150 TS and Hurricane DATA'!$H$5:$H$498,BH$5,'150 TS and Hurricane DATA'!$K$5:$K$498,$F$40)</f>
        <v>0</v>
      </c>
      <c r="BI44">
        <f>COUNTIFS('150 TS and Hurricane DATA'!$I$5:$I$498,$E$40,'150 TS and Hurricane DATA'!$J$5:$J$498,$E44,'150 TS and Hurricane DATA'!$H$5:$H$498,BI$5,'150 TS and Hurricane DATA'!$K$5:$K$498,$F$40)</f>
        <v>0</v>
      </c>
      <c r="BJ44">
        <f>COUNTIFS('150 TS and Hurricane DATA'!$I$5:$I$498,$E$40,'150 TS and Hurricane DATA'!$J$5:$J$498,$E44,'150 TS and Hurricane DATA'!$H$5:$H$498,BJ$5,'150 TS and Hurricane DATA'!$K$5:$K$498,$F$40)</f>
        <v>0</v>
      </c>
      <c r="BK44">
        <f>COUNTIFS('150 TS and Hurricane DATA'!$I$5:$I$498,$E$40,'150 TS and Hurricane DATA'!$J$5:$J$498,$E44,'150 TS and Hurricane DATA'!$H$5:$H$498,BK$5,'150 TS and Hurricane DATA'!$K$5:$K$498,$F$40)</f>
        <v>0</v>
      </c>
      <c r="BL44">
        <f>COUNTIFS('150 TS and Hurricane DATA'!$I$5:$I$498,$E$40,'150 TS and Hurricane DATA'!$J$5:$J$498,$E44,'150 TS and Hurricane DATA'!$H$5:$H$498,BL$5,'150 TS and Hurricane DATA'!$K$5:$K$498,$F$40)</f>
        <v>0</v>
      </c>
      <c r="BM44">
        <f>COUNTIFS('150 TS and Hurricane DATA'!$I$5:$I$498,$E$40,'150 TS and Hurricane DATA'!$J$5:$J$498,$E44,'150 TS and Hurricane DATA'!$H$5:$H$498,BM$5,'150 TS and Hurricane DATA'!$K$5:$K$498,$F$40)</f>
        <v>0</v>
      </c>
      <c r="BN44">
        <f>COUNTIFS('150 TS and Hurricane DATA'!$I$5:$I$498,$E$40,'150 TS and Hurricane DATA'!$J$5:$J$498,$E44,'150 TS and Hurricane DATA'!$H$5:$H$498,BN$5,'150 TS and Hurricane DATA'!$K$5:$K$498,$F$40)</f>
        <v>0</v>
      </c>
      <c r="BO44">
        <f>COUNTIFS('150 TS and Hurricane DATA'!$I$5:$I$498,$E$40,'150 TS and Hurricane DATA'!$J$5:$J$498,$E44,'150 TS and Hurricane DATA'!$H$5:$H$498,BO$5,'150 TS and Hurricane DATA'!$K$5:$K$498,$F$40)</f>
        <v>0</v>
      </c>
      <c r="BP44">
        <f>COUNTIFS('150 TS and Hurricane DATA'!$I$5:$I$498,$E$40,'150 TS and Hurricane DATA'!$J$5:$J$498,$E44,'150 TS and Hurricane DATA'!$H$5:$H$498,BP$5,'150 TS and Hurricane DATA'!$K$5:$K$498,$F$40)</f>
        <v>0</v>
      </c>
      <c r="BQ44">
        <f>COUNTIFS('150 TS and Hurricane DATA'!$I$5:$I$498,$E$40,'150 TS and Hurricane DATA'!$J$5:$J$498,$E44,'150 TS and Hurricane DATA'!$H$5:$H$498,BQ$5,'150 TS and Hurricane DATA'!$K$5:$K$498,$F$40)</f>
        <v>0</v>
      </c>
      <c r="BR44">
        <f>COUNTIFS('150 TS and Hurricane DATA'!$I$5:$I$498,$E$40,'150 TS and Hurricane DATA'!$J$5:$J$498,$E44,'150 TS and Hurricane DATA'!$H$5:$H$498,BR$5,'150 TS and Hurricane DATA'!$K$5:$K$498,$F$40)</f>
        <v>0</v>
      </c>
      <c r="BS44">
        <f>COUNTIFS('150 TS and Hurricane DATA'!$I$5:$I$498,$E$40,'150 TS and Hurricane DATA'!$J$5:$J$498,$E44,'150 TS and Hurricane DATA'!$H$5:$H$498,BS$5,'150 TS and Hurricane DATA'!$K$5:$K$498,$F$40)</f>
        <v>0</v>
      </c>
      <c r="BT44">
        <f>COUNTIFS('150 TS and Hurricane DATA'!$I$5:$I$498,$E$40,'150 TS and Hurricane DATA'!$J$5:$J$498,$E44,'150 TS and Hurricane DATA'!$H$5:$H$498,BT$5,'150 TS and Hurricane DATA'!$K$5:$K$498,$F$40)</f>
        <v>0</v>
      </c>
      <c r="BU44">
        <f>COUNTIFS('150 TS and Hurricane DATA'!$I$5:$I$498,$E$40,'150 TS and Hurricane DATA'!$J$5:$J$498,$E44,'150 TS and Hurricane DATA'!$H$5:$H$498,BU$5,'150 TS and Hurricane DATA'!$K$5:$K$498,$F$40)</f>
        <v>0</v>
      </c>
      <c r="BV44">
        <f>COUNTIFS('150 TS and Hurricane DATA'!$I$5:$I$498,$E$40,'150 TS and Hurricane DATA'!$J$5:$J$498,$E44,'150 TS and Hurricane DATA'!$H$5:$H$498,BV$5,'150 TS and Hurricane DATA'!$K$5:$K$498,$F$40)</f>
        <v>0</v>
      </c>
      <c r="BW44">
        <f>COUNTIFS('150 TS and Hurricane DATA'!$I$5:$I$498,$E$40,'150 TS and Hurricane DATA'!$J$5:$J$498,$E44,'150 TS and Hurricane DATA'!$H$5:$H$498,BW$5,'150 TS and Hurricane DATA'!$K$5:$K$498,$F$40)</f>
        <v>0</v>
      </c>
      <c r="BX44">
        <f>COUNTIFS('150 TS and Hurricane DATA'!$I$5:$I$498,$E$40,'150 TS and Hurricane DATA'!$J$5:$J$498,$E44,'150 TS and Hurricane DATA'!$H$5:$H$498,BX$5,'150 TS and Hurricane DATA'!$K$5:$K$498,$F$40)</f>
        <v>0</v>
      </c>
      <c r="BY44">
        <f>COUNTIFS('150 TS and Hurricane DATA'!$I$5:$I$498,$E$40,'150 TS and Hurricane DATA'!$J$5:$J$498,$E44,'150 TS and Hurricane DATA'!$H$5:$H$498,BY$5,'150 TS and Hurricane DATA'!$K$5:$K$498,$F$40)</f>
        <v>0</v>
      </c>
      <c r="BZ44">
        <f>COUNTIFS('150 TS and Hurricane DATA'!$I$5:$I$498,$E$40,'150 TS and Hurricane DATA'!$J$5:$J$498,$E44,'150 TS and Hurricane DATA'!$H$5:$H$498,BZ$5,'150 TS and Hurricane DATA'!$K$5:$K$498,$F$40)</f>
        <v>0</v>
      </c>
      <c r="CA44">
        <f>COUNTIFS('150 TS and Hurricane DATA'!$I$5:$I$498,$E$40,'150 TS and Hurricane DATA'!$J$5:$J$498,$E44,'150 TS and Hurricane DATA'!$H$5:$H$498,CA$5,'150 TS and Hurricane DATA'!$K$5:$K$498,$F$40)</f>
        <v>0</v>
      </c>
      <c r="CB44">
        <f>COUNTIFS('150 TS and Hurricane DATA'!$I$5:$I$498,$E$40,'150 TS and Hurricane DATA'!$J$5:$J$498,$E44,'150 TS and Hurricane DATA'!$H$5:$H$498,CB$5,'150 TS and Hurricane DATA'!$K$5:$K$498,$F$40)</f>
        <v>0</v>
      </c>
      <c r="CC44">
        <f>COUNTIFS('150 TS and Hurricane DATA'!$I$5:$I$498,$E$40,'150 TS and Hurricane DATA'!$J$5:$J$498,$E44,'150 TS and Hurricane DATA'!$H$5:$H$498,CC$5,'150 TS and Hurricane DATA'!$K$5:$K$498,$F$40)</f>
        <v>0</v>
      </c>
      <c r="CD44">
        <f>COUNTIFS('150 TS and Hurricane DATA'!$I$5:$I$498,$E$40,'150 TS and Hurricane DATA'!$J$5:$J$498,$E44,'150 TS and Hurricane DATA'!$H$5:$H$498,CD$5,'150 TS and Hurricane DATA'!$K$5:$K$498,$F$40)</f>
        <v>0</v>
      </c>
      <c r="CE44">
        <f>COUNTIFS('150 TS and Hurricane DATA'!$I$5:$I$498,$E$40,'150 TS and Hurricane DATA'!$J$5:$J$498,$E44,'150 TS and Hurricane DATA'!$H$5:$H$498,CE$5,'150 TS and Hurricane DATA'!$K$5:$K$498,$F$40)</f>
        <v>0</v>
      </c>
      <c r="CF44">
        <f>COUNTIFS('150 TS and Hurricane DATA'!$I$5:$I$498,$E$40,'150 TS and Hurricane DATA'!$J$5:$J$498,$E44,'150 TS and Hurricane DATA'!$H$5:$H$498,CF$5,'150 TS and Hurricane DATA'!$K$5:$K$498,$F$40)</f>
        <v>0</v>
      </c>
      <c r="CG44">
        <f>COUNTIFS('150 TS and Hurricane DATA'!$I$5:$I$498,$E$40,'150 TS and Hurricane DATA'!$J$5:$J$498,$E44,'150 TS and Hurricane DATA'!$H$5:$H$498,CG$5,'150 TS and Hurricane DATA'!$K$5:$K$498,$F$40)</f>
        <v>0</v>
      </c>
      <c r="CH44">
        <f>COUNTIFS('150 TS and Hurricane DATA'!$I$5:$I$498,$E$40,'150 TS and Hurricane DATA'!$J$5:$J$498,$E44,'150 TS and Hurricane DATA'!$H$5:$H$498,CH$5,'150 TS and Hurricane DATA'!$K$5:$K$498,$F$40)</f>
        <v>0</v>
      </c>
      <c r="CI44">
        <f>COUNTIFS('150 TS and Hurricane DATA'!$I$5:$I$498,$E$40,'150 TS and Hurricane DATA'!$J$5:$J$498,$E44,'150 TS and Hurricane DATA'!$H$5:$H$498,CI$5,'150 TS and Hurricane DATA'!$K$5:$K$498,$F$40)</f>
        <v>0</v>
      </c>
      <c r="CJ44">
        <f>COUNTIFS('150 TS and Hurricane DATA'!$I$5:$I$498,$E$40,'150 TS and Hurricane DATA'!$J$5:$J$498,$E44,'150 TS and Hurricane DATA'!$H$5:$H$498,CJ$5,'150 TS and Hurricane DATA'!$K$5:$K$498,$F$40)</f>
        <v>0</v>
      </c>
      <c r="CK44">
        <f>COUNTIFS('150 TS and Hurricane DATA'!$I$5:$I$498,$E$40,'150 TS and Hurricane DATA'!$J$5:$J$498,$E44,'150 TS and Hurricane DATA'!$H$5:$H$498,CK$5,'150 TS and Hurricane DATA'!$K$5:$K$498,$F$40)</f>
        <v>0</v>
      </c>
      <c r="CL44">
        <f>COUNTIFS('150 TS and Hurricane DATA'!$I$5:$I$498,$E$40,'150 TS and Hurricane DATA'!$J$5:$J$498,$E44,'150 TS and Hurricane DATA'!$H$5:$H$498,CL$5,'150 TS and Hurricane DATA'!$K$5:$K$498,$F$40)</f>
        <v>0</v>
      </c>
      <c r="CM44">
        <f>COUNTIFS('150 TS and Hurricane DATA'!$I$5:$I$498,$E$40,'150 TS and Hurricane DATA'!$J$5:$J$498,$E44,'150 TS and Hurricane DATA'!$H$5:$H$498,CM$5,'150 TS and Hurricane DATA'!$K$5:$K$498,$F$40)</f>
        <v>0</v>
      </c>
      <c r="CN44">
        <f>COUNTIFS('150 TS and Hurricane DATA'!$I$5:$I$498,$E$40,'150 TS and Hurricane DATA'!$J$5:$J$498,$E44,'150 TS and Hurricane DATA'!$H$5:$H$498,CN$5,'150 TS and Hurricane DATA'!$K$5:$K$498,$F$40)</f>
        <v>0</v>
      </c>
      <c r="CO44">
        <f>COUNTIFS('150 TS and Hurricane DATA'!$I$5:$I$498,$E$40,'150 TS and Hurricane DATA'!$J$5:$J$498,$E44,'150 TS and Hurricane DATA'!$H$5:$H$498,CO$5,'150 TS and Hurricane DATA'!$K$5:$K$498,$F$40)</f>
        <v>0</v>
      </c>
      <c r="CP44">
        <f>COUNTIFS('150 TS and Hurricane DATA'!$I$5:$I$498,$E$40,'150 TS and Hurricane DATA'!$J$5:$J$498,$E44,'150 TS and Hurricane DATA'!$H$5:$H$498,CP$5,'150 TS and Hurricane DATA'!$K$5:$K$498,$F$40)</f>
        <v>0</v>
      </c>
      <c r="CQ44">
        <f>COUNTIFS('150 TS and Hurricane DATA'!$I$5:$I$498,$E$40,'150 TS and Hurricane DATA'!$J$5:$J$498,$E44,'150 TS and Hurricane DATA'!$H$5:$H$498,CQ$5,'150 TS and Hurricane DATA'!$K$5:$K$498,$F$40)</f>
        <v>0</v>
      </c>
      <c r="CR44">
        <f>COUNTIFS('150 TS and Hurricane DATA'!$I$5:$I$498,$E$40,'150 TS and Hurricane DATA'!$J$5:$J$498,$E44,'150 TS and Hurricane DATA'!$H$5:$H$498,CR$5,'150 TS and Hurricane DATA'!$K$5:$K$498,$F$40)</f>
        <v>0</v>
      </c>
      <c r="CS44">
        <f>COUNTIFS('150 TS and Hurricane DATA'!$I$5:$I$498,$E$40,'150 TS and Hurricane DATA'!$J$5:$J$498,$E44,'150 TS and Hurricane DATA'!$H$5:$H$498,CS$5,'150 TS and Hurricane DATA'!$K$5:$K$498,$F$40)</f>
        <v>0</v>
      </c>
      <c r="CT44">
        <f>COUNTIFS('150 TS and Hurricane DATA'!$I$5:$I$498,$E$40,'150 TS and Hurricane DATA'!$J$5:$J$498,$E44,'150 TS and Hurricane DATA'!$H$5:$H$498,CT$5,'150 TS and Hurricane DATA'!$K$5:$K$498,$F$40)</f>
        <v>0</v>
      </c>
      <c r="CU44">
        <f>COUNTIFS('150 TS and Hurricane DATA'!$I$5:$I$498,$E$40,'150 TS and Hurricane DATA'!$J$5:$J$498,$E44,'150 TS and Hurricane DATA'!$H$5:$H$498,CU$5,'150 TS and Hurricane DATA'!$K$5:$K$498,$F$40)</f>
        <v>0</v>
      </c>
      <c r="CV44">
        <f>COUNTIFS('150 TS and Hurricane DATA'!$I$5:$I$498,$E$40,'150 TS and Hurricane DATA'!$J$5:$J$498,$E44,'150 TS and Hurricane DATA'!$H$5:$H$498,CV$5,'150 TS and Hurricane DATA'!$K$5:$K$498,$F$40)</f>
        <v>0</v>
      </c>
      <c r="CW44">
        <f>COUNTIFS('150 TS and Hurricane DATA'!$I$5:$I$498,$E$40,'150 TS and Hurricane DATA'!$J$5:$J$498,$E44,'150 TS and Hurricane DATA'!$H$5:$H$498,CW$5,'150 TS and Hurricane DATA'!$K$5:$K$498,$F$40)</f>
        <v>0</v>
      </c>
      <c r="CX44">
        <f>COUNTIFS('150 TS and Hurricane DATA'!$I$5:$I$498,$E$40,'150 TS and Hurricane DATA'!$J$5:$J$498,$E44,'150 TS and Hurricane DATA'!$H$5:$H$498,CX$5,'150 TS and Hurricane DATA'!$K$5:$K$498,$F$40)</f>
        <v>0</v>
      </c>
      <c r="CY44">
        <f>COUNTIFS('150 TS and Hurricane DATA'!$I$5:$I$498,$E$40,'150 TS and Hurricane DATA'!$J$5:$J$498,$E44,'150 TS and Hurricane DATA'!$H$5:$H$498,CY$5,'150 TS and Hurricane DATA'!$K$5:$K$498,$F$40)</f>
        <v>0</v>
      </c>
      <c r="CZ44">
        <f>COUNTIFS('150 TS and Hurricane DATA'!$I$5:$I$498,$E$40,'150 TS and Hurricane DATA'!$J$5:$J$498,$E44,'150 TS and Hurricane DATA'!$H$5:$H$498,CZ$5,'150 TS and Hurricane DATA'!$K$5:$K$498,$F$40)</f>
        <v>0</v>
      </c>
      <c r="DA44">
        <f>COUNTIFS('150 TS and Hurricane DATA'!$I$5:$I$498,$E$40,'150 TS and Hurricane DATA'!$J$5:$J$498,$E44,'150 TS and Hurricane DATA'!$H$5:$H$498,DA$5,'150 TS and Hurricane DATA'!$K$5:$K$498,$F$40)</f>
        <v>0</v>
      </c>
      <c r="DB44">
        <f>COUNTIFS('150 TS and Hurricane DATA'!$I$5:$I$498,$E$40,'150 TS and Hurricane DATA'!$J$5:$J$498,$E44,'150 TS and Hurricane DATA'!$H$5:$H$498,DB$5,'150 TS and Hurricane DATA'!$K$5:$K$498,$F$40)</f>
        <v>0</v>
      </c>
      <c r="DC44">
        <f>COUNTIFS('150 TS and Hurricane DATA'!$I$5:$I$498,$E$40,'150 TS and Hurricane DATA'!$J$5:$J$498,$E44,'150 TS and Hurricane DATA'!$H$5:$H$498,DC$5,'150 TS and Hurricane DATA'!$K$5:$K$498,$F$40)</f>
        <v>0</v>
      </c>
      <c r="DD44">
        <f>COUNTIFS('150 TS and Hurricane DATA'!$I$5:$I$498,$E$40,'150 TS and Hurricane DATA'!$J$5:$J$498,$E44,'150 TS and Hurricane DATA'!$H$5:$H$498,DD$5,'150 TS and Hurricane DATA'!$K$5:$K$498,$F$40)</f>
        <v>0</v>
      </c>
      <c r="DE44">
        <f>COUNTIFS('150 TS and Hurricane DATA'!$I$5:$I$498,$E$40,'150 TS and Hurricane DATA'!$J$5:$J$498,$E44,'150 TS and Hurricane DATA'!$H$5:$H$498,DE$5,'150 TS and Hurricane DATA'!$K$5:$K$498,$F$40)</f>
        <v>0</v>
      </c>
      <c r="DF44">
        <f>COUNTIFS('150 TS and Hurricane DATA'!$I$5:$I$498,$E$40,'150 TS and Hurricane DATA'!$J$5:$J$498,$E44,'150 TS and Hurricane DATA'!$H$5:$H$498,DF$5,'150 TS and Hurricane DATA'!$K$5:$K$498,$F$40)</f>
        <v>0</v>
      </c>
      <c r="DG44">
        <f>COUNTIFS('150 TS and Hurricane DATA'!$I$5:$I$498,$E$40,'150 TS and Hurricane DATA'!$J$5:$J$498,$E44,'150 TS and Hurricane DATA'!$H$5:$H$498,DG$5,'150 TS and Hurricane DATA'!$K$5:$K$498,$F$40)</f>
        <v>0</v>
      </c>
      <c r="DH44">
        <f>COUNTIFS('150 TS and Hurricane DATA'!$I$5:$I$498,$E$40,'150 TS and Hurricane DATA'!$J$5:$J$498,$E44,'150 TS and Hurricane DATA'!$H$5:$H$498,DH$5,'150 TS and Hurricane DATA'!$K$5:$K$498,$F$40)</f>
        <v>0</v>
      </c>
      <c r="DI44">
        <f>COUNTIFS('150 TS and Hurricane DATA'!$I$5:$I$498,$E$40,'150 TS and Hurricane DATA'!$J$5:$J$498,$E44,'150 TS and Hurricane DATA'!$H$5:$H$498,DI$5,'150 TS and Hurricane DATA'!$K$5:$K$498,$F$40)</f>
        <v>0</v>
      </c>
      <c r="DJ44">
        <f>COUNTIFS('150 TS and Hurricane DATA'!$I$5:$I$498,$E$40,'150 TS and Hurricane DATA'!$J$5:$J$498,$E44,'150 TS and Hurricane DATA'!$H$5:$H$498,DJ$5,'150 TS and Hurricane DATA'!$K$5:$K$498,$F$40)</f>
        <v>0</v>
      </c>
      <c r="DK44">
        <f>COUNTIFS('150 TS and Hurricane DATA'!$I$5:$I$498,$E$40,'150 TS and Hurricane DATA'!$J$5:$J$498,$E44,'150 TS and Hurricane DATA'!$H$5:$H$498,DK$5,'150 TS and Hurricane DATA'!$K$5:$K$498,$F$40)</f>
        <v>0</v>
      </c>
      <c r="DL44">
        <f>COUNTIFS('150 TS and Hurricane DATA'!$I$5:$I$498,$E$40,'150 TS and Hurricane DATA'!$J$5:$J$498,$E44,'150 TS and Hurricane DATA'!$H$5:$H$498,DL$5,'150 TS and Hurricane DATA'!$K$5:$K$498,$F$40)</f>
        <v>0</v>
      </c>
      <c r="DM44">
        <f>COUNTIFS('150 TS and Hurricane DATA'!$I$5:$I$498,$E$40,'150 TS and Hurricane DATA'!$J$5:$J$498,$E44,'150 TS and Hurricane DATA'!$H$5:$H$498,DM$5,'150 TS and Hurricane DATA'!$K$5:$K$498,$F$40)</f>
        <v>0</v>
      </c>
      <c r="DN44">
        <f>COUNTIFS('150 TS and Hurricane DATA'!$I$5:$I$498,$E$40,'150 TS and Hurricane DATA'!$J$5:$J$498,$E44,'150 TS and Hurricane DATA'!$H$5:$H$498,DN$5,'150 TS and Hurricane DATA'!$K$5:$K$498,$F$40)</f>
        <v>0</v>
      </c>
      <c r="DO44">
        <f>COUNTIFS('150 TS and Hurricane DATA'!$I$5:$I$498,$E$40,'150 TS and Hurricane DATA'!$J$5:$J$498,$E44,'150 TS and Hurricane DATA'!$H$5:$H$498,DO$5,'150 TS and Hurricane DATA'!$K$5:$K$498,$F$40)</f>
        <v>0</v>
      </c>
      <c r="DP44">
        <f>COUNTIFS('150 TS and Hurricane DATA'!$I$5:$I$498,$E$40,'150 TS and Hurricane DATA'!$J$5:$J$498,$E44,'150 TS and Hurricane DATA'!$H$5:$H$498,DP$5,'150 TS and Hurricane DATA'!$K$5:$K$498,$F$40)</f>
        <v>0</v>
      </c>
      <c r="DQ44">
        <f>COUNTIFS('150 TS and Hurricane DATA'!$I$5:$I$498,$E$40,'150 TS and Hurricane DATA'!$J$5:$J$498,$E44,'150 TS and Hurricane DATA'!$H$5:$H$498,DQ$5,'150 TS and Hurricane DATA'!$K$5:$K$498,$F$40)</f>
        <v>0</v>
      </c>
      <c r="DR44">
        <f>COUNTIFS('150 TS and Hurricane DATA'!$I$5:$I$498,$E$40,'150 TS and Hurricane DATA'!$J$5:$J$498,$E44,'150 TS and Hurricane DATA'!$H$5:$H$498,DR$5,'150 TS and Hurricane DATA'!$K$5:$K$498,$F$40)</f>
        <v>0</v>
      </c>
      <c r="DS44">
        <f>COUNTIFS('150 TS and Hurricane DATA'!$I$5:$I$498,$E$40,'150 TS and Hurricane DATA'!$J$5:$J$498,$E44,'150 TS and Hurricane DATA'!$H$5:$H$498,DS$5,'150 TS and Hurricane DATA'!$K$5:$K$498,$F$40)</f>
        <v>0</v>
      </c>
      <c r="DT44">
        <f>COUNTIFS('150 TS and Hurricane DATA'!$I$5:$I$498,$E$40,'150 TS and Hurricane DATA'!$J$5:$J$498,$E44,'150 TS and Hurricane DATA'!$H$5:$H$498,DT$5,'150 TS and Hurricane DATA'!$K$5:$K$498,$F$40)</f>
        <v>0</v>
      </c>
      <c r="DU44">
        <f>COUNTIFS('150 TS and Hurricane DATA'!$I$5:$I$498,$E$40,'150 TS and Hurricane DATA'!$J$5:$J$498,$E44,'150 TS and Hurricane DATA'!$H$5:$H$498,DU$5,'150 TS and Hurricane DATA'!$K$5:$K$498,$F$40)</f>
        <v>0</v>
      </c>
      <c r="DV44">
        <f>COUNTIFS('150 TS and Hurricane DATA'!$I$5:$I$498,$E$40,'150 TS and Hurricane DATA'!$J$5:$J$498,$E44,'150 TS and Hurricane DATA'!$H$5:$H$498,DV$5,'150 TS and Hurricane DATA'!$K$5:$K$498,$F$40)</f>
        <v>0</v>
      </c>
      <c r="DW44">
        <f>COUNTIFS('150 TS and Hurricane DATA'!$I$5:$I$498,$E$40,'150 TS and Hurricane DATA'!$J$5:$J$498,$E44,'150 TS and Hurricane DATA'!$H$5:$H$498,DW$5,'150 TS and Hurricane DATA'!$K$5:$K$498,$F$40)</f>
        <v>0</v>
      </c>
      <c r="DX44">
        <f>COUNTIFS('150 TS and Hurricane DATA'!$I$5:$I$498,$E$40,'150 TS and Hurricane DATA'!$J$5:$J$498,$E44,'150 TS and Hurricane DATA'!$H$5:$H$498,DX$5,'150 TS and Hurricane DATA'!$K$5:$K$498,$F$40)</f>
        <v>0</v>
      </c>
      <c r="DY44">
        <f>COUNTIFS('150 TS and Hurricane DATA'!$I$5:$I$498,$E$40,'150 TS and Hurricane DATA'!$J$5:$J$498,$E44,'150 TS and Hurricane DATA'!$H$5:$H$498,DY$5,'150 TS and Hurricane DATA'!$K$5:$K$498,$F$40)</f>
        <v>0</v>
      </c>
      <c r="DZ44">
        <f>COUNTIFS('150 TS and Hurricane DATA'!$I$5:$I$498,$E$40,'150 TS and Hurricane DATA'!$J$5:$J$498,$E44,'150 TS and Hurricane DATA'!$H$5:$H$498,DZ$5,'150 TS and Hurricane DATA'!$K$5:$K$498,$F$40)</f>
        <v>0</v>
      </c>
      <c r="EA44">
        <f>COUNTIFS('150 TS and Hurricane DATA'!$I$5:$I$498,$E$40,'150 TS and Hurricane DATA'!$J$5:$J$498,$E44,'150 TS and Hurricane DATA'!$H$5:$H$498,EA$5,'150 TS and Hurricane DATA'!$K$5:$K$498,$F$40)</f>
        <v>0</v>
      </c>
      <c r="EB44">
        <f>COUNTIFS('150 TS and Hurricane DATA'!$I$5:$I$498,$E$40,'150 TS and Hurricane DATA'!$J$5:$J$498,$E44,'150 TS and Hurricane DATA'!$H$5:$H$498,EB$5,'150 TS and Hurricane DATA'!$K$5:$K$498,$F$40)</f>
        <v>0</v>
      </c>
      <c r="EC44">
        <f>COUNTIFS('150 TS and Hurricane DATA'!$I$5:$I$498,$E$40,'150 TS and Hurricane DATA'!$J$5:$J$498,$E44,'150 TS and Hurricane DATA'!$H$5:$H$498,EC$5,'150 TS and Hurricane DATA'!$K$5:$K$498,$F$40)</f>
        <v>0</v>
      </c>
      <c r="ED44">
        <f>COUNTIFS('150 TS and Hurricane DATA'!$I$5:$I$498,$E$40,'150 TS and Hurricane DATA'!$J$5:$J$498,$E44,'150 TS and Hurricane DATA'!$H$5:$H$498,ED$5,'150 TS and Hurricane DATA'!$K$5:$K$498,$F$40)</f>
        <v>0</v>
      </c>
      <c r="EE44">
        <f>COUNTIFS('150 TS and Hurricane DATA'!$I$5:$I$498,$E$40,'150 TS and Hurricane DATA'!$J$5:$J$498,$E44,'150 TS and Hurricane DATA'!$H$5:$H$498,EE$5,'150 TS and Hurricane DATA'!$K$5:$K$498,$F$40)</f>
        <v>0</v>
      </c>
      <c r="EF44">
        <f>COUNTIFS('150 TS and Hurricane DATA'!$I$5:$I$498,$E$40,'150 TS and Hurricane DATA'!$J$5:$J$498,$E44,'150 TS and Hurricane DATA'!$H$5:$H$498,EF$5,'150 TS and Hurricane DATA'!$K$5:$K$498,$F$40)</f>
        <v>0</v>
      </c>
      <c r="EG44">
        <f>COUNTIFS('150 TS and Hurricane DATA'!$I$5:$I$498,$E$40,'150 TS and Hurricane DATA'!$J$5:$J$498,$E44,'150 TS and Hurricane DATA'!$H$5:$H$498,EG$5,'150 TS and Hurricane DATA'!$K$5:$K$498,$F$40)</f>
        <v>0</v>
      </c>
      <c r="EH44">
        <f>COUNTIFS('150 TS and Hurricane DATA'!$I$5:$I$498,$E$40,'150 TS and Hurricane DATA'!$J$5:$J$498,$E44,'150 TS and Hurricane DATA'!$H$5:$H$498,EH$5,'150 TS and Hurricane DATA'!$K$5:$K$498,$F$40)</f>
        <v>0</v>
      </c>
      <c r="EI44">
        <f>COUNTIFS('150 TS and Hurricane DATA'!$I$5:$I$498,$E$40,'150 TS and Hurricane DATA'!$J$5:$J$498,$E44,'150 TS and Hurricane DATA'!$H$5:$H$498,EI$5,'150 TS and Hurricane DATA'!$K$5:$K$498,$F$40)</f>
        <v>0</v>
      </c>
      <c r="EJ44">
        <f>COUNTIFS('150 TS and Hurricane DATA'!$I$5:$I$498,$E$40,'150 TS and Hurricane DATA'!$J$5:$J$498,$E44,'150 TS and Hurricane DATA'!$H$5:$H$498,EJ$5,'150 TS and Hurricane DATA'!$K$5:$K$498,$F$40)</f>
        <v>0</v>
      </c>
      <c r="EK44">
        <f>COUNTIFS('150 TS and Hurricane DATA'!$I$5:$I$498,$E$40,'150 TS and Hurricane DATA'!$J$5:$J$498,$E44,'150 TS and Hurricane DATA'!$H$5:$H$498,EK$5,'150 TS and Hurricane DATA'!$K$5:$K$498,$F$40)</f>
        <v>0</v>
      </c>
      <c r="EL44">
        <f>COUNTIFS('150 TS and Hurricane DATA'!$I$5:$I$498,$E$40,'150 TS and Hurricane DATA'!$J$5:$J$498,$E44,'150 TS and Hurricane DATA'!$H$5:$H$498,EL$5,'150 TS and Hurricane DATA'!$K$5:$K$498,$F$40)</f>
        <v>0</v>
      </c>
      <c r="EM44">
        <f>COUNTIFS('150 TS and Hurricane DATA'!$I$5:$I$498,$E$40,'150 TS and Hurricane DATA'!$J$5:$J$498,$E44,'150 TS and Hurricane DATA'!$H$5:$H$498,EM$5,'150 TS and Hurricane DATA'!$K$5:$K$498,$F$40)</f>
        <v>0</v>
      </c>
      <c r="EN44">
        <f>COUNTIFS('150 TS and Hurricane DATA'!$I$5:$I$498,$E$40,'150 TS and Hurricane DATA'!$J$5:$J$498,$E44,'150 TS and Hurricane DATA'!$H$5:$H$498,EN$5,'150 TS and Hurricane DATA'!$K$5:$K$498,$F$40)</f>
        <v>0</v>
      </c>
      <c r="EO44">
        <f>COUNTIFS('150 TS and Hurricane DATA'!$I$5:$I$498,$E$40,'150 TS and Hurricane DATA'!$J$5:$J$498,$E44,'150 TS and Hurricane DATA'!$H$5:$H$498,EO$5,'150 TS and Hurricane DATA'!$K$5:$K$498,$F$40)</f>
        <v>0</v>
      </c>
      <c r="EP44">
        <f>COUNTIFS('150 TS and Hurricane DATA'!$I$5:$I$498,$E$40,'150 TS and Hurricane DATA'!$J$5:$J$498,$E44,'150 TS and Hurricane DATA'!$H$5:$H$498,EP$5,'150 TS and Hurricane DATA'!$K$5:$K$498,$F$40)</f>
        <v>0</v>
      </c>
      <c r="EQ44">
        <f>COUNTIFS('150 TS and Hurricane DATA'!$I$5:$I$498,$E$40,'150 TS and Hurricane DATA'!$J$5:$J$498,$E44,'150 TS and Hurricane DATA'!$H$5:$H$498,EQ$5,'150 TS and Hurricane DATA'!$K$5:$K$498,$F$40)</f>
        <v>0</v>
      </c>
      <c r="ER44">
        <f>COUNTIFS('150 TS and Hurricane DATA'!$I$5:$I$498,$E$40,'150 TS and Hurricane DATA'!$J$5:$J$498,$E44,'150 TS and Hurricane DATA'!$H$5:$H$498,ER$5,'150 TS and Hurricane DATA'!$K$5:$K$498,$F$40)</f>
        <v>0</v>
      </c>
      <c r="ES44">
        <f>COUNTIFS('150 TS and Hurricane DATA'!$I$5:$I$498,$E$40,'150 TS and Hurricane DATA'!$J$5:$J$498,$E44,'150 TS and Hurricane DATA'!$H$5:$H$498,ES$5,'150 TS and Hurricane DATA'!$K$5:$K$498,$F$40)</f>
        <v>0</v>
      </c>
      <c r="ET44">
        <f>COUNTIFS('150 TS and Hurricane DATA'!$I$5:$I$498,$E$40,'150 TS and Hurricane DATA'!$J$5:$J$498,$E44,'150 TS and Hurricane DATA'!$H$5:$H$498,ET$5,'150 TS and Hurricane DATA'!$K$5:$K$498,$F$40)</f>
        <v>0</v>
      </c>
      <c r="EU44">
        <f>COUNTIFS('150 TS and Hurricane DATA'!$I$5:$I$498,$E$40,'150 TS and Hurricane DATA'!$J$5:$J$498,$E44,'150 TS and Hurricane DATA'!$H$5:$H$498,EU$5,'150 TS and Hurricane DATA'!$K$5:$K$498,$F$40)</f>
        <v>0</v>
      </c>
      <c r="EV44">
        <f>COUNTIFS('150 TS and Hurricane DATA'!$I$5:$I$498,$E$40,'150 TS and Hurricane DATA'!$J$5:$J$498,$E44,'150 TS and Hurricane DATA'!$H$5:$H$498,EV$5,'150 TS and Hurricane DATA'!$K$5:$K$498,$F$40)</f>
        <v>0</v>
      </c>
      <c r="EW44">
        <f>COUNTIFS('150 TS and Hurricane DATA'!$I$5:$I$498,$E$40,'150 TS and Hurricane DATA'!$J$5:$J$498,$E44,'150 TS and Hurricane DATA'!$H$5:$H$498,EW$5,'150 TS and Hurricane DATA'!$K$5:$K$498,$F$40)</f>
        <v>0</v>
      </c>
      <c r="EX44">
        <f>COUNTIFS('150 TS and Hurricane DATA'!$I$5:$I$498,$E$40,'150 TS and Hurricane DATA'!$J$5:$J$498,$E44,'150 TS and Hurricane DATA'!$H$5:$H$498,EX$5,'150 TS and Hurricane DATA'!$K$5:$K$498,$F$40)</f>
        <v>0</v>
      </c>
      <c r="EY44">
        <f>COUNTIFS('150 TS and Hurricane DATA'!$I$5:$I$498,$E$40,'150 TS and Hurricane DATA'!$J$5:$J$498,$E44,'150 TS and Hurricane DATA'!$H$5:$H$498,EY$5,'150 TS and Hurricane DATA'!$K$5:$K$498,$F$40)</f>
        <v>0</v>
      </c>
      <c r="EZ44">
        <f>COUNTIFS('150 TS and Hurricane DATA'!$I$5:$I$498,$E$40,'150 TS and Hurricane DATA'!$J$5:$J$498,$E44,'150 TS and Hurricane DATA'!$H$5:$H$498,EZ$5,'150 TS and Hurricane DATA'!$K$5:$K$498,$F$40)</f>
        <v>0</v>
      </c>
      <c r="FA44">
        <f>COUNTIFS('150 TS and Hurricane DATA'!$I$5:$I$498,$E$40,'150 TS and Hurricane DATA'!$J$5:$J$498,$E44,'150 TS and Hurricane DATA'!$H$5:$H$498,FA$5,'150 TS and Hurricane DATA'!$K$5:$K$498,$F$40)</f>
        <v>0</v>
      </c>
      <c r="FB44">
        <f>COUNTIFS('150 TS and Hurricane DATA'!$I$5:$I$498,$E$40,'150 TS and Hurricane DATA'!$J$5:$J$498,$E44,'150 TS and Hurricane DATA'!$H$5:$H$498,FB$5,'150 TS and Hurricane DATA'!$K$5:$K$498,$F$40)</f>
        <v>0</v>
      </c>
      <c r="FC44">
        <f>COUNTIFS('150 TS and Hurricane DATA'!$I$5:$I$498,$E$40,'150 TS and Hurricane DATA'!$J$5:$J$498,$E44,'150 TS and Hurricane DATA'!$H$5:$H$498,FC$5,'150 TS and Hurricane DATA'!$K$5:$K$498,$F$40)</f>
        <v>0</v>
      </c>
      <c r="FD44">
        <f>COUNTIFS('150 TS and Hurricane DATA'!$I$5:$I$498,$E$40,'150 TS and Hurricane DATA'!$J$5:$J$498,$E44,'150 TS and Hurricane DATA'!$H$5:$H$498,FD$5,'150 TS and Hurricane DATA'!$K$5:$K$498,$F$40)</f>
        <v>0</v>
      </c>
      <c r="FE44">
        <f>COUNTIFS('150 TS and Hurricane DATA'!$I$5:$I$498,$E$40,'150 TS and Hurricane DATA'!$J$5:$J$498,$E44,'150 TS and Hurricane DATA'!$H$5:$H$498,FE$5,'150 TS and Hurricane DATA'!$K$5:$K$498,$F$40)</f>
        <v>0</v>
      </c>
      <c r="FF44">
        <f>COUNTIFS('150 TS and Hurricane DATA'!$I$5:$I$498,$E$40,'150 TS and Hurricane DATA'!$J$5:$J$498,$E44,'150 TS and Hurricane DATA'!$H$5:$H$498,FF$5,'150 TS and Hurricane DATA'!$K$5:$K$498,$F$40)</f>
        <v>0</v>
      </c>
      <c r="FG44">
        <f>COUNTIFS('150 TS and Hurricane DATA'!$I$5:$I$498,$E$40,'150 TS and Hurricane DATA'!$J$5:$J$498,$E44,'150 TS and Hurricane DATA'!$H$5:$H$498,FG$5,'150 TS and Hurricane DATA'!$K$5:$K$498,$F$40)</f>
        <v>0</v>
      </c>
      <c r="FH44">
        <f>COUNTIFS('150 TS and Hurricane DATA'!$I$5:$I$498,$E$40,'150 TS and Hurricane DATA'!$J$5:$J$498,$E44,'150 TS and Hurricane DATA'!$H$5:$H$498,FH$5,'150 TS and Hurricane DATA'!$K$5:$K$498,$F$40)</f>
        <v>0</v>
      </c>
      <c r="FI44">
        <f>COUNTIFS('150 TS and Hurricane DATA'!$I$5:$I$498,$E$40,'150 TS and Hurricane DATA'!$J$5:$J$498,$E44,'150 TS and Hurricane DATA'!$H$5:$H$498,FI$5,'150 TS and Hurricane DATA'!$K$5:$K$498,$F$40)</f>
        <v>0</v>
      </c>
      <c r="FJ44">
        <f>COUNTIFS('150 TS and Hurricane DATA'!$I$5:$I$498,$E$40,'150 TS and Hurricane DATA'!$J$5:$J$498,$E44,'150 TS and Hurricane DATA'!$H$5:$H$498,FJ$5,'150 TS and Hurricane DATA'!$K$5:$K$498,$F$40)</f>
        <v>0</v>
      </c>
      <c r="FK44">
        <f>COUNTIFS('150 TS and Hurricane DATA'!$I$5:$I$498,$E$40,'150 TS and Hurricane DATA'!$J$5:$J$498,$E44,'150 TS and Hurricane DATA'!$H$5:$H$498,FK$5,'150 TS and Hurricane DATA'!$K$5:$K$498,$F$40)</f>
        <v>0</v>
      </c>
      <c r="FL44">
        <f>COUNTIFS('150 TS and Hurricane DATA'!$I$5:$I$498,$E$40,'150 TS and Hurricane DATA'!$J$5:$J$498,$E44,'150 TS and Hurricane DATA'!$H$5:$H$498,FL$5,'150 TS and Hurricane DATA'!$K$5:$K$498,$F$40)</f>
        <v>0</v>
      </c>
      <c r="FM44">
        <f>COUNTIFS('150 TS and Hurricane DATA'!$I$5:$I$498,$E$40,'150 TS and Hurricane DATA'!$J$5:$J$498,$E44,'150 TS and Hurricane DATA'!$H$5:$H$498,FM$5,'150 TS and Hurricane DATA'!$K$5:$K$498,$F$40)</f>
        <v>0</v>
      </c>
      <c r="FN44">
        <f>COUNTIFS('150 TS and Hurricane DATA'!$I$5:$I$498,$E$40,'150 TS and Hurricane DATA'!$J$5:$J$498,$E44,'150 TS and Hurricane DATA'!$H$5:$H$498,FN$5,'150 TS and Hurricane DATA'!$K$5:$K$498,$F$40)</f>
        <v>0</v>
      </c>
      <c r="FO44">
        <f>COUNTIFS('150 TS and Hurricane DATA'!$I$5:$I$498,$E$40,'150 TS and Hurricane DATA'!$J$5:$J$498,$E44,'150 TS and Hurricane DATA'!$H$5:$H$498,FO$5,'150 TS and Hurricane DATA'!$K$5:$K$498,$F$40)</f>
        <v>0</v>
      </c>
      <c r="FP44">
        <f>COUNTIFS('150 TS and Hurricane DATA'!$I$5:$I$498,$E$40,'150 TS and Hurricane DATA'!$J$5:$J$498,$E44,'150 TS and Hurricane DATA'!$H$5:$H$498,FP$5,'150 TS and Hurricane DATA'!$K$5:$K$498,$F$40)</f>
        <v>0</v>
      </c>
      <c r="FQ44">
        <f>COUNTIFS('150 TS and Hurricane DATA'!$I$5:$I$498,$E$40,'150 TS and Hurricane DATA'!$J$5:$J$498,$E44,'150 TS and Hurricane DATA'!$H$5:$H$498,FQ$5,'150 TS and Hurricane DATA'!$K$5:$K$498,$F$40)</f>
        <v>0</v>
      </c>
      <c r="FR44">
        <f>COUNTIFS('150 TS and Hurricane DATA'!$I$5:$I$498,$E$40,'150 TS and Hurricane DATA'!$J$5:$J$498,$E44,'150 TS and Hurricane DATA'!$H$5:$H$498,FR$5,'150 TS and Hurricane DATA'!$K$5:$K$498,$F$40)</f>
        <v>0</v>
      </c>
      <c r="FS44">
        <f>COUNTIFS('150 TS and Hurricane DATA'!$I$5:$I$498,$E$40,'150 TS and Hurricane DATA'!$J$5:$J$498,$E44,'150 TS and Hurricane DATA'!$H$5:$H$498,FS$5,'150 TS and Hurricane DATA'!$K$5:$K$498,$F$40)</f>
        <v>0</v>
      </c>
      <c r="FT44">
        <f>COUNTIFS('150 TS and Hurricane DATA'!$I$5:$I$498,$E$40,'150 TS and Hurricane DATA'!$J$5:$J$498,$E44,'150 TS and Hurricane DATA'!$H$5:$H$498,FT$5,'150 TS and Hurricane DATA'!$K$5:$K$498,$F$40)</f>
        <v>0</v>
      </c>
      <c r="FV44">
        <f t="shared" ref="FV44:FV49" si="72">SUM(F44:FT44)</f>
        <v>0</v>
      </c>
    </row>
    <row r="45" spans="2:183">
      <c r="B45" s="99"/>
      <c r="D45" s="27" t="s">
        <v>30</v>
      </c>
      <c r="E45" s="161">
        <v>3</v>
      </c>
      <c r="F45">
        <f>COUNTIFS('150 TS and Hurricane DATA'!$I$5:$I$498,$E$40,'150 TS and Hurricane DATA'!$J$5:$J$498,$E45,'150 TS and Hurricane DATA'!$H$5:$H$498,F$5,'150 TS and Hurricane DATA'!$K$5:$K$498,$F$40)</f>
        <v>0</v>
      </c>
      <c r="G45">
        <f>COUNTIFS('150 TS and Hurricane DATA'!$I$5:$I$498,$E$40,'150 TS and Hurricane DATA'!$J$5:$J$498,$E45,'150 TS and Hurricane DATA'!$H$5:$H$498,G$5,'150 TS and Hurricane DATA'!$K$5:$K$498,$F$40)</f>
        <v>0</v>
      </c>
      <c r="H45">
        <f>COUNTIFS('150 TS and Hurricane DATA'!$I$5:$I$498,$E$40,'150 TS and Hurricane DATA'!$J$5:$J$498,$E45,'150 TS and Hurricane DATA'!$H$5:$H$498,H$5,'150 TS and Hurricane DATA'!$K$5:$K$498,$F$40)</f>
        <v>0</v>
      </c>
      <c r="I45">
        <f>COUNTIFS('150 TS and Hurricane DATA'!$I$5:$I$498,$E$40,'150 TS and Hurricane DATA'!$J$5:$J$498,$E45,'150 TS and Hurricane DATA'!$H$5:$H$498,I$5,'150 TS and Hurricane DATA'!$K$5:$K$498,$F$40)</f>
        <v>0</v>
      </c>
      <c r="J45">
        <f>COUNTIFS('150 TS and Hurricane DATA'!$I$5:$I$498,$E$40,'150 TS and Hurricane DATA'!$J$5:$J$498,$E45,'150 TS and Hurricane DATA'!$H$5:$H$498,J$5,'150 TS and Hurricane DATA'!$K$5:$K$498,$F$40)</f>
        <v>0</v>
      </c>
      <c r="K45">
        <f>COUNTIFS('150 TS and Hurricane DATA'!$I$5:$I$498,$E$40,'150 TS and Hurricane DATA'!$J$5:$J$498,$E45,'150 TS and Hurricane DATA'!$H$5:$H$498,K$5,'150 TS and Hurricane DATA'!$K$5:$K$498,$F$40)</f>
        <v>0</v>
      </c>
      <c r="L45">
        <f>COUNTIFS('150 TS and Hurricane DATA'!$I$5:$I$498,$E$40,'150 TS and Hurricane DATA'!$J$5:$J$498,$E45,'150 TS and Hurricane DATA'!$H$5:$H$498,L$5,'150 TS and Hurricane DATA'!$K$5:$K$498,$F$40)</f>
        <v>0</v>
      </c>
      <c r="M45">
        <f>COUNTIFS('150 TS and Hurricane DATA'!$I$5:$I$498,$E$40,'150 TS and Hurricane DATA'!$J$5:$J$498,$E45,'150 TS and Hurricane DATA'!$H$5:$H$498,M$5,'150 TS and Hurricane DATA'!$K$5:$K$498,$F$40)</f>
        <v>0</v>
      </c>
      <c r="N45">
        <f>COUNTIFS('150 TS and Hurricane DATA'!$I$5:$I$498,$E$40,'150 TS and Hurricane DATA'!$J$5:$J$498,$E45,'150 TS and Hurricane DATA'!$H$5:$H$498,N$5,'150 TS and Hurricane DATA'!$K$5:$K$498,$F$40)</f>
        <v>0</v>
      </c>
      <c r="O45">
        <f>COUNTIFS('150 TS and Hurricane DATA'!$I$5:$I$498,$E$40,'150 TS and Hurricane DATA'!$J$5:$J$498,$E45,'150 TS and Hurricane DATA'!$H$5:$H$498,O$5,'150 TS and Hurricane DATA'!$K$5:$K$498,$F$40)</f>
        <v>0</v>
      </c>
      <c r="P45">
        <f>COUNTIFS('150 TS and Hurricane DATA'!$I$5:$I$498,$E$40,'150 TS and Hurricane DATA'!$J$5:$J$498,$E45,'150 TS and Hurricane DATA'!$H$5:$H$498,P$5,'150 TS and Hurricane DATA'!$K$5:$K$498,$F$40)</f>
        <v>0</v>
      </c>
      <c r="Q45">
        <f>COUNTIFS('150 TS and Hurricane DATA'!$I$5:$I$498,$E$40,'150 TS and Hurricane DATA'!$J$5:$J$498,$E45,'150 TS and Hurricane DATA'!$H$5:$H$498,Q$5,'150 TS and Hurricane DATA'!$K$5:$K$498,$F$40)</f>
        <v>0</v>
      </c>
      <c r="R45">
        <f>COUNTIFS('150 TS and Hurricane DATA'!$I$5:$I$498,$E$40,'150 TS and Hurricane DATA'!$J$5:$J$498,$E45,'150 TS and Hurricane DATA'!$H$5:$H$498,R$5,'150 TS and Hurricane DATA'!$K$5:$K$498,$F$40)</f>
        <v>0</v>
      </c>
      <c r="S45">
        <f>COUNTIFS('150 TS and Hurricane DATA'!$I$5:$I$498,$E$40,'150 TS and Hurricane DATA'!$J$5:$J$498,$E45,'150 TS and Hurricane DATA'!$H$5:$H$498,S$5,'150 TS and Hurricane DATA'!$K$5:$K$498,$F$40)</f>
        <v>0</v>
      </c>
      <c r="T45">
        <f>COUNTIFS('150 TS and Hurricane DATA'!$I$5:$I$498,$E$40,'150 TS and Hurricane DATA'!$J$5:$J$498,$E45,'150 TS and Hurricane DATA'!$H$5:$H$498,T$5,'150 TS and Hurricane DATA'!$K$5:$K$498,$F$40)</f>
        <v>0</v>
      </c>
      <c r="U45">
        <f>COUNTIFS('150 TS and Hurricane DATA'!$I$5:$I$498,$E$40,'150 TS and Hurricane DATA'!$J$5:$J$498,$E45,'150 TS and Hurricane DATA'!$H$5:$H$498,U$5,'150 TS and Hurricane DATA'!$K$5:$K$498,$F$40)</f>
        <v>0</v>
      </c>
      <c r="V45">
        <f>COUNTIFS('150 TS and Hurricane DATA'!$I$5:$I$498,$E$40,'150 TS and Hurricane DATA'!$J$5:$J$498,$E45,'150 TS and Hurricane DATA'!$H$5:$H$498,V$5,'150 TS and Hurricane DATA'!$K$5:$K$498,$F$40)</f>
        <v>0</v>
      </c>
      <c r="W45">
        <f>COUNTIFS('150 TS and Hurricane DATA'!$I$5:$I$498,$E$40,'150 TS and Hurricane DATA'!$J$5:$J$498,$E45,'150 TS and Hurricane DATA'!$H$5:$H$498,W$5,'150 TS and Hurricane DATA'!$K$5:$K$498,$F$40)</f>
        <v>0</v>
      </c>
      <c r="X45">
        <f>COUNTIFS('150 TS and Hurricane DATA'!$I$5:$I$498,$E$40,'150 TS and Hurricane DATA'!$J$5:$J$498,$E45,'150 TS and Hurricane DATA'!$H$5:$H$498,X$5,'150 TS and Hurricane DATA'!$K$5:$K$498,$F$40)</f>
        <v>0</v>
      </c>
      <c r="Y45">
        <f>COUNTIFS('150 TS and Hurricane DATA'!$I$5:$I$498,$E$40,'150 TS and Hurricane DATA'!$J$5:$J$498,$E45,'150 TS and Hurricane DATA'!$H$5:$H$498,Y$5,'150 TS and Hurricane DATA'!$K$5:$K$498,$F$40)</f>
        <v>0</v>
      </c>
      <c r="Z45">
        <f>COUNTIFS('150 TS and Hurricane DATA'!$I$5:$I$498,$E$40,'150 TS and Hurricane DATA'!$J$5:$J$498,$E45,'150 TS and Hurricane DATA'!$H$5:$H$498,Z$5,'150 TS and Hurricane DATA'!$K$5:$K$498,$F$40)</f>
        <v>0</v>
      </c>
      <c r="AA45">
        <f>COUNTIFS('150 TS and Hurricane DATA'!$I$5:$I$498,$E$40,'150 TS and Hurricane DATA'!$J$5:$J$498,$E45,'150 TS and Hurricane DATA'!$H$5:$H$498,AA$5,'150 TS and Hurricane DATA'!$K$5:$K$498,$F$40)</f>
        <v>0</v>
      </c>
      <c r="AB45">
        <f>COUNTIFS('150 TS and Hurricane DATA'!$I$5:$I$498,$E$40,'150 TS and Hurricane DATA'!$J$5:$J$498,$E45,'150 TS and Hurricane DATA'!$H$5:$H$498,AB$5,'150 TS and Hurricane DATA'!$K$5:$K$498,$F$40)</f>
        <v>0</v>
      </c>
      <c r="AC45">
        <f>COUNTIFS('150 TS and Hurricane DATA'!$I$5:$I$498,$E$40,'150 TS and Hurricane DATA'!$J$5:$J$498,$E45,'150 TS and Hurricane DATA'!$H$5:$H$498,AC$5,'150 TS and Hurricane DATA'!$K$5:$K$498,$F$40)</f>
        <v>0</v>
      </c>
      <c r="AD45">
        <f>COUNTIFS('150 TS and Hurricane DATA'!$I$5:$I$498,$E$40,'150 TS and Hurricane DATA'!$J$5:$J$498,$E45,'150 TS and Hurricane DATA'!$H$5:$H$498,AD$5,'150 TS and Hurricane DATA'!$K$5:$K$498,$F$40)</f>
        <v>0</v>
      </c>
      <c r="AE45">
        <f>COUNTIFS('150 TS and Hurricane DATA'!$I$5:$I$498,$E$40,'150 TS and Hurricane DATA'!$J$5:$J$498,$E45,'150 TS and Hurricane DATA'!$H$5:$H$498,AE$5,'150 TS and Hurricane DATA'!$K$5:$K$498,$F$40)</f>
        <v>0</v>
      </c>
      <c r="AF45">
        <f>COUNTIFS('150 TS and Hurricane DATA'!$I$5:$I$498,$E$40,'150 TS and Hurricane DATA'!$J$5:$J$498,$E45,'150 TS and Hurricane DATA'!$H$5:$H$498,AF$5,'150 TS and Hurricane DATA'!$K$5:$K$498,$F$40)</f>
        <v>0</v>
      </c>
      <c r="AG45">
        <f>COUNTIFS('150 TS and Hurricane DATA'!$I$5:$I$498,$E$40,'150 TS and Hurricane DATA'!$J$5:$J$498,$E45,'150 TS and Hurricane DATA'!$H$5:$H$498,AG$5,'150 TS and Hurricane DATA'!$K$5:$K$498,$F$40)</f>
        <v>0</v>
      </c>
      <c r="AH45">
        <f>COUNTIFS('150 TS and Hurricane DATA'!$I$5:$I$498,$E$40,'150 TS and Hurricane DATA'!$J$5:$J$498,$E45,'150 TS and Hurricane DATA'!$H$5:$H$498,AH$5,'150 TS and Hurricane DATA'!$K$5:$K$498,$F$40)</f>
        <v>0</v>
      </c>
      <c r="AI45">
        <f>COUNTIFS('150 TS and Hurricane DATA'!$I$5:$I$498,$E$40,'150 TS and Hurricane DATA'!$J$5:$J$498,$E45,'150 TS and Hurricane DATA'!$H$5:$H$498,AI$5,'150 TS and Hurricane DATA'!$K$5:$K$498,$F$40)</f>
        <v>0</v>
      </c>
      <c r="AJ45">
        <f>COUNTIFS('150 TS and Hurricane DATA'!$I$5:$I$498,$E$40,'150 TS and Hurricane DATA'!$J$5:$J$498,$E45,'150 TS and Hurricane DATA'!$H$5:$H$498,AJ$5,'150 TS and Hurricane DATA'!$K$5:$K$498,$F$40)</f>
        <v>0</v>
      </c>
      <c r="AK45">
        <f>COUNTIFS('150 TS and Hurricane DATA'!$I$5:$I$498,$E$40,'150 TS and Hurricane DATA'!$J$5:$J$498,$E45,'150 TS and Hurricane DATA'!$H$5:$H$498,AK$5,'150 TS and Hurricane DATA'!$K$5:$K$498,$F$40)</f>
        <v>0</v>
      </c>
      <c r="AL45">
        <f>COUNTIFS('150 TS and Hurricane DATA'!$I$5:$I$498,$E$40,'150 TS and Hurricane DATA'!$J$5:$J$498,$E45,'150 TS and Hurricane DATA'!$H$5:$H$498,AL$5,'150 TS and Hurricane DATA'!$K$5:$K$498,$F$40)</f>
        <v>0</v>
      </c>
      <c r="AM45">
        <f>COUNTIFS('150 TS and Hurricane DATA'!$I$5:$I$498,$E$40,'150 TS and Hurricane DATA'!$J$5:$J$498,$E45,'150 TS and Hurricane DATA'!$H$5:$H$498,AM$5,'150 TS and Hurricane DATA'!$K$5:$K$498,$F$40)</f>
        <v>0</v>
      </c>
      <c r="AN45">
        <f>COUNTIFS('150 TS and Hurricane DATA'!$I$5:$I$498,$E$40,'150 TS and Hurricane DATA'!$J$5:$J$498,$E45,'150 TS and Hurricane DATA'!$H$5:$H$498,AN$5,'150 TS and Hurricane DATA'!$K$5:$K$498,$F$40)</f>
        <v>0</v>
      </c>
      <c r="AO45">
        <f>COUNTIFS('150 TS and Hurricane DATA'!$I$5:$I$498,$E$40,'150 TS and Hurricane DATA'!$J$5:$J$498,$E45,'150 TS and Hurricane DATA'!$H$5:$H$498,AO$5,'150 TS and Hurricane DATA'!$K$5:$K$498,$F$40)</f>
        <v>0</v>
      </c>
      <c r="AP45">
        <f>COUNTIFS('150 TS and Hurricane DATA'!$I$5:$I$498,$E$40,'150 TS and Hurricane DATA'!$J$5:$J$498,$E45,'150 TS and Hurricane DATA'!$H$5:$H$498,AP$5,'150 TS and Hurricane DATA'!$K$5:$K$498,$F$40)</f>
        <v>0</v>
      </c>
      <c r="AQ45">
        <f>COUNTIFS('150 TS and Hurricane DATA'!$I$5:$I$498,$E$40,'150 TS and Hurricane DATA'!$J$5:$J$498,$E45,'150 TS and Hurricane DATA'!$H$5:$H$498,AQ$5,'150 TS and Hurricane DATA'!$K$5:$K$498,$F$40)</f>
        <v>0</v>
      </c>
      <c r="AR45">
        <f>COUNTIFS('150 TS and Hurricane DATA'!$I$5:$I$498,$E$40,'150 TS and Hurricane DATA'!$J$5:$J$498,$E45,'150 TS and Hurricane DATA'!$H$5:$H$498,AR$5,'150 TS and Hurricane DATA'!$K$5:$K$498,$F$40)</f>
        <v>0</v>
      </c>
      <c r="AS45">
        <f>COUNTIFS('150 TS and Hurricane DATA'!$I$5:$I$498,$E$40,'150 TS and Hurricane DATA'!$J$5:$J$498,$E45,'150 TS and Hurricane DATA'!$H$5:$H$498,AS$5,'150 TS and Hurricane DATA'!$K$5:$K$498,$F$40)</f>
        <v>0</v>
      </c>
      <c r="AT45">
        <f>COUNTIFS('150 TS and Hurricane DATA'!$I$5:$I$498,$E$40,'150 TS and Hurricane DATA'!$J$5:$J$498,$E45,'150 TS and Hurricane DATA'!$H$5:$H$498,AT$5,'150 TS and Hurricane DATA'!$K$5:$K$498,$F$40)</f>
        <v>0</v>
      </c>
      <c r="AU45">
        <f>COUNTIFS('150 TS and Hurricane DATA'!$I$5:$I$498,$E$40,'150 TS and Hurricane DATA'!$J$5:$J$498,$E45,'150 TS and Hurricane DATA'!$H$5:$H$498,AU$5,'150 TS and Hurricane DATA'!$K$5:$K$498,$F$40)</f>
        <v>0</v>
      </c>
      <c r="AV45">
        <f>COUNTIFS('150 TS and Hurricane DATA'!$I$5:$I$498,$E$40,'150 TS and Hurricane DATA'!$J$5:$J$498,$E45,'150 TS and Hurricane DATA'!$H$5:$H$498,AV$5,'150 TS and Hurricane DATA'!$K$5:$K$498,$F$40)</f>
        <v>0</v>
      </c>
      <c r="AW45">
        <f>COUNTIFS('150 TS and Hurricane DATA'!$I$5:$I$498,$E$40,'150 TS and Hurricane DATA'!$J$5:$J$498,$E45,'150 TS and Hurricane DATA'!$H$5:$H$498,AW$5,'150 TS and Hurricane DATA'!$K$5:$K$498,$F$40)</f>
        <v>0</v>
      </c>
      <c r="AX45">
        <f>COUNTIFS('150 TS and Hurricane DATA'!$I$5:$I$498,$E$40,'150 TS and Hurricane DATA'!$J$5:$J$498,$E45,'150 TS and Hurricane DATA'!$H$5:$H$498,AX$5,'150 TS and Hurricane DATA'!$K$5:$K$498,$F$40)</f>
        <v>0</v>
      </c>
      <c r="AY45">
        <f>COUNTIFS('150 TS and Hurricane DATA'!$I$5:$I$498,$E$40,'150 TS and Hurricane DATA'!$J$5:$J$498,$E45,'150 TS and Hurricane DATA'!$H$5:$H$498,AY$5,'150 TS and Hurricane DATA'!$K$5:$K$498,$F$40)</f>
        <v>0</v>
      </c>
      <c r="AZ45">
        <f>COUNTIFS('150 TS and Hurricane DATA'!$I$5:$I$498,$E$40,'150 TS and Hurricane DATA'!$J$5:$J$498,$E45,'150 TS and Hurricane DATA'!$H$5:$H$498,AZ$5,'150 TS and Hurricane DATA'!$K$5:$K$498,$F$40)</f>
        <v>0</v>
      </c>
      <c r="BA45">
        <f>COUNTIFS('150 TS and Hurricane DATA'!$I$5:$I$498,$E$40,'150 TS and Hurricane DATA'!$J$5:$J$498,$E45,'150 TS and Hurricane DATA'!$H$5:$H$498,BA$5,'150 TS and Hurricane DATA'!$K$5:$K$498,$F$40)</f>
        <v>0</v>
      </c>
      <c r="BB45">
        <f>COUNTIFS('150 TS and Hurricane DATA'!$I$5:$I$498,$E$40,'150 TS and Hurricane DATA'!$J$5:$J$498,$E45,'150 TS and Hurricane DATA'!$H$5:$H$498,BB$5,'150 TS and Hurricane DATA'!$K$5:$K$498,$F$40)</f>
        <v>0</v>
      </c>
      <c r="BC45">
        <f>COUNTIFS('150 TS and Hurricane DATA'!$I$5:$I$498,$E$40,'150 TS and Hurricane DATA'!$J$5:$J$498,$E45,'150 TS and Hurricane DATA'!$H$5:$H$498,BC$5,'150 TS and Hurricane DATA'!$K$5:$K$498,$F$40)</f>
        <v>0</v>
      </c>
      <c r="BD45">
        <f>COUNTIFS('150 TS and Hurricane DATA'!$I$5:$I$498,$E$40,'150 TS and Hurricane DATA'!$J$5:$J$498,$E45,'150 TS and Hurricane DATA'!$H$5:$H$498,BD$5,'150 TS and Hurricane DATA'!$K$5:$K$498,$F$40)</f>
        <v>0</v>
      </c>
      <c r="BE45">
        <f>COUNTIFS('150 TS and Hurricane DATA'!$I$5:$I$498,$E$40,'150 TS and Hurricane DATA'!$J$5:$J$498,$E45,'150 TS and Hurricane DATA'!$H$5:$H$498,BE$5,'150 TS and Hurricane DATA'!$K$5:$K$498,$F$40)</f>
        <v>0</v>
      </c>
      <c r="BF45">
        <f>COUNTIFS('150 TS and Hurricane DATA'!$I$5:$I$498,$E$40,'150 TS and Hurricane DATA'!$J$5:$J$498,$E45,'150 TS and Hurricane DATA'!$H$5:$H$498,BF$5,'150 TS and Hurricane DATA'!$K$5:$K$498,$F$40)</f>
        <v>0</v>
      </c>
      <c r="BG45">
        <f>COUNTIFS('150 TS and Hurricane DATA'!$I$5:$I$498,$E$40,'150 TS and Hurricane DATA'!$J$5:$J$498,$E45,'150 TS and Hurricane DATA'!$H$5:$H$498,BG$5,'150 TS and Hurricane DATA'!$K$5:$K$498,$F$40)</f>
        <v>0</v>
      </c>
      <c r="BH45">
        <f>COUNTIFS('150 TS and Hurricane DATA'!$I$5:$I$498,$E$40,'150 TS and Hurricane DATA'!$J$5:$J$498,$E45,'150 TS and Hurricane DATA'!$H$5:$H$498,BH$5,'150 TS and Hurricane DATA'!$K$5:$K$498,$F$40)</f>
        <v>0</v>
      </c>
      <c r="BI45">
        <f>COUNTIFS('150 TS and Hurricane DATA'!$I$5:$I$498,$E$40,'150 TS and Hurricane DATA'!$J$5:$J$498,$E45,'150 TS and Hurricane DATA'!$H$5:$H$498,BI$5,'150 TS and Hurricane DATA'!$K$5:$K$498,$F$40)</f>
        <v>0</v>
      </c>
      <c r="BJ45">
        <f>COUNTIFS('150 TS and Hurricane DATA'!$I$5:$I$498,$E$40,'150 TS and Hurricane DATA'!$J$5:$J$498,$E45,'150 TS and Hurricane DATA'!$H$5:$H$498,BJ$5,'150 TS and Hurricane DATA'!$K$5:$K$498,$F$40)</f>
        <v>0</v>
      </c>
      <c r="BK45">
        <f>COUNTIFS('150 TS and Hurricane DATA'!$I$5:$I$498,$E$40,'150 TS and Hurricane DATA'!$J$5:$J$498,$E45,'150 TS and Hurricane DATA'!$H$5:$H$498,BK$5,'150 TS and Hurricane DATA'!$K$5:$K$498,$F$40)</f>
        <v>0</v>
      </c>
      <c r="BL45">
        <f>COUNTIFS('150 TS and Hurricane DATA'!$I$5:$I$498,$E$40,'150 TS and Hurricane DATA'!$J$5:$J$498,$E45,'150 TS and Hurricane DATA'!$H$5:$H$498,BL$5,'150 TS and Hurricane DATA'!$K$5:$K$498,$F$40)</f>
        <v>0</v>
      </c>
      <c r="BM45">
        <f>COUNTIFS('150 TS and Hurricane DATA'!$I$5:$I$498,$E$40,'150 TS and Hurricane DATA'!$J$5:$J$498,$E45,'150 TS and Hurricane DATA'!$H$5:$H$498,BM$5,'150 TS and Hurricane DATA'!$K$5:$K$498,$F$40)</f>
        <v>0</v>
      </c>
      <c r="BN45">
        <f>COUNTIFS('150 TS and Hurricane DATA'!$I$5:$I$498,$E$40,'150 TS and Hurricane DATA'!$J$5:$J$498,$E45,'150 TS and Hurricane DATA'!$H$5:$H$498,BN$5,'150 TS and Hurricane DATA'!$K$5:$K$498,$F$40)</f>
        <v>0</v>
      </c>
      <c r="BO45">
        <f>COUNTIFS('150 TS and Hurricane DATA'!$I$5:$I$498,$E$40,'150 TS and Hurricane DATA'!$J$5:$J$498,$E45,'150 TS and Hurricane DATA'!$H$5:$H$498,BO$5,'150 TS and Hurricane DATA'!$K$5:$K$498,$F$40)</f>
        <v>0</v>
      </c>
      <c r="BP45">
        <f>COUNTIFS('150 TS and Hurricane DATA'!$I$5:$I$498,$E$40,'150 TS and Hurricane DATA'!$J$5:$J$498,$E45,'150 TS and Hurricane DATA'!$H$5:$H$498,BP$5,'150 TS and Hurricane DATA'!$K$5:$K$498,$F$40)</f>
        <v>0</v>
      </c>
      <c r="BQ45">
        <f>COUNTIFS('150 TS and Hurricane DATA'!$I$5:$I$498,$E$40,'150 TS and Hurricane DATA'!$J$5:$J$498,$E45,'150 TS and Hurricane DATA'!$H$5:$H$498,BQ$5,'150 TS and Hurricane DATA'!$K$5:$K$498,$F$40)</f>
        <v>0</v>
      </c>
      <c r="BR45">
        <f>COUNTIFS('150 TS and Hurricane DATA'!$I$5:$I$498,$E$40,'150 TS and Hurricane DATA'!$J$5:$J$498,$E45,'150 TS and Hurricane DATA'!$H$5:$H$498,BR$5,'150 TS and Hurricane DATA'!$K$5:$K$498,$F$40)</f>
        <v>0</v>
      </c>
      <c r="BS45">
        <f>COUNTIFS('150 TS and Hurricane DATA'!$I$5:$I$498,$E$40,'150 TS and Hurricane DATA'!$J$5:$J$498,$E45,'150 TS and Hurricane DATA'!$H$5:$H$498,BS$5,'150 TS and Hurricane DATA'!$K$5:$K$498,$F$40)</f>
        <v>0</v>
      </c>
      <c r="BT45">
        <f>COUNTIFS('150 TS and Hurricane DATA'!$I$5:$I$498,$E$40,'150 TS and Hurricane DATA'!$J$5:$J$498,$E45,'150 TS and Hurricane DATA'!$H$5:$H$498,BT$5,'150 TS and Hurricane DATA'!$K$5:$K$498,$F$40)</f>
        <v>0</v>
      </c>
      <c r="BU45">
        <f>COUNTIFS('150 TS and Hurricane DATA'!$I$5:$I$498,$E$40,'150 TS and Hurricane DATA'!$J$5:$J$498,$E45,'150 TS and Hurricane DATA'!$H$5:$H$498,BU$5,'150 TS and Hurricane DATA'!$K$5:$K$498,$F$40)</f>
        <v>0</v>
      </c>
      <c r="BV45">
        <f>COUNTIFS('150 TS and Hurricane DATA'!$I$5:$I$498,$E$40,'150 TS and Hurricane DATA'!$J$5:$J$498,$E45,'150 TS and Hurricane DATA'!$H$5:$H$498,BV$5,'150 TS and Hurricane DATA'!$K$5:$K$498,$F$40)</f>
        <v>0</v>
      </c>
      <c r="BW45">
        <f>COUNTIFS('150 TS and Hurricane DATA'!$I$5:$I$498,$E$40,'150 TS and Hurricane DATA'!$J$5:$J$498,$E45,'150 TS and Hurricane DATA'!$H$5:$H$498,BW$5,'150 TS and Hurricane DATA'!$K$5:$K$498,$F$40)</f>
        <v>0</v>
      </c>
      <c r="BX45">
        <f>COUNTIFS('150 TS and Hurricane DATA'!$I$5:$I$498,$E$40,'150 TS and Hurricane DATA'!$J$5:$J$498,$E45,'150 TS and Hurricane DATA'!$H$5:$H$498,BX$5,'150 TS and Hurricane DATA'!$K$5:$K$498,$F$40)</f>
        <v>0</v>
      </c>
      <c r="BY45">
        <f>COUNTIFS('150 TS and Hurricane DATA'!$I$5:$I$498,$E$40,'150 TS and Hurricane DATA'!$J$5:$J$498,$E45,'150 TS and Hurricane DATA'!$H$5:$H$498,BY$5,'150 TS and Hurricane DATA'!$K$5:$K$498,$F$40)</f>
        <v>0</v>
      </c>
      <c r="BZ45">
        <f>COUNTIFS('150 TS and Hurricane DATA'!$I$5:$I$498,$E$40,'150 TS and Hurricane DATA'!$J$5:$J$498,$E45,'150 TS and Hurricane DATA'!$H$5:$H$498,BZ$5,'150 TS and Hurricane DATA'!$K$5:$K$498,$F$40)</f>
        <v>0</v>
      </c>
      <c r="CA45">
        <f>COUNTIFS('150 TS and Hurricane DATA'!$I$5:$I$498,$E$40,'150 TS and Hurricane DATA'!$J$5:$J$498,$E45,'150 TS and Hurricane DATA'!$H$5:$H$498,CA$5,'150 TS and Hurricane DATA'!$K$5:$K$498,$F$40)</f>
        <v>0</v>
      </c>
      <c r="CB45">
        <f>COUNTIFS('150 TS and Hurricane DATA'!$I$5:$I$498,$E$40,'150 TS and Hurricane DATA'!$J$5:$J$498,$E45,'150 TS and Hurricane DATA'!$H$5:$H$498,CB$5,'150 TS and Hurricane DATA'!$K$5:$K$498,$F$40)</f>
        <v>0</v>
      </c>
      <c r="CC45">
        <f>COUNTIFS('150 TS and Hurricane DATA'!$I$5:$I$498,$E$40,'150 TS and Hurricane DATA'!$J$5:$J$498,$E45,'150 TS and Hurricane DATA'!$H$5:$H$498,CC$5,'150 TS and Hurricane DATA'!$K$5:$K$498,$F$40)</f>
        <v>0</v>
      </c>
      <c r="CD45">
        <f>COUNTIFS('150 TS and Hurricane DATA'!$I$5:$I$498,$E$40,'150 TS and Hurricane DATA'!$J$5:$J$498,$E45,'150 TS and Hurricane DATA'!$H$5:$H$498,CD$5,'150 TS and Hurricane DATA'!$K$5:$K$498,$F$40)</f>
        <v>1</v>
      </c>
      <c r="CE45">
        <f>COUNTIFS('150 TS and Hurricane DATA'!$I$5:$I$498,$E$40,'150 TS and Hurricane DATA'!$J$5:$J$498,$E45,'150 TS and Hurricane DATA'!$H$5:$H$498,CE$5,'150 TS and Hurricane DATA'!$K$5:$K$498,$F$40)</f>
        <v>0</v>
      </c>
      <c r="CF45">
        <f>COUNTIFS('150 TS and Hurricane DATA'!$I$5:$I$498,$E$40,'150 TS and Hurricane DATA'!$J$5:$J$498,$E45,'150 TS and Hurricane DATA'!$H$5:$H$498,CF$5,'150 TS and Hurricane DATA'!$K$5:$K$498,$F$40)</f>
        <v>0</v>
      </c>
      <c r="CG45">
        <f>COUNTIFS('150 TS and Hurricane DATA'!$I$5:$I$498,$E$40,'150 TS and Hurricane DATA'!$J$5:$J$498,$E45,'150 TS and Hurricane DATA'!$H$5:$H$498,CG$5,'150 TS and Hurricane DATA'!$K$5:$K$498,$F$40)</f>
        <v>0</v>
      </c>
      <c r="CH45">
        <f>COUNTIFS('150 TS and Hurricane DATA'!$I$5:$I$498,$E$40,'150 TS and Hurricane DATA'!$J$5:$J$498,$E45,'150 TS and Hurricane DATA'!$H$5:$H$498,CH$5,'150 TS and Hurricane DATA'!$K$5:$K$498,$F$40)</f>
        <v>0</v>
      </c>
      <c r="CI45">
        <f>COUNTIFS('150 TS and Hurricane DATA'!$I$5:$I$498,$E$40,'150 TS and Hurricane DATA'!$J$5:$J$498,$E45,'150 TS and Hurricane DATA'!$H$5:$H$498,CI$5,'150 TS and Hurricane DATA'!$K$5:$K$498,$F$40)</f>
        <v>0</v>
      </c>
      <c r="CJ45">
        <f>COUNTIFS('150 TS and Hurricane DATA'!$I$5:$I$498,$E$40,'150 TS and Hurricane DATA'!$J$5:$J$498,$E45,'150 TS and Hurricane DATA'!$H$5:$H$498,CJ$5,'150 TS and Hurricane DATA'!$K$5:$K$498,$F$40)</f>
        <v>0</v>
      </c>
      <c r="CK45">
        <f>COUNTIFS('150 TS and Hurricane DATA'!$I$5:$I$498,$E$40,'150 TS and Hurricane DATA'!$J$5:$J$498,$E45,'150 TS and Hurricane DATA'!$H$5:$H$498,CK$5,'150 TS and Hurricane DATA'!$K$5:$K$498,$F$40)</f>
        <v>0</v>
      </c>
      <c r="CL45">
        <f>COUNTIFS('150 TS and Hurricane DATA'!$I$5:$I$498,$E$40,'150 TS and Hurricane DATA'!$J$5:$J$498,$E45,'150 TS and Hurricane DATA'!$H$5:$H$498,CL$5,'150 TS and Hurricane DATA'!$K$5:$K$498,$F$40)</f>
        <v>0</v>
      </c>
      <c r="CM45">
        <f>COUNTIFS('150 TS and Hurricane DATA'!$I$5:$I$498,$E$40,'150 TS and Hurricane DATA'!$J$5:$J$498,$E45,'150 TS and Hurricane DATA'!$H$5:$H$498,CM$5,'150 TS and Hurricane DATA'!$K$5:$K$498,$F$40)</f>
        <v>0</v>
      </c>
      <c r="CN45">
        <f>COUNTIFS('150 TS and Hurricane DATA'!$I$5:$I$498,$E$40,'150 TS and Hurricane DATA'!$J$5:$J$498,$E45,'150 TS and Hurricane DATA'!$H$5:$H$498,CN$5,'150 TS and Hurricane DATA'!$K$5:$K$498,$F$40)</f>
        <v>0</v>
      </c>
      <c r="CO45">
        <f>COUNTIFS('150 TS and Hurricane DATA'!$I$5:$I$498,$E$40,'150 TS and Hurricane DATA'!$J$5:$J$498,$E45,'150 TS and Hurricane DATA'!$H$5:$H$498,CO$5,'150 TS and Hurricane DATA'!$K$5:$K$498,$F$40)</f>
        <v>0</v>
      </c>
      <c r="CP45">
        <f>COUNTIFS('150 TS and Hurricane DATA'!$I$5:$I$498,$E$40,'150 TS and Hurricane DATA'!$J$5:$J$498,$E45,'150 TS and Hurricane DATA'!$H$5:$H$498,CP$5,'150 TS and Hurricane DATA'!$K$5:$K$498,$F$40)</f>
        <v>0</v>
      </c>
      <c r="CQ45">
        <f>COUNTIFS('150 TS and Hurricane DATA'!$I$5:$I$498,$E$40,'150 TS and Hurricane DATA'!$J$5:$J$498,$E45,'150 TS and Hurricane DATA'!$H$5:$H$498,CQ$5,'150 TS and Hurricane DATA'!$K$5:$K$498,$F$40)</f>
        <v>0</v>
      </c>
      <c r="CR45">
        <f>COUNTIFS('150 TS and Hurricane DATA'!$I$5:$I$498,$E$40,'150 TS and Hurricane DATA'!$J$5:$J$498,$E45,'150 TS and Hurricane DATA'!$H$5:$H$498,CR$5,'150 TS and Hurricane DATA'!$K$5:$K$498,$F$40)</f>
        <v>0</v>
      </c>
      <c r="CS45">
        <f>COUNTIFS('150 TS and Hurricane DATA'!$I$5:$I$498,$E$40,'150 TS and Hurricane DATA'!$J$5:$J$498,$E45,'150 TS and Hurricane DATA'!$H$5:$H$498,CS$5,'150 TS and Hurricane DATA'!$K$5:$K$498,$F$40)</f>
        <v>0</v>
      </c>
      <c r="CT45">
        <f>COUNTIFS('150 TS and Hurricane DATA'!$I$5:$I$498,$E$40,'150 TS and Hurricane DATA'!$J$5:$J$498,$E45,'150 TS and Hurricane DATA'!$H$5:$H$498,CT$5,'150 TS and Hurricane DATA'!$K$5:$K$498,$F$40)</f>
        <v>0</v>
      </c>
      <c r="CU45">
        <f>COUNTIFS('150 TS and Hurricane DATA'!$I$5:$I$498,$E$40,'150 TS and Hurricane DATA'!$J$5:$J$498,$E45,'150 TS and Hurricane DATA'!$H$5:$H$498,CU$5,'150 TS and Hurricane DATA'!$K$5:$K$498,$F$40)</f>
        <v>0</v>
      </c>
      <c r="CV45">
        <f>COUNTIFS('150 TS and Hurricane DATA'!$I$5:$I$498,$E$40,'150 TS and Hurricane DATA'!$J$5:$J$498,$E45,'150 TS and Hurricane DATA'!$H$5:$H$498,CV$5,'150 TS and Hurricane DATA'!$K$5:$K$498,$F$40)</f>
        <v>0</v>
      </c>
      <c r="CW45">
        <f>COUNTIFS('150 TS and Hurricane DATA'!$I$5:$I$498,$E$40,'150 TS and Hurricane DATA'!$J$5:$J$498,$E45,'150 TS and Hurricane DATA'!$H$5:$H$498,CW$5,'150 TS and Hurricane DATA'!$K$5:$K$498,$F$40)</f>
        <v>0</v>
      </c>
      <c r="CX45">
        <f>COUNTIFS('150 TS and Hurricane DATA'!$I$5:$I$498,$E$40,'150 TS and Hurricane DATA'!$J$5:$J$498,$E45,'150 TS and Hurricane DATA'!$H$5:$H$498,CX$5,'150 TS and Hurricane DATA'!$K$5:$K$498,$F$40)</f>
        <v>0</v>
      </c>
      <c r="CY45">
        <f>COUNTIFS('150 TS and Hurricane DATA'!$I$5:$I$498,$E$40,'150 TS and Hurricane DATA'!$J$5:$J$498,$E45,'150 TS and Hurricane DATA'!$H$5:$H$498,CY$5,'150 TS and Hurricane DATA'!$K$5:$K$498,$F$40)</f>
        <v>0</v>
      </c>
      <c r="CZ45">
        <f>COUNTIFS('150 TS and Hurricane DATA'!$I$5:$I$498,$E$40,'150 TS and Hurricane DATA'!$J$5:$J$498,$E45,'150 TS and Hurricane DATA'!$H$5:$H$498,CZ$5,'150 TS and Hurricane DATA'!$K$5:$K$498,$F$40)</f>
        <v>0</v>
      </c>
      <c r="DA45">
        <f>COUNTIFS('150 TS and Hurricane DATA'!$I$5:$I$498,$E$40,'150 TS and Hurricane DATA'!$J$5:$J$498,$E45,'150 TS and Hurricane DATA'!$H$5:$H$498,DA$5,'150 TS and Hurricane DATA'!$K$5:$K$498,$F$40)</f>
        <v>0</v>
      </c>
      <c r="DB45">
        <f>COUNTIFS('150 TS and Hurricane DATA'!$I$5:$I$498,$E$40,'150 TS and Hurricane DATA'!$J$5:$J$498,$E45,'150 TS and Hurricane DATA'!$H$5:$H$498,DB$5,'150 TS and Hurricane DATA'!$K$5:$K$498,$F$40)</f>
        <v>0</v>
      </c>
      <c r="DC45">
        <f>COUNTIFS('150 TS and Hurricane DATA'!$I$5:$I$498,$E$40,'150 TS and Hurricane DATA'!$J$5:$J$498,$E45,'150 TS and Hurricane DATA'!$H$5:$H$498,DC$5,'150 TS and Hurricane DATA'!$K$5:$K$498,$F$40)</f>
        <v>0</v>
      </c>
      <c r="DD45">
        <f>COUNTIFS('150 TS and Hurricane DATA'!$I$5:$I$498,$E$40,'150 TS and Hurricane DATA'!$J$5:$J$498,$E45,'150 TS and Hurricane DATA'!$H$5:$H$498,DD$5,'150 TS and Hurricane DATA'!$K$5:$K$498,$F$40)</f>
        <v>0</v>
      </c>
      <c r="DE45">
        <f>COUNTIFS('150 TS and Hurricane DATA'!$I$5:$I$498,$E$40,'150 TS and Hurricane DATA'!$J$5:$J$498,$E45,'150 TS and Hurricane DATA'!$H$5:$H$498,DE$5,'150 TS and Hurricane DATA'!$K$5:$K$498,$F$40)</f>
        <v>0</v>
      </c>
      <c r="DF45">
        <f>COUNTIFS('150 TS and Hurricane DATA'!$I$5:$I$498,$E$40,'150 TS and Hurricane DATA'!$J$5:$J$498,$E45,'150 TS and Hurricane DATA'!$H$5:$H$498,DF$5,'150 TS and Hurricane DATA'!$K$5:$K$498,$F$40)</f>
        <v>0</v>
      </c>
      <c r="DG45">
        <f>COUNTIFS('150 TS and Hurricane DATA'!$I$5:$I$498,$E$40,'150 TS and Hurricane DATA'!$J$5:$J$498,$E45,'150 TS and Hurricane DATA'!$H$5:$H$498,DG$5,'150 TS and Hurricane DATA'!$K$5:$K$498,$F$40)</f>
        <v>0</v>
      </c>
      <c r="DH45">
        <f>COUNTIFS('150 TS and Hurricane DATA'!$I$5:$I$498,$E$40,'150 TS and Hurricane DATA'!$J$5:$J$498,$E45,'150 TS and Hurricane DATA'!$H$5:$H$498,DH$5,'150 TS and Hurricane DATA'!$K$5:$K$498,$F$40)</f>
        <v>0</v>
      </c>
      <c r="DI45">
        <f>COUNTIFS('150 TS and Hurricane DATA'!$I$5:$I$498,$E$40,'150 TS and Hurricane DATA'!$J$5:$J$498,$E45,'150 TS and Hurricane DATA'!$H$5:$H$498,DI$5,'150 TS and Hurricane DATA'!$K$5:$K$498,$F$40)</f>
        <v>0</v>
      </c>
      <c r="DJ45">
        <f>COUNTIFS('150 TS and Hurricane DATA'!$I$5:$I$498,$E$40,'150 TS and Hurricane DATA'!$J$5:$J$498,$E45,'150 TS and Hurricane DATA'!$H$5:$H$498,DJ$5,'150 TS and Hurricane DATA'!$K$5:$K$498,$F$40)</f>
        <v>0</v>
      </c>
      <c r="DK45">
        <f>COUNTIFS('150 TS and Hurricane DATA'!$I$5:$I$498,$E$40,'150 TS and Hurricane DATA'!$J$5:$J$498,$E45,'150 TS and Hurricane DATA'!$H$5:$H$498,DK$5,'150 TS and Hurricane DATA'!$K$5:$K$498,$F$40)</f>
        <v>0</v>
      </c>
      <c r="DL45">
        <f>COUNTIFS('150 TS and Hurricane DATA'!$I$5:$I$498,$E$40,'150 TS and Hurricane DATA'!$J$5:$J$498,$E45,'150 TS and Hurricane DATA'!$H$5:$H$498,DL$5,'150 TS and Hurricane DATA'!$K$5:$K$498,$F$40)</f>
        <v>0</v>
      </c>
      <c r="DM45">
        <f>COUNTIFS('150 TS and Hurricane DATA'!$I$5:$I$498,$E$40,'150 TS and Hurricane DATA'!$J$5:$J$498,$E45,'150 TS and Hurricane DATA'!$H$5:$H$498,DM$5,'150 TS and Hurricane DATA'!$K$5:$K$498,$F$40)</f>
        <v>0</v>
      </c>
      <c r="DN45">
        <f>COUNTIFS('150 TS and Hurricane DATA'!$I$5:$I$498,$E$40,'150 TS and Hurricane DATA'!$J$5:$J$498,$E45,'150 TS and Hurricane DATA'!$H$5:$H$498,DN$5,'150 TS and Hurricane DATA'!$K$5:$K$498,$F$40)</f>
        <v>0</v>
      </c>
      <c r="DO45">
        <f>COUNTIFS('150 TS and Hurricane DATA'!$I$5:$I$498,$E$40,'150 TS and Hurricane DATA'!$J$5:$J$498,$E45,'150 TS and Hurricane DATA'!$H$5:$H$498,DO$5,'150 TS and Hurricane DATA'!$K$5:$K$498,$F$40)</f>
        <v>0</v>
      </c>
      <c r="DP45">
        <f>COUNTIFS('150 TS and Hurricane DATA'!$I$5:$I$498,$E$40,'150 TS and Hurricane DATA'!$J$5:$J$498,$E45,'150 TS and Hurricane DATA'!$H$5:$H$498,DP$5,'150 TS and Hurricane DATA'!$K$5:$K$498,$F$40)</f>
        <v>0</v>
      </c>
      <c r="DQ45">
        <f>COUNTIFS('150 TS and Hurricane DATA'!$I$5:$I$498,$E$40,'150 TS and Hurricane DATA'!$J$5:$J$498,$E45,'150 TS and Hurricane DATA'!$H$5:$H$498,DQ$5,'150 TS and Hurricane DATA'!$K$5:$K$498,$F$40)</f>
        <v>0</v>
      </c>
      <c r="DR45">
        <f>COUNTIFS('150 TS and Hurricane DATA'!$I$5:$I$498,$E$40,'150 TS and Hurricane DATA'!$J$5:$J$498,$E45,'150 TS and Hurricane DATA'!$H$5:$H$498,DR$5,'150 TS and Hurricane DATA'!$K$5:$K$498,$F$40)</f>
        <v>0</v>
      </c>
      <c r="DS45">
        <f>COUNTIFS('150 TS and Hurricane DATA'!$I$5:$I$498,$E$40,'150 TS and Hurricane DATA'!$J$5:$J$498,$E45,'150 TS and Hurricane DATA'!$H$5:$H$498,DS$5,'150 TS and Hurricane DATA'!$K$5:$K$498,$F$40)</f>
        <v>0</v>
      </c>
      <c r="DT45">
        <f>COUNTIFS('150 TS and Hurricane DATA'!$I$5:$I$498,$E$40,'150 TS and Hurricane DATA'!$J$5:$J$498,$E45,'150 TS and Hurricane DATA'!$H$5:$H$498,DT$5,'150 TS and Hurricane DATA'!$K$5:$K$498,$F$40)</f>
        <v>0</v>
      </c>
      <c r="DU45">
        <f>COUNTIFS('150 TS and Hurricane DATA'!$I$5:$I$498,$E$40,'150 TS and Hurricane DATA'!$J$5:$J$498,$E45,'150 TS and Hurricane DATA'!$H$5:$H$498,DU$5,'150 TS and Hurricane DATA'!$K$5:$K$498,$F$40)</f>
        <v>0</v>
      </c>
      <c r="DV45">
        <f>COUNTIFS('150 TS and Hurricane DATA'!$I$5:$I$498,$E$40,'150 TS and Hurricane DATA'!$J$5:$J$498,$E45,'150 TS and Hurricane DATA'!$H$5:$H$498,DV$5,'150 TS and Hurricane DATA'!$K$5:$K$498,$F$40)</f>
        <v>0</v>
      </c>
      <c r="DW45">
        <f>COUNTIFS('150 TS and Hurricane DATA'!$I$5:$I$498,$E$40,'150 TS and Hurricane DATA'!$J$5:$J$498,$E45,'150 TS and Hurricane DATA'!$H$5:$H$498,DW$5,'150 TS and Hurricane DATA'!$K$5:$K$498,$F$40)</f>
        <v>0</v>
      </c>
      <c r="DX45">
        <f>COUNTIFS('150 TS and Hurricane DATA'!$I$5:$I$498,$E$40,'150 TS and Hurricane DATA'!$J$5:$J$498,$E45,'150 TS and Hurricane DATA'!$H$5:$H$498,DX$5,'150 TS and Hurricane DATA'!$K$5:$K$498,$F$40)</f>
        <v>0</v>
      </c>
      <c r="DY45">
        <f>COUNTIFS('150 TS and Hurricane DATA'!$I$5:$I$498,$E$40,'150 TS and Hurricane DATA'!$J$5:$J$498,$E45,'150 TS and Hurricane DATA'!$H$5:$H$498,DY$5,'150 TS and Hurricane DATA'!$K$5:$K$498,$F$40)</f>
        <v>0</v>
      </c>
      <c r="DZ45">
        <f>COUNTIFS('150 TS and Hurricane DATA'!$I$5:$I$498,$E$40,'150 TS and Hurricane DATA'!$J$5:$J$498,$E45,'150 TS and Hurricane DATA'!$H$5:$H$498,DZ$5,'150 TS and Hurricane DATA'!$K$5:$K$498,$F$40)</f>
        <v>0</v>
      </c>
      <c r="EA45">
        <f>COUNTIFS('150 TS and Hurricane DATA'!$I$5:$I$498,$E$40,'150 TS and Hurricane DATA'!$J$5:$J$498,$E45,'150 TS and Hurricane DATA'!$H$5:$H$498,EA$5,'150 TS and Hurricane DATA'!$K$5:$K$498,$F$40)</f>
        <v>0</v>
      </c>
      <c r="EB45">
        <f>COUNTIFS('150 TS and Hurricane DATA'!$I$5:$I$498,$E$40,'150 TS and Hurricane DATA'!$J$5:$J$498,$E45,'150 TS and Hurricane DATA'!$H$5:$H$498,EB$5,'150 TS and Hurricane DATA'!$K$5:$K$498,$F$40)</f>
        <v>0</v>
      </c>
      <c r="EC45">
        <f>COUNTIFS('150 TS and Hurricane DATA'!$I$5:$I$498,$E$40,'150 TS and Hurricane DATA'!$J$5:$J$498,$E45,'150 TS and Hurricane DATA'!$H$5:$H$498,EC$5,'150 TS and Hurricane DATA'!$K$5:$K$498,$F$40)</f>
        <v>0</v>
      </c>
      <c r="ED45">
        <f>COUNTIFS('150 TS and Hurricane DATA'!$I$5:$I$498,$E$40,'150 TS and Hurricane DATA'!$J$5:$J$498,$E45,'150 TS and Hurricane DATA'!$H$5:$H$498,ED$5,'150 TS and Hurricane DATA'!$K$5:$K$498,$F$40)</f>
        <v>0</v>
      </c>
      <c r="EE45">
        <f>COUNTIFS('150 TS and Hurricane DATA'!$I$5:$I$498,$E$40,'150 TS and Hurricane DATA'!$J$5:$J$498,$E45,'150 TS and Hurricane DATA'!$H$5:$H$498,EE$5,'150 TS and Hurricane DATA'!$K$5:$K$498,$F$40)</f>
        <v>0</v>
      </c>
      <c r="EF45">
        <f>COUNTIFS('150 TS and Hurricane DATA'!$I$5:$I$498,$E$40,'150 TS and Hurricane DATA'!$J$5:$J$498,$E45,'150 TS and Hurricane DATA'!$H$5:$H$498,EF$5,'150 TS and Hurricane DATA'!$K$5:$K$498,$F$40)</f>
        <v>0</v>
      </c>
      <c r="EG45">
        <f>COUNTIFS('150 TS and Hurricane DATA'!$I$5:$I$498,$E$40,'150 TS and Hurricane DATA'!$J$5:$J$498,$E45,'150 TS and Hurricane DATA'!$H$5:$H$498,EG$5,'150 TS and Hurricane DATA'!$K$5:$K$498,$F$40)</f>
        <v>0</v>
      </c>
      <c r="EH45">
        <f>COUNTIFS('150 TS and Hurricane DATA'!$I$5:$I$498,$E$40,'150 TS and Hurricane DATA'!$J$5:$J$498,$E45,'150 TS and Hurricane DATA'!$H$5:$H$498,EH$5,'150 TS and Hurricane DATA'!$K$5:$K$498,$F$40)</f>
        <v>0</v>
      </c>
      <c r="EI45">
        <f>COUNTIFS('150 TS and Hurricane DATA'!$I$5:$I$498,$E$40,'150 TS and Hurricane DATA'!$J$5:$J$498,$E45,'150 TS and Hurricane DATA'!$H$5:$H$498,EI$5,'150 TS and Hurricane DATA'!$K$5:$K$498,$F$40)</f>
        <v>0</v>
      </c>
      <c r="EJ45">
        <f>COUNTIFS('150 TS and Hurricane DATA'!$I$5:$I$498,$E$40,'150 TS and Hurricane DATA'!$J$5:$J$498,$E45,'150 TS and Hurricane DATA'!$H$5:$H$498,EJ$5,'150 TS and Hurricane DATA'!$K$5:$K$498,$F$40)</f>
        <v>0</v>
      </c>
      <c r="EK45">
        <f>COUNTIFS('150 TS and Hurricane DATA'!$I$5:$I$498,$E$40,'150 TS and Hurricane DATA'!$J$5:$J$498,$E45,'150 TS and Hurricane DATA'!$H$5:$H$498,EK$5,'150 TS and Hurricane DATA'!$K$5:$K$498,$F$40)</f>
        <v>0</v>
      </c>
      <c r="EL45">
        <f>COUNTIFS('150 TS and Hurricane DATA'!$I$5:$I$498,$E$40,'150 TS and Hurricane DATA'!$J$5:$J$498,$E45,'150 TS and Hurricane DATA'!$H$5:$H$498,EL$5,'150 TS and Hurricane DATA'!$K$5:$K$498,$F$40)</f>
        <v>0</v>
      </c>
      <c r="EM45">
        <f>COUNTIFS('150 TS and Hurricane DATA'!$I$5:$I$498,$E$40,'150 TS and Hurricane DATA'!$J$5:$J$498,$E45,'150 TS and Hurricane DATA'!$H$5:$H$498,EM$5,'150 TS and Hurricane DATA'!$K$5:$K$498,$F$40)</f>
        <v>0</v>
      </c>
      <c r="EN45">
        <f>COUNTIFS('150 TS and Hurricane DATA'!$I$5:$I$498,$E$40,'150 TS and Hurricane DATA'!$J$5:$J$498,$E45,'150 TS and Hurricane DATA'!$H$5:$H$498,EN$5,'150 TS and Hurricane DATA'!$K$5:$K$498,$F$40)</f>
        <v>0</v>
      </c>
      <c r="EO45">
        <f>COUNTIFS('150 TS and Hurricane DATA'!$I$5:$I$498,$E$40,'150 TS and Hurricane DATA'!$J$5:$J$498,$E45,'150 TS and Hurricane DATA'!$H$5:$H$498,EO$5,'150 TS and Hurricane DATA'!$K$5:$K$498,$F$40)</f>
        <v>0</v>
      </c>
      <c r="EP45">
        <f>COUNTIFS('150 TS and Hurricane DATA'!$I$5:$I$498,$E$40,'150 TS and Hurricane DATA'!$J$5:$J$498,$E45,'150 TS and Hurricane DATA'!$H$5:$H$498,EP$5,'150 TS and Hurricane DATA'!$K$5:$K$498,$F$40)</f>
        <v>0</v>
      </c>
      <c r="EQ45">
        <f>COUNTIFS('150 TS and Hurricane DATA'!$I$5:$I$498,$E$40,'150 TS and Hurricane DATA'!$J$5:$J$498,$E45,'150 TS and Hurricane DATA'!$H$5:$H$498,EQ$5,'150 TS and Hurricane DATA'!$K$5:$K$498,$F$40)</f>
        <v>0</v>
      </c>
      <c r="ER45">
        <f>COUNTIFS('150 TS and Hurricane DATA'!$I$5:$I$498,$E$40,'150 TS and Hurricane DATA'!$J$5:$J$498,$E45,'150 TS and Hurricane DATA'!$H$5:$H$498,ER$5,'150 TS and Hurricane DATA'!$K$5:$K$498,$F$40)</f>
        <v>0</v>
      </c>
      <c r="ES45">
        <f>COUNTIFS('150 TS and Hurricane DATA'!$I$5:$I$498,$E$40,'150 TS and Hurricane DATA'!$J$5:$J$498,$E45,'150 TS and Hurricane DATA'!$H$5:$H$498,ES$5,'150 TS and Hurricane DATA'!$K$5:$K$498,$F$40)</f>
        <v>0</v>
      </c>
      <c r="ET45">
        <f>COUNTIFS('150 TS and Hurricane DATA'!$I$5:$I$498,$E$40,'150 TS and Hurricane DATA'!$J$5:$J$498,$E45,'150 TS and Hurricane DATA'!$H$5:$H$498,ET$5,'150 TS and Hurricane DATA'!$K$5:$K$498,$F$40)</f>
        <v>0</v>
      </c>
      <c r="EU45">
        <f>COUNTIFS('150 TS and Hurricane DATA'!$I$5:$I$498,$E$40,'150 TS and Hurricane DATA'!$J$5:$J$498,$E45,'150 TS and Hurricane DATA'!$H$5:$H$498,EU$5,'150 TS and Hurricane DATA'!$K$5:$K$498,$F$40)</f>
        <v>0</v>
      </c>
      <c r="EV45">
        <f>COUNTIFS('150 TS and Hurricane DATA'!$I$5:$I$498,$E$40,'150 TS and Hurricane DATA'!$J$5:$J$498,$E45,'150 TS and Hurricane DATA'!$H$5:$H$498,EV$5,'150 TS and Hurricane DATA'!$K$5:$K$498,$F$40)</f>
        <v>0</v>
      </c>
      <c r="EW45">
        <f>COUNTIFS('150 TS and Hurricane DATA'!$I$5:$I$498,$E$40,'150 TS and Hurricane DATA'!$J$5:$J$498,$E45,'150 TS and Hurricane DATA'!$H$5:$H$498,EW$5,'150 TS and Hurricane DATA'!$K$5:$K$498,$F$40)</f>
        <v>0</v>
      </c>
      <c r="EX45">
        <f>COUNTIFS('150 TS and Hurricane DATA'!$I$5:$I$498,$E$40,'150 TS and Hurricane DATA'!$J$5:$J$498,$E45,'150 TS and Hurricane DATA'!$H$5:$H$498,EX$5,'150 TS and Hurricane DATA'!$K$5:$K$498,$F$40)</f>
        <v>0</v>
      </c>
      <c r="EY45">
        <f>COUNTIFS('150 TS and Hurricane DATA'!$I$5:$I$498,$E$40,'150 TS and Hurricane DATA'!$J$5:$J$498,$E45,'150 TS and Hurricane DATA'!$H$5:$H$498,EY$5,'150 TS and Hurricane DATA'!$K$5:$K$498,$F$40)</f>
        <v>0</v>
      </c>
      <c r="EZ45">
        <f>COUNTIFS('150 TS and Hurricane DATA'!$I$5:$I$498,$E$40,'150 TS and Hurricane DATA'!$J$5:$J$498,$E45,'150 TS and Hurricane DATA'!$H$5:$H$498,EZ$5,'150 TS and Hurricane DATA'!$K$5:$K$498,$F$40)</f>
        <v>0</v>
      </c>
      <c r="FA45">
        <f>COUNTIFS('150 TS and Hurricane DATA'!$I$5:$I$498,$E$40,'150 TS and Hurricane DATA'!$J$5:$J$498,$E45,'150 TS and Hurricane DATA'!$H$5:$H$498,FA$5,'150 TS and Hurricane DATA'!$K$5:$K$498,$F$40)</f>
        <v>0</v>
      </c>
      <c r="FB45">
        <f>COUNTIFS('150 TS and Hurricane DATA'!$I$5:$I$498,$E$40,'150 TS and Hurricane DATA'!$J$5:$J$498,$E45,'150 TS and Hurricane DATA'!$H$5:$H$498,FB$5,'150 TS and Hurricane DATA'!$K$5:$K$498,$F$40)</f>
        <v>0</v>
      </c>
      <c r="FC45">
        <f>COUNTIFS('150 TS and Hurricane DATA'!$I$5:$I$498,$E$40,'150 TS and Hurricane DATA'!$J$5:$J$498,$E45,'150 TS and Hurricane DATA'!$H$5:$H$498,FC$5,'150 TS and Hurricane DATA'!$K$5:$K$498,$F$40)</f>
        <v>0</v>
      </c>
      <c r="FD45">
        <f>COUNTIFS('150 TS and Hurricane DATA'!$I$5:$I$498,$E$40,'150 TS and Hurricane DATA'!$J$5:$J$498,$E45,'150 TS and Hurricane DATA'!$H$5:$H$498,FD$5,'150 TS and Hurricane DATA'!$K$5:$K$498,$F$40)</f>
        <v>0</v>
      </c>
      <c r="FE45">
        <f>COUNTIFS('150 TS and Hurricane DATA'!$I$5:$I$498,$E$40,'150 TS and Hurricane DATA'!$J$5:$J$498,$E45,'150 TS and Hurricane DATA'!$H$5:$H$498,FE$5,'150 TS and Hurricane DATA'!$K$5:$K$498,$F$40)</f>
        <v>0</v>
      </c>
      <c r="FF45">
        <f>COUNTIFS('150 TS and Hurricane DATA'!$I$5:$I$498,$E$40,'150 TS and Hurricane DATA'!$J$5:$J$498,$E45,'150 TS and Hurricane DATA'!$H$5:$H$498,FF$5,'150 TS and Hurricane DATA'!$K$5:$K$498,$F$40)</f>
        <v>0</v>
      </c>
      <c r="FG45">
        <f>COUNTIFS('150 TS and Hurricane DATA'!$I$5:$I$498,$E$40,'150 TS and Hurricane DATA'!$J$5:$J$498,$E45,'150 TS and Hurricane DATA'!$H$5:$H$498,FG$5,'150 TS and Hurricane DATA'!$K$5:$K$498,$F$40)</f>
        <v>0</v>
      </c>
      <c r="FH45">
        <f>COUNTIFS('150 TS and Hurricane DATA'!$I$5:$I$498,$E$40,'150 TS and Hurricane DATA'!$J$5:$J$498,$E45,'150 TS and Hurricane DATA'!$H$5:$H$498,FH$5,'150 TS and Hurricane DATA'!$K$5:$K$498,$F$40)</f>
        <v>0</v>
      </c>
      <c r="FI45">
        <f>COUNTIFS('150 TS and Hurricane DATA'!$I$5:$I$498,$E$40,'150 TS and Hurricane DATA'!$J$5:$J$498,$E45,'150 TS and Hurricane DATA'!$H$5:$H$498,FI$5,'150 TS and Hurricane DATA'!$K$5:$K$498,$F$40)</f>
        <v>0</v>
      </c>
      <c r="FJ45">
        <f>COUNTIFS('150 TS and Hurricane DATA'!$I$5:$I$498,$E$40,'150 TS and Hurricane DATA'!$J$5:$J$498,$E45,'150 TS and Hurricane DATA'!$H$5:$H$498,FJ$5,'150 TS and Hurricane DATA'!$K$5:$K$498,$F$40)</f>
        <v>0</v>
      </c>
      <c r="FK45">
        <f>COUNTIFS('150 TS and Hurricane DATA'!$I$5:$I$498,$E$40,'150 TS and Hurricane DATA'!$J$5:$J$498,$E45,'150 TS and Hurricane DATA'!$H$5:$H$498,FK$5,'150 TS and Hurricane DATA'!$K$5:$K$498,$F$40)</f>
        <v>0</v>
      </c>
      <c r="FL45">
        <f>COUNTIFS('150 TS and Hurricane DATA'!$I$5:$I$498,$E$40,'150 TS and Hurricane DATA'!$J$5:$J$498,$E45,'150 TS and Hurricane DATA'!$H$5:$H$498,FL$5,'150 TS and Hurricane DATA'!$K$5:$K$498,$F$40)</f>
        <v>0</v>
      </c>
      <c r="FM45">
        <f>COUNTIFS('150 TS and Hurricane DATA'!$I$5:$I$498,$E$40,'150 TS and Hurricane DATA'!$J$5:$J$498,$E45,'150 TS and Hurricane DATA'!$H$5:$H$498,FM$5,'150 TS and Hurricane DATA'!$K$5:$K$498,$F$40)</f>
        <v>0</v>
      </c>
      <c r="FN45">
        <f>COUNTIFS('150 TS and Hurricane DATA'!$I$5:$I$498,$E$40,'150 TS and Hurricane DATA'!$J$5:$J$498,$E45,'150 TS and Hurricane DATA'!$H$5:$H$498,FN$5,'150 TS and Hurricane DATA'!$K$5:$K$498,$F$40)</f>
        <v>0</v>
      </c>
      <c r="FO45">
        <f>COUNTIFS('150 TS and Hurricane DATA'!$I$5:$I$498,$E$40,'150 TS and Hurricane DATA'!$J$5:$J$498,$E45,'150 TS and Hurricane DATA'!$H$5:$H$498,FO$5,'150 TS and Hurricane DATA'!$K$5:$K$498,$F$40)</f>
        <v>0</v>
      </c>
      <c r="FP45">
        <f>COUNTIFS('150 TS and Hurricane DATA'!$I$5:$I$498,$E$40,'150 TS and Hurricane DATA'!$J$5:$J$498,$E45,'150 TS and Hurricane DATA'!$H$5:$H$498,FP$5,'150 TS and Hurricane DATA'!$K$5:$K$498,$F$40)</f>
        <v>0</v>
      </c>
      <c r="FQ45">
        <f>COUNTIFS('150 TS and Hurricane DATA'!$I$5:$I$498,$E$40,'150 TS and Hurricane DATA'!$J$5:$J$498,$E45,'150 TS and Hurricane DATA'!$H$5:$H$498,FQ$5,'150 TS and Hurricane DATA'!$K$5:$K$498,$F$40)</f>
        <v>0</v>
      </c>
      <c r="FR45">
        <f>COUNTIFS('150 TS and Hurricane DATA'!$I$5:$I$498,$E$40,'150 TS and Hurricane DATA'!$J$5:$J$498,$E45,'150 TS and Hurricane DATA'!$H$5:$H$498,FR$5,'150 TS and Hurricane DATA'!$K$5:$K$498,$F$40)</f>
        <v>0</v>
      </c>
      <c r="FS45">
        <f>COUNTIFS('150 TS and Hurricane DATA'!$I$5:$I$498,$E$40,'150 TS and Hurricane DATA'!$J$5:$J$498,$E45,'150 TS and Hurricane DATA'!$H$5:$H$498,FS$5,'150 TS and Hurricane DATA'!$K$5:$K$498,$F$40)</f>
        <v>0</v>
      </c>
      <c r="FT45">
        <f>COUNTIFS('150 TS and Hurricane DATA'!$I$5:$I$498,$E$40,'150 TS and Hurricane DATA'!$J$5:$J$498,$E45,'150 TS and Hurricane DATA'!$H$5:$H$498,FT$5,'150 TS and Hurricane DATA'!$K$5:$K$498,$F$40)</f>
        <v>0</v>
      </c>
      <c r="FV45">
        <f t="shared" si="72"/>
        <v>1</v>
      </c>
    </row>
    <row r="46" spans="2:183">
      <c r="B46" s="99"/>
      <c r="D46" s="27" t="s">
        <v>31</v>
      </c>
      <c r="E46" s="161">
        <v>2</v>
      </c>
      <c r="F46">
        <f>COUNTIFS('150 TS and Hurricane DATA'!$I$5:$I$498,$E$40,'150 TS and Hurricane DATA'!$J$5:$J$498,$E46,'150 TS and Hurricane DATA'!$H$5:$H$498,F$5,'150 TS and Hurricane DATA'!$K$5:$K$498,$F$40)</f>
        <v>0</v>
      </c>
      <c r="G46">
        <f>COUNTIFS('150 TS and Hurricane DATA'!$I$5:$I$498,$E$40,'150 TS and Hurricane DATA'!$J$5:$J$498,$E46,'150 TS and Hurricane DATA'!$H$5:$H$498,G$5,'150 TS and Hurricane DATA'!$K$5:$K$498,$F$40)</f>
        <v>0</v>
      </c>
      <c r="H46">
        <f>COUNTIFS('150 TS and Hurricane DATA'!$I$5:$I$498,$E$40,'150 TS and Hurricane DATA'!$J$5:$J$498,$E46,'150 TS and Hurricane DATA'!$H$5:$H$498,H$5,'150 TS and Hurricane DATA'!$K$5:$K$498,$F$40)</f>
        <v>0</v>
      </c>
      <c r="I46">
        <f>COUNTIFS('150 TS and Hurricane DATA'!$I$5:$I$498,$E$40,'150 TS and Hurricane DATA'!$J$5:$J$498,$E46,'150 TS and Hurricane DATA'!$H$5:$H$498,I$5,'150 TS and Hurricane DATA'!$K$5:$K$498,$F$40)</f>
        <v>0</v>
      </c>
      <c r="J46">
        <f>COUNTIFS('150 TS and Hurricane DATA'!$I$5:$I$498,$E$40,'150 TS and Hurricane DATA'!$J$5:$J$498,$E46,'150 TS and Hurricane DATA'!$H$5:$H$498,J$5,'150 TS and Hurricane DATA'!$K$5:$K$498,$F$40)</f>
        <v>0</v>
      </c>
      <c r="K46">
        <f>COUNTIFS('150 TS and Hurricane DATA'!$I$5:$I$498,$E$40,'150 TS and Hurricane DATA'!$J$5:$J$498,$E46,'150 TS and Hurricane DATA'!$H$5:$H$498,K$5,'150 TS and Hurricane DATA'!$K$5:$K$498,$F$40)</f>
        <v>0</v>
      </c>
      <c r="L46">
        <f>COUNTIFS('150 TS and Hurricane DATA'!$I$5:$I$498,$E$40,'150 TS and Hurricane DATA'!$J$5:$J$498,$E46,'150 TS and Hurricane DATA'!$H$5:$H$498,L$5,'150 TS and Hurricane DATA'!$K$5:$K$498,$F$40)</f>
        <v>0</v>
      </c>
      <c r="M46">
        <f>COUNTIFS('150 TS and Hurricane DATA'!$I$5:$I$498,$E$40,'150 TS and Hurricane DATA'!$J$5:$J$498,$E46,'150 TS and Hurricane DATA'!$H$5:$H$498,M$5,'150 TS and Hurricane DATA'!$K$5:$K$498,$F$40)</f>
        <v>0</v>
      </c>
      <c r="N46">
        <f>COUNTIFS('150 TS and Hurricane DATA'!$I$5:$I$498,$E$40,'150 TS and Hurricane DATA'!$J$5:$J$498,$E46,'150 TS and Hurricane DATA'!$H$5:$H$498,N$5,'150 TS and Hurricane DATA'!$K$5:$K$498,$F$40)</f>
        <v>0</v>
      </c>
      <c r="O46">
        <f>COUNTIFS('150 TS and Hurricane DATA'!$I$5:$I$498,$E$40,'150 TS and Hurricane DATA'!$J$5:$J$498,$E46,'150 TS and Hurricane DATA'!$H$5:$H$498,O$5,'150 TS and Hurricane DATA'!$K$5:$K$498,$F$40)</f>
        <v>0</v>
      </c>
      <c r="P46">
        <f>COUNTIFS('150 TS and Hurricane DATA'!$I$5:$I$498,$E$40,'150 TS and Hurricane DATA'!$J$5:$J$498,$E46,'150 TS and Hurricane DATA'!$H$5:$H$498,P$5,'150 TS and Hurricane DATA'!$K$5:$K$498,$F$40)</f>
        <v>0</v>
      </c>
      <c r="Q46">
        <f>COUNTIFS('150 TS and Hurricane DATA'!$I$5:$I$498,$E$40,'150 TS and Hurricane DATA'!$J$5:$J$498,$E46,'150 TS and Hurricane DATA'!$H$5:$H$498,Q$5,'150 TS and Hurricane DATA'!$K$5:$K$498,$F$40)</f>
        <v>0</v>
      </c>
      <c r="R46">
        <f>COUNTIFS('150 TS and Hurricane DATA'!$I$5:$I$498,$E$40,'150 TS and Hurricane DATA'!$J$5:$J$498,$E46,'150 TS and Hurricane DATA'!$H$5:$H$498,R$5,'150 TS and Hurricane DATA'!$K$5:$K$498,$F$40)</f>
        <v>0</v>
      </c>
      <c r="S46">
        <f>COUNTIFS('150 TS and Hurricane DATA'!$I$5:$I$498,$E$40,'150 TS and Hurricane DATA'!$J$5:$J$498,$E46,'150 TS and Hurricane DATA'!$H$5:$H$498,S$5,'150 TS and Hurricane DATA'!$K$5:$K$498,$F$40)</f>
        <v>0</v>
      </c>
      <c r="T46">
        <f>COUNTIFS('150 TS and Hurricane DATA'!$I$5:$I$498,$E$40,'150 TS and Hurricane DATA'!$J$5:$J$498,$E46,'150 TS and Hurricane DATA'!$H$5:$H$498,T$5,'150 TS and Hurricane DATA'!$K$5:$K$498,$F$40)</f>
        <v>0</v>
      </c>
      <c r="U46">
        <f>COUNTIFS('150 TS and Hurricane DATA'!$I$5:$I$498,$E$40,'150 TS and Hurricane DATA'!$J$5:$J$498,$E46,'150 TS and Hurricane DATA'!$H$5:$H$498,U$5,'150 TS and Hurricane DATA'!$K$5:$K$498,$F$40)</f>
        <v>0</v>
      </c>
      <c r="V46">
        <f>COUNTIFS('150 TS and Hurricane DATA'!$I$5:$I$498,$E$40,'150 TS and Hurricane DATA'!$J$5:$J$498,$E46,'150 TS and Hurricane DATA'!$H$5:$H$498,V$5,'150 TS and Hurricane DATA'!$K$5:$K$498,$F$40)</f>
        <v>0</v>
      </c>
      <c r="W46">
        <f>COUNTIFS('150 TS and Hurricane DATA'!$I$5:$I$498,$E$40,'150 TS and Hurricane DATA'!$J$5:$J$498,$E46,'150 TS and Hurricane DATA'!$H$5:$H$498,W$5,'150 TS and Hurricane DATA'!$K$5:$K$498,$F$40)</f>
        <v>0</v>
      </c>
      <c r="X46">
        <f>COUNTIFS('150 TS and Hurricane DATA'!$I$5:$I$498,$E$40,'150 TS and Hurricane DATA'!$J$5:$J$498,$E46,'150 TS and Hurricane DATA'!$H$5:$H$498,X$5,'150 TS and Hurricane DATA'!$K$5:$K$498,$F$40)</f>
        <v>0</v>
      </c>
      <c r="Y46">
        <f>COUNTIFS('150 TS and Hurricane DATA'!$I$5:$I$498,$E$40,'150 TS and Hurricane DATA'!$J$5:$J$498,$E46,'150 TS and Hurricane DATA'!$H$5:$H$498,Y$5,'150 TS and Hurricane DATA'!$K$5:$K$498,$F$40)</f>
        <v>0</v>
      </c>
      <c r="Z46">
        <f>COUNTIFS('150 TS and Hurricane DATA'!$I$5:$I$498,$E$40,'150 TS and Hurricane DATA'!$J$5:$J$498,$E46,'150 TS and Hurricane DATA'!$H$5:$H$498,Z$5,'150 TS and Hurricane DATA'!$K$5:$K$498,$F$40)</f>
        <v>0</v>
      </c>
      <c r="AA46">
        <f>COUNTIFS('150 TS and Hurricane DATA'!$I$5:$I$498,$E$40,'150 TS and Hurricane DATA'!$J$5:$J$498,$E46,'150 TS and Hurricane DATA'!$H$5:$H$498,AA$5,'150 TS and Hurricane DATA'!$K$5:$K$498,$F$40)</f>
        <v>0</v>
      </c>
      <c r="AB46">
        <f>COUNTIFS('150 TS and Hurricane DATA'!$I$5:$I$498,$E$40,'150 TS and Hurricane DATA'!$J$5:$J$498,$E46,'150 TS and Hurricane DATA'!$H$5:$H$498,AB$5,'150 TS and Hurricane DATA'!$K$5:$K$498,$F$40)</f>
        <v>0</v>
      </c>
      <c r="AC46">
        <f>COUNTIFS('150 TS and Hurricane DATA'!$I$5:$I$498,$E$40,'150 TS and Hurricane DATA'!$J$5:$J$498,$E46,'150 TS and Hurricane DATA'!$H$5:$H$498,AC$5,'150 TS and Hurricane DATA'!$K$5:$K$498,$F$40)</f>
        <v>0</v>
      </c>
      <c r="AD46">
        <f>COUNTIFS('150 TS and Hurricane DATA'!$I$5:$I$498,$E$40,'150 TS and Hurricane DATA'!$J$5:$J$498,$E46,'150 TS and Hurricane DATA'!$H$5:$H$498,AD$5,'150 TS and Hurricane DATA'!$K$5:$K$498,$F$40)</f>
        <v>0</v>
      </c>
      <c r="AE46">
        <f>COUNTIFS('150 TS and Hurricane DATA'!$I$5:$I$498,$E$40,'150 TS and Hurricane DATA'!$J$5:$J$498,$E46,'150 TS and Hurricane DATA'!$H$5:$H$498,AE$5,'150 TS and Hurricane DATA'!$K$5:$K$498,$F$40)</f>
        <v>0</v>
      </c>
      <c r="AF46">
        <f>COUNTIFS('150 TS and Hurricane DATA'!$I$5:$I$498,$E$40,'150 TS and Hurricane DATA'!$J$5:$J$498,$E46,'150 TS and Hurricane DATA'!$H$5:$H$498,AF$5,'150 TS and Hurricane DATA'!$K$5:$K$498,$F$40)</f>
        <v>0</v>
      </c>
      <c r="AG46">
        <f>COUNTIFS('150 TS and Hurricane DATA'!$I$5:$I$498,$E$40,'150 TS and Hurricane DATA'!$J$5:$J$498,$E46,'150 TS and Hurricane DATA'!$H$5:$H$498,AG$5,'150 TS and Hurricane DATA'!$K$5:$K$498,$F$40)</f>
        <v>0</v>
      </c>
      <c r="AH46">
        <f>COUNTIFS('150 TS and Hurricane DATA'!$I$5:$I$498,$E$40,'150 TS and Hurricane DATA'!$J$5:$J$498,$E46,'150 TS and Hurricane DATA'!$H$5:$H$498,AH$5,'150 TS and Hurricane DATA'!$K$5:$K$498,$F$40)</f>
        <v>0</v>
      </c>
      <c r="AI46">
        <f>COUNTIFS('150 TS and Hurricane DATA'!$I$5:$I$498,$E$40,'150 TS and Hurricane DATA'!$J$5:$J$498,$E46,'150 TS and Hurricane DATA'!$H$5:$H$498,AI$5,'150 TS and Hurricane DATA'!$K$5:$K$498,$F$40)</f>
        <v>0</v>
      </c>
      <c r="AJ46">
        <f>COUNTIFS('150 TS and Hurricane DATA'!$I$5:$I$498,$E$40,'150 TS and Hurricane DATA'!$J$5:$J$498,$E46,'150 TS and Hurricane DATA'!$H$5:$H$498,AJ$5,'150 TS and Hurricane DATA'!$K$5:$K$498,$F$40)</f>
        <v>0</v>
      </c>
      <c r="AK46">
        <f>COUNTIFS('150 TS and Hurricane DATA'!$I$5:$I$498,$E$40,'150 TS and Hurricane DATA'!$J$5:$J$498,$E46,'150 TS and Hurricane DATA'!$H$5:$H$498,AK$5,'150 TS and Hurricane DATA'!$K$5:$K$498,$F$40)</f>
        <v>0</v>
      </c>
      <c r="AL46">
        <f>COUNTIFS('150 TS and Hurricane DATA'!$I$5:$I$498,$E$40,'150 TS and Hurricane DATA'!$J$5:$J$498,$E46,'150 TS and Hurricane DATA'!$H$5:$H$498,AL$5,'150 TS and Hurricane DATA'!$K$5:$K$498,$F$40)</f>
        <v>0</v>
      </c>
      <c r="AM46">
        <f>COUNTIFS('150 TS and Hurricane DATA'!$I$5:$I$498,$E$40,'150 TS and Hurricane DATA'!$J$5:$J$498,$E46,'150 TS and Hurricane DATA'!$H$5:$H$498,AM$5,'150 TS and Hurricane DATA'!$K$5:$K$498,$F$40)</f>
        <v>0</v>
      </c>
      <c r="AN46">
        <f>COUNTIFS('150 TS and Hurricane DATA'!$I$5:$I$498,$E$40,'150 TS and Hurricane DATA'!$J$5:$J$498,$E46,'150 TS and Hurricane DATA'!$H$5:$H$498,AN$5,'150 TS and Hurricane DATA'!$K$5:$K$498,$F$40)</f>
        <v>0</v>
      </c>
      <c r="AO46">
        <f>COUNTIFS('150 TS and Hurricane DATA'!$I$5:$I$498,$E$40,'150 TS and Hurricane DATA'!$J$5:$J$498,$E46,'150 TS and Hurricane DATA'!$H$5:$H$498,AO$5,'150 TS and Hurricane DATA'!$K$5:$K$498,$F$40)</f>
        <v>0</v>
      </c>
      <c r="AP46">
        <f>COUNTIFS('150 TS and Hurricane DATA'!$I$5:$I$498,$E$40,'150 TS and Hurricane DATA'!$J$5:$J$498,$E46,'150 TS and Hurricane DATA'!$H$5:$H$498,AP$5,'150 TS and Hurricane DATA'!$K$5:$K$498,$F$40)</f>
        <v>0</v>
      </c>
      <c r="AQ46">
        <f>COUNTIFS('150 TS and Hurricane DATA'!$I$5:$I$498,$E$40,'150 TS and Hurricane DATA'!$J$5:$J$498,$E46,'150 TS and Hurricane DATA'!$H$5:$H$498,AQ$5,'150 TS and Hurricane DATA'!$K$5:$K$498,$F$40)</f>
        <v>0</v>
      </c>
      <c r="AR46">
        <f>COUNTIFS('150 TS and Hurricane DATA'!$I$5:$I$498,$E$40,'150 TS and Hurricane DATA'!$J$5:$J$498,$E46,'150 TS and Hurricane DATA'!$H$5:$H$498,AR$5,'150 TS and Hurricane DATA'!$K$5:$K$498,$F$40)</f>
        <v>0</v>
      </c>
      <c r="AS46">
        <f>COUNTIFS('150 TS and Hurricane DATA'!$I$5:$I$498,$E$40,'150 TS and Hurricane DATA'!$J$5:$J$498,$E46,'150 TS and Hurricane DATA'!$H$5:$H$498,AS$5,'150 TS and Hurricane DATA'!$K$5:$K$498,$F$40)</f>
        <v>0</v>
      </c>
      <c r="AT46">
        <f>COUNTIFS('150 TS and Hurricane DATA'!$I$5:$I$498,$E$40,'150 TS and Hurricane DATA'!$J$5:$J$498,$E46,'150 TS and Hurricane DATA'!$H$5:$H$498,AT$5,'150 TS and Hurricane DATA'!$K$5:$K$498,$F$40)</f>
        <v>0</v>
      </c>
      <c r="AU46">
        <f>COUNTIFS('150 TS and Hurricane DATA'!$I$5:$I$498,$E$40,'150 TS and Hurricane DATA'!$J$5:$J$498,$E46,'150 TS and Hurricane DATA'!$H$5:$H$498,AU$5,'150 TS and Hurricane DATA'!$K$5:$K$498,$F$40)</f>
        <v>0</v>
      </c>
      <c r="AV46">
        <f>COUNTIFS('150 TS and Hurricane DATA'!$I$5:$I$498,$E$40,'150 TS and Hurricane DATA'!$J$5:$J$498,$E46,'150 TS and Hurricane DATA'!$H$5:$H$498,AV$5,'150 TS and Hurricane DATA'!$K$5:$K$498,$F$40)</f>
        <v>0</v>
      </c>
      <c r="AW46">
        <f>COUNTIFS('150 TS and Hurricane DATA'!$I$5:$I$498,$E$40,'150 TS and Hurricane DATA'!$J$5:$J$498,$E46,'150 TS and Hurricane DATA'!$H$5:$H$498,AW$5,'150 TS and Hurricane DATA'!$K$5:$K$498,$F$40)</f>
        <v>0</v>
      </c>
      <c r="AX46">
        <f>COUNTIFS('150 TS and Hurricane DATA'!$I$5:$I$498,$E$40,'150 TS and Hurricane DATA'!$J$5:$J$498,$E46,'150 TS and Hurricane DATA'!$H$5:$H$498,AX$5,'150 TS and Hurricane DATA'!$K$5:$K$498,$F$40)</f>
        <v>0</v>
      </c>
      <c r="AY46">
        <f>COUNTIFS('150 TS and Hurricane DATA'!$I$5:$I$498,$E$40,'150 TS and Hurricane DATA'!$J$5:$J$498,$E46,'150 TS and Hurricane DATA'!$H$5:$H$498,AY$5,'150 TS and Hurricane DATA'!$K$5:$K$498,$F$40)</f>
        <v>0</v>
      </c>
      <c r="AZ46">
        <f>COUNTIFS('150 TS and Hurricane DATA'!$I$5:$I$498,$E$40,'150 TS and Hurricane DATA'!$J$5:$J$498,$E46,'150 TS and Hurricane DATA'!$H$5:$H$498,AZ$5,'150 TS and Hurricane DATA'!$K$5:$K$498,$F$40)</f>
        <v>0</v>
      </c>
      <c r="BA46">
        <f>COUNTIFS('150 TS and Hurricane DATA'!$I$5:$I$498,$E$40,'150 TS and Hurricane DATA'!$J$5:$J$498,$E46,'150 TS and Hurricane DATA'!$H$5:$H$498,BA$5,'150 TS and Hurricane DATA'!$K$5:$K$498,$F$40)</f>
        <v>0</v>
      </c>
      <c r="BB46">
        <f>COUNTIFS('150 TS and Hurricane DATA'!$I$5:$I$498,$E$40,'150 TS and Hurricane DATA'!$J$5:$J$498,$E46,'150 TS and Hurricane DATA'!$H$5:$H$498,BB$5,'150 TS and Hurricane DATA'!$K$5:$K$498,$F$40)</f>
        <v>0</v>
      </c>
      <c r="BC46">
        <f>COUNTIFS('150 TS and Hurricane DATA'!$I$5:$I$498,$E$40,'150 TS and Hurricane DATA'!$J$5:$J$498,$E46,'150 TS and Hurricane DATA'!$H$5:$H$498,BC$5,'150 TS and Hurricane DATA'!$K$5:$K$498,$F$40)</f>
        <v>0</v>
      </c>
      <c r="BD46">
        <f>COUNTIFS('150 TS and Hurricane DATA'!$I$5:$I$498,$E$40,'150 TS and Hurricane DATA'!$J$5:$J$498,$E46,'150 TS and Hurricane DATA'!$H$5:$H$498,BD$5,'150 TS and Hurricane DATA'!$K$5:$K$498,$F$40)</f>
        <v>0</v>
      </c>
      <c r="BE46">
        <f>COUNTIFS('150 TS and Hurricane DATA'!$I$5:$I$498,$E$40,'150 TS and Hurricane DATA'!$J$5:$J$498,$E46,'150 TS and Hurricane DATA'!$H$5:$H$498,BE$5,'150 TS and Hurricane DATA'!$K$5:$K$498,$F$40)</f>
        <v>0</v>
      </c>
      <c r="BF46">
        <f>COUNTIFS('150 TS and Hurricane DATA'!$I$5:$I$498,$E$40,'150 TS and Hurricane DATA'!$J$5:$J$498,$E46,'150 TS and Hurricane DATA'!$H$5:$H$498,BF$5,'150 TS and Hurricane DATA'!$K$5:$K$498,$F$40)</f>
        <v>0</v>
      </c>
      <c r="BG46">
        <f>COUNTIFS('150 TS and Hurricane DATA'!$I$5:$I$498,$E$40,'150 TS and Hurricane DATA'!$J$5:$J$498,$E46,'150 TS and Hurricane DATA'!$H$5:$H$498,BG$5,'150 TS and Hurricane DATA'!$K$5:$K$498,$F$40)</f>
        <v>0</v>
      </c>
      <c r="BH46">
        <f>COUNTIFS('150 TS and Hurricane DATA'!$I$5:$I$498,$E$40,'150 TS and Hurricane DATA'!$J$5:$J$498,$E46,'150 TS and Hurricane DATA'!$H$5:$H$498,BH$5,'150 TS and Hurricane DATA'!$K$5:$K$498,$F$40)</f>
        <v>0</v>
      </c>
      <c r="BI46">
        <f>COUNTIFS('150 TS and Hurricane DATA'!$I$5:$I$498,$E$40,'150 TS and Hurricane DATA'!$J$5:$J$498,$E46,'150 TS and Hurricane DATA'!$H$5:$H$498,BI$5,'150 TS and Hurricane DATA'!$K$5:$K$498,$F$40)</f>
        <v>0</v>
      </c>
      <c r="BJ46">
        <f>COUNTIFS('150 TS and Hurricane DATA'!$I$5:$I$498,$E$40,'150 TS and Hurricane DATA'!$J$5:$J$498,$E46,'150 TS and Hurricane DATA'!$H$5:$H$498,BJ$5,'150 TS and Hurricane DATA'!$K$5:$K$498,$F$40)</f>
        <v>0</v>
      </c>
      <c r="BK46">
        <f>COUNTIFS('150 TS and Hurricane DATA'!$I$5:$I$498,$E$40,'150 TS and Hurricane DATA'!$J$5:$J$498,$E46,'150 TS and Hurricane DATA'!$H$5:$H$498,BK$5,'150 TS and Hurricane DATA'!$K$5:$K$498,$F$40)</f>
        <v>0</v>
      </c>
      <c r="BL46">
        <f>COUNTIFS('150 TS and Hurricane DATA'!$I$5:$I$498,$E$40,'150 TS and Hurricane DATA'!$J$5:$J$498,$E46,'150 TS and Hurricane DATA'!$H$5:$H$498,BL$5,'150 TS and Hurricane DATA'!$K$5:$K$498,$F$40)</f>
        <v>0</v>
      </c>
      <c r="BM46">
        <f>COUNTIFS('150 TS and Hurricane DATA'!$I$5:$I$498,$E$40,'150 TS and Hurricane DATA'!$J$5:$J$498,$E46,'150 TS and Hurricane DATA'!$H$5:$H$498,BM$5,'150 TS and Hurricane DATA'!$K$5:$K$498,$F$40)</f>
        <v>0</v>
      </c>
      <c r="BN46">
        <f>COUNTIFS('150 TS and Hurricane DATA'!$I$5:$I$498,$E$40,'150 TS and Hurricane DATA'!$J$5:$J$498,$E46,'150 TS and Hurricane DATA'!$H$5:$H$498,BN$5,'150 TS and Hurricane DATA'!$K$5:$K$498,$F$40)</f>
        <v>0</v>
      </c>
      <c r="BO46">
        <f>COUNTIFS('150 TS and Hurricane DATA'!$I$5:$I$498,$E$40,'150 TS and Hurricane DATA'!$J$5:$J$498,$E46,'150 TS and Hurricane DATA'!$H$5:$H$498,BO$5,'150 TS and Hurricane DATA'!$K$5:$K$498,$F$40)</f>
        <v>0</v>
      </c>
      <c r="BP46">
        <f>COUNTIFS('150 TS and Hurricane DATA'!$I$5:$I$498,$E$40,'150 TS and Hurricane DATA'!$J$5:$J$498,$E46,'150 TS and Hurricane DATA'!$H$5:$H$498,BP$5,'150 TS and Hurricane DATA'!$K$5:$K$498,$F$40)</f>
        <v>0</v>
      </c>
      <c r="BQ46">
        <f>COUNTIFS('150 TS and Hurricane DATA'!$I$5:$I$498,$E$40,'150 TS and Hurricane DATA'!$J$5:$J$498,$E46,'150 TS and Hurricane DATA'!$H$5:$H$498,BQ$5,'150 TS and Hurricane DATA'!$K$5:$K$498,$F$40)</f>
        <v>0</v>
      </c>
      <c r="BR46">
        <f>COUNTIFS('150 TS and Hurricane DATA'!$I$5:$I$498,$E$40,'150 TS and Hurricane DATA'!$J$5:$J$498,$E46,'150 TS and Hurricane DATA'!$H$5:$H$498,BR$5,'150 TS and Hurricane DATA'!$K$5:$K$498,$F$40)</f>
        <v>0</v>
      </c>
      <c r="BS46">
        <f>COUNTIFS('150 TS and Hurricane DATA'!$I$5:$I$498,$E$40,'150 TS and Hurricane DATA'!$J$5:$J$498,$E46,'150 TS and Hurricane DATA'!$H$5:$H$498,BS$5,'150 TS and Hurricane DATA'!$K$5:$K$498,$F$40)</f>
        <v>0</v>
      </c>
      <c r="BT46">
        <f>COUNTIFS('150 TS and Hurricane DATA'!$I$5:$I$498,$E$40,'150 TS and Hurricane DATA'!$J$5:$J$498,$E46,'150 TS and Hurricane DATA'!$H$5:$H$498,BT$5,'150 TS and Hurricane DATA'!$K$5:$K$498,$F$40)</f>
        <v>0</v>
      </c>
      <c r="BU46">
        <f>COUNTIFS('150 TS and Hurricane DATA'!$I$5:$I$498,$E$40,'150 TS and Hurricane DATA'!$J$5:$J$498,$E46,'150 TS and Hurricane DATA'!$H$5:$H$498,BU$5,'150 TS and Hurricane DATA'!$K$5:$K$498,$F$40)</f>
        <v>0</v>
      </c>
      <c r="BV46">
        <f>COUNTIFS('150 TS and Hurricane DATA'!$I$5:$I$498,$E$40,'150 TS and Hurricane DATA'!$J$5:$J$498,$E46,'150 TS and Hurricane DATA'!$H$5:$H$498,BV$5,'150 TS and Hurricane DATA'!$K$5:$K$498,$F$40)</f>
        <v>0</v>
      </c>
      <c r="BW46">
        <f>COUNTIFS('150 TS and Hurricane DATA'!$I$5:$I$498,$E$40,'150 TS and Hurricane DATA'!$J$5:$J$498,$E46,'150 TS and Hurricane DATA'!$H$5:$H$498,BW$5,'150 TS and Hurricane DATA'!$K$5:$K$498,$F$40)</f>
        <v>0</v>
      </c>
      <c r="BX46">
        <f>COUNTIFS('150 TS and Hurricane DATA'!$I$5:$I$498,$E$40,'150 TS and Hurricane DATA'!$J$5:$J$498,$E46,'150 TS and Hurricane DATA'!$H$5:$H$498,BX$5,'150 TS and Hurricane DATA'!$K$5:$K$498,$F$40)</f>
        <v>0</v>
      </c>
      <c r="BY46">
        <f>COUNTIFS('150 TS and Hurricane DATA'!$I$5:$I$498,$E$40,'150 TS and Hurricane DATA'!$J$5:$J$498,$E46,'150 TS and Hurricane DATA'!$H$5:$H$498,BY$5,'150 TS and Hurricane DATA'!$K$5:$K$498,$F$40)</f>
        <v>0</v>
      </c>
      <c r="BZ46">
        <f>COUNTIFS('150 TS and Hurricane DATA'!$I$5:$I$498,$E$40,'150 TS and Hurricane DATA'!$J$5:$J$498,$E46,'150 TS and Hurricane DATA'!$H$5:$H$498,BZ$5,'150 TS and Hurricane DATA'!$K$5:$K$498,$F$40)</f>
        <v>0</v>
      </c>
      <c r="CA46">
        <f>COUNTIFS('150 TS and Hurricane DATA'!$I$5:$I$498,$E$40,'150 TS and Hurricane DATA'!$J$5:$J$498,$E46,'150 TS and Hurricane DATA'!$H$5:$H$498,CA$5,'150 TS and Hurricane DATA'!$K$5:$K$498,$F$40)</f>
        <v>0</v>
      </c>
      <c r="CB46">
        <f>COUNTIFS('150 TS and Hurricane DATA'!$I$5:$I$498,$E$40,'150 TS and Hurricane DATA'!$J$5:$J$498,$E46,'150 TS and Hurricane DATA'!$H$5:$H$498,CB$5,'150 TS and Hurricane DATA'!$K$5:$K$498,$F$40)</f>
        <v>0</v>
      </c>
      <c r="CC46">
        <f>COUNTIFS('150 TS and Hurricane DATA'!$I$5:$I$498,$E$40,'150 TS and Hurricane DATA'!$J$5:$J$498,$E46,'150 TS and Hurricane DATA'!$H$5:$H$498,CC$5,'150 TS and Hurricane DATA'!$K$5:$K$498,$F$40)</f>
        <v>0</v>
      </c>
      <c r="CD46">
        <f>COUNTIFS('150 TS and Hurricane DATA'!$I$5:$I$498,$E$40,'150 TS and Hurricane DATA'!$J$5:$J$498,$E46,'150 TS and Hurricane DATA'!$H$5:$H$498,CD$5,'150 TS and Hurricane DATA'!$K$5:$K$498,$F$40)</f>
        <v>0</v>
      </c>
      <c r="CE46">
        <f>COUNTIFS('150 TS and Hurricane DATA'!$I$5:$I$498,$E$40,'150 TS and Hurricane DATA'!$J$5:$J$498,$E46,'150 TS and Hurricane DATA'!$H$5:$H$498,CE$5,'150 TS and Hurricane DATA'!$K$5:$K$498,$F$40)</f>
        <v>0</v>
      </c>
      <c r="CF46">
        <f>COUNTIFS('150 TS and Hurricane DATA'!$I$5:$I$498,$E$40,'150 TS and Hurricane DATA'!$J$5:$J$498,$E46,'150 TS and Hurricane DATA'!$H$5:$H$498,CF$5,'150 TS and Hurricane DATA'!$K$5:$K$498,$F$40)</f>
        <v>0</v>
      </c>
      <c r="CG46">
        <f>COUNTIFS('150 TS and Hurricane DATA'!$I$5:$I$498,$E$40,'150 TS and Hurricane DATA'!$J$5:$J$498,$E46,'150 TS and Hurricane DATA'!$H$5:$H$498,CG$5,'150 TS and Hurricane DATA'!$K$5:$K$498,$F$40)</f>
        <v>0</v>
      </c>
      <c r="CH46">
        <f>COUNTIFS('150 TS and Hurricane DATA'!$I$5:$I$498,$E$40,'150 TS and Hurricane DATA'!$J$5:$J$498,$E46,'150 TS and Hurricane DATA'!$H$5:$H$498,CH$5,'150 TS and Hurricane DATA'!$K$5:$K$498,$F$40)</f>
        <v>0</v>
      </c>
      <c r="CI46">
        <f>COUNTIFS('150 TS and Hurricane DATA'!$I$5:$I$498,$E$40,'150 TS and Hurricane DATA'!$J$5:$J$498,$E46,'150 TS and Hurricane DATA'!$H$5:$H$498,CI$5,'150 TS and Hurricane DATA'!$K$5:$K$498,$F$40)</f>
        <v>0</v>
      </c>
      <c r="CJ46">
        <f>COUNTIFS('150 TS and Hurricane DATA'!$I$5:$I$498,$E$40,'150 TS and Hurricane DATA'!$J$5:$J$498,$E46,'150 TS and Hurricane DATA'!$H$5:$H$498,CJ$5,'150 TS and Hurricane DATA'!$K$5:$K$498,$F$40)</f>
        <v>0</v>
      </c>
      <c r="CK46">
        <f>COUNTIFS('150 TS and Hurricane DATA'!$I$5:$I$498,$E$40,'150 TS and Hurricane DATA'!$J$5:$J$498,$E46,'150 TS and Hurricane DATA'!$H$5:$H$498,CK$5,'150 TS and Hurricane DATA'!$K$5:$K$498,$F$40)</f>
        <v>0</v>
      </c>
      <c r="CL46">
        <f>COUNTIFS('150 TS and Hurricane DATA'!$I$5:$I$498,$E$40,'150 TS and Hurricane DATA'!$J$5:$J$498,$E46,'150 TS and Hurricane DATA'!$H$5:$H$498,CL$5,'150 TS and Hurricane DATA'!$K$5:$K$498,$F$40)</f>
        <v>0</v>
      </c>
      <c r="CM46">
        <f>COUNTIFS('150 TS and Hurricane DATA'!$I$5:$I$498,$E$40,'150 TS and Hurricane DATA'!$J$5:$J$498,$E46,'150 TS and Hurricane DATA'!$H$5:$H$498,CM$5,'150 TS and Hurricane DATA'!$K$5:$K$498,$F$40)</f>
        <v>0</v>
      </c>
      <c r="CN46">
        <f>COUNTIFS('150 TS and Hurricane DATA'!$I$5:$I$498,$E$40,'150 TS and Hurricane DATA'!$J$5:$J$498,$E46,'150 TS and Hurricane DATA'!$H$5:$H$498,CN$5,'150 TS and Hurricane DATA'!$K$5:$K$498,$F$40)</f>
        <v>0</v>
      </c>
      <c r="CO46">
        <f>COUNTIFS('150 TS and Hurricane DATA'!$I$5:$I$498,$E$40,'150 TS and Hurricane DATA'!$J$5:$J$498,$E46,'150 TS and Hurricane DATA'!$H$5:$H$498,CO$5,'150 TS and Hurricane DATA'!$K$5:$K$498,$F$40)</f>
        <v>0</v>
      </c>
      <c r="CP46">
        <f>COUNTIFS('150 TS and Hurricane DATA'!$I$5:$I$498,$E$40,'150 TS and Hurricane DATA'!$J$5:$J$498,$E46,'150 TS and Hurricane DATA'!$H$5:$H$498,CP$5,'150 TS and Hurricane DATA'!$K$5:$K$498,$F$40)</f>
        <v>0</v>
      </c>
      <c r="CQ46">
        <f>COUNTIFS('150 TS and Hurricane DATA'!$I$5:$I$498,$E$40,'150 TS and Hurricane DATA'!$J$5:$J$498,$E46,'150 TS and Hurricane DATA'!$H$5:$H$498,CQ$5,'150 TS and Hurricane DATA'!$K$5:$K$498,$F$40)</f>
        <v>0</v>
      </c>
      <c r="CR46">
        <f>COUNTIFS('150 TS and Hurricane DATA'!$I$5:$I$498,$E$40,'150 TS and Hurricane DATA'!$J$5:$J$498,$E46,'150 TS and Hurricane DATA'!$H$5:$H$498,CR$5,'150 TS and Hurricane DATA'!$K$5:$K$498,$F$40)</f>
        <v>0</v>
      </c>
      <c r="CS46">
        <f>COUNTIFS('150 TS and Hurricane DATA'!$I$5:$I$498,$E$40,'150 TS and Hurricane DATA'!$J$5:$J$498,$E46,'150 TS and Hurricane DATA'!$H$5:$H$498,CS$5,'150 TS and Hurricane DATA'!$K$5:$K$498,$F$40)</f>
        <v>0</v>
      </c>
      <c r="CT46">
        <f>COUNTIFS('150 TS and Hurricane DATA'!$I$5:$I$498,$E$40,'150 TS and Hurricane DATA'!$J$5:$J$498,$E46,'150 TS and Hurricane DATA'!$H$5:$H$498,CT$5,'150 TS and Hurricane DATA'!$K$5:$K$498,$F$40)</f>
        <v>0</v>
      </c>
      <c r="CU46">
        <f>COUNTIFS('150 TS and Hurricane DATA'!$I$5:$I$498,$E$40,'150 TS and Hurricane DATA'!$J$5:$J$498,$E46,'150 TS and Hurricane DATA'!$H$5:$H$498,CU$5,'150 TS and Hurricane DATA'!$K$5:$K$498,$F$40)</f>
        <v>0</v>
      </c>
      <c r="CV46">
        <f>COUNTIFS('150 TS and Hurricane DATA'!$I$5:$I$498,$E$40,'150 TS and Hurricane DATA'!$J$5:$J$498,$E46,'150 TS and Hurricane DATA'!$H$5:$H$498,CV$5,'150 TS and Hurricane DATA'!$K$5:$K$498,$F$40)</f>
        <v>0</v>
      </c>
      <c r="CW46">
        <f>COUNTIFS('150 TS and Hurricane DATA'!$I$5:$I$498,$E$40,'150 TS and Hurricane DATA'!$J$5:$J$498,$E46,'150 TS and Hurricane DATA'!$H$5:$H$498,CW$5,'150 TS and Hurricane DATA'!$K$5:$K$498,$F$40)</f>
        <v>0</v>
      </c>
      <c r="CX46">
        <f>COUNTIFS('150 TS and Hurricane DATA'!$I$5:$I$498,$E$40,'150 TS and Hurricane DATA'!$J$5:$J$498,$E46,'150 TS and Hurricane DATA'!$H$5:$H$498,CX$5,'150 TS and Hurricane DATA'!$K$5:$K$498,$F$40)</f>
        <v>0</v>
      </c>
      <c r="CY46">
        <f>COUNTIFS('150 TS and Hurricane DATA'!$I$5:$I$498,$E$40,'150 TS and Hurricane DATA'!$J$5:$J$498,$E46,'150 TS and Hurricane DATA'!$H$5:$H$498,CY$5,'150 TS and Hurricane DATA'!$K$5:$K$498,$F$40)</f>
        <v>0</v>
      </c>
      <c r="CZ46">
        <f>COUNTIFS('150 TS and Hurricane DATA'!$I$5:$I$498,$E$40,'150 TS and Hurricane DATA'!$J$5:$J$498,$E46,'150 TS and Hurricane DATA'!$H$5:$H$498,CZ$5,'150 TS and Hurricane DATA'!$K$5:$K$498,$F$40)</f>
        <v>0</v>
      </c>
      <c r="DA46">
        <f>COUNTIFS('150 TS and Hurricane DATA'!$I$5:$I$498,$E$40,'150 TS and Hurricane DATA'!$J$5:$J$498,$E46,'150 TS and Hurricane DATA'!$H$5:$H$498,DA$5,'150 TS and Hurricane DATA'!$K$5:$K$498,$F$40)</f>
        <v>0</v>
      </c>
      <c r="DB46">
        <f>COUNTIFS('150 TS and Hurricane DATA'!$I$5:$I$498,$E$40,'150 TS and Hurricane DATA'!$J$5:$J$498,$E46,'150 TS and Hurricane DATA'!$H$5:$H$498,DB$5,'150 TS and Hurricane DATA'!$K$5:$K$498,$F$40)</f>
        <v>0</v>
      </c>
      <c r="DC46">
        <f>COUNTIFS('150 TS and Hurricane DATA'!$I$5:$I$498,$E$40,'150 TS and Hurricane DATA'!$J$5:$J$498,$E46,'150 TS and Hurricane DATA'!$H$5:$H$498,DC$5,'150 TS and Hurricane DATA'!$K$5:$K$498,$F$40)</f>
        <v>0</v>
      </c>
      <c r="DD46">
        <f>COUNTIFS('150 TS and Hurricane DATA'!$I$5:$I$498,$E$40,'150 TS and Hurricane DATA'!$J$5:$J$498,$E46,'150 TS and Hurricane DATA'!$H$5:$H$498,DD$5,'150 TS and Hurricane DATA'!$K$5:$K$498,$F$40)</f>
        <v>0</v>
      </c>
      <c r="DE46">
        <f>COUNTIFS('150 TS and Hurricane DATA'!$I$5:$I$498,$E$40,'150 TS and Hurricane DATA'!$J$5:$J$498,$E46,'150 TS and Hurricane DATA'!$H$5:$H$498,DE$5,'150 TS and Hurricane DATA'!$K$5:$K$498,$F$40)</f>
        <v>0</v>
      </c>
      <c r="DF46">
        <f>COUNTIFS('150 TS and Hurricane DATA'!$I$5:$I$498,$E$40,'150 TS and Hurricane DATA'!$J$5:$J$498,$E46,'150 TS and Hurricane DATA'!$H$5:$H$498,DF$5,'150 TS and Hurricane DATA'!$K$5:$K$498,$F$40)</f>
        <v>0</v>
      </c>
      <c r="DG46">
        <f>COUNTIFS('150 TS and Hurricane DATA'!$I$5:$I$498,$E$40,'150 TS and Hurricane DATA'!$J$5:$J$498,$E46,'150 TS and Hurricane DATA'!$H$5:$H$498,DG$5,'150 TS and Hurricane DATA'!$K$5:$K$498,$F$40)</f>
        <v>0</v>
      </c>
      <c r="DH46">
        <f>COUNTIFS('150 TS and Hurricane DATA'!$I$5:$I$498,$E$40,'150 TS and Hurricane DATA'!$J$5:$J$498,$E46,'150 TS and Hurricane DATA'!$H$5:$H$498,DH$5,'150 TS and Hurricane DATA'!$K$5:$K$498,$F$40)</f>
        <v>0</v>
      </c>
      <c r="DI46">
        <f>COUNTIFS('150 TS and Hurricane DATA'!$I$5:$I$498,$E$40,'150 TS and Hurricane DATA'!$J$5:$J$498,$E46,'150 TS and Hurricane DATA'!$H$5:$H$498,DI$5,'150 TS and Hurricane DATA'!$K$5:$K$498,$F$40)</f>
        <v>0</v>
      </c>
      <c r="DJ46">
        <f>COUNTIFS('150 TS and Hurricane DATA'!$I$5:$I$498,$E$40,'150 TS and Hurricane DATA'!$J$5:$J$498,$E46,'150 TS and Hurricane DATA'!$H$5:$H$498,DJ$5,'150 TS and Hurricane DATA'!$K$5:$K$498,$F$40)</f>
        <v>0</v>
      </c>
      <c r="DK46">
        <f>COUNTIFS('150 TS and Hurricane DATA'!$I$5:$I$498,$E$40,'150 TS and Hurricane DATA'!$J$5:$J$498,$E46,'150 TS and Hurricane DATA'!$H$5:$H$498,DK$5,'150 TS and Hurricane DATA'!$K$5:$K$498,$F$40)</f>
        <v>0</v>
      </c>
      <c r="DL46">
        <f>COUNTIFS('150 TS and Hurricane DATA'!$I$5:$I$498,$E$40,'150 TS and Hurricane DATA'!$J$5:$J$498,$E46,'150 TS and Hurricane DATA'!$H$5:$H$498,DL$5,'150 TS and Hurricane DATA'!$K$5:$K$498,$F$40)</f>
        <v>0</v>
      </c>
      <c r="DM46">
        <f>COUNTIFS('150 TS and Hurricane DATA'!$I$5:$I$498,$E$40,'150 TS and Hurricane DATA'!$J$5:$J$498,$E46,'150 TS and Hurricane DATA'!$H$5:$H$498,DM$5,'150 TS and Hurricane DATA'!$K$5:$K$498,$F$40)</f>
        <v>0</v>
      </c>
      <c r="DN46">
        <f>COUNTIFS('150 TS and Hurricane DATA'!$I$5:$I$498,$E$40,'150 TS and Hurricane DATA'!$J$5:$J$498,$E46,'150 TS and Hurricane DATA'!$H$5:$H$498,DN$5,'150 TS and Hurricane DATA'!$K$5:$K$498,$F$40)</f>
        <v>0</v>
      </c>
      <c r="DO46">
        <f>COUNTIFS('150 TS and Hurricane DATA'!$I$5:$I$498,$E$40,'150 TS and Hurricane DATA'!$J$5:$J$498,$E46,'150 TS and Hurricane DATA'!$H$5:$H$498,DO$5,'150 TS and Hurricane DATA'!$K$5:$K$498,$F$40)</f>
        <v>0</v>
      </c>
      <c r="DP46">
        <f>COUNTIFS('150 TS and Hurricane DATA'!$I$5:$I$498,$E$40,'150 TS and Hurricane DATA'!$J$5:$J$498,$E46,'150 TS and Hurricane DATA'!$H$5:$H$498,DP$5,'150 TS and Hurricane DATA'!$K$5:$K$498,$F$40)</f>
        <v>0</v>
      </c>
      <c r="DQ46">
        <f>COUNTIFS('150 TS and Hurricane DATA'!$I$5:$I$498,$E$40,'150 TS and Hurricane DATA'!$J$5:$J$498,$E46,'150 TS and Hurricane DATA'!$H$5:$H$498,DQ$5,'150 TS and Hurricane DATA'!$K$5:$K$498,$F$40)</f>
        <v>0</v>
      </c>
      <c r="DR46">
        <f>COUNTIFS('150 TS and Hurricane DATA'!$I$5:$I$498,$E$40,'150 TS and Hurricane DATA'!$J$5:$J$498,$E46,'150 TS and Hurricane DATA'!$H$5:$H$498,DR$5,'150 TS and Hurricane DATA'!$K$5:$K$498,$F$40)</f>
        <v>0</v>
      </c>
      <c r="DS46">
        <f>COUNTIFS('150 TS and Hurricane DATA'!$I$5:$I$498,$E$40,'150 TS and Hurricane DATA'!$J$5:$J$498,$E46,'150 TS and Hurricane DATA'!$H$5:$H$498,DS$5,'150 TS and Hurricane DATA'!$K$5:$K$498,$F$40)</f>
        <v>0</v>
      </c>
      <c r="DT46">
        <f>COUNTIFS('150 TS and Hurricane DATA'!$I$5:$I$498,$E$40,'150 TS and Hurricane DATA'!$J$5:$J$498,$E46,'150 TS and Hurricane DATA'!$H$5:$H$498,DT$5,'150 TS and Hurricane DATA'!$K$5:$K$498,$F$40)</f>
        <v>0</v>
      </c>
      <c r="DU46">
        <f>COUNTIFS('150 TS and Hurricane DATA'!$I$5:$I$498,$E$40,'150 TS and Hurricane DATA'!$J$5:$J$498,$E46,'150 TS and Hurricane DATA'!$H$5:$H$498,DU$5,'150 TS and Hurricane DATA'!$K$5:$K$498,$F$40)</f>
        <v>0</v>
      </c>
      <c r="DV46">
        <f>COUNTIFS('150 TS and Hurricane DATA'!$I$5:$I$498,$E$40,'150 TS and Hurricane DATA'!$J$5:$J$498,$E46,'150 TS and Hurricane DATA'!$H$5:$H$498,DV$5,'150 TS and Hurricane DATA'!$K$5:$K$498,$F$40)</f>
        <v>0</v>
      </c>
      <c r="DW46">
        <f>COUNTIFS('150 TS and Hurricane DATA'!$I$5:$I$498,$E$40,'150 TS and Hurricane DATA'!$J$5:$J$498,$E46,'150 TS and Hurricane DATA'!$H$5:$H$498,DW$5,'150 TS and Hurricane DATA'!$K$5:$K$498,$F$40)</f>
        <v>0</v>
      </c>
      <c r="DX46">
        <f>COUNTIFS('150 TS and Hurricane DATA'!$I$5:$I$498,$E$40,'150 TS and Hurricane DATA'!$J$5:$J$498,$E46,'150 TS and Hurricane DATA'!$H$5:$H$498,DX$5,'150 TS and Hurricane DATA'!$K$5:$K$498,$F$40)</f>
        <v>0</v>
      </c>
      <c r="DY46">
        <f>COUNTIFS('150 TS and Hurricane DATA'!$I$5:$I$498,$E$40,'150 TS and Hurricane DATA'!$J$5:$J$498,$E46,'150 TS and Hurricane DATA'!$H$5:$H$498,DY$5,'150 TS and Hurricane DATA'!$K$5:$K$498,$F$40)</f>
        <v>0</v>
      </c>
      <c r="DZ46">
        <f>COUNTIFS('150 TS and Hurricane DATA'!$I$5:$I$498,$E$40,'150 TS and Hurricane DATA'!$J$5:$J$498,$E46,'150 TS and Hurricane DATA'!$H$5:$H$498,DZ$5,'150 TS and Hurricane DATA'!$K$5:$K$498,$F$40)</f>
        <v>0</v>
      </c>
      <c r="EA46">
        <f>COUNTIFS('150 TS and Hurricane DATA'!$I$5:$I$498,$E$40,'150 TS and Hurricane DATA'!$J$5:$J$498,$E46,'150 TS and Hurricane DATA'!$H$5:$H$498,EA$5,'150 TS and Hurricane DATA'!$K$5:$K$498,$F$40)</f>
        <v>0</v>
      </c>
      <c r="EB46">
        <f>COUNTIFS('150 TS and Hurricane DATA'!$I$5:$I$498,$E$40,'150 TS and Hurricane DATA'!$J$5:$J$498,$E46,'150 TS and Hurricane DATA'!$H$5:$H$498,EB$5,'150 TS and Hurricane DATA'!$K$5:$K$498,$F$40)</f>
        <v>0</v>
      </c>
      <c r="EC46">
        <f>COUNTIFS('150 TS and Hurricane DATA'!$I$5:$I$498,$E$40,'150 TS and Hurricane DATA'!$J$5:$J$498,$E46,'150 TS and Hurricane DATA'!$H$5:$H$498,EC$5,'150 TS and Hurricane DATA'!$K$5:$K$498,$F$40)</f>
        <v>0</v>
      </c>
      <c r="ED46">
        <f>COUNTIFS('150 TS and Hurricane DATA'!$I$5:$I$498,$E$40,'150 TS and Hurricane DATA'!$J$5:$J$498,$E46,'150 TS and Hurricane DATA'!$H$5:$H$498,ED$5,'150 TS and Hurricane DATA'!$K$5:$K$498,$F$40)</f>
        <v>0</v>
      </c>
      <c r="EE46">
        <f>COUNTIFS('150 TS and Hurricane DATA'!$I$5:$I$498,$E$40,'150 TS and Hurricane DATA'!$J$5:$J$498,$E46,'150 TS and Hurricane DATA'!$H$5:$H$498,EE$5,'150 TS and Hurricane DATA'!$K$5:$K$498,$F$40)</f>
        <v>0</v>
      </c>
      <c r="EF46">
        <f>COUNTIFS('150 TS and Hurricane DATA'!$I$5:$I$498,$E$40,'150 TS and Hurricane DATA'!$J$5:$J$498,$E46,'150 TS and Hurricane DATA'!$H$5:$H$498,EF$5,'150 TS and Hurricane DATA'!$K$5:$K$498,$F$40)</f>
        <v>0</v>
      </c>
      <c r="EG46">
        <f>COUNTIFS('150 TS and Hurricane DATA'!$I$5:$I$498,$E$40,'150 TS and Hurricane DATA'!$J$5:$J$498,$E46,'150 TS and Hurricane DATA'!$H$5:$H$498,EG$5,'150 TS and Hurricane DATA'!$K$5:$K$498,$F$40)</f>
        <v>0</v>
      </c>
      <c r="EH46">
        <f>COUNTIFS('150 TS and Hurricane DATA'!$I$5:$I$498,$E$40,'150 TS and Hurricane DATA'!$J$5:$J$498,$E46,'150 TS and Hurricane DATA'!$H$5:$H$498,EH$5,'150 TS and Hurricane DATA'!$K$5:$K$498,$F$40)</f>
        <v>0</v>
      </c>
      <c r="EI46">
        <f>COUNTIFS('150 TS and Hurricane DATA'!$I$5:$I$498,$E$40,'150 TS and Hurricane DATA'!$J$5:$J$498,$E46,'150 TS and Hurricane DATA'!$H$5:$H$498,EI$5,'150 TS and Hurricane DATA'!$K$5:$K$498,$F$40)</f>
        <v>0</v>
      </c>
      <c r="EJ46">
        <f>COUNTIFS('150 TS and Hurricane DATA'!$I$5:$I$498,$E$40,'150 TS and Hurricane DATA'!$J$5:$J$498,$E46,'150 TS and Hurricane DATA'!$H$5:$H$498,EJ$5,'150 TS and Hurricane DATA'!$K$5:$K$498,$F$40)</f>
        <v>0</v>
      </c>
      <c r="EK46">
        <f>COUNTIFS('150 TS and Hurricane DATA'!$I$5:$I$498,$E$40,'150 TS and Hurricane DATA'!$J$5:$J$498,$E46,'150 TS and Hurricane DATA'!$H$5:$H$498,EK$5,'150 TS and Hurricane DATA'!$K$5:$K$498,$F$40)</f>
        <v>0</v>
      </c>
      <c r="EL46">
        <f>COUNTIFS('150 TS and Hurricane DATA'!$I$5:$I$498,$E$40,'150 TS and Hurricane DATA'!$J$5:$J$498,$E46,'150 TS and Hurricane DATA'!$H$5:$H$498,EL$5,'150 TS and Hurricane DATA'!$K$5:$K$498,$F$40)</f>
        <v>0</v>
      </c>
      <c r="EM46">
        <f>COUNTIFS('150 TS and Hurricane DATA'!$I$5:$I$498,$E$40,'150 TS and Hurricane DATA'!$J$5:$J$498,$E46,'150 TS and Hurricane DATA'!$H$5:$H$498,EM$5,'150 TS and Hurricane DATA'!$K$5:$K$498,$F$40)</f>
        <v>0</v>
      </c>
      <c r="EN46">
        <f>COUNTIFS('150 TS and Hurricane DATA'!$I$5:$I$498,$E$40,'150 TS and Hurricane DATA'!$J$5:$J$498,$E46,'150 TS and Hurricane DATA'!$H$5:$H$498,EN$5,'150 TS and Hurricane DATA'!$K$5:$K$498,$F$40)</f>
        <v>0</v>
      </c>
      <c r="EO46">
        <f>COUNTIFS('150 TS and Hurricane DATA'!$I$5:$I$498,$E$40,'150 TS and Hurricane DATA'!$J$5:$J$498,$E46,'150 TS and Hurricane DATA'!$H$5:$H$498,EO$5,'150 TS and Hurricane DATA'!$K$5:$K$498,$F$40)</f>
        <v>0</v>
      </c>
      <c r="EP46">
        <f>COUNTIFS('150 TS and Hurricane DATA'!$I$5:$I$498,$E$40,'150 TS and Hurricane DATA'!$J$5:$J$498,$E46,'150 TS and Hurricane DATA'!$H$5:$H$498,EP$5,'150 TS and Hurricane DATA'!$K$5:$K$498,$F$40)</f>
        <v>0</v>
      </c>
      <c r="EQ46">
        <f>COUNTIFS('150 TS and Hurricane DATA'!$I$5:$I$498,$E$40,'150 TS and Hurricane DATA'!$J$5:$J$498,$E46,'150 TS and Hurricane DATA'!$H$5:$H$498,EQ$5,'150 TS and Hurricane DATA'!$K$5:$K$498,$F$40)</f>
        <v>0</v>
      </c>
      <c r="ER46">
        <f>COUNTIFS('150 TS and Hurricane DATA'!$I$5:$I$498,$E$40,'150 TS and Hurricane DATA'!$J$5:$J$498,$E46,'150 TS and Hurricane DATA'!$H$5:$H$498,ER$5,'150 TS and Hurricane DATA'!$K$5:$K$498,$F$40)</f>
        <v>0</v>
      </c>
      <c r="ES46">
        <f>COUNTIFS('150 TS and Hurricane DATA'!$I$5:$I$498,$E$40,'150 TS and Hurricane DATA'!$J$5:$J$498,$E46,'150 TS and Hurricane DATA'!$H$5:$H$498,ES$5,'150 TS and Hurricane DATA'!$K$5:$K$498,$F$40)</f>
        <v>0</v>
      </c>
      <c r="ET46">
        <f>COUNTIFS('150 TS and Hurricane DATA'!$I$5:$I$498,$E$40,'150 TS and Hurricane DATA'!$J$5:$J$498,$E46,'150 TS and Hurricane DATA'!$H$5:$H$498,ET$5,'150 TS and Hurricane DATA'!$K$5:$K$498,$F$40)</f>
        <v>0</v>
      </c>
      <c r="EU46">
        <f>COUNTIFS('150 TS and Hurricane DATA'!$I$5:$I$498,$E$40,'150 TS and Hurricane DATA'!$J$5:$J$498,$E46,'150 TS and Hurricane DATA'!$H$5:$H$498,EU$5,'150 TS and Hurricane DATA'!$K$5:$K$498,$F$40)</f>
        <v>0</v>
      </c>
      <c r="EV46">
        <f>COUNTIFS('150 TS and Hurricane DATA'!$I$5:$I$498,$E$40,'150 TS and Hurricane DATA'!$J$5:$J$498,$E46,'150 TS and Hurricane DATA'!$H$5:$H$498,EV$5,'150 TS and Hurricane DATA'!$K$5:$K$498,$F$40)</f>
        <v>0</v>
      </c>
      <c r="EW46">
        <f>COUNTIFS('150 TS and Hurricane DATA'!$I$5:$I$498,$E$40,'150 TS and Hurricane DATA'!$J$5:$J$498,$E46,'150 TS and Hurricane DATA'!$H$5:$H$498,EW$5,'150 TS and Hurricane DATA'!$K$5:$K$498,$F$40)</f>
        <v>0</v>
      </c>
      <c r="EX46">
        <f>COUNTIFS('150 TS and Hurricane DATA'!$I$5:$I$498,$E$40,'150 TS and Hurricane DATA'!$J$5:$J$498,$E46,'150 TS and Hurricane DATA'!$H$5:$H$498,EX$5,'150 TS and Hurricane DATA'!$K$5:$K$498,$F$40)</f>
        <v>0</v>
      </c>
      <c r="EY46">
        <f>COUNTIFS('150 TS and Hurricane DATA'!$I$5:$I$498,$E$40,'150 TS and Hurricane DATA'!$J$5:$J$498,$E46,'150 TS and Hurricane DATA'!$H$5:$H$498,EY$5,'150 TS and Hurricane DATA'!$K$5:$K$498,$F$40)</f>
        <v>0</v>
      </c>
      <c r="EZ46">
        <f>COUNTIFS('150 TS and Hurricane DATA'!$I$5:$I$498,$E$40,'150 TS and Hurricane DATA'!$J$5:$J$498,$E46,'150 TS and Hurricane DATA'!$H$5:$H$498,EZ$5,'150 TS and Hurricane DATA'!$K$5:$K$498,$F$40)</f>
        <v>0</v>
      </c>
      <c r="FA46">
        <f>COUNTIFS('150 TS and Hurricane DATA'!$I$5:$I$498,$E$40,'150 TS and Hurricane DATA'!$J$5:$J$498,$E46,'150 TS and Hurricane DATA'!$H$5:$H$498,FA$5,'150 TS and Hurricane DATA'!$K$5:$K$498,$F$40)</f>
        <v>0</v>
      </c>
      <c r="FB46">
        <f>COUNTIFS('150 TS and Hurricane DATA'!$I$5:$I$498,$E$40,'150 TS and Hurricane DATA'!$J$5:$J$498,$E46,'150 TS and Hurricane DATA'!$H$5:$H$498,FB$5,'150 TS and Hurricane DATA'!$K$5:$K$498,$F$40)</f>
        <v>0</v>
      </c>
      <c r="FC46">
        <f>COUNTIFS('150 TS and Hurricane DATA'!$I$5:$I$498,$E$40,'150 TS and Hurricane DATA'!$J$5:$J$498,$E46,'150 TS and Hurricane DATA'!$H$5:$H$498,FC$5,'150 TS and Hurricane DATA'!$K$5:$K$498,$F$40)</f>
        <v>0</v>
      </c>
      <c r="FD46">
        <f>COUNTIFS('150 TS and Hurricane DATA'!$I$5:$I$498,$E$40,'150 TS and Hurricane DATA'!$J$5:$J$498,$E46,'150 TS and Hurricane DATA'!$H$5:$H$498,FD$5,'150 TS and Hurricane DATA'!$K$5:$K$498,$F$40)</f>
        <v>0</v>
      </c>
      <c r="FE46">
        <f>COUNTIFS('150 TS and Hurricane DATA'!$I$5:$I$498,$E$40,'150 TS and Hurricane DATA'!$J$5:$J$498,$E46,'150 TS and Hurricane DATA'!$H$5:$H$498,FE$5,'150 TS and Hurricane DATA'!$K$5:$K$498,$F$40)</f>
        <v>0</v>
      </c>
      <c r="FF46">
        <f>COUNTIFS('150 TS and Hurricane DATA'!$I$5:$I$498,$E$40,'150 TS and Hurricane DATA'!$J$5:$J$498,$E46,'150 TS and Hurricane DATA'!$H$5:$H$498,FF$5,'150 TS and Hurricane DATA'!$K$5:$K$498,$F$40)</f>
        <v>0</v>
      </c>
      <c r="FG46">
        <f>COUNTIFS('150 TS and Hurricane DATA'!$I$5:$I$498,$E$40,'150 TS and Hurricane DATA'!$J$5:$J$498,$E46,'150 TS and Hurricane DATA'!$H$5:$H$498,FG$5,'150 TS and Hurricane DATA'!$K$5:$K$498,$F$40)</f>
        <v>0</v>
      </c>
      <c r="FH46">
        <f>COUNTIFS('150 TS and Hurricane DATA'!$I$5:$I$498,$E$40,'150 TS and Hurricane DATA'!$J$5:$J$498,$E46,'150 TS and Hurricane DATA'!$H$5:$H$498,FH$5,'150 TS and Hurricane DATA'!$K$5:$K$498,$F$40)</f>
        <v>0</v>
      </c>
      <c r="FI46">
        <f>COUNTIFS('150 TS and Hurricane DATA'!$I$5:$I$498,$E$40,'150 TS and Hurricane DATA'!$J$5:$J$498,$E46,'150 TS and Hurricane DATA'!$H$5:$H$498,FI$5,'150 TS and Hurricane DATA'!$K$5:$K$498,$F$40)</f>
        <v>0</v>
      </c>
      <c r="FJ46">
        <f>COUNTIFS('150 TS and Hurricane DATA'!$I$5:$I$498,$E$40,'150 TS and Hurricane DATA'!$J$5:$J$498,$E46,'150 TS and Hurricane DATA'!$H$5:$H$498,FJ$5,'150 TS and Hurricane DATA'!$K$5:$K$498,$F$40)</f>
        <v>0</v>
      </c>
      <c r="FK46">
        <f>COUNTIFS('150 TS and Hurricane DATA'!$I$5:$I$498,$E$40,'150 TS and Hurricane DATA'!$J$5:$J$498,$E46,'150 TS and Hurricane DATA'!$H$5:$H$498,FK$5,'150 TS and Hurricane DATA'!$K$5:$K$498,$F$40)</f>
        <v>0</v>
      </c>
      <c r="FL46">
        <f>COUNTIFS('150 TS and Hurricane DATA'!$I$5:$I$498,$E$40,'150 TS and Hurricane DATA'!$J$5:$J$498,$E46,'150 TS and Hurricane DATA'!$H$5:$H$498,FL$5,'150 TS and Hurricane DATA'!$K$5:$K$498,$F$40)</f>
        <v>0</v>
      </c>
      <c r="FM46">
        <f>COUNTIFS('150 TS and Hurricane DATA'!$I$5:$I$498,$E$40,'150 TS and Hurricane DATA'!$J$5:$J$498,$E46,'150 TS and Hurricane DATA'!$H$5:$H$498,FM$5,'150 TS and Hurricane DATA'!$K$5:$K$498,$F$40)</f>
        <v>0</v>
      </c>
      <c r="FN46">
        <f>COUNTIFS('150 TS and Hurricane DATA'!$I$5:$I$498,$E$40,'150 TS and Hurricane DATA'!$J$5:$J$498,$E46,'150 TS and Hurricane DATA'!$H$5:$H$498,FN$5,'150 TS and Hurricane DATA'!$K$5:$K$498,$F$40)</f>
        <v>0</v>
      </c>
      <c r="FO46">
        <f>COUNTIFS('150 TS and Hurricane DATA'!$I$5:$I$498,$E$40,'150 TS and Hurricane DATA'!$J$5:$J$498,$E46,'150 TS and Hurricane DATA'!$H$5:$H$498,FO$5,'150 TS and Hurricane DATA'!$K$5:$K$498,$F$40)</f>
        <v>0</v>
      </c>
      <c r="FP46">
        <f>COUNTIFS('150 TS and Hurricane DATA'!$I$5:$I$498,$E$40,'150 TS and Hurricane DATA'!$J$5:$J$498,$E46,'150 TS and Hurricane DATA'!$H$5:$H$498,FP$5,'150 TS and Hurricane DATA'!$K$5:$K$498,$F$40)</f>
        <v>0</v>
      </c>
      <c r="FQ46">
        <f>COUNTIFS('150 TS and Hurricane DATA'!$I$5:$I$498,$E$40,'150 TS and Hurricane DATA'!$J$5:$J$498,$E46,'150 TS and Hurricane DATA'!$H$5:$H$498,FQ$5,'150 TS and Hurricane DATA'!$K$5:$K$498,$F$40)</f>
        <v>0</v>
      </c>
      <c r="FR46">
        <f>COUNTIFS('150 TS and Hurricane DATA'!$I$5:$I$498,$E$40,'150 TS and Hurricane DATA'!$J$5:$J$498,$E46,'150 TS and Hurricane DATA'!$H$5:$H$498,FR$5,'150 TS and Hurricane DATA'!$K$5:$K$498,$F$40)</f>
        <v>0</v>
      </c>
      <c r="FS46">
        <f>COUNTIFS('150 TS and Hurricane DATA'!$I$5:$I$498,$E$40,'150 TS and Hurricane DATA'!$J$5:$J$498,$E46,'150 TS and Hurricane DATA'!$H$5:$H$498,FS$5,'150 TS and Hurricane DATA'!$K$5:$K$498,$F$40)</f>
        <v>0</v>
      </c>
      <c r="FT46">
        <f>COUNTIFS('150 TS and Hurricane DATA'!$I$5:$I$498,$E$40,'150 TS and Hurricane DATA'!$J$5:$J$498,$E46,'150 TS and Hurricane DATA'!$H$5:$H$498,FT$5,'150 TS and Hurricane DATA'!$K$5:$K$498,$F$40)</f>
        <v>0</v>
      </c>
      <c r="FV46">
        <f t="shared" si="72"/>
        <v>0</v>
      </c>
    </row>
    <row r="47" spans="2:183">
      <c r="B47" s="99"/>
      <c r="D47" s="27" t="s">
        <v>32</v>
      </c>
      <c r="E47" s="161">
        <v>1</v>
      </c>
      <c r="F47">
        <f>COUNTIFS('150 TS and Hurricane DATA'!$I$5:$I$498,$E$40,'150 TS and Hurricane DATA'!$J$5:$J$498,$E47,'150 TS and Hurricane DATA'!$H$5:$H$498,F$5,'150 TS and Hurricane DATA'!$K$5:$K$498,$F$40)</f>
        <v>0</v>
      </c>
      <c r="G47">
        <f>COUNTIFS('150 TS and Hurricane DATA'!$I$5:$I$498,$E$40,'150 TS and Hurricane DATA'!$J$5:$J$498,$E47,'150 TS and Hurricane DATA'!$H$5:$H$498,G$5,'150 TS and Hurricane DATA'!$K$5:$K$498,$F$40)</f>
        <v>0</v>
      </c>
      <c r="H47">
        <f>COUNTIFS('150 TS and Hurricane DATA'!$I$5:$I$498,$E$40,'150 TS and Hurricane DATA'!$J$5:$J$498,$E47,'150 TS and Hurricane DATA'!$H$5:$H$498,H$5,'150 TS and Hurricane DATA'!$K$5:$K$498,$F$40)</f>
        <v>0</v>
      </c>
      <c r="I47">
        <f>COUNTIFS('150 TS and Hurricane DATA'!$I$5:$I$498,$E$40,'150 TS and Hurricane DATA'!$J$5:$J$498,$E47,'150 TS and Hurricane DATA'!$H$5:$H$498,I$5,'150 TS and Hurricane DATA'!$K$5:$K$498,$F$40)</f>
        <v>0</v>
      </c>
      <c r="J47">
        <f>COUNTIFS('150 TS and Hurricane DATA'!$I$5:$I$498,$E$40,'150 TS and Hurricane DATA'!$J$5:$J$498,$E47,'150 TS and Hurricane DATA'!$H$5:$H$498,J$5,'150 TS and Hurricane DATA'!$K$5:$K$498,$F$40)</f>
        <v>0</v>
      </c>
      <c r="K47">
        <f>COUNTIFS('150 TS and Hurricane DATA'!$I$5:$I$498,$E$40,'150 TS and Hurricane DATA'!$J$5:$J$498,$E47,'150 TS and Hurricane DATA'!$H$5:$H$498,K$5,'150 TS and Hurricane DATA'!$K$5:$K$498,$F$40)</f>
        <v>0</v>
      </c>
      <c r="L47">
        <f>COUNTIFS('150 TS and Hurricane DATA'!$I$5:$I$498,$E$40,'150 TS and Hurricane DATA'!$J$5:$J$498,$E47,'150 TS and Hurricane DATA'!$H$5:$H$498,L$5,'150 TS and Hurricane DATA'!$K$5:$K$498,$F$40)</f>
        <v>0</v>
      </c>
      <c r="M47">
        <f>COUNTIFS('150 TS and Hurricane DATA'!$I$5:$I$498,$E$40,'150 TS and Hurricane DATA'!$J$5:$J$498,$E47,'150 TS and Hurricane DATA'!$H$5:$H$498,M$5,'150 TS and Hurricane DATA'!$K$5:$K$498,$F$40)</f>
        <v>0</v>
      </c>
      <c r="N47">
        <f>COUNTIFS('150 TS and Hurricane DATA'!$I$5:$I$498,$E$40,'150 TS and Hurricane DATA'!$J$5:$J$498,$E47,'150 TS and Hurricane DATA'!$H$5:$H$498,N$5,'150 TS and Hurricane DATA'!$K$5:$K$498,$F$40)</f>
        <v>0</v>
      </c>
      <c r="O47">
        <f>COUNTIFS('150 TS and Hurricane DATA'!$I$5:$I$498,$E$40,'150 TS and Hurricane DATA'!$J$5:$J$498,$E47,'150 TS and Hurricane DATA'!$H$5:$H$498,O$5,'150 TS and Hurricane DATA'!$K$5:$K$498,$F$40)</f>
        <v>0</v>
      </c>
      <c r="P47">
        <f>COUNTIFS('150 TS and Hurricane DATA'!$I$5:$I$498,$E$40,'150 TS and Hurricane DATA'!$J$5:$J$498,$E47,'150 TS and Hurricane DATA'!$H$5:$H$498,P$5,'150 TS and Hurricane DATA'!$K$5:$K$498,$F$40)</f>
        <v>0</v>
      </c>
      <c r="Q47">
        <f>COUNTIFS('150 TS and Hurricane DATA'!$I$5:$I$498,$E$40,'150 TS and Hurricane DATA'!$J$5:$J$498,$E47,'150 TS and Hurricane DATA'!$H$5:$H$498,Q$5,'150 TS and Hurricane DATA'!$K$5:$K$498,$F$40)</f>
        <v>0</v>
      </c>
      <c r="R47">
        <f>COUNTIFS('150 TS and Hurricane DATA'!$I$5:$I$498,$E$40,'150 TS and Hurricane DATA'!$J$5:$J$498,$E47,'150 TS and Hurricane DATA'!$H$5:$H$498,R$5,'150 TS and Hurricane DATA'!$K$5:$K$498,$F$40)</f>
        <v>0</v>
      </c>
      <c r="S47">
        <f>COUNTIFS('150 TS and Hurricane DATA'!$I$5:$I$498,$E$40,'150 TS and Hurricane DATA'!$J$5:$J$498,$E47,'150 TS and Hurricane DATA'!$H$5:$H$498,S$5,'150 TS and Hurricane DATA'!$K$5:$K$498,$F$40)</f>
        <v>0</v>
      </c>
      <c r="T47">
        <f>COUNTIFS('150 TS and Hurricane DATA'!$I$5:$I$498,$E$40,'150 TS and Hurricane DATA'!$J$5:$J$498,$E47,'150 TS and Hurricane DATA'!$H$5:$H$498,T$5,'150 TS and Hurricane DATA'!$K$5:$K$498,$F$40)</f>
        <v>0</v>
      </c>
      <c r="U47">
        <f>COUNTIFS('150 TS and Hurricane DATA'!$I$5:$I$498,$E$40,'150 TS and Hurricane DATA'!$J$5:$J$498,$E47,'150 TS and Hurricane DATA'!$H$5:$H$498,U$5,'150 TS and Hurricane DATA'!$K$5:$K$498,$F$40)</f>
        <v>0</v>
      </c>
      <c r="V47">
        <f>COUNTIFS('150 TS and Hurricane DATA'!$I$5:$I$498,$E$40,'150 TS and Hurricane DATA'!$J$5:$J$498,$E47,'150 TS and Hurricane DATA'!$H$5:$H$498,V$5,'150 TS and Hurricane DATA'!$K$5:$K$498,$F$40)</f>
        <v>0</v>
      </c>
      <c r="W47">
        <f>COUNTIFS('150 TS and Hurricane DATA'!$I$5:$I$498,$E$40,'150 TS and Hurricane DATA'!$J$5:$J$498,$E47,'150 TS and Hurricane DATA'!$H$5:$H$498,W$5,'150 TS and Hurricane DATA'!$K$5:$K$498,$F$40)</f>
        <v>0</v>
      </c>
      <c r="X47">
        <f>COUNTIFS('150 TS and Hurricane DATA'!$I$5:$I$498,$E$40,'150 TS and Hurricane DATA'!$J$5:$J$498,$E47,'150 TS and Hurricane DATA'!$H$5:$H$498,X$5,'150 TS and Hurricane DATA'!$K$5:$K$498,$F$40)</f>
        <v>0</v>
      </c>
      <c r="Y47">
        <f>COUNTIFS('150 TS and Hurricane DATA'!$I$5:$I$498,$E$40,'150 TS and Hurricane DATA'!$J$5:$J$498,$E47,'150 TS and Hurricane DATA'!$H$5:$H$498,Y$5,'150 TS and Hurricane DATA'!$K$5:$K$498,$F$40)</f>
        <v>0</v>
      </c>
      <c r="Z47">
        <f>COUNTIFS('150 TS and Hurricane DATA'!$I$5:$I$498,$E$40,'150 TS and Hurricane DATA'!$J$5:$J$498,$E47,'150 TS and Hurricane DATA'!$H$5:$H$498,Z$5,'150 TS and Hurricane DATA'!$K$5:$K$498,$F$40)</f>
        <v>0</v>
      </c>
      <c r="AA47">
        <f>COUNTIFS('150 TS and Hurricane DATA'!$I$5:$I$498,$E$40,'150 TS and Hurricane DATA'!$J$5:$J$498,$E47,'150 TS and Hurricane DATA'!$H$5:$H$498,AA$5,'150 TS and Hurricane DATA'!$K$5:$K$498,$F$40)</f>
        <v>1</v>
      </c>
      <c r="AB47">
        <f>COUNTIFS('150 TS and Hurricane DATA'!$I$5:$I$498,$E$40,'150 TS and Hurricane DATA'!$J$5:$J$498,$E47,'150 TS and Hurricane DATA'!$H$5:$H$498,AB$5,'150 TS and Hurricane DATA'!$K$5:$K$498,$F$40)</f>
        <v>0</v>
      </c>
      <c r="AC47">
        <f>COUNTIFS('150 TS and Hurricane DATA'!$I$5:$I$498,$E$40,'150 TS and Hurricane DATA'!$J$5:$J$498,$E47,'150 TS and Hurricane DATA'!$H$5:$H$498,AC$5,'150 TS and Hurricane DATA'!$K$5:$K$498,$F$40)</f>
        <v>0</v>
      </c>
      <c r="AD47">
        <f>COUNTIFS('150 TS and Hurricane DATA'!$I$5:$I$498,$E$40,'150 TS and Hurricane DATA'!$J$5:$J$498,$E47,'150 TS and Hurricane DATA'!$H$5:$H$498,AD$5,'150 TS and Hurricane DATA'!$K$5:$K$498,$F$40)</f>
        <v>0</v>
      </c>
      <c r="AE47">
        <f>COUNTIFS('150 TS and Hurricane DATA'!$I$5:$I$498,$E$40,'150 TS and Hurricane DATA'!$J$5:$J$498,$E47,'150 TS and Hurricane DATA'!$H$5:$H$498,AE$5,'150 TS and Hurricane DATA'!$K$5:$K$498,$F$40)</f>
        <v>0</v>
      </c>
      <c r="AF47">
        <f>COUNTIFS('150 TS and Hurricane DATA'!$I$5:$I$498,$E$40,'150 TS and Hurricane DATA'!$J$5:$J$498,$E47,'150 TS and Hurricane DATA'!$H$5:$H$498,AF$5,'150 TS and Hurricane DATA'!$K$5:$K$498,$F$40)</f>
        <v>0</v>
      </c>
      <c r="AG47">
        <f>COUNTIFS('150 TS and Hurricane DATA'!$I$5:$I$498,$E$40,'150 TS and Hurricane DATA'!$J$5:$J$498,$E47,'150 TS and Hurricane DATA'!$H$5:$H$498,AG$5,'150 TS and Hurricane DATA'!$K$5:$K$498,$F$40)</f>
        <v>0</v>
      </c>
      <c r="AH47">
        <f>COUNTIFS('150 TS and Hurricane DATA'!$I$5:$I$498,$E$40,'150 TS and Hurricane DATA'!$J$5:$J$498,$E47,'150 TS and Hurricane DATA'!$H$5:$H$498,AH$5,'150 TS and Hurricane DATA'!$K$5:$K$498,$F$40)</f>
        <v>0</v>
      </c>
      <c r="AI47">
        <f>COUNTIFS('150 TS and Hurricane DATA'!$I$5:$I$498,$E$40,'150 TS and Hurricane DATA'!$J$5:$J$498,$E47,'150 TS and Hurricane DATA'!$H$5:$H$498,AI$5,'150 TS and Hurricane DATA'!$K$5:$K$498,$F$40)</f>
        <v>0</v>
      </c>
      <c r="AJ47">
        <f>COUNTIFS('150 TS and Hurricane DATA'!$I$5:$I$498,$E$40,'150 TS and Hurricane DATA'!$J$5:$J$498,$E47,'150 TS and Hurricane DATA'!$H$5:$H$498,AJ$5,'150 TS and Hurricane DATA'!$K$5:$K$498,$F$40)</f>
        <v>0</v>
      </c>
      <c r="AK47">
        <f>COUNTIFS('150 TS and Hurricane DATA'!$I$5:$I$498,$E$40,'150 TS and Hurricane DATA'!$J$5:$J$498,$E47,'150 TS and Hurricane DATA'!$H$5:$H$498,AK$5,'150 TS and Hurricane DATA'!$K$5:$K$498,$F$40)</f>
        <v>0</v>
      </c>
      <c r="AL47">
        <f>COUNTIFS('150 TS and Hurricane DATA'!$I$5:$I$498,$E$40,'150 TS and Hurricane DATA'!$J$5:$J$498,$E47,'150 TS and Hurricane DATA'!$H$5:$H$498,AL$5,'150 TS and Hurricane DATA'!$K$5:$K$498,$F$40)</f>
        <v>0</v>
      </c>
      <c r="AM47">
        <f>COUNTIFS('150 TS and Hurricane DATA'!$I$5:$I$498,$E$40,'150 TS and Hurricane DATA'!$J$5:$J$498,$E47,'150 TS and Hurricane DATA'!$H$5:$H$498,AM$5,'150 TS and Hurricane DATA'!$K$5:$K$498,$F$40)</f>
        <v>0</v>
      </c>
      <c r="AN47">
        <f>COUNTIFS('150 TS and Hurricane DATA'!$I$5:$I$498,$E$40,'150 TS and Hurricane DATA'!$J$5:$J$498,$E47,'150 TS and Hurricane DATA'!$H$5:$H$498,AN$5,'150 TS and Hurricane DATA'!$K$5:$K$498,$F$40)</f>
        <v>0</v>
      </c>
      <c r="AO47">
        <f>COUNTIFS('150 TS and Hurricane DATA'!$I$5:$I$498,$E$40,'150 TS and Hurricane DATA'!$J$5:$J$498,$E47,'150 TS and Hurricane DATA'!$H$5:$H$498,AO$5,'150 TS and Hurricane DATA'!$K$5:$K$498,$F$40)</f>
        <v>0</v>
      </c>
      <c r="AP47">
        <f>COUNTIFS('150 TS and Hurricane DATA'!$I$5:$I$498,$E$40,'150 TS and Hurricane DATA'!$J$5:$J$498,$E47,'150 TS and Hurricane DATA'!$H$5:$H$498,AP$5,'150 TS and Hurricane DATA'!$K$5:$K$498,$F$40)</f>
        <v>0</v>
      </c>
      <c r="AQ47">
        <f>COUNTIFS('150 TS and Hurricane DATA'!$I$5:$I$498,$E$40,'150 TS and Hurricane DATA'!$J$5:$J$498,$E47,'150 TS and Hurricane DATA'!$H$5:$H$498,AQ$5,'150 TS and Hurricane DATA'!$K$5:$K$498,$F$40)</f>
        <v>0</v>
      </c>
      <c r="AR47">
        <f>COUNTIFS('150 TS and Hurricane DATA'!$I$5:$I$498,$E$40,'150 TS and Hurricane DATA'!$J$5:$J$498,$E47,'150 TS and Hurricane DATA'!$H$5:$H$498,AR$5,'150 TS and Hurricane DATA'!$K$5:$K$498,$F$40)</f>
        <v>0</v>
      </c>
      <c r="AS47">
        <f>COUNTIFS('150 TS and Hurricane DATA'!$I$5:$I$498,$E$40,'150 TS and Hurricane DATA'!$J$5:$J$498,$E47,'150 TS and Hurricane DATA'!$H$5:$H$498,AS$5,'150 TS and Hurricane DATA'!$K$5:$K$498,$F$40)</f>
        <v>0</v>
      </c>
      <c r="AT47">
        <f>COUNTIFS('150 TS and Hurricane DATA'!$I$5:$I$498,$E$40,'150 TS and Hurricane DATA'!$J$5:$J$498,$E47,'150 TS and Hurricane DATA'!$H$5:$H$498,AT$5,'150 TS and Hurricane DATA'!$K$5:$K$498,$F$40)</f>
        <v>0</v>
      </c>
      <c r="AU47">
        <f>COUNTIFS('150 TS and Hurricane DATA'!$I$5:$I$498,$E$40,'150 TS and Hurricane DATA'!$J$5:$J$498,$E47,'150 TS and Hurricane DATA'!$H$5:$H$498,AU$5,'150 TS and Hurricane DATA'!$K$5:$K$498,$F$40)</f>
        <v>0</v>
      </c>
      <c r="AV47">
        <f>COUNTIFS('150 TS and Hurricane DATA'!$I$5:$I$498,$E$40,'150 TS and Hurricane DATA'!$J$5:$J$498,$E47,'150 TS and Hurricane DATA'!$H$5:$H$498,AV$5,'150 TS and Hurricane DATA'!$K$5:$K$498,$F$40)</f>
        <v>0</v>
      </c>
      <c r="AW47">
        <f>COUNTIFS('150 TS and Hurricane DATA'!$I$5:$I$498,$E$40,'150 TS and Hurricane DATA'!$J$5:$J$498,$E47,'150 TS and Hurricane DATA'!$H$5:$H$498,AW$5,'150 TS and Hurricane DATA'!$K$5:$K$498,$F$40)</f>
        <v>0</v>
      </c>
      <c r="AX47">
        <f>COUNTIFS('150 TS and Hurricane DATA'!$I$5:$I$498,$E$40,'150 TS and Hurricane DATA'!$J$5:$J$498,$E47,'150 TS and Hurricane DATA'!$H$5:$H$498,AX$5,'150 TS and Hurricane DATA'!$K$5:$K$498,$F$40)</f>
        <v>0</v>
      </c>
      <c r="AY47">
        <f>COUNTIFS('150 TS and Hurricane DATA'!$I$5:$I$498,$E$40,'150 TS and Hurricane DATA'!$J$5:$J$498,$E47,'150 TS and Hurricane DATA'!$H$5:$H$498,AY$5,'150 TS and Hurricane DATA'!$K$5:$K$498,$F$40)</f>
        <v>0</v>
      </c>
      <c r="AZ47">
        <f>COUNTIFS('150 TS and Hurricane DATA'!$I$5:$I$498,$E$40,'150 TS and Hurricane DATA'!$J$5:$J$498,$E47,'150 TS and Hurricane DATA'!$H$5:$H$498,AZ$5,'150 TS and Hurricane DATA'!$K$5:$K$498,$F$40)</f>
        <v>0</v>
      </c>
      <c r="BA47">
        <f>COUNTIFS('150 TS and Hurricane DATA'!$I$5:$I$498,$E$40,'150 TS and Hurricane DATA'!$J$5:$J$498,$E47,'150 TS and Hurricane DATA'!$H$5:$H$498,BA$5,'150 TS and Hurricane DATA'!$K$5:$K$498,$F$40)</f>
        <v>0</v>
      </c>
      <c r="BB47">
        <f>COUNTIFS('150 TS and Hurricane DATA'!$I$5:$I$498,$E$40,'150 TS and Hurricane DATA'!$J$5:$J$498,$E47,'150 TS and Hurricane DATA'!$H$5:$H$498,BB$5,'150 TS and Hurricane DATA'!$K$5:$K$498,$F$40)</f>
        <v>0</v>
      </c>
      <c r="BC47">
        <f>COUNTIFS('150 TS and Hurricane DATA'!$I$5:$I$498,$E$40,'150 TS and Hurricane DATA'!$J$5:$J$498,$E47,'150 TS and Hurricane DATA'!$H$5:$H$498,BC$5,'150 TS and Hurricane DATA'!$K$5:$K$498,$F$40)</f>
        <v>0</v>
      </c>
      <c r="BD47">
        <f>COUNTIFS('150 TS and Hurricane DATA'!$I$5:$I$498,$E$40,'150 TS and Hurricane DATA'!$J$5:$J$498,$E47,'150 TS and Hurricane DATA'!$H$5:$H$498,BD$5,'150 TS and Hurricane DATA'!$K$5:$K$498,$F$40)</f>
        <v>0</v>
      </c>
      <c r="BE47">
        <f>COUNTIFS('150 TS and Hurricane DATA'!$I$5:$I$498,$E$40,'150 TS and Hurricane DATA'!$J$5:$J$498,$E47,'150 TS and Hurricane DATA'!$H$5:$H$498,BE$5,'150 TS and Hurricane DATA'!$K$5:$K$498,$F$40)</f>
        <v>0</v>
      </c>
      <c r="BF47">
        <f>COUNTIFS('150 TS and Hurricane DATA'!$I$5:$I$498,$E$40,'150 TS and Hurricane DATA'!$J$5:$J$498,$E47,'150 TS and Hurricane DATA'!$H$5:$H$498,BF$5,'150 TS and Hurricane DATA'!$K$5:$K$498,$F$40)</f>
        <v>0</v>
      </c>
      <c r="BG47">
        <f>COUNTIFS('150 TS and Hurricane DATA'!$I$5:$I$498,$E$40,'150 TS and Hurricane DATA'!$J$5:$J$498,$E47,'150 TS and Hurricane DATA'!$H$5:$H$498,BG$5,'150 TS and Hurricane DATA'!$K$5:$K$498,$F$40)</f>
        <v>0</v>
      </c>
      <c r="BH47">
        <f>COUNTIFS('150 TS and Hurricane DATA'!$I$5:$I$498,$E$40,'150 TS and Hurricane DATA'!$J$5:$J$498,$E47,'150 TS and Hurricane DATA'!$H$5:$H$498,BH$5,'150 TS and Hurricane DATA'!$K$5:$K$498,$F$40)</f>
        <v>0</v>
      </c>
      <c r="BI47">
        <f>COUNTIFS('150 TS and Hurricane DATA'!$I$5:$I$498,$E$40,'150 TS and Hurricane DATA'!$J$5:$J$498,$E47,'150 TS and Hurricane DATA'!$H$5:$H$498,BI$5,'150 TS and Hurricane DATA'!$K$5:$K$498,$F$40)</f>
        <v>0</v>
      </c>
      <c r="BJ47">
        <f>COUNTIFS('150 TS and Hurricane DATA'!$I$5:$I$498,$E$40,'150 TS and Hurricane DATA'!$J$5:$J$498,$E47,'150 TS and Hurricane DATA'!$H$5:$H$498,BJ$5,'150 TS and Hurricane DATA'!$K$5:$K$498,$F$40)</f>
        <v>0</v>
      </c>
      <c r="BK47">
        <f>COUNTIFS('150 TS and Hurricane DATA'!$I$5:$I$498,$E$40,'150 TS and Hurricane DATA'!$J$5:$J$498,$E47,'150 TS and Hurricane DATA'!$H$5:$H$498,BK$5,'150 TS and Hurricane DATA'!$K$5:$K$498,$F$40)</f>
        <v>0</v>
      </c>
      <c r="BL47">
        <f>COUNTIFS('150 TS and Hurricane DATA'!$I$5:$I$498,$E$40,'150 TS and Hurricane DATA'!$J$5:$J$498,$E47,'150 TS and Hurricane DATA'!$H$5:$H$498,BL$5,'150 TS and Hurricane DATA'!$K$5:$K$498,$F$40)</f>
        <v>0</v>
      </c>
      <c r="BM47">
        <f>COUNTIFS('150 TS and Hurricane DATA'!$I$5:$I$498,$E$40,'150 TS and Hurricane DATA'!$J$5:$J$498,$E47,'150 TS and Hurricane DATA'!$H$5:$H$498,BM$5,'150 TS and Hurricane DATA'!$K$5:$K$498,$F$40)</f>
        <v>0</v>
      </c>
      <c r="BN47">
        <f>COUNTIFS('150 TS and Hurricane DATA'!$I$5:$I$498,$E$40,'150 TS and Hurricane DATA'!$J$5:$J$498,$E47,'150 TS and Hurricane DATA'!$H$5:$H$498,BN$5,'150 TS and Hurricane DATA'!$K$5:$K$498,$F$40)</f>
        <v>0</v>
      </c>
      <c r="BO47">
        <f>COUNTIFS('150 TS and Hurricane DATA'!$I$5:$I$498,$E$40,'150 TS and Hurricane DATA'!$J$5:$J$498,$E47,'150 TS and Hurricane DATA'!$H$5:$H$498,BO$5,'150 TS and Hurricane DATA'!$K$5:$K$498,$F$40)</f>
        <v>0</v>
      </c>
      <c r="BP47">
        <f>COUNTIFS('150 TS and Hurricane DATA'!$I$5:$I$498,$E$40,'150 TS and Hurricane DATA'!$J$5:$J$498,$E47,'150 TS and Hurricane DATA'!$H$5:$H$498,BP$5,'150 TS and Hurricane DATA'!$K$5:$K$498,$F$40)</f>
        <v>0</v>
      </c>
      <c r="BQ47">
        <f>COUNTIFS('150 TS and Hurricane DATA'!$I$5:$I$498,$E$40,'150 TS and Hurricane DATA'!$J$5:$J$498,$E47,'150 TS and Hurricane DATA'!$H$5:$H$498,BQ$5,'150 TS and Hurricane DATA'!$K$5:$K$498,$F$40)</f>
        <v>0</v>
      </c>
      <c r="BR47">
        <f>COUNTIFS('150 TS and Hurricane DATA'!$I$5:$I$498,$E$40,'150 TS and Hurricane DATA'!$J$5:$J$498,$E47,'150 TS and Hurricane DATA'!$H$5:$H$498,BR$5,'150 TS and Hurricane DATA'!$K$5:$K$498,$F$40)</f>
        <v>0</v>
      </c>
      <c r="BS47">
        <f>COUNTIFS('150 TS and Hurricane DATA'!$I$5:$I$498,$E$40,'150 TS and Hurricane DATA'!$J$5:$J$498,$E47,'150 TS and Hurricane DATA'!$H$5:$H$498,BS$5,'150 TS and Hurricane DATA'!$K$5:$K$498,$F$40)</f>
        <v>0</v>
      </c>
      <c r="BT47">
        <f>COUNTIFS('150 TS and Hurricane DATA'!$I$5:$I$498,$E$40,'150 TS and Hurricane DATA'!$J$5:$J$498,$E47,'150 TS and Hurricane DATA'!$H$5:$H$498,BT$5,'150 TS and Hurricane DATA'!$K$5:$K$498,$F$40)</f>
        <v>0</v>
      </c>
      <c r="BU47">
        <f>COUNTIFS('150 TS and Hurricane DATA'!$I$5:$I$498,$E$40,'150 TS and Hurricane DATA'!$J$5:$J$498,$E47,'150 TS and Hurricane DATA'!$H$5:$H$498,BU$5,'150 TS and Hurricane DATA'!$K$5:$K$498,$F$40)</f>
        <v>0</v>
      </c>
      <c r="BV47">
        <f>COUNTIFS('150 TS and Hurricane DATA'!$I$5:$I$498,$E$40,'150 TS and Hurricane DATA'!$J$5:$J$498,$E47,'150 TS and Hurricane DATA'!$H$5:$H$498,BV$5,'150 TS and Hurricane DATA'!$K$5:$K$498,$F$40)</f>
        <v>0</v>
      </c>
      <c r="BW47">
        <f>COUNTIFS('150 TS and Hurricane DATA'!$I$5:$I$498,$E$40,'150 TS and Hurricane DATA'!$J$5:$J$498,$E47,'150 TS and Hurricane DATA'!$H$5:$H$498,BW$5,'150 TS and Hurricane DATA'!$K$5:$K$498,$F$40)</f>
        <v>0</v>
      </c>
      <c r="BX47">
        <f>COUNTIFS('150 TS and Hurricane DATA'!$I$5:$I$498,$E$40,'150 TS and Hurricane DATA'!$J$5:$J$498,$E47,'150 TS and Hurricane DATA'!$H$5:$H$498,BX$5,'150 TS and Hurricane DATA'!$K$5:$K$498,$F$40)</f>
        <v>0</v>
      </c>
      <c r="BY47">
        <f>COUNTIFS('150 TS and Hurricane DATA'!$I$5:$I$498,$E$40,'150 TS and Hurricane DATA'!$J$5:$J$498,$E47,'150 TS and Hurricane DATA'!$H$5:$H$498,BY$5,'150 TS and Hurricane DATA'!$K$5:$K$498,$F$40)</f>
        <v>0</v>
      </c>
      <c r="BZ47">
        <f>COUNTIFS('150 TS and Hurricane DATA'!$I$5:$I$498,$E$40,'150 TS and Hurricane DATA'!$J$5:$J$498,$E47,'150 TS and Hurricane DATA'!$H$5:$H$498,BZ$5,'150 TS and Hurricane DATA'!$K$5:$K$498,$F$40)</f>
        <v>0</v>
      </c>
      <c r="CA47">
        <f>COUNTIFS('150 TS and Hurricane DATA'!$I$5:$I$498,$E$40,'150 TS and Hurricane DATA'!$J$5:$J$498,$E47,'150 TS and Hurricane DATA'!$H$5:$H$498,CA$5,'150 TS and Hurricane DATA'!$K$5:$K$498,$F$40)</f>
        <v>0</v>
      </c>
      <c r="CB47">
        <f>COUNTIFS('150 TS and Hurricane DATA'!$I$5:$I$498,$E$40,'150 TS and Hurricane DATA'!$J$5:$J$498,$E47,'150 TS and Hurricane DATA'!$H$5:$H$498,CB$5,'150 TS and Hurricane DATA'!$K$5:$K$498,$F$40)</f>
        <v>0</v>
      </c>
      <c r="CC47">
        <f>COUNTIFS('150 TS and Hurricane DATA'!$I$5:$I$498,$E$40,'150 TS and Hurricane DATA'!$J$5:$J$498,$E47,'150 TS and Hurricane DATA'!$H$5:$H$498,CC$5,'150 TS and Hurricane DATA'!$K$5:$K$498,$F$40)</f>
        <v>0</v>
      </c>
      <c r="CD47">
        <f>COUNTIFS('150 TS and Hurricane DATA'!$I$5:$I$498,$E$40,'150 TS and Hurricane DATA'!$J$5:$J$498,$E47,'150 TS and Hurricane DATA'!$H$5:$H$498,CD$5,'150 TS and Hurricane DATA'!$K$5:$K$498,$F$40)</f>
        <v>0</v>
      </c>
      <c r="CE47">
        <f>COUNTIFS('150 TS and Hurricane DATA'!$I$5:$I$498,$E$40,'150 TS and Hurricane DATA'!$J$5:$J$498,$E47,'150 TS and Hurricane DATA'!$H$5:$H$498,CE$5,'150 TS and Hurricane DATA'!$K$5:$K$498,$F$40)</f>
        <v>0</v>
      </c>
      <c r="CF47">
        <f>COUNTIFS('150 TS and Hurricane DATA'!$I$5:$I$498,$E$40,'150 TS and Hurricane DATA'!$J$5:$J$498,$E47,'150 TS and Hurricane DATA'!$H$5:$H$498,CF$5,'150 TS and Hurricane DATA'!$K$5:$K$498,$F$40)</f>
        <v>0</v>
      </c>
      <c r="CG47">
        <f>COUNTIFS('150 TS and Hurricane DATA'!$I$5:$I$498,$E$40,'150 TS and Hurricane DATA'!$J$5:$J$498,$E47,'150 TS and Hurricane DATA'!$H$5:$H$498,CG$5,'150 TS and Hurricane DATA'!$K$5:$K$498,$F$40)</f>
        <v>0</v>
      </c>
      <c r="CH47">
        <f>COUNTIFS('150 TS and Hurricane DATA'!$I$5:$I$498,$E$40,'150 TS and Hurricane DATA'!$J$5:$J$498,$E47,'150 TS and Hurricane DATA'!$H$5:$H$498,CH$5,'150 TS and Hurricane DATA'!$K$5:$K$498,$F$40)</f>
        <v>0</v>
      </c>
      <c r="CI47">
        <f>COUNTIFS('150 TS and Hurricane DATA'!$I$5:$I$498,$E$40,'150 TS and Hurricane DATA'!$J$5:$J$498,$E47,'150 TS and Hurricane DATA'!$H$5:$H$498,CI$5,'150 TS and Hurricane DATA'!$K$5:$K$498,$F$40)</f>
        <v>0</v>
      </c>
      <c r="CJ47">
        <f>COUNTIFS('150 TS and Hurricane DATA'!$I$5:$I$498,$E$40,'150 TS and Hurricane DATA'!$J$5:$J$498,$E47,'150 TS and Hurricane DATA'!$H$5:$H$498,CJ$5,'150 TS and Hurricane DATA'!$K$5:$K$498,$F$40)</f>
        <v>0</v>
      </c>
      <c r="CK47">
        <f>COUNTIFS('150 TS and Hurricane DATA'!$I$5:$I$498,$E$40,'150 TS and Hurricane DATA'!$J$5:$J$498,$E47,'150 TS and Hurricane DATA'!$H$5:$H$498,CK$5,'150 TS and Hurricane DATA'!$K$5:$K$498,$F$40)</f>
        <v>0</v>
      </c>
      <c r="CL47">
        <f>COUNTIFS('150 TS and Hurricane DATA'!$I$5:$I$498,$E$40,'150 TS and Hurricane DATA'!$J$5:$J$498,$E47,'150 TS and Hurricane DATA'!$H$5:$H$498,CL$5,'150 TS and Hurricane DATA'!$K$5:$K$498,$F$40)</f>
        <v>0</v>
      </c>
      <c r="CM47">
        <f>COUNTIFS('150 TS and Hurricane DATA'!$I$5:$I$498,$E$40,'150 TS and Hurricane DATA'!$J$5:$J$498,$E47,'150 TS and Hurricane DATA'!$H$5:$H$498,CM$5,'150 TS and Hurricane DATA'!$K$5:$K$498,$F$40)</f>
        <v>0</v>
      </c>
      <c r="CN47">
        <f>COUNTIFS('150 TS and Hurricane DATA'!$I$5:$I$498,$E$40,'150 TS and Hurricane DATA'!$J$5:$J$498,$E47,'150 TS and Hurricane DATA'!$H$5:$H$498,CN$5,'150 TS and Hurricane DATA'!$K$5:$K$498,$F$40)</f>
        <v>0</v>
      </c>
      <c r="CO47">
        <f>COUNTIFS('150 TS and Hurricane DATA'!$I$5:$I$498,$E$40,'150 TS and Hurricane DATA'!$J$5:$J$498,$E47,'150 TS and Hurricane DATA'!$H$5:$H$498,CO$5,'150 TS and Hurricane DATA'!$K$5:$K$498,$F$40)</f>
        <v>0</v>
      </c>
      <c r="CP47">
        <f>COUNTIFS('150 TS and Hurricane DATA'!$I$5:$I$498,$E$40,'150 TS and Hurricane DATA'!$J$5:$J$498,$E47,'150 TS and Hurricane DATA'!$H$5:$H$498,CP$5,'150 TS and Hurricane DATA'!$K$5:$K$498,$F$40)</f>
        <v>0</v>
      </c>
      <c r="CQ47">
        <f>COUNTIFS('150 TS and Hurricane DATA'!$I$5:$I$498,$E$40,'150 TS and Hurricane DATA'!$J$5:$J$498,$E47,'150 TS and Hurricane DATA'!$H$5:$H$498,CQ$5,'150 TS and Hurricane DATA'!$K$5:$K$498,$F$40)</f>
        <v>0</v>
      </c>
      <c r="CR47">
        <f>COUNTIFS('150 TS and Hurricane DATA'!$I$5:$I$498,$E$40,'150 TS and Hurricane DATA'!$J$5:$J$498,$E47,'150 TS and Hurricane DATA'!$H$5:$H$498,CR$5,'150 TS and Hurricane DATA'!$K$5:$K$498,$F$40)</f>
        <v>0</v>
      </c>
      <c r="CS47">
        <f>COUNTIFS('150 TS and Hurricane DATA'!$I$5:$I$498,$E$40,'150 TS and Hurricane DATA'!$J$5:$J$498,$E47,'150 TS and Hurricane DATA'!$H$5:$H$498,CS$5,'150 TS and Hurricane DATA'!$K$5:$K$498,$F$40)</f>
        <v>0</v>
      </c>
      <c r="CT47">
        <f>COUNTIFS('150 TS and Hurricane DATA'!$I$5:$I$498,$E$40,'150 TS and Hurricane DATA'!$J$5:$J$498,$E47,'150 TS and Hurricane DATA'!$H$5:$H$498,CT$5,'150 TS and Hurricane DATA'!$K$5:$K$498,$F$40)</f>
        <v>0</v>
      </c>
      <c r="CU47">
        <f>COUNTIFS('150 TS and Hurricane DATA'!$I$5:$I$498,$E$40,'150 TS and Hurricane DATA'!$J$5:$J$498,$E47,'150 TS and Hurricane DATA'!$H$5:$H$498,CU$5,'150 TS and Hurricane DATA'!$K$5:$K$498,$F$40)</f>
        <v>0</v>
      </c>
      <c r="CV47">
        <f>COUNTIFS('150 TS and Hurricane DATA'!$I$5:$I$498,$E$40,'150 TS and Hurricane DATA'!$J$5:$J$498,$E47,'150 TS and Hurricane DATA'!$H$5:$H$498,CV$5,'150 TS and Hurricane DATA'!$K$5:$K$498,$F$40)</f>
        <v>0</v>
      </c>
      <c r="CW47">
        <f>COUNTIFS('150 TS and Hurricane DATA'!$I$5:$I$498,$E$40,'150 TS and Hurricane DATA'!$J$5:$J$498,$E47,'150 TS and Hurricane DATA'!$H$5:$H$498,CW$5,'150 TS and Hurricane DATA'!$K$5:$K$498,$F$40)</f>
        <v>0</v>
      </c>
      <c r="CX47">
        <f>COUNTIFS('150 TS and Hurricane DATA'!$I$5:$I$498,$E$40,'150 TS and Hurricane DATA'!$J$5:$J$498,$E47,'150 TS and Hurricane DATA'!$H$5:$H$498,CX$5,'150 TS and Hurricane DATA'!$K$5:$K$498,$F$40)</f>
        <v>0</v>
      </c>
      <c r="CY47">
        <f>COUNTIFS('150 TS and Hurricane DATA'!$I$5:$I$498,$E$40,'150 TS and Hurricane DATA'!$J$5:$J$498,$E47,'150 TS and Hurricane DATA'!$H$5:$H$498,CY$5,'150 TS and Hurricane DATA'!$K$5:$K$498,$F$40)</f>
        <v>0</v>
      </c>
      <c r="CZ47">
        <f>COUNTIFS('150 TS and Hurricane DATA'!$I$5:$I$498,$E$40,'150 TS and Hurricane DATA'!$J$5:$J$498,$E47,'150 TS and Hurricane DATA'!$H$5:$H$498,CZ$5,'150 TS and Hurricane DATA'!$K$5:$K$498,$F$40)</f>
        <v>0</v>
      </c>
      <c r="DA47">
        <f>COUNTIFS('150 TS and Hurricane DATA'!$I$5:$I$498,$E$40,'150 TS and Hurricane DATA'!$J$5:$J$498,$E47,'150 TS and Hurricane DATA'!$H$5:$H$498,DA$5,'150 TS and Hurricane DATA'!$K$5:$K$498,$F$40)</f>
        <v>0</v>
      </c>
      <c r="DB47">
        <f>COUNTIFS('150 TS and Hurricane DATA'!$I$5:$I$498,$E$40,'150 TS and Hurricane DATA'!$J$5:$J$498,$E47,'150 TS and Hurricane DATA'!$H$5:$H$498,DB$5,'150 TS and Hurricane DATA'!$K$5:$K$498,$F$40)</f>
        <v>0</v>
      </c>
      <c r="DC47">
        <f>COUNTIFS('150 TS and Hurricane DATA'!$I$5:$I$498,$E$40,'150 TS and Hurricane DATA'!$J$5:$J$498,$E47,'150 TS and Hurricane DATA'!$H$5:$H$498,DC$5,'150 TS and Hurricane DATA'!$K$5:$K$498,$F$40)</f>
        <v>0</v>
      </c>
      <c r="DD47">
        <f>COUNTIFS('150 TS and Hurricane DATA'!$I$5:$I$498,$E$40,'150 TS and Hurricane DATA'!$J$5:$J$498,$E47,'150 TS and Hurricane DATA'!$H$5:$H$498,DD$5,'150 TS and Hurricane DATA'!$K$5:$K$498,$F$40)</f>
        <v>0</v>
      </c>
      <c r="DE47">
        <f>COUNTIFS('150 TS and Hurricane DATA'!$I$5:$I$498,$E$40,'150 TS and Hurricane DATA'!$J$5:$J$498,$E47,'150 TS and Hurricane DATA'!$H$5:$H$498,DE$5,'150 TS and Hurricane DATA'!$K$5:$K$498,$F$40)</f>
        <v>0</v>
      </c>
      <c r="DF47">
        <f>COUNTIFS('150 TS and Hurricane DATA'!$I$5:$I$498,$E$40,'150 TS and Hurricane DATA'!$J$5:$J$498,$E47,'150 TS and Hurricane DATA'!$H$5:$H$498,DF$5,'150 TS and Hurricane DATA'!$K$5:$K$498,$F$40)</f>
        <v>0</v>
      </c>
      <c r="DG47">
        <f>COUNTIFS('150 TS and Hurricane DATA'!$I$5:$I$498,$E$40,'150 TS and Hurricane DATA'!$J$5:$J$498,$E47,'150 TS and Hurricane DATA'!$H$5:$H$498,DG$5,'150 TS and Hurricane DATA'!$K$5:$K$498,$F$40)</f>
        <v>0</v>
      </c>
      <c r="DH47">
        <f>COUNTIFS('150 TS and Hurricane DATA'!$I$5:$I$498,$E$40,'150 TS and Hurricane DATA'!$J$5:$J$498,$E47,'150 TS and Hurricane DATA'!$H$5:$H$498,DH$5,'150 TS and Hurricane DATA'!$K$5:$K$498,$F$40)</f>
        <v>0</v>
      </c>
      <c r="DI47">
        <f>COUNTIFS('150 TS and Hurricane DATA'!$I$5:$I$498,$E$40,'150 TS and Hurricane DATA'!$J$5:$J$498,$E47,'150 TS and Hurricane DATA'!$H$5:$H$498,DI$5,'150 TS and Hurricane DATA'!$K$5:$K$498,$F$40)</f>
        <v>0</v>
      </c>
      <c r="DJ47">
        <f>COUNTIFS('150 TS and Hurricane DATA'!$I$5:$I$498,$E$40,'150 TS and Hurricane DATA'!$J$5:$J$498,$E47,'150 TS and Hurricane DATA'!$H$5:$H$498,DJ$5,'150 TS and Hurricane DATA'!$K$5:$K$498,$F$40)</f>
        <v>0</v>
      </c>
      <c r="DK47">
        <f>COUNTIFS('150 TS and Hurricane DATA'!$I$5:$I$498,$E$40,'150 TS and Hurricane DATA'!$J$5:$J$498,$E47,'150 TS and Hurricane DATA'!$H$5:$H$498,DK$5,'150 TS and Hurricane DATA'!$K$5:$K$498,$F$40)</f>
        <v>0</v>
      </c>
      <c r="DL47">
        <f>COUNTIFS('150 TS and Hurricane DATA'!$I$5:$I$498,$E$40,'150 TS and Hurricane DATA'!$J$5:$J$498,$E47,'150 TS and Hurricane DATA'!$H$5:$H$498,DL$5,'150 TS and Hurricane DATA'!$K$5:$K$498,$F$40)</f>
        <v>0</v>
      </c>
      <c r="DM47">
        <f>COUNTIFS('150 TS and Hurricane DATA'!$I$5:$I$498,$E$40,'150 TS and Hurricane DATA'!$J$5:$J$498,$E47,'150 TS and Hurricane DATA'!$H$5:$H$498,DM$5,'150 TS and Hurricane DATA'!$K$5:$K$498,$F$40)</f>
        <v>0</v>
      </c>
      <c r="DN47">
        <f>COUNTIFS('150 TS and Hurricane DATA'!$I$5:$I$498,$E$40,'150 TS and Hurricane DATA'!$J$5:$J$498,$E47,'150 TS and Hurricane DATA'!$H$5:$H$498,DN$5,'150 TS and Hurricane DATA'!$K$5:$K$498,$F$40)</f>
        <v>0</v>
      </c>
      <c r="DO47">
        <f>COUNTIFS('150 TS and Hurricane DATA'!$I$5:$I$498,$E$40,'150 TS and Hurricane DATA'!$J$5:$J$498,$E47,'150 TS and Hurricane DATA'!$H$5:$H$498,DO$5,'150 TS and Hurricane DATA'!$K$5:$K$498,$F$40)</f>
        <v>0</v>
      </c>
      <c r="DP47">
        <f>COUNTIFS('150 TS and Hurricane DATA'!$I$5:$I$498,$E$40,'150 TS and Hurricane DATA'!$J$5:$J$498,$E47,'150 TS and Hurricane DATA'!$H$5:$H$498,DP$5,'150 TS and Hurricane DATA'!$K$5:$K$498,$F$40)</f>
        <v>0</v>
      </c>
      <c r="DQ47">
        <f>COUNTIFS('150 TS and Hurricane DATA'!$I$5:$I$498,$E$40,'150 TS and Hurricane DATA'!$J$5:$J$498,$E47,'150 TS and Hurricane DATA'!$H$5:$H$498,DQ$5,'150 TS and Hurricane DATA'!$K$5:$K$498,$F$40)</f>
        <v>0</v>
      </c>
      <c r="DR47">
        <f>COUNTIFS('150 TS and Hurricane DATA'!$I$5:$I$498,$E$40,'150 TS and Hurricane DATA'!$J$5:$J$498,$E47,'150 TS and Hurricane DATA'!$H$5:$H$498,DR$5,'150 TS and Hurricane DATA'!$K$5:$K$498,$F$40)</f>
        <v>0</v>
      </c>
      <c r="DS47">
        <f>COUNTIFS('150 TS and Hurricane DATA'!$I$5:$I$498,$E$40,'150 TS and Hurricane DATA'!$J$5:$J$498,$E47,'150 TS and Hurricane DATA'!$H$5:$H$498,DS$5,'150 TS and Hurricane DATA'!$K$5:$K$498,$F$40)</f>
        <v>0</v>
      </c>
      <c r="DT47">
        <f>COUNTIFS('150 TS and Hurricane DATA'!$I$5:$I$498,$E$40,'150 TS and Hurricane DATA'!$J$5:$J$498,$E47,'150 TS and Hurricane DATA'!$H$5:$H$498,DT$5,'150 TS and Hurricane DATA'!$K$5:$K$498,$F$40)</f>
        <v>0</v>
      </c>
      <c r="DU47">
        <f>COUNTIFS('150 TS and Hurricane DATA'!$I$5:$I$498,$E$40,'150 TS and Hurricane DATA'!$J$5:$J$498,$E47,'150 TS and Hurricane DATA'!$H$5:$H$498,DU$5,'150 TS and Hurricane DATA'!$K$5:$K$498,$F$40)</f>
        <v>0</v>
      </c>
      <c r="DV47">
        <f>COUNTIFS('150 TS and Hurricane DATA'!$I$5:$I$498,$E$40,'150 TS and Hurricane DATA'!$J$5:$J$498,$E47,'150 TS and Hurricane DATA'!$H$5:$H$498,DV$5,'150 TS and Hurricane DATA'!$K$5:$K$498,$F$40)</f>
        <v>0</v>
      </c>
      <c r="DW47">
        <f>COUNTIFS('150 TS and Hurricane DATA'!$I$5:$I$498,$E$40,'150 TS and Hurricane DATA'!$J$5:$J$498,$E47,'150 TS and Hurricane DATA'!$H$5:$H$498,DW$5,'150 TS and Hurricane DATA'!$K$5:$K$498,$F$40)</f>
        <v>0</v>
      </c>
      <c r="DX47">
        <f>COUNTIFS('150 TS and Hurricane DATA'!$I$5:$I$498,$E$40,'150 TS and Hurricane DATA'!$J$5:$J$498,$E47,'150 TS and Hurricane DATA'!$H$5:$H$498,DX$5,'150 TS and Hurricane DATA'!$K$5:$K$498,$F$40)</f>
        <v>0</v>
      </c>
      <c r="DY47">
        <f>COUNTIFS('150 TS and Hurricane DATA'!$I$5:$I$498,$E$40,'150 TS and Hurricane DATA'!$J$5:$J$498,$E47,'150 TS and Hurricane DATA'!$H$5:$H$498,DY$5,'150 TS and Hurricane DATA'!$K$5:$K$498,$F$40)</f>
        <v>0</v>
      </c>
      <c r="DZ47">
        <f>COUNTIFS('150 TS and Hurricane DATA'!$I$5:$I$498,$E$40,'150 TS and Hurricane DATA'!$J$5:$J$498,$E47,'150 TS and Hurricane DATA'!$H$5:$H$498,DZ$5,'150 TS and Hurricane DATA'!$K$5:$K$498,$F$40)</f>
        <v>0</v>
      </c>
      <c r="EA47">
        <f>COUNTIFS('150 TS and Hurricane DATA'!$I$5:$I$498,$E$40,'150 TS and Hurricane DATA'!$J$5:$J$498,$E47,'150 TS and Hurricane DATA'!$H$5:$H$498,EA$5,'150 TS and Hurricane DATA'!$K$5:$K$498,$F$40)</f>
        <v>0</v>
      </c>
      <c r="EB47">
        <f>COUNTIFS('150 TS and Hurricane DATA'!$I$5:$I$498,$E$40,'150 TS and Hurricane DATA'!$J$5:$J$498,$E47,'150 TS and Hurricane DATA'!$H$5:$H$498,EB$5,'150 TS and Hurricane DATA'!$K$5:$K$498,$F$40)</f>
        <v>0</v>
      </c>
      <c r="EC47">
        <f>COUNTIFS('150 TS and Hurricane DATA'!$I$5:$I$498,$E$40,'150 TS and Hurricane DATA'!$J$5:$J$498,$E47,'150 TS and Hurricane DATA'!$H$5:$H$498,EC$5,'150 TS and Hurricane DATA'!$K$5:$K$498,$F$40)</f>
        <v>0</v>
      </c>
      <c r="ED47">
        <f>COUNTIFS('150 TS and Hurricane DATA'!$I$5:$I$498,$E$40,'150 TS and Hurricane DATA'!$J$5:$J$498,$E47,'150 TS and Hurricane DATA'!$H$5:$H$498,ED$5,'150 TS and Hurricane DATA'!$K$5:$K$498,$F$40)</f>
        <v>0</v>
      </c>
      <c r="EE47">
        <f>COUNTIFS('150 TS and Hurricane DATA'!$I$5:$I$498,$E$40,'150 TS and Hurricane DATA'!$J$5:$J$498,$E47,'150 TS and Hurricane DATA'!$H$5:$H$498,EE$5,'150 TS and Hurricane DATA'!$K$5:$K$498,$F$40)</f>
        <v>0</v>
      </c>
      <c r="EF47">
        <f>COUNTIFS('150 TS and Hurricane DATA'!$I$5:$I$498,$E$40,'150 TS and Hurricane DATA'!$J$5:$J$498,$E47,'150 TS and Hurricane DATA'!$H$5:$H$498,EF$5,'150 TS and Hurricane DATA'!$K$5:$K$498,$F$40)</f>
        <v>0</v>
      </c>
      <c r="EG47">
        <f>COUNTIFS('150 TS and Hurricane DATA'!$I$5:$I$498,$E$40,'150 TS and Hurricane DATA'!$J$5:$J$498,$E47,'150 TS and Hurricane DATA'!$H$5:$H$498,EG$5,'150 TS and Hurricane DATA'!$K$5:$K$498,$F$40)</f>
        <v>0</v>
      </c>
      <c r="EH47">
        <f>COUNTIFS('150 TS and Hurricane DATA'!$I$5:$I$498,$E$40,'150 TS and Hurricane DATA'!$J$5:$J$498,$E47,'150 TS and Hurricane DATA'!$H$5:$H$498,EH$5,'150 TS and Hurricane DATA'!$K$5:$K$498,$F$40)</f>
        <v>0</v>
      </c>
      <c r="EI47">
        <f>COUNTIFS('150 TS and Hurricane DATA'!$I$5:$I$498,$E$40,'150 TS and Hurricane DATA'!$J$5:$J$498,$E47,'150 TS and Hurricane DATA'!$H$5:$H$498,EI$5,'150 TS and Hurricane DATA'!$K$5:$K$498,$F$40)</f>
        <v>0</v>
      </c>
      <c r="EJ47">
        <f>COUNTIFS('150 TS and Hurricane DATA'!$I$5:$I$498,$E$40,'150 TS and Hurricane DATA'!$J$5:$J$498,$E47,'150 TS and Hurricane DATA'!$H$5:$H$498,EJ$5,'150 TS and Hurricane DATA'!$K$5:$K$498,$F$40)</f>
        <v>0</v>
      </c>
      <c r="EK47">
        <f>COUNTIFS('150 TS and Hurricane DATA'!$I$5:$I$498,$E$40,'150 TS and Hurricane DATA'!$J$5:$J$498,$E47,'150 TS and Hurricane DATA'!$H$5:$H$498,EK$5,'150 TS and Hurricane DATA'!$K$5:$K$498,$F$40)</f>
        <v>0</v>
      </c>
      <c r="EL47">
        <f>COUNTIFS('150 TS and Hurricane DATA'!$I$5:$I$498,$E$40,'150 TS and Hurricane DATA'!$J$5:$J$498,$E47,'150 TS and Hurricane DATA'!$H$5:$H$498,EL$5,'150 TS and Hurricane DATA'!$K$5:$K$498,$F$40)</f>
        <v>0</v>
      </c>
      <c r="EM47">
        <f>COUNTIFS('150 TS and Hurricane DATA'!$I$5:$I$498,$E$40,'150 TS and Hurricane DATA'!$J$5:$J$498,$E47,'150 TS and Hurricane DATA'!$H$5:$H$498,EM$5,'150 TS and Hurricane DATA'!$K$5:$K$498,$F$40)</f>
        <v>0</v>
      </c>
      <c r="EN47">
        <f>COUNTIFS('150 TS and Hurricane DATA'!$I$5:$I$498,$E$40,'150 TS and Hurricane DATA'!$J$5:$J$498,$E47,'150 TS and Hurricane DATA'!$H$5:$H$498,EN$5,'150 TS and Hurricane DATA'!$K$5:$K$498,$F$40)</f>
        <v>0</v>
      </c>
      <c r="EO47">
        <f>COUNTIFS('150 TS and Hurricane DATA'!$I$5:$I$498,$E$40,'150 TS and Hurricane DATA'!$J$5:$J$498,$E47,'150 TS and Hurricane DATA'!$H$5:$H$498,EO$5,'150 TS and Hurricane DATA'!$K$5:$K$498,$F$40)</f>
        <v>0</v>
      </c>
      <c r="EP47">
        <f>COUNTIFS('150 TS and Hurricane DATA'!$I$5:$I$498,$E$40,'150 TS and Hurricane DATA'!$J$5:$J$498,$E47,'150 TS and Hurricane DATA'!$H$5:$H$498,EP$5,'150 TS and Hurricane DATA'!$K$5:$K$498,$F$40)</f>
        <v>0</v>
      </c>
      <c r="EQ47">
        <f>COUNTIFS('150 TS and Hurricane DATA'!$I$5:$I$498,$E$40,'150 TS and Hurricane DATA'!$J$5:$J$498,$E47,'150 TS and Hurricane DATA'!$H$5:$H$498,EQ$5,'150 TS and Hurricane DATA'!$K$5:$K$498,$F$40)</f>
        <v>0</v>
      </c>
      <c r="ER47">
        <f>COUNTIFS('150 TS and Hurricane DATA'!$I$5:$I$498,$E$40,'150 TS and Hurricane DATA'!$J$5:$J$498,$E47,'150 TS and Hurricane DATA'!$H$5:$H$498,ER$5,'150 TS and Hurricane DATA'!$K$5:$K$498,$F$40)</f>
        <v>0</v>
      </c>
      <c r="ES47">
        <f>COUNTIFS('150 TS and Hurricane DATA'!$I$5:$I$498,$E$40,'150 TS and Hurricane DATA'!$J$5:$J$498,$E47,'150 TS and Hurricane DATA'!$H$5:$H$498,ES$5,'150 TS and Hurricane DATA'!$K$5:$K$498,$F$40)</f>
        <v>0</v>
      </c>
      <c r="ET47">
        <f>COUNTIFS('150 TS and Hurricane DATA'!$I$5:$I$498,$E$40,'150 TS and Hurricane DATA'!$J$5:$J$498,$E47,'150 TS and Hurricane DATA'!$H$5:$H$498,ET$5,'150 TS and Hurricane DATA'!$K$5:$K$498,$F$40)</f>
        <v>0</v>
      </c>
      <c r="EU47">
        <f>COUNTIFS('150 TS and Hurricane DATA'!$I$5:$I$498,$E$40,'150 TS and Hurricane DATA'!$J$5:$J$498,$E47,'150 TS and Hurricane DATA'!$H$5:$H$498,EU$5,'150 TS and Hurricane DATA'!$K$5:$K$498,$F$40)</f>
        <v>0</v>
      </c>
      <c r="EV47">
        <f>COUNTIFS('150 TS and Hurricane DATA'!$I$5:$I$498,$E$40,'150 TS and Hurricane DATA'!$J$5:$J$498,$E47,'150 TS and Hurricane DATA'!$H$5:$H$498,EV$5,'150 TS and Hurricane DATA'!$K$5:$K$498,$F$40)</f>
        <v>0</v>
      </c>
      <c r="EW47">
        <f>COUNTIFS('150 TS and Hurricane DATA'!$I$5:$I$498,$E$40,'150 TS and Hurricane DATA'!$J$5:$J$498,$E47,'150 TS and Hurricane DATA'!$H$5:$H$498,EW$5,'150 TS and Hurricane DATA'!$K$5:$K$498,$F$40)</f>
        <v>0</v>
      </c>
      <c r="EX47">
        <f>COUNTIFS('150 TS and Hurricane DATA'!$I$5:$I$498,$E$40,'150 TS and Hurricane DATA'!$J$5:$J$498,$E47,'150 TS and Hurricane DATA'!$H$5:$H$498,EX$5,'150 TS and Hurricane DATA'!$K$5:$K$498,$F$40)</f>
        <v>0</v>
      </c>
      <c r="EY47">
        <f>COUNTIFS('150 TS and Hurricane DATA'!$I$5:$I$498,$E$40,'150 TS and Hurricane DATA'!$J$5:$J$498,$E47,'150 TS and Hurricane DATA'!$H$5:$H$498,EY$5,'150 TS and Hurricane DATA'!$K$5:$K$498,$F$40)</f>
        <v>0</v>
      </c>
      <c r="EZ47">
        <f>COUNTIFS('150 TS and Hurricane DATA'!$I$5:$I$498,$E$40,'150 TS and Hurricane DATA'!$J$5:$J$498,$E47,'150 TS and Hurricane DATA'!$H$5:$H$498,EZ$5,'150 TS and Hurricane DATA'!$K$5:$K$498,$F$40)</f>
        <v>0</v>
      </c>
      <c r="FA47">
        <f>COUNTIFS('150 TS and Hurricane DATA'!$I$5:$I$498,$E$40,'150 TS and Hurricane DATA'!$J$5:$J$498,$E47,'150 TS and Hurricane DATA'!$H$5:$H$498,FA$5,'150 TS and Hurricane DATA'!$K$5:$K$498,$F$40)</f>
        <v>0</v>
      </c>
      <c r="FB47">
        <f>COUNTIFS('150 TS and Hurricane DATA'!$I$5:$I$498,$E$40,'150 TS and Hurricane DATA'!$J$5:$J$498,$E47,'150 TS and Hurricane DATA'!$H$5:$H$498,FB$5,'150 TS and Hurricane DATA'!$K$5:$K$498,$F$40)</f>
        <v>0</v>
      </c>
      <c r="FC47">
        <f>COUNTIFS('150 TS and Hurricane DATA'!$I$5:$I$498,$E$40,'150 TS and Hurricane DATA'!$J$5:$J$498,$E47,'150 TS and Hurricane DATA'!$H$5:$H$498,FC$5,'150 TS and Hurricane DATA'!$K$5:$K$498,$F$40)</f>
        <v>0</v>
      </c>
      <c r="FD47">
        <f>COUNTIFS('150 TS and Hurricane DATA'!$I$5:$I$498,$E$40,'150 TS and Hurricane DATA'!$J$5:$J$498,$E47,'150 TS and Hurricane DATA'!$H$5:$H$498,FD$5,'150 TS and Hurricane DATA'!$K$5:$K$498,$F$40)</f>
        <v>0</v>
      </c>
      <c r="FE47">
        <f>COUNTIFS('150 TS and Hurricane DATA'!$I$5:$I$498,$E$40,'150 TS and Hurricane DATA'!$J$5:$J$498,$E47,'150 TS and Hurricane DATA'!$H$5:$H$498,FE$5,'150 TS and Hurricane DATA'!$K$5:$K$498,$F$40)</f>
        <v>0</v>
      </c>
      <c r="FF47">
        <f>COUNTIFS('150 TS and Hurricane DATA'!$I$5:$I$498,$E$40,'150 TS and Hurricane DATA'!$J$5:$J$498,$E47,'150 TS and Hurricane DATA'!$H$5:$H$498,FF$5,'150 TS and Hurricane DATA'!$K$5:$K$498,$F$40)</f>
        <v>0</v>
      </c>
      <c r="FG47">
        <f>COUNTIFS('150 TS and Hurricane DATA'!$I$5:$I$498,$E$40,'150 TS and Hurricane DATA'!$J$5:$J$498,$E47,'150 TS and Hurricane DATA'!$H$5:$H$498,FG$5,'150 TS and Hurricane DATA'!$K$5:$K$498,$F$40)</f>
        <v>0</v>
      </c>
      <c r="FH47">
        <f>COUNTIFS('150 TS and Hurricane DATA'!$I$5:$I$498,$E$40,'150 TS and Hurricane DATA'!$J$5:$J$498,$E47,'150 TS and Hurricane DATA'!$H$5:$H$498,FH$5,'150 TS and Hurricane DATA'!$K$5:$K$498,$F$40)</f>
        <v>0</v>
      </c>
      <c r="FI47">
        <f>COUNTIFS('150 TS and Hurricane DATA'!$I$5:$I$498,$E$40,'150 TS and Hurricane DATA'!$J$5:$J$498,$E47,'150 TS and Hurricane DATA'!$H$5:$H$498,FI$5,'150 TS and Hurricane DATA'!$K$5:$K$498,$F$40)</f>
        <v>0</v>
      </c>
      <c r="FJ47">
        <f>COUNTIFS('150 TS and Hurricane DATA'!$I$5:$I$498,$E$40,'150 TS and Hurricane DATA'!$J$5:$J$498,$E47,'150 TS and Hurricane DATA'!$H$5:$H$498,FJ$5,'150 TS and Hurricane DATA'!$K$5:$K$498,$F$40)</f>
        <v>0</v>
      </c>
      <c r="FK47">
        <f>COUNTIFS('150 TS and Hurricane DATA'!$I$5:$I$498,$E$40,'150 TS and Hurricane DATA'!$J$5:$J$498,$E47,'150 TS and Hurricane DATA'!$H$5:$H$498,FK$5,'150 TS and Hurricane DATA'!$K$5:$K$498,$F$40)</f>
        <v>0</v>
      </c>
      <c r="FL47">
        <f>COUNTIFS('150 TS and Hurricane DATA'!$I$5:$I$498,$E$40,'150 TS and Hurricane DATA'!$J$5:$J$498,$E47,'150 TS and Hurricane DATA'!$H$5:$H$498,FL$5,'150 TS and Hurricane DATA'!$K$5:$K$498,$F$40)</f>
        <v>0</v>
      </c>
      <c r="FM47">
        <f>COUNTIFS('150 TS and Hurricane DATA'!$I$5:$I$498,$E$40,'150 TS and Hurricane DATA'!$J$5:$J$498,$E47,'150 TS and Hurricane DATA'!$H$5:$H$498,FM$5,'150 TS and Hurricane DATA'!$K$5:$K$498,$F$40)</f>
        <v>0</v>
      </c>
      <c r="FN47">
        <f>COUNTIFS('150 TS and Hurricane DATA'!$I$5:$I$498,$E$40,'150 TS and Hurricane DATA'!$J$5:$J$498,$E47,'150 TS and Hurricane DATA'!$H$5:$H$498,FN$5,'150 TS and Hurricane DATA'!$K$5:$K$498,$F$40)</f>
        <v>0</v>
      </c>
      <c r="FO47">
        <f>COUNTIFS('150 TS and Hurricane DATA'!$I$5:$I$498,$E$40,'150 TS and Hurricane DATA'!$J$5:$J$498,$E47,'150 TS and Hurricane DATA'!$H$5:$H$498,FO$5,'150 TS and Hurricane DATA'!$K$5:$K$498,$F$40)</f>
        <v>0</v>
      </c>
      <c r="FP47">
        <f>COUNTIFS('150 TS and Hurricane DATA'!$I$5:$I$498,$E$40,'150 TS and Hurricane DATA'!$J$5:$J$498,$E47,'150 TS and Hurricane DATA'!$H$5:$H$498,FP$5,'150 TS and Hurricane DATA'!$K$5:$K$498,$F$40)</f>
        <v>0</v>
      </c>
      <c r="FQ47">
        <f>COUNTIFS('150 TS and Hurricane DATA'!$I$5:$I$498,$E$40,'150 TS and Hurricane DATA'!$J$5:$J$498,$E47,'150 TS and Hurricane DATA'!$H$5:$H$498,FQ$5,'150 TS and Hurricane DATA'!$K$5:$K$498,$F$40)</f>
        <v>0</v>
      </c>
      <c r="FR47">
        <f>COUNTIFS('150 TS and Hurricane DATA'!$I$5:$I$498,$E$40,'150 TS and Hurricane DATA'!$J$5:$J$498,$E47,'150 TS and Hurricane DATA'!$H$5:$H$498,FR$5,'150 TS and Hurricane DATA'!$K$5:$K$498,$F$40)</f>
        <v>0</v>
      </c>
      <c r="FS47">
        <f>COUNTIFS('150 TS and Hurricane DATA'!$I$5:$I$498,$E$40,'150 TS and Hurricane DATA'!$J$5:$J$498,$E47,'150 TS and Hurricane DATA'!$H$5:$H$498,FS$5,'150 TS and Hurricane DATA'!$K$5:$K$498,$F$40)</f>
        <v>0</v>
      </c>
      <c r="FT47">
        <f>COUNTIFS('150 TS and Hurricane DATA'!$I$5:$I$498,$E$40,'150 TS and Hurricane DATA'!$J$5:$J$498,$E47,'150 TS and Hurricane DATA'!$H$5:$H$498,FT$5,'150 TS and Hurricane DATA'!$K$5:$K$498,$F$40)</f>
        <v>0</v>
      </c>
      <c r="FV47">
        <f t="shared" si="72"/>
        <v>1</v>
      </c>
    </row>
    <row r="48" spans="2:183">
      <c r="B48" s="99"/>
      <c r="D48" s="27" t="s">
        <v>33</v>
      </c>
      <c r="E48" s="161" t="s">
        <v>33</v>
      </c>
      <c r="F48">
        <f>COUNTIFS('150 TS and Hurricane DATA'!$I$5:$I$498,$E$40,'150 TS and Hurricane DATA'!$J$5:$J$498,$E48,'150 TS and Hurricane DATA'!$H$5:$H$498,F$5,'150 TS and Hurricane DATA'!$K$5:$K$498,$F$40)</f>
        <v>0</v>
      </c>
      <c r="G48">
        <f>COUNTIFS('150 TS and Hurricane DATA'!$I$5:$I$498,$E$40,'150 TS and Hurricane DATA'!$J$5:$J$498,$E48,'150 TS and Hurricane DATA'!$H$5:$H$498,G$5,'150 TS and Hurricane DATA'!$K$5:$K$498,$F$40)</f>
        <v>0</v>
      </c>
      <c r="H48">
        <f>COUNTIFS('150 TS and Hurricane DATA'!$I$5:$I$498,$E$40,'150 TS and Hurricane DATA'!$J$5:$J$498,$E48,'150 TS and Hurricane DATA'!$H$5:$H$498,H$5,'150 TS and Hurricane DATA'!$K$5:$K$498,$F$40)</f>
        <v>0</v>
      </c>
      <c r="I48">
        <f>COUNTIFS('150 TS and Hurricane DATA'!$I$5:$I$498,$E$40,'150 TS and Hurricane DATA'!$J$5:$J$498,$E48,'150 TS and Hurricane DATA'!$H$5:$H$498,I$5,'150 TS and Hurricane DATA'!$K$5:$K$498,$F$40)</f>
        <v>0</v>
      </c>
      <c r="J48">
        <f>COUNTIFS('150 TS and Hurricane DATA'!$I$5:$I$498,$E$40,'150 TS and Hurricane DATA'!$J$5:$J$498,$E48,'150 TS and Hurricane DATA'!$H$5:$H$498,J$5,'150 TS and Hurricane DATA'!$K$5:$K$498,$F$40)</f>
        <v>0</v>
      </c>
      <c r="K48">
        <f>COUNTIFS('150 TS and Hurricane DATA'!$I$5:$I$498,$E$40,'150 TS and Hurricane DATA'!$J$5:$J$498,$E48,'150 TS and Hurricane DATA'!$H$5:$H$498,K$5,'150 TS and Hurricane DATA'!$K$5:$K$498,$F$40)</f>
        <v>0</v>
      </c>
      <c r="L48">
        <f>COUNTIFS('150 TS and Hurricane DATA'!$I$5:$I$498,$E$40,'150 TS and Hurricane DATA'!$J$5:$J$498,$E48,'150 TS and Hurricane DATA'!$H$5:$H$498,L$5,'150 TS and Hurricane DATA'!$K$5:$K$498,$F$40)</f>
        <v>0</v>
      </c>
      <c r="M48">
        <f>COUNTIFS('150 TS and Hurricane DATA'!$I$5:$I$498,$E$40,'150 TS and Hurricane DATA'!$J$5:$J$498,$E48,'150 TS and Hurricane DATA'!$H$5:$H$498,M$5,'150 TS and Hurricane DATA'!$K$5:$K$498,$F$40)</f>
        <v>1</v>
      </c>
      <c r="N48">
        <f>COUNTIFS('150 TS and Hurricane DATA'!$I$5:$I$498,$E$40,'150 TS and Hurricane DATA'!$J$5:$J$498,$E48,'150 TS and Hurricane DATA'!$H$5:$H$498,N$5,'150 TS and Hurricane DATA'!$K$5:$K$498,$F$40)</f>
        <v>0</v>
      </c>
      <c r="O48">
        <f>COUNTIFS('150 TS and Hurricane DATA'!$I$5:$I$498,$E$40,'150 TS and Hurricane DATA'!$J$5:$J$498,$E48,'150 TS and Hurricane DATA'!$H$5:$H$498,O$5,'150 TS and Hurricane DATA'!$K$5:$K$498,$F$40)</f>
        <v>0</v>
      </c>
      <c r="P48">
        <f>COUNTIFS('150 TS and Hurricane DATA'!$I$5:$I$498,$E$40,'150 TS and Hurricane DATA'!$J$5:$J$498,$E48,'150 TS and Hurricane DATA'!$H$5:$H$498,P$5,'150 TS and Hurricane DATA'!$K$5:$K$498,$F$40)</f>
        <v>0</v>
      </c>
      <c r="Q48">
        <f>COUNTIFS('150 TS and Hurricane DATA'!$I$5:$I$498,$E$40,'150 TS and Hurricane DATA'!$J$5:$J$498,$E48,'150 TS and Hurricane DATA'!$H$5:$H$498,Q$5,'150 TS and Hurricane DATA'!$K$5:$K$498,$F$40)</f>
        <v>0</v>
      </c>
      <c r="R48">
        <f>COUNTIFS('150 TS and Hurricane DATA'!$I$5:$I$498,$E$40,'150 TS and Hurricane DATA'!$J$5:$J$498,$E48,'150 TS and Hurricane DATA'!$H$5:$H$498,R$5,'150 TS and Hurricane DATA'!$K$5:$K$498,$F$40)</f>
        <v>0</v>
      </c>
      <c r="S48">
        <f>COUNTIFS('150 TS and Hurricane DATA'!$I$5:$I$498,$E$40,'150 TS and Hurricane DATA'!$J$5:$J$498,$E48,'150 TS and Hurricane DATA'!$H$5:$H$498,S$5,'150 TS and Hurricane DATA'!$K$5:$K$498,$F$40)</f>
        <v>0</v>
      </c>
      <c r="T48">
        <f>COUNTIFS('150 TS and Hurricane DATA'!$I$5:$I$498,$E$40,'150 TS and Hurricane DATA'!$J$5:$J$498,$E48,'150 TS and Hurricane DATA'!$H$5:$H$498,T$5,'150 TS and Hurricane DATA'!$K$5:$K$498,$F$40)</f>
        <v>0</v>
      </c>
      <c r="U48">
        <f>COUNTIFS('150 TS and Hurricane DATA'!$I$5:$I$498,$E$40,'150 TS and Hurricane DATA'!$J$5:$J$498,$E48,'150 TS and Hurricane DATA'!$H$5:$H$498,U$5,'150 TS and Hurricane DATA'!$K$5:$K$498,$F$40)</f>
        <v>0</v>
      </c>
      <c r="V48">
        <f>COUNTIFS('150 TS and Hurricane DATA'!$I$5:$I$498,$E$40,'150 TS and Hurricane DATA'!$J$5:$J$498,$E48,'150 TS and Hurricane DATA'!$H$5:$H$498,V$5,'150 TS and Hurricane DATA'!$K$5:$K$498,$F$40)</f>
        <v>0</v>
      </c>
      <c r="W48">
        <f>COUNTIFS('150 TS and Hurricane DATA'!$I$5:$I$498,$E$40,'150 TS and Hurricane DATA'!$J$5:$J$498,$E48,'150 TS and Hurricane DATA'!$H$5:$H$498,W$5,'150 TS and Hurricane DATA'!$K$5:$K$498,$F$40)</f>
        <v>0</v>
      </c>
      <c r="X48">
        <f>COUNTIFS('150 TS and Hurricane DATA'!$I$5:$I$498,$E$40,'150 TS and Hurricane DATA'!$J$5:$J$498,$E48,'150 TS and Hurricane DATA'!$H$5:$H$498,X$5,'150 TS and Hurricane DATA'!$K$5:$K$498,$F$40)</f>
        <v>0</v>
      </c>
      <c r="Y48">
        <f>COUNTIFS('150 TS and Hurricane DATA'!$I$5:$I$498,$E$40,'150 TS and Hurricane DATA'!$J$5:$J$498,$E48,'150 TS and Hurricane DATA'!$H$5:$H$498,Y$5,'150 TS and Hurricane DATA'!$K$5:$K$498,$F$40)</f>
        <v>0</v>
      </c>
      <c r="Z48">
        <f>COUNTIFS('150 TS and Hurricane DATA'!$I$5:$I$498,$E$40,'150 TS and Hurricane DATA'!$J$5:$J$498,$E48,'150 TS and Hurricane DATA'!$H$5:$H$498,Z$5,'150 TS and Hurricane DATA'!$K$5:$K$498,$F$40)</f>
        <v>0</v>
      </c>
      <c r="AA48">
        <f>COUNTIFS('150 TS and Hurricane DATA'!$I$5:$I$498,$E$40,'150 TS and Hurricane DATA'!$J$5:$J$498,$E48,'150 TS and Hurricane DATA'!$H$5:$H$498,AA$5,'150 TS and Hurricane DATA'!$K$5:$K$498,$F$40)</f>
        <v>0</v>
      </c>
      <c r="AB48">
        <f>COUNTIFS('150 TS and Hurricane DATA'!$I$5:$I$498,$E$40,'150 TS and Hurricane DATA'!$J$5:$J$498,$E48,'150 TS and Hurricane DATA'!$H$5:$H$498,AB$5,'150 TS and Hurricane DATA'!$K$5:$K$498,$F$40)</f>
        <v>0</v>
      </c>
      <c r="AC48">
        <f>COUNTIFS('150 TS and Hurricane DATA'!$I$5:$I$498,$E$40,'150 TS and Hurricane DATA'!$J$5:$J$498,$E48,'150 TS and Hurricane DATA'!$H$5:$H$498,AC$5,'150 TS and Hurricane DATA'!$K$5:$K$498,$F$40)</f>
        <v>0</v>
      </c>
      <c r="AD48">
        <f>COUNTIFS('150 TS and Hurricane DATA'!$I$5:$I$498,$E$40,'150 TS and Hurricane DATA'!$J$5:$J$498,$E48,'150 TS and Hurricane DATA'!$H$5:$H$498,AD$5,'150 TS and Hurricane DATA'!$K$5:$K$498,$F$40)</f>
        <v>0</v>
      </c>
      <c r="AE48">
        <f>COUNTIFS('150 TS and Hurricane DATA'!$I$5:$I$498,$E$40,'150 TS and Hurricane DATA'!$J$5:$J$498,$E48,'150 TS and Hurricane DATA'!$H$5:$H$498,AE$5,'150 TS and Hurricane DATA'!$K$5:$K$498,$F$40)</f>
        <v>0</v>
      </c>
      <c r="AF48">
        <f>COUNTIFS('150 TS and Hurricane DATA'!$I$5:$I$498,$E$40,'150 TS and Hurricane DATA'!$J$5:$J$498,$E48,'150 TS and Hurricane DATA'!$H$5:$H$498,AF$5,'150 TS and Hurricane DATA'!$K$5:$K$498,$F$40)</f>
        <v>0</v>
      </c>
      <c r="AG48">
        <f>COUNTIFS('150 TS and Hurricane DATA'!$I$5:$I$498,$E$40,'150 TS and Hurricane DATA'!$J$5:$J$498,$E48,'150 TS and Hurricane DATA'!$H$5:$H$498,AG$5,'150 TS and Hurricane DATA'!$K$5:$K$498,$F$40)</f>
        <v>0</v>
      </c>
      <c r="AH48">
        <f>COUNTIFS('150 TS and Hurricane DATA'!$I$5:$I$498,$E$40,'150 TS and Hurricane DATA'!$J$5:$J$498,$E48,'150 TS and Hurricane DATA'!$H$5:$H$498,AH$5,'150 TS and Hurricane DATA'!$K$5:$K$498,$F$40)</f>
        <v>0</v>
      </c>
      <c r="AI48">
        <f>COUNTIFS('150 TS and Hurricane DATA'!$I$5:$I$498,$E$40,'150 TS and Hurricane DATA'!$J$5:$J$498,$E48,'150 TS and Hurricane DATA'!$H$5:$H$498,AI$5,'150 TS and Hurricane DATA'!$K$5:$K$498,$F$40)</f>
        <v>0</v>
      </c>
      <c r="AJ48">
        <f>COUNTIFS('150 TS and Hurricane DATA'!$I$5:$I$498,$E$40,'150 TS and Hurricane DATA'!$J$5:$J$498,$E48,'150 TS and Hurricane DATA'!$H$5:$H$498,AJ$5,'150 TS and Hurricane DATA'!$K$5:$K$498,$F$40)</f>
        <v>0</v>
      </c>
      <c r="AK48">
        <f>COUNTIFS('150 TS and Hurricane DATA'!$I$5:$I$498,$E$40,'150 TS and Hurricane DATA'!$J$5:$J$498,$E48,'150 TS and Hurricane DATA'!$H$5:$H$498,AK$5,'150 TS and Hurricane DATA'!$K$5:$K$498,$F$40)</f>
        <v>0</v>
      </c>
      <c r="AL48">
        <f>COUNTIFS('150 TS and Hurricane DATA'!$I$5:$I$498,$E$40,'150 TS and Hurricane DATA'!$J$5:$J$498,$E48,'150 TS and Hurricane DATA'!$H$5:$H$498,AL$5,'150 TS and Hurricane DATA'!$K$5:$K$498,$F$40)</f>
        <v>0</v>
      </c>
      <c r="AM48">
        <f>COUNTIFS('150 TS and Hurricane DATA'!$I$5:$I$498,$E$40,'150 TS and Hurricane DATA'!$J$5:$J$498,$E48,'150 TS and Hurricane DATA'!$H$5:$H$498,AM$5,'150 TS and Hurricane DATA'!$K$5:$K$498,$F$40)</f>
        <v>0</v>
      </c>
      <c r="AN48">
        <f>COUNTIFS('150 TS and Hurricane DATA'!$I$5:$I$498,$E$40,'150 TS and Hurricane DATA'!$J$5:$J$498,$E48,'150 TS and Hurricane DATA'!$H$5:$H$498,AN$5,'150 TS and Hurricane DATA'!$K$5:$K$498,$F$40)</f>
        <v>0</v>
      </c>
      <c r="AO48">
        <f>COUNTIFS('150 TS and Hurricane DATA'!$I$5:$I$498,$E$40,'150 TS and Hurricane DATA'!$J$5:$J$498,$E48,'150 TS and Hurricane DATA'!$H$5:$H$498,AO$5,'150 TS and Hurricane DATA'!$K$5:$K$498,$F$40)</f>
        <v>0</v>
      </c>
      <c r="AP48">
        <f>COUNTIFS('150 TS and Hurricane DATA'!$I$5:$I$498,$E$40,'150 TS and Hurricane DATA'!$J$5:$J$498,$E48,'150 TS and Hurricane DATA'!$H$5:$H$498,AP$5,'150 TS and Hurricane DATA'!$K$5:$K$498,$F$40)</f>
        <v>0</v>
      </c>
      <c r="AQ48">
        <f>COUNTIFS('150 TS and Hurricane DATA'!$I$5:$I$498,$E$40,'150 TS and Hurricane DATA'!$J$5:$J$498,$E48,'150 TS and Hurricane DATA'!$H$5:$H$498,AQ$5,'150 TS and Hurricane DATA'!$K$5:$K$498,$F$40)</f>
        <v>0</v>
      </c>
      <c r="AR48">
        <f>COUNTIFS('150 TS and Hurricane DATA'!$I$5:$I$498,$E$40,'150 TS and Hurricane DATA'!$J$5:$J$498,$E48,'150 TS and Hurricane DATA'!$H$5:$H$498,AR$5,'150 TS and Hurricane DATA'!$K$5:$K$498,$F$40)</f>
        <v>0</v>
      </c>
      <c r="AS48">
        <f>COUNTIFS('150 TS and Hurricane DATA'!$I$5:$I$498,$E$40,'150 TS and Hurricane DATA'!$J$5:$J$498,$E48,'150 TS and Hurricane DATA'!$H$5:$H$498,AS$5,'150 TS and Hurricane DATA'!$K$5:$K$498,$F$40)</f>
        <v>0</v>
      </c>
      <c r="AT48">
        <f>COUNTIFS('150 TS and Hurricane DATA'!$I$5:$I$498,$E$40,'150 TS and Hurricane DATA'!$J$5:$J$498,$E48,'150 TS and Hurricane DATA'!$H$5:$H$498,AT$5,'150 TS and Hurricane DATA'!$K$5:$K$498,$F$40)</f>
        <v>0</v>
      </c>
      <c r="AU48">
        <f>COUNTIFS('150 TS and Hurricane DATA'!$I$5:$I$498,$E$40,'150 TS and Hurricane DATA'!$J$5:$J$498,$E48,'150 TS and Hurricane DATA'!$H$5:$H$498,AU$5,'150 TS and Hurricane DATA'!$K$5:$K$498,$F$40)</f>
        <v>0</v>
      </c>
      <c r="AV48">
        <f>COUNTIFS('150 TS and Hurricane DATA'!$I$5:$I$498,$E$40,'150 TS and Hurricane DATA'!$J$5:$J$498,$E48,'150 TS and Hurricane DATA'!$H$5:$H$498,AV$5,'150 TS and Hurricane DATA'!$K$5:$K$498,$F$40)</f>
        <v>0</v>
      </c>
      <c r="AW48">
        <f>COUNTIFS('150 TS and Hurricane DATA'!$I$5:$I$498,$E$40,'150 TS and Hurricane DATA'!$J$5:$J$498,$E48,'150 TS and Hurricane DATA'!$H$5:$H$498,AW$5,'150 TS and Hurricane DATA'!$K$5:$K$498,$F$40)</f>
        <v>0</v>
      </c>
      <c r="AX48">
        <f>COUNTIFS('150 TS and Hurricane DATA'!$I$5:$I$498,$E$40,'150 TS and Hurricane DATA'!$J$5:$J$498,$E48,'150 TS and Hurricane DATA'!$H$5:$H$498,AX$5,'150 TS and Hurricane DATA'!$K$5:$K$498,$F$40)</f>
        <v>0</v>
      </c>
      <c r="AY48">
        <f>COUNTIFS('150 TS and Hurricane DATA'!$I$5:$I$498,$E$40,'150 TS and Hurricane DATA'!$J$5:$J$498,$E48,'150 TS and Hurricane DATA'!$H$5:$H$498,AY$5,'150 TS and Hurricane DATA'!$K$5:$K$498,$F$40)</f>
        <v>0</v>
      </c>
      <c r="AZ48">
        <f>COUNTIFS('150 TS and Hurricane DATA'!$I$5:$I$498,$E$40,'150 TS and Hurricane DATA'!$J$5:$J$498,$E48,'150 TS and Hurricane DATA'!$H$5:$H$498,AZ$5,'150 TS and Hurricane DATA'!$K$5:$K$498,$F$40)</f>
        <v>0</v>
      </c>
      <c r="BA48">
        <f>COUNTIFS('150 TS and Hurricane DATA'!$I$5:$I$498,$E$40,'150 TS and Hurricane DATA'!$J$5:$J$498,$E48,'150 TS and Hurricane DATA'!$H$5:$H$498,BA$5,'150 TS and Hurricane DATA'!$K$5:$K$498,$F$40)</f>
        <v>0</v>
      </c>
      <c r="BB48">
        <f>COUNTIFS('150 TS and Hurricane DATA'!$I$5:$I$498,$E$40,'150 TS and Hurricane DATA'!$J$5:$J$498,$E48,'150 TS and Hurricane DATA'!$H$5:$H$498,BB$5,'150 TS and Hurricane DATA'!$K$5:$K$498,$F$40)</f>
        <v>0</v>
      </c>
      <c r="BC48">
        <f>COUNTIFS('150 TS and Hurricane DATA'!$I$5:$I$498,$E$40,'150 TS and Hurricane DATA'!$J$5:$J$498,$E48,'150 TS and Hurricane DATA'!$H$5:$H$498,BC$5,'150 TS and Hurricane DATA'!$K$5:$K$498,$F$40)</f>
        <v>0</v>
      </c>
      <c r="BD48">
        <f>COUNTIFS('150 TS and Hurricane DATA'!$I$5:$I$498,$E$40,'150 TS and Hurricane DATA'!$J$5:$J$498,$E48,'150 TS and Hurricane DATA'!$H$5:$H$498,BD$5,'150 TS and Hurricane DATA'!$K$5:$K$498,$F$40)</f>
        <v>0</v>
      </c>
      <c r="BE48">
        <f>COUNTIFS('150 TS and Hurricane DATA'!$I$5:$I$498,$E$40,'150 TS and Hurricane DATA'!$J$5:$J$498,$E48,'150 TS and Hurricane DATA'!$H$5:$H$498,BE$5,'150 TS and Hurricane DATA'!$K$5:$K$498,$F$40)</f>
        <v>1</v>
      </c>
      <c r="BF48">
        <f>COUNTIFS('150 TS and Hurricane DATA'!$I$5:$I$498,$E$40,'150 TS and Hurricane DATA'!$J$5:$J$498,$E48,'150 TS and Hurricane DATA'!$H$5:$H$498,BF$5,'150 TS and Hurricane DATA'!$K$5:$K$498,$F$40)</f>
        <v>0</v>
      </c>
      <c r="BG48">
        <f>COUNTIFS('150 TS and Hurricane DATA'!$I$5:$I$498,$E$40,'150 TS and Hurricane DATA'!$J$5:$J$498,$E48,'150 TS and Hurricane DATA'!$H$5:$H$498,BG$5,'150 TS and Hurricane DATA'!$K$5:$K$498,$F$40)</f>
        <v>0</v>
      </c>
      <c r="BH48">
        <f>COUNTIFS('150 TS and Hurricane DATA'!$I$5:$I$498,$E$40,'150 TS and Hurricane DATA'!$J$5:$J$498,$E48,'150 TS and Hurricane DATA'!$H$5:$H$498,BH$5,'150 TS and Hurricane DATA'!$K$5:$K$498,$F$40)</f>
        <v>0</v>
      </c>
      <c r="BI48">
        <f>COUNTIFS('150 TS and Hurricane DATA'!$I$5:$I$498,$E$40,'150 TS and Hurricane DATA'!$J$5:$J$498,$E48,'150 TS and Hurricane DATA'!$H$5:$H$498,BI$5,'150 TS and Hurricane DATA'!$K$5:$K$498,$F$40)</f>
        <v>0</v>
      </c>
      <c r="BJ48">
        <f>COUNTIFS('150 TS and Hurricane DATA'!$I$5:$I$498,$E$40,'150 TS and Hurricane DATA'!$J$5:$J$498,$E48,'150 TS and Hurricane DATA'!$H$5:$H$498,BJ$5,'150 TS and Hurricane DATA'!$K$5:$K$498,$F$40)</f>
        <v>0</v>
      </c>
      <c r="BK48">
        <f>COUNTIFS('150 TS and Hurricane DATA'!$I$5:$I$498,$E$40,'150 TS and Hurricane DATA'!$J$5:$J$498,$E48,'150 TS and Hurricane DATA'!$H$5:$H$498,BK$5,'150 TS and Hurricane DATA'!$K$5:$K$498,$F$40)</f>
        <v>0</v>
      </c>
      <c r="BL48">
        <f>COUNTIFS('150 TS and Hurricane DATA'!$I$5:$I$498,$E$40,'150 TS and Hurricane DATA'!$J$5:$J$498,$E48,'150 TS and Hurricane DATA'!$H$5:$H$498,BL$5,'150 TS and Hurricane DATA'!$K$5:$K$498,$F$40)</f>
        <v>0</v>
      </c>
      <c r="BM48">
        <f>COUNTIFS('150 TS and Hurricane DATA'!$I$5:$I$498,$E$40,'150 TS and Hurricane DATA'!$J$5:$J$498,$E48,'150 TS and Hurricane DATA'!$H$5:$H$498,BM$5,'150 TS and Hurricane DATA'!$K$5:$K$498,$F$40)</f>
        <v>0</v>
      </c>
      <c r="BN48">
        <f>COUNTIFS('150 TS and Hurricane DATA'!$I$5:$I$498,$E$40,'150 TS and Hurricane DATA'!$J$5:$J$498,$E48,'150 TS and Hurricane DATA'!$H$5:$H$498,BN$5,'150 TS and Hurricane DATA'!$K$5:$K$498,$F$40)</f>
        <v>0</v>
      </c>
      <c r="BO48">
        <f>COUNTIFS('150 TS and Hurricane DATA'!$I$5:$I$498,$E$40,'150 TS and Hurricane DATA'!$J$5:$J$498,$E48,'150 TS and Hurricane DATA'!$H$5:$H$498,BO$5,'150 TS and Hurricane DATA'!$K$5:$K$498,$F$40)</f>
        <v>0</v>
      </c>
      <c r="BP48">
        <f>COUNTIFS('150 TS and Hurricane DATA'!$I$5:$I$498,$E$40,'150 TS and Hurricane DATA'!$J$5:$J$498,$E48,'150 TS and Hurricane DATA'!$H$5:$H$498,BP$5,'150 TS and Hurricane DATA'!$K$5:$K$498,$F$40)</f>
        <v>0</v>
      </c>
      <c r="BQ48">
        <f>COUNTIFS('150 TS and Hurricane DATA'!$I$5:$I$498,$E$40,'150 TS and Hurricane DATA'!$J$5:$J$498,$E48,'150 TS and Hurricane DATA'!$H$5:$H$498,BQ$5,'150 TS and Hurricane DATA'!$K$5:$K$498,$F$40)</f>
        <v>0</v>
      </c>
      <c r="BR48">
        <f>COUNTIFS('150 TS and Hurricane DATA'!$I$5:$I$498,$E$40,'150 TS and Hurricane DATA'!$J$5:$J$498,$E48,'150 TS and Hurricane DATA'!$H$5:$H$498,BR$5,'150 TS and Hurricane DATA'!$K$5:$K$498,$F$40)</f>
        <v>0</v>
      </c>
      <c r="BS48">
        <f>COUNTIFS('150 TS and Hurricane DATA'!$I$5:$I$498,$E$40,'150 TS and Hurricane DATA'!$J$5:$J$498,$E48,'150 TS and Hurricane DATA'!$H$5:$H$498,BS$5,'150 TS and Hurricane DATA'!$K$5:$K$498,$F$40)</f>
        <v>0</v>
      </c>
      <c r="BT48">
        <f>COUNTIFS('150 TS and Hurricane DATA'!$I$5:$I$498,$E$40,'150 TS and Hurricane DATA'!$J$5:$J$498,$E48,'150 TS and Hurricane DATA'!$H$5:$H$498,BT$5,'150 TS and Hurricane DATA'!$K$5:$K$498,$F$40)</f>
        <v>0</v>
      </c>
      <c r="BU48">
        <f>COUNTIFS('150 TS and Hurricane DATA'!$I$5:$I$498,$E$40,'150 TS and Hurricane DATA'!$J$5:$J$498,$E48,'150 TS and Hurricane DATA'!$H$5:$H$498,BU$5,'150 TS and Hurricane DATA'!$K$5:$K$498,$F$40)</f>
        <v>0</v>
      </c>
      <c r="BV48">
        <f>COUNTIFS('150 TS and Hurricane DATA'!$I$5:$I$498,$E$40,'150 TS and Hurricane DATA'!$J$5:$J$498,$E48,'150 TS and Hurricane DATA'!$H$5:$H$498,BV$5,'150 TS and Hurricane DATA'!$K$5:$K$498,$F$40)</f>
        <v>0</v>
      </c>
      <c r="BW48">
        <f>COUNTIFS('150 TS and Hurricane DATA'!$I$5:$I$498,$E$40,'150 TS and Hurricane DATA'!$J$5:$J$498,$E48,'150 TS and Hurricane DATA'!$H$5:$H$498,BW$5,'150 TS and Hurricane DATA'!$K$5:$K$498,$F$40)</f>
        <v>0</v>
      </c>
      <c r="BX48">
        <f>COUNTIFS('150 TS and Hurricane DATA'!$I$5:$I$498,$E$40,'150 TS and Hurricane DATA'!$J$5:$J$498,$E48,'150 TS and Hurricane DATA'!$H$5:$H$498,BX$5,'150 TS and Hurricane DATA'!$K$5:$K$498,$F$40)</f>
        <v>0</v>
      </c>
      <c r="BY48">
        <f>COUNTIFS('150 TS and Hurricane DATA'!$I$5:$I$498,$E$40,'150 TS and Hurricane DATA'!$J$5:$J$498,$E48,'150 TS and Hurricane DATA'!$H$5:$H$498,BY$5,'150 TS and Hurricane DATA'!$K$5:$K$498,$F$40)</f>
        <v>0</v>
      </c>
      <c r="BZ48">
        <f>COUNTIFS('150 TS and Hurricane DATA'!$I$5:$I$498,$E$40,'150 TS and Hurricane DATA'!$J$5:$J$498,$E48,'150 TS and Hurricane DATA'!$H$5:$H$498,BZ$5,'150 TS and Hurricane DATA'!$K$5:$K$498,$F$40)</f>
        <v>0</v>
      </c>
      <c r="CA48">
        <f>COUNTIFS('150 TS and Hurricane DATA'!$I$5:$I$498,$E$40,'150 TS and Hurricane DATA'!$J$5:$J$498,$E48,'150 TS and Hurricane DATA'!$H$5:$H$498,CA$5,'150 TS and Hurricane DATA'!$K$5:$K$498,$F$40)</f>
        <v>0</v>
      </c>
      <c r="CB48">
        <f>COUNTIFS('150 TS and Hurricane DATA'!$I$5:$I$498,$E$40,'150 TS and Hurricane DATA'!$J$5:$J$498,$E48,'150 TS and Hurricane DATA'!$H$5:$H$498,CB$5,'150 TS and Hurricane DATA'!$K$5:$K$498,$F$40)</f>
        <v>0</v>
      </c>
      <c r="CC48">
        <f>COUNTIFS('150 TS and Hurricane DATA'!$I$5:$I$498,$E$40,'150 TS and Hurricane DATA'!$J$5:$J$498,$E48,'150 TS and Hurricane DATA'!$H$5:$H$498,CC$5,'150 TS and Hurricane DATA'!$K$5:$K$498,$F$40)</f>
        <v>0</v>
      </c>
      <c r="CD48">
        <f>COUNTIFS('150 TS and Hurricane DATA'!$I$5:$I$498,$E$40,'150 TS and Hurricane DATA'!$J$5:$J$498,$E48,'150 TS and Hurricane DATA'!$H$5:$H$498,CD$5,'150 TS and Hurricane DATA'!$K$5:$K$498,$F$40)</f>
        <v>0</v>
      </c>
      <c r="CE48">
        <f>COUNTIFS('150 TS and Hurricane DATA'!$I$5:$I$498,$E$40,'150 TS and Hurricane DATA'!$J$5:$J$498,$E48,'150 TS and Hurricane DATA'!$H$5:$H$498,CE$5,'150 TS and Hurricane DATA'!$K$5:$K$498,$F$40)</f>
        <v>0</v>
      </c>
      <c r="CF48">
        <f>COUNTIFS('150 TS and Hurricane DATA'!$I$5:$I$498,$E$40,'150 TS and Hurricane DATA'!$J$5:$J$498,$E48,'150 TS and Hurricane DATA'!$H$5:$H$498,CF$5,'150 TS and Hurricane DATA'!$K$5:$K$498,$F$40)</f>
        <v>0</v>
      </c>
      <c r="CG48">
        <f>COUNTIFS('150 TS and Hurricane DATA'!$I$5:$I$498,$E$40,'150 TS and Hurricane DATA'!$J$5:$J$498,$E48,'150 TS and Hurricane DATA'!$H$5:$H$498,CG$5,'150 TS and Hurricane DATA'!$K$5:$K$498,$F$40)</f>
        <v>0</v>
      </c>
      <c r="CH48">
        <f>COUNTIFS('150 TS and Hurricane DATA'!$I$5:$I$498,$E$40,'150 TS and Hurricane DATA'!$J$5:$J$498,$E48,'150 TS and Hurricane DATA'!$H$5:$H$498,CH$5,'150 TS and Hurricane DATA'!$K$5:$K$498,$F$40)</f>
        <v>0</v>
      </c>
      <c r="CI48">
        <f>COUNTIFS('150 TS and Hurricane DATA'!$I$5:$I$498,$E$40,'150 TS and Hurricane DATA'!$J$5:$J$498,$E48,'150 TS and Hurricane DATA'!$H$5:$H$498,CI$5,'150 TS and Hurricane DATA'!$K$5:$K$498,$F$40)</f>
        <v>0</v>
      </c>
      <c r="CJ48">
        <f>COUNTIFS('150 TS and Hurricane DATA'!$I$5:$I$498,$E$40,'150 TS and Hurricane DATA'!$J$5:$J$498,$E48,'150 TS and Hurricane DATA'!$H$5:$H$498,CJ$5,'150 TS and Hurricane DATA'!$K$5:$K$498,$F$40)</f>
        <v>0</v>
      </c>
      <c r="CK48">
        <f>COUNTIFS('150 TS and Hurricane DATA'!$I$5:$I$498,$E$40,'150 TS and Hurricane DATA'!$J$5:$J$498,$E48,'150 TS and Hurricane DATA'!$H$5:$H$498,CK$5,'150 TS and Hurricane DATA'!$K$5:$K$498,$F$40)</f>
        <v>0</v>
      </c>
      <c r="CL48">
        <f>COUNTIFS('150 TS and Hurricane DATA'!$I$5:$I$498,$E$40,'150 TS and Hurricane DATA'!$J$5:$J$498,$E48,'150 TS and Hurricane DATA'!$H$5:$H$498,CL$5,'150 TS and Hurricane DATA'!$K$5:$K$498,$F$40)</f>
        <v>0</v>
      </c>
      <c r="CM48">
        <f>COUNTIFS('150 TS and Hurricane DATA'!$I$5:$I$498,$E$40,'150 TS and Hurricane DATA'!$J$5:$J$498,$E48,'150 TS and Hurricane DATA'!$H$5:$H$498,CM$5,'150 TS and Hurricane DATA'!$K$5:$K$498,$F$40)</f>
        <v>0</v>
      </c>
      <c r="CN48">
        <f>COUNTIFS('150 TS and Hurricane DATA'!$I$5:$I$498,$E$40,'150 TS and Hurricane DATA'!$J$5:$J$498,$E48,'150 TS and Hurricane DATA'!$H$5:$H$498,CN$5,'150 TS and Hurricane DATA'!$K$5:$K$498,$F$40)</f>
        <v>0</v>
      </c>
      <c r="CO48">
        <f>COUNTIFS('150 TS and Hurricane DATA'!$I$5:$I$498,$E$40,'150 TS and Hurricane DATA'!$J$5:$J$498,$E48,'150 TS and Hurricane DATA'!$H$5:$H$498,CO$5,'150 TS and Hurricane DATA'!$K$5:$K$498,$F$40)</f>
        <v>0</v>
      </c>
      <c r="CP48">
        <f>COUNTIFS('150 TS and Hurricane DATA'!$I$5:$I$498,$E$40,'150 TS and Hurricane DATA'!$J$5:$J$498,$E48,'150 TS and Hurricane DATA'!$H$5:$H$498,CP$5,'150 TS and Hurricane DATA'!$K$5:$K$498,$F$40)</f>
        <v>0</v>
      </c>
      <c r="CQ48">
        <f>COUNTIFS('150 TS and Hurricane DATA'!$I$5:$I$498,$E$40,'150 TS and Hurricane DATA'!$J$5:$J$498,$E48,'150 TS and Hurricane DATA'!$H$5:$H$498,CQ$5,'150 TS and Hurricane DATA'!$K$5:$K$498,$F$40)</f>
        <v>0</v>
      </c>
      <c r="CR48">
        <f>COUNTIFS('150 TS and Hurricane DATA'!$I$5:$I$498,$E$40,'150 TS and Hurricane DATA'!$J$5:$J$498,$E48,'150 TS and Hurricane DATA'!$H$5:$H$498,CR$5,'150 TS and Hurricane DATA'!$K$5:$K$498,$F$40)</f>
        <v>0</v>
      </c>
      <c r="CS48">
        <f>COUNTIFS('150 TS and Hurricane DATA'!$I$5:$I$498,$E$40,'150 TS and Hurricane DATA'!$J$5:$J$498,$E48,'150 TS and Hurricane DATA'!$H$5:$H$498,CS$5,'150 TS and Hurricane DATA'!$K$5:$K$498,$F$40)</f>
        <v>1</v>
      </c>
      <c r="CT48">
        <f>COUNTIFS('150 TS and Hurricane DATA'!$I$5:$I$498,$E$40,'150 TS and Hurricane DATA'!$J$5:$J$498,$E48,'150 TS and Hurricane DATA'!$H$5:$H$498,CT$5,'150 TS and Hurricane DATA'!$K$5:$K$498,$F$40)</f>
        <v>0</v>
      </c>
      <c r="CU48">
        <f>COUNTIFS('150 TS and Hurricane DATA'!$I$5:$I$498,$E$40,'150 TS and Hurricane DATA'!$J$5:$J$498,$E48,'150 TS and Hurricane DATA'!$H$5:$H$498,CU$5,'150 TS and Hurricane DATA'!$K$5:$K$498,$F$40)</f>
        <v>0</v>
      </c>
      <c r="CV48">
        <f>COUNTIFS('150 TS and Hurricane DATA'!$I$5:$I$498,$E$40,'150 TS and Hurricane DATA'!$J$5:$J$498,$E48,'150 TS and Hurricane DATA'!$H$5:$H$498,CV$5,'150 TS and Hurricane DATA'!$K$5:$K$498,$F$40)</f>
        <v>0</v>
      </c>
      <c r="CW48">
        <f>COUNTIFS('150 TS and Hurricane DATA'!$I$5:$I$498,$E$40,'150 TS and Hurricane DATA'!$J$5:$J$498,$E48,'150 TS and Hurricane DATA'!$H$5:$H$498,CW$5,'150 TS and Hurricane DATA'!$K$5:$K$498,$F$40)</f>
        <v>0</v>
      </c>
      <c r="CX48">
        <f>COUNTIFS('150 TS and Hurricane DATA'!$I$5:$I$498,$E$40,'150 TS and Hurricane DATA'!$J$5:$J$498,$E48,'150 TS and Hurricane DATA'!$H$5:$H$498,CX$5,'150 TS and Hurricane DATA'!$K$5:$K$498,$F$40)</f>
        <v>0</v>
      </c>
      <c r="CY48">
        <f>COUNTIFS('150 TS and Hurricane DATA'!$I$5:$I$498,$E$40,'150 TS and Hurricane DATA'!$J$5:$J$498,$E48,'150 TS and Hurricane DATA'!$H$5:$H$498,CY$5,'150 TS and Hurricane DATA'!$K$5:$K$498,$F$40)</f>
        <v>0</v>
      </c>
      <c r="CZ48">
        <f>COUNTIFS('150 TS and Hurricane DATA'!$I$5:$I$498,$E$40,'150 TS and Hurricane DATA'!$J$5:$J$498,$E48,'150 TS and Hurricane DATA'!$H$5:$H$498,CZ$5,'150 TS and Hurricane DATA'!$K$5:$K$498,$F$40)</f>
        <v>0</v>
      </c>
      <c r="DA48">
        <f>COUNTIFS('150 TS and Hurricane DATA'!$I$5:$I$498,$E$40,'150 TS and Hurricane DATA'!$J$5:$J$498,$E48,'150 TS and Hurricane DATA'!$H$5:$H$498,DA$5,'150 TS and Hurricane DATA'!$K$5:$K$498,$F$40)</f>
        <v>0</v>
      </c>
      <c r="DB48">
        <f>COUNTIFS('150 TS and Hurricane DATA'!$I$5:$I$498,$E$40,'150 TS and Hurricane DATA'!$J$5:$J$498,$E48,'150 TS and Hurricane DATA'!$H$5:$H$498,DB$5,'150 TS and Hurricane DATA'!$K$5:$K$498,$F$40)</f>
        <v>0</v>
      </c>
      <c r="DC48">
        <f>COUNTIFS('150 TS and Hurricane DATA'!$I$5:$I$498,$E$40,'150 TS and Hurricane DATA'!$J$5:$J$498,$E48,'150 TS and Hurricane DATA'!$H$5:$H$498,DC$5,'150 TS and Hurricane DATA'!$K$5:$K$498,$F$40)</f>
        <v>0</v>
      </c>
      <c r="DD48">
        <f>COUNTIFS('150 TS and Hurricane DATA'!$I$5:$I$498,$E$40,'150 TS and Hurricane DATA'!$J$5:$J$498,$E48,'150 TS and Hurricane DATA'!$H$5:$H$498,DD$5,'150 TS and Hurricane DATA'!$K$5:$K$498,$F$40)</f>
        <v>0</v>
      </c>
      <c r="DE48">
        <f>COUNTIFS('150 TS and Hurricane DATA'!$I$5:$I$498,$E$40,'150 TS and Hurricane DATA'!$J$5:$J$498,$E48,'150 TS and Hurricane DATA'!$H$5:$H$498,DE$5,'150 TS and Hurricane DATA'!$K$5:$K$498,$F$40)</f>
        <v>0</v>
      </c>
      <c r="DF48">
        <f>COUNTIFS('150 TS and Hurricane DATA'!$I$5:$I$498,$E$40,'150 TS and Hurricane DATA'!$J$5:$J$498,$E48,'150 TS and Hurricane DATA'!$H$5:$H$498,DF$5,'150 TS and Hurricane DATA'!$K$5:$K$498,$F$40)</f>
        <v>0</v>
      </c>
      <c r="DG48">
        <f>COUNTIFS('150 TS and Hurricane DATA'!$I$5:$I$498,$E$40,'150 TS and Hurricane DATA'!$J$5:$J$498,$E48,'150 TS and Hurricane DATA'!$H$5:$H$498,DG$5,'150 TS and Hurricane DATA'!$K$5:$K$498,$F$40)</f>
        <v>0</v>
      </c>
      <c r="DH48">
        <f>COUNTIFS('150 TS and Hurricane DATA'!$I$5:$I$498,$E$40,'150 TS and Hurricane DATA'!$J$5:$J$498,$E48,'150 TS and Hurricane DATA'!$H$5:$H$498,DH$5,'150 TS and Hurricane DATA'!$K$5:$K$498,$F$40)</f>
        <v>0</v>
      </c>
      <c r="DI48">
        <f>COUNTIFS('150 TS and Hurricane DATA'!$I$5:$I$498,$E$40,'150 TS and Hurricane DATA'!$J$5:$J$498,$E48,'150 TS and Hurricane DATA'!$H$5:$H$498,DI$5,'150 TS and Hurricane DATA'!$K$5:$K$498,$F$40)</f>
        <v>0</v>
      </c>
      <c r="DJ48">
        <f>COUNTIFS('150 TS and Hurricane DATA'!$I$5:$I$498,$E$40,'150 TS and Hurricane DATA'!$J$5:$J$498,$E48,'150 TS and Hurricane DATA'!$H$5:$H$498,DJ$5,'150 TS and Hurricane DATA'!$K$5:$K$498,$F$40)</f>
        <v>0</v>
      </c>
      <c r="DK48">
        <f>COUNTIFS('150 TS and Hurricane DATA'!$I$5:$I$498,$E$40,'150 TS and Hurricane DATA'!$J$5:$J$498,$E48,'150 TS and Hurricane DATA'!$H$5:$H$498,DK$5,'150 TS and Hurricane DATA'!$K$5:$K$498,$F$40)</f>
        <v>0</v>
      </c>
      <c r="DL48">
        <f>COUNTIFS('150 TS and Hurricane DATA'!$I$5:$I$498,$E$40,'150 TS and Hurricane DATA'!$J$5:$J$498,$E48,'150 TS and Hurricane DATA'!$H$5:$H$498,DL$5,'150 TS and Hurricane DATA'!$K$5:$K$498,$F$40)</f>
        <v>0</v>
      </c>
      <c r="DM48">
        <f>COUNTIFS('150 TS and Hurricane DATA'!$I$5:$I$498,$E$40,'150 TS and Hurricane DATA'!$J$5:$J$498,$E48,'150 TS and Hurricane DATA'!$H$5:$H$498,DM$5,'150 TS and Hurricane DATA'!$K$5:$K$498,$F$40)</f>
        <v>0</v>
      </c>
      <c r="DN48">
        <f>COUNTIFS('150 TS and Hurricane DATA'!$I$5:$I$498,$E$40,'150 TS and Hurricane DATA'!$J$5:$J$498,$E48,'150 TS and Hurricane DATA'!$H$5:$H$498,DN$5,'150 TS and Hurricane DATA'!$K$5:$K$498,$F$40)</f>
        <v>0</v>
      </c>
      <c r="DO48">
        <f>COUNTIFS('150 TS and Hurricane DATA'!$I$5:$I$498,$E$40,'150 TS and Hurricane DATA'!$J$5:$J$498,$E48,'150 TS and Hurricane DATA'!$H$5:$H$498,DO$5,'150 TS and Hurricane DATA'!$K$5:$K$498,$F$40)</f>
        <v>0</v>
      </c>
      <c r="DP48">
        <f>COUNTIFS('150 TS and Hurricane DATA'!$I$5:$I$498,$E$40,'150 TS and Hurricane DATA'!$J$5:$J$498,$E48,'150 TS and Hurricane DATA'!$H$5:$H$498,DP$5,'150 TS and Hurricane DATA'!$K$5:$K$498,$F$40)</f>
        <v>0</v>
      </c>
      <c r="DQ48">
        <f>COUNTIFS('150 TS and Hurricane DATA'!$I$5:$I$498,$E$40,'150 TS and Hurricane DATA'!$J$5:$J$498,$E48,'150 TS and Hurricane DATA'!$H$5:$H$498,DQ$5,'150 TS and Hurricane DATA'!$K$5:$K$498,$F$40)</f>
        <v>0</v>
      </c>
      <c r="DR48">
        <f>COUNTIFS('150 TS and Hurricane DATA'!$I$5:$I$498,$E$40,'150 TS and Hurricane DATA'!$J$5:$J$498,$E48,'150 TS and Hurricane DATA'!$H$5:$H$498,DR$5,'150 TS and Hurricane DATA'!$K$5:$K$498,$F$40)</f>
        <v>0</v>
      </c>
      <c r="DS48">
        <f>COUNTIFS('150 TS and Hurricane DATA'!$I$5:$I$498,$E$40,'150 TS and Hurricane DATA'!$J$5:$J$498,$E48,'150 TS and Hurricane DATA'!$H$5:$H$498,DS$5,'150 TS and Hurricane DATA'!$K$5:$K$498,$F$40)</f>
        <v>0</v>
      </c>
      <c r="DT48">
        <f>COUNTIFS('150 TS and Hurricane DATA'!$I$5:$I$498,$E$40,'150 TS and Hurricane DATA'!$J$5:$J$498,$E48,'150 TS and Hurricane DATA'!$H$5:$H$498,DT$5,'150 TS and Hurricane DATA'!$K$5:$K$498,$F$40)</f>
        <v>0</v>
      </c>
      <c r="DU48">
        <f>COUNTIFS('150 TS and Hurricane DATA'!$I$5:$I$498,$E$40,'150 TS and Hurricane DATA'!$J$5:$J$498,$E48,'150 TS and Hurricane DATA'!$H$5:$H$498,DU$5,'150 TS and Hurricane DATA'!$K$5:$K$498,$F$40)</f>
        <v>0</v>
      </c>
      <c r="DV48">
        <f>COUNTIFS('150 TS and Hurricane DATA'!$I$5:$I$498,$E$40,'150 TS and Hurricane DATA'!$J$5:$J$498,$E48,'150 TS and Hurricane DATA'!$H$5:$H$498,DV$5,'150 TS and Hurricane DATA'!$K$5:$K$498,$F$40)</f>
        <v>0</v>
      </c>
      <c r="DW48">
        <f>COUNTIFS('150 TS and Hurricane DATA'!$I$5:$I$498,$E$40,'150 TS and Hurricane DATA'!$J$5:$J$498,$E48,'150 TS and Hurricane DATA'!$H$5:$H$498,DW$5,'150 TS and Hurricane DATA'!$K$5:$K$498,$F$40)</f>
        <v>0</v>
      </c>
      <c r="DX48">
        <f>COUNTIFS('150 TS and Hurricane DATA'!$I$5:$I$498,$E$40,'150 TS and Hurricane DATA'!$J$5:$J$498,$E48,'150 TS and Hurricane DATA'!$H$5:$H$498,DX$5,'150 TS and Hurricane DATA'!$K$5:$K$498,$F$40)</f>
        <v>0</v>
      </c>
      <c r="DY48">
        <f>COUNTIFS('150 TS and Hurricane DATA'!$I$5:$I$498,$E$40,'150 TS and Hurricane DATA'!$J$5:$J$498,$E48,'150 TS and Hurricane DATA'!$H$5:$H$498,DY$5,'150 TS and Hurricane DATA'!$K$5:$K$498,$F$40)</f>
        <v>0</v>
      </c>
      <c r="DZ48">
        <f>COUNTIFS('150 TS and Hurricane DATA'!$I$5:$I$498,$E$40,'150 TS and Hurricane DATA'!$J$5:$J$498,$E48,'150 TS and Hurricane DATA'!$H$5:$H$498,DZ$5,'150 TS and Hurricane DATA'!$K$5:$K$498,$F$40)</f>
        <v>0</v>
      </c>
      <c r="EA48">
        <f>COUNTIFS('150 TS and Hurricane DATA'!$I$5:$I$498,$E$40,'150 TS and Hurricane DATA'!$J$5:$J$498,$E48,'150 TS and Hurricane DATA'!$H$5:$H$498,EA$5,'150 TS and Hurricane DATA'!$K$5:$K$498,$F$40)</f>
        <v>0</v>
      </c>
      <c r="EB48">
        <f>COUNTIFS('150 TS and Hurricane DATA'!$I$5:$I$498,$E$40,'150 TS and Hurricane DATA'!$J$5:$J$498,$E48,'150 TS and Hurricane DATA'!$H$5:$H$498,EB$5,'150 TS and Hurricane DATA'!$K$5:$K$498,$F$40)</f>
        <v>0</v>
      </c>
      <c r="EC48">
        <f>COUNTIFS('150 TS and Hurricane DATA'!$I$5:$I$498,$E$40,'150 TS and Hurricane DATA'!$J$5:$J$498,$E48,'150 TS and Hurricane DATA'!$H$5:$H$498,EC$5,'150 TS and Hurricane DATA'!$K$5:$K$498,$F$40)</f>
        <v>0</v>
      </c>
      <c r="ED48">
        <f>COUNTIFS('150 TS and Hurricane DATA'!$I$5:$I$498,$E$40,'150 TS and Hurricane DATA'!$J$5:$J$498,$E48,'150 TS and Hurricane DATA'!$H$5:$H$498,ED$5,'150 TS and Hurricane DATA'!$K$5:$K$498,$F$40)</f>
        <v>0</v>
      </c>
      <c r="EE48">
        <f>COUNTIFS('150 TS and Hurricane DATA'!$I$5:$I$498,$E$40,'150 TS and Hurricane DATA'!$J$5:$J$498,$E48,'150 TS and Hurricane DATA'!$H$5:$H$498,EE$5,'150 TS and Hurricane DATA'!$K$5:$K$498,$F$40)</f>
        <v>0</v>
      </c>
      <c r="EF48">
        <f>COUNTIFS('150 TS and Hurricane DATA'!$I$5:$I$498,$E$40,'150 TS and Hurricane DATA'!$J$5:$J$498,$E48,'150 TS and Hurricane DATA'!$H$5:$H$498,EF$5,'150 TS and Hurricane DATA'!$K$5:$K$498,$F$40)</f>
        <v>0</v>
      </c>
      <c r="EG48">
        <f>COUNTIFS('150 TS and Hurricane DATA'!$I$5:$I$498,$E$40,'150 TS and Hurricane DATA'!$J$5:$J$498,$E48,'150 TS and Hurricane DATA'!$H$5:$H$498,EG$5,'150 TS and Hurricane DATA'!$K$5:$K$498,$F$40)</f>
        <v>0</v>
      </c>
      <c r="EH48">
        <f>COUNTIFS('150 TS and Hurricane DATA'!$I$5:$I$498,$E$40,'150 TS and Hurricane DATA'!$J$5:$J$498,$E48,'150 TS and Hurricane DATA'!$H$5:$H$498,EH$5,'150 TS and Hurricane DATA'!$K$5:$K$498,$F$40)</f>
        <v>0</v>
      </c>
      <c r="EI48">
        <f>COUNTIFS('150 TS and Hurricane DATA'!$I$5:$I$498,$E$40,'150 TS and Hurricane DATA'!$J$5:$J$498,$E48,'150 TS and Hurricane DATA'!$H$5:$H$498,EI$5,'150 TS and Hurricane DATA'!$K$5:$K$498,$F$40)</f>
        <v>0</v>
      </c>
      <c r="EJ48">
        <f>COUNTIFS('150 TS and Hurricane DATA'!$I$5:$I$498,$E$40,'150 TS and Hurricane DATA'!$J$5:$J$498,$E48,'150 TS and Hurricane DATA'!$H$5:$H$498,EJ$5,'150 TS and Hurricane DATA'!$K$5:$K$498,$F$40)</f>
        <v>0</v>
      </c>
      <c r="EK48">
        <f>COUNTIFS('150 TS and Hurricane DATA'!$I$5:$I$498,$E$40,'150 TS and Hurricane DATA'!$J$5:$J$498,$E48,'150 TS and Hurricane DATA'!$H$5:$H$498,EK$5,'150 TS and Hurricane DATA'!$K$5:$K$498,$F$40)</f>
        <v>0</v>
      </c>
      <c r="EL48">
        <f>COUNTIFS('150 TS and Hurricane DATA'!$I$5:$I$498,$E$40,'150 TS and Hurricane DATA'!$J$5:$J$498,$E48,'150 TS and Hurricane DATA'!$H$5:$H$498,EL$5,'150 TS and Hurricane DATA'!$K$5:$K$498,$F$40)</f>
        <v>0</v>
      </c>
      <c r="EM48">
        <f>COUNTIFS('150 TS and Hurricane DATA'!$I$5:$I$498,$E$40,'150 TS and Hurricane DATA'!$J$5:$J$498,$E48,'150 TS and Hurricane DATA'!$H$5:$H$498,EM$5,'150 TS and Hurricane DATA'!$K$5:$K$498,$F$40)</f>
        <v>0</v>
      </c>
      <c r="EN48">
        <f>COUNTIFS('150 TS and Hurricane DATA'!$I$5:$I$498,$E$40,'150 TS and Hurricane DATA'!$J$5:$J$498,$E48,'150 TS and Hurricane DATA'!$H$5:$H$498,EN$5,'150 TS and Hurricane DATA'!$K$5:$K$498,$F$40)</f>
        <v>0</v>
      </c>
      <c r="EO48">
        <f>COUNTIFS('150 TS and Hurricane DATA'!$I$5:$I$498,$E$40,'150 TS and Hurricane DATA'!$J$5:$J$498,$E48,'150 TS and Hurricane DATA'!$H$5:$H$498,EO$5,'150 TS and Hurricane DATA'!$K$5:$K$498,$F$40)</f>
        <v>0</v>
      </c>
      <c r="EP48">
        <f>COUNTIFS('150 TS and Hurricane DATA'!$I$5:$I$498,$E$40,'150 TS and Hurricane DATA'!$J$5:$J$498,$E48,'150 TS and Hurricane DATA'!$H$5:$H$498,EP$5,'150 TS and Hurricane DATA'!$K$5:$K$498,$F$40)</f>
        <v>0</v>
      </c>
      <c r="EQ48">
        <f>COUNTIFS('150 TS and Hurricane DATA'!$I$5:$I$498,$E$40,'150 TS and Hurricane DATA'!$J$5:$J$498,$E48,'150 TS and Hurricane DATA'!$H$5:$H$498,EQ$5,'150 TS and Hurricane DATA'!$K$5:$K$498,$F$40)</f>
        <v>0</v>
      </c>
      <c r="ER48">
        <f>COUNTIFS('150 TS and Hurricane DATA'!$I$5:$I$498,$E$40,'150 TS and Hurricane DATA'!$J$5:$J$498,$E48,'150 TS and Hurricane DATA'!$H$5:$H$498,ER$5,'150 TS and Hurricane DATA'!$K$5:$K$498,$F$40)</f>
        <v>0</v>
      </c>
      <c r="ES48">
        <f>COUNTIFS('150 TS and Hurricane DATA'!$I$5:$I$498,$E$40,'150 TS and Hurricane DATA'!$J$5:$J$498,$E48,'150 TS and Hurricane DATA'!$H$5:$H$498,ES$5,'150 TS and Hurricane DATA'!$K$5:$K$498,$F$40)</f>
        <v>0</v>
      </c>
      <c r="ET48">
        <f>COUNTIFS('150 TS and Hurricane DATA'!$I$5:$I$498,$E$40,'150 TS and Hurricane DATA'!$J$5:$J$498,$E48,'150 TS and Hurricane DATA'!$H$5:$H$498,ET$5,'150 TS and Hurricane DATA'!$K$5:$K$498,$F$40)</f>
        <v>0</v>
      </c>
      <c r="EU48">
        <f>COUNTIFS('150 TS and Hurricane DATA'!$I$5:$I$498,$E$40,'150 TS and Hurricane DATA'!$J$5:$J$498,$E48,'150 TS and Hurricane DATA'!$H$5:$H$498,EU$5,'150 TS and Hurricane DATA'!$K$5:$K$498,$F$40)</f>
        <v>0</v>
      </c>
      <c r="EV48">
        <f>COUNTIFS('150 TS and Hurricane DATA'!$I$5:$I$498,$E$40,'150 TS and Hurricane DATA'!$J$5:$J$498,$E48,'150 TS and Hurricane DATA'!$H$5:$H$498,EV$5,'150 TS and Hurricane DATA'!$K$5:$K$498,$F$40)</f>
        <v>0</v>
      </c>
      <c r="EW48">
        <f>COUNTIFS('150 TS and Hurricane DATA'!$I$5:$I$498,$E$40,'150 TS and Hurricane DATA'!$J$5:$J$498,$E48,'150 TS and Hurricane DATA'!$H$5:$H$498,EW$5,'150 TS and Hurricane DATA'!$K$5:$K$498,$F$40)</f>
        <v>0</v>
      </c>
      <c r="EX48">
        <f>COUNTIFS('150 TS and Hurricane DATA'!$I$5:$I$498,$E$40,'150 TS and Hurricane DATA'!$J$5:$J$498,$E48,'150 TS and Hurricane DATA'!$H$5:$H$498,EX$5,'150 TS and Hurricane DATA'!$K$5:$K$498,$F$40)</f>
        <v>0</v>
      </c>
      <c r="EY48">
        <f>COUNTIFS('150 TS and Hurricane DATA'!$I$5:$I$498,$E$40,'150 TS and Hurricane DATA'!$J$5:$J$498,$E48,'150 TS and Hurricane DATA'!$H$5:$H$498,EY$5,'150 TS and Hurricane DATA'!$K$5:$K$498,$F$40)</f>
        <v>0</v>
      </c>
      <c r="EZ48">
        <f>COUNTIFS('150 TS and Hurricane DATA'!$I$5:$I$498,$E$40,'150 TS and Hurricane DATA'!$J$5:$J$498,$E48,'150 TS and Hurricane DATA'!$H$5:$H$498,EZ$5,'150 TS and Hurricane DATA'!$K$5:$K$498,$F$40)</f>
        <v>0</v>
      </c>
      <c r="FA48">
        <f>COUNTIFS('150 TS and Hurricane DATA'!$I$5:$I$498,$E$40,'150 TS and Hurricane DATA'!$J$5:$J$498,$E48,'150 TS and Hurricane DATA'!$H$5:$H$498,FA$5,'150 TS and Hurricane DATA'!$K$5:$K$498,$F$40)</f>
        <v>0</v>
      </c>
      <c r="FB48">
        <f>COUNTIFS('150 TS and Hurricane DATA'!$I$5:$I$498,$E$40,'150 TS and Hurricane DATA'!$J$5:$J$498,$E48,'150 TS and Hurricane DATA'!$H$5:$H$498,FB$5,'150 TS and Hurricane DATA'!$K$5:$K$498,$F$40)</f>
        <v>0</v>
      </c>
      <c r="FC48">
        <f>COUNTIFS('150 TS and Hurricane DATA'!$I$5:$I$498,$E$40,'150 TS and Hurricane DATA'!$J$5:$J$498,$E48,'150 TS and Hurricane DATA'!$H$5:$H$498,FC$5,'150 TS and Hurricane DATA'!$K$5:$K$498,$F$40)</f>
        <v>0</v>
      </c>
      <c r="FD48">
        <f>COUNTIFS('150 TS and Hurricane DATA'!$I$5:$I$498,$E$40,'150 TS and Hurricane DATA'!$J$5:$J$498,$E48,'150 TS and Hurricane DATA'!$H$5:$H$498,FD$5,'150 TS and Hurricane DATA'!$K$5:$K$498,$F$40)</f>
        <v>0</v>
      </c>
      <c r="FE48">
        <f>COUNTIFS('150 TS and Hurricane DATA'!$I$5:$I$498,$E$40,'150 TS and Hurricane DATA'!$J$5:$J$498,$E48,'150 TS and Hurricane DATA'!$H$5:$H$498,FE$5,'150 TS and Hurricane DATA'!$K$5:$K$498,$F$40)</f>
        <v>0</v>
      </c>
      <c r="FF48">
        <f>COUNTIFS('150 TS and Hurricane DATA'!$I$5:$I$498,$E$40,'150 TS and Hurricane DATA'!$J$5:$J$498,$E48,'150 TS and Hurricane DATA'!$H$5:$H$498,FF$5,'150 TS and Hurricane DATA'!$K$5:$K$498,$F$40)</f>
        <v>0</v>
      </c>
      <c r="FG48">
        <f>COUNTIFS('150 TS and Hurricane DATA'!$I$5:$I$498,$E$40,'150 TS and Hurricane DATA'!$J$5:$J$498,$E48,'150 TS and Hurricane DATA'!$H$5:$H$498,FG$5,'150 TS and Hurricane DATA'!$K$5:$K$498,$F$40)</f>
        <v>0</v>
      </c>
      <c r="FH48">
        <f>COUNTIFS('150 TS and Hurricane DATA'!$I$5:$I$498,$E$40,'150 TS and Hurricane DATA'!$J$5:$J$498,$E48,'150 TS and Hurricane DATA'!$H$5:$H$498,FH$5,'150 TS and Hurricane DATA'!$K$5:$K$498,$F$40)</f>
        <v>0</v>
      </c>
      <c r="FI48">
        <f>COUNTIFS('150 TS and Hurricane DATA'!$I$5:$I$498,$E$40,'150 TS and Hurricane DATA'!$J$5:$J$498,$E48,'150 TS and Hurricane DATA'!$H$5:$H$498,FI$5,'150 TS and Hurricane DATA'!$K$5:$K$498,$F$40)</f>
        <v>0</v>
      </c>
      <c r="FJ48">
        <f>COUNTIFS('150 TS and Hurricane DATA'!$I$5:$I$498,$E$40,'150 TS and Hurricane DATA'!$J$5:$J$498,$E48,'150 TS and Hurricane DATA'!$H$5:$H$498,FJ$5,'150 TS and Hurricane DATA'!$K$5:$K$498,$F$40)</f>
        <v>0</v>
      </c>
      <c r="FK48">
        <f>COUNTIFS('150 TS and Hurricane DATA'!$I$5:$I$498,$E$40,'150 TS and Hurricane DATA'!$J$5:$J$498,$E48,'150 TS and Hurricane DATA'!$H$5:$H$498,FK$5,'150 TS and Hurricane DATA'!$K$5:$K$498,$F$40)</f>
        <v>0</v>
      </c>
      <c r="FL48">
        <f>COUNTIFS('150 TS and Hurricane DATA'!$I$5:$I$498,$E$40,'150 TS and Hurricane DATA'!$J$5:$J$498,$E48,'150 TS and Hurricane DATA'!$H$5:$H$498,FL$5,'150 TS and Hurricane DATA'!$K$5:$K$498,$F$40)</f>
        <v>0</v>
      </c>
      <c r="FM48">
        <f>COUNTIFS('150 TS and Hurricane DATA'!$I$5:$I$498,$E$40,'150 TS and Hurricane DATA'!$J$5:$J$498,$E48,'150 TS and Hurricane DATA'!$H$5:$H$498,FM$5,'150 TS and Hurricane DATA'!$K$5:$K$498,$F$40)</f>
        <v>0</v>
      </c>
      <c r="FN48">
        <f>COUNTIFS('150 TS and Hurricane DATA'!$I$5:$I$498,$E$40,'150 TS and Hurricane DATA'!$J$5:$J$498,$E48,'150 TS and Hurricane DATA'!$H$5:$H$498,FN$5,'150 TS and Hurricane DATA'!$K$5:$K$498,$F$40)</f>
        <v>0</v>
      </c>
      <c r="FO48">
        <f>COUNTIFS('150 TS and Hurricane DATA'!$I$5:$I$498,$E$40,'150 TS and Hurricane DATA'!$J$5:$J$498,$E48,'150 TS and Hurricane DATA'!$H$5:$H$498,FO$5,'150 TS and Hurricane DATA'!$K$5:$K$498,$F$40)</f>
        <v>0</v>
      </c>
      <c r="FP48">
        <f>COUNTIFS('150 TS and Hurricane DATA'!$I$5:$I$498,$E$40,'150 TS and Hurricane DATA'!$J$5:$J$498,$E48,'150 TS and Hurricane DATA'!$H$5:$H$498,FP$5,'150 TS and Hurricane DATA'!$K$5:$K$498,$F$40)</f>
        <v>0</v>
      </c>
      <c r="FQ48">
        <f>COUNTIFS('150 TS and Hurricane DATA'!$I$5:$I$498,$E$40,'150 TS and Hurricane DATA'!$J$5:$J$498,$E48,'150 TS and Hurricane DATA'!$H$5:$H$498,FQ$5,'150 TS and Hurricane DATA'!$K$5:$K$498,$F$40)</f>
        <v>0</v>
      </c>
      <c r="FR48">
        <f>COUNTIFS('150 TS and Hurricane DATA'!$I$5:$I$498,$E$40,'150 TS and Hurricane DATA'!$J$5:$J$498,$E48,'150 TS and Hurricane DATA'!$H$5:$H$498,FR$5,'150 TS and Hurricane DATA'!$K$5:$K$498,$F$40)</f>
        <v>0</v>
      </c>
      <c r="FS48">
        <f>COUNTIFS('150 TS and Hurricane DATA'!$I$5:$I$498,$E$40,'150 TS and Hurricane DATA'!$J$5:$J$498,$E48,'150 TS and Hurricane DATA'!$H$5:$H$498,FS$5,'150 TS and Hurricane DATA'!$K$5:$K$498,$F$40)</f>
        <v>0</v>
      </c>
      <c r="FT48">
        <f>COUNTIFS('150 TS and Hurricane DATA'!$I$5:$I$498,$E$40,'150 TS and Hurricane DATA'!$J$5:$J$498,$E48,'150 TS and Hurricane DATA'!$H$5:$H$498,FT$5,'150 TS and Hurricane DATA'!$K$5:$K$498,$F$40)</f>
        <v>0</v>
      </c>
      <c r="FV48">
        <f t="shared" si="72"/>
        <v>3</v>
      </c>
    </row>
    <row r="49" spans="2:183">
      <c r="B49" s="99"/>
      <c r="D49" s="27" t="s">
        <v>34</v>
      </c>
      <c r="E49" s="161" t="s">
        <v>34</v>
      </c>
      <c r="F49">
        <f>COUNTIFS('150 TS and Hurricane DATA'!$I$5:$I$498,$E$40,'150 TS and Hurricane DATA'!$J$5:$J$498,$E49,'150 TS and Hurricane DATA'!$H$5:$H$498,F$5,'150 TS and Hurricane DATA'!$K$5:$K$498,$F$40)</f>
        <v>0</v>
      </c>
      <c r="G49">
        <f>COUNTIFS('150 TS and Hurricane DATA'!$I$5:$I$498,$E$40,'150 TS and Hurricane DATA'!$J$5:$J$498,$E49,'150 TS and Hurricane DATA'!$H$5:$H$498,G$5,'150 TS and Hurricane DATA'!$K$5:$K$498,$F$40)</f>
        <v>0</v>
      </c>
      <c r="H49">
        <f>COUNTIFS('150 TS and Hurricane DATA'!$I$5:$I$498,$E$40,'150 TS and Hurricane DATA'!$J$5:$J$498,$E49,'150 TS and Hurricane DATA'!$H$5:$H$498,H$5,'150 TS and Hurricane DATA'!$K$5:$K$498,$F$40)</f>
        <v>0</v>
      </c>
      <c r="I49">
        <f>COUNTIFS('150 TS and Hurricane DATA'!$I$5:$I$498,$E$40,'150 TS and Hurricane DATA'!$J$5:$J$498,$E49,'150 TS and Hurricane DATA'!$H$5:$H$498,I$5,'150 TS and Hurricane DATA'!$K$5:$K$498,$F$40)</f>
        <v>0</v>
      </c>
      <c r="J49">
        <f>COUNTIFS('150 TS and Hurricane DATA'!$I$5:$I$498,$E$40,'150 TS and Hurricane DATA'!$J$5:$J$498,$E49,'150 TS and Hurricane DATA'!$H$5:$H$498,J$5,'150 TS and Hurricane DATA'!$K$5:$K$498,$F$40)</f>
        <v>0</v>
      </c>
      <c r="K49">
        <f>COUNTIFS('150 TS and Hurricane DATA'!$I$5:$I$498,$E$40,'150 TS and Hurricane DATA'!$J$5:$J$498,$E49,'150 TS and Hurricane DATA'!$H$5:$H$498,K$5,'150 TS and Hurricane DATA'!$K$5:$K$498,$F$40)</f>
        <v>0</v>
      </c>
      <c r="L49">
        <f>COUNTIFS('150 TS and Hurricane DATA'!$I$5:$I$498,$E$40,'150 TS and Hurricane DATA'!$J$5:$J$498,$E49,'150 TS and Hurricane DATA'!$H$5:$H$498,L$5,'150 TS and Hurricane DATA'!$K$5:$K$498,$F$40)</f>
        <v>0</v>
      </c>
      <c r="M49">
        <f>COUNTIFS('150 TS and Hurricane DATA'!$I$5:$I$498,$E$40,'150 TS and Hurricane DATA'!$J$5:$J$498,$E49,'150 TS and Hurricane DATA'!$H$5:$H$498,M$5,'150 TS and Hurricane DATA'!$K$5:$K$498,$F$40)</f>
        <v>0</v>
      </c>
      <c r="N49">
        <f>COUNTIFS('150 TS and Hurricane DATA'!$I$5:$I$498,$E$40,'150 TS and Hurricane DATA'!$J$5:$J$498,$E49,'150 TS and Hurricane DATA'!$H$5:$H$498,N$5,'150 TS and Hurricane DATA'!$K$5:$K$498,$F$40)</f>
        <v>0</v>
      </c>
      <c r="O49">
        <f>COUNTIFS('150 TS and Hurricane DATA'!$I$5:$I$498,$E$40,'150 TS and Hurricane DATA'!$J$5:$J$498,$E49,'150 TS and Hurricane DATA'!$H$5:$H$498,O$5,'150 TS and Hurricane DATA'!$K$5:$K$498,$F$40)</f>
        <v>0</v>
      </c>
      <c r="P49">
        <f>COUNTIFS('150 TS and Hurricane DATA'!$I$5:$I$498,$E$40,'150 TS and Hurricane DATA'!$J$5:$J$498,$E49,'150 TS and Hurricane DATA'!$H$5:$H$498,P$5,'150 TS and Hurricane DATA'!$K$5:$K$498,$F$40)</f>
        <v>0</v>
      </c>
      <c r="Q49">
        <f>COUNTIFS('150 TS and Hurricane DATA'!$I$5:$I$498,$E$40,'150 TS and Hurricane DATA'!$J$5:$J$498,$E49,'150 TS and Hurricane DATA'!$H$5:$H$498,Q$5,'150 TS and Hurricane DATA'!$K$5:$K$498,$F$40)</f>
        <v>0</v>
      </c>
      <c r="R49">
        <f>COUNTIFS('150 TS and Hurricane DATA'!$I$5:$I$498,$E$40,'150 TS and Hurricane DATA'!$J$5:$J$498,$E49,'150 TS and Hurricane DATA'!$H$5:$H$498,R$5,'150 TS and Hurricane DATA'!$K$5:$K$498,$F$40)</f>
        <v>0</v>
      </c>
      <c r="S49">
        <f>COUNTIFS('150 TS and Hurricane DATA'!$I$5:$I$498,$E$40,'150 TS and Hurricane DATA'!$J$5:$J$498,$E49,'150 TS and Hurricane DATA'!$H$5:$H$498,S$5,'150 TS and Hurricane DATA'!$K$5:$K$498,$F$40)</f>
        <v>0</v>
      </c>
      <c r="T49">
        <f>COUNTIFS('150 TS and Hurricane DATA'!$I$5:$I$498,$E$40,'150 TS and Hurricane DATA'!$J$5:$J$498,$E49,'150 TS and Hurricane DATA'!$H$5:$H$498,T$5,'150 TS and Hurricane DATA'!$K$5:$K$498,$F$40)</f>
        <v>0</v>
      </c>
      <c r="U49">
        <f>COUNTIFS('150 TS and Hurricane DATA'!$I$5:$I$498,$E$40,'150 TS and Hurricane DATA'!$J$5:$J$498,$E49,'150 TS and Hurricane DATA'!$H$5:$H$498,U$5,'150 TS and Hurricane DATA'!$K$5:$K$498,$F$40)</f>
        <v>0</v>
      </c>
      <c r="V49">
        <f>COUNTIFS('150 TS and Hurricane DATA'!$I$5:$I$498,$E$40,'150 TS and Hurricane DATA'!$J$5:$J$498,$E49,'150 TS and Hurricane DATA'!$H$5:$H$498,V$5,'150 TS and Hurricane DATA'!$K$5:$K$498,$F$40)</f>
        <v>0</v>
      </c>
      <c r="W49">
        <f>COUNTIFS('150 TS and Hurricane DATA'!$I$5:$I$498,$E$40,'150 TS and Hurricane DATA'!$J$5:$J$498,$E49,'150 TS and Hurricane DATA'!$H$5:$H$498,W$5,'150 TS and Hurricane DATA'!$K$5:$K$498,$F$40)</f>
        <v>0</v>
      </c>
      <c r="X49">
        <f>COUNTIFS('150 TS and Hurricane DATA'!$I$5:$I$498,$E$40,'150 TS and Hurricane DATA'!$J$5:$J$498,$E49,'150 TS and Hurricane DATA'!$H$5:$H$498,X$5,'150 TS and Hurricane DATA'!$K$5:$K$498,$F$40)</f>
        <v>0</v>
      </c>
      <c r="Y49">
        <f>COUNTIFS('150 TS and Hurricane DATA'!$I$5:$I$498,$E$40,'150 TS and Hurricane DATA'!$J$5:$J$498,$E49,'150 TS and Hurricane DATA'!$H$5:$H$498,Y$5,'150 TS and Hurricane DATA'!$K$5:$K$498,$F$40)</f>
        <v>0</v>
      </c>
      <c r="Z49">
        <f>COUNTIFS('150 TS and Hurricane DATA'!$I$5:$I$498,$E$40,'150 TS and Hurricane DATA'!$J$5:$J$498,$E49,'150 TS and Hurricane DATA'!$H$5:$H$498,Z$5,'150 TS and Hurricane DATA'!$K$5:$K$498,$F$40)</f>
        <v>0</v>
      </c>
      <c r="AA49">
        <f>COUNTIFS('150 TS and Hurricane DATA'!$I$5:$I$498,$E$40,'150 TS and Hurricane DATA'!$J$5:$J$498,$E49,'150 TS and Hurricane DATA'!$H$5:$H$498,AA$5,'150 TS and Hurricane DATA'!$K$5:$K$498,$F$40)</f>
        <v>0</v>
      </c>
      <c r="AB49">
        <f>COUNTIFS('150 TS and Hurricane DATA'!$I$5:$I$498,$E$40,'150 TS and Hurricane DATA'!$J$5:$J$498,$E49,'150 TS and Hurricane DATA'!$H$5:$H$498,AB$5,'150 TS and Hurricane DATA'!$K$5:$K$498,$F$40)</f>
        <v>0</v>
      </c>
      <c r="AC49">
        <f>COUNTIFS('150 TS and Hurricane DATA'!$I$5:$I$498,$E$40,'150 TS and Hurricane DATA'!$J$5:$J$498,$E49,'150 TS and Hurricane DATA'!$H$5:$H$498,AC$5,'150 TS and Hurricane DATA'!$K$5:$K$498,$F$40)</f>
        <v>0</v>
      </c>
      <c r="AD49">
        <f>COUNTIFS('150 TS and Hurricane DATA'!$I$5:$I$498,$E$40,'150 TS and Hurricane DATA'!$J$5:$J$498,$E49,'150 TS and Hurricane DATA'!$H$5:$H$498,AD$5,'150 TS and Hurricane DATA'!$K$5:$K$498,$F$40)</f>
        <v>0</v>
      </c>
      <c r="AE49">
        <f>COUNTIFS('150 TS and Hurricane DATA'!$I$5:$I$498,$E$40,'150 TS and Hurricane DATA'!$J$5:$J$498,$E49,'150 TS and Hurricane DATA'!$H$5:$H$498,AE$5,'150 TS and Hurricane DATA'!$K$5:$K$498,$F$40)</f>
        <v>0</v>
      </c>
      <c r="AF49">
        <f>COUNTIFS('150 TS and Hurricane DATA'!$I$5:$I$498,$E$40,'150 TS and Hurricane DATA'!$J$5:$J$498,$E49,'150 TS and Hurricane DATA'!$H$5:$H$498,AF$5,'150 TS and Hurricane DATA'!$K$5:$K$498,$F$40)</f>
        <v>0</v>
      </c>
      <c r="AG49">
        <f>COUNTIFS('150 TS and Hurricane DATA'!$I$5:$I$498,$E$40,'150 TS and Hurricane DATA'!$J$5:$J$498,$E49,'150 TS and Hurricane DATA'!$H$5:$H$498,AG$5,'150 TS and Hurricane DATA'!$K$5:$K$498,$F$40)</f>
        <v>0</v>
      </c>
      <c r="AH49">
        <f>COUNTIFS('150 TS and Hurricane DATA'!$I$5:$I$498,$E$40,'150 TS and Hurricane DATA'!$J$5:$J$498,$E49,'150 TS and Hurricane DATA'!$H$5:$H$498,AH$5,'150 TS and Hurricane DATA'!$K$5:$K$498,$F$40)</f>
        <v>0</v>
      </c>
      <c r="AI49">
        <f>COUNTIFS('150 TS and Hurricane DATA'!$I$5:$I$498,$E$40,'150 TS and Hurricane DATA'!$J$5:$J$498,$E49,'150 TS and Hurricane DATA'!$H$5:$H$498,AI$5,'150 TS and Hurricane DATA'!$K$5:$K$498,$F$40)</f>
        <v>0</v>
      </c>
      <c r="AJ49">
        <f>COUNTIFS('150 TS and Hurricane DATA'!$I$5:$I$498,$E$40,'150 TS and Hurricane DATA'!$J$5:$J$498,$E49,'150 TS and Hurricane DATA'!$H$5:$H$498,AJ$5,'150 TS and Hurricane DATA'!$K$5:$K$498,$F$40)</f>
        <v>0</v>
      </c>
      <c r="AK49">
        <f>COUNTIFS('150 TS and Hurricane DATA'!$I$5:$I$498,$E$40,'150 TS and Hurricane DATA'!$J$5:$J$498,$E49,'150 TS and Hurricane DATA'!$H$5:$H$498,AK$5,'150 TS and Hurricane DATA'!$K$5:$K$498,$F$40)</f>
        <v>1</v>
      </c>
      <c r="AL49">
        <f>COUNTIFS('150 TS and Hurricane DATA'!$I$5:$I$498,$E$40,'150 TS and Hurricane DATA'!$J$5:$J$498,$E49,'150 TS and Hurricane DATA'!$H$5:$H$498,AL$5,'150 TS and Hurricane DATA'!$K$5:$K$498,$F$40)</f>
        <v>0</v>
      </c>
      <c r="AM49">
        <f>COUNTIFS('150 TS and Hurricane DATA'!$I$5:$I$498,$E$40,'150 TS and Hurricane DATA'!$J$5:$J$498,$E49,'150 TS and Hurricane DATA'!$H$5:$H$498,AM$5,'150 TS and Hurricane DATA'!$K$5:$K$498,$F$40)</f>
        <v>0</v>
      </c>
      <c r="AN49">
        <f>COUNTIFS('150 TS and Hurricane DATA'!$I$5:$I$498,$E$40,'150 TS and Hurricane DATA'!$J$5:$J$498,$E49,'150 TS and Hurricane DATA'!$H$5:$H$498,AN$5,'150 TS and Hurricane DATA'!$K$5:$K$498,$F$40)</f>
        <v>0</v>
      </c>
      <c r="AO49">
        <f>COUNTIFS('150 TS and Hurricane DATA'!$I$5:$I$498,$E$40,'150 TS and Hurricane DATA'!$J$5:$J$498,$E49,'150 TS and Hurricane DATA'!$H$5:$H$498,AO$5,'150 TS and Hurricane DATA'!$K$5:$K$498,$F$40)</f>
        <v>0</v>
      </c>
      <c r="AP49">
        <f>COUNTIFS('150 TS and Hurricane DATA'!$I$5:$I$498,$E$40,'150 TS and Hurricane DATA'!$J$5:$J$498,$E49,'150 TS and Hurricane DATA'!$H$5:$H$498,AP$5,'150 TS and Hurricane DATA'!$K$5:$K$498,$F$40)</f>
        <v>0</v>
      </c>
      <c r="AQ49">
        <f>COUNTIFS('150 TS and Hurricane DATA'!$I$5:$I$498,$E$40,'150 TS and Hurricane DATA'!$J$5:$J$498,$E49,'150 TS and Hurricane DATA'!$H$5:$H$498,AQ$5,'150 TS and Hurricane DATA'!$K$5:$K$498,$F$40)</f>
        <v>0</v>
      </c>
      <c r="AR49">
        <f>COUNTIFS('150 TS and Hurricane DATA'!$I$5:$I$498,$E$40,'150 TS and Hurricane DATA'!$J$5:$J$498,$E49,'150 TS and Hurricane DATA'!$H$5:$H$498,AR$5,'150 TS and Hurricane DATA'!$K$5:$K$498,$F$40)</f>
        <v>0</v>
      </c>
      <c r="AS49">
        <f>COUNTIFS('150 TS and Hurricane DATA'!$I$5:$I$498,$E$40,'150 TS and Hurricane DATA'!$J$5:$J$498,$E49,'150 TS and Hurricane DATA'!$H$5:$H$498,AS$5,'150 TS and Hurricane DATA'!$K$5:$K$498,$F$40)</f>
        <v>0</v>
      </c>
      <c r="AT49">
        <f>COUNTIFS('150 TS and Hurricane DATA'!$I$5:$I$498,$E$40,'150 TS and Hurricane DATA'!$J$5:$J$498,$E49,'150 TS and Hurricane DATA'!$H$5:$H$498,AT$5,'150 TS and Hurricane DATA'!$K$5:$K$498,$F$40)</f>
        <v>0</v>
      </c>
      <c r="AU49">
        <f>COUNTIFS('150 TS and Hurricane DATA'!$I$5:$I$498,$E$40,'150 TS and Hurricane DATA'!$J$5:$J$498,$E49,'150 TS and Hurricane DATA'!$H$5:$H$498,AU$5,'150 TS and Hurricane DATA'!$K$5:$K$498,$F$40)</f>
        <v>0</v>
      </c>
      <c r="AV49">
        <f>COUNTIFS('150 TS and Hurricane DATA'!$I$5:$I$498,$E$40,'150 TS and Hurricane DATA'!$J$5:$J$498,$E49,'150 TS and Hurricane DATA'!$H$5:$H$498,AV$5,'150 TS and Hurricane DATA'!$K$5:$K$498,$F$40)</f>
        <v>0</v>
      </c>
      <c r="AW49">
        <f>COUNTIFS('150 TS and Hurricane DATA'!$I$5:$I$498,$E$40,'150 TS and Hurricane DATA'!$J$5:$J$498,$E49,'150 TS and Hurricane DATA'!$H$5:$H$498,AW$5,'150 TS and Hurricane DATA'!$K$5:$K$498,$F$40)</f>
        <v>0</v>
      </c>
      <c r="AX49">
        <f>COUNTIFS('150 TS and Hurricane DATA'!$I$5:$I$498,$E$40,'150 TS and Hurricane DATA'!$J$5:$J$498,$E49,'150 TS and Hurricane DATA'!$H$5:$H$498,AX$5,'150 TS and Hurricane DATA'!$K$5:$K$498,$F$40)</f>
        <v>0</v>
      </c>
      <c r="AY49">
        <f>COUNTIFS('150 TS and Hurricane DATA'!$I$5:$I$498,$E$40,'150 TS and Hurricane DATA'!$J$5:$J$498,$E49,'150 TS and Hurricane DATA'!$H$5:$H$498,AY$5,'150 TS and Hurricane DATA'!$K$5:$K$498,$F$40)</f>
        <v>0</v>
      </c>
      <c r="AZ49">
        <f>COUNTIFS('150 TS and Hurricane DATA'!$I$5:$I$498,$E$40,'150 TS and Hurricane DATA'!$J$5:$J$498,$E49,'150 TS and Hurricane DATA'!$H$5:$H$498,AZ$5,'150 TS and Hurricane DATA'!$K$5:$K$498,$F$40)</f>
        <v>0</v>
      </c>
      <c r="BA49">
        <f>COUNTIFS('150 TS and Hurricane DATA'!$I$5:$I$498,$E$40,'150 TS and Hurricane DATA'!$J$5:$J$498,$E49,'150 TS and Hurricane DATA'!$H$5:$H$498,BA$5,'150 TS and Hurricane DATA'!$K$5:$K$498,$F$40)</f>
        <v>0</v>
      </c>
      <c r="BB49">
        <f>COUNTIFS('150 TS and Hurricane DATA'!$I$5:$I$498,$E$40,'150 TS and Hurricane DATA'!$J$5:$J$498,$E49,'150 TS and Hurricane DATA'!$H$5:$H$498,BB$5,'150 TS and Hurricane DATA'!$K$5:$K$498,$F$40)</f>
        <v>0</v>
      </c>
      <c r="BC49">
        <f>COUNTIFS('150 TS and Hurricane DATA'!$I$5:$I$498,$E$40,'150 TS and Hurricane DATA'!$J$5:$J$498,$E49,'150 TS and Hurricane DATA'!$H$5:$H$498,BC$5,'150 TS and Hurricane DATA'!$K$5:$K$498,$F$40)</f>
        <v>0</v>
      </c>
      <c r="BD49">
        <f>COUNTIFS('150 TS and Hurricane DATA'!$I$5:$I$498,$E$40,'150 TS and Hurricane DATA'!$J$5:$J$498,$E49,'150 TS and Hurricane DATA'!$H$5:$H$498,BD$5,'150 TS and Hurricane DATA'!$K$5:$K$498,$F$40)</f>
        <v>0</v>
      </c>
      <c r="BE49">
        <f>COUNTIFS('150 TS and Hurricane DATA'!$I$5:$I$498,$E$40,'150 TS and Hurricane DATA'!$J$5:$J$498,$E49,'150 TS and Hurricane DATA'!$H$5:$H$498,BE$5,'150 TS and Hurricane DATA'!$K$5:$K$498,$F$40)</f>
        <v>0</v>
      </c>
      <c r="BF49">
        <f>COUNTIFS('150 TS and Hurricane DATA'!$I$5:$I$498,$E$40,'150 TS and Hurricane DATA'!$J$5:$J$498,$E49,'150 TS and Hurricane DATA'!$H$5:$H$498,BF$5,'150 TS and Hurricane DATA'!$K$5:$K$498,$F$40)</f>
        <v>0</v>
      </c>
      <c r="BG49">
        <f>COUNTIFS('150 TS and Hurricane DATA'!$I$5:$I$498,$E$40,'150 TS and Hurricane DATA'!$J$5:$J$498,$E49,'150 TS and Hurricane DATA'!$H$5:$H$498,BG$5,'150 TS and Hurricane DATA'!$K$5:$K$498,$F$40)</f>
        <v>0</v>
      </c>
      <c r="BH49">
        <f>COUNTIFS('150 TS and Hurricane DATA'!$I$5:$I$498,$E$40,'150 TS and Hurricane DATA'!$J$5:$J$498,$E49,'150 TS and Hurricane DATA'!$H$5:$H$498,BH$5,'150 TS and Hurricane DATA'!$K$5:$K$498,$F$40)</f>
        <v>0</v>
      </c>
      <c r="BI49">
        <f>COUNTIFS('150 TS and Hurricane DATA'!$I$5:$I$498,$E$40,'150 TS and Hurricane DATA'!$J$5:$J$498,$E49,'150 TS and Hurricane DATA'!$H$5:$H$498,BI$5,'150 TS and Hurricane DATA'!$K$5:$K$498,$F$40)</f>
        <v>0</v>
      </c>
      <c r="BJ49">
        <f>COUNTIFS('150 TS and Hurricane DATA'!$I$5:$I$498,$E$40,'150 TS and Hurricane DATA'!$J$5:$J$498,$E49,'150 TS and Hurricane DATA'!$H$5:$H$498,BJ$5,'150 TS and Hurricane DATA'!$K$5:$K$498,$F$40)</f>
        <v>0</v>
      </c>
      <c r="BK49">
        <f>COUNTIFS('150 TS and Hurricane DATA'!$I$5:$I$498,$E$40,'150 TS and Hurricane DATA'!$J$5:$J$498,$E49,'150 TS and Hurricane DATA'!$H$5:$H$498,BK$5,'150 TS and Hurricane DATA'!$K$5:$K$498,$F$40)</f>
        <v>0</v>
      </c>
      <c r="BL49">
        <f>COUNTIFS('150 TS and Hurricane DATA'!$I$5:$I$498,$E$40,'150 TS and Hurricane DATA'!$J$5:$J$498,$E49,'150 TS and Hurricane DATA'!$H$5:$H$498,BL$5,'150 TS and Hurricane DATA'!$K$5:$K$498,$F$40)</f>
        <v>0</v>
      </c>
      <c r="BM49">
        <f>COUNTIFS('150 TS and Hurricane DATA'!$I$5:$I$498,$E$40,'150 TS and Hurricane DATA'!$J$5:$J$498,$E49,'150 TS and Hurricane DATA'!$H$5:$H$498,BM$5,'150 TS and Hurricane DATA'!$K$5:$K$498,$F$40)</f>
        <v>0</v>
      </c>
      <c r="BN49">
        <f>COUNTIFS('150 TS and Hurricane DATA'!$I$5:$I$498,$E$40,'150 TS and Hurricane DATA'!$J$5:$J$498,$E49,'150 TS and Hurricane DATA'!$H$5:$H$498,BN$5,'150 TS and Hurricane DATA'!$K$5:$K$498,$F$40)</f>
        <v>0</v>
      </c>
      <c r="BO49">
        <f>COUNTIFS('150 TS and Hurricane DATA'!$I$5:$I$498,$E$40,'150 TS and Hurricane DATA'!$J$5:$J$498,$E49,'150 TS and Hurricane DATA'!$H$5:$H$498,BO$5,'150 TS and Hurricane DATA'!$K$5:$K$498,$F$40)</f>
        <v>0</v>
      </c>
      <c r="BP49">
        <f>COUNTIFS('150 TS and Hurricane DATA'!$I$5:$I$498,$E$40,'150 TS and Hurricane DATA'!$J$5:$J$498,$E49,'150 TS and Hurricane DATA'!$H$5:$H$498,BP$5,'150 TS and Hurricane DATA'!$K$5:$K$498,$F$40)</f>
        <v>0</v>
      </c>
      <c r="BQ49">
        <f>COUNTIFS('150 TS and Hurricane DATA'!$I$5:$I$498,$E$40,'150 TS and Hurricane DATA'!$J$5:$J$498,$E49,'150 TS and Hurricane DATA'!$H$5:$H$498,BQ$5,'150 TS and Hurricane DATA'!$K$5:$K$498,$F$40)</f>
        <v>0</v>
      </c>
      <c r="BR49">
        <f>COUNTIFS('150 TS and Hurricane DATA'!$I$5:$I$498,$E$40,'150 TS and Hurricane DATA'!$J$5:$J$498,$E49,'150 TS and Hurricane DATA'!$H$5:$H$498,BR$5,'150 TS and Hurricane DATA'!$K$5:$K$498,$F$40)</f>
        <v>0</v>
      </c>
      <c r="BS49">
        <f>COUNTIFS('150 TS and Hurricane DATA'!$I$5:$I$498,$E$40,'150 TS and Hurricane DATA'!$J$5:$J$498,$E49,'150 TS and Hurricane DATA'!$H$5:$H$498,BS$5,'150 TS and Hurricane DATA'!$K$5:$K$498,$F$40)</f>
        <v>0</v>
      </c>
      <c r="BT49">
        <f>COUNTIFS('150 TS and Hurricane DATA'!$I$5:$I$498,$E$40,'150 TS and Hurricane DATA'!$J$5:$J$498,$E49,'150 TS and Hurricane DATA'!$H$5:$H$498,BT$5,'150 TS and Hurricane DATA'!$K$5:$K$498,$F$40)</f>
        <v>0</v>
      </c>
      <c r="BU49">
        <f>COUNTIFS('150 TS and Hurricane DATA'!$I$5:$I$498,$E$40,'150 TS and Hurricane DATA'!$J$5:$J$498,$E49,'150 TS and Hurricane DATA'!$H$5:$H$498,BU$5,'150 TS and Hurricane DATA'!$K$5:$K$498,$F$40)</f>
        <v>0</v>
      </c>
      <c r="BV49">
        <f>COUNTIFS('150 TS and Hurricane DATA'!$I$5:$I$498,$E$40,'150 TS and Hurricane DATA'!$J$5:$J$498,$E49,'150 TS and Hurricane DATA'!$H$5:$H$498,BV$5,'150 TS and Hurricane DATA'!$K$5:$K$498,$F$40)</f>
        <v>0</v>
      </c>
      <c r="BW49">
        <f>COUNTIFS('150 TS and Hurricane DATA'!$I$5:$I$498,$E$40,'150 TS and Hurricane DATA'!$J$5:$J$498,$E49,'150 TS and Hurricane DATA'!$H$5:$H$498,BW$5,'150 TS and Hurricane DATA'!$K$5:$K$498,$F$40)</f>
        <v>0</v>
      </c>
      <c r="BX49">
        <f>COUNTIFS('150 TS and Hurricane DATA'!$I$5:$I$498,$E$40,'150 TS and Hurricane DATA'!$J$5:$J$498,$E49,'150 TS and Hurricane DATA'!$H$5:$H$498,BX$5,'150 TS and Hurricane DATA'!$K$5:$K$498,$F$40)</f>
        <v>0</v>
      </c>
      <c r="BY49">
        <f>COUNTIFS('150 TS and Hurricane DATA'!$I$5:$I$498,$E$40,'150 TS and Hurricane DATA'!$J$5:$J$498,$E49,'150 TS and Hurricane DATA'!$H$5:$H$498,BY$5,'150 TS and Hurricane DATA'!$K$5:$K$498,$F$40)</f>
        <v>0</v>
      </c>
      <c r="BZ49">
        <f>COUNTIFS('150 TS and Hurricane DATA'!$I$5:$I$498,$E$40,'150 TS and Hurricane DATA'!$J$5:$J$498,$E49,'150 TS and Hurricane DATA'!$H$5:$H$498,BZ$5,'150 TS and Hurricane DATA'!$K$5:$K$498,$F$40)</f>
        <v>0</v>
      </c>
      <c r="CA49">
        <f>COUNTIFS('150 TS and Hurricane DATA'!$I$5:$I$498,$E$40,'150 TS and Hurricane DATA'!$J$5:$J$498,$E49,'150 TS and Hurricane DATA'!$H$5:$H$498,CA$5,'150 TS and Hurricane DATA'!$K$5:$K$498,$F$40)</f>
        <v>0</v>
      </c>
      <c r="CB49">
        <f>COUNTIFS('150 TS and Hurricane DATA'!$I$5:$I$498,$E$40,'150 TS and Hurricane DATA'!$J$5:$J$498,$E49,'150 TS and Hurricane DATA'!$H$5:$H$498,CB$5,'150 TS and Hurricane DATA'!$K$5:$K$498,$F$40)</f>
        <v>0</v>
      </c>
      <c r="CC49">
        <f>COUNTIFS('150 TS and Hurricane DATA'!$I$5:$I$498,$E$40,'150 TS and Hurricane DATA'!$J$5:$J$498,$E49,'150 TS and Hurricane DATA'!$H$5:$H$498,CC$5,'150 TS and Hurricane DATA'!$K$5:$K$498,$F$40)</f>
        <v>0</v>
      </c>
      <c r="CD49">
        <f>COUNTIFS('150 TS and Hurricane DATA'!$I$5:$I$498,$E$40,'150 TS and Hurricane DATA'!$J$5:$J$498,$E49,'150 TS and Hurricane DATA'!$H$5:$H$498,CD$5,'150 TS and Hurricane DATA'!$K$5:$K$498,$F$40)</f>
        <v>0</v>
      </c>
      <c r="CE49">
        <f>COUNTIFS('150 TS and Hurricane DATA'!$I$5:$I$498,$E$40,'150 TS and Hurricane DATA'!$J$5:$J$498,$E49,'150 TS and Hurricane DATA'!$H$5:$H$498,CE$5,'150 TS and Hurricane DATA'!$K$5:$K$498,$F$40)</f>
        <v>0</v>
      </c>
      <c r="CF49">
        <f>COUNTIFS('150 TS and Hurricane DATA'!$I$5:$I$498,$E$40,'150 TS and Hurricane DATA'!$J$5:$J$498,$E49,'150 TS and Hurricane DATA'!$H$5:$H$498,CF$5,'150 TS and Hurricane DATA'!$K$5:$K$498,$F$40)</f>
        <v>0</v>
      </c>
      <c r="CG49">
        <f>COUNTIFS('150 TS and Hurricane DATA'!$I$5:$I$498,$E$40,'150 TS and Hurricane DATA'!$J$5:$J$498,$E49,'150 TS and Hurricane DATA'!$H$5:$H$498,CG$5,'150 TS and Hurricane DATA'!$K$5:$K$498,$F$40)</f>
        <v>0</v>
      </c>
      <c r="CH49">
        <f>COUNTIFS('150 TS and Hurricane DATA'!$I$5:$I$498,$E$40,'150 TS and Hurricane DATA'!$J$5:$J$498,$E49,'150 TS and Hurricane DATA'!$H$5:$H$498,CH$5,'150 TS and Hurricane DATA'!$K$5:$K$498,$F$40)</f>
        <v>0</v>
      </c>
      <c r="CI49">
        <f>COUNTIFS('150 TS and Hurricane DATA'!$I$5:$I$498,$E$40,'150 TS and Hurricane DATA'!$J$5:$J$498,$E49,'150 TS and Hurricane DATA'!$H$5:$H$498,CI$5,'150 TS and Hurricane DATA'!$K$5:$K$498,$F$40)</f>
        <v>0</v>
      </c>
      <c r="CJ49">
        <f>COUNTIFS('150 TS and Hurricane DATA'!$I$5:$I$498,$E$40,'150 TS and Hurricane DATA'!$J$5:$J$498,$E49,'150 TS and Hurricane DATA'!$H$5:$H$498,CJ$5,'150 TS and Hurricane DATA'!$K$5:$K$498,$F$40)</f>
        <v>0</v>
      </c>
      <c r="CK49">
        <f>COUNTIFS('150 TS and Hurricane DATA'!$I$5:$I$498,$E$40,'150 TS and Hurricane DATA'!$J$5:$J$498,$E49,'150 TS and Hurricane DATA'!$H$5:$H$498,CK$5,'150 TS and Hurricane DATA'!$K$5:$K$498,$F$40)</f>
        <v>0</v>
      </c>
      <c r="CL49">
        <f>COUNTIFS('150 TS and Hurricane DATA'!$I$5:$I$498,$E$40,'150 TS and Hurricane DATA'!$J$5:$J$498,$E49,'150 TS and Hurricane DATA'!$H$5:$H$498,CL$5,'150 TS and Hurricane DATA'!$K$5:$K$498,$F$40)</f>
        <v>0</v>
      </c>
      <c r="CM49">
        <f>COUNTIFS('150 TS and Hurricane DATA'!$I$5:$I$498,$E$40,'150 TS and Hurricane DATA'!$J$5:$J$498,$E49,'150 TS and Hurricane DATA'!$H$5:$H$498,CM$5,'150 TS and Hurricane DATA'!$K$5:$K$498,$F$40)</f>
        <v>0</v>
      </c>
      <c r="CN49">
        <f>COUNTIFS('150 TS and Hurricane DATA'!$I$5:$I$498,$E$40,'150 TS and Hurricane DATA'!$J$5:$J$498,$E49,'150 TS and Hurricane DATA'!$H$5:$H$498,CN$5,'150 TS and Hurricane DATA'!$K$5:$K$498,$F$40)</f>
        <v>0</v>
      </c>
      <c r="CO49">
        <f>COUNTIFS('150 TS and Hurricane DATA'!$I$5:$I$498,$E$40,'150 TS and Hurricane DATA'!$J$5:$J$498,$E49,'150 TS and Hurricane DATA'!$H$5:$H$498,CO$5,'150 TS and Hurricane DATA'!$K$5:$K$498,$F$40)</f>
        <v>0</v>
      </c>
      <c r="CP49">
        <f>COUNTIFS('150 TS and Hurricane DATA'!$I$5:$I$498,$E$40,'150 TS and Hurricane DATA'!$J$5:$J$498,$E49,'150 TS and Hurricane DATA'!$H$5:$H$498,CP$5,'150 TS and Hurricane DATA'!$K$5:$K$498,$F$40)</f>
        <v>0</v>
      </c>
      <c r="CQ49">
        <f>COUNTIFS('150 TS and Hurricane DATA'!$I$5:$I$498,$E$40,'150 TS and Hurricane DATA'!$J$5:$J$498,$E49,'150 TS and Hurricane DATA'!$H$5:$H$498,CQ$5,'150 TS and Hurricane DATA'!$K$5:$K$498,$F$40)</f>
        <v>0</v>
      </c>
      <c r="CR49">
        <f>COUNTIFS('150 TS and Hurricane DATA'!$I$5:$I$498,$E$40,'150 TS and Hurricane DATA'!$J$5:$J$498,$E49,'150 TS and Hurricane DATA'!$H$5:$H$498,CR$5,'150 TS and Hurricane DATA'!$K$5:$K$498,$F$40)</f>
        <v>0</v>
      </c>
      <c r="CS49">
        <f>COUNTIFS('150 TS and Hurricane DATA'!$I$5:$I$498,$E$40,'150 TS and Hurricane DATA'!$J$5:$J$498,$E49,'150 TS and Hurricane DATA'!$H$5:$H$498,CS$5,'150 TS and Hurricane DATA'!$K$5:$K$498,$F$40)</f>
        <v>0</v>
      </c>
      <c r="CT49">
        <f>COUNTIFS('150 TS and Hurricane DATA'!$I$5:$I$498,$E$40,'150 TS and Hurricane DATA'!$J$5:$J$498,$E49,'150 TS and Hurricane DATA'!$H$5:$H$498,CT$5,'150 TS and Hurricane DATA'!$K$5:$K$498,$F$40)</f>
        <v>0</v>
      </c>
      <c r="CU49">
        <f>COUNTIFS('150 TS and Hurricane DATA'!$I$5:$I$498,$E$40,'150 TS and Hurricane DATA'!$J$5:$J$498,$E49,'150 TS and Hurricane DATA'!$H$5:$H$498,CU$5,'150 TS and Hurricane DATA'!$K$5:$K$498,$F$40)</f>
        <v>0</v>
      </c>
      <c r="CV49">
        <f>COUNTIFS('150 TS and Hurricane DATA'!$I$5:$I$498,$E$40,'150 TS and Hurricane DATA'!$J$5:$J$498,$E49,'150 TS and Hurricane DATA'!$H$5:$H$498,CV$5,'150 TS and Hurricane DATA'!$K$5:$K$498,$F$40)</f>
        <v>0</v>
      </c>
      <c r="CW49">
        <f>COUNTIFS('150 TS and Hurricane DATA'!$I$5:$I$498,$E$40,'150 TS and Hurricane DATA'!$J$5:$J$498,$E49,'150 TS and Hurricane DATA'!$H$5:$H$498,CW$5,'150 TS and Hurricane DATA'!$K$5:$K$498,$F$40)</f>
        <v>0</v>
      </c>
      <c r="CX49">
        <f>COUNTIFS('150 TS and Hurricane DATA'!$I$5:$I$498,$E$40,'150 TS and Hurricane DATA'!$J$5:$J$498,$E49,'150 TS and Hurricane DATA'!$H$5:$H$498,CX$5,'150 TS and Hurricane DATA'!$K$5:$K$498,$F$40)</f>
        <v>0</v>
      </c>
      <c r="CY49">
        <f>COUNTIFS('150 TS and Hurricane DATA'!$I$5:$I$498,$E$40,'150 TS and Hurricane DATA'!$J$5:$J$498,$E49,'150 TS and Hurricane DATA'!$H$5:$H$498,CY$5,'150 TS and Hurricane DATA'!$K$5:$K$498,$F$40)</f>
        <v>0</v>
      </c>
      <c r="CZ49">
        <f>COUNTIFS('150 TS and Hurricane DATA'!$I$5:$I$498,$E$40,'150 TS and Hurricane DATA'!$J$5:$J$498,$E49,'150 TS and Hurricane DATA'!$H$5:$H$498,CZ$5,'150 TS and Hurricane DATA'!$K$5:$K$498,$F$40)</f>
        <v>0</v>
      </c>
      <c r="DA49">
        <f>COUNTIFS('150 TS and Hurricane DATA'!$I$5:$I$498,$E$40,'150 TS and Hurricane DATA'!$J$5:$J$498,$E49,'150 TS and Hurricane DATA'!$H$5:$H$498,DA$5,'150 TS and Hurricane DATA'!$K$5:$K$498,$F$40)</f>
        <v>0</v>
      </c>
      <c r="DB49">
        <f>COUNTIFS('150 TS and Hurricane DATA'!$I$5:$I$498,$E$40,'150 TS and Hurricane DATA'!$J$5:$J$498,$E49,'150 TS and Hurricane DATA'!$H$5:$H$498,DB$5,'150 TS and Hurricane DATA'!$K$5:$K$498,$F$40)</f>
        <v>0</v>
      </c>
      <c r="DC49">
        <f>COUNTIFS('150 TS and Hurricane DATA'!$I$5:$I$498,$E$40,'150 TS and Hurricane DATA'!$J$5:$J$498,$E49,'150 TS and Hurricane DATA'!$H$5:$H$498,DC$5,'150 TS and Hurricane DATA'!$K$5:$K$498,$F$40)</f>
        <v>0</v>
      </c>
      <c r="DD49">
        <f>COUNTIFS('150 TS and Hurricane DATA'!$I$5:$I$498,$E$40,'150 TS and Hurricane DATA'!$J$5:$J$498,$E49,'150 TS and Hurricane DATA'!$H$5:$H$498,DD$5,'150 TS and Hurricane DATA'!$K$5:$K$498,$F$40)</f>
        <v>0</v>
      </c>
      <c r="DE49">
        <f>COUNTIFS('150 TS and Hurricane DATA'!$I$5:$I$498,$E$40,'150 TS and Hurricane DATA'!$J$5:$J$498,$E49,'150 TS and Hurricane DATA'!$H$5:$H$498,DE$5,'150 TS and Hurricane DATA'!$K$5:$K$498,$F$40)</f>
        <v>0</v>
      </c>
      <c r="DF49">
        <f>COUNTIFS('150 TS and Hurricane DATA'!$I$5:$I$498,$E$40,'150 TS and Hurricane DATA'!$J$5:$J$498,$E49,'150 TS and Hurricane DATA'!$H$5:$H$498,DF$5,'150 TS and Hurricane DATA'!$K$5:$K$498,$F$40)</f>
        <v>0</v>
      </c>
      <c r="DG49">
        <f>COUNTIFS('150 TS and Hurricane DATA'!$I$5:$I$498,$E$40,'150 TS and Hurricane DATA'!$J$5:$J$498,$E49,'150 TS and Hurricane DATA'!$H$5:$H$498,DG$5,'150 TS and Hurricane DATA'!$K$5:$K$498,$F$40)</f>
        <v>0</v>
      </c>
      <c r="DH49">
        <f>COUNTIFS('150 TS and Hurricane DATA'!$I$5:$I$498,$E$40,'150 TS and Hurricane DATA'!$J$5:$J$498,$E49,'150 TS and Hurricane DATA'!$H$5:$H$498,DH$5,'150 TS and Hurricane DATA'!$K$5:$K$498,$F$40)</f>
        <v>0</v>
      </c>
      <c r="DI49">
        <f>COUNTIFS('150 TS and Hurricane DATA'!$I$5:$I$498,$E$40,'150 TS and Hurricane DATA'!$J$5:$J$498,$E49,'150 TS and Hurricane DATA'!$H$5:$H$498,DI$5,'150 TS and Hurricane DATA'!$K$5:$K$498,$F$40)</f>
        <v>0</v>
      </c>
      <c r="DJ49">
        <f>COUNTIFS('150 TS and Hurricane DATA'!$I$5:$I$498,$E$40,'150 TS and Hurricane DATA'!$J$5:$J$498,$E49,'150 TS and Hurricane DATA'!$H$5:$H$498,DJ$5,'150 TS and Hurricane DATA'!$K$5:$K$498,$F$40)</f>
        <v>0</v>
      </c>
      <c r="DK49">
        <f>COUNTIFS('150 TS and Hurricane DATA'!$I$5:$I$498,$E$40,'150 TS and Hurricane DATA'!$J$5:$J$498,$E49,'150 TS and Hurricane DATA'!$H$5:$H$498,DK$5,'150 TS and Hurricane DATA'!$K$5:$K$498,$F$40)</f>
        <v>0</v>
      </c>
      <c r="DL49">
        <f>COUNTIFS('150 TS and Hurricane DATA'!$I$5:$I$498,$E$40,'150 TS and Hurricane DATA'!$J$5:$J$498,$E49,'150 TS and Hurricane DATA'!$H$5:$H$498,DL$5,'150 TS and Hurricane DATA'!$K$5:$K$498,$F$40)</f>
        <v>0</v>
      </c>
      <c r="DM49">
        <f>COUNTIFS('150 TS and Hurricane DATA'!$I$5:$I$498,$E$40,'150 TS and Hurricane DATA'!$J$5:$J$498,$E49,'150 TS and Hurricane DATA'!$H$5:$H$498,DM$5,'150 TS and Hurricane DATA'!$K$5:$K$498,$F$40)</f>
        <v>0</v>
      </c>
      <c r="DN49">
        <f>COUNTIFS('150 TS and Hurricane DATA'!$I$5:$I$498,$E$40,'150 TS and Hurricane DATA'!$J$5:$J$498,$E49,'150 TS and Hurricane DATA'!$H$5:$H$498,DN$5,'150 TS and Hurricane DATA'!$K$5:$K$498,$F$40)</f>
        <v>0</v>
      </c>
      <c r="DO49">
        <f>COUNTIFS('150 TS and Hurricane DATA'!$I$5:$I$498,$E$40,'150 TS and Hurricane DATA'!$J$5:$J$498,$E49,'150 TS and Hurricane DATA'!$H$5:$H$498,DO$5,'150 TS and Hurricane DATA'!$K$5:$K$498,$F$40)</f>
        <v>0</v>
      </c>
      <c r="DP49">
        <f>COUNTIFS('150 TS and Hurricane DATA'!$I$5:$I$498,$E$40,'150 TS and Hurricane DATA'!$J$5:$J$498,$E49,'150 TS and Hurricane DATA'!$H$5:$H$498,DP$5,'150 TS and Hurricane DATA'!$K$5:$K$498,$F$40)</f>
        <v>0</v>
      </c>
      <c r="DQ49">
        <f>COUNTIFS('150 TS and Hurricane DATA'!$I$5:$I$498,$E$40,'150 TS and Hurricane DATA'!$J$5:$J$498,$E49,'150 TS and Hurricane DATA'!$H$5:$H$498,DQ$5,'150 TS and Hurricane DATA'!$K$5:$K$498,$F$40)</f>
        <v>0</v>
      </c>
      <c r="DR49">
        <f>COUNTIFS('150 TS and Hurricane DATA'!$I$5:$I$498,$E$40,'150 TS and Hurricane DATA'!$J$5:$J$498,$E49,'150 TS and Hurricane DATA'!$H$5:$H$498,DR$5,'150 TS and Hurricane DATA'!$K$5:$K$498,$F$40)</f>
        <v>0</v>
      </c>
      <c r="DS49">
        <f>COUNTIFS('150 TS and Hurricane DATA'!$I$5:$I$498,$E$40,'150 TS and Hurricane DATA'!$J$5:$J$498,$E49,'150 TS and Hurricane DATA'!$H$5:$H$498,DS$5,'150 TS and Hurricane DATA'!$K$5:$K$498,$F$40)</f>
        <v>0</v>
      </c>
      <c r="DT49">
        <f>COUNTIFS('150 TS and Hurricane DATA'!$I$5:$I$498,$E$40,'150 TS and Hurricane DATA'!$J$5:$J$498,$E49,'150 TS and Hurricane DATA'!$H$5:$H$498,DT$5,'150 TS and Hurricane DATA'!$K$5:$K$498,$F$40)</f>
        <v>1</v>
      </c>
      <c r="DU49">
        <f>COUNTIFS('150 TS and Hurricane DATA'!$I$5:$I$498,$E$40,'150 TS and Hurricane DATA'!$J$5:$J$498,$E49,'150 TS and Hurricane DATA'!$H$5:$H$498,DU$5,'150 TS and Hurricane DATA'!$K$5:$K$498,$F$40)</f>
        <v>0</v>
      </c>
      <c r="DV49">
        <f>COUNTIFS('150 TS and Hurricane DATA'!$I$5:$I$498,$E$40,'150 TS and Hurricane DATA'!$J$5:$J$498,$E49,'150 TS and Hurricane DATA'!$H$5:$H$498,DV$5,'150 TS and Hurricane DATA'!$K$5:$K$498,$F$40)</f>
        <v>0</v>
      </c>
      <c r="DW49">
        <f>COUNTIFS('150 TS and Hurricane DATA'!$I$5:$I$498,$E$40,'150 TS and Hurricane DATA'!$J$5:$J$498,$E49,'150 TS and Hurricane DATA'!$H$5:$H$498,DW$5,'150 TS and Hurricane DATA'!$K$5:$K$498,$F$40)</f>
        <v>0</v>
      </c>
      <c r="DX49">
        <f>COUNTIFS('150 TS and Hurricane DATA'!$I$5:$I$498,$E$40,'150 TS and Hurricane DATA'!$J$5:$J$498,$E49,'150 TS and Hurricane DATA'!$H$5:$H$498,DX$5,'150 TS and Hurricane DATA'!$K$5:$K$498,$F$40)</f>
        <v>0</v>
      </c>
      <c r="DY49">
        <f>COUNTIFS('150 TS and Hurricane DATA'!$I$5:$I$498,$E$40,'150 TS and Hurricane DATA'!$J$5:$J$498,$E49,'150 TS and Hurricane DATA'!$H$5:$H$498,DY$5,'150 TS and Hurricane DATA'!$K$5:$K$498,$F$40)</f>
        <v>0</v>
      </c>
      <c r="DZ49">
        <f>COUNTIFS('150 TS and Hurricane DATA'!$I$5:$I$498,$E$40,'150 TS and Hurricane DATA'!$J$5:$J$498,$E49,'150 TS and Hurricane DATA'!$H$5:$H$498,DZ$5,'150 TS and Hurricane DATA'!$K$5:$K$498,$F$40)</f>
        <v>0</v>
      </c>
      <c r="EA49">
        <f>COUNTIFS('150 TS and Hurricane DATA'!$I$5:$I$498,$E$40,'150 TS and Hurricane DATA'!$J$5:$J$498,$E49,'150 TS and Hurricane DATA'!$H$5:$H$498,EA$5,'150 TS and Hurricane DATA'!$K$5:$K$498,$F$40)</f>
        <v>0</v>
      </c>
      <c r="EB49">
        <f>COUNTIFS('150 TS and Hurricane DATA'!$I$5:$I$498,$E$40,'150 TS and Hurricane DATA'!$J$5:$J$498,$E49,'150 TS and Hurricane DATA'!$H$5:$H$498,EB$5,'150 TS and Hurricane DATA'!$K$5:$K$498,$F$40)</f>
        <v>0</v>
      </c>
      <c r="EC49">
        <f>COUNTIFS('150 TS and Hurricane DATA'!$I$5:$I$498,$E$40,'150 TS and Hurricane DATA'!$J$5:$J$498,$E49,'150 TS and Hurricane DATA'!$H$5:$H$498,EC$5,'150 TS and Hurricane DATA'!$K$5:$K$498,$F$40)</f>
        <v>0</v>
      </c>
      <c r="ED49">
        <f>COUNTIFS('150 TS and Hurricane DATA'!$I$5:$I$498,$E$40,'150 TS and Hurricane DATA'!$J$5:$J$498,$E49,'150 TS and Hurricane DATA'!$H$5:$H$498,ED$5,'150 TS and Hurricane DATA'!$K$5:$K$498,$F$40)</f>
        <v>0</v>
      </c>
      <c r="EE49">
        <f>COUNTIFS('150 TS and Hurricane DATA'!$I$5:$I$498,$E$40,'150 TS and Hurricane DATA'!$J$5:$J$498,$E49,'150 TS and Hurricane DATA'!$H$5:$H$498,EE$5,'150 TS and Hurricane DATA'!$K$5:$K$498,$F$40)</f>
        <v>0</v>
      </c>
      <c r="EF49">
        <f>COUNTIFS('150 TS and Hurricane DATA'!$I$5:$I$498,$E$40,'150 TS and Hurricane DATA'!$J$5:$J$498,$E49,'150 TS and Hurricane DATA'!$H$5:$H$498,EF$5,'150 TS and Hurricane DATA'!$K$5:$K$498,$F$40)</f>
        <v>0</v>
      </c>
      <c r="EG49">
        <f>COUNTIFS('150 TS and Hurricane DATA'!$I$5:$I$498,$E$40,'150 TS and Hurricane DATA'!$J$5:$J$498,$E49,'150 TS and Hurricane DATA'!$H$5:$H$498,EG$5,'150 TS and Hurricane DATA'!$K$5:$K$498,$F$40)</f>
        <v>0</v>
      </c>
      <c r="EH49">
        <f>COUNTIFS('150 TS and Hurricane DATA'!$I$5:$I$498,$E$40,'150 TS and Hurricane DATA'!$J$5:$J$498,$E49,'150 TS and Hurricane DATA'!$H$5:$H$498,EH$5,'150 TS and Hurricane DATA'!$K$5:$K$498,$F$40)</f>
        <v>0</v>
      </c>
      <c r="EI49">
        <f>COUNTIFS('150 TS and Hurricane DATA'!$I$5:$I$498,$E$40,'150 TS and Hurricane DATA'!$J$5:$J$498,$E49,'150 TS and Hurricane DATA'!$H$5:$H$498,EI$5,'150 TS and Hurricane DATA'!$K$5:$K$498,$F$40)</f>
        <v>0</v>
      </c>
      <c r="EJ49">
        <f>COUNTIFS('150 TS and Hurricane DATA'!$I$5:$I$498,$E$40,'150 TS and Hurricane DATA'!$J$5:$J$498,$E49,'150 TS and Hurricane DATA'!$H$5:$H$498,EJ$5,'150 TS and Hurricane DATA'!$K$5:$K$498,$F$40)</f>
        <v>0</v>
      </c>
      <c r="EK49">
        <f>COUNTIFS('150 TS and Hurricane DATA'!$I$5:$I$498,$E$40,'150 TS and Hurricane DATA'!$J$5:$J$498,$E49,'150 TS and Hurricane DATA'!$H$5:$H$498,EK$5,'150 TS and Hurricane DATA'!$K$5:$K$498,$F$40)</f>
        <v>0</v>
      </c>
      <c r="EL49">
        <f>COUNTIFS('150 TS and Hurricane DATA'!$I$5:$I$498,$E$40,'150 TS and Hurricane DATA'!$J$5:$J$498,$E49,'150 TS and Hurricane DATA'!$H$5:$H$498,EL$5,'150 TS and Hurricane DATA'!$K$5:$K$498,$F$40)</f>
        <v>0</v>
      </c>
      <c r="EM49">
        <f>COUNTIFS('150 TS and Hurricane DATA'!$I$5:$I$498,$E$40,'150 TS and Hurricane DATA'!$J$5:$J$498,$E49,'150 TS and Hurricane DATA'!$H$5:$H$498,EM$5,'150 TS and Hurricane DATA'!$K$5:$K$498,$F$40)</f>
        <v>0</v>
      </c>
      <c r="EN49">
        <f>COUNTIFS('150 TS and Hurricane DATA'!$I$5:$I$498,$E$40,'150 TS and Hurricane DATA'!$J$5:$J$498,$E49,'150 TS and Hurricane DATA'!$H$5:$H$498,EN$5,'150 TS and Hurricane DATA'!$K$5:$K$498,$F$40)</f>
        <v>0</v>
      </c>
      <c r="EO49">
        <f>COUNTIFS('150 TS and Hurricane DATA'!$I$5:$I$498,$E$40,'150 TS and Hurricane DATA'!$J$5:$J$498,$E49,'150 TS and Hurricane DATA'!$H$5:$H$498,EO$5,'150 TS and Hurricane DATA'!$K$5:$K$498,$F$40)</f>
        <v>0</v>
      </c>
      <c r="EP49">
        <f>COUNTIFS('150 TS and Hurricane DATA'!$I$5:$I$498,$E$40,'150 TS and Hurricane DATA'!$J$5:$J$498,$E49,'150 TS and Hurricane DATA'!$H$5:$H$498,EP$5,'150 TS and Hurricane DATA'!$K$5:$K$498,$F$40)</f>
        <v>0</v>
      </c>
      <c r="EQ49">
        <f>COUNTIFS('150 TS and Hurricane DATA'!$I$5:$I$498,$E$40,'150 TS and Hurricane DATA'!$J$5:$J$498,$E49,'150 TS and Hurricane DATA'!$H$5:$H$498,EQ$5,'150 TS and Hurricane DATA'!$K$5:$K$498,$F$40)</f>
        <v>0</v>
      </c>
      <c r="ER49">
        <f>COUNTIFS('150 TS and Hurricane DATA'!$I$5:$I$498,$E$40,'150 TS and Hurricane DATA'!$J$5:$J$498,$E49,'150 TS and Hurricane DATA'!$H$5:$H$498,ER$5,'150 TS and Hurricane DATA'!$K$5:$K$498,$F$40)</f>
        <v>0</v>
      </c>
      <c r="ES49">
        <f>COUNTIFS('150 TS and Hurricane DATA'!$I$5:$I$498,$E$40,'150 TS and Hurricane DATA'!$J$5:$J$498,$E49,'150 TS and Hurricane DATA'!$H$5:$H$498,ES$5,'150 TS and Hurricane DATA'!$K$5:$K$498,$F$40)</f>
        <v>0</v>
      </c>
      <c r="ET49">
        <f>COUNTIFS('150 TS and Hurricane DATA'!$I$5:$I$498,$E$40,'150 TS and Hurricane DATA'!$J$5:$J$498,$E49,'150 TS and Hurricane DATA'!$H$5:$H$498,ET$5,'150 TS and Hurricane DATA'!$K$5:$K$498,$F$40)</f>
        <v>0</v>
      </c>
      <c r="EU49">
        <f>COUNTIFS('150 TS and Hurricane DATA'!$I$5:$I$498,$E$40,'150 TS and Hurricane DATA'!$J$5:$J$498,$E49,'150 TS and Hurricane DATA'!$H$5:$H$498,EU$5,'150 TS and Hurricane DATA'!$K$5:$K$498,$F$40)</f>
        <v>0</v>
      </c>
      <c r="EV49">
        <f>COUNTIFS('150 TS and Hurricane DATA'!$I$5:$I$498,$E$40,'150 TS and Hurricane DATA'!$J$5:$J$498,$E49,'150 TS and Hurricane DATA'!$H$5:$H$498,EV$5,'150 TS and Hurricane DATA'!$K$5:$K$498,$F$40)</f>
        <v>0</v>
      </c>
      <c r="EW49">
        <f>COUNTIFS('150 TS and Hurricane DATA'!$I$5:$I$498,$E$40,'150 TS and Hurricane DATA'!$J$5:$J$498,$E49,'150 TS and Hurricane DATA'!$H$5:$H$498,EW$5,'150 TS and Hurricane DATA'!$K$5:$K$498,$F$40)</f>
        <v>0</v>
      </c>
      <c r="EX49">
        <f>COUNTIFS('150 TS and Hurricane DATA'!$I$5:$I$498,$E$40,'150 TS and Hurricane DATA'!$J$5:$J$498,$E49,'150 TS and Hurricane DATA'!$H$5:$H$498,EX$5,'150 TS and Hurricane DATA'!$K$5:$K$498,$F$40)</f>
        <v>0</v>
      </c>
      <c r="EY49">
        <f>COUNTIFS('150 TS and Hurricane DATA'!$I$5:$I$498,$E$40,'150 TS and Hurricane DATA'!$J$5:$J$498,$E49,'150 TS and Hurricane DATA'!$H$5:$H$498,EY$5,'150 TS and Hurricane DATA'!$K$5:$K$498,$F$40)</f>
        <v>0</v>
      </c>
      <c r="EZ49">
        <f>COUNTIFS('150 TS and Hurricane DATA'!$I$5:$I$498,$E$40,'150 TS and Hurricane DATA'!$J$5:$J$498,$E49,'150 TS and Hurricane DATA'!$H$5:$H$498,EZ$5,'150 TS and Hurricane DATA'!$K$5:$K$498,$F$40)</f>
        <v>0</v>
      </c>
      <c r="FA49">
        <f>COUNTIFS('150 TS and Hurricane DATA'!$I$5:$I$498,$E$40,'150 TS and Hurricane DATA'!$J$5:$J$498,$E49,'150 TS and Hurricane DATA'!$H$5:$H$498,FA$5,'150 TS and Hurricane DATA'!$K$5:$K$498,$F$40)</f>
        <v>0</v>
      </c>
      <c r="FB49">
        <f>COUNTIFS('150 TS and Hurricane DATA'!$I$5:$I$498,$E$40,'150 TS and Hurricane DATA'!$J$5:$J$498,$E49,'150 TS and Hurricane DATA'!$H$5:$H$498,FB$5,'150 TS and Hurricane DATA'!$K$5:$K$498,$F$40)</f>
        <v>1</v>
      </c>
      <c r="FC49">
        <f>COUNTIFS('150 TS and Hurricane DATA'!$I$5:$I$498,$E$40,'150 TS and Hurricane DATA'!$J$5:$J$498,$E49,'150 TS and Hurricane DATA'!$H$5:$H$498,FC$5,'150 TS and Hurricane DATA'!$K$5:$K$498,$F$40)</f>
        <v>0</v>
      </c>
      <c r="FD49">
        <f>COUNTIFS('150 TS and Hurricane DATA'!$I$5:$I$498,$E$40,'150 TS and Hurricane DATA'!$J$5:$J$498,$E49,'150 TS and Hurricane DATA'!$H$5:$H$498,FD$5,'150 TS and Hurricane DATA'!$K$5:$K$498,$F$40)</f>
        <v>0</v>
      </c>
      <c r="FE49">
        <f>COUNTIFS('150 TS and Hurricane DATA'!$I$5:$I$498,$E$40,'150 TS and Hurricane DATA'!$J$5:$J$498,$E49,'150 TS and Hurricane DATA'!$H$5:$H$498,FE$5,'150 TS and Hurricane DATA'!$K$5:$K$498,$F$40)</f>
        <v>0</v>
      </c>
      <c r="FF49">
        <f>COUNTIFS('150 TS and Hurricane DATA'!$I$5:$I$498,$E$40,'150 TS and Hurricane DATA'!$J$5:$J$498,$E49,'150 TS and Hurricane DATA'!$H$5:$H$498,FF$5,'150 TS and Hurricane DATA'!$K$5:$K$498,$F$40)</f>
        <v>0</v>
      </c>
      <c r="FG49">
        <f>COUNTIFS('150 TS and Hurricane DATA'!$I$5:$I$498,$E$40,'150 TS and Hurricane DATA'!$J$5:$J$498,$E49,'150 TS and Hurricane DATA'!$H$5:$H$498,FG$5,'150 TS and Hurricane DATA'!$K$5:$K$498,$F$40)</f>
        <v>0</v>
      </c>
      <c r="FH49">
        <f>COUNTIFS('150 TS and Hurricane DATA'!$I$5:$I$498,$E$40,'150 TS and Hurricane DATA'!$J$5:$J$498,$E49,'150 TS and Hurricane DATA'!$H$5:$H$498,FH$5,'150 TS and Hurricane DATA'!$K$5:$K$498,$F$40)</f>
        <v>0</v>
      </c>
      <c r="FI49">
        <f>COUNTIFS('150 TS and Hurricane DATA'!$I$5:$I$498,$E$40,'150 TS and Hurricane DATA'!$J$5:$J$498,$E49,'150 TS and Hurricane DATA'!$H$5:$H$498,FI$5,'150 TS and Hurricane DATA'!$K$5:$K$498,$F$40)</f>
        <v>0</v>
      </c>
      <c r="FJ49">
        <f>COUNTIFS('150 TS and Hurricane DATA'!$I$5:$I$498,$E$40,'150 TS and Hurricane DATA'!$J$5:$J$498,$E49,'150 TS and Hurricane DATA'!$H$5:$H$498,FJ$5,'150 TS and Hurricane DATA'!$K$5:$K$498,$F$40)</f>
        <v>0</v>
      </c>
      <c r="FK49">
        <f>COUNTIFS('150 TS and Hurricane DATA'!$I$5:$I$498,$E$40,'150 TS and Hurricane DATA'!$J$5:$J$498,$E49,'150 TS and Hurricane DATA'!$H$5:$H$498,FK$5,'150 TS and Hurricane DATA'!$K$5:$K$498,$F$40)</f>
        <v>0</v>
      </c>
      <c r="FL49">
        <f>COUNTIFS('150 TS and Hurricane DATA'!$I$5:$I$498,$E$40,'150 TS and Hurricane DATA'!$J$5:$J$498,$E49,'150 TS and Hurricane DATA'!$H$5:$H$498,FL$5,'150 TS and Hurricane DATA'!$K$5:$K$498,$F$40)</f>
        <v>0</v>
      </c>
      <c r="FM49">
        <f>COUNTIFS('150 TS and Hurricane DATA'!$I$5:$I$498,$E$40,'150 TS and Hurricane DATA'!$J$5:$J$498,$E49,'150 TS and Hurricane DATA'!$H$5:$H$498,FM$5,'150 TS and Hurricane DATA'!$K$5:$K$498,$F$40)</f>
        <v>0</v>
      </c>
      <c r="FN49">
        <f>COUNTIFS('150 TS and Hurricane DATA'!$I$5:$I$498,$E$40,'150 TS and Hurricane DATA'!$J$5:$J$498,$E49,'150 TS and Hurricane DATA'!$H$5:$H$498,FN$5,'150 TS and Hurricane DATA'!$K$5:$K$498,$F$40)</f>
        <v>0</v>
      </c>
      <c r="FO49">
        <f>COUNTIFS('150 TS and Hurricane DATA'!$I$5:$I$498,$E$40,'150 TS and Hurricane DATA'!$J$5:$J$498,$E49,'150 TS and Hurricane DATA'!$H$5:$H$498,FO$5,'150 TS and Hurricane DATA'!$K$5:$K$498,$F$40)</f>
        <v>0</v>
      </c>
      <c r="FP49">
        <f>COUNTIFS('150 TS and Hurricane DATA'!$I$5:$I$498,$E$40,'150 TS and Hurricane DATA'!$J$5:$J$498,$E49,'150 TS and Hurricane DATA'!$H$5:$H$498,FP$5,'150 TS and Hurricane DATA'!$K$5:$K$498,$F$40)</f>
        <v>0</v>
      </c>
      <c r="FQ49">
        <f>COUNTIFS('150 TS and Hurricane DATA'!$I$5:$I$498,$E$40,'150 TS and Hurricane DATA'!$J$5:$J$498,$E49,'150 TS and Hurricane DATA'!$H$5:$H$498,FQ$5,'150 TS and Hurricane DATA'!$K$5:$K$498,$F$40)</f>
        <v>0</v>
      </c>
      <c r="FR49">
        <f>COUNTIFS('150 TS and Hurricane DATA'!$I$5:$I$498,$E$40,'150 TS and Hurricane DATA'!$J$5:$J$498,$E49,'150 TS and Hurricane DATA'!$H$5:$H$498,FR$5,'150 TS and Hurricane DATA'!$K$5:$K$498,$F$40)</f>
        <v>0</v>
      </c>
      <c r="FS49">
        <f>COUNTIFS('150 TS and Hurricane DATA'!$I$5:$I$498,$E$40,'150 TS and Hurricane DATA'!$J$5:$J$498,$E49,'150 TS and Hurricane DATA'!$H$5:$H$498,FS$5,'150 TS and Hurricane DATA'!$K$5:$K$498,$F$40)</f>
        <v>0</v>
      </c>
      <c r="FT49">
        <f>COUNTIFS('150 TS and Hurricane DATA'!$I$5:$I$498,$E$40,'150 TS and Hurricane DATA'!$J$5:$J$498,$E49,'150 TS and Hurricane DATA'!$H$5:$H$498,FT$5,'150 TS and Hurricane DATA'!$K$5:$K$498,$F$40)</f>
        <v>0</v>
      </c>
      <c r="FV49">
        <f t="shared" si="72"/>
        <v>3</v>
      </c>
    </row>
    <row r="50" spans="2:183" ht="15.75" thickBot="1">
      <c r="B50" s="99"/>
      <c r="D50" s="105" t="s">
        <v>25</v>
      </c>
      <c r="E50" s="106"/>
      <c r="F50" s="106">
        <f>SUM(F43:F49)</f>
        <v>0</v>
      </c>
      <c r="G50" s="106">
        <f t="shared" ref="G50:BR50" si="73">SUM(G43:G49)</f>
        <v>0</v>
      </c>
      <c r="H50" s="106">
        <f t="shared" si="73"/>
        <v>0</v>
      </c>
      <c r="I50" s="106">
        <f t="shared" si="73"/>
        <v>0</v>
      </c>
      <c r="J50" s="106">
        <f t="shared" si="73"/>
        <v>0</v>
      </c>
      <c r="K50" s="106">
        <f t="shared" si="73"/>
        <v>0</v>
      </c>
      <c r="L50" s="106">
        <f t="shared" si="73"/>
        <v>0</v>
      </c>
      <c r="M50" s="106">
        <f t="shared" si="73"/>
        <v>1</v>
      </c>
      <c r="N50" s="106">
        <f t="shared" si="73"/>
        <v>0</v>
      </c>
      <c r="O50" s="106">
        <f t="shared" si="73"/>
        <v>0</v>
      </c>
      <c r="P50" s="106">
        <f t="shared" si="73"/>
        <v>0</v>
      </c>
      <c r="Q50" s="106">
        <f t="shared" si="73"/>
        <v>0</v>
      </c>
      <c r="R50" s="106">
        <f t="shared" si="73"/>
        <v>0</v>
      </c>
      <c r="S50" s="106">
        <f t="shared" si="73"/>
        <v>0</v>
      </c>
      <c r="T50" s="106">
        <f t="shared" si="73"/>
        <v>0</v>
      </c>
      <c r="U50" s="106">
        <f t="shared" si="73"/>
        <v>0</v>
      </c>
      <c r="V50" s="106">
        <f t="shared" si="73"/>
        <v>0</v>
      </c>
      <c r="W50" s="106">
        <f t="shared" si="73"/>
        <v>0</v>
      </c>
      <c r="X50" s="106">
        <f t="shared" si="73"/>
        <v>0</v>
      </c>
      <c r="Y50" s="106">
        <f t="shared" si="73"/>
        <v>0</v>
      </c>
      <c r="Z50" s="106">
        <f t="shared" si="73"/>
        <v>0</v>
      </c>
      <c r="AA50" s="106">
        <f t="shared" si="73"/>
        <v>1</v>
      </c>
      <c r="AB50" s="106">
        <f t="shared" si="73"/>
        <v>0</v>
      </c>
      <c r="AC50" s="106">
        <f t="shared" si="73"/>
        <v>0</v>
      </c>
      <c r="AD50" s="106">
        <f t="shared" si="73"/>
        <v>0</v>
      </c>
      <c r="AE50" s="106">
        <f t="shared" si="73"/>
        <v>0</v>
      </c>
      <c r="AF50" s="106">
        <f t="shared" si="73"/>
        <v>0</v>
      </c>
      <c r="AG50" s="106">
        <f t="shared" si="73"/>
        <v>0</v>
      </c>
      <c r="AH50" s="106">
        <f t="shared" si="73"/>
        <v>0</v>
      </c>
      <c r="AI50" s="106">
        <f t="shared" si="73"/>
        <v>0</v>
      </c>
      <c r="AJ50" s="106">
        <f t="shared" si="73"/>
        <v>0</v>
      </c>
      <c r="AK50" s="106">
        <f t="shared" si="73"/>
        <v>1</v>
      </c>
      <c r="AL50" s="106">
        <f t="shared" si="73"/>
        <v>0</v>
      </c>
      <c r="AM50" s="106">
        <f t="shared" si="73"/>
        <v>0</v>
      </c>
      <c r="AN50" s="106">
        <f t="shared" si="73"/>
        <v>0</v>
      </c>
      <c r="AO50" s="106">
        <f t="shared" si="73"/>
        <v>0</v>
      </c>
      <c r="AP50" s="106">
        <f t="shared" si="73"/>
        <v>0</v>
      </c>
      <c r="AQ50" s="106">
        <f t="shared" si="73"/>
        <v>0</v>
      </c>
      <c r="AR50" s="106">
        <f t="shared" si="73"/>
        <v>0</v>
      </c>
      <c r="AS50" s="106">
        <f t="shared" si="73"/>
        <v>0</v>
      </c>
      <c r="AT50" s="106">
        <f t="shared" si="73"/>
        <v>0</v>
      </c>
      <c r="AU50" s="106">
        <f t="shared" si="73"/>
        <v>0</v>
      </c>
      <c r="AV50" s="106">
        <f t="shared" si="73"/>
        <v>0</v>
      </c>
      <c r="AW50" s="106">
        <f t="shared" si="73"/>
        <v>0</v>
      </c>
      <c r="AX50" s="106">
        <f t="shared" si="73"/>
        <v>0</v>
      </c>
      <c r="AY50" s="106">
        <f t="shared" si="73"/>
        <v>0</v>
      </c>
      <c r="AZ50" s="106">
        <f t="shared" si="73"/>
        <v>0</v>
      </c>
      <c r="BA50" s="106">
        <f t="shared" si="73"/>
        <v>0</v>
      </c>
      <c r="BB50" s="106">
        <f t="shared" si="73"/>
        <v>0</v>
      </c>
      <c r="BC50" s="106">
        <f t="shared" si="73"/>
        <v>0</v>
      </c>
      <c r="BD50" s="106">
        <f t="shared" si="73"/>
        <v>0</v>
      </c>
      <c r="BE50" s="106">
        <f t="shared" si="73"/>
        <v>1</v>
      </c>
      <c r="BF50" s="106">
        <f t="shared" si="73"/>
        <v>0</v>
      </c>
      <c r="BG50" s="106">
        <f t="shared" si="73"/>
        <v>0</v>
      </c>
      <c r="BH50" s="106">
        <f t="shared" si="73"/>
        <v>0</v>
      </c>
      <c r="BI50" s="106">
        <f t="shared" si="73"/>
        <v>0</v>
      </c>
      <c r="BJ50" s="106">
        <f t="shared" si="73"/>
        <v>0</v>
      </c>
      <c r="BK50" s="106">
        <f t="shared" si="73"/>
        <v>0</v>
      </c>
      <c r="BL50" s="106">
        <f t="shared" si="73"/>
        <v>0</v>
      </c>
      <c r="BM50" s="106">
        <f t="shared" si="73"/>
        <v>0</v>
      </c>
      <c r="BN50" s="106">
        <f t="shared" si="73"/>
        <v>0</v>
      </c>
      <c r="BO50" s="106">
        <f t="shared" si="73"/>
        <v>0</v>
      </c>
      <c r="BP50" s="106">
        <f t="shared" si="73"/>
        <v>0</v>
      </c>
      <c r="BQ50" s="106">
        <f t="shared" si="73"/>
        <v>0</v>
      </c>
      <c r="BR50" s="106">
        <f t="shared" si="73"/>
        <v>0</v>
      </c>
      <c r="BS50" s="106">
        <f t="shared" ref="BS50:ED50" si="74">SUM(BS43:BS49)</f>
        <v>0</v>
      </c>
      <c r="BT50" s="106">
        <f t="shared" si="74"/>
        <v>0</v>
      </c>
      <c r="BU50" s="106">
        <f t="shared" si="74"/>
        <v>0</v>
      </c>
      <c r="BV50" s="106">
        <f t="shared" si="74"/>
        <v>0</v>
      </c>
      <c r="BW50" s="106">
        <f t="shared" si="74"/>
        <v>0</v>
      </c>
      <c r="BX50" s="106">
        <f t="shared" si="74"/>
        <v>0</v>
      </c>
      <c r="BY50" s="106">
        <f t="shared" si="74"/>
        <v>0</v>
      </c>
      <c r="BZ50" s="106">
        <f t="shared" si="74"/>
        <v>0</v>
      </c>
      <c r="CA50" s="106">
        <f t="shared" si="74"/>
        <v>0</v>
      </c>
      <c r="CB50" s="106">
        <f t="shared" si="74"/>
        <v>0</v>
      </c>
      <c r="CC50" s="106">
        <f t="shared" si="74"/>
        <v>0</v>
      </c>
      <c r="CD50" s="106">
        <f t="shared" si="74"/>
        <v>1</v>
      </c>
      <c r="CE50" s="106">
        <f t="shared" si="74"/>
        <v>0</v>
      </c>
      <c r="CF50" s="106">
        <f t="shared" si="74"/>
        <v>0</v>
      </c>
      <c r="CG50" s="106">
        <f t="shared" si="74"/>
        <v>0</v>
      </c>
      <c r="CH50" s="106">
        <f t="shared" si="74"/>
        <v>0</v>
      </c>
      <c r="CI50" s="106">
        <f t="shared" si="74"/>
        <v>0</v>
      </c>
      <c r="CJ50" s="106">
        <f t="shared" si="74"/>
        <v>0</v>
      </c>
      <c r="CK50" s="106">
        <f t="shared" si="74"/>
        <v>0</v>
      </c>
      <c r="CL50" s="106">
        <f t="shared" si="74"/>
        <v>0</v>
      </c>
      <c r="CM50" s="106">
        <f t="shared" si="74"/>
        <v>0</v>
      </c>
      <c r="CN50" s="106">
        <f t="shared" si="74"/>
        <v>0</v>
      </c>
      <c r="CO50" s="106">
        <f t="shared" si="74"/>
        <v>0</v>
      </c>
      <c r="CP50" s="106">
        <f t="shared" si="74"/>
        <v>0</v>
      </c>
      <c r="CQ50" s="106">
        <f t="shared" si="74"/>
        <v>0</v>
      </c>
      <c r="CR50" s="106">
        <f t="shared" si="74"/>
        <v>0</v>
      </c>
      <c r="CS50" s="106">
        <f t="shared" si="74"/>
        <v>1</v>
      </c>
      <c r="CT50" s="106">
        <f t="shared" si="74"/>
        <v>0</v>
      </c>
      <c r="CU50" s="106">
        <f t="shared" si="74"/>
        <v>0</v>
      </c>
      <c r="CV50" s="106">
        <f t="shared" si="74"/>
        <v>0</v>
      </c>
      <c r="CW50" s="106">
        <f t="shared" si="74"/>
        <v>0</v>
      </c>
      <c r="CX50" s="106">
        <f t="shared" si="74"/>
        <v>0</v>
      </c>
      <c r="CY50" s="106">
        <f t="shared" si="74"/>
        <v>0</v>
      </c>
      <c r="CZ50" s="106">
        <f t="shared" si="74"/>
        <v>0</v>
      </c>
      <c r="DA50" s="106">
        <f t="shared" si="74"/>
        <v>0</v>
      </c>
      <c r="DB50" s="106">
        <f t="shared" si="74"/>
        <v>0</v>
      </c>
      <c r="DC50" s="106">
        <f t="shared" si="74"/>
        <v>0</v>
      </c>
      <c r="DD50" s="106">
        <f t="shared" si="74"/>
        <v>0</v>
      </c>
      <c r="DE50" s="106">
        <f t="shared" si="74"/>
        <v>0</v>
      </c>
      <c r="DF50" s="106">
        <f t="shared" si="74"/>
        <v>0</v>
      </c>
      <c r="DG50" s="106">
        <f t="shared" si="74"/>
        <v>0</v>
      </c>
      <c r="DH50" s="106">
        <f t="shared" si="74"/>
        <v>0</v>
      </c>
      <c r="DI50" s="106">
        <f t="shared" si="74"/>
        <v>0</v>
      </c>
      <c r="DJ50" s="106">
        <f t="shared" si="74"/>
        <v>0</v>
      </c>
      <c r="DK50" s="106">
        <f t="shared" si="74"/>
        <v>0</v>
      </c>
      <c r="DL50" s="106">
        <f t="shared" si="74"/>
        <v>0</v>
      </c>
      <c r="DM50" s="106">
        <f t="shared" si="74"/>
        <v>0</v>
      </c>
      <c r="DN50" s="106">
        <f t="shared" si="74"/>
        <v>0</v>
      </c>
      <c r="DO50" s="106">
        <f t="shared" si="74"/>
        <v>0</v>
      </c>
      <c r="DP50" s="106">
        <f t="shared" si="74"/>
        <v>0</v>
      </c>
      <c r="DQ50" s="106">
        <f t="shared" si="74"/>
        <v>0</v>
      </c>
      <c r="DR50" s="106">
        <f t="shared" si="74"/>
        <v>0</v>
      </c>
      <c r="DS50" s="106">
        <f t="shared" si="74"/>
        <v>0</v>
      </c>
      <c r="DT50" s="106">
        <f t="shared" si="74"/>
        <v>1</v>
      </c>
      <c r="DU50" s="106">
        <f t="shared" si="74"/>
        <v>0</v>
      </c>
      <c r="DV50" s="106">
        <f t="shared" si="74"/>
        <v>0</v>
      </c>
      <c r="DW50" s="106">
        <f t="shared" si="74"/>
        <v>0</v>
      </c>
      <c r="DX50" s="106">
        <f t="shared" si="74"/>
        <v>0</v>
      </c>
      <c r="DY50" s="106">
        <f t="shared" si="74"/>
        <v>0</v>
      </c>
      <c r="DZ50" s="106">
        <f t="shared" si="74"/>
        <v>0</v>
      </c>
      <c r="EA50" s="106">
        <f t="shared" si="74"/>
        <v>0</v>
      </c>
      <c r="EB50" s="106">
        <f t="shared" si="74"/>
        <v>0</v>
      </c>
      <c r="EC50" s="106">
        <f t="shared" si="74"/>
        <v>0</v>
      </c>
      <c r="ED50" s="106">
        <f t="shared" si="74"/>
        <v>0</v>
      </c>
      <c r="EE50" s="106">
        <f t="shared" ref="EE50:FT50" si="75">SUM(EE43:EE49)</f>
        <v>0</v>
      </c>
      <c r="EF50" s="106">
        <f t="shared" si="75"/>
        <v>0</v>
      </c>
      <c r="EG50" s="106">
        <f t="shared" si="75"/>
        <v>0</v>
      </c>
      <c r="EH50" s="106">
        <f t="shared" si="75"/>
        <v>0</v>
      </c>
      <c r="EI50" s="106">
        <f t="shared" si="75"/>
        <v>0</v>
      </c>
      <c r="EJ50" s="106">
        <f t="shared" si="75"/>
        <v>0</v>
      </c>
      <c r="EK50" s="106">
        <f t="shared" si="75"/>
        <v>0</v>
      </c>
      <c r="EL50" s="106">
        <f t="shared" si="75"/>
        <v>0</v>
      </c>
      <c r="EM50" s="106">
        <f t="shared" si="75"/>
        <v>0</v>
      </c>
      <c r="EN50" s="106">
        <f t="shared" si="75"/>
        <v>0</v>
      </c>
      <c r="EO50" s="106">
        <f t="shared" si="75"/>
        <v>0</v>
      </c>
      <c r="EP50" s="106">
        <f t="shared" si="75"/>
        <v>0</v>
      </c>
      <c r="EQ50" s="106">
        <f t="shared" si="75"/>
        <v>0</v>
      </c>
      <c r="ER50" s="106">
        <f t="shared" si="75"/>
        <v>0</v>
      </c>
      <c r="ES50" s="106">
        <f t="shared" si="75"/>
        <v>0</v>
      </c>
      <c r="ET50" s="106">
        <f t="shared" si="75"/>
        <v>0</v>
      </c>
      <c r="EU50" s="106">
        <f t="shared" si="75"/>
        <v>0</v>
      </c>
      <c r="EV50" s="106">
        <f t="shared" si="75"/>
        <v>0</v>
      </c>
      <c r="EW50" s="106">
        <f t="shared" si="75"/>
        <v>0</v>
      </c>
      <c r="EX50" s="106">
        <f t="shared" si="75"/>
        <v>0</v>
      </c>
      <c r="EY50" s="106">
        <f t="shared" si="75"/>
        <v>0</v>
      </c>
      <c r="EZ50" s="106">
        <f t="shared" si="75"/>
        <v>0</v>
      </c>
      <c r="FA50" s="106">
        <f t="shared" si="75"/>
        <v>0</v>
      </c>
      <c r="FB50" s="106">
        <f t="shared" si="75"/>
        <v>1</v>
      </c>
      <c r="FC50" s="106">
        <f t="shared" si="75"/>
        <v>0</v>
      </c>
      <c r="FD50" s="106">
        <f t="shared" si="75"/>
        <v>0</v>
      </c>
      <c r="FE50" s="106">
        <f t="shared" si="75"/>
        <v>0</v>
      </c>
      <c r="FF50" s="106">
        <f t="shared" si="75"/>
        <v>0</v>
      </c>
      <c r="FG50" s="106">
        <f t="shared" si="75"/>
        <v>0</v>
      </c>
      <c r="FH50" s="106">
        <f t="shared" si="75"/>
        <v>0</v>
      </c>
      <c r="FI50" s="106">
        <f t="shared" si="75"/>
        <v>0</v>
      </c>
      <c r="FJ50" s="106">
        <f t="shared" si="75"/>
        <v>0</v>
      </c>
      <c r="FK50" s="106">
        <f t="shared" si="75"/>
        <v>0</v>
      </c>
      <c r="FL50" s="106">
        <f t="shared" si="75"/>
        <v>0</v>
      </c>
      <c r="FM50" s="106">
        <f t="shared" si="75"/>
        <v>0</v>
      </c>
      <c r="FN50" s="106">
        <f t="shared" si="75"/>
        <v>0</v>
      </c>
      <c r="FO50" s="106">
        <f t="shared" si="75"/>
        <v>0</v>
      </c>
      <c r="FP50" s="106">
        <f t="shared" si="75"/>
        <v>0</v>
      </c>
      <c r="FQ50" s="106">
        <f t="shared" si="75"/>
        <v>0</v>
      </c>
      <c r="FR50" s="106">
        <f t="shared" si="75"/>
        <v>0</v>
      </c>
      <c r="FS50" s="106">
        <f t="shared" si="75"/>
        <v>0</v>
      </c>
      <c r="FT50" s="106">
        <f t="shared" si="75"/>
        <v>0</v>
      </c>
      <c r="FV50" s="106">
        <f t="shared" ref="FV50" si="76">SUM(FV43:FV49)</f>
        <v>8</v>
      </c>
    </row>
    <row r="51" spans="2:183" ht="15.75" thickTop="1">
      <c r="B51" s="99"/>
    </row>
    <row r="52" spans="2:183">
      <c r="B52" s="99"/>
      <c r="D52" s="98" t="s">
        <v>45</v>
      </c>
    </row>
    <row r="53" spans="2:183">
      <c r="B53" s="99"/>
      <c r="D53" t="s">
        <v>46</v>
      </c>
      <c r="F53">
        <f>SUM(F43:F45)</f>
        <v>0</v>
      </c>
      <c r="G53">
        <f t="shared" ref="G53:BR53" si="77">SUM(G43:G45)</f>
        <v>0</v>
      </c>
      <c r="H53">
        <f t="shared" si="77"/>
        <v>0</v>
      </c>
      <c r="I53">
        <f t="shared" si="77"/>
        <v>0</v>
      </c>
      <c r="J53">
        <f t="shared" si="77"/>
        <v>0</v>
      </c>
      <c r="K53">
        <f t="shared" si="77"/>
        <v>0</v>
      </c>
      <c r="L53">
        <f t="shared" si="77"/>
        <v>0</v>
      </c>
      <c r="M53">
        <f t="shared" si="77"/>
        <v>0</v>
      </c>
      <c r="N53">
        <f t="shared" si="77"/>
        <v>0</v>
      </c>
      <c r="O53">
        <f t="shared" si="77"/>
        <v>0</v>
      </c>
      <c r="P53">
        <f t="shared" si="77"/>
        <v>0</v>
      </c>
      <c r="Q53">
        <f t="shared" si="77"/>
        <v>0</v>
      </c>
      <c r="R53">
        <f t="shared" si="77"/>
        <v>0</v>
      </c>
      <c r="S53">
        <f t="shared" si="77"/>
        <v>0</v>
      </c>
      <c r="T53">
        <f t="shared" si="77"/>
        <v>0</v>
      </c>
      <c r="U53">
        <f t="shared" si="77"/>
        <v>0</v>
      </c>
      <c r="V53">
        <f t="shared" si="77"/>
        <v>0</v>
      </c>
      <c r="W53">
        <f t="shared" si="77"/>
        <v>0</v>
      </c>
      <c r="X53">
        <f t="shared" si="77"/>
        <v>0</v>
      </c>
      <c r="Y53">
        <f t="shared" si="77"/>
        <v>0</v>
      </c>
      <c r="Z53">
        <f t="shared" si="77"/>
        <v>0</v>
      </c>
      <c r="AA53">
        <f t="shared" si="77"/>
        <v>0</v>
      </c>
      <c r="AB53">
        <f t="shared" si="77"/>
        <v>0</v>
      </c>
      <c r="AC53">
        <f t="shared" si="77"/>
        <v>0</v>
      </c>
      <c r="AD53">
        <f t="shared" si="77"/>
        <v>0</v>
      </c>
      <c r="AE53">
        <f t="shared" si="77"/>
        <v>0</v>
      </c>
      <c r="AF53">
        <f t="shared" si="77"/>
        <v>0</v>
      </c>
      <c r="AG53">
        <f t="shared" si="77"/>
        <v>0</v>
      </c>
      <c r="AH53">
        <f t="shared" si="77"/>
        <v>0</v>
      </c>
      <c r="AI53">
        <f t="shared" si="77"/>
        <v>0</v>
      </c>
      <c r="AJ53">
        <f t="shared" si="77"/>
        <v>0</v>
      </c>
      <c r="AK53">
        <f t="shared" si="77"/>
        <v>0</v>
      </c>
      <c r="AL53">
        <f t="shared" si="77"/>
        <v>0</v>
      </c>
      <c r="AM53">
        <f t="shared" si="77"/>
        <v>0</v>
      </c>
      <c r="AN53">
        <f t="shared" si="77"/>
        <v>0</v>
      </c>
      <c r="AO53">
        <f t="shared" si="77"/>
        <v>0</v>
      </c>
      <c r="AP53">
        <f t="shared" si="77"/>
        <v>0</v>
      </c>
      <c r="AQ53">
        <f t="shared" si="77"/>
        <v>0</v>
      </c>
      <c r="AR53">
        <f t="shared" si="77"/>
        <v>0</v>
      </c>
      <c r="AS53">
        <f t="shared" si="77"/>
        <v>0</v>
      </c>
      <c r="AT53">
        <f t="shared" si="77"/>
        <v>0</v>
      </c>
      <c r="AU53">
        <f t="shared" si="77"/>
        <v>0</v>
      </c>
      <c r="AV53">
        <f t="shared" si="77"/>
        <v>0</v>
      </c>
      <c r="AW53">
        <f t="shared" si="77"/>
        <v>0</v>
      </c>
      <c r="AX53">
        <f t="shared" si="77"/>
        <v>0</v>
      </c>
      <c r="AY53">
        <f t="shared" si="77"/>
        <v>0</v>
      </c>
      <c r="AZ53">
        <f t="shared" si="77"/>
        <v>0</v>
      </c>
      <c r="BA53">
        <f t="shared" si="77"/>
        <v>0</v>
      </c>
      <c r="BB53">
        <f t="shared" si="77"/>
        <v>0</v>
      </c>
      <c r="BC53">
        <f t="shared" si="77"/>
        <v>0</v>
      </c>
      <c r="BD53">
        <f t="shared" si="77"/>
        <v>0</v>
      </c>
      <c r="BE53">
        <f t="shared" si="77"/>
        <v>0</v>
      </c>
      <c r="BF53">
        <f t="shared" si="77"/>
        <v>0</v>
      </c>
      <c r="BG53">
        <f t="shared" si="77"/>
        <v>0</v>
      </c>
      <c r="BH53">
        <f t="shared" si="77"/>
        <v>0</v>
      </c>
      <c r="BI53">
        <f t="shared" si="77"/>
        <v>0</v>
      </c>
      <c r="BJ53">
        <f t="shared" si="77"/>
        <v>0</v>
      </c>
      <c r="BK53">
        <f t="shared" si="77"/>
        <v>0</v>
      </c>
      <c r="BL53">
        <f t="shared" si="77"/>
        <v>0</v>
      </c>
      <c r="BM53">
        <f t="shared" si="77"/>
        <v>0</v>
      </c>
      <c r="BN53">
        <f t="shared" si="77"/>
        <v>0</v>
      </c>
      <c r="BO53">
        <f t="shared" si="77"/>
        <v>0</v>
      </c>
      <c r="BP53">
        <f t="shared" si="77"/>
        <v>0</v>
      </c>
      <c r="BQ53">
        <f t="shared" si="77"/>
        <v>0</v>
      </c>
      <c r="BR53">
        <f t="shared" si="77"/>
        <v>0</v>
      </c>
      <c r="BS53">
        <f t="shared" ref="BS53:ED53" si="78">SUM(BS43:BS45)</f>
        <v>0</v>
      </c>
      <c r="BT53">
        <f t="shared" si="78"/>
        <v>0</v>
      </c>
      <c r="BU53">
        <f t="shared" si="78"/>
        <v>0</v>
      </c>
      <c r="BV53">
        <f t="shared" si="78"/>
        <v>0</v>
      </c>
      <c r="BW53">
        <f t="shared" si="78"/>
        <v>0</v>
      </c>
      <c r="BX53">
        <f t="shared" si="78"/>
        <v>0</v>
      </c>
      <c r="BY53">
        <f t="shared" si="78"/>
        <v>0</v>
      </c>
      <c r="BZ53">
        <f t="shared" si="78"/>
        <v>0</v>
      </c>
      <c r="CA53">
        <f t="shared" si="78"/>
        <v>0</v>
      </c>
      <c r="CB53">
        <f t="shared" si="78"/>
        <v>0</v>
      </c>
      <c r="CC53">
        <f t="shared" si="78"/>
        <v>0</v>
      </c>
      <c r="CD53">
        <f t="shared" si="78"/>
        <v>1</v>
      </c>
      <c r="CE53">
        <f t="shared" si="78"/>
        <v>0</v>
      </c>
      <c r="CF53">
        <f t="shared" si="78"/>
        <v>0</v>
      </c>
      <c r="CG53">
        <f t="shared" si="78"/>
        <v>0</v>
      </c>
      <c r="CH53">
        <f t="shared" si="78"/>
        <v>0</v>
      </c>
      <c r="CI53">
        <f t="shared" si="78"/>
        <v>0</v>
      </c>
      <c r="CJ53">
        <f t="shared" si="78"/>
        <v>0</v>
      </c>
      <c r="CK53">
        <f t="shared" si="78"/>
        <v>0</v>
      </c>
      <c r="CL53">
        <f t="shared" si="78"/>
        <v>0</v>
      </c>
      <c r="CM53">
        <f t="shared" si="78"/>
        <v>0</v>
      </c>
      <c r="CN53">
        <f t="shared" si="78"/>
        <v>0</v>
      </c>
      <c r="CO53">
        <f t="shared" si="78"/>
        <v>0</v>
      </c>
      <c r="CP53">
        <f t="shared" si="78"/>
        <v>0</v>
      </c>
      <c r="CQ53">
        <f t="shared" si="78"/>
        <v>0</v>
      </c>
      <c r="CR53">
        <f t="shared" si="78"/>
        <v>0</v>
      </c>
      <c r="CS53">
        <f t="shared" si="78"/>
        <v>0</v>
      </c>
      <c r="CT53">
        <f t="shared" si="78"/>
        <v>0</v>
      </c>
      <c r="CU53">
        <f t="shared" si="78"/>
        <v>0</v>
      </c>
      <c r="CV53">
        <f t="shared" si="78"/>
        <v>0</v>
      </c>
      <c r="CW53">
        <f t="shared" si="78"/>
        <v>0</v>
      </c>
      <c r="CX53">
        <f t="shared" si="78"/>
        <v>0</v>
      </c>
      <c r="CY53">
        <f t="shared" si="78"/>
        <v>0</v>
      </c>
      <c r="CZ53">
        <f t="shared" si="78"/>
        <v>0</v>
      </c>
      <c r="DA53">
        <f t="shared" si="78"/>
        <v>0</v>
      </c>
      <c r="DB53">
        <f t="shared" si="78"/>
        <v>0</v>
      </c>
      <c r="DC53">
        <f t="shared" si="78"/>
        <v>0</v>
      </c>
      <c r="DD53">
        <f t="shared" si="78"/>
        <v>0</v>
      </c>
      <c r="DE53">
        <f t="shared" si="78"/>
        <v>0</v>
      </c>
      <c r="DF53">
        <f t="shared" si="78"/>
        <v>0</v>
      </c>
      <c r="DG53">
        <f t="shared" si="78"/>
        <v>0</v>
      </c>
      <c r="DH53">
        <f t="shared" si="78"/>
        <v>0</v>
      </c>
      <c r="DI53">
        <f t="shared" si="78"/>
        <v>0</v>
      </c>
      <c r="DJ53">
        <f t="shared" si="78"/>
        <v>0</v>
      </c>
      <c r="DK53">
        <f t="shared" si="78"/>
        <v>0</v>
      </c>
      <c r="DL53">
        <f t="shared" si="78"/>
        <v>0</v>
      </c>
      <c r="DM53">
        <f t="shared" si="78"/>
        <v>0</v>
      </c>
      <c r="DN53">
        <f t="shared" si="78"/>
        <v>0</v>
      </c>
      <c r="DO53">
        <f t="shared" si="78"/>
        <v>0</v>
      </c>
      <c r="DP53">
        <f t="shared" si="78"/>
        <v>0</v>
      </c>
      <c r="DQ53">
        <f t="shared" si="78"/>
        <v>0</v>
      </c>
      <c r="DR53">
        <f t="shared" si="78"/>
        <v>0</v>
      </c>
      <c r="DS53">
        <f t="shared" si="78"/>
        <v>0</v>
      </c>
      <c r="DT53">
        <f t="shared" si="78"/>
        <v>0</v>
      </c>
      <c r="DU53">
        <f t="shared" si="78"/>
        <v>0</v>
      </c>
      <c r="DV53">
        <f t="shared" si="78"/>
        <v>0</v>
      </c>
      <c r="DW53">
        <f t="shared" si="78"/>
        <v>0</v>
      </c>
      <c r="DX53">
        <f t="shared" si="78"/>
        <v>0</v>
      </c>
      <c r="DY53">
        <f t="shared" si="78"/>
        <v>0</v>
      </c>
      <c r="DZ53">
        <f t="shared" si="78"/>
        <v>0</v>
      </c>
      <c r="EA53">
        <f t="shared" si="78"/>
        <v>0</v>
      </c>
      <c r="EB53">
        <f t="shared" si="78"/>
        <v>0</v>
      </c>
      <c r="EC53">
        <f t="shared" si="78"/>
        <v>0</v>
      </c>
      <c r="ED53">
        <f t="shared" si="78"/>
        <v>0</v>
      </c>
      <c r="EE53">
        <f t="shared" ref="EE53:FT53" si="79">SUM(EE43:EE45)</f>
        <v>0</v>
      </c>
      <c r="EF53">
        <f t="shared" si="79"/>
        <v>0</v>
      </c>
      <c r="EG53">
        <f t="shared" si="79"/>
        <v>0</v>
      </c>
      <c r="EH53">
        <f t="shared" si="79"/>
        <v>0</v>
      </c>
      <c r="EI53">
        <f t="shared" si="79"/>
        <v>0</v>
      </c>
      <c r="EJ53">
        <f t="shared" si="79"/>
        <v>0</v>
      </c>
      <c r="EK53">
        <f t="shared" si="79"/>
        <v>0</v>
      </c>
      <c r="EL53">
        <f t="shared" si="79"/>
        <v>0</v>
      </c>
      <c r="EM53">
        <f t="shared" si="79"/>
        <v>0</v>
      </c>
      <c r="EN53">
        <f t="shared" si="79"/>
        <v>0</v>
      </c>
      <c r="EO53">
        <f t="shared" si="79"/>
        <v>0</v>
      </c>
      <c r="EP53">
        <f t="shared" si="79"/>
        <v>0</v>
      </c>
      <c r="EQ53">
        <f t="shared" si="79"/>
        <v>0</v>
      </c>
      <c r="ER53">
        <f t="shared" si="79"/>
        <v>0</v>
      </c>
      <c r="ES53">
        <f t="shared" si="79"/>
        <v>0</v>
      </c>
      <c r="ET53">
        <f t="shared" si="79"/>
        <v>0</v>
      </c>
      <c r="EU53">
        <f t="shared" si="79"/>
        <v>0</v>
      </c>
      <c r="EV53">
        <f t="shared" si="79"/>
        <v>0</v>
      </c>
      <c r="EW53">
        <f t="shared" si="79"/>
        <v>0</v>
      </c>
      <c r="EX53">
        <f t="shared" si="79"/>
        <v>0</v>
      </c>
      <c r="EY53">
        <f t="shared" si="79"/>
        <v>0</v>
      </c>
      <c r="EZ53">
        <f t="shared" si="79"/>
        <v>0</v>
      </c>
      <c r="FA53">
        <f t="shared" si="79"/>
        <v>0</v>
      </c>
      <c r="FB53">
        <f t="shared" si="79"/>
        <v>0</v>
      </c>
      <c r="FC53">
        <f t="shared" si="79"/>
        <v>0</v>
      </c>
      <c r="FD53">
        <f t="shared" si="79"/>
        <v>0</v>
      </c>
      <c r="FE53">
        <f t="shared" si="79"/>
        <v>0</v>
      </c>
      <c r="FF53">
        <f t="shared" si="79"/>
        <v>0</v>
      </c>
      <c r="FG53">
        <f t="shared" si="79"/>
        <v>0</v>
      </c>
      <c r="FH53">
        <f t="shared" si="79"/>
        <v>0</v>
      </c>
      <c r="FI53">
        <f t="shared" si="79"/>
        <v>0</v>
      </c>
      <c r="FJ53">
        <f t="shared" si="79"/>
        <v>0</v>
      </c>
      <c r="FK53">
        <f t="shared" si="79"/>
        <v>0</v>
      </c>
      <c r="FL53">
        <f t="shared" si="79"/>
        <v>0</v>
      </c>
      <c r="FM53">
        <f t="shared" si="79"/>
        <v>0</v>
      </c>
      <c r="FN53">
        <f t="shared" si="79"/>
        <v>0</v>
      </c>
      <c r="FO53">
        <f t="shared" si="79"/>
        <v>0</v>
      </c>
      <c r="FP53">
        <f t="shared" si="79"/>
        <v>0</v>
      </c>
      <c r="FQ53">
        <f t="shared" si="79"/>
        <v>0</v>
      </c>
      <c r="FR53">
        <f t="shared" si="79"/>
        <v>0</v>
      </c>
      <c r="FS53">
        <f t="shared" si="79"/>
        <v>0</v>
      </c>
      <c r="FT53">
        <f t="shared" si="79"/>
        <v>0</v>
      </c>
      <c r="FV53">
        <f t="shared" ref="FV53:FV56" si="80">SUM(F53:FT53)</f>
        <v>1</v>
      </c>
    </row>
    <row r="54" spans="2:183">
      <c r="B54" s="99"/>
      <c r="D54" t="s">
        <v>47</v>
      </c>
      <c r="F54">
        <f>SUM(F46:F47)</f>
        <v>0</v>
      </c>
      <c r="G54">
        <f t="shared" ref="G54:BR54" si="81">SUM(G46:G47)</f>
        <v>0</v>
      </c>
      <c r="H54">
        <f t="shared" si="81"/>
        <v>0</v>
      </c>
      <c r="I54">
        <f t="shared" si="81"/>
        <v>0</v>
      </c>
      <c r="J54">
        <f t="shared" si="81"/>
        <v>0</v>
      </c>
      <c r="K54">
        <f t="shared" si="81"/>
        <v>0</v>
      </c>
      <c r="L54">
        <f t="shared" si="81"/>
        <v>0</v>
      </c>
      <c r="M54">
        <f t="shared" si="81"/>
        <v>0</v>
      </c>
      <c r="N54">
        <f t="shared" si="81"/>
        <v>0</v>
      </c>
      <c r="O54">
        <f t="shared" si="81"/>
        <v>0</v>
      </c>
      <c r="P54">
        <f t="shared" si="81"/>
        <v>0</v>
      </c>
      <c r="Q54">
        <f t="shared" si="81"/>
        <v>0</v>
      </c>
      <c r="R54">
        <f t="shared" si="81"/>
        <v>0</v>
      </c>
      <c r="S54">
        <f t="shared" si="81"/>
        <v>0</v>
      </c>
      <c r="T54">
        <f t="shared" si="81"/>
        <v>0</v>
      </c>
      <c r="U54">
        <f t="shared" si="81"/>
        <v>0</v>
      </c>
      <c r="V54">
        <f t="shared" si="81"/>
        <v>0</v>
      </c>
      <c r="W54">
        <f t="shared" si="81"/>
        <v>0</v>
      </c>
      <c r="X54">
        <f t="shared" si="81"/>
        <v>0</v>
      </c>
      <c r="Y54">
        <f t="shared" si="81"/>
        <v>0</v>
      </c>
      <c r="Z54">
        <f t="shared" si="81"/>
        <v>0</v>
      </c>
      <c r="AA54">
        <f t="shared" si="81"/>
        <v>1</v>
      </c>
      <c r="AB54">
        <f t="shared" si="81"/>
        <v>0</v>
      </c>
      <c r="AC54">
        <f t="shared" si="81"/>
        <v>0</v>
      </c>
      <c r="AD54">
        <f t="shared" si="81"/>
        <v>0</v>
      </c>
      <c r="AE54">
        <f t="shared" si="81"/>
        <v>0</v>
      </c>
      <c r="AF54">
        <f t="shared" si="81"/>
        <v>0</v>
      </c>
      <c r="AG54">
        <f t="shared" si="81"/>
        <v>0</v>
      </c>
      <c r="AH54">
        <f t="shared" si="81"/>
        <v>0</v>
      </c>
      <c r="AI54">
        <f t="shared" si="81"/>
        <v>0</v>
      </c>
      <c r="AJ54">
        <f t="shared" si="81"/>
        <v>0</v>
      </c>
      <c r="AK54">
        <f t="shared" si="81"/>
        <v>0</v>
      </c>
      <c r="AL54">
        <f t="shared" si="81"/>
        <v>0</v>
      </c>
      <c r="AM54">
        <f t="shared" si="81"/>
        <v>0</v>
      </c>
      <c r="AN54">
        <f t="shared" si="81"/>
        <v>0</v>
      </c>
      <c r="AO54">
        <f t="shared" si="81"/>
        <v>0</v>
      </c>
      <c r="AP54">
        <f t="shared" si="81"/>
        <v>0</v>
      </c>
      <c r="AQ54">
        <f t="shared" si="81"/>
        <v>0</v>
      </c>
      <c r="AR54">
        <f t="shared" si="81"/>
        <v>0</v>
      </c>
      <c r="AS54">
        <f t="shared" si="81"/>
        <v>0</v>
      </c>
      <c r="AT54">
        <f t="shared" si="81"/>
        <v>0</v>
      </c>
      <c r="AU54">
        <f t="shared" si="81"/>
        <v>0</v>
      </c>
      <c r="AV54">
        <f t="shared" si="81"/>
        <v>0</v>
      </c>
      <c r="AW54">
        <f t="shared" si="81"/>
        <v>0</v>
      </c>
      <c r="AX54">
        <f t="shared" si="81"/>
        <v>0</v>
      </c>
      <c r="AY54">
        <f t="shared" si="81"/>
        <v>0</v>
      </c>
      <c r="AZ54">
        <f t="shared" si="81"/>
        <v>0</v>
      </c>
      <c r="BA54">
        <f t="shared" si="81"/>
        <v>0</v>
      </c>
      <c r="BB54">
        <f t="shared" si="81"/>
        <v>0</v>
      </c>
      <c r="BC54">
        <f t="shared" si="81"/>
        <v>0</v>
      </c>
      <c r="BD54">
        <f t="shared" si="81"/>
        <v>0</v>
      </c>
      <c r="BE54">
        <f t="shared" si="81"/>
        <v>0</v>
      </c>
      <c r="BF54">
        <f t="shared" si="81"/>
        <v>0</v>
      </c>
      <c r="BG54">
        <f t="shared" si="81"/>
        <v>0</v>
      </c>
      <c r="BH54">
        <f t="shared" si="81"/>
        <v>0</v>
      </c>
      <c r="BI54">
        <f t="shared" si="81"/>
        <v>0</v>
      </c>
      <c r="BJ54">
        <f t="shared" si="81"/>
        <v>0</v>
      </c>
      <c r="BK54">
        <f t="shared" si="81"/>
        <v>0</v>
      </c>
      <c r="BL54">
        <f t="shared" si="81"/>
        <v>0</v>
      </c>
      <c r="BM54">
        <f t="shared" si="81"/>
        <v>0</v>
      </c>
      <c r="BN54">
        <f t="shared" si="81"/>
        <v>0</v>
      </c>
      <c r="BO54">
        <f t="shared" si="81"/>
        <v>0</v>
      </c>
      <c r="BP54">
        <f t="shared" si="81"/>
        <v>0</v>
      </c>
      <c r="BQ54">
        <f t="shared" si="81"/>
        <v>0</v>
      </c>
      <c r="BR54">
        <f t="shared" si="81"/>
        <v>0</v>
      </c>
      <c r="BS54">
        <f t="shared" ref="BS54:ED54" si="82">SUM(BS46:BS47)</f>
        <v>0</v>
      </c>
      <c r="BT54">
        <f t="shared" si="82"/>
        <v>0</v>
      </c>
      <c r="BU54">
        <f t="shared" si="82"/>
        <v>0</v>
      </c>
      <c r="BV54">
        <f t="shared" si="82"/>
        <v>0</v>
      </c>
      <c r="BW54">
        <f t="shared" si="82"/>
        <v>0</v>
      </c>
      <c r="BX54">
        <f t="shared" si="82"/>
        <v>0</v>
      </c>
      <c r="BY54">
        <f t="shared" si="82"/>
        <v>0</v>
      </c>
      <c r="BZ54">
        <f t="shared" si="82"/>
        <v>0</v>
      </c>
      <c r="CA54">
        <f t="shared" si="82"/>
        <v>0</v>
      </c>
      <c r="CB54">
        <f t="shared" si="82"/>
        <v>0</v>
      </c>
      <c r="CC54">
        <f t="shared" si="82"/>
        <v>0</v>
      </c>
      <c r="CD54">
        <f t="shared" si="82"/>
        <v>0</v>
      </c>
      <c r="CE54">
        <f t="shared" si="82"/>
        <v>0</v>
      </c>
      <c r="CF54">
        <f t="shared" si="82"/>
        <v>0</v>
      </c>
      <c r="CG54">
        <f t="shared" si="82"/>
        <v>0</v>
      </c>
      <c r="CH54">
        <f t="shared" si="82"/>
        <v>0</v>
      </c>
      <c r="CI54">
        <f t="shared" si="82"/>
        <v>0</v>
      </c>
      <c r="CJ54">
        <f t="shared" si="82"/>
        <v>0</v>
      </c>
      <c r="CK54">
        <f t="shared" si="82"/>
        <v>0</v>
      </c>
      <c r="CL54">
        <f t="shared" si="82"/>
        <v>0</v>
      </c>
      <c r="CM54">
        <f t="shared" si="82"/>
        <v>0</v>
      </c>
      <c r="CN54">
        <f t="shared" si="82"/>
        <v>0</v>
      </c>
      <c r="CO54">
        <f t="shared" si="82"/>
        <v>0</v>
      </c>
      <c r="CP54">
        <f t="shared" si="82"/>
        <v>0</v>
      </c>
      <c r="CQ54">
        <f t="shared" si="82"/>
        <v>0</v>
      </c>
      <c r="CR54">
        <f t="shared" si="82"/>
        <v>0</v>
      </c>
      <c r="CS54">
        <f t="shared" si="82"/>
        <v>0</v>
      </c>
      <c r="CT54">
        <f t="shared" si="82"/>
        <v>0</v>
      </c>
      <c r="CU54">
        <f t="shared" si="82"/>
        <v>0</v>
      </c>
      <c r="CV54">
        <f t="shared" si="82"/>
        <v>0</v>
      </c>
      <c r="CW54">
        <f t="shared" si="82"/>
        <v>0</v>
      </c>
      <c r="CX54">
        <f t="shared" si="82"/>
        <v>0</v>
      </c>
      <c r="CY54">
        <f t="shared" si="82"/>
        <v>0</v>
      </c>
      <c r="CZ54">
        <f t="shared" si="82"/>
        <v>0</v>
      </c>
      <c r="DA54">
        <f t="shared" si="82"/>
        <v>0</v>
      </c>
      <c r="DB54">
        <f t="shared" si="82"/>
        <v>0</v>
      </c>
      <c r="DC54">
        <f t="shared" si="82"/>
        <v>0</v>
      </c>
      <c r="DD54">
        <f t="shared" si="82"/>
        <v>0</v>
      </c>
      <c r="DE54">
        <f t="shared" si="82"/>
        <v>0</v>
      </c>
      <c r="DF54">
        <f t="shared" si="82"/>
        <v>0</v>
      </c>
      <c r="DG54">
        <f t="shared" si="82"/>
        <v>0</v>
      </c>
      <c r="DH54">
        <f t="shared" si="82"/>
        <v>0</v>
      </c>
      <c r="DI54">
        <f t="shared" si="82"/>
        <v>0</v>
      </c>
      <c r="DJ54">
        <f t="shared" si="82"/>
        <v>0</v>
      </c>
      <c r="DK54">
        <f t="shared" si="82"/>
        <v>0</v>
      </c>
      <c r="DL54">
        <f t="shared" si="82"/>
        <v>0</v>
      </c>
      <c r="DM54">
        <f t="shared" si="82"/>
        <v>0</v>
      </c>
      <c r="DN54">
        <f t="shared" si="82"/>
        <v>0</v>
      </c>
      <c r="DO54">
        <f t="shared" si="82"/>
        <v>0</v>
      </c>
      <c r="DP54">
        <f t="shared" si="82"/>
        <v>0</v>
      </c>
      <c r="DQ54">
        <f t="shared" si="82"/>
        <v>0</v>
      </c>
      <c r="DR54">
        <f t="shared" si="82"/>
        <v>0</v>
      </c>
      <c r="DS54">
        <f t="shared" si="82"/>
        <v>0</v>
      </c>
      <c r="DT54">
        <f t="shared" si="82"/>
        <v>0</v>
      </c>
      <c r="DU54">
        <f t="shared" si="82"/>
        <v>0</v>
      </c>
      <c r="DV54">
        <f t="shared" si="82"/>
        <v>0</v>
      </c>
      <c r="DW54">
        <f t="shared" si="82"/>
        <v>0</v>
      </c>
      <c r="DX54">
        <f t="shared" si="82"/>
        <v>0</v>
      </c>
      <c r="DY54">
        <f t="shared" si="82"/>
        <v>0</v>
      </c>
      <c r="DZ54">
        <f t="shared" si="82"/>
        <v>0</v>
      </c>
      <c r="EA54">
        <f t="shared" si="82"/>
        <v>0</v>
      </c>
      <c r="EB54">
        <f t="shared" si="82"/>
        <v>0</v>
      </c>
      <c r="EC54">
        <f t="shared" si="82"/>
        <v>0</v>
      </c>
      <c r="ED54">
        <f t="shared" si="82"/>
        <v>0</v>
      </c>
      <c r="EE54">
        <f t="shared" ref="EE54:FT54" si="83">SUM(EE46:EE47)</f>
        <v>0</v>
      </c>
      <c r="EF54">
        <f t="shared" si="83"/>
        <v>0</v>
      </c>
      <c r="EG54">
        <f t="shared" si="83"/>
        <v>0</v>
      </c>
      <c r="EH54">
        <f t="shared" si="83"/>
        <v>0</v>
      </c>
      <c r="EI54">
        <f t="shared" si="83"/>
        <v>0</v>
      </c>
      <c r="EJ54">
        <f t="shared" si="83"/>
        <v>0</v>
      </c>
      <c r="EK54">
        <f t="shared" si="83"/>
        <v>0</v>
      </c>
      <c r="EL54">
        <f t="shared" si="83"/>
        <v>0</v>
      </c>
      <c r="EM54">
        <f t="shared" si="83"/>
        <v>0</v>
      </c>
      <c r="EN54">
        <f t="shared" si="83"/>
        <v>0</v>
      </c>
      <c r="EO54">
        <f t="shared" si="83"/>
        <v>0</v>
      </c>
      <c r="EP54">
        <f t="shared" si="83"/>
        <v>0</v>
      </c>
      <c r="EQ54">
        <f t="shared" si="83"/>
        <v>0</v>
      </c>
      <c r="ER54">
        <f t="shared" si="83"/>
        <v>0</v>
      </c>
      <c r="ES54">
        <f t="shared" si="83"/>
        <v>0</v>
      </c>
      <c r="ET54">
        <f t="shared" si="83"/>
        <v>0</v>
      </c>
      <c r="EU54">
        <f t="shared" si="83"/>
        <v>0</v>
      </c>
      <c r="EV54">
        <f t="shared" si="83"/>
        <v>0</v>
      </c>
      <c r="EW54">
        <f t="shared" si="83"/>
        <v>0</v>
      </c>
      <c r="EX54">
        <f t="shared" si="83"/>
        <v>0</v>
      </c>
      <c r="EY54">
        <f t="shared" si="83"/>
        <v>0</v>
      </c>
      <c r="EZ54">
        <f t="shared" si="83"/>
        <v>0</v>
      </c>
      <c r="FA54">
        <f t="shared" si="83"/>
        <v>0</v>
      </c>
      <c r="FB54">
        <f t="shared" si="83"/>
        <v>0</v>
      </c>
      <c r="FC54">
        <f t="shared" si="83"/>
        <v>0</v>
      </c>
      <c r="FD54">
        <f t="shared" si="83"/>
        <v>0</v>
      </c>
      <c r="FE54">
        <f t="shared" si="83"/>
        <v>0</v>
      </c>
      <c r="FF54">
        <f t="shared" si="83"/>
        <v>0</v>
      </c>
      <c r="FG54">
        <f t="shared" si="83"/>
        <v>0</v>
      </c>
      <c r="FH54">
        <f t="shared" si="83"/>
        <v>0</v>
      </c>
      <c r="FI54">
        <f t="shared" si="83"/>
        <v>0</v>
      </c>
      <c r="FJ54">
        <f t="shared" si="83"/>
        <v>0</v>
      </c>
      <c r="FK54">
        <f t="shared" si="83"/>
        <v>0</v>
      </c>
      <c r="FL54">
        <f t="shared" si="83"/>
        <v>0</v>
      </c>
      <c r="FM54">
        <f t="shared" si="83"/>
        <v>0</v>
      </c>
      <c r="FN54">
        <f t="shared" si="83"/>
        <v>0</v>
      </c>
      <c r="FO54">
        <f t="shared" si="83"/>
        <v>0</v>
      </c>
      <c r="FP54">
        <f t="shared" si="83"/>
        <v>0</v>
      </c>
      <c r="FQ54">
        <f t="shared" si="83"/>
        <v>0</v>
      </c>
      <c r="FR54">
        <f t="shared" si="83"/>
        <v>0</v>
      </c>
      <c r="FS54">
        <f t="shared" si="83"/>
        <v>0</v>
      </c>
      <c r="FT54">
        <f t="shared" si="83"/>
        <v>0</v>
      </c>
      <c r="FV54">
        <f t="shared" si="80"/>
        <v>1</v>
      </c>
    </row>
    <row r="55" spans="2:183">
      <c r="B55" s="99"/>
      <c r="D55" t="s">
        <v>33</v>
      </c>
      <c r="F55">
        <f>F48</f>
        <v>0</v>
      </c>
      <c r="G55">
        <f t="shared" ref="G55:BR56" si="84">G48</f>
        <v>0</v>
      </c>
      <c r="H55">
        <f t="shared" si="84"/>
        <v>0</v>
      </c>
      <c r="I55">
        <f t="shared" si="84"/>
        <v>0</v>
      </c>
      <c r="J55">
        <f t="shared" si="84"/>
        <v>0</v>
      </c>
      <c r="K55">
        <f t="shared" si="84"/>
        <v>0</v>
      </c>
      <c r="L55">
        <f t="shared" si="84"/>
        <v>0</v>
      </c>
      <c r="M55">
        <f t="shared" si="84"/>
        <v>1</v>
      </c>
      <c r="N55">
        <f t="shared" si="84"/>
        <v>0</v>
      </c>
      <c r="O55">
        <f t="shared" si="84"/>
        <v>0</v>
      </c>
      <c r="P55">
        <f t="shared" si="84"/>
        <v>0</v>
      </c>
      <c r="Q55">
        <f t="shared" si="84"/>
        <v>0</v>
      </c>
      <c r="R55">
        <f t="shared" si="84"/>
        <v>0</v>
      </c>
      <c r="S55">
        <f t="shared" si="84"/>
        <v>0</v>
      </c>
      <c r="T55">
        <f t="shared" si="84"/>
        <v>0</v>
      </c>
      <c r="U55">
        <f t="shared" si="84"/>
        <v>0</v>
      </c>
      <c r="V55">
        <f t="shared" si="84"/>
        <v>0</v>
      </c>
      <c r="W55">
        <f t="shared" si="84"/>
        <v>0</v>
      </c>
      <c r="X55">
        <f t="shared" si="84"/>
        <v>0</v>
      </c>
      <c r="Y55">
        <f t="shared" si="84"/>
        <v>0</v>
      </c>
      <c r="Z55">
        <f t="shared" si="84"/>
        <v>0</v>
      </c>
      <c r="AA55">
        <f t="shared" si="84"/>
        <v>0</v>
      </c>
      <c r="AB55">
        <f t="shared" si="84"/>
        <v>0</v>
      </c>
      <c r="AC55">
        <f t="shared" si="84"/>
        <v>0</v>
      </c>
      <c r="AD55">
        <f t="shared" si="84"/>
        <v>0</v>
      </c>
      <c r="AE55">
        <f t="shared" si="84"/>
        <v>0</v>
      </c>
      <c r="AF55">
        <f t="shared" si="84"/>
        <v>0</v>
      </c>
      <c r="AG55">
        <f t="shared" si="84"/>
        <v>0</v>
      </c>
      <c r="AH55">
        <f t="shared" si="84"/>
        <v>0</v>
      </c>
      <c r="AI55">
        <f t="shared" si="84"/>
        <v>0</v>
      </c>
      <c r="AJ55">
        <f t="shared" si="84"/>
        <v>0</v>
      </c>
      <c r="AK55">
        <f t="shared" si="84"/>
        <v>0</v>
      </c>
      <c r="AL55">
        <f t="shared" si="84"/>
        <v>0</v>
      </c>
      <c r="AM55">
        <f t="shared" si="84"/>
        <v>0</v>
      </c>
      <c r="AN55">
        <f t="shared" si="84"/>
        <v>0</v>
      </c>
      <c r="AO55">
        <f t="shared" si="84"/>
        <v>0</v>
      </c>
      <c r="AP55">
        <f t="shared" si="84"/>
        <v>0</v>
      </c>
      <c r="AQ55">
        <f t="shared" si="84"/>
        <v>0</v>
      </c>
      <c r="AR55">
        <f t="shared" si="84"/>
        <v>0</v>
      </c>
      <c r="AS55">
        <f t="shared" si="84"/>
        <v>0</v>
      </c>
      <c r="AT55">
        <f t="shared" si="84"/>
        <v>0</v>
      </c>
      <c r="AU55">
        <f t="shared" si="84"/>
        <v>0</v>
      </c>
      <c r="AV55">
        <f t="shared" si="84"/>
        <v>0</v>
      </c>
      <c r="AW55">
        <f t="shared" si="84"/>
        <v>0</v>
      </c>
      <c r="AX55">
        <f t="shared" si="84"/>
        <v>0</v>
      </c>
      <c r="AY55">
        <f t="shared" si="84"/>
        <v>0</v>
      </c>
      <c r="AZ55">
        <f t="shared" si="84"/>
        <v>0</v>
      </c>
      <c r="BA55">
        <f t="shared" si="84"/>
        <v>0</v>
      </c>
      <c r="BB55">
        <f t="shared" si="84"/>
        <v>0</v>
      </c>
      <c r="BC55">
        <f t="shared" si="84"/>
        <v>0</v>
      </c>
      <c r="BD55">
        <f t="shared" si="84"/>
        <v>0</v>
      </c>
      <c r="BE55">
        <f t="shared" si="84"/>
        <v>1</v>
      </c>
      <c r="BF55">
        <f t="shared" si="84"/>
        <v>0</v>
      </c>
      <c r="BG55">
        <f t="shared" si="84"/>
        <v>0</v>
      </c>
      <c r="BH55">
        <f t="shared" si="84"/>
        <v>0</v>
      </c>
      <c r="BI55">
        <f t="shared" si="84"/>
        <v>0</v>
      </c>
      <c r="BJ55">
        <f t="shared" si="84"/>
        <v>0</v>
      </c>
      <c r="BK55">
        <f t="shared" si="84"/>
        <v>0</v>
      </c>
      <c r="BL55">
        <f t="shared" si="84"/>
        <v>0</v>
      </c>
      <c r="BM55">
        <f t="shared" si="84"/>
        <v>0</v>
      </c>
      <c r="BN55">
        <f t="shared" si="84"/>
        <v>0</v>
      </c>
      <c r="BO55">
        <f t="shared" si="84"/>
        <v>0</v>
      </c>
      <c r="BP55">
        <f t="shared" si="84"/>
        <v>0</v>
      </c>
      <c r="BQ55">
        <f t="shared" si="84"/>
        <v>0</v>
      </c>
      <c r="BR55">
        <f t="shared" si="84"/>
        <v>0</v>
      </c>
      <c r="BS55">
        <f t="shared" ref="BS55:ED56" si="85">BS48</f>
        <v>0</v>
      </c>
      <c r="BT55">
        <f t="shared" si="85"/>
        <v>0</v>
      </c>
      <c r="BU55">
        <f t="shared" si="85"/>
        <v>0</v>
      </c>
      <c r="BV55">
        <f t="shared" si="85"/>
        <v>0</v>
      </c>
      <c r="BW55">
        <f t="shared" si="85"/>
        <v>0</v>
      </c>
      <c r="BX55">
        <f t="shared" si="85"/>
        <v>0</v>
      </c>
      <c r="BY55">
        <f t="shared" si="85"/>
        <v>0</v>
      </c>
      <c r="BZ55">
        <f t="shared" si="85"/>
        <v>0</v>
      </c>
      <c r="CA55">
        <f t="shared" si="85"/>
        <v>0</v>
      </c>
      <c r="CB55">
        <f t="shared" si="85"/>
        <v>0</v>
      </c>
      <c r="CC55">
        <f t="shared" si="85"/>
        <v>0</v>
      </c>
      <c r="CD55">
        <f t="shared" si="85"/>
        <v>0</v>
      </c>
      <c r="CE55">
        <f t="shared" si="85"/>
        <v>0</v>
      </c>
      <c r="CF55">
        <f t="shared" si="85"/>
        <v>0</v>
      </c>
      <c r="CG55">
        <f t="shared" si="85"/>
        <v>0</v>
      </c>
      <c r="CH55">
        <f t="shared" si="85"/>
        <v>0</v>
      </c>
      <c r="CI55">
        <f t="shared" si="85"/>
        <v>0</v>
      </c>
      <c r="CJ55">
        <f t="shared" si="85"/>
        <v>0</v>
      </c>
      <c r="CK55">
        <f t="shared" si="85"/>
        <v>0</v>
      </c>
      <c r="CL55">
        <f t="shared" si="85"/>
        <v>0</v>
      </c>
      <c r="CM55">
        <f t="shared" si="85"/>
        <v>0</v>
      </c>
      <c r="CN55">
        <f t="shared" si="85"/>
        <v>0</v>
      </c>
      <c r="CO55">
        <f t="shared" si="85"/>
        <v>0</v>
      </c>
      <c r="CP55">
        <f t="shared" si="85"/>
        <v>0</v>
      </c>
      <c r="CQ55">
        <f t="shared" si="85"/>
        <v>0</v>
      </c>
      <c r="CR55">
        <f t="shared" si="85"/>
        <v>0</v>
      </c>
      <c r="CS55">
        <f t="shared" si="85"/>
        <v>1</v>
      </c>
      <c r="CT55">
        <f t="shared" si="85"/>
        <v>0</v>
      </c>
      <c r="CU55">
        <f t="shared" si="85"/>
        <v>0</v>
      </c>
      <c r="CV55">
        <f t="shared" si="85"/>
        <v>0</v>
      </c>
      <c r="CW55">
        <f t="shared" si="85"/>
        <v>0</v>
      </c>
      <c r="CX55">
        <f t="shared" si="85"/>
        <v>0</v>
      </c>
      <c r="CY55">
        <f t="shared" si="85"/>
        <v>0</v>
      </c>
      <c r="CZ55">
        <f t="shared" si="85"/>
        <v>0</v>
      </c>
      <c r="DA55">
        <f t="shared" si="85"/>
        <v>0</v>
      </c>
      <c r="DB55">
        <f t="shared" si="85"/>
        <v>0</v>
      </c>
      <c r="DC55">
        <f t="shared" si="85"/>
        <v>0</v>
      </c>
      <c r="DD55">
        <f t="shared" si="85"/>
        <v>0</v>
      </c>
      <c r="DE55">
        <f t="shared" si="85"/>
        <v>0</v>
      </c>
      <c r="DF55">
        <f t="shared" si="85"/>
        <v>0</v>
      </c>
      <c r="DG55">
        <f t="shared" si="85"/>
        <v>0</v>
      </c>
      <c r="DH55">
        <f t="shared" si="85"/>
        <v>0</v>
      </c>
      <c r="DI55">
        <f t="shared" si="85"/>
        <v>0</v>
      </c>
      <c r="DJ55">
        <f t="shared" si="85"/>
        <v>0</v>
      </c>
      <c r="DK55">
        <f t="shared" si="85"/>
        <v>0</v>
      </c>
      <c r="DL55">
        <f t="shared" si="85"/>
        <v>0</v>
      </c>
      <c r="DM55">
        <f t="shared" si="85"/>
        <v>0</v>
      </c>
      <c r="DN55">
        <f t="shared" si="85"/>
        <v>0</v>
      </c>
      <c r="DO55">
        <f t="shared" si="85"/>
        <v>0</v>
      </c>
      <c r="DP55">
        <f t="shared" si="85"/>
        <v>0</v>
      </c>
      <c r="DQ55">
        <f t="shared" si="85"/>
        <v>0</v>
      </c>
      <c r="DR55">
        <f t="shared" si="85"/>
        <v>0</v>
      </c>
      <c r="DS55">
        <f t="shared" si="85"/>
        <v>0</v>
      </c>
      <c r="DT55">
        <f t="shared" si="85"/>
        <v>0</v>
      </c>
      <c r="DU55">
        <f t="shared" si="85"/>
        <v>0</v>
      </c>
      <c r="DV55">
        <f t="shared" si="85"/>
        <v>0</v>
      </c>
      <c r="DW55">
        <f t="shared" si="85"/>
        <v>0</v>
      </c>
      <c r="DX55">
        <f t="shared" si="85"/>
        <v>0</v>
      </c>
      <c r="DY55">
        <f t="shared" si="85"/>
        <v>0</v>
      </c>
      <c r="DZ55">
        <f t="shared" si="85"/>
        <v>0</v>
      </c>
      <c r="EA55">
        <f t="shared" si="85"/>
        <v>0</v>
      </c>
      <c r="EB55">
        <f t="shared" si="85"/>
        <v>0</v>
      </c>
      <c r="EC55">
        <f t="shared" si="85"/>
        <v>0</v>
      </c>
      <c r="ED55">
        <f t="shared" si="85"/>
        <v>0</v>
      </c>
      <c r="EE55">
        <f t="shared" ref="EE55:FT56" si="86">EE48</f>
        <v>0</v>
      </c>
      <c r="EF55">
        <f t="shared" si="86"/>
        <v>0</v>
      </c>
      <c r="EG55">
        <f t="shared" si="86"/>
        <v>0</v>
      </c>
      <c r="EH55">
        <f t="shared" si="86"/>
        <v>0</v>
      </c>
      <c r="EI55">
        <f t="shared" si="86"/>
        <v>0</v>
      </c>
      <c r="EJ55">
        <f t="shared" si="86"/>
        <v>0</v>
      </c>
      <c r="EK55">
        <f t="shared" si="86"/>
        <v>0</v>
      </c>
      <c r="EL55">
        <f t="shared" si="86"/>
        <v>0</v>
      </c>
      <c r="EM55">
        <f t="shared" si="86"/>
        <v>0</v>
      </c>
      <c r="EN55">
        <f t="shared" si="86"/>
        <v>0</v>
      </c>
      <c r="EO55">
        <f t="shared" si="86"/>
        <v>0</v>
      </c>
      <c r="EP55">
        <f t="shared" si="86"/>
        <v>0</v>
      </c>
      <c r="EQ55">
        <f t="shared" si="86"/>
        <v>0</v>
      </c>
      <c r="ER55">
        <f t="shared" si="86"/>
        <v>0</v>
      </c>
      <c r="ES55">
        <f t="shared" si="86"/>
        <v>0</v>
      </c>
      <c r="ET55">
        <f t="shared" si="86"/>
        <v>0</v>
      </c>
      <c r="EU55">
        <f t="shared" si="86"/>
        <v>0</v>
      </c>
      <c r="EV55">
        <f t="shared" si="86"/>
        <v>0</v>
      </c>
      <c r="EW55">
        <f t="shared" si="86"/>
        <v>0</v>
      </c>
      <c r="EX55">
        <f t="shared" si="86"/>
        <v>0</v>
      </c>
      <c r="EY55">
        <f t="shared" si="86"/>
        <v>0</v>
      </c>
      <c r="EZ55">
        <f t="shared" si="86"/>
        <v>0</v>
      </c>
      <c r="FA55">
        <f t="shared" si="86"/>
        <v>0</v>
      </c>
      <c r="FB55">
        <f t="shared" si="86"/>
        <v>0</v>
      </c>
      <c r="FC55">
        <f t="shared" si="86"/>
        <v>0</v>
      </c>
      <c r="FD55">
        <f t="shared" si="86"/>
        <v>0</v>
      </c>
      <c r="FE55">
        <f t="shared" si="86"/>
        <v>0</v>
      </c>
      <c r="FF55">
        <f t="shared" si="86"/>
        <v>0</v>
      </c>
      <c r="FG55">
        <f t="shared" si="86"/>
        <v>0</v>
      </c>
      <c r="FH55">
        <f t="shared" si="86"/>
        <v>0</v>
      </c>
      <c r="FI55">
        <f t="shared" si="86"/>
        <v>0</v>
      </c>
      <c r="FJ55">
        <f t="shared" si="86"/>
        <v>0</v>
      </c>
      <c r="FK55">
        <f t="shared" si="86"/>
        <v>0</v>
      </c>
      <c r="FL55">
        <f t="shared" si="86"/>
        <v>0</v>
      </c>
      <c r="FM55">
        <f t="shared" si="86"/>
        <v>0</v>
      </c>
      <c r="FN55">
        <f t="shared" si="86"/>
        <v>0</v>
      </c>
      <c r="FO55">
        <f t="shared" si="86"/>
        <v>0</v>
      </c>
      <c r="FP55">
        <f t="shared" si="86"/>
        <v>0</v>
      </c>
      <c r="FQ55">
        <f t="shared" si="86"/>
        <v>0</v>
      </c>
      <c r="FR55">
        <f t="shared" si="86"/>
        <v>0</v>
      </c>
      <c r="FS55">
        <f t="shared" si="86"/>
        <v>0</v>
      </c>
      <c r="FT55">
        <f t="shared" si="86"/>
        <v>0</v>
      </c>
      <c r="FV55">
        <f t="shared" si="80"/>
        <v>3</v>
      </c>
    </row>
    <row r="56" spans="2:183">
      <c r="B56" s="99"/>
      <c r="D56" t="s">
        <v>34</v>
      </c>
      <c r="F56">
        <f>F49</f>
        <v>0</v>
      </c>
      <c r="G56">
        <f t="shared" si="84"/>
        <v>0</v>
      </c>
      <c r="H56">
        <f t="shared" si="84"/>
        <v>0</v>
      </c>
      <c r="I56">
        <f t="shared" si="84"/>
        <v>0</v>
      </c>
      <c r="J56">
        <f t="shared" si="84"/>
        <v>0</v>
      </c>
      <c r="K56">
        <f t="shared" si="84"/>
        <v>0</v>
      </c>
      <c r="L56">
        <f t="shared" si="84"/>
        <v>0</v>
      </c>
      <c r="M56">
        <f t="shared" si="84"/>
        <v>0</v>
      </c>
      <c r="N56">
        <f t="shared" si="84"/>
        <v>0</v>
      </c>
      <c r="O56">
        <f t="shared" si="84"/>
        <v>0</v>
      </c>
      <c r="P56">
        <f t="shared" si="84"/>
        <v>0</v>
      </c>
      <c r="Q56">
        <f t="shared" si="84"/>
        <v>0</v>
      </c>
      <c r="R56">
        <f t="shared" si="84"/>
        <v>0</v>
      </c>
      <c r="S56">
        <f t="shared" si="84"/>
        <v>0</v>
      </c>
      <c r="T56">
        <f t="shared" si="84"/>
        <v>0</v>
      </c>
      <c r="U56">
        <f t="shared" si="84"/>
        <v>0</v>
      </c>
      <c r="V56">
        <f t="shared" si="84"/>
        <v>0</v>
      </c>
      <c r="W56">
        <f t="shared" si="84"/>
        <v>0</v>
      </c>
      <c r="X56">
        <f t="shared" si="84"/>
        <v>0</v>
      </c>
      <c r="Y56">
        <f t="shared" si="84"/>
        <v>0</v>
      </c>
      <c r="Z56">
        <f t="shared" si="84"/>
        <v>0</v>
      </c>
      <c r="AA56">
        <f t="shared" si="84"/>
        <v>0</v>
      </c>
      <c r="AB56">
        <f t="shared" si="84"/>
        <v>0</v>
      </c>
      <c r="AC56">
        <f t="shared" si="84"/>
        <v>0</v>
      </c>
      <c r="AD56">
        <f t="shared" si="84"/>
        <v>0</v>
      </c>
      <c r="AE56">
        <f t="shared" si="84"/>
        <v>0</v>
      </c>
      <c r="AF56">
        <f t="shared" si="84"/>
        <v>0</v>
      </c>
      <c r="AG56">
        <f t="shared" si="84"/>
        <v>0</v>
      </c>
      <c r="AH56">
        <f t="shared" si="84"/>
        <v>0</v>
      </c>
      <c r="AI56">
        <f t="shared" si="84"/>
        <v>0</v>
      </c>
      <c r="AJ56">
        <f t="shared" si="84"/>
        <v>0</v>
      </c>
      <c r="AK56">
        <f t="shared" si="84"/>
        <v>1</v>
      </c>
      <c r="AL56">
        <f t="shared" si="84"/>
        <v>0</v>
      </c>
      <c r="AM56">
        <f t="shared" si="84"/>
        <v>0</v>
      </c>
      <c r="AN56">
        <f t="shared" si="84"/>
        <v>0</v>
      </c>
      <c r="AO56">
        <f t="shared" si="84"/>
        <v>0</v>
      </c>
      <c r="AP56">
        <f t="shared" si="84"/>
        <v>0</v>
      </c>
      <c r="AQ56">
        <f t="shared" si="84"/>
        <v>0</v>
      </c>
      <c r="AR56">
        <f t="shared" si="84"/>
        <v>0</v>
      </c>
      <c r="AS56">
        <f t="shared" si="84"/>
        <v>0</v>
      </c>
      <c r="AT56">
        <f t="shared" si="84"/>
        <v>0</v>
      </c>
      <c r="AU56">
        <f t="shared" si="84"/>
        <v>0</v>
      </c>
      <c r="AV56">
        <f t="shared" si="84"/>
        <v>0</v>
      </c>
      <c r="AW56">
        <f t="shared" si="84"/>
        <v>0</v>
      </c>
      <c r="AX56">
        <f t="shared" si="84"/>
        <v>0</v>
      </c>
      <c r="AY56">
        <f t="shared" si="84"/>
        <v>0</v>
      </c>
      <c r="AZ56">
        <f t="shared" si="84"/>
        <v>0</v>
      </c>
      <c r="BA56">
        <f t="shared" si="84"/>
        <v>0</v>
      </c>
      <c r="BB56">
        <f t="shared" si="84"/>
        <v>0</v>
      </c>
      <c r="BC56">
        <f t="shared" si="84"/>
        <v>0</v>
      </c>
      <c r="BD56">
        <f t="shared" si="84"/>
        <v>0</v>
      </c>
      <c r="BE56">
        <f t="shared" si="84"/>
        <v>0</v>
      </c>
      <c r="BF56">
        <f t="shared" si="84"/>
        <v>0</v>
      </c>
      <c r="BG56">
        <f t="shared" si="84"/>
        <v>0</v>
      </c>
      <c r="BH56">
        <f t="shared" si="84"/>
        <v>0</v>
      </c>
      <c r="BI56">
        <f t="shared" si="84"/>
        <v>0</v>
      </c>
      <c r="BJ56">
        <f t="shared" si="84"/>
        <v>0</v>
      </c>
      <c r="BK56">
        <f t="shared" si="84"/>
        <v>0</v>
      </c>
      <c r="BL56">
        <f t="shared" si="84"/>
        <v>0</v>
      </c>
      <c r="BM56">
        <f t="shared" si="84"/>
        <v>0</v>
      </c>
      <c r="BN56">
        <f t="shared" si="84"/>
        <v>0</v>
      </c>
      <c r="BO56">
        <f t="shared" si="84"/>
        <v>0</v>
      </c>
      <c r="BP56">
        <f t="shared" si="84"/>
        <v>0</v>
      </c>
      <c r="BQ56">
        <f t="shared" si="84"/>
        <v>0</v>
      </c>
      <c r="BR56">
        <f t="shared" si="84"/>
        <v>0</v>
      </c>
      <c r="BS56">
        <f t="shared" si="85"/>
        <v>0</v>
      </c>
      <c r="BT56">
        <f t="shared" si="85"/>
        <v>0</v>
      </c>
      <c r="BU56">
        <f t="shared" si="85"/>
        <v>0</v>
      </c>
      <c r="BV56">
        <f t="shared" si="85"/>
        <v>0</v>
      </c>
      <c r="BW56">
        <f t="shared" si="85"/>
        <v>0</v>
      </c>
      <c r="BX56">
        <f t="shared" si="85"/>
        <v>0</v>
      </c>
      <c r="BY56">
        <f t="shared" si="85"/>
        <v>0</v>
      </c>
      <c r="BZ56">
        <f t="shared" si="85"/>
        <v>0</v>
      </c>
      <c r="CA56">
        <f t="shared" si="85"/>
        <v>0</v>
      </c>
      <c r="CB56">
        <f t="shared" si="85"/>
        <v>0</v>
      </c>
      <c r="CC56">
        <f t="shared" si="85"/>
        <v>0</v>
      </c>
      <c r="CD56">
        <f t="shared" si="85"/>
        <v>0</v>
      </c>
      <c r="CE56">
        <f t="shared" si="85"/>
        <v>0</v>
      </c>
      <c r="CF56">
        <f t="shared" si="85"/>
        <v>0</v>
      </c>
      <c r="CG56">
        <f t="shared" si="85"/>
        <v>0</v>
      </c>
      <c r="CH56">
        <f t="shared" si="85"/>
        <v>0</v>
      </c>
      <c r="CI56">
        <f t="shared" si="85"/>
        <v>0</v>
      </c>
      <c r="CJ56">
        <f t="shared" si="85"/>
        <v>0</v>
      </c>
      <c r="CK56">
        <f t="shared" si="85"/>
        <v>0</v>
      </c>
      <c r="CL56">
        <f t="shared" si="85"/>
        <v>0</v>
      </c>
      <c r="CM56">
        <f t="shared" si="85"/>
        <v>0</v>
      </c>
      <c r="CN56">
        <f t="shared" si="85"/>
        <v>0</v>
      </c>
      <c r="CO56">
        <f t="shared" si="85"/>
        <v>0</v>
      </c>
      <c r="CP56">
        <f t="shared" si="85"/>
        <v>0</v>
      </c>
      <c r="CQ56">
        <f t="shared" si="85"/>
        <v>0</v>
      </c>
      <c r="CR56">
        <f t="shared" si="85"/>
        <v>0</v>
      </c>
      <c r="CS56">
        <f t="shared" si="85"/>
        <v>0</v>
      </c>
      <c r="CT56">
        <f t="shared" si="85"/>
        <v>0</v>
      </c>
      <c r="CU56">
        <f t="shared" si="85"/>
        <v>0</v>
      </c>
      <c r="CV56">
        <f t="shared" si="85"/>
        <v>0</v>
      </c>
      <c r="CW56">
        <f t="shared" si="85"/>
        <v>0</v>
      </c>
      <c r="CX56">
        <f t="shared" si="85"/>
        <v>0</v>
      </c>
      <c r="CY56">
        <f t="shared" si="85"/>
        <v>0</v>
      </c>
      <c r="CZ56">
        <f t="shared" si="85"/>
        <v>0</v>
      </c>
      <c r="DA56">
        <f t="shared" si="85"/>
        <v>0</v>
      </c>
      <c r="DB56">
        <f t="shared" si="85"/>
        <v>0</v>
      </c>
      <c r="DC56">
        <f t="shared" si="85"/>
        <v>0</v>
      </c>
      <c r="DD56">
        <f t="shared" si="85"/>
        <v>0</v>
      </c>
      <c r="DE56">
        <f t="shared" si="85"/>
        <v>0</v>
      </c>
      <c r="DF56">
        <f t="shared" si="85"/>
        <v>0</v>
      </c>
      <c r="DG56">
        <f t="shared" si="85"/>
        <v>0</v>
      </c>
      <c r="DH56">
        <f t="shared" si="85"/>
        <v>0</v>
      </c>
      <c r="DI56">
        <f t="shared" si="85"/>
        <v>0</v>
      </c>
      <c r="DJ56">
        <f t="shared" si="85"/>
        <v>0</v>
      </c>
      <c r="DK56">
        <f t="shared" si="85"/>
        <v>0</v>
      </c>
      <c r="DL56">
        <f t="shared" si="85"/>
        <v>0</v>
      </c>
      <c r="DM56">
        <f t="shared" si="85"/>
        <v>0</v>
      </c>
      <c r="DN56">
        <f t="shared" si="85"/>
        <v>0</v>
      </c>
      <c r="DO56">
        <f t="shared" si="85"/>
        <v>0</v>
      </c>
      <c r="DP56">
        <f t="shared" si="85"/>
        <v>0</v>
      </c>
      <c r="DQ56">
        <f t="shared" si="85"/>
        <v>0</v>
      </c>
      <c r="DR56">
        <f t="shared" si="85"/>
        <v>0</v>
      </c>
      <c r="DS56">
        <f t="shared" si="85"/>
        <v>0</v>
      </c>
      <c r="DT56">
        <f t="shared" si="85"/>
        <v>1</v>
      </c>
      <c r="DU56">
        <f t="shared" si="85"/>
        <v>0</v>
      </c>
      <c r="DV56">
        <f t="shared" si="85"/>
        <v>0</v>
      </c>
      <c r="DW56">
        <f t="shared" si="85"/>
        <v>0</v>
      </c>
      <c r="DX56">
        <f t="shared" si="85"/>
        <v>0</v>
      </c>
      <c r="DY56">
        <f t="shared" si="85"/>
        <v>0</v>
      </c>
      <c r="DZ56">
        <f t="shared" si="85"/>
        <v>0</v>
      </c>
      <c r="EA56">
        <f t="shared" si="85"/>
        <v>0</v>
      </c>
      <c r="EB56">
        <f t="shared" si="85"/>
        <v>0</v>
      </c>
      <c r="EC56">
        <f t="shared" si="85"/>
        <v>0</v>
      </c>
      <c r="ED56">
        <f t="shared" si="85"/>
        <v>0</v>
      </c>
      <c r="EE56">
        <f t="shared" si="86"/>
        <v>0</v>
      </c>
      <c r="EF56">
        <f t="shared" si="86"/>
        <v>0</v>
      </c>
      <c r="EG56">
        <f t="shared" si="86"/>
        <v>0</v>
      </c>
      <c r="EH56">
        <f t="shared" si="86"/>
        <v>0</v>
      </c>
      <c r="EI56">
        <f t="shared" si="86"/>
        <v>0</v>
      </c>
      <c r="EJ56">
        <f t="shared" si="86"/>
        <v>0</v>
      </c>
      <c r="EK56">
        <f t="shared" si="86"/>
        <v>0</v>
      </c>
      <c r="EL56">
        <f t="shared" si="86"/>
        <v>0</v>
      </c>
      <c r="EM56">
        <f t="shared" si="86"/>
        <v>0</v>
      </c>
      <c r="EN56">
        <f t="shared" si="86"/>
        <v>0</v>
      </c>
      <c r="EO56">
        <f t="shared" si="86"/>
        <v>0</v>
      </c>
      <c r="EP56">
        <f t="shared" si="86"/>
        <v>0</v>
      </c>
      <c r="EQ56">
        <f t="shared" si="86"/>
        <v>0</v>
      </c>
      <c r="ER56">
        <f t="shared" si="86"/>
        <v>0</v>
      </c>
      <c r="ES56">
        <f t="shared" si="86"/>
        <v>0</v>
      </c>
      <c r="ET56">
        <f t="shared" si="86"/>
        <v>0</v>
      </c>
      <c r="EU56">
        <f t="shared" si="86"/>
        <v>0</v>
      </c>
      <c r="EV56">
        <f t="shared" si="86"/>
        <v>0</v>
      </c>
      <c r="EW56">
        <f t="shared" si="86"/>
        <v>0</v>
      </c>
      <c r="EX56">
        <f t="shared" si="86"/>
        <v>0</v>
      </c>
      <c r="EY56">
        <f t="shared" si="86"/>
        <v>0</v>
      </c>
      <c r="EZ56">
        <f t="shared" si="86"/>
        <v>0</v>
      </c>
      <c r="FA56">
        <f t="shared" si="86"/>
        <v>0</v>
      </c>
      <c r="FB56">
        <f t="shared" si="86"/>
        <v>1</v>
      </c>
      <c r="FC56">
        <f t="shared" si="86"/>
        <v>0</v>
      </c>
      <c r="FD56">
        <f t="shared" si="86"/>
        <v>0</v>
      </c>
      <c r="FE56">
        <f t="shared" si="86"/>
        <v>0</v>
      </c>
      <c r="FF56">
        <f t="shared" si="86"/>
        <v>0</v>
      </c>
      <c r="FG56">
        <f t="shared" si="86"/>
        <v>0</v>
      </c>
      <c r="FH56">
        <f t="shared" si="86"/>
        <v>0</v>
      </c>
      <c r="FI56">
        <f t="shared" si="86"/>
        <v>0</v>
      </c>
      <c r="FJ56">
        <f t="shared" si="86"/>
        <v>0</v>
      </c>
      <c r="FK56">
        <f t="shared" si="86"/>
        <v>0</v>
      </c>
      <c r="FL56">
        <f t="shared" si="86"/>
        <v>0</v>
      </c>
      <c r="FM56">
        <f t="shared" si="86"/>
        <v>0</v>
      </c>
      <c r="FN56">
        <f t="shared" si="86"/>
        <v>0</v>
      </c>
      <c r="FO56">
        <f t="shared" si="86"/>
        <v>0</v>
      </c>
      <c r="FP56">
        <f t="shared" si="86"/>
        <v>0</v>
      </c>
      <c r="FQ56">
        <f t="shared" si="86"/>
        <v>0</v>
      </c>
      <c r="FR56">
        <f t="shared" si="86"/>
        <v>0</v>
      </c>
      <c r="FS56">
        <f t="shared" si="86"/>
        <v>0</v>
      </c>
      <c r="FT56">
        <f t="shared" si="86"/>
        <v>0</v>
      </c>
      <c r="FV56">
        <f t="shared" si="80"/>
        <v>3</v>
      </c>
    </row>
    <row r="57" spans="2:183" ht="15.75" thickBot="1">
      <c r="B57" s="99"/>
      <c r="D57" s="105" t="s">
        <v>25</v>
      </c>
      <c r="E57" s="106"/>
      <c r="F57" s="106">
        <f>SUM(F53:F56)</f>
        <v>0</v>
      </c>
      <c r="G57" s="106">
        <f t="shared" ref="G57:BR57" si="87">SUM(G53:G56)</f>
        <v>0</v>
      </c>
      <c r="H57" s="106">
        <f t="shared" si="87"/>
        <v>0</v>
      </c>
      <c r="I57" s="106">
        <f t="shared" si="87"/>
        <v>0</v>
      </c>
      <c r="J57" s="106">
        <f t="shared" si="87"/>
        <v>0</v>
      </c>
      <c r="K57" s="106">
        <f t="shared" si="87"/>
        <v>0</v>
      </c>
      <c r="L57" s="106">
        <f t="shared" si="87"/>
        <v>0</v>
      </c>
      <c r="M57" s="106">
        <f t="shared" si="87"/>
        <v>1</v>
      </c>
      <c r="N57" s="106">
        <f t="shared" si="87"/>
        <v>0</v>
      </c>
      <c r="O57" s="106">
        <f t="shared" si="87"/>
        <v>0</v>
      </c>
      <c r="P57" s="106">
        <f t="shared" si="87"/>
        <v>0</v>
      </c>
      <c r="Q57" s="106">
        <f t="shared" si="87"/>
        <v>0</v>
      </c>
      <c r="R57" s="106">
        <f t="shared" si="87"/>
        <v>0</v>
      </c>
      <c r="S57" s="106">
        <f t="shared" si="87"/>
        <v>0</v>
      </c>
      <c r="T57" s="106">
        <f t="shared" si="87"/>
        <v>0</v>
      </c>
      <c r="U57" s="106">
        <f t="shared" si="87"/>
        <v>0</v>
      </c>
      <c r="V57" s="106">
        <f t="shared" si="87"/>
        <v>0</v>
      </c>
      <c r="W57" s="106">
        <f t="shared" si="87"/>
        <v>0</v>
      </c>
      <c r="X57" s="106">
        <f t="shared" si="87"/>
        <v>0</v>
      </c>
      <c r="Y57" s="106">
        <f t="shared" si="87"/>
        <v>0</v>
      </c>
      <c r="Z57" s="106">
        <f t="shared" si="87"/>
        <v>0</v>
      </c>
      <c r="AA57" s="106">
        <f t="shared" si="87"/>
        <v>1</v>
      </c>
      <c r="AB57" s="106">
        <f t="shared" si="87"/>
        <v>0</v>
      </c>
      <c r="AC57" s="106">
        <f t="shared" si="87"/>
        <v>0</v>
      </c>
      <c r="AD57" s="106">
        <f t="shared" si="87"/>
        <v>0</v>
      </c>
      <c r="AE57" s="106">
        <f t="shared" si="87"/>
        <v>0</v>
      </c>
      <c r="AF57" s="106">
        <f t="shared" si="87"/>
        <v>0</v>
      </c>
      <c r="AG57" s="106">
        <f t="shared" si="87"/>
        <v>0</v>
      </c>
      <c r="AH57" s="106">
        <f t="shared" si="87"/>
        <v>0</v>
      </c>
      <c r="AI57" s="106">
        <f t="shared" si="87"/>
        <v>0</v>
      </c>
      <c r="AJ57" s="106">
        <f t="shared" si="87"/>
        <v>0</v>
      </c>
      <c r="AK57" s="106">
        <f t="shared" si="87"/>
        <v>1</v>
      </c>
      <c r="AL57" s="106">
        <f t="shared" si="87"/>
        <v>0</v>
      </c>
      <c r="AM57" s="106">
        <f t="shared" si="87"/>
        <v>0</v>
      </c>
      <c r="AN57" s="106">
        <f t="shared" si="87"/>
        <v>0</v>
      </c>
      <c r="AO57" s="106">
        <f t="shared" si="87"/>
        <v>0</v>
      </c>
      <c r="AP57" s="106">
        <f t="shared" si="87"/>
        <v>0</v>
      </c>
      <c r="AQ57" s="106">
        <f t="shared" si="87"/>
        <v>0</v>
      </c>
      <c r="AR57" s="106">
        <f t="shared" si="87"/>
        <v>0</v>
      </c>
      <c r="AS57" s="106">
        <f t="shared" si="87"/>
        <v>0</v>
      </c>
      <c r="AT57" s="106">
        <f t="shared" si="87"/>
        <v>0</v>
      </c>
      <c r="AU57" s="106">
        <f t="shared" si="87"/>
        <v>0</v>
      </c>
      <c r="AV57" s="106">
        <f t="shared" si="87"/>
        <v>0</v>
      </c>
      <c r="AW57" s="106">
        <f t="shared" si="87"/>
        <v>0</v>
      </c>
      <c r="AX57" s="106">
        <f t="shared" si="87"/>
        <v>0</v>
      </c>
      <c r="AY57" s="106">
        <f t="shared" si="87"/>
        <v>0</v>
      </c>
      <c r="AZ57" s="106">
        <f t="shared" si="87"/>
        <v>0</v>
      </c>
      <c r="BA57" s="106">
        <f t="shared" si="87"/>
        <v>0</v>
      </c>
      <c r="BB57" s="106">
        <f t="shared" si="87"/>
        <v>0</v>
      </c>
      <c r="BC57" s="106">
        <f t="shared" si="87"/>
        <v>0</v>
      </c>
      <c r="BD57" s="106">
        <f t="shared" si="87"/>
        <v>0</v>
      </c>
      <c r="BE57" s="106">
        <f t="shared" si="87"/>
        <v>1</v>
      </c>
      <c r="BF57" s="106">
        <f t="shared" si="87"/>
        <v>0</v>
      </c>
      <c r="BG57" s="106">
        <f t="shared" si="87"/>
        <v>0</v>
      </c>
      <c r="BH57" s="106">
        <f t="shared" si="87"/>
        <v>0</v>
      </c>
      <c r="BI57" s="106">
        <f t="shared" si="87"/>
        <v>0</v>
      </c>
      <c r="BJ57" s="106">
        <f t="shared" si="87"/>
        <v>0</v>
      </c>
      <c r="BK57" s="106">
        <f t="shared" si="87"/>
        <v>0</v>
      </c>
      <c r="BL57" s="106">
        <f t="shared" si="87"/>
        <v>0</v>
      </c>
      <c r="BM57" s="106">
        <f t="shared" si="87"/>
        <v>0</v>
      </c>
      <c r="BN57" s="106">
        <f t="shared" si="87"/>
        <v>0</v>
      </c>
      <c r="BO57" s="106">
        <f t="shared" si="87"/>
        <v>0</v>
      </c>
      <c r="BP57" s="106">
        <f t="shared" si="87"/>
        <v>0</v>
      </c>
      <c r="BQ57" s="106">
        <f t="shared" si="87"/>
        <v>0</v>
      </c>
      <c r="BR57" s="106">
        <f t="shared" si="87"/>
        <v>0</v>
      </c>
      <c r="BS57" s="106">
        <f t="shared" ref="BS57:ED57" si="88">SUM(BS53:BS56)</f>
        <v>0</v>
      </c>
      <c r="BT57" s="106">
        <f t="shared" si="88"/>
        <v>0</v>
      </c>
      <c r="BU57" s="106">
        <f t="shared" si="88"/>
        <v>0</v>
      </c>
      <c r="BV57" s="106">
        <f t="shared" si="88"/>
        <v>0</v>
      </c>
      <c r="BW57" s="106">
        <f t="shared" si="88"/>
        <v>0</v>
      </c>
      <c r="BX57" s="106">
        <f t="shared" si="88"/>
        <v>0</v>
      </c>
      <c r="BY57" s="106">
        <f t="shared" si="88"/>
        <v>0</v>
      </c>
      <c r="BZ57" s="106">
        <f t="shared" si="88"/>
        <v>0</v>
      </c>
      <c r="CA57" s="106">
        <f t="shared" si="88"/>
        <v>0</v>
      </c>
      <c r="CB57" s="106">
        <f t="shared" si="88"/>
        <v>0</v>
      </c>
      <c r="CC57" s="106">
        <f t="shared" si="88"/>
        <v>0</v>
      </c>
      <c r="CD57" s="106">
        <f t="shared" si="88"/>
        <v>1</v>
      </c>
      <c r="CE57" s="106">
        <f t="shared" si="88"/>
        <v>0</v>
      </c>
      <c r="CF57" s="106">
        <f t="shared" si="88"/>
        <v>0</v>
      </c>
      <c r="CG57" s="106">
        <f t="shared" si="88"/>
        <v>0</v>
      </c>
      <c r="CH57" s="106">
        <f t="shared" si="88"/>
        <v>0</v>
      </c>
      <c r="CI57" s="106">
        <f t="shared" si="88"/>
        <v>0</v>
      </c>
      <c r="CJ57" s="106">
        <f t="shared" si="88"/>
        <v>0</v>
      </c>
      <c r="CK57" s="106">
        <f t="shared" si="88"/>
        <v>0</v>
      </c>
      <c r="CL57" s="106">
        <f t="shared" si="88"/>
        <v>0</v>
      </c>
      <c r="CM57" s="106">
        <f t="shared" si="88"/>
        <v>0</v>
      </c>
      <c r="CN57" s="106">
        <f t="shared" si="88"/>
        <v>0</v>
      </c>
      <c r="CO57" s="106">
        <f t="shared" si="88"/>
        <v>0</v>
      </c>
      <c r="CP57" s="106">
        <f t="shared" si="88"/>
        <v>0</v>
      </c>
      <c r="CQ57" s="106">
        <f t="shared" si="88"/>
        <v>0</v>
      </c>
      <c r="CR57" s="106">
        <f t="shared" si="88"/>
        <v>0</v>
      </c>
      <c r="CS57" s="106">
        <f t="shared" si="88"/>
        <v>1</v>
      </c>
      <c r="CT57" s="106">
        <f t="shared" si="88"/>
        <v>0</v>
      </c>
      <c r="CU57" s="106">
        <f t="shared" si="88"/>
        <v>0</v>
      </c>
      <c r="CV57" s="106">
        <f t="shared" si="88"/>
        <v>0</v>
      </c>
      <c r="CW57" s="106">
        <f t="shared" si="88"/>
        <v>0</v>
      </c>
      <c r="CX57" s="106">
        <f t="shared" si="88"/>
        <v>0</v>
      </c>
      <c r="CY57" s="106">
        <f t="shared" si="88"/>
        <v>0</v>
      </c>
      <c r="CZ57" s="106">
        <f t="shared" si="88"/>
        <v>0</v>
      </c>
      <c r="DA57" s="106">
        <f t="shared" si="88"/>
        <v>0</v>
      </c>
      <c r="DB57" s="106">
        <f t="shared" si="88"/>
        <v>0</v>
      </c>
      <c r="DC57" s="106">
        <f t="shared" si="88"/>
        <v>0</v>
      </c>
      <c r="DD57" s="106">
        <f t="shared" si="88"/>
        <v>0</v>
      </c>
      <c r="DE57" s="106">
        <f t="shared" si="88"/>
        <v>0</v>
      </c>
      <c r="DF57" s="106">
        <f t="shared" si="88"/>
        <v>0</v>
      </c>
      <c r="DG57" s="106">
        <f t="shared" si="88"/>
        <v>0</v>
      </c>
      <c r="DH57" s="106">
        <f t="shared" si="88"/>
        <v>0</v>
      </c>
      <c r="DI57" s="106">
        <f t="shared" si="88"/>
        <v>0</v>
      </c>
      <c r="DJ57" s="106">
        <f t="shared" si="88"/>
        <v>0</v>
      </c>
      <c r="DK57" s="106">
        <f t="shared" si="88"/>
        <v>0</v>
      </c>
      <c r="DL57" s="106">
        <f t="shared" si="88"/>
        <v>0</v>
      </c>
      <c r="DM57" s="106">
        <f t="shared" si="88"/>
        <v>0</v>
      </c>
      <c r="DN57" s="106">
        <f t="shared" si="88"/>
        <v>0</v>
      </c>
      <c r="DO57" s="106">
        <f t="shared" si="88"/>
        <v>0</v>
      </c>
      <c r="DP57" s="106">
        <f t="shared" si="88"/>
        <v>0</v>
      </c>
      <c r="DQ57" s="106">
        <f t="shared" si="88"/>
        <v>0</v>
      </c>
      <c r="DR57" s="106">
        <f t="shared" si="88"/>
        <v>0</v>
      </c>
      <c r="DS57" s="106">
        <f t="shared" si="88"/>
        <v>0</v>
      </c>
      <c r="DT57" s="106">
        <f t="shared" si="88"/>
        <v>1</v>
      </c>
      <c r="DU57" s="106">
        <f t="shared" si="88"/>
        <v>0</v>
      </c>
      <c r="DV57" s="106">
        <f t="shared" si="88"/>
        <v>0</v>
      </c>
      <c r="DW57" s="106">
        <f t="shared" si="88"/>
        <v>0</v>
      </c>
      <c r="DX57" s="106">
        <f t="shared" si="88"/>
        <v>0</v>
      </c>
      <c r="DY57" s="106">
        <f t="shared" si="88"/>
        <v>0</v>
      </c>
      <c r="DZ57" s="106">
        <f t="shared" si="88"/>
        <v>0</v>
      </c>
      <c r="EA57" s="106">
        <f t="shared" si="88"/>
        <v>0</v>
      </c>
      <c r="EB57" s="106">
        <f t="shared" si="88"/>
        <v>0</v>
      </c>
      <c r="EC57" s="106">
        <f t="shared" si="88"/>
        <v>0</v>
      </c>
      <c r="ED57" s="106">
        <f t="shared" si="88"/>
        <v>0</v>
      </c>
      <c r="EE57" s="106">
        <f t="shared" ref="EE57:FT57" si="89">SUM(EE53:EE56)</f>
        <v>0</v>
      </c>
      <c r="EF57" s="106">
        <f t="shared" si="89"/>
        <v>0</v>
      </c>
      <c r="EG57" s="106">
        <f t="shared" si="89"/>
        <v>0</v>
      </c>
      <c r="EH57" s="106">
        <f t="shared" si="89"/>
        <v>0</v>
      </c>
      <c r="EI57" s="106">
        <f t="shared" si="89"/>
        <v>0</v>
      </c>
      <c r="EJ57" s="106">
        <f t="shared" si="89"/>
        <v>0</v>
      </c>
      <c r="EK57" s="106">
        <f t="shared" si="89"/>
        <v>0</v>
      </c>
      <c r="EL57" s="106">
        <f t="shared" si="89"/>
        <v>0</v>
      </c>
      <c r="EM57" s="106">
        <f t="shared" si="89"/>
        <v>0</v>
      </c>
      <c r="EN57" s="106">
        <f t="shared" si="89"/>
        <v>0</v>
      </c>
      <c r="EO57" s="106">
        <f t="shared" si="89"/>
        <v>0</v>
      </c>
      <c r="EP57" s="106">
        <f t="shared" si="89"/>
        <v>0</v>
      </c>
      <c r="EQ57" s="106">
        <f t="shared" si="89"/>
        <v>0</v>
      </c>
      <c r="ER57" s="106">
        <f t="shared" si="89"/>
        <v>0</v>
      </c>
      <c r="ES57" s="106">
        <f t="shared" si="89"/>
        <v>0</v>
      </c>
      <c r="ET57" s="106">
        <f t="shared" si="89"/>
        <v>0</v>
      </c>
      <c r="EU57" s="106">
        <f t="shared" si="89"/>
        <v>0</v>
      </c>
      <c r="EV57" s="106">
        <f t="shared" si="89"/>
        <v>0</v>
      </c>
      <c r="EW57" s="106">
        <f t="shared" si="89"/>
        <v>0</v>
      </c>
      <c r="EX57" s="106">
        <f t="shared" si="89"/>
        <v>0</v>
      </c>
      <c r="EY57" s="106">
        <f t="shared" si="89"/>
        <v>0</v>
      </c>
      <c r="EZ57" s="106">
        <f t="shared" si="89"/>
        <v>0</v>
      </c>
      <c r="FA57" s="106">
        <f t="shared" si="89"/>
        <v>0</v>
      </c>
      <c r="FB57" s="106">
        <f t="shared" si="89"/>
        <v>1</v>
      </c>
      <c r="FC57" s="106">
        <f t="shared" si="89"/>
        <v>0</v>
      </c>
      <c r="FD57" s="106">
        <f t="shared" si="89"/>
        <v>0</v>
      </c>
      <c r="FE57" s="106">
        <f t="shared" si="89"/>
        <v>0</v>
      </c>
      <c r="FF57" s="106">
        <f t="shared" si="89"/>
        <v>0</v>
      </c>
      <c r="FG57" s="106">
        <f t="shared" si="89"/>
        <v>0</v>
      </c>
      <c r="FH57" s="106">
        <f t="shared" si="89"/>
        <v>0</v>
      </c>
      <c r="FI57" s="106">
        <f t="shared" si="89"/>
        <v>0</v>
      </c>
      <c r="FJ57" s="106">
        <f t="shared" si="89"/>
        <v>0</v>
      </c>
      <c r="FK57" s="106">
        <f t="shared" si="89"/>
        <v>0</v>
      </c>
      <c r="FL57" s="106">
        <f t="shared" si="89"/>
        <v>0</v>
      </c>
      <c r="FM57" s="106">
        <f t="shared" si="89"/>
        <v>0</v>
      </c>
      <c r="FN57" s="106">
        <f t="shared" si="89"/>
        <v>0</v>
      </c>
      <c r="FO57" s="106">
        <f t="shared" si="89"/>
        <v>0</v>
      </c>
      <c r="FP57" s="106">
        <f t="shared" si="89"/>
        <v>0</v>
      </c>
      <c r="FQ57" s="106">
        <f t="shared" si="89"/>
        <v>0</v>
      </c>
      <c r="FR57" s="106">
        <f t="shared" si="89"/>
        <v>0</v>
      </c>
      <c r="FS57" s="106">
        <f t="shared" si="89"/>
        <v>0</v>
      </c>
      <c r="FT57" s="106">
        <f t="shared" si="89"/>
        <v>0</v>
      </c>
      <c r="FV57" s="106">
        <f t="shared" ref="FV57" si="90">SUM(FV53:FV56)</f>
        <v>8</v>
      </c>
    </row>
    <row r="58" spans="2:183" ht="15.75" thickTop="1">
      <c r="B58" s="99"/>
    </row>
    <row r="59" spans="2:183">
      <c r="B59" s="99"/>
      <c r="D59" s="98" t="s">
        <v>48</v>
      </c>
    </row>
    <row r="60" spans="2:183">
      <c r="B60" s="99"/>
      <c r="D60" t="s">
        <v>46</v>
      </c>
      <c r="F60" s="145" t="str">
        <f t="shared" ref="F60:BQ60" si="91">IF(F$4&lt;$E$3,"",SUMIFS($F53:$FS53,$F$5:$FS$5,"&lt;="&amp;F$5,$F$5:$FS$5,"&gt;"&amp;(F$5-$E$3)))</f>
        <v/>
      </c>
      <c r="G60" s="145" t="str">
        <f t="shared" si="91"/>
        <v/>
      </c>
      <c r="H60" s="145" t="str">
        <f t="shared" si="91"/>
        <v/>
      </c>
      <c r="I60" s="145" t="str">
        <f t="shared" si="91"/>
        <v/>
      </c>
      <c r="J60" s="145" t="str">
        <f t="shared" si="91"/>
        <v/>
      </c>
      <c r="K60" s="145" t="str">
        <f t="shared" si="91"/>
        <v/>
      </c>
      <c r="L60" s="145" t="str">
        <f t="shared" si="91"/>
        <v/>
      </c>
      <c r="M60" s="145" t="str">
        <f t="shared" si="91"/>
        <v/>
      </c>
      <c r="N60" s="145" t="str">
        <f t="shared" si="91"/>
        <v/>
      </c>
      <c r="O60" s="145" t="str">
        <f t="shared" si="91"/>
        <v/>
      </c>
      <c r="P60" s="145" t="str">
        <f t="shared" si="91"/>
        <v/>
      </c>
      <c r="Q60" s="145" t="str">
        <f t="shared" si="91"/>
        <v/>
      </c>
      <c r="R60" s="145" t="str">
        <f t="shared" si="91"/>
        <v/>
      </c>
      <c r="S60" s="145" t="str">
        <f t="shared" si="91"/>
        <v/>
      </c>
      <c r="T60" s="145" t="str">
        <f t="shared" si="91"/>
        <v/>
      </c>
      <c r="U60" s="145" t="str">
        <f t="shared" si="91"/>
        <v/>
      </c>
      <c r="V60" s="145" t="str">
        <f t="shared" si="91"/>
        <v/>
      </c>
      <c r="W60" s="145" t="str">
        <f t="shared" si="91"/>
        <v/>
      </c>
      <c r="X60" s="145" t="str">
        <f t="shared" si="91"/>
        <v/>
      </c>
      <c r="Y60" s="145" t="str">
        <f t="shared" si="91"/>
        <v/>
      </c>
      <c r="Z60" s="145" t="str">
        <f t="shared" si="91"/>
        <v/>
      </c>
      <c r="AA60" s="145" t="str">
        <f t="shared" si="91"/>
        <v/>
      </c>
      <c r="AB60" s="145" t="str">
        <f t="shared" si="91"/>
        <v/>
      </c>
      <c r="AC60" s="145" t="str">
        <f t="shared" si="91"/>
        <v/>
      </c>
      <c r="AD60" s="145" t="str">
        <f t="shared" si="91"/>
        <v/>
      </c>
      <c r="AE60" s="145" t="str">
        <f t="shared" si="91"/>
        <v/>
      </c>
      <c r="AF60" s="145" t="str">
        <f t="shared" si="91"/>
        <v/>
      </c>
      <c r="AG60" s="145" t="str">
        <f t="shared" si="91"/>
        <v/>
      </c>
      <c r="AH60" s="145" t="str">
        <f t="shared" si="91"/>
        <v/>
      </c>
      <c r="AI60" s="145" t="str">
        <f t="shared" si="91"/>
        <v/>
      </c>
      <c r="AJ60" s="145" t="str">
        <f t="shared" si="91"/>
        <v/>
      </c>
      <c r="AK60" s="145" t="str">
        <f t="shared" si="91"/>
        <v/>
      </c>
      <c r="AL60" s="145" t="str">
        <f t="shared" si="91"/>
        <v/>
      </c>
      <c r="AM60" s="145" t="str">
        <f t="shared" si="91"/>
        <v/>
      </c>
      <c r="AN60" s="145" t="str">
        <f t="shared" si="91"/>
        <v/>
      </c>
      <c r="AO60" s="145" t="str">
        <f t="shared" si="91"/>
        <v/>
      </c>
      <c r="AP60" s="145" t="str">
        <f t="shared" si="91"/>
        <v/>
      </c>
      <c r="AQ60" s="145" t="str">
        <f t="shared" si="91"/>
        <v/>
      </c>
      <c r="AR60" s="145" t="str">
        <f t="shared" si="91"/>
        <v/>
      </c>
      <c r="AS60" s="145" t="str">
        <f t="shared" si="91"/>
        <v/>
      </c>
      <c r="AT60" s="145" t="str">
        <f t="shared" si="91"/>
        <v/>
      </c>
      <c r="AU60" s="145" t="str">
        <f t="shared" si="91"/>
        <v/>
      </c>
      <c r="AV60" s="145" t="str">
        <f t="shared" si="91"/>
        <v/>
      </c>
      <c r="AW60" s="145" t="str">
        <f t="shared" si="91"/>
        <v/>
      </c>
      <c r="AX60" s="145" t="str">
        <f t="shared" si="91"/>
        <v/>
      </c>
      <c r="AY60" s="145" t="str">
        <f t="shared" si="91"/>
        <v/>
      </c>
      <c r="AZ60" s="145" t="str">
        <f t="shared" si="91"/>
        <v/>
      </c>
      <c r="BA60" s="145" t="str">
        <f t="shared" si="91"/>
        <v/>
      </c>
      <c r="BB60" s="145" t="str">
        <f t="shared" si="91"/>
        <v/>
      </c>
      <c r="BC60" s="145" t="str">
        <f t="shared" si="91"/>
        <v/>
      </c>
      <c r="BD60" s="145" t="str">
        <f t="shared" si="91"/>
        <v/>
      </c>
      <c r="BE60" s="145" t="str">
        <f t="shared" si="91"/>
        <v/>
      </c>
      <c r="BF60" s="145" t="str">
        <f t="shared" si="91"/>
        <v/>
      </c>
      <c r="BG60" s="145" t="str">
        <f t="shared" si="91"/>
        <v/>
      </c>
      <c r="BH60" s="145" t="str">
        <f t="shared" si="91"/>
        <v/>
      </c>
      <c r="BI60" s="145" t="str">
        <f t="shared" si="91"/>
        <v/>
      </c>
      <c r="BJ60" s="145" t="str">
        <f t="shared" si="91"/>
        <v/>
      </c>
      <c r="BK60" s="145" t="str">
        <f t="shared" si="91"/>
        <v/>
      </c>
      <c r="BL60" s="145" t="str">
        <f t="shared" si="91"/>
        <v/>
      </c>
      <c r="BM60" s="145" t="str">
        <f t="shared" si="91"/>
        <v/>
      </c>
      <c r="BN60" s="145" t="str">
        <f t="shared" si="91"/>
        <v/>
      </c>
      <c r="BO60" s="145" t="str">
        <f t="shared" si="91"/>
        <v/>
      </c>
      <c r="BP60" s="145" t="str">
        <f t="shared" si="91"/>
        <v/>
      </c>
      <c r="BQ60" s="145" t="str">
        <f t="shared" si="91"/>
        <v/>
      </c>
      <c r="BR60" s="145" t="str">
        <f t="shared" ref="BR60:CZ60" si="92">IF(BR$4&lt;$E$3,"",SUMIFS($F53:$FS53,$F$5:$FS$5,"&lt;="&amp;BR$5,$F$5:$FS$5,"&gt;"&amp;(BR$5-$E$3)))</f>
        <v/>
      </c>
      <c r="BS60" s="145" t="str">
        <f t="shared" si="92"/>
        <v/>
      </c>
      <c r="BT60" s="145" t="str">
        <f t="shared" si="92"/>
        <v/>
      </c>
      <c r="BU60" s="145" t="str">
        <f t="shared" si="92"/>
        <v/>
      </c>
      <c r="BV60" s="145" t="str">
        <f t="shared" si="92"/>
        <v/>
      </c>
      <c r="BW60" s="145" t="str">
        <f t="shared" si="92"/>
        <v/>
      </c>
      <c r="BX60" s="145" t="str">
        <f t="shared" si="92"/>
        <v/>
      </c>
      <c r="BY60" s="145" t="str">
        <f t="shared" si="92"/>
        <v/>
      </c>
      <c r="BZ60" s="145" t="str">
        <f t="shared" si="92"/>
        <v/>
      </c>
      <c r="CA60" s="145" t="str">
        <f t="shared" si="92"/>
        <v/>
      </c>
      <c r="CB60" s="145" t="str">
        <f t="shared" si="92"/>
        <v/>
      </c>
      <c r="CC60" s="145" t="str">
        <f t="shared" si="92"/>
        <v/>
      </c>
      <c r="CD60" s="145" t="str">
        <f t="shared" si="92"/>
        <v/>
      </c>
      <c r="CE60" s="145" t="str">
        <f t="shared" si="92"/>
        <v/>
      </c>
      <c r="CF60" s="145" t="str">
        <f t="shared" si="92"/>
        <v/>
      </c>
      <c r="CG60" s="145" t="str">
        <f t="shared" si="92"/>
        <v/>
      </c>
      <c r="CH60" s="145" t="str">
        <f t="shared" si="92"/>
        <v/>
      </c>
      <c r="CI60" s="145" t="str">
        <f t="shared" si="92"/>
        <v/>
      </c>
      <c r="CJ60" s="145" t="str">
        <f t="shared" si="92"/>
        <v/>
      </c>
      <c r="CK60" s="145" t="str">
        <f t="shared" si="92"/>
        <v/>
      </c>
      <c r="CL60" s="145" t="str">
        <f t="shared" si="92"/>
        <v/>
      </c>
      <c r="CM60" s="145" t="str">
        <f t="shared" si="92"/>
        <v/>
      </c>
      <c r="CN60" s="145" t="str">
        <f t="shared" si="92"/>
        <v/>
      </c>
      <c r="CO60" s="145" t="str">
        <f t="shared" si="92"/>
        <v/>
      </c>
      <c r="CP60" s="145" t="str">
        <f t="shared" si="92"/>
        <v/>
      </c>
      <c r="CQ60" s="145" t="str">
        <f t="shared" si="92"/>
        <v/>
      </c>
      <c r="CR60" s="145" t="str">
        <f t="shared" si="92"/>
        <v/>
      </c>
      <c r="CS60" s="145" t="str">
        <f t="shared" si="92"/>
        <v/>
      </c>
      <c r="CT60" s="145" t="str">
        <f t="shared" si="92"/>
        <v/>
      </c>
      <c r="CU60" s="145" t="str">
        <f t="shared" si="92"/>
        <v/>
      </c>
      <c r="CV60" s="145" t="str">
        <f t="shared" si="92"/>
        <v/>
      </c>
      <c r="CW60" s="145" t="str">
        <f t="shared" si="92"/>
        <v/>
      </c>
      <c r="CX60" s="145" t="str">
        <f t="shared" si="92"/>
        <v/>
      </c>
      <c r="CY60" s="145" t="str">
        <f t="shared" si="92"/>
        <v/>
      </c>
      <c r="CZ60" s="145" t="str">
        <f t="shared" si="92"/>
        <v/>
      </c>
      <c r="DA60" s="145">
        <f>IF(DA$4&lt;$E$3,"",SUMIFS($F53:$FS53,$F$5:$FS$5,"&lt;="&amp;DA$5,$F$5:$FS$5,"&gt;"&amp;(DA$5-$E$3)))</f>
        <v>1</v>
      </c>
      <c r="DB60" s="145">
        <f t="shared" ref="DB60:FM60" si="93">IF(DB$4&lt;$E$3,"",SUMIFS($F53:$FS53,$F$5:$FS$5,"&lt;="&amp;DB$5,$F$5:$FS$5,"&gt;"&amp;(DB$5-$E$3)))</f>
        <v>1</v>
      </c>
      <c r="DC60" s="145">
        <f t="shared" si="93"/>
        <v>1</v>
      </c>
      <c r="DD60" s="145">
        <f t="shared" si="93"/>
        <v>1</v>
      </c>
      <c r="DE60" s="145">
        <f t="shared" si="93"/>
        <v>1</v>
      </c>
      <c r="DF60" s="145">
        <f t="shared" si="93"/>
        <v>1</v>
      </c>
      <c r="DG60" s="145">
        <f t="shared" si="93"/>
        <v>1</v>
      </c>
      <c r="DH60" s="145">
        <f t="shared" si="93"/>
        <v>1</v>
      </c>
      <c r="DI60" s="145">
        <f t="shared" si="93"/>
        <v>1</v>
      </c>
      <c r="DJ60" s="145">
        <f t="shared" si="93"/>
        <v>1</v>
      </c>
      <c r="DK60" s="145">
        <f t="shared" si="93"/>
        <v>1</v>
      </c>
      <c r="DL60" s="145">
        <f t="shared" si="93"/>
        <v>1</v>
      </c>
      <c r="DM60" s="145">
        <f t="shared" si="93"/>
        <v>1</v>
      </c>
      <c r="DN60" s="145">
        <f t="shared" si="93"/>
        <v>1</v>
      </c>
      <c r="DO60" s="145">
        <f t="shared" si="93"/>
        <v>1</v>
      </c>
      <c r="DP60" s="145">
        <f t="shared" si="93"/>
        <v>1</v>
      </c>
      <c r="DQ60" s="145">
        <f t="shared" si="93"/>
        <v>1</v>
      </c>
      <c r="DR60" s="145">
        <f t="shared" si="93"/>
        <v>1</v>
      </c>
      <c r="DS60" s="145">
        <f t="shared" si="93"/>
        <v>1</v>
      </c>
      <c r="DT60" s="145">
        <f t="shared" si="93"/>
        <v>1</v>
      </c>
      <c r="DU60" s="145">
        <f t="shared" si="93"/>
        <v>1</v>
      </c>
      <c r="DV60" s="145">
        <f t="shared" si="93"/>
        <v>1</v>
      </c>
      <c r="DW60" s="145">
        <f t="shared" si="93"/>
        <v>1</v>
      </c>
      <c r="DX60" s="145">
        <f t="shared" si="93"/>
        <v>1</v>
      </c>
      <c r="DY60" s="145">
        <f t="shared" si="93"/>
        <v>1</v>
      </c>
      <c r="DZ60" s="145">
        <f t="shared" si="93"/>
        <v>1</v>
      </c>
      <c r="EA60" s="145">
        <f t="shared" si="93"/>
        <v>1</v>
      </c>
      <c r="EB60" s="145">
        <f t="shared" si="93"/>
        <v>1</v>
      </c>
      <c r="EC60" s="145">
        <f t="shared" si="93"/>
        <v>1</v>
      </c>
      <c r="ED60" s="145">
        <f t="shared" si="93"/>
        <v>1</v>
      </c>
      <c r="EE60" s="145">
        <f t="shared" si="93"/>
        <v>1</v>
      </c>
      <c r="EF60" s="145">
        <f t="shared" si="93"/>
        <v>1</v>
      </c>
      <c r="EG60" s="145">
        <f t="shared" si="93"/>
        <v>1</v>
      </c>
      <c r="EH60" s="145">
        <f t="shared" si="93"/>
        <v>1</v>
      </c>
      <c r="EI60" s="145">
        <f t="shared" si="93"/>
        <v>1</v>
      </c>
      <c r="EJ60" s="145">
        <f t="shared" si="93"/>
        <v>1</v>
      </c>
      <c r="EK60" s="145">
        <f t="shared" si="93"/>
        <v>1</v>
      </c>
      <c r="EL60" s="145">
        <f t="shared" si="93"/>
        <v>1</v>
      </c>
      <c r="EM60" s="145">
        <f t="shared" si="93"/>
        <v>1</v>
      </c>
      <c r="EN60" s="145">
        <f t="shared" si="93"/>
        <v>1</v>
      </c>
      <c r="EO60" s="145">
        <f t="shared" si="93"/>
        <v>1</v>
      </c>
      <c r="EP60" s="145">
        <f t="shared" si="93"/>
        <v>1</v>
      </c>
      <c r="EQ60" s="145">
        <f t="shared" si="93"/>
        <v>1</v>
      </c>
      <c r="ER60" s="145">
        <f t="shared" si="93"/>
        <v>1</v>
      </c>
      <c r="ES60" s="145">
        <f t="shared" si="93"/>
        <v>1</v>
      </c>
      <c r="ET60" s="145">
        <f t="shared" si="93"/>
        <v>1</v>
      </c>
      <c r="EU60" s="145">
        <f t="shared" si="93"/>
        <v>1</v>
      </c>
      <c r="EV60" s="145">
        <f t="shared" si="93"/>
        <v>1</v>
      </c>
      <c r="EW60" s="145">
        <f t="shared" si="93"/>
        <v>1</v>
      </c>
      <c r="EX60" s="145">
        <f t="shared" si="93"/>
        <v>1</v>
      </c>
      <c r="EY60" s="145">
        <f t="shared" si="93"/>
        <v>1</v>
      </c>
      <c r="EZ60" s="145">
        <f t="shared" si="93"/>
        <v>1</v>
      </c>
      <c r="FA60" s="145">
        <f t="shared" si="93"/>
        <v>1</v>
      </c>
      <c r="FB60" s="145">
        <f t="shared" si="93"/>
        <v>1</v>
      </c>
      <c r="FC60" s="145">
        <f t="shared" si="93"/>
        <v>1</v>
      </c>
      <c r="FD60" s="145">
        <f t="shared" si="93"/>
        <v>1</v>
      </c>
      <c r="FE60" s="145">
        <f t="shared" si="93"/>
        <v>1</v>
      </c>
      <c r="FF60" s="145">
        <f t="shared" si="93"/>
        <v>1</v>
      </c>
      <c r="FG60" s="145">
        <f t="shared" si="93"/>
        <v>1</v>
      </c>
      <c r="FH60" s="145">
        <f t="shared" si="93"/>
        <v>1</v>
      </c>
      <c r="FI60" s="145">
        <f t="shared" si="93"/>
        <v>1</v>
      </c>
      <c r="FJ60" s="145">
        <f t="shared" si="93"/>
        <v>1</v>
      </c>
      <c r="FK60" s="145">
        <f t="shared" si="93"/>
        <v>1</v>
      </c>
      <c r="FL60" s="145">
        <f t="shared" si="93"/>
        <v>1</v>
      </c>
      <c r="FM60" s="145">
        <f t="shared" si="93"/>
        <v>1</v>
      </c>
      <c r="FN60" s="145">
        <f t="shared" ref="FN60:FS60" si="94">IF(FN$4&lt;$E$3,"",SUMIFS($F53:$FS53,$F$5:$FS$5,"&lt;="&amp;FN$5,$F$5:$FS$5,"&gt;"&amp;(FN$5-$E$3)))</f>
        <v>1</v>
      </c>
      <c r="FO60" s="145">
        <f t="shared" si="94"/>
        <v>1</v>
      </c>
      <c r="FP60" s="145">
        <f t="shared" si="94"/>
        <v>1</v>
      </c>
      <c r="FQ60" s="145">
        <f t="shared" si="94"/>
        <v>1</v>
      </c>
      <c r="FR60" s="145">
        <f t="shared" si="94"/>
        <v>1</v>
      </c>
      <c r="FS60" s="145">
        <f t="shared" si="94"/>
        <v>1</v>
      </c>
      <c r="FT60" s="145">
        <f>IF(FT$4&lt;$E$3,"",SUMIFS($F53:$FT53,$F$5:$FT$5,"&lt;="&amp;FT$5,$F$5:$FT$5,"&gt;"&amp;(FT$5-$E$3)))</f>
        <v>1</v>
      </c>
      <c r="FW60" s="145">
        <f>FS60</f>
        <v>1</v>
      </c>
      <c r="FX60" s="145">
        <f>MIN(F60:FS60)</f>
        <v>1</v>
      </c>
      <c r="FY60" s="145">
        <f>MAX(F60:FS60)</f>
        <v>1</v>
      </c>
      <c r="FZ60" s="145">
        <f>AVERAGE(F60:FS60)</f>
        <v>1</v>
      </c>
      <c r="GA60" s="145">
        <f>AVERAGE(EP60:FS60)</f>
        <v>1</v>
      </c>
    </row>
    <row r="61" spans="2:183">
      <c r="B61" s="99"/>
      <c r="D61" t="s">
        <v>47</v>
      </c>
      <c r="F61" s="145" t="str">
        <f t="shared" ref="F61:BQ61" si="95">IF(F$4&lt;$E$3,"",SUMIFS($F54:$FS54,$F$5:$FS$5,"&lt;="&amp;F$5,$F$5:$FS$5,"&gt;"&amp;(F$5-$E$3)))</f>
        <v/>
      </c>
      <c r="G61" s="145" t="str">
        <f t="shared" si="95"/>
        <v/>
      </c>
      <c r="H61" s="145" t="str">
        <f t="shared" si="95"/>
        <v/>
      </c>
      <c r="I61" s="145" t="str">
        <f t="shared" si="95"/>
        <v/>
      </c>
      <c r="J61" s="145" t="str">
        <f t="shared" si="95"/>
        <v/>
      </c>
      <c r="K61" s="145" t="str">
        <f t="shared" si="95"/>
        <v/>
      </c>
      <c r="L61" s="145" t="str">
        <f t="shared" si="95"/>
        <v/>
      </c>
      <c r="M61" s="145" t="str">
        <f t="shared" si="95"/>
        <v/>
      </c>
      <c r="N61" s="145" t="str">
        <f t="shared" si="95"/>
        <v/>
      </c>
      <c r="O61" s="145" t="str">
        <f t="shared" si="95"/>
        <v/>
      </c>
      <c r="P61" s="145" t="str">
        <f t="shared" si="95"/>
        <v/>
      </c>
      <c r="Q61" s="145" t="str">
        <f t="shared" si="95"/>
        <v/>
      </c>
      <c r="R61" s="145" t="str">
        <f t="shared" si="95"/>
        <v/>
      </c>
      <c r="S61" s="145" t="str">
        <f t="shared" si="95"/>
        <v/>
      </c>
      <c r="T61" s="145" t="str">
        <f t="shared" si="95"/>
        <v/>
      </c>
      <c r="U61" s="145" t="str">
        <f t="shared" si="95"/>
        <v/>
      </c>
      <c r="V61" s="145" t="str">
        <f t="shared" si="95"/>
        <v/>
      </c>
      <c r="W61" s="145" t="str">
        <f t="shared" si="95"/>
        <v/>
      </c>
      <c r="X61" s="145" t="str">
        <f t="shared" si="95"/>
        <v/>
      </c>
      <c r="Y61" s="145" t="str">
        <f t="shared" si="95"/>
        <v/>
      </c>
      <c r="Z61" s="145" t="str">
        <f t="shared" si="95"/>
        <v/>
      </c>
      <c r="AA61" s="145" t="str">
        <f t="shared" si="95"/>
        <v/>
      </c>
      <c r="AB61" s="145" t="str">
        <f t="shared" si="95"/>
        <v/>
      </c>
      <c r="AC61" s="145" t="str">
        <f t="shared" si="95"/>
        <v/>
      </c>
      <c r="AD61" s="145" t="str">
        <f t="shared" si="95"/>
        <v/>
      </c>
      <c r="AE61" s="145" t="str">
        <f t="shared" si="95"/>
        <v/>
      </c>
      <c r="AF61" s="145" t="str">
        <f t="shared" si="95"/>
        <v/>
      </c>
      <c r="AG61" s="145" t="str">
        <f t="shared" si="95"/>
        <v/>
      </c>
      <c r="AH61" s="145" t="str">
        <f t="shared" si="95"/>
        <v/>
      </c>
      <c r="AI61" s="145" t="str">
        <f t="shared" si="95"/>
        <v/>
      </c>
      <c r="AJ61" s="145" t="str">
        <f t="shared" si="95"/>
        <v/>
      </c>
      <c r="AK61" s="145" t="str">
        <f t="shared" si="95"/>
        <v/>
      </c>
      <c r="AL61" s="145" t="str">
        <f t="shared" si="95"/>
        <v/>
      </c>
      <c r="AM61" s="145" t="str">
        <f t="shared" si="95"/>
        <v/>
      </c>
      <c r="AN61" s="145" t="str">
        <f t="shared" si="95"/>
        <v/>
      </c>
      <c r="AO61" s="145" t="str">
        <f t="shared" si="95"/>
        <v/>
      </c>
      <c r="AP61" s="145" t="str">
        <f t="shared" si="95"/>
        <v/>
      </c>
      <c r="AQ61" s="145" t="str">
        <f t="shared" si="95"/>
        <v/>
      </c>
      <c r="AR61" s="145" t="str">
        <f t="shared" si="95"/>
        <v/>
      </c>
      <c r="AS61" s="145" t="str">
        <f t="shared" si="95"/>
        <v/>
      </c>
      <c r="AT61" s="145" t="str">
        <f t="shared" si="95"/>
        <v/>
      </c>
      <c r="AU61" s="145" t="str">
        <f t="shared" si="95"/>
        <v/>
      </c>
      <c r="AV61" s="145" t="str">
        <f t="shared" si="95"/>
        <v/>
      </c>
      <c r="AW61" s="145" t="str">
        <f t="shared" si="95"/>
        <v/>
      </c>
      <c r="AX61" s="145" t="str">
        <f t="shared" si="95"/>
        <v/>
      </c>
      <c r="AY61" s="145" t="str">
        <f t="shared" si="95"/>
        <v/>
      </c>
      <c r="AZ61" s="145" t="str">
        <f t="shared" si="95"/>
        <v/>
      </c>
      <c r="BA61" s="145" t="str">
        <f t="shared" si="95"/>
        <v/>
      </c>
      <c r="BB61" s="145" t="str">
        <f t="shared" si="95"/>
        <v/>
      </c>
      <c r="BC61" s="145" t="str">
        <f t="shared" si="95"/>
        <v/>
      </c>
      <c r="BD61" s="145" t="str">
        <f t="shared" si="95"/>
        <v/>
      </c>
      <c r="BE61" s="145" t="str">
        <f t="shared" si="95"/>
        <v/>
      </c>
      <c r="BF61" s="145" t="str">
        <f t="shared" si="95"/>
        <v/>
      </c>
      <c r="BG61" s="145" t="str">
        <f t="shared" si="95"/>
        <v/>
      </c>
      <c r="BH61" s="145" t="str">
        <f t="shared" si="95"/>
        <v/>
      </c>
      <c r="BI61" s="145" t="str">
        <f t="shared" si="95"/>
        <v/>
      </c>
      <c r="BJ61" s="145" t="str">
        <f t="shared" si="95"/>
        <v/>
      </c>
      <c r="BK61" s="145" t="str">
        <f t="shared" si="95"/>
        <v/>
      </c>
      <c r="BL61" s="145" t="str">
        <f t="shared" si="95"/>
        <v/>
      </c>
      <c r="BM61" s="145" t="str">
        <f t="shared" si="95"/>
        <v/>
      </c>
      <c r="BN61" s="145" t="str">
        <f t="shared" si="95"/>
        <v/>
      </c>
      <c r="BO61" s="145" t="str">
        <f t="shared" si="95"/>
        <v/>
      </c>
      <c r="BP61" s="145" t="str">
        <f t="shared" si="95"/>
        <v/>
      </c>
      <c r="BQ61" s="145" t="str">
        <f t="shared" si="95"/>
        <v/>
      </c>
      <c r="BR61" s="145" t="str">
        <f t="shared" ref="BR61:CZ61" si="96">IF(BR$4&lt;$E$3,"",SUMIFS($F54:$FS54,$F$5:$FS$5,"&lt;="&amp;BR$5,$F$5:$FS$5,"&gt;"&amp;(BR$5-$E$3)))</f>
        <v/>
      </c>
      <c r="BS61" s="145" t="str">
        <f t="shared" si="96"/>
        <v/>
      </c>
      <c r="BT61" s="145" t="str">
        <f t="shared" si="96"/>
        <v/>
      </c>
      <c r="BU61" s="145" t="str">
        <f t="shared" si="96"/>
        <v/>
      </c>
      <c r="BV61" s="145" t="str">
        <f t="shared" si="96"/>
        <v/>
      </c>
      <c r="BW61" s="145" t="str">
        <f t="shared" si="96"/>
        <v/>
      </c>
      <c r="BX61" s="145" t="str">
        <f t="shared" si="96"/>
        <v/>
      </c>
      <c r="BY61" s="145" t="str">
        <f t="shared" si="96"/>
        <v/>
      </c>
      <c r="BZ61" s="145" t="str">
        <f t="shared" si="96"/>
        <v/>
      </c>
      <c r="CA61" s="145" t="str">
        <f t="shared" si="96"/>
        <v/>
      </c>
      <c r="CB61" s="145" t="str">
        <f t="shared" si="96"/>
        <v/>
      </c>
      <c r="CC61" s="145" t="str">
        <f t="shared" si="96"/>
        <v/>
      </c>
      <c r="CD61" s="145" t="str">
        <f t="shared" si="96"/>
        <v/>
      </c>
      <c r="CE61" s="145" t="str">
        <f t="shared" si="96"/>
        <v/>
      </c>
      <c r="CF61" s="145" t="str">
        <f t="shared" si="96"/>
        <v/>
      </c>
      <c r="CG61" s="145" t="str">
        <f t="shared" si="96"/>
        <v/>
      </c>
      <c r="CH61" s="145" t="str">
        <f t="shared" si="96"/>
        <v/>
      </c>
      <c r="CI61" s="145" t="str">
        <f t="shared" si="96"/>
        <v/>
      </c>
      <c r="CJ61" s="145" t="str">
        <f t="shared" si="96"/>
        <v/>
      </c>
      <c r="CK61" s="145" t="str">
        <f t="shared" si="96"/>
        <v/>
      </c>
      <c r="CL61" s="145" t="str">
        <f t="shared" si="96"/>
        <v/>
      </c>
      <c r="CM61" s="145" t="str">
        <f t="shared" si="96"/>
        <v/>
      </c>
      <c r="CN61" s="145" t="str">
        <f t="shared" si="96"/>
        <v/>
      </c>
      <c r="CO61" s="145" t="str">
        <f t="shared" si="96"/>
        <v/>
      </c>
      <c r="CP61" s="145" t="str">
        <f t="shared" si="96"/>
        <v/>
      </c>
      <c r="CQ61" s="145" t="str">
        <f t="shared" si="96"/>
        <v/>
      </c>
      <c r="CR61" s="145" t="str">
        <f t="shared" si="96"/>
        <v/>
      </c>
      <c r="CS61" s="145" t="str">
        <f t="shared" si="96"/>
        <v/>
      </c>
      <c r="CT61" s="145" t="str">
        <f t="shared" si="96"/>
        <v/>
      </c>
      <c r="CU61" s="145" t="str">
        <f t="shared" si="96"/>
        <v/>
      </c>
      <c r="CV61" s="145" t="str">
        <f t="shared" si="96"/>
        <v/>
      </c>
      <c r="CW61" s="145" t="str">
        <f t="shared" si="96"/>
        <v/>
      </c>
      <c r="CX61" s="145" t="str">
        <f t="shared" si="96"/>
        <v/>
      </c>
      <c r="CY61" s="145" t="str">
        <f t="shared" si="96"/>
        <v/>
      </c>
      <c r="CZ61" s="145" t="str">
        <f t="shared" si="96"/>
        <v/>
      </c>
      <c r="DA61" s="145">
        <f>IF(DA$4&lt;$E$3,"",SUMIFS($F54:$FS54,$F$5:$FS$5,"&lt;="&amp;DA$5,$F$5:$FS$5,"&gt;"&amp;(DA$5-$E$3)))</f>
        <v>1</v>
      </c>
      <c r="DB61" s="145">
        <f t="shared" ref="DB61:FM61" si="97">IF(DB$4&lt;$E$3,"",SUMIFS($F54:$FS54,$F$5:$FS$5,"&lt;="&amp;DB$5,$F$5:$FS$5,"&gt;"&amp;(DB$5-$E$3)))</f>
        <v>1</v>
      </c>
      <c r="DC61" s="145">
        <f t="shared" si="97"/>
        <v>1</v>
      </c>
      <c r="DD61" s="145">
        <f t="shared" si="97"/>
        <v>1</v>
      </c>
      <c r="DE61" s="145">
        <f t="shared" si="97"/>
        <v>1</v>
      </c>
      <c r="DF61" s="145">
        <f t="shared" si="97"/>
        <v>1</v>
      </c>
      <c r="DG61" s="145">
        <f t="shared" si="97"/>
        <v>1</v>
      </c>
      <c r="DH61" s="145">
        <f t="shared" si="97"/>
        <v>1</v>
      </c>
      <c r="DI61" s="145">
        <f t="shared" si="97"/>
        <v>1</v>
      </c>
      <c r="DJ61" s="145">
        <f t="shared" si="97"/>
        <v>1</v>
      </c>
      <c r="DK61" s="145">
        <f t="shared" si="97"/>
        <v>1</v>
      </c>
      <c r="DL61" s="145">
        <f t="shared" si="97"/>
        <v>1</v>
      </c>
      <c r="DM61" s="145">
        <f t="shared" si="97"/>
        <v>1</v>
      </c>
      <c r="DN61" s="145">
        <f t="shared" si="97"/>
        <v>1</v>
      </c>
      <c r="DO61" s="145">
        <f t="shared" si="97"/>
        <v>1</v>
      </c>
      <c r="DP61" s="145">
        <f t="shared" si="97"/>
        <v>1</v>
      </c>
      <c r="DQ61" s="145">
        <f t="shared" si="97"/>
        <v>1</v>
      </c>
      <c r="DR61" s="145">
        <f t="shared" si="97"/>
        <v>1</v>
      </c>
      <c r="DS61" s="145">
        <f t="shared" si="97"/>
        <v>1</v>
      </c>
      <c r="DT61" s="145">
        <f t="shared" si="97"/>
        <v>1</v>
      </c>
      <c r="DU61" s="145">
        <f t="shared" si="97"/>
        <v>1</v>
      </c>
      <c r="DV61" s="145">
        <f t="shared" si="97"/>
        <v>1</v>
      </c>
      <c r="DW61" s="145">
        <f t="shared" si="97"/>
        <v>0</v>
      </c>
      <c r="DX61" s="145">
        <f t="shared" si="97"/>
        <v>0</v>
      </c>
      <c r="DY61" s="145">
        <f t="shared" si="97"/>
        <v>0</v>
      </c>
      <c r="DZ61" s="145">
        <f t="shared" si="97"/>
        <v>0</v>
      </c>
      <c r="EA61" s="145">
        <f t="shared" si="97"/>
        <v>0</v>
      </c>
      <c r="EB61" s="145">
        <f t="shared" si="97"/>
        <v>0</v>
      </c>
      <c r="EC61" s="145">
        <f t="shared" si="97"/>
        <v>0</v>
      </c>
      <c r="ED61" s="145">
        <f t="shared" si="97"/>
        <v>0</v>
      </c>
      <c r="EE61" s="145">
        <f t="shared" si="97"/>
        <v>0</v>
      </c>
      <c r="EF61" s="145">
        <f t="shared" si="97"/>
        <v>0</v>
      </c>
      <c r="EG61" s="145">
        <f t="shared" si="97"/>
        <v>0</v>
      </c>
      <c r="EH61" s="145">
        <f t="shared" si="97"/>
        <v>0</v>
      </c>
      <c r="EI61" s="145">
        <f t="shared" si="97"/>
        <v>0</v>
      </c>
      <c r="EJ61" s="145">
        <f t="shared" si="97"/>
        <v>0</v>
      </c>
      <c r="EK61" s="145">
        <f t="shared" si="97"/>
        <v>0</v>
      </c>
      <c r="EL61" s="145">
        <f t="shared" si="97"/>
        <v>0</v>
      </c>
      <c r="EM61" s="145">
        <f t="shared" si="97"/>
        <v>0</v>
      </c>
      <c r="EN61" s="145">
        <f t="shared" si="97"/>
        <v>0</v>
      </c>
      <c r="EO61" s="145">
        <f t="shared" si="97"/>
        <v>0</v>
      </c>
      <c r="EP61" s="145">
        <f t="shared" si="97"/>
        <v>0</v>
      </c>
      <c r="EQ61" s="145">
        <f t="shared" si="97"/>
        <v>0</v>
      </c>
      <c r="ER61" s="145">
        <f t="shared" si="97"/>
        <v>0</v>
      </c>
      <c r="ES61" s="145">
        <f t="shared" si="97"/>
        <v>0</v>
      </c>
      <c r="ET61" s="145">
        <f t="shared" si="97"/>
        <v>0</v>
      </c>
      <c r="EU61" s="145">
        <f t="shared" si="97"/>
        <v>0</v>
      </c>
      <c r="EV61" s="145">
        <f t="shared" si="97"/>
        <v>0</v>
      </c>
      <c r="EW61" s="145">
        <f t="shared" si="97"/>
        <v>0</v>
      </c>
      <c r="EX61" s="145">
        <f t="shared" si="97"/>
        <v>0</v>
      </c>
      <c r="EY61" s="145">
        <f t="shared" si="97"/>
        <v>0</v>
      </c>
      <c r="EZ61" s="145">
        <f t="shared" si="97"/>
        <v>0</v>
      </c>
      <c r="FA61" s="145">
        <f t="shared" si="97"/>
        <v>0</v>
      </c>
      <c r="FB61" s="145">
        <f t="shared" si="97"/>
        <v>0</v>
      </c>
      <c r="FC61" s="145">
        <f t="shared" si="97"/>
        <v>0</v>
      </c>
      <c r="FD61" s="145">
        <f t="shared" si="97"/>
        <v>0</v>
      </c>
      <c r="FE61" s="145">
        <f t="shared" si="97"/>
        <v>0</v>
      </c>
      <c r="FF61" s="145">
        <f t="shared" si="97"/>
        <v>0</v>
      </c>
      <c r="FG61" s="145">
        <f t="shared" si="97"/>
        <v>0</v>
      </c>
      <c r="FH61" s="145">
        <f t="shared" si="97"/>
        <v>0</v>
      </c>
      <c r="FI61" s="145">
        <f t="shared" si="97"/>
        <v>0</v>
      </c>
      <c r="FJ61" s="145">
        <f t="shared" si="97"/>
        <v>0</v>
      </c>
      <c r="FK61" s="145">
        <f t="shared" si="97"/>
        <v>0</v>
      </c>
      <c r="FL61" s="145">
        <f t="shared" si="97"/>
        <v>0</v>
      </c>
      <c r="FM61" s="145">
        <f t="shared" si="97"/>
        <v>0</v>
      </c>
      <c r="FN61" s="145">
        <f t="shared" ref="FN61:FS61" si="98">IF(FN$4&lt;$E$3,"",SUMIFS($F54:$FS54,$F$5:$FS$5,"&lt;="&amp;FN$5,$F$5:$FS$5,"&gt;"&amp;(FN$5-$E$3)))</f>
        <v>0</v>
      </c>
      <c r="FO61" s="145">
        <f t="shared" si="98"/>
        <v>0</v>
      </c>
      <c r="FP61" s="145">
        <f t="shared" si="98"/>
        <v>0</v>
      </c>
      <c r="FQ61" s="145">
        <f t="shared" si="98"/>
        <v>0</v>
      </c>
      <c r="FR61" s="145">
        <f t="shared" si="98"/>
        <v>0</v>
      </c>
      <c r="FS61" s="145">
        <f t="shared" si="98"/>
        <v>0</v>
      </c>
      <c r="FT61" s="145">
        <f t="shared" ref="FT61:FT64" si="99">IF(FT$4&lt;$E$3,"",SUMIFS($F54:$FT54,$F$5:$FT$5,"&lt;="&amp;FT$5,$F$5:$FT$5,"&gt;"&amp;(FT$5-$E$3)))</f>
        <v>0</v>
      </c>
      <c r="FW61" s="145">
        <f t="shared" ref="FW61:FW64" si="100">FS61</f>
        <v>0</v>
      </c>
      <c r="FX61" s="145">
        <f>MIN(F61:FS61)</f>
        <v>0</v>
      </c>
      <c r="FY61" s="145">
        <f>MAX(F61:FS61)</f>
        <v>1</v>
      </c>
      <c r="FZ61" s="145">
        <f>AVERAGE(F61:FS61)</f>
        <v>0.30985915492957744</v>
      </c>
      <c r="GA61" s="145">
        <f>AVERAGE(EP61:FS61)</f>
        <v>0</v>
      </c>
    </row>
    <row r="62" spans="2:183">
      <c r="B62" s="99"/>
      <c r="D62" t="s">
        <v>33</v>
      </c>
      <c r="F62" s="145" t="str">
        <f t="shared" ref="F62:BQ62" si="101">IF(F$4&lt;$E$3,"",SUMIFS($F55:$FS55,$F$5:$FS$5,"&lt;="&amp;F$5,$F$5:$FS$5,"&gt;"&amp;(F$5-$E$3)))</f>
        <v/>
      </c>
      <c r="G62" s="145" t="str">
        <f t="shared" si="101"/>
        <v/>
      </c>
      <c r="H62" s="145" t="str">
        <f t="shared" si="101"/>
        <v/>
      </c>
      <c r="I62" s="145" t="str">
        <f t="shared" si="101"/>
        <v/>
      </c>
      <c r="J62" s="145" t="str">
        <f t="shared" si="101"/>
        <v/>
      </c>
      <c r="K62" s="145" t="str">
        <f t="shared" si="101"/>
        <v/>
      </c>
      <c r="L62" s="145" t="str">
        <f t="shared" si="101"/>
        <v/>
      </c>
      <c r="M62" s="145" t="str">
        <f t="shared" si="101"/>
        <v/>
      </c>
      <c r="N62" s="145" t="str">
        <f t="shared" si="101"/>
        <v/>
      </c>
      <c r="O62" s="145" t="str">
        <f t="shared" si="101"/>
        <v/>
      </c>
      <c r="P62" s="145" t="str">
        <f t="shared" si="101"/>
        <v/>
      </c>
      <c r="Q62" s="145" t="str">
        <f t="shared" si="101"/>
        <v/>
      </c>
      <c r="R62" s="145" t="str">
        <f t="shared" si="101"/>
        <v/>
      </c>
      <c r="S62" s="145" t="str">
        <f t="shared" si="101"/>
        <v/>
      </c>
      <c r="T62" s="145" t="str">
        <f t="shared" si="101"/>
        <v/>
      </c>
      <c r="U62" s="145" t="str">
        <f t="shared" si="101"/>
        <v/>
      </c>
      <c r="V62" s="145" t="str">
        <f t="shared" si="101"/>
        <v/>
      </c>
      <c r="W62" s="145" t="str">
        <f t="shared" si="101"/>
        <v/>
      </c>
      <c r="X62" s="145" t="str">
        <f t="shared" si="101"/>
        <v/>
      </c>
      <c r="Y62" s="145" t="str">
        <f t="shared" si="101"/>
        <v/>
      </c>
      <c r="Z62" s="145" t="str">
        <f t="shared" si="101"/>
        <v/>
      </c>
      <c r="AA62" s="145" t="str">
        <f t="shared" si="101"/>
        <v/>
      </c>
      <c r="AB62" s="145" t="str">
        <f t="shared" si="101"/>
        <v/>
      </c>
      <c r="AC62" s="145" t="str">
        <f t="shared" si="101"/>
        <v/>
      </c>
      <c r="AD62" s="145" t="str">
        <f t="shared" si="101"/>
        <v/>
      </c>
      <c r="AE62" s="145" t="str">
        <f t="shared" si="101"/>
        <v/>
      </c>
      <c r="AF62" s="145" t="str">
        <f t="shared" si="101"/>
        <v/>
      </c>
      <c r="AG62" s="145" t="str">
        <f t="shared" si="101"/>
        <v/>
      </c>
      <c r="AH62" s="145" t="str">
        <f t="shared" si="101"/>
        <v/>
      </c>
      <c r="AI62" s="145" t="str">
        <f t="shared" si="101"/>
        <v/>
      </c>
      <c r="AJ62" s="145" t="str">
        <f t="shared" si="101"/>
        <v/>
      </c>
      <c r="AK62" s="145" t="str">
        <f t="shared" si="101"/>
        <v/>
      </c>
      <c r="AL62" s="145" t="str">
        <f t="shared" si="101"/>
        <v/>
      </c>
      <c r="AM62" s="145" t="str">
        <f t="shared" si="101"/>
        <v/>
      </c>
      <c r="AN62" s="145" t="str">
        <f t="shared" si="101"/>
        <v/>
      </c>
      <c r="AO62" s="145" t="str">
        <f t="shared" si="101"/>
        <v/>
      </c>
      <c r="AP62" s="145" t="str">
        <f t="shared" si="101"/>
        <v/>
      </c>
      <c r="AQ62" s="145" t="str">
        <f t="shared" si="101"/>
        <v/>
      </c>
      <c r="AR62" s="145" t="str">
        <f t="shared" si="101"/>
        <v/>
      </c>
      <c r="AS62" s="145" t="str">
        <f t="shared" si="101"/>
        <v/>
      </c>
      <c r="AT62" s="145" t="str">
        <f t="shared" si="101"/>
        <v/>
      </c>
      <c r="AU62" s="145" t="str">
        <f t="shared" si="101"/>
        <v/>
      </c>
      <c r="AV62" s="145" t="str">
        <f t="shared" si="101"/>
        <v/>
      </c>
      <c r="AW62" s="145" t="str">
        <f t="shared" si="101"/>
        <v/>
      </c>
      <c r="AX62" s="145" t="str">
        <f t="shared" si="101"/>
        <v/>
      </c>
      <c r="AY62" s="145" t="str">
        <f t="shared" si="101"/>
        <v/>
      </c>
      <c r="AZ62" s="145" t="str">
        <f t="shared" si="101"/>
        <v/>
      </c>
      <c r="BA62" s="145" t="str">
        <f t="shared" si="101"/>
        <v/>
      </c>
      <c r="BB62" s="145" t="str">
        <f t="shared" si="101"/>
        <v/>
      </c>
      <c r="BC62" s="145" t="str">
        <f t="shared" si="101"/>
        <v/>
      </c>
      <c r="BD62" s="145" t="str">
        <f t="shared" si="101"/>
        <v/>
      </c>
      <c r="BE62" s="145" t="str">
        <f t="shared" si="101"/>
        <v/>
      </c>
      <c r="BF62" s="145" t="str">
        <f t="shared" si="101"/>
        <v/>
      </c>
      <c r="BG62" s="145" t="str">
        <f t="shared" si="101"/>
        <v/>
      </c>
      <c r="BH62" s="145" t="str">
        <f t="shared" si="101"/>
        <v/>
      </c>
      <c r="BI62" s="145" t="str">
        <f t="shared" si="101"/>
        <v/>
      </c>
      <c r="BJ62" s="145" t="str">
        <f t="shared" si="101"/>
        <v/>
      </c>
      <c r="BK62" s="145" t="str">
        <f t="shared" si="101"/>
        <v/>
      </c>
      <c r="BL62" s="145" t="str">
        <f t="shared" si="101"/>
        <v/>
      </c>
      <c r="BM62" s="145" t="str">
        <f t="shared" si="101"/>
        <v/>
      </c>
      <c r="BN62" s="145" t="str">
        <f t="shared" si="101"/>
        <v/>
      </c>
      <c r="BO62" s="145" t="str">
        <f t="shared" si="101"/>
        <v/>
      </c>
      <c r="BP62" s="145" t="str">
        <f t="shared" si="101"/>
        <v/>
      </c>
      <c r="BQ62" s="145" t="str">
        <f t="shared" si="101"/>
        <v/>
      </c>
      <c r="BR62" s="145" t="str">
        <f t="shared" ref="BR62:CZ62" si="102">IF(BR$4&lt;$E$3,"",SUMIFS($F55:$FS55,$F$5:$FS$5,"&lt;="&amp;BR$5,$F$5:$FS$5,"&gt;"&amp;(BR$5-$E$3)))</f>
        <v/>
      </c>
      <c r="BS62" s="145" t="str">
        <f t="shared" si="102"/>
        <v/>
      </c>
      <c r="BT62" s="145" t="str">
        <f t="shared" si="102"/>
        <v/>
      </c>
      <c r="BU62" s="145" t="str">
        <f t="shared" si="102"/>
        <v/>
      </c>
      <c r="BV62" s="145" t="str">
        <f t="shared" si="102"/>
        <v/>
      </c>
      <c r="BW62" s="145" t="str">
        <f t="shared" si="102"/>
        <v/>
      </c>
      <c r="BX62" s="145" t="str">
        <f t="shared" si="102"/>
        <v/>
      </c>
      <c r="BY62" s="145" t="str">
        <f t="shared" si="102"/>
        <v/>
      </c>
      <c r="BZ62" s="145" t="str">
        <f t="shared" si="102"/>
        <v/>
      </c>
      <c r="CA62" s="145" t="str">
        <f t="shared" si="102"/>
        <v/>
      </c>
      <c r="CB62" s="145" t="str">
        <f t="shared" si="102"/>
        <v/>
      </c>
      <c r="CC62" s="145" t="str">
        <f t="shared" si="102"/>
        <v/>
      </c>
      <c r="CD62" s="145" t="str">
        <f t="shared" si="102"/>
        <v/>
      </c>
      <c r="CE62" s="145" t="str">
        <f t="shared" si="102"/>
        <v/>
      </c>
      <c r="CF62" s="145" t="str">
        <f t="shared" si="102"/>
        <v/>
      </c>
      <c r="CG62" s="145" t="str">
        <f t="shared" si="102"/>
        <v/>
      </c>
      <c r="CH62" s="145" t="str">
        <f t="shared" si="102"/>
        <v/>
      </c>
      <c r="CI62" s="145" t="str">
        <f t="shared" si="102"/>
        <v/>
      </c>
      <c r="CJ62" s="145" t="str">
        <f t="shared" si="102"/>
        <v/>
      </c>
      <c r="CK62" s="145" t="str">
        <f t="shared" si="102"/>
        <v/>
      </c>
      <c r="CL62" s="145" t="str">
        <f t="shared" si="102"/>
        <v/>
      </c>
      <c r="CM62" s="145" t="str">
        <f t="shared" si="102"/>
        <v/>
      </c>
      <c r="CN62" s="145" t="str">
        <f t="shared" si="102"/>
        <v/>
      </c>
      <c r="CO62" s="145" t="str">
        <f t="shared" si="102"/>
        <v/>
      </c>
      <c r="CP62" s="145" t="str">
        <f t="shared" si="102"/>
        <v/>
      </c>
      <c r="CQ62" s="145" t="str">
        <f t="shared" si="102"/>
        <v/>
      </c>
      <c r="CR62" s="145" t="str">
        <f t="shared" si="102"/>
        <v/>
      </c>
      <c r="CS62" s="145" t="str">
        <f t="shared" si="102"/>
        <v/>
      </c>
      <c r="CT62" s="145" t="str">
        <f t="shared" si="102"/>
        <v/>
      </c>
      <c r="CU62" s="145" t="str">
        <f t="shared" si="102"/>
        <v/>
      </c>
      <c r="CV62" s="145" t="str">
        <f t="shared" si="102"/>
        <v/>
      </c>
      <c r="CW62" s="145" t="str">
        <f t="shared" si="102"/>
        <v/>
      </c>
      <c r="CX62" s="145" t="str">
        <f t="shared" si="102"/>
        <v/>
      </c>
      <c r="CY62" s="145" t="str">
        <f t="shared" si="102"/>
        <v/>
      </c>
      <c r="CZ62" s="145" t="str">
        <f t="shared" si="102"/>
        <v/>
      </c>
      <c r="DA62" s="145">
        <f>IF(DA$4&lt;$E$3,"",SUMIFS($F55:$FS55,$F$5:$FS$5,"&lt;="&amp;DA$5,$F$5:$FS$5,"&gt;"&amp;(DA$5-$E$3)))</f>
        <v>3</v>
      </c>
      <c r="DB62" s="145">
        <f t="shared" ref="DB62:FM62" si="103">IF(DB$4&lt;$E$3,"",SUMIFS($F55:$FS55,$F$5:$FS$5,"&lt;="&amp;DB$5,$F$5:$FS$5,"&gt;"&amp;(DB$5-$E$3)))</f>
        <v>3</v>
      </c>
      <c r="DC62" s="145">
        <f t="shared" si="103"/>
        <v>3</v>
      </c>
      <c r="DD62" s="145">
        <f t="shared" si="103"/>
        <v>3</v>
      </c>
      <c r="DE62" s="145">
        <f t="shared" si="103"/>
        <v>3</v>
      </c>
      <c r="DF62" s="145">
        <f t="shared" si="103"/>
        <v>3</v>
      </c>
      <c r="DG62" s="145">
        <f t="shared" si="103"/>
        <v>3</v>
      </c>
      <c r="DH62" s="145">
        <f t="shared" si="103"/>
        <v>3</v>
      </c>
      <c r="DI62" s="145">
        <f t="shared" si="103"/>
        <v>2</v>
      </c>
      <c r="DJ62" s="145">
        <f t="shared" si="103"/>
        <v>2</v>
      </c>
      <c r="DK62" s="145">
        <f t="shared" si="103"/>
        <v>2</v>
      </c>
      <c r="DL62" s="145">
        <f t="shared" si="103"/>
        <v>2</v>
      </c>
      <c r="DM62" s="145">
        <f t="shared" si="103"/>
        <v>2</v>
      </c>
      <c r="DN62" s="145">
        <f t="shared" si="103"/>
        <v>2</v>
      </c>
      <c r="DO62" s="145">
        <f t="shared" si="103"/>
        <v>2</v>
      </c>
      <c r="DP62" s="145">
        <f t="shared" si="103"/>
        <v>2</v>
      </c>
      <c r="DQ62" s="145">
        <f t="shared" si="103"/>
        <v>2</v>
      </c>
      <c r="DR62" s="145">
        <f t="shared" si="103"/>
        <v>2</v>
      </c>
      <c r="DS62" s="145">
        <f t="shared" si="103"/>
        <v>2</v>
      </c>
      <c r="DT62" s="145">
        <f t="shared" si="103"/>
        <v>2</v>
      </c>
      <c r="DU62" s="145">
        <f t="shared" si="103"/>
        <v>2</v>
      </c>
      <c r="DV62" s="145">
        <f t="shared" si="103"/>
        <v>2</v>
      </c>
      <c r="DW62" s="145">
        <f t="shared" si="103"/>
        <v>2</v>
      </c>
      <c r="DX62" s="145">
        <f t="shared" si="103"/>
        <v>2</v>
      </c>
      <c r="DY62" s="145">
        <f t="shared" si="103"/>
        <v>2</v>
      </c>
      <c r="DZ62" s="145">
        <f t="shared" si="103"/>
        <v>2</v>
      </c>
      <c r="EA62" s="145">
        <f t="shared" si="103"/>
        <v>2</v>
      </c>
      <c r="EB62" s="145">
        <f t="shared" si="103"/>
        <v>2</v>
      </c>
      <c r="EC62" s="145">
        <f t="shared" si="103"/>
        <v>2</v>
      </c>
      <c r="ED62" s="145">
        <f t="shared" si="103"/>
        <v>2</v>
      </c>
      <c r="EE62" s="145">
        <f t="shared" si="103"/>
        <v>2</v>
      </c>
      <c r="EF62" s="145">
        <f t="shared" si="103"/>
        <v>2</v>
      </c>
      <c r="EG62" s="145">
        <f t="shared" si="103"/>
        <v>2</v>
      </c>
      <c r="EH62" s="145">
        <f t="shared" si="103"/>
        <v>2</v>
      </c>
      <c r="EI62" s="145">
        <f t="shared" si="103"/>
        <v>2</v>
      </c>
      <c r="EJ62" s="145">
        <f t="shared" si="103"/>
        <v>2</v>
      </c>
      <c r="EK62" s="145">
        <f t="shared" si="103"/>
        <v>2</v>
      </c>
      <c r="EL62" s="145">
        <f t="shared" si="103"/>
        <v>2</v>
      </c>
      <c r="EM62" s="145">
        <f t="shared" si="103"/>
        <v>2</v>
      </c>
      <c r="EN62" s="145">
        <f t="shared" si="103"/>
        <v>2</v>
      </c>
      <c r="EO62" s="145">
        <f t="shared" si="103"/>
        <v>2</v>
      </c>
      <c r="EP62" s="145">
        <f t="shared" si="103"/>
        <v>2</v>
      </c>
      <c r="EQ62" s="145">
        <f t="shared" si="103"/>
        <v>2</v>
      </c>
      <c r="ER62" s="145">
        <f t="shared" si="103"/>
        <v>2</v>
      </c>
      <c r="ES62" s="145">
        <f t="shared" si="103"/>
        <v>2</v>
      </c>
      <c r="ET62" s="145">
        <f t="shared" si="103"/>
        <v>2</v>
      </c>
      <c r="EU62" s="145">
        <f t="shared" si="103"/>
        <v>2</v>
      </c>
      <c r="EV62" s="145">
        <f t="shared" si="103"/>
        <v>2</v>
      </c>
      <c r="EW62" s="145">
        <f t="shared" si="103"/>
        <v>2</v>
      </c>
      <c r="EX62" s="145">
        <f t="shared" si="103"/>
        <v>2</v>
      </c>
      <c r="EY62" s="145">
        <f t="shared" si="103"/>
        <v>2</v>
      </c>
      <c r="EZ62" s="145">
        <f t="shared" si="103"/>
        <v>2</v>
      </c>
      <c r="FA62" s="145">
        <f t="shared" si="103"/>
        <v>1</v>
      </c>
      <c r="FB62" s="145">
        <f t="shared" si="103"/>
        <v>1</v>
      </c>
      <c r="FC62" s="145">
        <f t="shared" si="103"/>
        <v>1</v>
      </c>
      <c r="FD62" s="145">
        <f t="shared" si="103"/>
        <v>1</v>
      </c>
      <c r="FE62" s="145">
        <f t="shared" si="103"/>
        <v>1</v>
      </c>
      <c r="FF62" s="145">
        <f t="shared" si="103"/>
        <v>1</v>
      </c>
      <c r="FG62" s="145">
        <f t="shared" si="103"/>
        <v>1</v>
      </c>
      <c r="FH62" s="145">
        <f t="shared" si="103"/>
        <v>1</v>
      </c>
      <c r="FI62" s="145">
        <f t="shared" si="103"/>
        <v>1</v>
      </c>
      <c r="FJ62" s="145">
        <f t="shared" si="103"/>
        <v>1</v>
      </c>
      <c r="FK62" s="145">
        <f t="shared" si="103"/>
        <v>1</v>
      </c>
      <c r="FL62" s="145">
        <f t="shared" si="103"/>
        <v>1</v>
      </c>
      <c r="FM62" s="145">
        <f t="shared" si="103"/>
        <v>1</v>
      </c>
      <c r="FN62" s="145">
        <f t="shared" ref="FN62:FS62" si="104">IF(FN$4&lt;$E$3,"",SUMIFS($F55:$FS55,$F$5:$FS$5,"&lt;="&amp;FN$5,$F$5:$FS$5,"&gt;"&amp;(FN$5-$E$3)))</f>
        <v>1</v>
      </c>
      <c r="FO62" s="145">
        <f t="shared" si="104"/>
        <v>1</v>
      </c>
      <c r="FP62" s="145">
        <f t="shared" si="104"/>
        <v>1</v>
      </c>
      <c r="FQ62" s="145">
        <f t="shared" si="104"/>
        <v>1</v>
      </c>
      <c r="FR62" s="145">
        <f t="shared" si="104"/>
        <v>1</v>
      </c>
      <c r="FS62" s="145">
        <f t="shared" si="104"/>
        <v>1</v>
      </c>
      <c r="FT62" s="145">
        <f t="shared" si="99"/>
        <v>1</v>
      </c>
      <c r="FW62" s="145">
        <f t="shared" si="100"/>
        <v>1</v>
      </c>
      <c r="FX62" s="145">
        <f>MIN(F62:FS62)</f>
        <v>1</v>
      </c>
      <c r="FY62" s="145">
        <f>MAX(F62:FS62)</f>
        <v>3</v>
      </c>
      <c r="FZ62" s="145">
        <f>AVERAGE(F62:FS62)</f>
        <v>1.8450704225352113</v>
      </c>
      <c r="GA62" s="145">
        <f>AVERAGE(EP62:FS62)</f>
        <v>1.3666666666666667</v>
      </c>
    </row>
    <row r="63" spans="2:183">
      <c r="B63" s="99"/>
      <c r="D63" t="s">
        <v>34</v>
      </c>
      <c r="F63" s="145" t="str">
        <f t="shared" ref="F63:BQ63" si="105">IF(F$4&lt;$E$3,"",SUMIFS($F56:$FS56,$F$5:$FS$5,"&lt;="&amp;F$5,$F$5:$FS$5,"&gt;"&amp;(F$5-$E$3)))</f>
        <v/>
      </c>
      <c r="G63" s="145" t="str">
        <f t="shared" si="105"/>
        <v/>
      </c>
      <c r="H63" s="145" t="str">
        <f t="shared" si="105"/>
        <v/>
      </c>
      <c r="I63" s="145" t="str">
        <f t="shared" si="105"/>
        <v/>
      </c>
      <c r="J63" s="145" t="str">
        <f t="shared" si="105"/>
        <v/>
      </c>
      <c r="K63" s="145" t="str">
        <f t="shared" si="105"/>
        <v/>
      </c>
      <c r="L63" s="145" t="str">
        <f t="shared" si="105"/>
        <v/>
      </c>
      <c r="M63" s="145" t="str">
        <f t="shared" si="105"/>
        <v/>
      </c>
      <c r="N63" s="145" t="str">
        <f t="shared" si="105"/>
        <v/>
      </c>
      <c r="O63" s="145" t="str">
        <f t="shared" si="105"/>
        <v/>
      </c>
      <c r="P63" s="145" t="str">
        <f t="shared" si="105"/>
        <v/>
      </c>
      <c r="Q63" s="145" t="str">
        <f t="shared" si="105"/>
        <v/>
      </c>
      <c r="R63" s="145" t="str">
        <f t="shared" si="105"/>
        <v/>
      </c>
      <c r="S63" s="145" t="str">
        <f t="shared" si="105"/>
        <v/>
      </c>
      <c r="T63" s="145" t="str">
        <f t="shared" si="105"/>
        <v/>
      </c>
      <c r="U63" s="145" t="str">
        <f t="shared" si="105"/>
        <v/>
      </c>
      <c r="V63" s="145" t="str">
        <f t="shared" si="105"/>
        <v/>
      </c>
      <c r="W63" s="145" t="str">
        <f t="shared" si="105"/>
        <v/>
      </c>
      <c r="X63" s="145" t="str">
        <f t="shared" si="105"/>
        <v/>
      </c>
      <c r="Y63" s="145" t="str">
        <f t="shared" si="105"/>
        <v/>
      </c>
      <c r="Z63" s="145" t="str">
        <f t="shared" si="105"/>
        <v/>
      </c>
      <c r="AA63" s="145" t="str">
        <f t="shared" si="105"/>
        <v/>
      </c>
      <c r="AB63" s="145" t="str">
        <f t="shared" si="105"/>
        <v/>
      </c>
      <c r="AC63" s="145" t="str">
        <f t="shared" si="105"/>
        <v/>
      </c>
      <c r="AD63" s="145" t="str">
        <f t="shared" si="105"/>
        <v/>
      </c>
      <c r="AE63" s="145" t="str">
        <f t="shared" si="105"/>
        <v/>
      </c>
      <c r="AF63" s="145" t="str">
        <f t="shared" si="105"/>
        <v/>
      </c>
      <c r="AG63" s="145" t="str">
        <f t="shared" si="105"/>
        <v/>
      </c>
      <c r="AH63" s="145" t="str">
        <f t="shared" si="105"/>
        <v/>
      </c>
      <c r="AI63" s="145" t="str">
        <f t="shared" si="105"/>
        <v/>
      </c>
      <c r="AJ63" s="145" t="str">
        <f t="shared" si="105"/>
        <v/>
      </c>
      <c r="AK63" s="145" t="str">
        <f t="shared" si="105"/>
        <v/>
      </c>
      <c r="AL63" s="145" t="str">
        <f t="shared" si="105"/>
        <v/>
      </c>
      <c r="AM63" s="145" t="str">
        <f t="shared" si="105"/>
        <v/>
      </c>
      <c r="AN63" s="145" t="str">
        <f t="shared" si="105"/>
        <v/>
      </c>
      <c r="AO63" s="145" t="str">
        <f t="shared" si="105"/>
        <v/>
      </c>
      <c r="AP63" s="145" t="str">
        <f t="shared" si="105"/>
        <v/>
      </c>
      <c r="AQ63" s="145" t="str">
        <f t="shared" si="105"/>
        <v/>
      </c>
      <c r="AR63" s="145" t="str">
        <f t="shared" si="105"/>
        <v/>
      </c>
      <c r="AS63" s="145" t="str">
        <f t="shared" si="105"/>
        <v/>
      </c>
      <c r="AT63" s="145" t="str">
        <f t="shared" si="105"/>
        <v/>
      </c>
      <c r="AU63" s="145" t="str">
        <f t="shared" si="105"/>
        <v/>
      </c>
      <c r="AV63" s="145" t="str">
        <f t="shared" si="105"/>
        <v/>
      </c>
      <c r="AW63" s="145" t="str">
        <f t="shared" si="105"/>
        <v/>
      </c>
      <c r="AX63" s="145" t="str">
        <f t="shared" si="105"/>
        <v/>
      </c>
      <c r="AY63" s="145" t="str">
        <f t="shared" si="105"/>
        <v/>
      </c>
      <c r="AZ63" s="145" t="str">
        <f t="shared" si="105"/>
        <v/>
      </c>
      <c r="BA63" s="145" t="str">
        <f t="shared" si="105"/>
        <v/>
      </c>
      <c r="BB63" s="145" t="str">
        <f t="shared" si="105"/>
        <v/>
      </c>
      <c r="BC63" s="145" t="str">
        <f t="shared" si="105"/>
        <v/>
      </c>
      <c r="BD63" s="145" t="str">
        <f t="shared" si="105"/>
        <v/>
      </c>
      <c r="BE63" s="145" t="str">
        <f t="shared" si="105"/>
        <v/>
      </c>
      <c r="BF63" s="145" t="str">
        <f t="shared" si="105"/>
        <v/>
      </c>
      <c r="BG63" s="145" t="str">
        <f t="shared" si="105"/>
        <v/>
      </c>
      <c r="BH63" s="145" t="str">
        <f t="shared" si="105"/>
        <v/>
      </c>
      <c r="BI63" s="145" t="str">
        <f t="shared" si="105"/>
        <v/>
      </c>
      <c r="BJ63" s="145" t="str">
        <f t="shared" si="105"/>
        <v/>
      </c>
      <c r="BK63" s="145" t="str">
        <f t="shared" si="105"/>
        <v/>
      </c>
      <c r="BL63" s="145" t="str">
        <f t="shared" si="105"/>
        <v/>
      </c>
      <c r="BM63" s="145" t="str">
        <f t="shared" si="105"/>
        <v/>
      </c>
      <c r="BN63" s="145" t="str">
        <f t="shared" si="105"/>
        <v/>
      </c>
      <c r="BO63" s="145" t="str">
        <f t="shared" si="105"/>
        <v/>
      </c>
      <c r="BP63" s="145" t="str">
        <f t="shared" si="105"/>
        <v/>
      </c>
      <c r="BQ63" s="145" t="str">
        <f t="shared" si="105"/>
        <v/>
      </c>
      <c r="BR63" s="145" t="str">
        <f t="shared" ref="BR63:CZ63" si="106">IF(BR$4&lt;$E$3,"",SUMIFS($F56:$FS56,$F$5:$FS$5,"&lt;="&amp;BR$5,$F$5:$FS$5,"&gt;"&amp;(BR$5-$E$3)))</f>
        <v/>
      </c>
      <c r="BS63" s="145" t="str">
        <f t="shared" si="106"/>
        <v/>
      </c>
      <c r="BT63" s="145" t="str">
        <f t="shared" si="106"/>
        <v/>
      </c>
      <c r="BU63" s="145" t="str">
        <f t="shared" si="106"/>
        <v/>
      </c>
      <c r="BV63" s="145" t="str">
        <f t="shared" si="106"/>
        <v/>
      </c>
      <c r="BW63" s="145" t="str">
        <f t="shared" si="106"/>
        <v/>
      </c>
      <c r="BX63" s="145" t="str">
        <f t="shared" si="106"/>
        <v/>
      </c>
      <c r="BY63" s="145" t="str">
        <f t="shared" si="106"/>
        <v/>
      </c>
      <c r="BZ63" s="145" t="str">
        <f t="shared" si="106"/>
        <v/>
      </c>
      <c r="CA63" s="145" t="str">
        <f t="shared" si="106"/>
        <v/>
      </c>
      <c r="CB63" s="145" t="str">
        <f t="shared" si="106"/>
        <v/>
      </c>
      <c r="CC63" s="145" t="str">
        <f t="shared" si="106"/>
        <v/>
      </c>
      <c r="CD63" s="145" t="str">
        <f t="shared" si="106"/>
        <v/>
      </c>
      <c r="CE63" s="145" t="str">
        <f t="shared" si="106"/>
        <v/>
      </c>
      <c r="CF63" s="145" t="str">
        <f t="shared" si="106"/>
        <v/>
      </c>
      <c r="CG63" s="145" t="str">
        <f t="shared" si="106"/>
        <v/>
      </c>
      <c r="CH63" s="145" t="str">
        <f t="shared" si="106"/>
        <v/>
      </c>
      <c r="CI63" s="145" t="str">
        <f t="shared" si="106"/>
        <v/>
      </c>
      <c r="CJ63" s="145" t="str">
        <f t="shared" si="106"/>
        <v/>
      </c>
      <c r="CK63" s="145" t="str">
        <f t="shared" si="106"/>
        <v/>
      </c>
      <c r="CL63" s="145" t="str">
        <f t="shared" si="106"/>
        <v/>
      </c>
      <c r="CM63" s="145" t="str">
        <f t="shared" si="106"/>
        <v/>
      </c>
      <c r="CN63" s="145" t="str">
        <f t="shared" si="106"/>
        <v/>
      </c>
      <c r="CO63" s="145" t="str">
        <f t="shared" si="106"/>
        <v/>
      </c>
      <c r="CP63" s="145" t="str">
        <f t="shared" si="106"/>
        <v/>
      </c>
      <c r="CQ63" s="145" t="str">
        <f t="shared" si="106"/>
        <v/>
      </c>
      <c r="CR63" s="145" t="str">
        <f t="shared" si="106"/>
        <v/>
      </c>
      <c r="CS63" s="145" t="str">
        <f t="shared" si="106"/>
        <v/>
      </c>
      <c r="CT63" s="145" t="str">
        <f t="shared" si="106"/>
        <v/>
      </c>
      <c r="CU63" s="145" t="str">
        <f t="shared" si="106"/>
        <v/>
      </c>
      <c r="CV63" s="145" t="str">
        <f t="shared" si="106"/>
        <v/>
      </c>
      <c r="CW63" s="145" t="str">
        <f t="shared" si="106"/>
        <v/>
      </c>
      <c r="CX63" s="145" t="str">
        <f t="shared" si="106"/>
        <v/>
      </c>
      <c r="CY63" s="145" t="str">
        <f t="shared" si="106"/>
        <v/>
      </c>
      <c r="CZ63" s="145" t="str">
        <f t="shared" si="106"/>
        <v/>
      </c>
      <c r="DA63" s="145">
        <f>IF(DA$4&lt;$E$3,"",SUMIFS($F56:$FS56,$F$5:$FS$5,"&lt;="&amp;DA$5,$F$5:$FS$5,"&gt;"&amp;(DA$5-$E$3)))</f>
        <v>1</v>
      </c>
      <c r="DB63" s="145">
        <f t="shared" ref="DB63:FM63" si="107">IF(DB$4&lt;$E$3,"",SUMIFS($F56:$FS56,$F$5:$FS$5,"&lt;="&amp;DB$5,$F$5:$FS$5,"&gt;"&amp;(DB$5-$E$3)))</f>
        <v>1</v>
      </c>
      <c r="DC63" s="145">
        <f t="shared" si="107"/>
        <v>1</v>
      </c>
      <c r="DD63" s="145">
        <f t="shared" si="107"/>
        <v>1</v>
      </c>
      <c r="DE63" s="145">
        <f t="shared" si="107"/>
        <v>1</v>
      </c>
      <c r="DF63" s="145">
        <f t="shared" si="107"/>
        <v>1</v>
      </c>
      <c r="DG63" s="145">
        <f t="shared" si="107"/>
        <v>1</v>
      </c>
      <c r="DH63" s="145">
        <f t="shared" si="107"/>
        <v>1</v>
      </c>
      <c r="DI63" s="145">
        <f t="shared" si="107"/>
        <v>1</v>
      </c>
      <c r="DJ63" s="145">
        <f t="shared" si="107"/>
        <v>1</v>
      </c>
      <c r="DK63" s="145">
        <f t="shared" si="107"/>
        <v>1</v>
      </c>
      <c r="DL63" s="145">
        <f t="shared" si="107"/>
        <v>1</v>
      </c>
      <c r="DM63" s="145">
        <f t="shared" si="107"/>
        <v>1</v>
      </c>
      <c r="DN63" s="145">
        <f t="shared" si="107"/>
        <v>1</v>
      </c>
      <c r="DO63" s="145">
        <f t="shared" si="107"/>
        <v>1</v>
      </c>
      <c r="DP63" s="145">
        <f t="shared" si="107"/>
        <v>1</v>
      </c>
      <c r="DQ63" s="145">
        <f t="shared" si="107"/>
        <v>1</v>
      </c>
      <c r="DR63" s="145">
        <f t="shared" si="107"/>
        <v>1</v>
      </c>
      <c r="DS63" s="145">
        <f t="shared" si="107"/>
        <v>1</v>
      </c>
      <c r="DT63" s="145">
        <f t="shared" si="107"/>
        <v>2</v>
      </c>
      <c r="DU63" s="145">
        <f t="shared" si="107"/>
        <v>2</v>
      </c>
      <c r="DV63" s="145">
        <f t="shared" si="107"/>
        <v>2</v>
      </c>
      <c r="DW63" s="145">
        <f t="shared" si="107"/>
        <v>2</v>
      </c>
      <c r="DX63" s="145">
        <f t="shared" si="107"/>
        <v>2</v>
      </c>
      <c r="DY63" s="145">
        <f t="shared" si="107"/>
        <v>2</v>
      </c>
      <c r="DZ63" s="145">
        <f t="shared" si="107"/>
        <v>2</v>
      </c>
      <c r="EA63" s="145">
        <f t="shared" si="107"/>
        <v>2</v>
      </c>
      <c r="EB63" s="145">
        <f t="shared" si="107"/>
        <v>2</v>
      </c>
      <c r="EC63" s="145">
        <f t="shared" si="107"/>
        <v>2</v>
      </c>
      <c r="ED63" s="145">
        <f t="shared" si="107"/>
        <v>2</v>
      </c>
      <c r="EE63" s="145">
        <f t="shared" si="107"/>
        <v>2</v>
      </c>
      <c r="EF63" s="145">
        <f t="shared" si="107"/>
        <v>2</v>
      </c>
      <c r="EG63" s="145">
        <f t="shared" si="107"/>
        <v>1</v>
      </c>
      <c r="EH63" s="145">
        <f t="shared" si="107"/>
        <v>1</v>
      </c>
      <c r="EI63" s="145">
        <f t="shared" si="107"/>
        <v>1</v>
      </c>
      <c r="EJ63" s="145">
        <f t="shared" si="107"/>
        <v>1</v>
      </c>
      <c r="EK63" s="145">
        <f t="shared" si="107"/>
        <v>1</v>
      </c>
      <c r="EL63" s="145">
        <f t="shared" si="107"/>
        <v>1</v>
      </c>
      <c r="EM63" s="145">
        <f t="shared" si="107"/>
        <v>1</v>
      </c>
      <c r="EN63" s="145">
        <f t="shared" si="107"/>
        <v>1</v>
      </c>
      <c r="EO63" s="145">
        <f t="shared" si="107"/>
        <v>1</v>
      </c>
      <c r="EP63" s="145">
        <f t="shared" si="107"/>
        <v>1</v>
      </c>
      <c r="EQ63" s="145">
        <f t="shared" si="107"/>
        <v>1</v>
      </c>
      <c r="ER63" s="145">
        <f t="shared" si="107"/>
        <v>1</v>
      </c>
      <c r="ES63" s="145">
        <f t="shared" si="107"/>
        <v>1</v>
      </c>
      <c r="ET63" s="145">
        <f t="shared" si="107"/>
        <v>1</v>
      </c>
      <c r="EU63" s="145">
        <f t="shared" si="107"/>
        <v>1</v>
      </c>
      <c r="EV63" s="145">
        <f t="shared" si="107"/>
        <v>1</v>
      </c>
      <c r="EW63" s="145">
        <f t="shared" si="107"/>
        <v>1</v>
      </c>
      <c r="EX63" s="145">
        <f t="shared" si="107"/>
        <v>1</v>
      </c>
      <c r="EY63" s="145">
        <f t="shared" si="107"/>
        <v>1</v>
      </c>
      <c r="EZ63" s="145">
        <f t="shared" si="107"/>
        <v>1</v>
      </c>
      <c r="FA63" s="145">
        <f t="shared" si="107"/>
        <v>1</v>
      </c>
      <c r="FB63" s="145">
        <f t="shared" si="107"/>
        <v>2</v>
      </c>
      <c r="FC63" s="145">
        <f t="shared" si="107"/>
        <v>2</v>
      </c>
      <c r="FD63" s="145">
        <f t="shared" si="107"/>
        <v>2</v>
      </c>
      <c r="FE63" s="145">
        <f t="shared" si="107"/>
        <v>2</v>
      </c>
      <c r="FF63" s="145">
        <f t="shared" si="107"/>
        <v>2</v>
      </c>
      <c r="FG63" s="145">
        <f t="shared" si="107"/>
        <v>2</v>
      </c>
      <c r="FH63" s="145">
        <f t="shared" si="107"/>
        <v>2</v>
      </c>
      <c r="FI63" s="145">
        <f t="shared" si="107"/>
        <v>2</v>
      </c>
      <c r="FJ63" s="145">
        <f t="shared" si="107"/>
        <v>2</v>
      </c>
      <c r="FK63" s="145">
        <f t="shared" si="107"/>
        <v>2</v>
      </c>
      <c r="FL63" s="145">
        <f t="shared" si="107"/>
        <v>2</v>
      </c>
      <c r="FM63" s="145">
        <f t="shared" si="107"/>
        <v>2</v>
      </c>
      <c r="FN63" s="145">
        <f t="shared" ref="FN63:FS63" si="108">IF(FN$4&lt;$E$3,"",SUMIFS($F56:$FS56,$F$5:$FS$5,"&lt;="&amp;FN$5,$F$5:$FS$5,"&gt;"&amp;(FN$5-$E$3)))</f>
        <v>2</v>
      </c>
      <c r="FO63" s="145">
        <f t="shared" si="108"/>
        <v>2</v>
      </c>
      <c r="FP63" s="145">
        <f t="shared" si="108"/>
        <v>2</v>
      </c>
      <c r="FQ63" s="145">
        <f t="shared" si="108"/>
        <v>2</v>
      </c>
      <c r="FR63" s="145">
        <f t="shared" si="108"/>
        <v>2</v>
      </c>
      <c r="FS63" s="145">
        <f t="shared" si="108"/>
        <v>2</v>
      </c>
      <c r="FT63" s="145">
        <f t="shared" si="99"/>
        <v>2</v>
      </c>
      <c r="FW63" s="145">
        <f t="shared" si="100"/>
        <v>2</v>
      </c>
      <c r="FX63" s="145">
        <f>MIN(F63:FS63)</f>
        <v>1</v>
      </c>
      <c r="FY63" s="145">
        <f>MAX(F63:FS63)</f>
        <v>2</v>
      </c>
      <c r="FZ63" s="145">
        <f>AVERAGE(F63:FS63)</f>
        <v>1.4366197183098592</v>
      </c>
      <c r="GA63" s="145">
        <f>AVERAGE(EP63:FS63)</f>
        <v>1.6</v>
      </c>
    </row>
    <row r="64" spans="2:183" ht="15.75" thickBot="1">
      <c r="B64" s="99"/>
      <c r="D64" s="105" t="s">
        <v>25</v>
      </c>
      <c r="E64" s="106"/>
      <c r="F64" s="146" t="str">
        <f t="shared" ref="F64:BQ64" si="109">IF(F$4&lt;$E$3,"",SUMIFS($F57:$FS57,$F$5:$FS$5,"&lt;="&amp;F$5,$F$5:$FS$5,"&gt;"&amp;(F$5-$E$3)))</f>
        <v/>
      </c>
      <c r="G64" s="146" t="str">
        <f t="shared" si="109"/>
        <v/>
      </c>
      <c r="H64" s="146" t="str">
        <f t="shared" si="109"/>
        <v/>
      </c>
      <c r="I64" s="146" t="str">
        <f t="shared" si="109"/>
        <v/>
      </c>
      <c r="J64" s="146" t="str">
        <f t="shared" si="109"/>
        <v/>
      </c>
      <c r="K64" s="146" t="str">
        <f t="shared" si="109"/>
        <v/>
      </c>
      <c r="L64" s="146" t="str">
        <f t="shared" si="109"/>
        <v/>
      </c>
      <c r="M64" s="146" t="str">
        <f t="shared" si="109"/>
        <v/>
      </c>
      <c r="N64" s="146" t="str">
        <f t="shared" si="109"/>
        <v/>
      </c>
      <c r="O64" s="146" t="str">
        <f t="shared" si="109"/>
        <v/>
      </c>
      <c r="P64" s="146" t="str">
        <f t="shared" si="109"/>
        <v/>
      </c>
      <c r="Q64" s="146" t="str">
        <f t="shared" si="109"/>
        <v/>
      </c>
      <c r="R64" s="146" t="str">
        <f t="shared" si="109"/>
        <v/>
      </c>
      <c r="S64" s="146" t="str">
        <f t="shared" si="109"/>
        <v/>
      </c>
      <c r="T64" s="146" t="str">
        <f t="shared" si="109"/>
        <v/>
      </c>
      <c r="U64" s="146" t="str">
        <f t="shared" si="109"/>
        <v/>
      </c>
      <c r="V64" s="146" t="str">
        <f t="shared" si="109"/>
        <v/>
      </c>
      <c r="W64" s="146" t="str">
        <f t="shared" si="109"/>
        <v/>
      </c>
      <c r="X64" s="146" t="str">
        <f t="shared" si="109"/>
        <v/>
      </c>
      <c r="Y64" s="146" t="str">
        <f t="shared" si="109"/>
        <v/>
      </c>
      <c r="Z64" s="146" t="str">
        <f t="shared" si="109"/>
        <v/>
      </c>
      <c r="AA64" s="146" t="str">
        <f t="shared" si="109"/>
        <v/>
      </c>
      <c r="AB64" s="146" t="str">
        <f t="shared" si="109"/>
        <v/>
      </c>
      <c r="AC64" s="146" t="str">
        <f t="shared" si="109"/>
        <v/>
      </c>
      <c r="AD64" s="146" t="str">
        <f t="shared" si="109"/>
        <v/>
      </c>
      <c r="AE64" s="146" t="str">
        <f t="shared" si="109"/>
        <v/>
      </c>
      <c r="AF64" s="146" t="str">
        <f t="shared" si="109"/>
        <v/>
      </c>
      <c r="AG64" s="146" t="str">
        <f t="shared" si="109"/>
        <v/>
      </c>
      <c r="AH64" s="146" t="str">
        <f t="shared" si="109"/>
        <v/>
      </c>
      <c r="AI64" s="146" t="str">
        <f t="shared" si="109"/>
        <v/>
      </c>
      <c r="AJ64" s="146" t="str">
        <f t="shared" si="109"/>
        <v/>
      </c>
      <c r="AK64" s="146" t="str">
        <f t="shared" si="109"/>
        <v/>
      </c>
      <c r="AL64" s="146" t="str">
        <f t="shared" si="109"/>
        <v/>
      </c>
      <c r="AM64" s="146" t="str">
        <f t="shared" si="109"/>
        <v/>
      </c>
      <c r="AN64" s="146" t="str">
        <f t="shared" si="109"/>
        <v/>
      </c>
      <c r="AO64" s="146" t="str">
        <f t="shared" si="109"/>
        <v/>
      </c>
      <c r="AP64" s="146" t="str">
        <f t="shared" si="109"/>
        <v/>
      </c>
      <c r="AQ64" s="146" t="str">
        <f t="shared" si="109"/>
        <v/>
      </c>
      <c r="AR64" s="146" t="str">
        <f t="shared" si="109"/>
        <v/>
      </c>
      <c r="AS64" s="146" t="str">
        <f t="shared" si="109"/>
        <v/>
      </c>
      <c r="AT64" s="146" t="str">
        <f t="shared" si="109"/>
        <v/>
      </c>
      <c r="AU64" s="146" t="str">
        <f t="shared" si="109"/>
        <v/>
      </c>
      <c r="AV64" s="146" t="str">
        <f t="shared" si="109"/>
        <v/>
      </c>
      <c r="AW64" s="146" t="str">
        <f t="shared" si="109"/>
        <v/>
      </c>
      <c r="AX64" s="146" t="str">
        <f t="shared" si="109"/>
        <v/>
      </c>
      <c r="AY64" s="146" t="str">
        <f t="shared" si="109"/>
        <v/>
      </c>
      <c r="AZ64" s="146" t="str">
        <f t="shared" si="109"/>
        <v/>
      </c>
      <c r="BA64" s="146" t="str">
        <f t="shared" si="109"/>
        <v/>
      </c>
      <c r="BB64" s="146" t="str">
        <f t="shared" si="109"/>
        <v/>
      </c>
      <c r="BC64" s="146" t="str">
        <f t="shared" si="109"/>
        <v/>
      </c>
      <c r="BD64" s="146" t="str">
        <f t="shared" si="109"/>
        <v/>
      </c>
      <c r="BE64" s="146" t="str">
        <f t="shared" si="109"/>
        <v/>
      </c>
      <c r="BF64" s="146" t="str">
        <f t="shared" si="109"/>
        <v/>
      </c>
      <c r="BG64" s="146" t="str">
        <f t="shared" si="109"/>
        <v/>
      </c>
      <c r="BH64" s="146" t="str">
        <f t="shared" si="109"/>
        <v/>
      </c>
      <c r="BI64" s="146" t="str">
        <f t="shared" si="109"/>
        <v/>
      </c>
      <c r="BJ64" s="146" t="str">
        <f t="shared" si="109"/>
        <v/>
      </c>
      <c r="BK64" s="146" t="str">
        <f t="shared" si="109"/>
        <v/>
      </c>
      <c r="BL64" s="146" t="str">
        <f t="shared" si="109"/>
        <v/>
      </c>
      <c r="BM64" s="146" t="str">
        <f t="shared" si="109"/>
        <v/>
      </c>
      <c r="BN64" s="146" t="str">
        <f t="shared" si="109"/>
        <v/>
      </c>
      <c r="BO64" s="146" t="str">
        <f t="shared" si="109"/>
        <v/>
      </c>
      <c r="BP64" s="146" t="str">
        <f t="shared" si="109"/>
        <v/>
      </c>
      <c r="BQ64" s="146" t="str">
        <f t="shared" si="109"/>
        <v/>
      </c>
      <c r="BR64" s="146" t="str">
        <f t="shared" ref="BR64:EC64" si="110">IF(BR$4&lt;$E$3,"",SUMIFS($F57:$FS57,$F$5:$FS$5,"&lt;="&amp;BR$5,$F$5:$FS$5,"&gt;"&amp;(BR$5-$E$3)))</f>
        <v/>
      </c>
      <c r="BS64" s="146" t="str">
        <f t="shared" si="110"/>
        <v/>
      </c>
      <c r="BT64" s="146" t="str">
        <f t="shared" si="110"/>
        <v/>
      </c>
      <c r="BU64" s="146" t="str">
        <f t="shared" si="110"/>
        <v/>
      </c>
      <c r="BV64" s="146" t="str">
        <f t="shared" si="110"/>
        <v/>
      </c>
      <c r="BW64" s="146" t="str">
        <f t="shared" si="110"/>
        <v/>
      </c>
      <c r="BX64" s="146" t="str">
        <f t="shared" si="110"/>
        <v/>
      </c>
      <c r="BY64" s="146" t="str">
        <f t="shared" si="110"/>
        <v/>
      </c>
      <c r="BZ64" s="146" t="str">
        <f t="shared" si="110"/>
        <v/>
      </c>
      <c r="CA64" s="146" t="str">
        <f t="shared" si="110"/>
        <v/>
      </c>
      <c r="CB64" s="146" t="str">
        <f t="shared" si="110"/>
        <v/>
      </c>
      <c r="CC64" s="146" t="str">
        <f t="shared" si="110"/>
        <v/>
      </c>
      <c r="CD64" s="146" t="str">
        <f t="shared" si="110"/>
        <v/>
      </c>
      <c r="CE64" s="146" t="str">
        <f t="shared" si="110"/>
        <v/>
      </c>
      <c r="CF64" s="146" t="str">
        <f t="shared" si="110"/>
        <v/>
      </c>
      <c r="CG64" s="146" t="str">
        <f t="shared" si="110"/>
        <v/>
      </c>
      <c r="CH64" s="146" t="str">
        <f t="shared" si="110"/>
        <v/>
      </c>
      <c r="CI64" s="146" t="str">
        <f t="shared" si="110"/>
        <v/>
      </c>
      <c r="CJ64" s="146" t="str">
        <f t="shared" si="110"/>
        <v/>
      </c>
      <c r="CK64" s="146" t="str">
        <f t="shared" si="110"/>
        <v/>
      </c>
      <c r="CL64" s="146" t="str">
        <f t="shared" si="110"/>
        <v/>
      </c>
      <c r="CM64" s="146" t="str">
        <f t="shared" si="110"/>
        <v/>
      </c>
      <c r="CN64" s="146" t="str">
        <f t="shared" si="110"/>
        <v/>
      </c>
      <c r="CO64" s="146" t="str">
        <f t="shared" si="110"/>
        <v/>
      </c>
      <c r="CP64" s="146" t="str">
        <f t="shared" si="110"/>
        <v/>
      </c>
      <c r="CQ64" s="146" t="str">
        <f t="shared" si="110"/>
        <v/>
      </c>
      <c r="CR64" s="146" t="str">
        <f t="shared" si="110"/>
        <v/>
      </c>
      <c r="CS64" s="146" t="str">
        <f t="shared" si="110"/>
        <v/>
      </c>
      <c r="CT64" s="146" t="str">
        <f t="shared" si="110"/>
        <v/>
      </c>
      <c r="CU64" s="146" t="str">
        <f t="shared" si="110"/>
        <v/>
      </c>
      <c r="CV64" s="146" t="str">
        <f t="shared" si="110"/>
        <v/>
      </c>
      <c r="CW64" s="146" t="str">
        <f t="shared" si="110"/>
        <v/>
      </c>
      <c r="CX64" s="146" t="str">
        <f t="shared" si="110"/>
        <v/>
      </c>
      <c r="CY64" s="146" t="str">
        <f t="shared" si="110"/>
        <v/>
      </c>
      <c r="CZ64" s="146" t="str">
        <f t="shared" si="110"/>
        <v/>
      </c>
      <c r="DA64" s="146">
        <f t="shared" si="110"/>
        <v>6</v>
      </c>
      <c r="DB64" s="146">
        <f t="shared" si="110"/>
        <v>6</v>
      </c>
      <c r="DC64" s="146">
        <f t="shared" si="110"/>
        <v>6</v>
      </c>
      <c r="DD64" s="146">
        <f t="shared" si="110"/>
        <v>6</v>
      </c>
      <c r="DE64" s="146">
        <f t="shared" si="110"/>
        <v>6</v>
      </c>
      <c r="DF64" s="146">
        <f t="shared" si="110"/>
        <v>6</v>
      </c>
      <c r="DG64" s="146">
        <f t="shared" si="110"/>
        <v>6</v>
      </c>
      <c r="DH64" s="146">
        <f t="shared" si="110"/>
        <v>6</v>
      </c>
      <c r="DI64" s="146">
        <f t="shared" si="110"/>
        <v>5</v>
      </c>
      <c r="DJ64" s="146">
        <f t="shared" si="110"/>
        <v>5</v>
      </c>
      <c r="DK64" s="146">
        <f t="shared" si="110"/>
        <v>5</v>
      </c>
      <c r="DL64" s="146">
        <f t="shared" si="110"/>
        <v>5</v>
      </c>
      <c r="DM64" s="146">
        <f t="shared" si="110"/>
        <v>5</v>
      </c>
      <c r="DN64" s="146">
        <f t="shared" si="110"/>
        <v>5</v>
      </c>
      <c r="DO64" s="146">
        <f t="shared" si="110"/>
        <v>5</v>
      </c>
      <c r="DP64" s="146">
        <f t="shared" si="110"/>
        <v>5</v>
      </c>
      <c r="DQ64" s="146">
        <f t="shared" si="110"/>
        <v>5</v>
      </c>
      <c r="DR64" s="146">
        <f t="shared" si="110"/>
        <v>5</v>
      </c>
      <c r="DS64" s="146">
        <f t="shared" si="110"/>
        <v>5</v>
      </c>
      <c r="DT64" s="146">
        <f t="shared" si="110"/>
        <v>6</v>
      </c>
      <c r="DU64" s="146">
        <f t="shared" si="110"/>
        <v>6</v>
      </c>
      <c r="DV64" s="146">
        <f t="shared" si="110"/>
        <v>6</v>
      </c>
      <c r="DW64" s="146">
        <f t="shared" si="110"/>
        <v>5</v>
      </c>
      <c r="DX64" s="146">
        <f t="shared" si="110"/>
        <v>5</v>
      </c>
      <c r="DY64" s="146">
        <f t="shared" si="110"/>
        <v>5</v>
      </c>
      <c r="DZ64" s="146">
        <f t="shared" si="110"/>
        <v>5</v>
      </c>
      <c r="EA64" s="146">
        <f t="shared" si="110"/>
        <v>5</v>
      </c>
      <c r="EB64" s="146">
        <f t="shared" si="110"/>
        <v>5</v>
      </c>
      <c r="EC64" s="146">
        <f t="shared" si="110"/>
        <v>5</v>
      </c>
      <c r="ED64" s="146">
        <f t="shared" ref="ED64:FS64" si="111">IF(ED$4&lt;$E$3,"",SUMIFS($F57:$FS57,$F$5:$FS$5,"&lt;="&amp;ED$5,$F$5:$FS$5,"&gt;"&amp;(ED$5-$E$3)))</f>
        <v>5</v>
      </c>
      <c r="EE64" s="146">
        <f t="shared" si="111"/>
        <v>5</v>
      </c>
      <c r="EF64" s="146">
        <f t="shared" si="111"/>
        <v>5</v>
      </c>
      <c r="EG64" s="146">
        <f t="shared" si="111"/>
        <v>4</v>
      </c>
      <c r="EH64" s="146">
        <f t="shared" si="111"/>
        <v>4</v>
      </c>
      <c r="EI64" s="146">
        <f t="shared" si="111"/>
        <v>4</v>
      </c>
      <c r="EJ64" s="146">
        <f t="shared" si="111"/>
        <v>4</v>
      </c>
      <c r="EK64" s="146">
        <f t="shared" si="111"/>
        <v>4</v>
      </c>
      <c r="EL64" s="146">
        <f t="shared" si="111"/>
        <v>4</v>
      </c>
      <c r="EM64" s="146">
        <f t="shared" si="111"/>
        <v>4</v>
      </c>
      <c r="EN64" s="146">
        <f t="shared" si="111"/>
        <v>4</v>
      </c>
      <c r="EO64" s="146">
        <f t="shared" si="111"/>
        <v>4</v>
      </c>
      <c r="EP64" s="146">
        <f t="shared" si="111"/>
        <v>4</v>
      </c>
      <c r="EQ64" s="146">
        <f t="shared" si="111"/>
        <v>4</v>
      </c>
      <c r="ER64" s="146">
        <f t="shared" si="111"/>
        <v>4</v>
      </c>
      <c r="ES64" s="146">
        <f t="shared" si="111"/>
        <v>4</v>
      </c>
      <c r="ET64" s="146">
        <f t="shared" si="111"/>
        <v>4</v>
      </c>
      <c r="EU64" s="146">
        <f t="shared" si="111"/>
        <v>4</v>
      </c>
      <c r="EV64" s="146">
        <f t="shared" si="111"/>
        <v>4</v>
      </c>
      <c r="EW64" s="146">
        <f t="shared" si="111"/>
        <v>4</v>
      </c>
      <c r="EX64" s="146">
        <f t="shared" si="111"/>
        <v>4</v>
      </c>
      <c r="EY64" s="146">
        <f t="shared" si="111"/>
        <v>4</v>
      </c>
      <c r="EZ64" s="146">
        <f t="shared" si="111"/>
        <v>4</v>
      </c>
      <c r="FA64" s="146">
        <f t="shared" si="111"/>
        <v>3</v>
      </c>
      <c r="FB64" s="146">
        <f t="shared" si="111"/>
        <v>4</v>
      </c>
      <c r="FC64" s="146">
        <f t="shared" si="111"/>
        <v>4</v>
      </c>
      <c r="FD64" s="146">
        <f t="shared" si="111"/>
        <v>4</v>
      </c>
      <c r="FE64" s="146">
        <f t="shared" si="111"/>
        <v>4</v>
      </c>
      <c r="FF64" s="146">
        <f t="shared" si="111"/>
        <v>4</v>
      </c>
      <c r="FG64" s="146">
        <f t="shared" si="111"/>
        <v>4</v>
      </c>
      <c r="FH64" s="146">
        <f t="shared" si="111"/>
        <v>4</v>
      </c>
      <c r="FI64" s="146">
        <f t="shared" si="111"/>
        <v>4</v>
      </c>
      <c r="FJ64" s="146">
        <f t="shared" si="111"/>
        <v>4</v>
      </c>
      <c r="FK64" s="146">
        <f t="shared" si="111"/>
        <v>4</v>
      </c>
      <c r="FL64" s="146">
        <f t="shared" si="111"/>
        <v>4</v>
      </c>
      <c r="FM64" s="146">
        <f t="shared" si="111"/>
        <v>4</v>
      </c>
      <c r="FN64" s="146">
        <f t="shared" si="111"/>
        <v>4</v>
      </c>
      <c r="FO64" s="146">
        <f t="shared" si="111"/>
        <v>4</v>
      </c>
      <c r="FP64" s="146">
        <f t="shared" si="111"/>
        <v>4</v>
      </c>
      <c r="FQ64" s="146">
        <f t="shared" si="111"/>
        <v>4</v>
      </c>
      <c r="FR64" s="146">
        <f t="shared" si="111"/>
        <v>4</v>
      </c>
      <c r="FS64" s="146">
        <f t="shared" si="111"/>
        <v>4</v>
      </c>
      <c r="FT64" s="146">
        <f t="shared" si="99"/>
        <v>4</v>
      </c>
      <c r="FW64" s="146">
        <f t="shared" si="100"/>
        <v>4</v>
      </c>
      <c r="FX64" s="146">
        <f>MIN(F64:FS64)</f>
        <v>3</v>
      </c>
      <c r="FY64" s="146">
        <f>MAX(F64:FS64)</f>
        <v>6</v>
      </c>
      <c r="FZ64" s="146">
        <f>AVERAGE(F64:FS64)</f>
        <v>4.591549295774648</v>
      </c>
      <c r="GA64" s="146">
        <f>AVERAGE(EP64:FS64)</f>
        <v>3.9666666666666668</v>
      </c>
    </row>
    <row r="65" spans="2:183" ht="15.75" thickTop="1">
      <c r="B65" s="99"/>
    </row>
    <row r="66" spans="2:183">
      <c r="B66" s="99"/>
      <c r="D66" s="98" t="s">
        <v>49</v>
      </c>
    </row>
    <row r="67" spans="2:183">
      <c r="B67" s="99"/>
      <c r="D67" t="s">
        <v>46</v>
      </c>
      <c r="F67" s="1" t="str">
        <f t="shared" ref="F67:AK67" si="112">IF(F$4&lt;$E$3,"",SUMIFS($F53:$FS53,$F$5:$FS$5,"&lt;="&amp;F$5,$F$5:$FS$5,"&gt;"&amp;(F$5-$E$3))/$E$3)</f>
        <v/>
      </c>
      <c r="G67" s="1" t="str">
        <f t="shared" si="112"/>
        <v/>
      </c>
      <c r="H67" s="1" t="str">
        <f t="shared" si="112"/>
        <v/>
      </c>
      <c r="I67" s="1" t="str">
        <f t="shared" si="112"/>
        <v/>
      </c>
      <c r="J67" s="1" t="str">
        <f t="shared" si="112"/>
        <v/>
      </c>
      <c r="K67" s="1" t="str">
        <f t="shared" si="112"/>
        <v/>
      </c>
      <c r="L67" s="1" t="str">
        <f t="shared" si="112"/>
        <v/>
      </c>
      <c r="M67" s="1" t="str">
        <f t="shared" si="112"/>
        <v/>
      </c>
      <c r="N67" s="1" t="str">
        <f t="shared" si="112"/>
        <v/>
      </c>
      <c r="O67" s="1" t="str">
        <f t="shared" si="112"/>
        <v/>
      </c>
      <c r="P67" s="1" t="str">
        <f t="shared" si="112"/>
        <v/>
      </c>
      <c r="Q67" s="1" t="str">
        <f t="shared" si="112"/>
        <v/>
      </c>
      <c r="R67" s="1" t="str">
        <f t="shared" si="112"/>
        <v/>
      </c>
      <c r="S67" s="1" t="str">
        <f t="shared" si="112"/>
        <v/>
      </c>
      <c r="T67" s="1" t="str">
        <f t="shared" si="112"/>
        <v/>
      </c>
      <c r="U67" s="1" t="str">
        <f t="shared" si="112"/>
        <v/>
      </c>
      <c r="V67" s="1" t="str">
        <f t="shared" si="112"/>
        <v/>
      </c>
      <c r="W67" s="1" t="str">
        <f t="shared" si="112"/>
        <v/>
      </c>
      <c r="X67" s="1" t="str">
        <f t="shared" si="112"/>
        <v/>
      </c>
      <c r="Y67" s="1" t="str">
        <f t="shared" si="112"/>
        <v/>
      </c>
      <c r="Z67" s="1" t="str">
        <f t="shared" si="112"/>
        <v/>
      </c>
      <c r="AA67" s="1" t="str">
        <f t="shared" si="112"/>
        <v/>
      </c>
      <c r="AB67" s="1" t="str">
        <f t="shared" si="112"/>
        <v/>
      </c>
      <c r="AC67" s="1" t="str">
        <f t="shared" si="112"/>
        <v/>
      </c>
      <c r="AD67" s="1" t="str">
        <f t="shared" si="112"/>
        <v/>
      </c>
      <c r="AE67" s="1" t="str">
        <f t="shared" si="112"/>
        <v/>
      </c>
      <c r="AF67" s="1" t="str">
        <f t="shared" si="112"/>
        <v/>
      </c>
      <c r="AG67" s="1" t="str">
        <f t="shared" si="112"/>
        <v/>
      </c>
      <c r="AH67" s="1" t="str">
        <f t="shared" si="112"/>
        <v/>
      </c>
      <c r="AI67" s="1" t="str">
        <f t="shared" si="112"/>
        <v/>
      </c>
      <c r="AJ67" s="1" t="str">
        <f t="shared" si="112"/>
        <v/>
      </c>
      <c r="AK67" s="1" t="str">
        <f t="shared" si="112"/>
        <v/>
      </c>
      <c r="AL67" s="1" t="str">
        <f t="shared" ref="AL67:BQ67" si="113">IF(AL$4&lt;$E$3,"",SUMIFS($F53:$FS53,$F$5:$FS$5,"&lt;="&amp;AL$5,$F$5:$FS$5,"&gt;"&amp;(AL$5-$E$3))/$E$3)</f>
        <v/>
      </c>
      <c r="AM67" s="1" t="str">
        <f t="shared" si="113"/>
        <v/>
      </c>
      <c r="AN67" s="1" t="str">
        <f t="shared" si="113"/>
        <v/>
      </c>
      <c r="AO67" s="1" t="str">
        <f t="shared" si="113"/>
        <v/>
      </c>
      <c r="AP67" s="1" t="str">
        <f t="shared" si="113"/>
        <v/>
      </c>
      <c r="AQ67" s="1" t="str">
        <f t="shared" si="113"/>
        <v/>
      </c>
      <c r="AR67" s="1" t="str">
        <f t="shared" si="113"/>
        <v/>
      </c>
      <c r="AS67" s="1" t="str">
        <f t="shared" si="113"/>
        <v/>
      </c>
      <c r="AT67" s="1" t="str">
        <f t="shared" si="113"/>
        <v/>
      </c>
      <c r="AU67" s="1" t="str">
        <f t="shared" si="113"/>
        <v/>
      </c>
      <c r="AV67" s="1" t="str">
        <f t="shared" si="113"/>
        <v/>
      </c>
      <c r="AW67" s="1" t="str">
        <f t="shared" si="113"/>
        <v/>
      </c>
      <c r="AX67" s="1" t="str">
        <f t="shared" si="113"/>
        <v/>
      </c>
      <c r="AY67" s="1" t="str">
        <f t="shared" si="113"/>
        <v/>
      </c>
      <c r="AZ67" s="1" t="str">
        <f t="shared" si="113"/>
        <v/>
      </c>
      <c r="BA67" s="1" t="str">
        <f t="shared" si="113"/>
        <v/>
      </c>
      <c r="BB67" s="1" t="str">
        <f t="shared" si="113"/>
        <v/>
      </c>
      <c r="BC67" s="1" t="str">
        <f t="shared" si="113"/>
        <v/>
      </c>
      <c r="BD67" s="1" t="str">
        <f t="shared" si="113"/>
        <v/>
      </c>
      <c r="BE67" s="1" t="str">
        <f t="shared" si="113"/>
        <v/>
      </c>
      <c r="BF67" s="1" t="str">
        <f t="shared" si="113"/>
        <v/>
      </c>
      <c r="BG67" s="1" t="str">
        <f t="shared" si="113"/>
        <v/>
      </c>
      <c r="BH67" s="1" t="str">
        <f t="shared" si="113"/>
        <v/>
      </c>
      <c r="BI67" s="1" t="str">
        <f t="shared" si="113"/>
        <v/>
      </c>
      <c r="BJ67" s="1" t="str">
        <f t="shared" si="113"/>
        <v/>
      </c>
      <c r="BK67" s="1" t="str">
        <f t="shared" si="113"/>
        <v/>
      </c>
      <c r="BL67" s="1" t="str">
        <f t="shared" si="113"/>
        <v/>
      </c>
      <c r="BM67" s="1" t="str">
        <f t="shared" si="113"/>
        <v/>
      </c>
      <c r="BN67" s="1" t="str">
        <f t="shared" si="113"/>
        <v/>
      </c>
      <c r="BO67" s="1" t="str">
        <f t="shared" si="113"/>
        <v/>
      </c>
      <c r="BP67" s="1" t="str">
        <f t="shared" si="113"/>
        <v/>
      </c>
      <c r="BQ67" s="1" t="str">
        <f t="shared" si="113"/>
        <v/>
      </c>
      <c r="BR67" s="1" t="str">
        <f t="shared" ref="BR67:CW67" si="114">IF(BR$4&lt;$E$3,"",SUMIFS($F53:$FS53,$F$5:$FS$5,"&lt;="&amp;BR$5,$F$5:$FS$5,"&gt;"&amp;(BR$5-$E$3))/$E$3)</f>
        <v/>
      </c>
      <c r="BS67" s="1" t="str">
        <f t="shared" si="114"/>
        <v/>
      </c>
      <c r="BT67" s="1" t="str">
        <f t="shared" si="114"/>
        <v/>
      </c>
      <c r="BU67" s="1" t="str">
        <f t="shared" si="114"/>
        <v/>
      </c>
      <c r="BV67" s="1" t="str">
        <f t="shared" si="114"/>
        <v/>
      </c>
      <c r="BW67" s="1" t="str">
        <f t="shared" si="114"/>
        <v/>
      </c>
      <c r="BX67" s="1" t="str">
        <f t="shared" si="114"/>
        <v/>
      </c>
      <c r="BY67" s="1" t="str">
        <f t="shared" si="114"/>
        <v/>
      </c>
      <c r="BZ67" s="1" t="str">
        <f t="shared" si="114"/>
        <v/>
      </c>
      <c r="CA67" s="1" t="str">
        <f t="shared" si="114"/>
        <v/>
      </c>
      <c r="CB67" s="1" t="str">
        <f t="shared" si="114"/>
        <v/>
      </c>
      <c r="CC67" s="1" t="str">
        <f t="shared" si="114"/>
        <v/>
      </c>
      <c r="CD67" s="1" t="str">
        <f t="shared" si="114"/>
        <v/>
      </c>
      <c r="CE67" s="1" t="str">
        <f t="shared" si="114"/>
        <v/>
      </c>
      <c r="CF67" s="1" t="str">
        <f t="shared" si="114"/>
        <v/>
      </c>
      <c r="CG67" s="1" t="str">
        <f t="shared" si="114"/>
        <v/>
      </c>
      <c r="CH67" s="1" t="str">
        <f t="shared" si="114"/>
        <v/>
      </c>
      <c r="CI67" s="1" t="str">
        <f t="shared" si="114"/>
        <v/>
      </c>
      <c r="CJ67" s="1" t="str">
        <f t="shared" si="114"/>
        <v/>
      </c>
      <c r="CK67" s="1" t="str">
        <f t="shared" si="114"/>
        <v/>
      </c>
      <c r="CL67" s="1" t="str">
        <f t="shared" si="114"/>
        <v/>
      </c>
      <c r="CM67" s="1" t="str">
        <f t="shared" si="114"/>
        <v/>
      </c>
      <c r="CN67" s="1" t="str">
        <f t="shared" si="114"/>
        <v/>
      </c>
      <c r="CO67" s="1" t="str">
        <f t="shared" si="114"/>
        <v/>
      </c>
      <c r="CP67" s="1" t="str">
        <f t="shared" si="114"/>
        <v/>
      </c>
      <c r="CQ67" s="1" t="str">
        <f t="shared" si="114"/>
        <v/>
      </c>
      <c r="CR67" s="1" t="str">
        <f t="shared" si="114"/>
        <v/>
      </c>
      <c r="CS67" s="1" t="str">
        <f t="shared" si="114"/>
        <v/>
      </c>
      <c r="CT67" s="1" t="str">
        <f t="shared" si="114"/>
        <v/>
      </c>
      <c r="CU67" s="1" t="str">
        <f t="shared" si="114"/>
        <v/>
      </c>
      <c r="CV67" s="1" t="str">
        <f t="shared" si="114"/>
        <v/>
      </c>
      <c r="CW67" s="1" t="str">
        <f t="shared" si="114"/>
        <v/>
      </c>
      <c r="CX67" s="1" t="str">
        <f t="shared" ref="CX67:EC67" si="115">IF(CX$4&lt;$E$3,"",SUMIFS($F53:$FS53,$F$5:$FS$5,"&lt;="&amp;CX$5,$F$5:$FS$5,"&gt;"&amp;(CX$5-$E$3))/$E$3)</f>
        <v/>
      </c>
      <c r="CY67" s="1" t="str">
        <f t="shared" si="115"/>
        <v/>
      </c>
      <c r="CZ67" s="1" t="str">
        <f t="shared" si="115"/>
        <v/>
      </c>
      <c r="DA67" s="1">
        <f t="shared" si="115"/>
        <v>0.01</v>
      </c>
      <c r="DB67" s="1">
        <f t="shared" si="115"/>
        <v>0.01</v>
      </c>
      <c r="DC67" s="1">
        <f t="shared" si="115"/>
        <v>0.01</v>
      </c>
      <c r="DD67" s="1">
        <f t="shared" si="115"/>
        <v>0.01</v>
      </c>
      <c r="DE67" s="1">
        <f t="shared" si="115"/>
        <v>0.01</v>
      </c>
      <c r="DF67" s="1">
        <f t="shared" si="115"/>
        <v>0.01</v>
      </c>
      <c r="DG67" s="1">
        <f t="shared" si="115"/>
        <v>0.01</v>
      </c>
      <c r="DH67" s="1">
        <f t="shared" si="115"/>
        <v>0.01</v>
      </c>
      <c r="DI67" s="1">
        <f t="shared" si="115"/>
        <v>0.01</v>
      </c>
      <c r="DJ67" s="1">
        <f t="shared" si="115"/>
        <v>0.01</v>
      </c>
      <c r="DK67" s="1">
        <f t="shared" si="115"/>
        <v>0.01</v>
      </c>
      <c r="DL67" s="1">
        <f t="shared" si="115"/>
        <v>0.01</v>
      </c>
      <c r="DM67" s="1">
        <f t="shared" si="115"/>
        <v>0.01</v>
      </c>
      <c r="DN67" s="1">
        <f t="shared" si="115"/>
        <v>0.01</v>
      </c>
      <c r="DO67" s="1">
        <f t="shared" si="115"/>
        <v>0.01</v>
      </c>
      <c r="DP67" s="1">
        <f t="shared" si="115"/>
        <v>0.01</v>
      </c>
      <c r="DQ67" s="1">
        <f t="shared" si="115"/>
        <v>0.01</v>
      </c>
      <c r="DR67" s="1">
        <f t="shared" si="115"/>
        <v>0.01</v>
      </c>
      <c r="DS67" s="1">
        <f t="shared" si="115"/>
        <v>0.01</v>
      </c>
      <c r="DT67" s="1">
        <f t="shared" si="115"/>
        <v>0.01</v>
      </c>
      <c r="DU67" s="1">
        <f t="shared" si="115"/>
        <v>0.01</v>
      </c>
      <c r="DV67" s="1">
        <f t="shared" si="115"/>
        <v>0.01</v>
      </c>
      <c r="DW67" s="1">
        <f t="shared" si="115"/>
        <v>0.01</v>
      </c>
      <c r="DX67" s="1">
        <f t="shared" si="115"/>
        <v>0.01</v>
      </c>
      <c r="DY67" s="1">
        <f t="shared" si="115"/>
        <v>0.01</v>
      </c>
      <c r="DZ67" s="1">
        <f t="shared" si="115"/>
        <v>0.01</v>
      </c>
      <c r="EA67" s="1">
        <f t="shared" si="115"/>
        <v>0.01</v>
      </c>
      <c r="EB67" s="1">
        <f t="shared" si="115"/>
        <v>0.01</v>
      </c>
      <c r="EC67" s="1">
        <f t="shared" si="115"/>
        <v>0.01</v>
      </c>
      <c r="ED67" s="1">
        <f t="shared" ref="ED67:FI67" si="116">IF(ED$4&lt;$E$3,"",SUMIFS($F53:$FS53,$F$5:$FS$5,"&lt;="&amp;ED$5,$F$5:$FS$5,"&gt;"&amp;(ED$5-$E$3))/$E$3)</f>
        <v>0.01</v>
      </c>
      <c r="EE67" s="1">
        <f t="shared" si="116"/>
        <v>0.01</v>
      </c>
      <c r="EF67" s="1">
        <f t="shared" si="116"/>
        <v>0.01</v>
      </c>
      <c r="EG67" s="1">
        <f t="shared" si="116"/>
        <v>0.01</v>
      </c>
      <c r="EH67" s="1">
        <f t="shared" si="116"/>
        <v>0.01</v>
      </c>
      <c r="EI67" s="1">
        <f t="shared" si="116"/>
        <v>0.01</v>
      </c>
      <c r="EJ67" s="1">
        <f t="shared" si="116"/>
        <v>0.01</v>
      </c>
      <c r="EK67" s="1">
        <f t="shared" si="116"/>
        <v>0.01</v>
      </c>
      <c r="EL67" s="1">
        <f t="shared" si="116"/>
        <v>0.01</v>
      </c>
      <c r="EM67" s="1">
        <f t="shared" si="116"/>
        <v>0.01</v>
      </c>
      <c r="EN67" s="1">
        <f t="shared" si="116"/>
        <v>0.01</v>
      </c>
      <c r="EO67" s="1">
        <f t="shared" si="116"/>
        <v>0.01</v>
      </c>
      <c r="EP67" s="1">
        <f t="shared" si="116"/>
        <v>0.01</v>
      </c>
      <c r="EQ67" s="1">
        <f t="shared" si="116"/>
        <v>0.01</v>
      </c>
      <c r="ER67" s="1">
        <f t="shared" si="116"/>
        <v>0.01</v>
      </c>
      <c r="ES67" s="1">
        <f t="shared" si="116"/>
        <v>0.01</v>
      </c>
      <c r="ET67" s="1">
        <f t="shared" si="116"/>
        <v>0.01</v>
      </c>
      <c r="EU67" s="1">
        <f t="shared" si="116"/>
        <v>0.01</v>
      </c>
      <c r="EV67" s="1">
        <f t="shared" si="116"/>
        <v>0.01</v>
      </c>
      <c r="EW67" s="1">
        <f t="shared" si="116"/>
        <v>0.01</v>
      </c>
      <c r="EX67" s="1">
        <f t="shared" si="116"/>
        <v>0.01</v>
      </c>
      <c r="EY67" s="1">
        <f t="shared" si="116"/>
        <v>0.01</v>
      </c>
      <c r="EZ67" s="1">
        <f t="shared" si="116"/>
        <v>0.01</v>
      </c>
      <c r="FA67" s="1">
        <f t="shared" si="116"/>
        <v>0.01</v>
      </c>
      <c r="FB67" s="1">
        <f t="shared" si="116"/>
        <v>0.01</v>
      </c>
      <c r="FC67" s="1">
        <f t="shared" si="116"/>
        <v>0.01</v>
      </c>
      <c r="FD67" s="1">
        <f t="shared" si="116"/>
        <v>0.01</v>
      </c>
      <c r="FE67" s="1">
        <f t="shared" si="116"/>
        <v>0.01</v>
      </c>
      <c r="FF67" s="1">
        <f t="shared" si="116"/>
        <v>0.01</v>
      </c>
      <c r="FG67" s="1">
        <f t="shared" si="116"/>
        <v>0.01</v>
      </c>
      <c r="FH67" s="1">
        <f t="shared" si="116"/>
        <v>0.01</v>
      </c>
      <c r="FI67" s="1">
        <f t="shared" si="116"/>
        <v>0.01</v>
      </c>
      <c r="FJ67" s="1">
        <f t="shared" ref="FJ67:FS67" si="117">IF(FJ$4&lt;$E$3,"",SUMIFS($F53:$FS53,$F$5:$FS$5,"&lt;="&amp;FJ$5,$F$5:$FS$5,"&gt;"&amp;(FJ$5-$E$3))/$E$3)</f>
        <v>0.01</v>
      </c>
      <c r="FK67" s="1">
        <f t="shared" si="117"/>
        <v>0.01</v>
      </c>
      <c r="FL67" s="1">
        <f t="shared" si="117"/>
        <v>0.01</v>
      </c>
      <c r="FM67" s="1">
        <f t="shared" si="117"/>
        <v>0.01</v>
      </c>
      <c r="FN67" s="1">
        <f t="shared" si="117"/>
        <v>0.01</v>
      </c>
      <c r="FO67" s="1">
        <f t="shared" si="117"/>
        <v>0.01</v>
      </c>
      <c r="FP67" s="1">
        <f t="shared" si="117"/>
        <v>0.01</v>
      </c>
      <c r="FQ67" s="1">
        <f t="shared" si="117"/>
        <v>0.01</v>
      </c>
      <c r="FR67" s="1">
        <f t="shared" si="117"/>
        <v>0.01</v>
      </c>
      <c r="FS67" s="1">
        <f t="shared" si="117"/>
        <v>0.01</v>
      </c>
      <c r="FT67" s="1">
        <f>IF(FT$4&lt;$E$3,"",SUMIFS($F53:$FT53,$F$5:$FT$5,"&lt;="&amp;FT$5,$F$5:$FT$5,"&gt;"&amp;(FT$5-$E$3))/$E$3)</f>
        <v>0.01</v>
      </c>
      <c r="FW67" s="132">
        <f>FS67</f>
        <v>0.01</v>
      </c>
      <c r="FX67" s="132">
        <f>MIN(F67:FS67)</f>
        <v>0.01</v>
      </c>
      <c r="FY67" s="132">
        <f>MAX(F67:FS67)</f>
        <v>0.01</v>
      </c>
      <c r="FZ67" s="132">
        <f>AVERAGE(F67:FS67)</f>
        <v>1.0000000000000005E-2</v>
      </c>
      <c r="GA67" s="132">
        <f>AVERAGE(EP67:FS67)</f>
        <v>1.0000000000000004E-2</v>
      </c>
    </row>
    <row r="68" spans="2:183">
      <c r="B68" s="99"/>
      <c r="D68" t="s">
        <v>47</v>
      </c>
      <c r="F68" s="1" t="str">
        <f t="shared" ref="F68:AK68" si="118">IF(F$4&lt;$E$3,"",SUMIFS($F54:$FS54,$F$5:$FS$5,"&lt;="&amp;F$5,$F$5:$FS$5,"&gt;"&amp;(F$5-$E$3))/$E$3)</f>
        <v/>
      </c>
      <c r="G68" s="1" t="str">
        <f t="shared" si="118"/>
        <v/>
      </c>
      <c r="H68" s="1" t="str">
        <f t="shared" si="118"/>
        <v/>
      </c>
      <c r="I68" s="1" t="str">
        <f t="shared" si="118"/>
        <v/>
      </c>
      <c r="J68" s="1" t="str">
        <f t="shared" si="118"/>
        <v/>
      </c>
      <c r="K68" s="1" t="str">
        <f t="shared" si="118"/>
        <v/>
      </c>
      <c r="L68" s="1" t="str">
        <f t="shared" si="118"/>
        <v/>
      </c>
      <c r="M68" s="1" t="str">
        <f t="shared" si="118"/>
        <v/>
      </c>
      <c r="N68" s="1" t="str">
        <f t="shared" si="118"/>
        <v/>
      </c>
      <c r="O68" s="1" t="str">
        <f t="shared" si="118"/>
        <v/>
      </c>
      <c r="P68" s="1" t="str">
        <f t="shared" si="118"/>
        <v/>
      </c>
      <c r="Q68" s="1" t="str">
        <f t="shared" si="118"/>
        <v/>
      </c>
      <c r="R68" s="1" t="str">
        <f t="shared" si="118"/>
        <v/>
      </c>
      <c r="S68" s="1" t="str">
        <f t="shared" si="118"/>
        <v/>
      </c>
      <c r="T68" s="1" t="str">
        <f t="shared" si="118"/>
        <v/>
      </c>
      <c r="U68" s="1" t="str">
        <f t="shared" si="118"/>
        <v/>
      </c>
      <c r="V68" s="1" t="str">
        <f t="shared" si="118"/>
        <v/>
      </c>
      <c r="W68" s="1" t="str">
        <f t="shared" si="118"/>
        <v/>
      </c>
      <c r="X68" s="1" t="str">
        <f t="shared" si="118"/>
        <v/>
      </c>
      <c r="Y68" s="1" t="str">
        <f t="shared" si="118"/>
        <v/>
      </c>
      <c r="Z68" s="1" t="str">
        <f t="shared" si="118"/>
        <v/>
      </c>
      <c r="AA68" s="1" t="str">
        <f t="shared" si="118"/>
        <v/>
      </c>
      <c r="AB68" s="1" t="str">
        <f t="shared" si="118"/>
        <v/>
      </c>
      <c r="AC68" s="1" t="str">
        <f t="shared" si="118"/>
        <v/>
      </c>
      <c r="AD68" s="1" t="str">
        <f t="shared" si="118"/>
        <v/>
      </c>
      <c r="AE68" s="1" t="str">
        <f t="shared" si="118"/>
        <v/>
      </c>
      <c r="AF68" s="1" t="str">
        <f t="shared" si="118"/>
        <v/>
      </c>
      <c r="AG68" s="1" t="str">
        <f t="shared" si="118"/>
        <v/>
      </c>
      <c r="AH68" s="1" t="str">
        <f t="shared" si="118"/>
        <v/>
      </c>
      <c r="AI68" s="1" t="str">
        <f t="shared" si="118"/>
        <v/>
      </c>
      <c r="AJ68" s="1" t="str">
        <f t="shared" si="118"/>
        <v/>
      </c>
      <c r="AK68" s="1" t="str">
        <f t="shared" si="118"/>
        <v/>
      </c>
      <c r="AL68" s="1" t="str">
        <f t="shared" ref="AL68:BQ68" si="119">IF(AL$4&lt;$E$3,"",SUMIFS($F54:$FS54,$F$5:$FS$5,"&lt;="&amp;AL$5,$F$5:$FS$5,"&gt;"&amp;(AL$5-$E$3))/$E$3)</f>
        <v/>
      </c>
      <c r="AM68" s="1" t="str">
        <f t="shared" si="119"/>
        <v/>
      </c>
      <c r="AN68" s="1" t="str">
        <f t="shared" si="119"/>
        <v/>
      </c>
      <c r="AO68" s="1" t="str">
        <f t="shared" si="119"/>
        <v/>
      </c>
      <c r="AP68" s="1" t="str">
        <f t="shared" si="119"/>
        <v/>
      </c>
      <c r="AQ68" s="1" t="str">
        <f t="shared" si="119"/>
        <v/>
      </c>
      <c r="AR68" s="1" t="str">
        <f t="shared" si="119"/>
        <v/>
      </c>
      <c r="AS68" s="1" t="str">
        <f t="shared" si="119"/>
        <v/>
      </c>
      <c r="AT68" s="1" t="str">
        <f t="shared" si="119"/>
        <v/>
      </c>
      <c r="AU68" s="1" t="str">
        <f t="shared" si="119"/>
        <v/>
      </c>
      <c r="AV68" s="1" t="str">
        <f t="shared" si="119"/>
        <v/>
      </c>
      <c r="AW68" s="1" t="str">
        <f t="shared" si="119"/>
        <v/>
      </c>
      <c r="AX68" s="1" t="str">
        <f t="shared" si="119"/>
        <v/>
      </c>
      <c r="AY68" s="1" t="str">
        <f t="shared" si="119"/>
        <v/>
      </c>
      <c r="AZ68" s="1" t="str">
        <f t="shared" si="119"/>
        <v/>
      </c>
      <c r="BA68" s="1" t="str">
        <f t="shared" si="119"/>
        <v/>
      </c>
      <c r="BB68" s="1" t="str">
        <f t="shared" si="119"/>
        <v/>
      </c>
      <c r="BC68" s="1" t="str">
        <f t="shared" si="119"/>
        <v/>
      </c>
      <c r="BD68" s="1" t="str">
        <f t="shared" si="119"/>
        <v/>
      </c>
      <c r="BE68" s="1" t="str">
        <f t="shared" si="119"/>
        <v/>
      </c>
      <c r="BF68" s="1" t="str">
        <f t="shared" si="119"/>
        <v/>
      </c>
      <c r="BG68" s="1" t="str">
        <f t="shared" si="119"/>
        <v/>
      </c>
      <c r="BH68" s="1" t="str">
        <f t="shared" si="119"/>
        <v/>
      </c>
      <c r="BI68" s="1" t="str">
        <f t="shared" si="119"/>
        <v/>
      </c>
      <c r="BJ68" s="1" t="str">
        <f t="shared" si="119"/>
        <v/>
      </c>
      <c r="BK68" s="1" t="str">
        <f t="shared" si="119"/>
        <v/>
      </c>
      <c r="BL68" s="1" t="str">
        <f t="shared" si="119"/>
        <v/>
      </c>
      <c r="BM68" s="1" t="str">
        <f t="shared" si="119"/>
        <v/>
      </c>
      <c r="BN68" s="1" t="str">
        <f t="shared" si="119"/>
        <v/>
      </c>
      <c r="BO68" s="1" t="str">
        <f t="shared" si="119"/>
        <v/>
      </c>
      <c r="BP68" s="1" t="str">
        <f t="shared" si="119"/>
        <v/>
      </c>
      <c r="BQ68" s="1" t="str">
        <f t="shared" si="119"/>
        <v/>
      </c>
      <c r="BR68" s="1" t="str">
        <f t="shared" ref="BR68:CW68" si="120">IF(BR$4&lt;$E$3,"",SUMIFS($F54:$FS54,$F$5:$FS$5,"&lt;="&amp;BR$5,$F$5:$FS$5,"&gt;"&amp;(BR$5-$E$3))/$E$3)</f>
        <v/>
      </c>
      <c r="BS68" s="1" t="str">
        <f t="shared" si="120"/>
        <v/>
      </c>
      <c r="BT68" s="1" t="str">
        <f t="shared" si="120"/>
        <v/>
      </c>
      <c r="BU68" s="1" t="str">
        <f t="shared" si="120"/>
        <v/>
      </c>
      <c r="BV68" s="1" t="str">
        <f t="shared" si="120"/>
        <v/>
      </c>
      <c r="BW68" s="1" t="str">
        <f t="shared" si="120"/>
        <v/>
      </c>
      <c r="BX68" s="1" t="str">
        <f t="shared" si="120"/>
        <v/>
      </c>
      <c r="BY68" s="1" t="str">
        <f t="shared" si="120"/>
        <v/>
      </c>
      <c r="BZ68" s="1" t="str">
        <f t="shared" si="120"/>
        <v/>
      </c>
      <c r="CA68" s="1" t="str">
        <f t="shared" si="120"/>
        <v/>
      </c>
      <c r="CB68" s="1" t="str">
        <f t="shared" si="120"/>
        <v/>
      </c>
      <c r="CC68" s="1" t="str">
        <f t="shared" si="120"/>
        <v/>
      </c>
      <c r="CD68" s="1" t="str">
        <f t="shared" si="120"/>
        <v/>
      </c>
      <c r="CE68" s="1" t="str">
        <f t="shared" si="120"/>
        <v/>
      </c>
      <c r="CF68" s="1" t="str">
        <f t="shared" si="120"/>
        <v/>
      </c>
      <c r="CG68" s="1" t="str">
        <f t="shared" si="120"/>
        <v/>
      </c>
      <c r="CH68" s="1" t="str">
        <f t="shared" si="120"/>
        <v/>
      </c>
      <c r="CI68" s="1" t="str">
        <f t="shared" si="120"/>
        <v/>
      </c>
      <c r="CJ68" s="1" t="str">
        <f t="shared" si="120"/>
        <v/>
      </c>
      <c r="CK68" s="1" t="str">
        <f t="shared" si="120"/>
        <v/>
      </c>
      <c r="CL68" s="1" t="str">
        <f t="shared" si="120"/>
        <v/>
      </c>
      <c r="CM68" s="1" t="str">
        <f t="shared" si="120"/>
        <v/>
      </c>
      <c r="CN68" s="1" t="str">
        <f t="shared" si="120"/>
        <v/>
      </c>
      <c r="CO68" s="1" t="str">
        <f t="shared" si="120"/>
        <v/>
      </c>
      <c r="CP68" s="1" t="str">
        <f t="shared" si="120"/>
        <v/>
      </c>
      <c r="CQ68" s="1" t="str">
        <f t="shared" si="120"/>
        <v/>
      </c>
      <c r="CR68" s="1" t="str">
        <f t="shared" si="120"/>
        <v/>
      </c>
      <c r="CS68" s="1" t="str">
        <f t="shared" si="120"/>
        <v/>
      </c>
      <c r="CT68" s="1" t="str">
        <f t="shared" si="120"/>
        <v/>
      </c>
      <c r="CU68" s="1" t="str">
        <f t="shared" si="120"/>
        <v/>
      </c>
      <c r="CV68" s="1" t="str">
        <f t="shared" si="120"/>
        <v/>
      </c>
      <c r="CW68" s="1" t="str">
        <f t="shared" si="120"/>
        <v/>
      </c>
      <c r="CX68" s="1" t="str">
        <f t="shared" ref="CX68:EC68" si="121">IF(CX$4&lt;$E$3,"",SUMIFS($F54:$FS54,$F$5:$FS$5,"&lt;="&amp;CX$5,$F$5:$FS$5,"&gt;"&amp;(CX$5-$E$3))/$E$3)</f>
        <v/>
      </c>
      <c r="CY68" s="1" t="str">
        <f t="shared" si="121"/>
        <v/>
      </c>
      <c r="CZ68" s="1" t="str">
        <f t="shared" si="121"/>
        <v/>
      </c>
      <c r="DA68" s="1">
        <f t="shared" si="121"/>
        <v>0.01</v>
      </c>
      <c r="DB68" s="1">
        <f t="shared" si="121"/>
        <v>0.01</v>
      </c>
      <c r="DC68" s="1">
        <f t="shared" si="121"/>
        <v>0.01</v>
      </c>
      <c r="DD68" s="1">
        <f t="shared" si="121"/>
        <v>0.01</v>
      </c>
      <c r="DE68" s="1">
        <f t="shared" si="121"/>
        <v>0.01</v>
      </c>
      <c r="DF68" s="1">
        <f t="shared" si="121"/>
        <v>0.01</v>
      </c>
      <c r="DG68" s="1">
        <f t="shared" si="121"/>
        <v>0.01</v>
      </c>
      <c r="DH68" s="1">
        <f t="shared" si="121"/>
        <v>0.01</v>
      </c>
      <c r="DI68" s="1">
        <f t="shared" si="121"/>
        <v>0.01</v>
      </c>
      <c r="DJ68" s="1">
        <f t="shared" si="121"/>
        <v>0.01</v>
      </c>
      <c r="DK68" s="1">
        <f t="shared" si="121"/>
        <v>0.01</v>
      </c>
      <c r="DL68" s="1">
        <f t="shared" si="121"/>
        <v>0.01</v>
      </c>
      <c r="DM68" s="1">
        <f t="shared" si="121"/>
        <v>0.01</v>
      </c>
      <c r="DN68" s="1">
        <f t="shared" si="121"/>
        <v>0.01</v>
      </c>
      <c r="DO68" s="1">
        <f t="shared" si="121"/>
        <v>0.01</v>
      </c>
      <c r="DP68" s="1">
        <f t="shared" si="121"/>
        <v>0.01</v>
      </c>
      <c r="DQ68" s="1">
        <f t="shared" si="121"/>
        <v>0.01</v>
      </c>
      <c r="DR68" s="1">
        <f t="shared" si="121"/>
        <v>0.01</v>
      </c>
      <c r="DS68" s="1">
        <f t="shared" si="121"/>
        <v>0.01</v>
      </c>
      <c r="DT68" s="1">
        <f t="shared" si="121"/>
        <v>0.01</v>
      </c>
      <c r="DU68" s="1">
        <f t="shared" si="121"/>
        <v>0.01</v>
      </c>
      <c r="DV68" s="1">
        <f t="shared" si="121"/>
        <v>0.01</v>
      </c>
      <c r="DW68" s="1">
        <f t="shared" si="121"/>
        <v>0</v>
      </c>
      <c r="DX68" s="1">
        <f t="shared" si="121"/>
        <v>0</v>
      </c>
      <c r="DY68" s="1">
        <f t="shared" si="121"/>
        <v>0</v>
      </c>
      <c r="DZ68" s="1">
        <f t="shared" si="121"/>
        <v>0</v>
      </c>
      <c r="EA68" s="1">
        <f t="shared" si="121"/>
        <v>0</v>
      </c>
      <c r="EB68" s="1">
        <f t="shared" si="121"/>
        <v>0</v>
      </c>
      <c r="EC68" s="1">
        <f t="shared" si="121"/>
        <v>0</v>
      </c>
      <c r="ED68" s="1">
        <f t="shared" ref="ED68:FI68" si="122">IF(ED$4&lt;$E$3,"",SUMIFS($F54:$FS54,$F$5:$FS$5,"&lt;="&amp;ED$5,$F$5:$FS$5,"&gt;"&amp;(ED$5-$E$3))/$E$3)</f>
        <v>0</v>
      </c>
      <c r="EE68" s="1">
        <f t="shared" si="122"/>
        <v>0</v>
      </c>
      <c r="EF68" s="1">
        <f t="shared" si="122"/>
        <v>0</v>
      </c>
      <c r="EG68" s="1">
        <f t="shared" si="122"/>
        <v>0</v>
      </c>
      <c r="EH68" s="1">
        <f t="shared" si="122"/>
        <v>0</v>
      </c>
      <c r="EI68" s="1">
        <f t="shared" si="122"/>
        <v>0</v>
      </c>
      <c r="EJ68" s="1">
        <f t="shared" si="122"/>
        <v>0</v>
      </c>
      <c r="EK68" s="1">
        <f t="shared" si="122"/>
        <v>0</v>
      </c>
      <c r="EL68" s="1">
        <f t="shared" si="122"/>
        <v>0</v>
      </c>
      <c r="EM68" s="1">
        <f t="shared" si="122"/>
        <v>0</v>
      </c>
      <c r="EN68" s="1">
        <f t="shared" si="122"/>
        <v>0</v>
      </c>
      <c r="EO68" s="1">
        <f t="shared" si="122"/>
        <v>0</v>
      </c>
      <c r="EP68" s="1">
        <f t="shared" si="122"/>
        <v>0</v>
      </c>
      <c r="EQ68" s="1">
        <f t="shared" si="122"/>
        <v>0</v>
      </c>
      <c r="ER68" s="1">
        <f t="shared" si="122"/>
        <v>0</v>
      </c>
      <c r="ES68" s="1">
        <f t="shared" si="122"/>
        <v>0</v>
      </c>
      <c r="ET68" s="1">
        <f t="shared" si="122"/>
        <v>0</v>
      </c>
      <c r="EU68" s="1">
        <f t="shared" si="122"/>
        <v>0</v>
      </c>
      <c r="EV68" s="1">
        <f t="shared" si="122"/>
        <v>0</v>
      </c>
      <c r="EW68" s="1">
        <f t="shared" si="122"/>
        <v>0</v>
      </c>
      <c r="EX68" s="1">
        <f t="shared" si="122"/>
        <v>0</v>
      </c>
      <c r="EY68" s="1">
        <f t="shared" si="122"/>
        <v>0</v>
      </c>
      <c r="EZ68" s="1">
        <f t="shared" si="122"/>
        <v>0</v>
      </c>
      <c r="FA68" s="1">
        <f t="shared" si="122"/>
        <v>0</v>
      </c>
      <c r="FB68" s="1">
        <f t="shared" si="122"/>
        <v>0</v>
      </c>
      <c r="FC68" s="1">
        <f t="shared" si="122"/>
        <v>0</v>
      </c>
      <c r="FD68" s="1">
        <f t="shared" si="122"/>
        <v>0</v>
      </c>
      <c r="FE68" s="1">
        <f t="shared" si="122"/>
        <v>0</v>
      </c>
      <c r="FF68" s="1">
        <f t="shared" si="122"/>
        <v>0</v>
      </c>
      <c r="FG68" s="1">
        <f t="shared" si="122"/>
        <v>0</v>
      </c>
      <c r="FH68" s="1">
        <f t="shared" si="122"/>
        <v>0</v>
      </c>
      <c r="FI68" s="1">
        <f t="shared" si="122"/>
        <v>0</v>
      </c>
      <c r="FJ68" s="1">
        <f t="shared" ref="FJ68:FS68" si="123">IF(FJ$4&lt;$E$3,"",SUMIFS($F54:$FS54,$F$5:$FS$5,"&lt;="&amp;FJ$5,$F$5:$FS$5,"&gt;"&amp;(FJ$5-$E$3))/$E$3)</f>
        <v>0</v>
      </c>
      <c r="FK68" s="1">
        <f t="shared" si="123"/>
        <v>0</v>
      </c>
      <c r="FL68" s="1">
        <f t="shared" si="123"/>
        <v>0</v>
      </c>
      <c r="FM68" s="1">
        <f t="shared" si="123"/>
        <v>0</v>
      </c>
      <c r="FN68" s="1">
        <f t="shared" si="123"/>
        <v>0</v>
      </c>
      <c r="FO68" s="1">
        <f t="shared" si="123"/>
        <v>0</v>
      </c>
      <c r="FP68" s="1">
        <f t="shared" si="123"/>
        <v>0</v>
      </c>
      <c r="FQ68" s="1">
        <f t="shared" si="123"/>
        <v>0</v>
      </c>
      <c r="FR68" s="1">
        <f t="shared" si="123"/>
        <v>0</v>
      </c>
      <c r="FS68" s="1">
        <f t="shared" si="123"/>
        <v>0</v>
      </c>
      <c r="FT68" s="1">
        <f t="shared" ref="FT68:FT71" si="124">IF(FT$4&lt;$E$3,"",SUMIFS($F54:$FT54,$F$5:$FT$5,"&lt;="&amp;FT$5,$F$5:$FT$5,"&gt;"&amp;(FT$5-$E$3))/$E$3)</f>
        <v>0</v>
      </c>
      <c r="FW68" s="132">
        <f t="shared" ref="FW68:FW71" si="125">FS68</f>
        <v>0</v>
      </c>
      <c r="FX68" s="132">
        <f>MIN(F68:FS68)</f>
        <v>0</v>
      </c>
      <c r="FY68" s="132">
        <f>MAX(F68:FS68)</f>
        <v>0.01</v>
      </c>
      <c r="FZ68" s="132">
        <f>AVERAGE(F68:FS68)</f>
        <v>3.0985915492957755E-3</v>
      </c>
      <c r="GA68" s="132">
        <f>AVERAGE(EP68:FS68)</f>
        <v>0</v>
      </c>
    </row>
    <row r="69" spans="2:183">
      <c r="B69" s="99"/>
      <c r="D69" t="s">
        <v>33</v>
      </c>
      <c r="F69" s="1" t="str">
        <f t="shared" ref="F69:AK69" si="126">IF(F$4&lt;$E$3,"",SUMIFS($F55:$FS55,$F$5:$FS$5,"&lt;="&amp;F$5,$F$5:$FS$5,"&gt;"&amp;(F$5-$E$3))/$E$3)</f>
        <v/>
      </c>
      <c r="G69" s="1" t="str">
        <f t="shared" si="126"/>
        <v/>
      </c>
      <c r="H69" s="1" t="str">
        <f t="shared" si="126"/>
        <v/>
      </c>
      <c r="I69" s="1" t="str">
        <f t="shared" si="126"/>
        <v/>
      </c>
      <c r="J69" s="1" t="str">
        <f t="shared" si="126"/>
        <v/>
      </c>
      <c r="K69" s="1" t="str">
        <f t="shared" si="126"/>
        <v/>
      </c>
      <c r="L69" s="1" t="str">
        <f t="shared" si="126"/>
        <v/>
      </c>
      <c r="M69" s="1" t="str">
        <f t="shared" si="126"/>
        <v/>
      </c>
      <c r="N69" s="1" t="str">
        <f t="shared" si="126"/>
        <v/>
      </c>
      <c r="O69" s="1" t="str">
        <f t="shared" si="126"/>
        <v/>
      </c>
      <c r="P69" s="1" t="str">
        <f t="shared" si="126"/>
        <v/>
      </c>
      <c r="Q69" s="1" t="str">
        <f t="shared" si="126"/>
        <v/>
      </c>
      <c r="R69" s="1" t="str">
        <f t="shared" si="126"/>
        <v/>
      </c>
      <c r="S69" s="1" t="str">
        <f t="shared" si="126"/>
        <v/>
      </c>
      <c r="T69" s="1" t="str">
        <f t="shared" si="126"/>
        <v/>
      </c>
      <c r="U69" s="1" t="str">
        <f t="shared" si="126"/>
        <v/>
      </c>
      <c r="V69" s="1" t="str">
        <f t="shared" si="126"/>
        <v/>
      </c>
      <c r="W69" s="1" t="str">
        <f t="shared" si="126"/>
        <v/>
      </c>
      <c r="X69" s="1" t="str">
        <f t="shared" si="126"/>
        <v/>
      </c>
      <c r="Y69" s="1" t="str">
        <f t="shared" si="126"/>
        <v/>
      </c>
      <c r="Z69" s="1" t="str">
        <f t="shared" si="126"/>
        <v/>
      </c>
      <c r="AA69" s="1" t="str">
        <f t="shared" si="126"/>
        <v/>
      </c>
      <c r="AB69" s="1" t="str">
        <f t="shared" si="126"/>
        <v/>
      </c>
      <c r="AC69" s="1" t="str">
        <f t="shared" si="126"/>
        <v/>
      </c>
      <c r="AD69" s="1" t="str">
        <f t="shared" si="126"/>
        <v/>
      </c>
      <c r="AE69" s="1" t="str">
        <f t="shared" si="126"/>
        <v/>
      </c>
      <c r="AF69" s="1" t="str">
        <f t="shared" si="126"/>
        <v/>
      </c>
      <c r="AG69" s="1" t="str">
        <f t="shared" si="126"/>
        <v/>
      </c>
      <c r="AH69" s="1" t="str">
        <f t="shared" si="126"/>
        <v/>
      </c>
      <c r="AI69" s="1" t="str">
        <f t="shared" si="126"/>
        <v/>
      </c>
      <c r="AJ69" s="1" t="str">
        <f t="shared" si="126"/>
        <v/>
      </c>
      <c r="AK69" s="1" t="str">
        <f t="shared" si="126"/>
        <v/>
      </c>
      <c r="AL69" s="1" t="str">
        <f t="shared" ref="AL69:BQ69" si="127">IF(AL$4&lt;$E$3,"",SUMIFS($F55:$FS55,$F$5:$FS$5,"&lt;="&amp;AL$5,$F$5:$FS$5,"&gt;"&amp;(AL$5-$E$3))/$E$3)</f>
        <v/>
      </c>
      <c r="AM69" s="1" t="str">
        <f t="shared" si="127"/>
        <v/>
      </c>
      <c r="AN69" s="1" t="str">
        <f t="shared" si="127"/>
        <v/>
      </c>
      <c r="AO69" s="1" t="str">
        <f t="shared" si="127"/>
        <v/>
      </c>
      <c r="AP69" s="1" t="str">
        <f t="shared" si="127"/>
        <v/>
      </c>
      <c r="AQ69" s="1" t="str">
        <f t="shared" si="127"/>
        <v/>
      </c>
      <c r="AR69" s="1" t="str">
        <f t="shared" si="127"/>
        <v/>
      </c>
      <c r="AS69" s="1" t="str">
        <f t="shared" si="127"/>
        <v/>
      </c>
      <c r="AT69" s="1" t="str">
        <f t="shared" si="127"/>
        <v/>
      </c>
      <c r="AU69" s="1" t="str">
        <f t="shared" si="127"/>
        <v/>
      </c>
      <c r="AV69" s="1" t="str">
        <f t="shared" si="127"/>
        <v/>
      </c>
      <c r="AW69" s="1" t="str">
        <f t="shared" si="127"/>
        <v/>
      </c>
      <c r="AX69" s="1" t="str">
        <f t="shared" si="127"/>
        <v/>
      </c>
      <c r="AY69" s="1" t="str">
        <f t="shared" si="127"/>
        <v/>
      </c>
      <c r="AZ69" s="1" t="str">
        <f t="shared" si="127"/>
        <v/>
      </c>
      <c r="BA69" s="1" t="str">
        <f t="shared" si="127"/>
        <v/>
      </c>
      <c r="BB69" s="1" t="str">
        <f t="shared" si="127"/>
        <v/>
      </c>
      <c r="BC69" s="1" t="str">
        <f t="shared" si="127"/>
        <v/>
      </c>
      <c r="BD69" s="1" t="str">
        <f t="shared" si="127"/>
        <v/>
      </c>
      <c r="BE69" s="1" t="str">
        <f t="shared" si="127"/>
        <v/>
      </c>
      <c r="BF69" s="1" t="str">
        <f t="shared" si="127"/>
        <v/>
      </c>
      <c r="BG69" s="1" t="str">
        <f t="shared" si="127"/>
        <v/>
      </c>
      <c r="BH69" s="1" t="str">
        <f t="shared" si="127"/>
        <v/>
      </c>
      <c r="BI69" s="1" t="str">
        <f t="shared" si="127"/>
        <v/>
      </c>
      <c r="BJ69" s="1" t="str">
        <f t="shared" si="127"/>
        <v/>
      </c>
      <c r="BK69" s="1" t="str">
        <f t="shared" si="127"/>
        <v/>
      </c>
      <c r="BL69" s="1" t="str">
        <f t="shared" si="127"/>
        <v/>
      </c>
      <c r="BM69" s="1" t="str">
        <f t="shared" si="127"/>
        <v/>
      </c>
      <c r="BN69" s="1" t="str">
        <f t="shared" si="127"/>
        <v/>
      </c>
      <c r="BO69" s="1" t="str">
        <f t="shared" si="127"/>
        <v/>
      </c>
      <c r="BP69" s="1" t="str">
        <f t="shared" si="127"/>
        <v/>
      </c>
      <c r="BQ69" s="1" t="str">
        <f t="shared" si="127"/>
        <v/>
      </c>
      <c r="BR69" s="1" t="str">
        <f t="shared" ref="BR69:CW69" si="128">IF(BR$4&lt;$E$3,"",SUMIFS($F55:$FS55,$F$5:$FS$5,"&lt;="&amp;BR$5,$F$5:$FS$5,"&gt;"&amp;(BR$5-$E$3))/$E$3)</f>
        <v/>
      </c>
      <c r="BS69" s="1" t="str">
        <f t="shared" si="128"/>
        <v/>
      </c>
      <c r="BT69" s="1" t="str">
        <f t="shared" si="128"/>
        <v/>
      </c>
      <c r="BU69" s="1" t="str">
        <f t="shared" si="128"/>
        <v/>
      </c>
      <c r="BV69" s="1" t="str">
        <f t="shared" si="128"/>
        <v/>
      </c>
      <c r="BW69" s="1" t="str">
        <f t="shared" si="128"/>
        <v/>
      </c>
      <c r="BX69" s="1" t="str">
        <f t="shared" si="128"/>
        <v/>
      </c>
      <c r="BY69" s="1" t="str">
        <f t="shared" si="128"/>
        <v/>
      </c>
      <c r="BZ69" s="1" t="str">
        <f t="shared" si="128"/>
        <v/>
      </c>
      <c r="CA69" s="1" t="str">
        <f t="shared" si="128"/>
        <v/>
      </c>
      <c r="CB69" s="1" t="str">
        <f t="shared" si="128"/>
        <v/>
      </c>
      <c r="CC69" s="1" t="str">
        <f t="shared" si="128"/>
        <v/>
      </c>
      <c r="CD69" s="1" t="str">
        <f t="shared" si="128"/>
        <v/>
      </c>
      <c r="CE69" s="1" t="str">
        <f t="shared" si="128"/>
        <v/>
      </c>
      <c r="CF69" s="1" t="str">
        <f t="shared" si="128"/>
        <v/>
      </c>
      <c r="CG69" s="1" t="str">
        <f t="shared" si="128"/>
        <v/>
      </c>
      <c r="CH69" s="1" t="str">
        <f t="shared" si="128"/>
        <v/>
      </c>
      <c r="CI69" s="1" t="str">
        <f t="shared" si="128"/>
        <v/>
      </c>
      <c r="CJ69" s="1" t="str">
        <f t="shared" si="128"/>
        <v/>
      </c>
      <c r="CK69" s="1" t="str">
        <f t="shared" si="128"/>
        <v/>
      </c>
      <c r="CL69" s="1" t="str">
        <f t="shared" si="128"/>
        <v/>
      </c>
      <c r="CM69" s="1" t="str">
        <f t="shared" si="128"/>
        <v/>
      </c>
      <c r="CN69" s="1" t="str">
        <f t="shared" si="128"/>
        <v/>
      </c>
      <c r="CO69" s="1" t="str">
        <f t="shared" si="128"/>
        <v/>
      </c>
      <c r="CP69" s="1" t="str">
        <f t="shared" si="128"/>
        <v/>
      </c>
      <c r="CQ69" s="1" t="str">
        <f t="shared" si="128"/>
        <v/>
      </c>
      <c r="CR69" s="1" t="str">
        <f t="shared" si="128"/>
        <v/>
      </c>
      <c r="CS69" s="1" t="str">
        <f t="shared" si="128"/>
        <v/>
      </c>
      <c r="CT69" s="1" t="str">
        <f t="shared" si="128"/>
        <v/>
      </c>
      <c r="CU69" s="1" t="str">
        <f t="shared" si="128"/>
        <v/>
      </c>
      <c r="CV69" s="1" t="str">
        <f t="shared" si="128"/>
        <v/>
      </c>
      <c r="CW69" s="1" t="str">
        <f t="shared" si="128"/>
        <v/>
      </c>
      <c r="CX69" s="1" t="str">
        <f t="shared" ref="CX69:EC69" si="129">IF(CX$4&lt;$E$3,"",SUMIFS($F55:$FS55,$F$5:$FS$5,"&lt;="&amp;CX$5,$F$5:$FS$5,"&gt;"&amp;(CX$5-$E$3))/$E$3)</f>
        <v/>
      </c>
      <c r="CY69" s="1" t="str">
        <f t="shared" si="129"/>
        <v/>
      </c>
      <c r="CZ69" s="1" t="str">
        <f t="shared" si="129"/>
        <v/>
      </c>
      <c r="DA69" s="1">
        <f t="shared" si="129"/>
        <v>0.03</v>
      </c>
      <c r="DB69" s="1">
        <f t="shared" si="129"/>
        <v>0.03</v>
      </c>
      <c r="DC69" s="1">
        <f t="shared" si="129"/>
        <v>0.03</v>
      </c>
      <c r="DD69" s="1">
        <f t="shared" si="129"/>
        <v>0.03</v>
      </c>
      <c r="DE69" s="1">
        <f t="shared" si="129"/>
        <v>0.03</v>
      </c>
      <c r="DF69" s="1">
        <f t="shared" si="129"/>
        <v>0.03</v>
      </c>
      <c r="DG69" s="1">
        <f t="shared" si="129"/>
        <v>0.03</v>
      </c>
      <c r="DH69" s="1">
        <f t="shared" si="129"/>
        <v>0.03</v>
      </c>
      <c r="DI69" s="1">
        <f t="shared" si="129"/>
        <v>0.02</v>
      </c>
      <c r="DJ69" s="1">
        <f t="shared" si="129"/>
        <v>0.02</v>
      </c>
      <c r="DK69" s="1">
        <f t="shared" si="129"/>
        <v>0.02</v>
      </c>
      <c r="DL69" s="1">
        <f t="shared" si="129"/>
        <v>0.02</v>
      </c>
      <c r="DM69" s="1">
        <f t="shared" si="129"/>
        <v>0.02</v>
      </c>
      <c r="DN69" s="1">
        <f t="shared" si="129"/>
        <v>0.02</v>
      </c>
      <c r="DO69" s="1">
        <f t="shared" si="129"/>
        <v>0.02</v>
      </c>
      <c r="DP69" s="1">
        <f t="shared" si="129"/>
        <v>0.02</v>
      </c>
      <c r="DQ69" s="1">
        <f t="shared" si="129"/>
        <v>0.02</v>
      </c>
      <c r="DR69" s="1">
        <f t="shared" si="129"/>
        <v>0.02</v>
      </c>
      <c r="DS69" s="1">
        <f t="shared" si="129"/>
        <v>0.02</v>
      </c>
      <c r="DT69" s="1">
        <f t="shared" si="129"/>
        <v>0.02</v>
      </c>
      <c r="DU69" s="1">
        <f t="shared" si="129"/>
        <v>0.02</v>
      </c>
      <c r="DV69" s="1">
        <f t="shared" si="129"/>
        <v>0.02</v>
      </c>
      <c r="DW69" s="1">
        <f t="shared" si="129"/>
        <v>0.02</v>
      </c>
      <c r="DX69" s="1">
        <f t="shared" si="129"/>
        <v>0.02</v>
      </c>
      <c r="DY69" s="1">
        <f t="shared" si="129"/>
        <v>0.02</v>
      </c>
      <c r="DZ69" s="1">
        <f t="shared" si="129"/>
        <v>0.02</v>
      </c>
      <c r="EA69" s="1">
        <f t="shared" si="129"/>
        <v>0.02</v>
      </c>
      <c r="EB69" s="1">
        <f t="shared" si="129"/>
        <v>0.02</v>
      </c>
      <c r="EC69" s="1">
        <f t="shared" si="129"/>
        <v>0.02</v>
      </c>
      <c r="ED69" s="1">
        <f t="shared" ref="ED69:FI69" si="130">IF(ED$4&lt;$E$3,"",SUMIFS($F55:$FS55,$F$5:$FS$5,"&lt;="&amp;ED$5,$F$5:$FS$5,"&gt;"&amp;(ED$5-$E$3))/$E$3)</f>
        <v>0.02</v>
      </c>
      <c r="EE69" s="1">
        <f t="shared" si="130"/>
        <v>0.02</v>
      </c>
      <c r="EF69" s="1">
        <f t="shared" si="130"/>
        <v>0.02</v>
      </c>
      <c r="EG69" s="1">
        <f t="shared" si="130"/>
        <v>0.02</v>
      </c>
      <c r="EH69" s="1">
        <f t="shared" si="130"/>
        <v>0.02</v>
      </c>
      <c r="EI69" s="1">
        <f t="shared" si="130"/>
        <v>0.02</v>
      </c>
      <c r="EJ69" s="1">
        <f t="shared" si="130"/>
        <v>0.02</v>
      </c>
      <c r="EK69" s="1">
        <f t="shared" si="130"/>
        <v>0.02</v>
      </c>
      <c r="EL69" s="1">
        <f t="shared" si="130"/>
        <v>0.02</v>
      </c>
      <c r="EM69" s="1">
        <f t="shared" si="130"/>
        <v>0.02</v>
      </c>
      <c r="EN69" s="1">
        <f t="shared" si="130"/>
        <v>0.02</v>
      </c>
      <c r="EO69" s="1">
        <f t="shared" si="130"/>
        <v>0.02</v>
      </c>
      <c r="EP69" s="1">
        <f t="shared" si="130"/>
        <v>0.02</v>
      </c>
      <c r="EQ69" s="1">
        <f t="shared" si="130"/>
        <v>0.02</v>
      </c>
      <c r="ER69" s="1">
        <f t="shared" si="130"/>
        <v>0.02</v>
      </c>
      <c r="ES69" s="1">
        <f t="shared" si="130"/>
        <v>0.02</v>
      </c>
      <c r="ET69" s="1">
        <f t="shared" si="130"/>
        <v>0.02</v>
      </c>
      <c r="EU69" s="1">
        <f t="shared" si="130"/>
        <v>0.02</v>
      </c>
      <c r="EV69" s="1">
        <f t="shared" si="130"/>
        <v>0.02</v>
      </c>
      <c r="EW69" s="1">
        <f t="shared" si="130"/>
        <v>0.02</v>
      </c>
      <c r="EX69" s="1">
        <f t="shared" si="130"/>
        <v>0.02</v>
      </c>
      <c r="EY69" s="1">
        <f t="shared" si="130"/>
        <v>0.02</v>
      </c>
      <c r="EZ69" s="1">
        <f t="shared" si="130"/>
        <v>0.02</v>
      </c>
      <c r="FA69" s="1">
        <f t="shared" si="130"/>
        <v>0.01</v>
      </c>
      <c r="FB69" s="1">
        <f t="shared" si="130"/>
        <v>0.01</v>
      </c>
      <c r="FC69" s="1">
        <f t="shared" si="130"/>
        <v>0.01</v>
      </c>
      <c r="FD69" s="1">
        <f t="shared" si="130"/>
        <v>0.01</v>
      </c>
      <c r="FE69" s="1">
        <f t="shared" si="130"/>
        <v>0.01</v>
      </c>
      <c r="FF69" s="1">
        <f t="shared" si="130"/>
        <v>0.01</v>
      </c>
      <c r="FG69" s="1">
        <f t="shared" si="130"/>
        <v>0.01</v>
      </c>
      <c r="FH69" s="1">
        <f t="shared" si="130"/>
        <v>0.01</v>
      </c>
      <c r="FI69" s="1">
        <f t="shared" si="130"/>
        <v>0.01</v>
      </c>
      <c r="FJ69" s="1">
        <f t="shared" ref="FJ69:FS69" si="131">IF(FJ$4&lt;$E$3,"",SUMIFS($F55:$FS55,$F$5:$FS$5,"&lt;="&amp;FJ$5,$F$5:$FS$5,"&gt;"&amp;(FJ$5-$E$3))/$E$3)</f>
        <v>0.01</v>
      </c>
      <c r="FK69" s="1">
        <f t="shared" si="131"/>
        <v>0.01</v>
      </c>
      <c r="FL69" s="1">
        <f t="shared" si="131"/>
        <v>0.01</v>
      </c>
      <c r="FM69" s="1">
        <f t="shared" si="131"/>
        <v>0.01</v>
      </c>
      <c r="FN69" s="1">
        <f t="shared" si="131"/>
        <v>0.01</v>
      </c>
      <c r="FO69" s="1">
        <f t="shared" si="131"/>
        <v>0.01</v>
      </c>
      <c r="FP69" s="1">
        <f t="shared" si="131"/>
        <v>0.01</v>
      </c>
      <c r="FQ69" s="1">
        <f t="shared" si="131"/>
        <v>0.01</v>
      </c>
      <c r="FR69" s="1">
        <f t="shared" si="131"/>
        <v>0.01</v>
      </c>
      <c r="FS69" s="1">
        <f t="shared" si="131"/>
        <v>0.01</v>
      </c>
      <c r="FT69" s="1">
        <f t="shared" si="124"/>
        <v>0.01</v>
      </c>
      <c r="FW69" s="132">
        <f t="shared" si="125"/>
        <v>0.01</v>
      </c>
      <c r="FX69" s="132">
        <f>MIN(F69:FS69)</f>
        <v>0.01</v>
      </c>
      <c r="FY69" s="132">
        <f>MAX(F69:FS69)</f>
        <v>0.03</v>
      </c>
      <c r="FZ69" s="132">
        <f>AVERAGE(F69:FS69)</f>
        <v>1.8450704225352128E-2</v>
      </c>
      <c r="GA69" s="132">
        <f>AVERAGE(EP69:FS69)</f>
        <v>1.3666666666666671E-2</v>
      </c>
    </row>
    <row r="70" spans="2:183">
      <c r="B70" s="99"/>
      <c r="D70" t="s">
        <v>34</v>
      </c>
      <c r="F70" s="1" t="str">
        <f t="shared" ref="F70:AK70" si="132">IF(F$4&lt;$E$3,"",SUMIFS($F56:$FS56,$F$5:$FS$5,"&lt;="&amp;F$5,$F$5:$FS$5,"&gt;"&amp;(F$5-$E$3))/$E$3)</f>
        <v/>
      </c>
      <c r="G70" s="1" t="str">
        <f t="shared" si="132"/>
        <v/>
      </c>
      <c r="H70" s="1" t="str">
        <f t="shared" si="132"/>
        <v/>
      </c>
      <c r="I70" s="1" t="str">
        <f t="shared" si="132"/>
        <v/>
      </c>
      <c r="J70" s="1" t="str">
        <f t="shared" si="132"/>
        <v/>
      </c>
      <c r="K70" s="1" t="str">
        <f t="shared" si="132"/>
        <v/>
      </c>
      <c r="L70" s="1" t="str">
        <f t="shared" si="132"/>
        <v/>
      </c>
      <c r="M70" s="1" t="str">
        <f t="shared" si="132"/>
        <v/>
      </c>
      <c r="N70" s="1" t="str">
        <f t="shared" si="132"/>
        <v/>
      </c>
      <c r="O70" s="1" t="str">
        <f t="shared" si="132"/>
        <v/>
      </c>
      <c r="P70" s="1" t="str">
        <f t="shared" si="132"/>
        <v/>
      </c>
      <c r="Q70" s="1" t="str">
        <f t="shared" si="132"/>
        <v/>
      </c>
      <c r="R70" s="1" t="str">
        <f t="shared" si="132"/>
        <v/>
      </c>
      <c r="S70" s="1" t="str">
        <f t="shared" si="132"/>
        <v/>
      </c>
      <c r="T70" s="1" t="str">
        <f t="shared" si="132"/>
        <v/>
      </c>
      <c r="U70" s="1" t="str">
        <f t="shared" si="132"/>
        <v/>
      </c>
      <c r="V70" s="1" t="str">
        <f t="shared" si="132"/>
        <v/>
      </c>
      <c r="W70" s="1" t="str">
        <f t="shared" si="132"/>
        <v/>
      </c>
      <c r="X70" s="1" t="str">
        <f t="shared" si="132"/>
        <v/>
      </c>
      <c r="Y70" s="1" t="str">
        <f t="shared" si="132"/>
        <v/>
      </c>
      <c r="Z70" s="1" t="str">
        <f t="shared" si="132"/>
        <v/>
      </c>
      <c r="AA70" s="1" t="str">
        <f t="shared" si="132"/>
        <v/>
      </c>
      <c r="AB70" s="1" t="str">
        <f t="shared" si="132"/>
        <v/>
      </c>
      <c r="AC70" s="1" t="str">
        <f t="shared" si="132"/>
        <v/>
      </c>
      <c r="AD70" s="1" t="str">
        <f t="shared" si="132"/>
        <v/>
      </c>
      <c r="AE70" s="1" t="str">
        <f t="shared" si="132"/>
        <v/>
      </c>
      <c r="AF70" s="1" t="str">
        <f t="shared" si="132"/>
        <v/>
      </c>
      <c r="AG70" s="1" t="str">
        <f t="shared" si="132"/>
        <v/>
      </c>
      <c r="AH70" s="1" t="str">
        <f t="shared" si="132"/>
        <v/>
      </c>
      <c r="AI70" s="1" t="str">
        <f t="shared" si="132"/>
        <v/>
      </c>
      <c r="AJ70" s="1" t="str">
        <f t="shared" si="132"/>
        <v/>
      </c>
      <c r="AK70" s="1" t="str">
        <f t="shared" si="132"/>
        <v/>
      </c>
      <c r="AL70" s="1" t="str">
        <f t="shared" ref="AL70:BQ70" si="133">IF(AL$4&lt;$E$3,"",SUMIFS($F56:$FS56,$F$5:$FS$5,"&lt;="&amp;AL$5,$F$5:$FS$5,"&gt;"&amp;(AL$5-$E$3))/$E$3)</f>
        <v/>
      </c>
      <c r="AM70" s="1" t="str">
        <f t="shared" si="133"/>
        <v/>
      </c>
      <c r="AN70" s="1" t="str">
        <f t="shared" si="133"/>
        <v/>
      </c>
      <c r="AO70" s="1" t="str">
        <f t="shared" si="133"/>
        <v/>
      </c>
      <c r="AP70" s="1" t="str">
        <f t="shared" si="133"/>
        <v/>
      </c>
      <c r="AQ70" s="1" t="str">
        <f t="shared" si="133"/>
        <v/>
      </c>
      <c r="AR70" s="1" t="str">
        <f t="shared" si="133"/>
        <v/>
      </c>
      <c r="AS70" s="1" t="str">
        <f t="shared" si="133"/>
        <v/>
      </c>
      <c r="AT70" s="1" t="str">
        <f t="shared" si="133"/>
        <v/>
      </c>
      <c r="AU70" s="1" t="str">
        <f t="shared" si="133"/>
        <v/>
      </c>
      <c r="AV70" s="1" t="str">
        <f t="shared" si="133"/>
        <v/>
      </c>
      <c r="AW70" s="1" t="str">
        <f t="shared" si="133"/>
        <v/>
      </c>
      <c r="AX70" s="1" t="str">
        <f t="shared" si="133"/>
        <v/>
      </c>
      <c r="AY70" s="1" t="str">
        <f t="shared" si="133"/>
        <v/>
      </c>
      <c r="AZ70" s="1" t="str">
        <f t="shared" si="133"/>
        <v/>
      </c>
      <c r="BA70" s="1" t="str">
        <f t="shared" si="133"/>
        <v/>
      </c>
      <c r="BB70" s="1" t="str">
        <f t="shared" si="133"/>
        <v/>
      </c>
      <c r="BC70" s="1" t="str">
        <f t="shared" si="133"/>
        <v/>
      </c>
      <c r="BD70" s="1" t="str">
        <f t="shared" si="133"/>
        <v/>
      </c>
      <c r="BE70" s="1" t="str">
        <f t="shared" si="133"/>
        <v/>
      </c>
      <c r="BF70" s="1" t="str">
        <f t="shared" si="133"/>
        <v/>
      </c>
      <c r="BG70" s="1" t="str">
        <f t="shared" si="133"/>
        <v/>
      </c>
      <c r="BH70" s="1" t="str">
        <f t="shared" si="133"/>
        <v/>
      </c>
      <c r="BI70" s="1" t="str">
        <f t="shared" si="133"/>
        <v/>
      </c>
      <c r="BJ70" s="1" t="str">
        <f t="shared" si="133"/>
        <v/>
      </c>
      <c r="BK70" s="1" t="str">
        <f t="shared" si="133"/>
        <v/>
      </c>
      <c r="BL70" s="1" t="str">
        <f t="shared" si="133"/>
        <v/>
      </c>
      <c r="BM70" s="1" t="str">
        <f t="shared" si="133"/>
        <v/>
      </c>
      <c r="BN70" s="1" t="str">
        <f t="shared" si="133"/>
        <v/>
      </c>
      <c r="BO70" s="1" t="str">
        <f t="shared" si="133"/>
        <v/>
      </c>
      <c r="BP70" s="1" t="str">
        <f t="shared" si="133"/>
        <v/>
      </c>
      <c r="BQ70" s="1" t="str">
        <f t="shared" si="133"/>
        <v/>
      </c>
      <c r="BR70" s="1" t="str">
        <f t="shared" ref="BR70:CW70" si="134">IF(BR$4&lt;$E$3,"",SUMIFS($F56:$FS56,$F$5:$FS$5,"&lt;="&amp;BR$5,$F$5:$FS$5,"&gt;"&amp;(BR$5-$E$3))/$E$3)</f>
        <v/>
      </c>
      <c r="BS70" s="1" t="str">
        <f t="shared" si="134"/>
        <v/>
      </c>
      <c r="BT70" s="1" t="str">
        <f t="shared" si="134"/>
        <v/>
      </c>
      <c r="BU70" s="1" t="str">
        <f t="shared" si="134"/>
        <v/>
      </c>
      <c r="BV70" s="1" t="str">
        <f t="shared" si="134"/>
        <v/>
      </c>
      <c r="BW70" s="1" t="str">
        <f t="shared" si="134"/>
        <v/>
      </c>
      <c r="BX70" s="1" t="str">
        <f t="shared" si="134"/>
        <v/>
      </c>
      <c r="BY70" s="1" t="str">
        <f t="shared" si="134"/>
        <v/>
      </c>
      <c r="BZ70" s="1" t="str">
        <f t="shared" si="134"/>
        <v/>
      </c>
      <c r="CA70" s="1" t="str">
        <f t="shared" si="134"/>
        <v/>
      </c>
      <c r="CB70" s="1" t="str">
        <f t="shared" si="134"/>
        <v/>
      </c>
      <c r="CC70" s="1" t="str">
        <f t="shared" si="134"/>
        <v/>
      </c>
      <c r="CD70" s="1" t="str">
        <f t="shared" si="134"/>
        <v/>
      </c>
      <c r="CE70" s="1" t="str">
        <f t="shared" si="134"/>
        <v/>
      </c>
      <c r="CF70" s="1" t="str">
        <f t="shared" si="134"/>
        <v/>
      </c>
      <c r="CG70" s="1" t="str">
        <f t="shared" si="134"/>
        <v/>
      </c>
      <c r="CH70" s="1" t="str">
        <f t="shared" si="134"/>
        <v/>
      </c>
      <c r="CI70" s="1" t="str">
        <f t="shared" si="134"/>
        <v/>
      </c>
      <c r="CJ70" s="1" t="str">
        <f t="shared" si="134"/>
        <v/>
      </c>
      <c r="CK70" s="1" t="str">
        <f t="shared" si="134"/>
        <v/>
      </c>
      <c r="CL70" s="1" t="str">
        <f t="shared" si="134"/>
        <v/>
      </c>
      <c r="CM70" s="1" t="str">
        <f t="shared" si="134"/>
        <v/>
      </c>
      <c r="CN70" s="1" t="str">
        <f t="shared" si="134"/>
        <v/>
      </c>
      <c r="CO70" s="1" t="str">
        <f t="shared" si="134"/>
        <v/>
      </c>
      <c r="CP70" s="1" t="str">
        <f t="shared" si="134"/>
        <v/>
      </c>
      <c r="CQ70" s="1" t="str">
        <f t="shared" si="134"/>
        <v/>
      </c>
      <c r="CR70" s="1" t="str">
        <f t="shared" si="134"/>
        <v/>
      </c>
      <c r="CS70" s="1" t="str">
        <f t="shared" si="134"/>
        <v/>
      </c>
      <c r="CT70" s="1" t="str">
        <f t="shared" si="134"/>
        <v/>
      </c>
      <c r="CU70" s="1" t="str">
        <f t="shared" si="134"/>
        <v/>
      </c>
      <c r="CV70" s="1" t="str">
        <f t="shared" si="134"/>
        <v/>
      </c>
      <c r="CW70" s="1" t="str">
        <f t="shared" si="134"/>
        <v/>
      </c>
      <c r="CX70" s="1" t="str">
        <f t="shared" ref="CX70:EC70" si="135">IF(CX$4&lt;$E$3,"",SUMIFS($F56:$FS56,$F$5:$FS$5,"&lt;="&amp;CX$5,$F$5:$FS$5,"&gt;"&amp;(CX$5-$E$3))/$E$3)</f>
        <v/>
      </c>
      <c r="CY70" s="1" t="str">
        <f t="shared" si="135"/>
        <v/>
      </c>
      <c r="CZ70" s="1" t="str">
        <f t="shared" si="135"/>
        <v/>
      </c>
      <c r="DA70" s="1">
        <f t="shared" si="135"/>
        <v>0.01</v>
      </c>
      <c r="DB70" s="1">
        <f t="shared" si="135"/>
        <v>0.01</v>
      </c>
      <c r="DC70" s="1">
        <f t="shared" si="135"/>
        <v>0.01</v>
      </c>
      <c r="DD70" s="1">
        <f t="shared" si="135"/>
        <v>0.01</v>
      </c>
      <c r="DE70" s="1">
        <f t="shared" si="135"/>
        <v>0.01</v>
      </c>
      <c r="DF70" s="1">
        <f t="shared" si="135"/>
        <v>0.01</v>
      </c>
      <c r="DG70" s="1">
        <f t="shared" si="135"/>
        <v>0.01</v>
      </c>
      <c r="DH70" s="1">
        <f t="shared" si="135"/>
        <v>0.01</v>
      </c>
      <c r="DI70" s="1">
        <f t="shared" si="135"/>
        <v>0.01</v>
      </c>
      <c r="DJ70" s="1">
        <f t="shared" si="135"/>
        <v>0.01</v>
      </c>
      <c r="DK70" s="1">
        <f t="shared" si="135"/>
        <v>0.01</v>
      </c>
      <c r="DL70" s="1">
        <f t="shared" si="135"/>
        <v>0.01</v>
      </c>
      <c r="DM70" s="1">
        <f t="shared" si="135"/>
        <v>0.01</v>
      </c>
      <c r="DN70" s="1">
        <f t="shared" si="135"/>
        <v>0.01</v>
      </c>
      <c r="DO70" s="1">
        <f t="shared" si="135"/>
        <v>0.01</v>
      </c>
      <c r="DP70" s="1">
        <f t="shared" si="135"/>
        <v>0.01</v>
      </c>
      <c r="DQ70" s="1">
        <f t="shared" si="135"/>
        <v>0.01</v>
      </c>
      <c r="DR70" s="1">
        <f t="shared" si="135"/>
        <v>0.01</v>
      </c>
      <c r="DS70" s="1">
        <f t="shared" si="135"/>
        <v>0.01</v>
      </c>
      <c r="DT70" s="1">
        <f t="shared" si="135"/>
        <v>0.02</v>
      </c>
      <c r="DU70" s="1">
        <f t="shared" si="135"/>
        <v>0.02</v>
      </c>
      <c r="DV70" s="1">
        <f t="shared" si="135"/>
        <v>0.02</v>
      </c>
      <c r="DW70" s="1">
        <f t="shared" si="135"/>
        <v>0.02</v>
      </c>
      <c r="DX70" s="1">
        <f t="shared" si="135"/>
        <v>0.02</v>
      </c>
      <c r="DY70" s="1">
        <f t="shared" si="135"/>
        <v>0.02</v>
      </c>
      <c r="DZ70" s="1">
        <f t="shared" si="135"/>
        <v>0.02</v>
      </c>
      <c r="EA70" s="1">
        <f t="shared" si="135"/>
        <v>0.02</v>
      </c>
      <c r="EB70" s="1">
        <f t="shared" si="135"/>
        <v>0.02</v>
      </c>
      <c r="EC70" s="1">
        <f t="shared" si="135"/>
        <v>0.02</v>
      </c>
      <c r="ED70" s="1">
        <f t="shared" ref="ED70:FI70" si="136">IF(ED$4&lt;$E$3,"",SUMIFS($F56:$FS56,$F$5:$FS$5,"&lt;="&amp;ED$5,$F$5:$FS$5,"&gt;"&amp;(ED$5-$E$3))/$E$3)</f>
        <v>0.02</v>
      </c>
      <c r="EE70" s="1">
        <f t="shared" si="136"/>
        <v>0.02</v>
      </c>
      <c r="EF70" s="1">
        <f t="shared" si="136"/>
        <v>0.02</v>
      </c>
      <c r="EG70" s="1">
        <f t="shared" si="136"/>
        <v>0.01</v>
      </c>
      <c r="EH70" s="1">
        <f t="shared" si="136"/>
        <v>0.01</v>
      </c>
      <c r="EI70" s="1">
        <f t="shared" si="136"/>
        <v>0.01</v>
      </c>
      <c r="EJ70" s="1">
        <f t="shared" si="136"/>
        <v>0.01</v>
      </c>
      <c r="EK70" s="1">
        <f t="shared" si="136"/>
        <v>0.01</v>
      </c>
      <c r="EL70" s="1">
        <f t="shared" si="136"/>
        <v>0.01</v>
      </c>
      <c r="EM70" s="1">
        <f t="shared" si="136"/>
        <v>0.01</v>
      </c>
      <c r="EN70" s="1">
        <f t="shared" si="136"/>
        <v>0.01</v>
      </c>
      <c r="EO70" s="1">
        <f t="shared" si="136"/>
        <v>0.01</v>
      </c>
      <c r="EP70" s="1">
        <f t="shared" si="136"/>
        <v>0.01</v>
      </c>
      <c r="EQ70" s="1">
        <f t="shared" si="136"/>
        <v>0.01</v>
      </c>
      <c r="ER70" s="1">
        <f t="shared" si="136"/>
        <v>0.01</v>
      </c>
      <c r="ES70" s="1">
        <f t="shared" si="136"/>
        <v>0.01</v>
      </c>
      <c r="ET70" s="1">
        <f t="shared" si="136"/>
        <v>0.01</v>
      </c>
      <c r="EU70" s="1">
        <f t="shared" si="136"/>
        <v>0.01</v>
      </c>
      <c r="EV70" s="1">
        <f t="shared" si="136"/>
        <v>0.01</v>
      </c>
      <c r="EW70" s="1">
        <f t="shared" si="136"/>
        <v>0.01</v>
      </c>
      <c r="EX70" s="1">
        <f t="shared" si="136"/>
        <v>0.01</v>
      </c>
      <c r="EY70" s="1">
        <f t="shared" si="136"/>
        <v>0.01</v>
      </c>
      <c r="EZ70" s="1">
        <f t="shared" si="136"/>
        <v>0.01</v>
      </c>
      <c r="FA70" s="1">
        <f t="shared" si="136"/>
        <v>0.01</v>
      </c>
      <c r="FB70" s="1">
        <f t="shared" si="136"/>
        <v>0.02</v>
      </c>
      <c r="FC70" s="1">
        <f t="shared" si="136"/>
        <v>0.02</v>
      </c>
      <c r="FD70" s="1">
        <f t="shared" si="136"/>
        <v>0.02</v>
      </c>
      <c r="FE70" s="1">
        <f t="shared" si="136"/>
        <v>0.02</v>
      </c>
      <c r="FF70" s="1">
        <f t="shared" si="136"/>
        <v>0.02</v>
      </c>
      <c r="FG70" s="1">
        <f t="shared" si="136"/>
        <v>0.02</v>
      </c>
      <c r="FH70" s="1">
        <f t="shared" si="136"/>
        <v>0.02</v>
      </c>
      <c r="FI70" s="1">
        <f t="shared" si="136"/>
        <v>0.02</v>
      </c>
      <c r="FJ70" s="1">
        <f t="shared" ref="FJ70:FS70" si="137">IF(FJ$4&lt;$E$3,"",SUMIFS($F56:$FS56,$F$5:$FS$5,"&lt;="&amp;FJ$5,$F$5:$FS$5,"&gt;"&amp;(FJ$5-$E$3))/$E$3)</f>
        <v>0.02</v>
      </c>
      <c r="FK70" s="1">
        <f t="shared" si="137"/>
        <v>0.02</v>
      </c>
      <c r="FL70" s="1">
        <f t="shared" si="137"/>
        <v>0.02</v>
      </c>
      <c r="FM70" s="1">
        <f t="shared" si="137"/>
        <v>0.02</v>
      </c>
      <c r="FN70" s="1">
        <f t="shared" si="137"/>
        <v>0.02</v>
      </c>
      <c r="FO70" s="1">
        <f t="shared" si="137"/>
        <v>0.02</v>
      </c>
      <c r="FP70" s="1">
        <f t="shared" si="137"/>
        <v>0.02</v>
      </c>
      <c r="FQ70" s="1">
        <f t="shared" si="137"/>
        <v>0.02</v>
      </c>
      <c r="FR70" s="1">
        <f t="shared" si="137"/>
        <v>0.02</v>
      </c>
      <c r="FS70" s="1">
        <f t="shared" si="137"/>
        <v>0.02</v>
      </c>
      <c r="FT70" s="1">
        <f t="shared" si="124"/>
        <v>0.02</v>
      </c>
      <c r="FW70" s="132">
        <f t="shared" si="125"/>
        <v>0.02</v>
      </c>
      <c r="FX70" s="132">
        <f>MIN(F70:FS70)</f>
        <v>0.01</v>
      </c>
      <c r="FY70" s="132">
        <f>MAX(F70:FS70)</f>
        <v>0.02</v>
      </c>
      <c r="FZ70" s="132">
        <f>AVERAGE(F70:FS70)</f>
        <v>1.4366197183098601E-2</v>
      </c>
      <c r="GA70" s="132">
        <f>AVERAGE(EP70:FS70)</f>
        <v>1.6000000000000004E-2</v>
      </c>
    </row>
    <row r="71" spans="2:183" ht="15.75" thickBot="1">
      <c r="B71" s="136" t="s">
        <v>42</v>
      </c>
      <c r="D71" s="105" t="s">
        <v>25</v>
      </c>
      <c r="E71" s="106"/>
      <c r="F71" s="131" t="str">
        <f t="shared" ref="F71:AK71" si="138">IF(F$4&lt;$E$3,"",SUMIFS($F57:$FS57,$F$5:$FS$5,"&lt;="&amp;F$5,$F$5:$FS$5,"&gt;"&amp;(F$5-$E$3))/$E$3)</f>
        <v/>
      </c>
      <c r="G71" s="131" t="str">
        <f t="shared" si="138"/>
        <v/>
      </c>
      <c r="H71" s="131" t="str">
        <f t="shared" si="138"/>
        <v/>
      </c>
      <c r="I71" s="131" t="str">
        <f t="shared" si="138"/>
        <v/>
      </c>
      <c r="J71" s="131" t="str">
        <f t="shared" si="138"/>
        <v/>
      </c>
      <c r="K71" s="131" t="str">
        <f t="shared" si="138"/>
        <v/>
      </c>
      <c r="L71" s="131" t="str">
        <f t="shared" si="138"/>
        <v/>
      </c>
      <c r="M71" s="131" t="str">
        <f t="shared" si="138"/>
        <v/>
      </c>
      <c r="N71" s="131" t="str">
        <f t="shared" si="138"/>
        <v/>
      </c>
      <c r="O71" s="131" t="str">
        <f t="shared" si="138"/>
        <v/>
      </c>
      <c r="P71" s="131" t="str">
        <f t="shared" si="138"/>
        <v/>
      </c>
      <c r="Q71" s="131" t="str">
        <f t="shared" si="138"/>
        <v/>
      </c>
      <c r="R71" s="131" t="str">
        <f t="shared" si="138"/>
        <v/>
      </c>
      <c r="S71" s="131" t="str">
        <f t="shared" si="138"/>
        <v/>
      </c>
      <c r="T71" s="131" t="str">
        <f t="shared" si="138"/>
        <v/>
      </c>
      <c r="U71" s="131" t="str">
        <f t="shared" si="138"/>
        <v/>
      </c>
      <c r="V71" s="131" t="str">
        <f t="shared" si="138"/>
        <v/>
      </c>
      <c r="W71" s="131" t="str">
        <f t="shared" si="138"/>
        <v/>
      </c>
      <c r="X71" s="131" t="str">
        <f t="shared" si="138"/>
        <v/>
      </c>
      <c r="Y71" s="131" t="str">
        <f t="shared" si="138"/>
        <v/>
      </c>
      <c r="Z71" s="131" t="str">
        <f t="shared" si="138"/>
        <v/>
      </c>
      <c r="AA71" s="131" t="str">
        <f t="shared" si="138"/>
        <v/>
      </c>
      <c r="AB71" s="131" t="str">
        <f t="shared" si="138"/>
        <v/>
      </c>
      <c r="AC71" s="131" t="str">
        <f t="shared" si="138"/>
        <v/>
      </c>
      <c r="AD71" s="131" t="str">
        <f t="shared" si="138"/>
        <v/>
      </c>
      <c r="AE71" s="131" t="str">
        <f t="shared" si="138"/>
        <v/>
      </c>
      <c r="AF71" s="131" t="str">
        <f t="shared" si="138"/>
        <v/>
      </c>
      <c r="AG71" s="131" t="str">
        <f t="shared" si="138"/>
        <v/>
      </c>
      <c r="AH71" s="131" t="str">
        <f t="shared" si="138"/>
        <v/>
      </c>
      <c r="AI71" s="131" t="str">
        <f t="shared" si="138"/>
        <v/>
      </c>
      <c r="AJ71" s="131" t="str">
        <f t="shared" si="138"/>
        <v/>
      </c>
      <c r="AK71" s="131" t="str">
        <f t="shared" si="138"/>
        <v/>
      </c>
      <c r="AL71" s="131" t="str">
        <f t="shared" ref="AL71:BQ71" si="139">IF(AL$4&lt;$E$3,"",SUMIFS($F57:$FS57,$F$5:$FS$5,"&lt;="&amp;AL$5,$F$5:$FS$5,"&gt;"&amp;(AL$5-$E$3))/$E$3)</f>
        <v/>
      </c>
      <c r="AM71" s="131" t="str">
        <f t="shared" si="139"/>
        <v/>
      </c>
      <c r="AN71" s="131" t="str">
        <f t="shared" si="139"/>
        <v/>
      </c>
      <c r="AO71" s="131" t="str">
        <f t="shared" si="139"/>
        <v/>
      </c>
      <c r="AP71" s="131" t="str">
        <f t="shared" si="139"/>
        <v/>
      </c>
      <c r="AQ71" s="131" t="str">
        <f t="shared" si="139"/>
        <v/>
      </c>
      <c r="AR71" s="131" t="str">
        <f t="shared" si="139"/>
        <v/>
      </c>
      <c r="AS71" s="131" t="str">
        <f t="shared" si="139"/>
        <v/>
      </c>
      <c r="AT71" s="131" t="str">
        <f t="shared" si="139"/>
        <v/>
      </c>
      <c r="AU71" s="131" t="str">
        <f t="shared" si="139"/>
        <v/>
      </c>
      <c r="AV71" s="131" t="str">
        <f t="shared" si="139"/>
        <v/>
      </c>
      <c r="AW71" s="131" t="str">
        <f t="shared" si="139"/>
        <v/>
      </c>
      <c r="AX71" s="131" t="str">
        <f t="shared" si="139"/>
        <v/>
      </c>
      <c r="AY71" s="131" t="str">
        <f t="shared" si="139"/>
        <v/>
      </c>
      <c r="AZ71" s="131" t="str">
        <f t="shared" si="139"/>
        <v/>
      </c>
      <c r="BA71" s="131" t="str">
        <f t="shared" si="139"/>
        <v/>
      </c>
      <c r="BB71" s="131" t="str">
        <f t="shared" si="139"/>
        <v/>
      </c>
      <c r="BC71" s="131" t="str">
        <f t="shared" si="139"/>
        <v/>
      </c>
      <c r="BD71" s="131" t="str">
        <f t="shared" si="139"/>
        <v/>
      </c>
      <c r="BE71" s="131" t="str">
        <f t="shared" si="139"/>
        <v/>
      </c>
      <c r="BF71" s="131" t="str">
        <f t="shared" si="139"/>
        <v/>
      </c>
      <c r="BG71" s="131" t="str">
        <f t="shared" si="139"/>
        <v/>
      </c>
      <c r="BH71" s="131" t="str">
        <f t="shared" si="139"/>
        <v/>
      </c>
      <c r="BI71" s="131" t="str">
        <f t="shared" si="139"/>
        <v/>
      </c>
      <c r="BJ71" s="131" t="str">
        <f t="shared" si="139"/>
        <v/>
      </c>
      <c r="BK71" s="131" t="str">
        <f t="shared" si="139"/>
        <v/>
      </c>
      <c r="BL71" s="131" t="str">
        <f t="shared" si="139"/>
        <v/>
      </c>
      <c r="BM71" s="131" t="str">
        <f t="shared" si="139"/>
        <v/>
      </c>
      <c r="BN71" s="131" t="str">
        <f t="shared" si="139"/>
        <v/>
      </c>
      <c r="BO71" s="131" t="str">
        <f t="shared" si="139"/>
        <v/>
      </c>
      <c r="BP71" s="131" t="str">
        <f t="shared" si="139"/>
        <v/>
      </c>
      <c r="BQ71" s="131" t="str">
        <f t="shared" si="139"/>
        <v/>
      </c>
      <c r="BR71" s="131" t="str">
        <f t="shared" ref="BR71:CW71" si="140">IF(BR$4&lt;$E$3,"",SUMIFS($F57:$FS57,$F$5:$FS$5,"&lt;="&amp;BR$5,$F$5:$FS$5,"&gt;"&amp;(BR$5-$E$3))/$E$3)</f>
        <v/>
      </c>
      <c r="BS71" s="131" t="str">
        <f t="shared" si="140"/>
        <v/>
      </c>
      <c r="BT71" s="131" t="str">
        <f t="shared" si="140"/>
        <v/>
      </c>
      <c r="BU71" s="131" t="str">
        <f t="shared" si="140"/>
        <v/>
      </c>
      <c r="BV71" s="131" t="str">
        <f t="shared" si="140"/>
        <v/>
      </c>
      <c r="BW71" s="131" t="str">
        <f t="shared" si="140"/>
        <v/>
      </c>
      <c r="BX71" s="131" t="str">
        <f t="shared" si="140"/>
        <v/>
      </c>
      <c r="BY71" s="131" t="str">
        <f t="shared" si="140"/>
        <v/>
      </c>
      <c r="BZ71" s="131" t="str">
        <f t="shared" si="140"/>
        <v/>
      </c>
      <c r="CA71" s="131" t="str">
        <f t="shared" si="140"/>
        <v/>
      </c>
      <c r="CB71" s="131" t="str">
        <f t="shared" si="140"/>
        <v/>
      </c>
      <c r="CC71" s="131" t="str">
        <f t="shared" si="140"/>
        <v/>
      </c>
      <c r="CD71" s="131" t="str">
        <f t="shared" si="140"/>
        <v/>
      </c>
      <c r="CE71" s="131" t="str">
        <f t="shared" si="140"/>
        <v/>
      </c>
      <c r="CF71" s="131" t="str">
        <f t="shared" si="140"/>
        <v/>
      </c>
      <c r="CG71" s="131" t="str">
        <f t="shared" si="140"/>
        <v/>
      </c>
      <c r="CH71" s="131" t="str">
        <f t="shared" si="140"/>
        <v/>
      </c>
      <c r="CI71" s="131" t="str">
        <f t="shared" si="140"/>
        <v/>
      </c>
      <c r="CJ71" s="131" t="str">
        <f t="shared" si="140"/>
        <v/>
      </c>
      <c r="CK71" s="131" t="str">
        <f t="shared" si="140"/>
        <v/>
      </c>
      <c r="CL71" s="131" t="str">
        <f t="shared" si="140"/>
        <v/>
      </c>
      <c r="CM71" s="131" t="str">
        <f t="shared" si="140"/>
        <v/>
      </c>
      <c r="CN71" s="131" t="str">
        <f t="shared" si="140"/>
        <v/>
      </c>
      <c r="CO71" s="131" t="str">
        <f t="shared" si="140"/>
        <v/>
      </c>
      <c r="CP71" s="131" t="str">
        <f t="shared" si="140"/>
        <v/>
      </c>
      <c r="CQ71" s="131" t="str">
        <f t="shared" si="140"/>
        <v/>
      </c>
      <c r="CR71" s="131" t="str">
        <f t="shared" si="140"/>
        <v/>
      </c>
      <c r="CS71" s="131" t="str">
        <f t="shared" si="140"/>
        <v/>
      </c>
      <c r="CT71" s="131" t="str">
        <f t="shared" si="140"/>
        <v/>
      </c>
      <c r="CU71" s="131" t="str">
        <f t="shared" si="140"/>
        <v/>
      </c>
      <c r="CV71" s="131" t="str">
        <f t="shared" si="140"/>
        <v/>
      </c>
      <c r="CW71" s="131" t="str">
        <f t="shared" si="140"/>
        <v/>
      </c>
      <c r="CX71" s="131" t="str">
        <f t="shared" ref="CX71:EC71" si="141">IF(CX$4&lt;$E$3,"",SUMIFS($F57:$FS57,$F$5:$FS$5,"&lt;="&amp;CX$5,$F$5:$FS$5,"&gt;"&amp;(CX$5-$E$3))/$E$3)</f>
        <v/>
      </c>
      <c r="CY71" s="131" t="str">
        <f t="shared" si="141"/>
        <v/>
      </c>
      <c r="CZ71" s="131" t="str">
        <f t="shared" si="141"/>
        <v/>
      </c>
      <c r="DA71" s="131">
        <f t="shared" si="141"/>
        <v>0.06</v>
      </c>
      <c r="DB71" s="131">
        <f t="shared" si="141"/>
        <v>0.06</v>
      </c>
      <c r="DC71" s="131">
        <f t="shared" si="141"/>
        <v>0.06</v>
      </c>
      <c r="DD71" s="131">
        <f t="shared" si="141"/>
        <v>0.06</v>
      </c>
      <c r="DE71" s="131">
        <f t="shared" si="141"/>
        <v>0.06</v>
      </c>
      <c r="DF71" s="131">
        <f t="shared" si="141"/>
        <v>0.06</v>
      </c>
      <c r="DG71" s="131">
        <f t="shared" si="141"/>
        <v>0.06</v>
      </c>
      <c r="DH71" s="131">
        <f t="shared" si="141"/>
        <v>0.06</v>
      </c>
      <c r="DI71" s="131">
        <f t="shared" si="141"/>
        <v>0.05</v>
      </c>
      <c r="DJ71" s="131">
        <f t="shared" si="141"/>
        <v>0.05</v>
      </c>
      <c r="DK71" s="131">
        <f t="shared" si="141"/>
        <v>0.05</v>
      </c>
      <c r="DL71" s="131">
        <f t="shared" si="141"/>
        <v>0.05</v>
      </c>
      <c r="DM71" s="131">
        <f t="shared" si="141"/>
        <v>0.05</v>
      </c>
      <c r="DN71" s="131">
        <f t="shared" si="141"/>
        <v>0.05</v>
      </c>
      <c r="DO71" s="131">
        <f t="shared" si="141"/>
        <v>0.05</v>
      </c>
      <c r="DP71" s="131">
        <f t="shared" si="141"/>
        <v>0.05</v>
      </c>
      <c r="DQ71" s="131">
        <f t="shared" si="141"/>
        <v>0.05</v>
      </c>
      <c r="DR71" s="131">
        <f t="shared" si="141"/>
        <v>0.05</v>
      </c>
      <c r="DS71" s="131">
        <f t="shared" si="141"/>
        <v>0.05</v>
      </c>
      <c r="DT71" s="131">
        <f t="shared" si="141"/>
        <v>0.06</v>
      </c>
      <c r="DU71" s="131">
        <f t="shared" si="141"/>
        <v>0.06</v>
      </c>
      <c r="DV71" s="131">
        <f t="shared" si="141"/>
        <v>0.06</v>
      </c>
      <c r="DW71" s="131">
        <f t="shared" si="141"/>
        <v>0.05</v>
      </c>
      <c r="DX71" s="131">
        <f t="shared" si="141"/>
        <v>0.05</v>
      </c>
      <c r="DY71" s="131">
        <f t="shared" si="141"/>
        <v>0.05</v>
      </c>
      <c r="DZ71" s="131">
        <f t="shared" si="141"/>
        <v>0.05</v>
      </c>
      <c r="EA71" s="131">
        <f t="shared" si="141"/>
        <v>0.05</v>
      </c>
      <c r="EB71" s="131">
        <f t="shared" si="141"/>
        <v>0.05</v>
      </c>
      <c r="EC71" s="131">
        <f t="shared" si="141"/>
        <v>0.05</v>
      </c>
      <c r="ED71" s="131">
        <f t="shared" ref="ED71:FI71" si="142">IF(ED$4&lt;$E$3,"",SUMIFS($F57:$FS57,$F$5:$FS$5,"&lt;="&amp;ED$5,$F$5:$FS$5,"&gt;"&amp;(ED$5-$E$3))/$E$3)</f>
        <v>0.05</v>
      </c>
      <c r="EE71" s="131">
        <f t="shared" si="142"/>
        <v>0.05</v>
      </c>
      <c r="EF71" s="131">
        <f t="shared" si="142"/>
        <v>0.05</v>
      </c>
      <c r="EG71" s="131">
        <f t="shared" si="142"/>
        <v>0.04</v>
      </c>
      <c r="EH71" s="131">
        <f t="shared" si="142"/>
        <v>0.04</v>
      </c>
      <c r="EI71" s="131">
        <f t="shared" si="142"/>
        <v>0.04</v>
      </c>
      <c r="EJ71" s="131">
        <f t="shared" si="142"/>
        <v>0.04</v>
      </c>
      <c r="EK71" s="131">
        <f t="shared" si="142"/>
        <v>0.04</v>
      </c>
      <c r="EL71" s="131">
        <f t="shared" si="142"/>
        <v>0.04</v>
      </c>
      <c r="EM71" s="131">
        <f t="shared" si="142"/>
        <v>0.04</v>
      </c>
      <c r="EN71" s="131">
        <f t="shared" si="142"/>
        <v>0.04</v>
      </c>
      <c r="EO71" s="131">
        <f t="shared" si="142"/>
        <v>0.04</v>
      </c>
      <c r="EP71" s="131">
        <f t="shared" si="142"/>
        <v>0.04</v>
      </c>
      <c r="EQ71" s="131">
        <f t="shared" si="142"/>
        <v>0.04</v>
      </c>
      <c r="ER71" s="131">
        <f t="shared" si="142"/>
        <v>0.04</v>
      </c>
      <c r="ES71" s="131">
        <f t="shared" si="142"/>
        <v>0.04</v>
      </c>
      <c r="ET71" s="131">
        <f t="shared" si="142"/>
        <v>0.04</v>
      </c>
      <c r="EU71" s="131">
        <f t="shared" si="142"/>
        <v>0.04</v>
      </c>
      <c r="EV71" s="131">
        <f t="shared" si="142"/>
        <v>0.04</v>
      </c>
      <c r="EW71" s="131">
        <f t="shared" si="142"/>
        <v>0.04</v>
      </c>
      <c r="EX71" s="131">
        <f t="shared" si="142"/>
        <v>0.04</v>
      </c>
      <c r="EY71" s="131">
        <f t="shared" si="142"/>
        <v>0.04</v>
      </c>
      <c r="EZ71" s="131">
        <f t="shared" si="142"/>
        <v>0.04</v>
      </c>
      <c r="FA71" s="131">
        <f t="shared" si="142"/>
        <v>0.03</v>
      </c>
      <c r="FB71" s="131">
        <f t="shared" si="142"/>
        <v>0.04</v>
      </c>
      <c r="FC71" s="131">
        <f t="shared" si="142"/>
        <v>0.04</v>
      </c>
      <c r="FD71" s="131">
        <f t="shared" si="142"/>
        <v>0.04</v>
      </c>
      <c r="FE71" s="131">
        <f t="shared" si="142"/>
        <v>0.04</v>
      </c>
      <c r="FF71" s="131">
        <f t="shared" si="142"/>
        <v>0.04</v>
      </c>
      <c r="FG71" s="131">
        <f t="shared" si="142"/>
        <v>0.04</v>
      </c>
      <c r="FH71" s="131">
        <f t="shared" si="142"/>
        <v>0.04</v>
      </c>
      <c r="FI71" s="131">
        <f t="shared" si="142"/>
        <v>0.04</v>
      </c>
      <c r="FJ71" s="131">
        <f t="shared" ref="FJ71:FS71" si="143">IF(FJ$4&lt;$E$3,"",SUMIFS($F57:$FS57,$F$5:$FS$5,"&lt;="&amp;FJ$5,$F$5:$FS$5,"&gt;"&amp;(FJ$5-$E$3))/$E$3)</f>
        <v>0.04</v>
      </c>
      <c r="FK71" s="131">
        <f t="shared" si="143"/>
        <v>0.04</v>
      </c>
      <c r="FL71" s="131">
        <f t="shared" si="143"/>
        <v>0.04</v>
      </c>
      <c r="FM71" s="131">
        <f t="shared" si="143"/>
        <v>0.04</v>
      </c>
      <c r="FN71" s="131">
        <f t="shared" si="143"/>
        <v>0.04</v>
      </c>
      <c r="FO71" s="131">
        <f t="shared" si="143"/>
        <v>0.04</v>
      </c>
      <c r="FP71" s="131">
        <f t="shared" si="143"/>
        <v>0.04</v>
      </c>
      <c r="FQ71" s="131">
        <f t="shared" si="143"/>
        <v>0.04</v>
      </c>
      <c r="FR71" s="131">
        <f t="shared" si="143"/>
        <v>0.04</v>
      </c>
      <c r="FS71" s="131">
        <f t="shared" si="143"/>
        <v>0.04</v>
      </c>
      <c r="FT71" s="131">
        <f t="shared" si="124"/>
        <v>0.04</v>
      </c>
      <c r="FW71" s="133">
        <f t="shared" si="125"/>
        <v>0.04</v>
      </c>
      <c r="FX71" s="133">
        <f>MIN(F71:FS71)</f>
        <v>0.03</v>
      </c>
      <c r="FY71" s="133">
        <f>MAX(F71:FS71)</f>
        <v>0.06</v>
      </c>
      <c r="FZ71" s="133">
        <f>AVERAGE(F71:FS71)</f>
        <v>4.5915492957746509E-2</v>
      </c>
      <c r="GA71" s="133">
        <f>AVERAGE(EP71:FS71)</f>
        <v>3.966666666666669E-2</v>
      </c>
    </row>
    <row r="72" spans="2:183" ht="15.75" thickTop="1"/>
    <row r="73" spans="2:183">
      <c r="B73" s="139" t="s">
        <v>42</v>
      </c>
      <c r="D73" s="137" t="s">
        <v>59</v>
      </c>
      <c r="E73" s="138">
        <v>75</v>
      </c>
      <c r="F73" s="138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9" t="s">
        <v>42</v>
      </c>
      <c r="GA73" s="139" t="s">
        <v>42</v>
      </c>
    </row>
    <row r="74" spans="2:183">
      <c r="B74" s="139"/>
    </row>
    <row r="75" spans="2:183">
      <c r="B75" s="139"/>
      <c r="D75" s="98" t="s">
        <v>44</v>
      </c>
    </row>
    <row r="76" spans="2:183">
      <c r="B76" s="139"/>
      <c r="D76" s="27" t="s">
        <v>28</v>
      </c>
      <c r="E76" s="161">
        <v>5</v>
      </c>
      <c r="F76">
        <f t="shared" ref="F76:AK76" si="144">F10+F43</f>
        <v>0</v>
      </c>
      <c r="G76">
        <f t="shared" si="144"/>
        <v>0</v>
      </c>
      <c r="H76">
        <f t="shared" si="144"/>
        <v>0</v>
      </c>
      <c r="I76">
        <f t="shared" si="144"/>
        <v>0</v>
      </c>
      <c r="J76">
        <f t="shared" si="144"/>
        <v>0</v>
      </c>
      <c r="K76">
        <f t="shared" si="144"/>
        <v>0</v>
      </c>
      <c r="L76">
        <f t="shared" si="144"/>
        <v>0</v>
      </c>
      <c r="M76">
        <f t="shared" si="144"/>
        <v>0</v>
      </c>
      <c r="N76">
        <f t="shared" si="144"/>
        <v>0</v>
      </c>
      <c r="O76">
        <f t="shared" si="144"/>
        <v>0</v>
      </c>
      <c r="P76">
        <f t="shared" si="144"/>
        <v>0</v>
      </c>
      <c r="Q76">
        <f t="shared" si="144"/>
        <v>0</v>
      </c>
      <c r="R76">
        <f t="shared" si="144"/>
        <v>0</v>
      </c>
      <c r="S76">
        <f t="shared" si="144"/>
        <v>0</v>
      </c>
      <c r="T76">
        <f t="shared" si="144"/>
        <v>0</v>
      </c>
      <c r="U76">
        <f t="shared" si="144"/>
        <v>0</v>
      </c>
      <c r="V76">
        <f t="shared" si="144"/>
        <v>0</v>
      </c>
      <c r="W76">
        <f t="shared" si="144"/>
        <v>0</v>
      </c>
      <c r="X76">
        <f t="shared" si="144"/>
        <v>0</v>
      </c>
      <c r="Y76">
        <f t="shared" si="144"/>
        <v>0</v>
      </c>
      <c r="Z76">
        <f t="shared" si="144"/>
        <v>0</v>
      </c>
      <c r="AA76">
        <f t="shared" si="144"/>
        <v>0</v>
      </c>
      <c r="AB76">
        <f t="shared" si="144"/>
        <v>0</v>
      </c>
      <c r="AC76">
        <f t="shared" si="144"/>
        <v>0</v>
      </c>
      <c r="AD76">
        <f t="shared" si="144"/>
        <v>0</v>
      </c>
      <c r="AE76">
        <f t="shared" si="144"/>
        <v>0</v>
      </c>
      <c r="AF76">
        <f t="shared" si="144"/>
        <v>0</v>
      </c>
      <c r="AG76">
        <f t="shared" si="144"/>
        <v>0</v>
      </c>
      <c r="AH76">
        <f t="shared" si="144"/>
        <v>0</v>
      </c>
      <c r="AI76">
        <f t="shared" si="144"/>
        <v>0</v>
      </c>
      <c r="AJ76">
        <f t="shared" si="144"/>
        <v>0</v>
      </c>
      <c r="AK76">
        <f t="shared" si="144"/>
        <v>0</v>
      </c>
      <c r="AL76">
        <f t="shared" ref="AL76:BQ76" si="145">AL10+AL43</f>
        <v>0</v>
      </c>
      <c r="AM76">
        <f t="shared" si="145"/>
        <v>0</v>
      </c>
      <c r="AN76">
        <f t="shared" si="145"/>
        <v>0</v>
      </c>
      <c r="AO76">
        <f t="shared" si="145"/>
        <v>0</v>
      </c>
      <c r="AP76">
        <f t="shared" si="145"/>
        <v>0</v>
      </c>
      <c r="AQ76">
        <f t="shared" si="145"/>
        <v>0</v>
      </c>
      <c r="AR76">
        <f t="shared" si="145"/>
        <v>0</v>
      </c>
      <c r="AS76">
        <f t="shared" si="145"/>
        <v>0</v>
      </c>
      <c r="AT76">
        <f t="shared" si="145"/>
        <v>0</v>
      </c>
      <c r="AU76">
        <f t="shared" si="145"/>
        <v>0</v>
      </c>
      <c r="AV76">
        <f t="shared" si="145"/>
        <v>0</v>
      </c>
      <c r="AW76">
        <f t="shared" si="145"/>
        <v>0</v>
      </c>
      <c r="AX76">
        <f t="shared" si="145"/>
        <v>0</v>
      </c>
      <c r="AY76">
        <f t="shared" si="145"/>
        <v>0</v>
      </c>
      <c r="AZ76">
        <f t="shared" si="145"/>
        <v>0</v>
      </c>
      <c r="BA76">
        <f t="shared" si="145"/>
        <v>0</v>
      </c>
      <c r="BB76">
        <f t="shared" si="145"/>
        <v>0</v>
      </c>
      <c r="BC76">
        <f t="shared" si="145"/>
        <v>0</v>
      </c>
      <c r="BD76">
        <f t="shared" si="145"/>
        <v>0</v>
      </c>
      <c r="BE76">
        <f t="shared" si="145"/>
        <v>0</v>
      </c>
      <c r="BF76">
        <f t="shared" si="145"/>
        <v>0</v>
      </c>
      <c r="BG76">
        <f t="shared" si="145"/>
        <v>0</v>
      </c>
      <c r="BH76">
        <f t="shared" si="145"/>
        <v>0</v>
      </c>
      <c r="BI76">
        <f t="shared" si="145"/>
        <v>0</v>
      </c>
      <c r="BJ76">
        <f t="shared" si="145"/>
        <v>0</v>
      </c>
      <c r="BK76">
        <f t="shared" si="145"/>
        <v>0</v>
      </c>
      <c r="BL76">
        <f t="shared" si="145"/>
        <v>0</v>
      </c>
      <c r="BM76">
        <f t="shared" si="145"/>
        <v>0</v>
      </c>
      <c r="BN76">
        <f t="shared" si="145"/>
        <v>0</v>
      </c>
      <c r="BO76">
        <f t="shared" si="145"/>
        <v>0</v>
      </c>
      <c r="BP76">
        <f t="shared" si="145"/>
        <v>0</v>
      </c>
      <c r="BQ76">
        <f t="shared" si="145"/>
        <v>0</v>
      </c>
      <c r="BR76">
        <f t="shared" ref="BR76:CW76" si="146">BR10+BR43</f>
        <v>0</v>
      </c>
      <c r="BS76">
        <f t="shared" si="146"/>
        <v>0</v>
      </c>
      <c r="BT76">
        <f t="shared" si="146"/>
        <v>0</v>
      </c>
      <c r="BU76">
        <f t="shared" si="146"/>
        <v>0</v>
      </c>
      <c r="BV76">
        <f t="shared" si="146"/>
        <v>0</v>
      </c>
      <c r="BW76">
        <f t="shared" si="146"/>
        <v>0</v>
      </c>
      <c r="BX76">
        <f t="shared" si="146"/>
        <v>0</v>
      </c>
      <c r="BY76">
        <f t="shared" si="146"/>
        <v>0</v>
      </c>
      <c r="BZ76">
        <f t="shared" si="146"/>
        <v>0</v>
      </c>
      <c r="CA76">
        <f t="shared" si="146"/>
        <v>0</v>
      </c>
      <c r="CB76">
        <f t="shared" si="146"/>
        <v>0</v>
      </c>
      <c r="CC76">
        <f t="shared" si="146"/>
        <v>0</v>
      </c>
      <c r="CD76">
        <f t="shared" si="146"/>
        <v>0</v>
      </c>
      <c r="CE76">
        <f t="shared" si="146"/>
        <v>0</v>
      </c>
      <c r="CF76">
        <f t="shared" si="146"/>
        <v>0</v>
      </c>
      <c r="CG76">
        <f t="shared" si="146"/>
        <v>0</v>
      </c>
      <c r="CH76">
        <f t="shared" si="146"/>
        <v>0</v>
      </c>
      <c r="CI76">
        <f t="shared" si="146"/>
        <v>0</v>
      </c>
      <c r="CJ76">
        <f t="shared" si="146"/>
        <v>0</v>
      </c>
      <c r="CK76">
        <f t="shared" si="146"/>
        <v>0</v>
      </c>
      <c r="CL76">
        <f t="shared" si="146"/>
        <v>0</v>
      </c>
      <c r="CM76">
        <f t="shared" si="146"/>
        <v>0</v>
      </c>
      <c r="CN76">
        <f t="shared" si="146"/>
        <v>0</v>
      </c>
      <c r="CO76">
        <f t="shared" si="146"/>
        <v>0</v>
      </c>
      <c r="CP76">
        <f t="shared" si="146"/>
        <v>0</v>
      </c>
      <c r="CQ76">
        <f t="shared" si="146"/>
        <v>0</v>
      </c>
      <c r="CR76">
        <f t="shared" si="146"/>
        <v>0</v>
      </c>
      <c r="CS76">
        <f t="shared" si="146"/>
        <v>0</v>
      </c>
      <c r="CT76">
        <f t="shared" si="146"/>
        <v>0</v>
      </c>
      <c r="CU76">
        <f t="shared" si="146"/>
        <v>0</v>
      </c>
      <c r="CV76">
        <f t="shared" si="146"/>
        <v>0</v>
      </c>
      <c r="CW76">
        <f t="shared" si="146"/>
        <v>0</v>
      </c>
      <c r="CX76">
        <f t="shared" ref="CX76:EC76" si="147">CX10+CX43</f>
        <v>0</v>
      </c>
      <c r="CY76">
        <f t="shared" si="147"/>
        <v>0</v>
      </c>
      <c r="CZ76">
        <f t="shared" si="147"/>
        <v>0</v>
      </c>
      <c r="DA76">
        <f t="shared" si="147"/>
        <v>0</v>
      </c>
      <c r="DB76">
        <f t="shared" si="147"/>
        <v>0</v>
      </c>
      <c r="DC76">
        <f t="shared" si="147"/>
        <v>0</v>
      </c>
      <c r="DD76">
        <f t="shared" si="147"/>
        <v>0</v>
      </c>
      <c r="DE76">
        <f t="shared" si="147"/>
        <v>0</v>
      </c>
      <c r="DF76">
        <f t="shared" si="147"/>
        <v>0</v>
      </c>
      <c r="DG76">
        <f t="shared" si="147"/>
        <v>0</v>
      </c>
      <c r="DH76">
        <f t="shared" si="147"/>
        <v>0</v>
      </c>
      <c r="DI76">
        <f t="shared" si="147"/>
        <v>0</v>
      </c>
      <c r="DJ76">
        <f t="shared" si="147"/>
        <v>0</v>
      </c>
      <c r="DK76">
        <f t="shared" si="147"/>
        <v>0</v>
      </c>
      <c r="DL76">
        <f t="shared" si="147"/>
        <v>0</v>
      </c>
      <c r="DM76">
        <f t="shared" si="147"/>
        <v>0</v>
      </c>
      <c r="DN76">
        <f t="shared" si="147"/>
        <v>0</v>
      </c>
      <c r="DO76">
        <f t="shared" si="147"/>
        <v>0</v>
      </c>
      <c r="DP76">
        <f t="shared" si="147"/>
        <v>0</v>
      </c>
      <c r="DQ76">
        <f t="shared" si="147"/>
        <v>0</v>
      </c>
      <c r="DR76">
        <f t="shared" si="147"/>
        <v>0</v>
      </c>
      <c r="DS76">
        <f t="shared" si="147"/>
        <v>0</v>
      </c>
      <c r="DT76">
        <f t="shared" si="147"/>
        <v>0</v>
      </c>
      <c r="DU76">
        <f t="shared" si="147"/>
        <v>0</v>
      </c>
      <c r="DV76">
        <f t="shared" si="147"/>
        <v>0</v>
      </c>
      <c r="DW76">
        <f t="shared" si="147"/>
        <v>0</v>
      </c>
      <c r="DX76">
        <f t="shared" si="147"/>
        <v>0</v>
      </c>
      <c r="DY76">
        <f t="shared" si="147"/>
        <v>0</v>
      </c>
      <c r="DZ76">
        <f t="shared" si="147"/>
        <v>0</v>
      </c>
      <c r="EA76">
        <f t="shared" si="147"/>
        <v>0</v>
      </c>
      <c r="EB76">
        <f t="shared" si="147"/>
        <v>0</v>
      </c>
      <c r="EC76">
        <f t="shared" si="147"/>
        <v>0</v>
      </c>
      <c r="ED76">
        <f t="shared" ref="ED76:FI76" si="148">ED10+ED43</f>
        <v>0</v>
      </c>
      <c r="EE76">
        <f t="shared" si="148"/>
        <v>0</v>
      </c>
      <c r="EF76">
        <f t="shared" si="148"/>
        <v>0</v>
      </c>
      <c r="EG76">
        <f t="shared" si="148"/>
        <v>0</v>
      </c>
      <c r="EH76">
        <f t="shared" si="148"/>
        <v>0</v>
      </c>
      <c r="EI76">
        <f t="shared" si="148"/>
        <v>0</v>
      </c>
      <c r="EJ76">
        <f t="shared" si="148"/>
        <v>0</v>
      </c>
      <c r="EK76">
        <f t="shared" si="148"/>
        <v>0</v>
      </c>
      <c r="EL76">
        <f t="shared" si="148"/>
        <v>0</v>
      </c>
      <c r="EM76">
        <f t="shared" si="148"/>
        <v>0</v>
      </c>
      <c r="EN76">
        <f t="shared" si="148"/>
        <v>0</v>
      </c>
      <c r="EO76">
        <f t="shared" si="148"/>
        <v>0</v>
      </c>
      <c r="EP76">
        <f t="shared" si="148"/>
        <v>0</v>
      </c>
      <c r="EQ76">
        <f t="shared" si="148"/>
        <v>0</v>
      </c>
      <c r="ER76">
        <f t="shared" si="148"/>
        <v>0</v>
      </c>
      <c r="ES76">
        <f t="shared" si="148"/>
        <v>0</v>
      </c>
      <c r="ET76">
        <f t="shared" si="148"/>
        <v>0</v>
      </c>
      <c r="EU76">
        <f t="shared" si="148"/>
        <v>0</v>
      </c>
      <c r="EV76">
        <f t="shared" si="148"/>
        <v>0</v>
      </c>
      <c r="EW76">
        <f t="shared" si="148"/>
        <v>0</v>
      </c>
      <c r="EX76">
        <f t="shared" si="148"/>
        <v>0</v>
      </c>
      <c r="EY76">
        <f t="shared" si="148"/>
        <v>0</v>
      </c>
      <c r="EZ76">
        <f t="shared" si="148"/>
        <v>0</v>
      </c>
      <c r="FA76">
        <f t="shared" si="148"/>
        <v>0</v>
      </c>
      <c r="FB76">
        <f t="shared" si="148"/>
        <v>0</v>
      </c>
      <c r="FC76">
        <f t="shared" si="148"/>
        <v>0</v>
      </c>
      <c r="FD76">
        <f t="shared" si="148"/>
        <v>0</v>
      </c>
      <c r="FE76">
        <f t="shared" si="148"/>
        <v>0</v>
      </c>
      <c r="FF76">
        <f t="shared" si="148"/>
        <v>0</v>
      </c>
      <c r="FG76">
        <f t="shared" si="148"/>
        <v>0</v>
      </c>
      <c r="FH76">
        <f t="shared" si="148"/>
        <v>0</v>
      </c>
      <c r="FI76">
        <f t="shared" si="148"/>
        <v>0</v>
      </c>
      <c r="FJ76">
        <f t="shared" ref="FJ76:FT82" si="149">FJ10+FJ43</f>
        <v>0</v>
      </c>
      <c r="FK76">
        <f t="shared" si="149"/>
        <v>0</v>
      </c>
      <c r="FL76">
        <f t="shared" si="149"/>
        <v>0</v>
      </c>
      <c r="FM76">
        <f t="shared" si="149"/>
        <v>0</v>
      </c>
      <c r="FN76">
        <f t="shared" si="149"/>
        <v>0</v>
      </c>
      <c r="FO76">
        <f t="shared" si="149"/>
        <v>0</v>
      </c>
      <c r="FP76">
        <f t="shared" si="149"/>
        <v>0</v>
      </c>
      <c r="FQ76">
        <f t="shared" si="149"/>
        <v>0</v>
      </c>
      <c r="FR76">
        <f t="shared" si="149"/>
        <v>0</v>
      </c>
      <c r="FS76">
        <f t="shared" si="149"/>
        <v>0</v>
      </c>
      <c r="FT76">
        <f t="shared" si="149"/>
        <v>0</v>
      </c>
      <c r="FV76">
        <f>SUM(F76:FT76)</f>
        <v>0</v>
      </c>
    </row>
    <row r="77" spans="2:183">
      <c r="B77" s="139"/>
      <c r="D77" s="27" t="s">
        <v>29</v>
      </c>
      <c r="E77" s="161">
        <v>4</v>
      </c>
      <c r="F77">
        <f t="shared" ref="F77:AK77" si="150">F11+F44</f>
        <v>0</v>
      </c>
      <c r="G77">
        <f t="shared" si="150"/>
        <v>0</v>
      </c>
      <c r="H77">
        <f t="shared" si="150"/>
        <v>0</v>
      </c>
      <c r="I77">
        <f t="shared" si="150"/>
        <v>0</v>
      </c>
      <c r="J77">
        <f t="shared" si="150"/>
        <v>0</v>
      </c>
      <c r="K77">
        <f t="shared" si="150"/>
        <v>0</v>
      </c>
      <c r="L77">
        <f t="shared" si="150"/>
        <v>0</v>
      </c>
      <c r="M77">
        <f t="shared" si="150"/>
        <v>0</v>
      </c>
      <c r="N77">
        <f t="shared" si="150"/>
        <v>0</v>
      </c>
      <c r="O77">
        <f t="shared" si="150"/>
        <v>0</v>
      </c>
      <c r="P77">
        <f t="shared" si="150"/>
        <v>0</v>
      </c>
      <c r="Q77">
        <f t="shared" si="150"/>
        <v>0</v>
      </c>
      <c r="R77">
        <f t="shared" si="150"/>
        <v>0</v>
      </c>
      <c r="S77">
        <f t="shared" si="150"/>
        <v>0</v>
      </c>
      <c r="T77">
        <f t="shared" si="150"/>
        <v>0</v>
      </c>
      <c r="U77">
        <f t="shared" si="150"/>
        <v>0</v>
      </c>
      <c r="V77">
        <f t="shared" si="150"/>
        <v>0</v>
      </c>
      <c r="W77">
        <f t="shared" si="150"/>
        <v>0</v>
      </c>
      <c r="X77">
        <f t="shared" si="150"/>
        <v>0</v>
      </c>
      <c r="Y77">
        <f t="shared" si="150"/>
        <v>0</v>
      </c>
      <c r="Z77">
        <f t="shared" si="150"/>
        <v>0</v>
      </c>
      <c r="AA77">
        <f t="shared" si="150"/>
        <v>0</v>
      </c>
      <c r="AB77">
        <f t="shared" si="150"/>
        <v>0</v>
      </c>
      <c r="AC77">
        <f t="shared" si="150"/>
        <v>0</v>
      </c>
      <c r="AD77">
        <f t="shared" si="150"/>
        <v>0</v>
      </c>
      <c r="AE77">
        <f t="shared" si="150"/>
        <v>0</v>
      </c>
      <c r="AF77">
        <f t="shared" si="150"/>
        <v>0</v>
      </c>
      <c r="AG77">
        <f t="shared" si="150"/>
        <v>0</v>
      </c>
      <c r="AH77">
        <f t="shared" si="150"/>
        <v>0</v>
      </c>
      <c r="AI77">
        <f t="shared" si="150"/>
        <v>0</v>
      </c>
      <c r="AJ77">
        <f t="shared" si="150"/>
        <v>0</v>
      </c>
      <c r="AK77">
        <f t="shared" si="150"/>
        <v>0</v>
      </c>
      <c r="AL77">
        <f t="shared" ref="AL77:BQ77" si="151">AL11+AL44</f>
        <v>0</v>
      </c>
      <c r="AM77">
        <f t="shared" si="151"/>
        <v>0</v>
      </c>
      <c r="AN77">
        <f t="shared" si="151"/>
        <v>0</v>
      </c>
      <c r="AO77">
        <f t="shared" si="151"/>
        <v>0</v>
      </c>
      <c r="AP77">
        <f t="shared" si="151"/>
        <v>0</v>
      </c>
      <c r="AQ77">
        <f t="shared" si="151"/>
        <v>0</v>
      </c>
      <c r="AR77">
        <f t="shared" si="151"/>
        <v>0</v>
      </c>
      <c r="AS77">
        <f t="shared" si="151"/>
        <v>0</v>
      </c>
      <c r="AT77">
        <f t="shared" si="151"/>
        <v>0</v>
      </c>
      <c r="AU77">
        <f t="shared" si="151"/>
        <v>0</v>
      </c>
      <c r="AV77">
        <f t="shared" si="151"/>
        <v>0</v>
      </c>
      <c r="AW77">
        <f t="shared" si="151"/>
        <v>0</v>
      </c>
      <c r="AX77">
        <f t="shared" si="151"/>
        <v>0</v>
      </c>
      <c r="AY77">
        <f t="shared" si="151"/>
        <v>0</v>
      </c>
      <c r="AZ77">
        <f t="shared" si="151"/>
        <v>0</v>
      </c>
      <c r="BA77">
        <f t="shared" si="151"/>
        <v>0</v>
      </c>
      <c r="BB77">
        <f t="shared" si="151"/>
        <v>0</v>
      </c>
      <c r="BC77">
        <f t="shared" si="151"/>
        <v>0</v>
      </c>
      <c r="BD77">
        <f t="shared" si="151"/>
        <v>0</v>
      </c>
      <c r="BE77">
        <f t="shared" si="151"/>
        <v>0</v>
      </c>
      <c r="BF77">
        <f t="shared" si="151"/>
        <v>0</v>
      </c>
      <c r="BG77">
        <f t="shared" si="151"/>
        <v>0</v>
      </c>
      <c r="BH77">
        <f t="shared" si="151"/>
        <v>0</v>
      </c>
      <c r="BI77">
        <f t="shared" si="151"/>
        <v>0</v>
      </c>
      <c r="BJ77">
        <f t="shared" si="151"/>
        <v>0</v>
      </c>
      <c r="BK77">
        <f t="shared" si="151"/>
        <v>0</v>
      </c>
      <c r="BL77">
        <f t="shared" si="151"/>
        <v>0</v>
      </c>
      <c r="BM77">
        <f t="shared" si="151"/>
        <v>0</v>
      </c>
      <c r="BN77">
        <f t="shared" si="151"/>
        <v>0</v>
      </c>
      <c r="BO77">
        <f t="shared" si="151"/>
        <v>0</v>
      </c>
      <c r="BP77">
        <f t="shared" si="151"/>
        <v>0</v>
      </c>
      <c r="BQ77">
        <f t="shared" si="151"/>
        <v>0</v>
      </c>
      <c r="BR77">
        <f t="shared" ref="BR77:CW77" si="152">BR11+BR44</f>
        <v>0</v>
      </c>
      <c r="BS77">
        <f t="shared" si="152"/>
        <v>0</v>
      </c>
      <c r="BT77">
        <f t="shared" si="152"/>
        <v>0</v>
      </c>
      <c r="BU77">
        <f t="shared" si="152"/>
        <v>0</v>
      </c>
      <c r="BV77">
        <f t="shared" si="152"/>
        <v>0</v>
      </c>
      <c r="BW77">
        <f t="shared" si="152"/>
        <v>0</v>
      </c>
      <c r="BX77">
        <f t="shared" si="152"/>
        <v>0</v>
      </c>
      <c r="BY77">
        <f t="shared" si="152"/>
        <v>0</v>
      </c>
      <c r="BZ77">
        <f t="shared" si="152"/>
        <v>0</v>
      </c>
      <c r="CA77">
        <f t="shared" si="152"/>
        <v>0</v>
      </c>
      <c r="CB77">
        <f t="shared" si="152"/>
        <v>0</v>
      </c>
      <c r="CC77">
        <f t="shared" si="152"/>
        <v>0</v>
      </c>
      <c r="CD77">
        <f t="shared" si="152"/>
        <v>0</v>
      </c>
      <c r="CE77">
        <f t="shared" si="152"/>
        <v>0</v>
      </c>
      <c r="CF77">
        <f t="shared" si="152"/>
        <v>0</v>
      </c>
      <c r="CG77">
        <f t="shared" si="152"/>
        <v>0</v>
      </c>
      <c r="CH77">
        <f t="shared" si="152"/>
        <v>0</v>
      </c>
      <c r="CI77">
        <f t="shared" si="152"/>
        <v>0</v>
      </c>
      <c r="CJ77">
        <f t="shared" si="152"/>
        <v>0</v>
      </c>
      <c r="CK77">
        <f t="shared" si="152"/>
        <v>0</v>
      </c>
      <c r="CL77">
        <f t="shared" si="152"/>
        <v>0</v>
      </c>
      <c r="CM77">
        <f t="shared" si="152"/>
        <v>0</v>
      </c>
      <c r="CN77">
        <f t="shared" si="152"/>
        <v>0</v>
      </c>
      <c r="CO77">
        <f t="shared" si="152"/>
        <v>0</v>
      </c>
      <c r="CP77">
        <f t="shared" si="152"/>
        <v>0</v>
      </c>
      <c r="CQ77">
        <f t="shared" si="152"/>
        <v>0</v>
      </c>
      <c r="CR77">
        <f t="shared" si="152"/>
        <v>0</v>
      </c>
      <c r="CS77">
        <f t="shared" si="152"/>
        <v>0</v>
      </c>
      <c r="CT77">
        <f t="shared" si="152"/>
        <v>0</v>
      </c>
      <c r="CU77">
        <f t="shared" si="152"/>
        <v>0</v>
      </c>
      <c r="CV77">
        <f t="shared" si="152"/>
        <v>0</v>
      </c>
      <c r="CW77">
        <f t="shared" si="152"/>
        <v>0</v>
      </c>
      <c r="CX77">
        <f t="shared" ref="CX77:EC77" si="153">CX11+CX44</f>
        <v>0</v>
      </c>
      <c r="CY77">
        <f t="shared" si="153"/>
        <v>0</v>
      </c>
      <c r="CZ77">
        <f t="shared" si="153"/>
        <v>0</v>
      </c>
      <c r="DA77">
        <f t="shared" si="153"/>
        <v>0</v>
      </c>
      <c r="DB77">
        <f t="shared" si="153"/>
        <v>0</v>
      </c>
      <c r="DC77">
        <f t="shared" si="153"/>
        <v>0</v>
      </c>
      <c r="DD77">
        <f t="shared" si="153"/>
        <v>0</v>
      </c>
      <c r="DE77">
        <f t="shared" si="153"/>
        <v>0</v>
      </c>
      <c r="DF77">
        <f t="shared" si="153"/>
        <v>0</v>
      </c>
      <c r="DG77">
        <f t="shared" si="153"/>
        <v>0</v>
      </c>
      <c r="DH77">
        <f t="shared" si="153"/>
        <v>0</v>
      </c>
      <c r="DI77">
        <f t="shared" si="153"/>
        <v>0</v>
      </c>
      <c r="DJ77">
        <f t="shared" si="153"/>
        <v>0</v>
      </c>
      <c r="DK77">
        <f t="shared" si="153"/>
        <v>0</v>
      </c>
      <c r="DL77">
        <f t="shared" si="153"/>
        <v>0</v>
      </c>
      <c r="DM77">
        <f t="shared" si="153"/>
        <v>0</v>
      </c>
      <c r="DN77">
        <f t="shared" si="153"/>
        <v>0</v>
      </c>
      <c r="DO77">
        <f t="shared" si="153"/>
        <v>0</v>
      </c>
      <c r="DP77">
        <f t="shared" si="153"/>
        <v>0</v>
      </c>
      <c r="DQ77">
        <f t="shared" si="153"/>
        <v>0</v>
      </c>
      <c r="DR77">
        <f t="shared" si="153"/>
        <v>0</v>
      </c>
      <c r="DS77">
        <f t="shared" si="153"/>
        <v>0</v>
      </c>
      <c r="DT77">
        <f t="shared" si="153"/>
        <v>0</v>
      </c>
      <c r="DU77">
        <f t="shared" si="153"/>
        <v>0</v>
      </c>
      <c r="DV77">
        <f t="shared" si="153"/>
        <v>0</v>
      </c>
      <c r="DW77">
        <f t="shared" si="153"/>
        <v>0</v>
      </c>
      <c r="DX77">
        <f t="shared" si="153"/>
        <v>0</v>
      </c>
      <c r="DY77">
        <f t="shared" si="153"/>
        <v>0</v>
      </c>
      <c r="DZ77">
        <f t="shared" si="153"/>
        <v>0</v>
      </c>
      <c r="EA77">
        <f t="shared" si="153"/>
        <v>0</v>
      </c>
      <c r="EB77">
        <f t="shared" si="153"/>
        <v>0</v>
      </c>
      <c r="EC77">
        <f t="shared" si="153"/>
        <v>0</v>
      </c>
      <c r="ED77">
        <f t="shared" ref="ED77:FI77" si="154">ED11+ED44</f>
        <v>0</v>
      </c>
      <c r="EE77">
        <f t="shared" si="154"/>
        <v>0</v>
      </c>
      <c r="EF77">
        <f t="shared" si="154"/>
        <v>0</v>
      </c>
      <c r="EG77">
        <f t="shared" si="154"/>
        <v>0</v>
      </c>
      <c r="EH77">
        <f t="shared" si="154"/>
        <v>0</v>
      </c>
      <c r="EI77">
        <f t="shared" si="154"/>
        <v>0</v>
      </c>
      <c r="EJ77">
        <f t="shared" si="154"/>
        <v>0</v>
      </c>
      <c r="EK77">
        <f t="shared" si="154"/>
        <v>0</v>
      </c>
      <c r="EL77">
        <f t="shared" si="154"/>
        <v>0</v>
      </c>
      <c r="EM77">
        <f t="shared" si="154"/>
        <v>0</v>
      </c>
      <c r="EN77">
        <f t="shared" si="154"/>
        <v>0</v>
      </c>
      <c r="EO77">
        <f t="shared" si="154"/>
        <v>0</v>
      </c>
      <c r="EP77">
        <f t="shared" si="154"/>
        <v>0</v>
      </c>
      <c r="EQ77">
        <f t="shared" si="154"/>
        <v>0</v>
      </c>
      <c r="ER77">
        <f t="shared" si="154"/>
        <v>0</v>
      </c>
      <c r="ES77">
        <f t="shared" si="154"/>
        <v>0</v>
      </c>
      <c r="ET77">
        <f t="shared" si="154"/>
        <v>0</v>
      </c>
      <c r="EU77">
        <f t="shared" si="154"/>
        <v>0</v>
      </c>
      <c r="EV77">
        <f t="shared" si="154"/>
        <v>0</v>
      </c>
      <c r="EW77">
        <f t="shared" si="154"/>
        <v>0</v>
      </c>
      <c r="EX77">
        <f t="shared" si="154"/>
        <v>0</v>
      </c>
      <c r="EY77">
        <f t="shared" si="154"/>
        <v>0</v>
      </c>
      <c r="EZ77">
        <f t="shared" si="154"/>
        <v>0</v>
      </c>
      <c r="FA77">
        <f t="shared" si="154"/>
        <v>0</v>
      </c>
      <c r="FB77">
        <f t="shared" si="154"/>
        <v>0</v>
      </c>
      <c r="FC77">
        <f t="shared" si="154"/>
        <v>0</v>
      </c>
      <c r="FD77">
        <f t="shared" si="154"/>
        <v>0</v>
      </c>
      <c r="FE77">
        <f t="shared" si="154"/>
        <v>0</v>
      </c>
      <c r="FF77">
        <f t="shared" si="154"/>
        <v>0</v>
      </c>
      <c r="FG77">
        <f t="shared" si="154"/>
        <v>0</v>
      </c>
      <c r="FH77">
        <f t="shared" si="154"/>
        <v>0</v>
      </c>
      <c r="FI77">
        <f t="shared" si="154"/>
        <v>0</v>
      </c>
      <c r="FJ77">
        <f t="shared" ref="FJ77:FS77" si="155">FJ11+FJ44</f>
        <v>0</v>
      </c>
      <c r="FK77">
        <f t="shared" si="155"/>
        <v>0</v>
      </c>
      <c r="FL77">
        <f t="shared" si="155"/>
        <v>0</v>
      </c>
      <c r="FM77">
        <f t="shared" si="155"/>
        <v>0</v>
      </c>
      <c r="FN77">
        <f t="shared" si="155"/>
        <v>0</v>
      </c>
      <c r="FO77">
        <f t="shared" si="155"/>
        <v>0</v>
      </c>
      <c r="FP77">
        <f t="shared" si="155"/>
        <v>0</v>
      </c>
      <c r="FQ77">
        <f t="shared" si="155"/>
        <v>0</v>
      </c>
      <c r="FR77">
        <f t="shared" si="155"/>
        <v>0</v>
      </c>
      <c r="FS77">
        <f t="shared" si="155"/>
        <v>0</v>
      </c>
      <c r="FT77">
        <f t="shared" si="149"/>
        <v>0</v>
      </c>
      <c r="FV77">
        <f t="shared" ref="FV77:FV82" si="156">SUM(F77:FT77)</f>
        <v>0</v>
      </c>
    </row>
    <row r="78" spans="2:183">
      <c r="B78" s="139"/>
      <c r="D78" s="27" t="s">
        <v>30</v>
      </c>
      <c r="E78" s="161">
        <v>3</v>
      </c>
      <c r="F78">
        <f t="shared" ref="F78:AK78" si="157">F12+F45</f>
        <v>0</v>
      </c>
      <c r="G78">
        <f t="shared" si="157"/>
        <v>0</v>
      </c>
      <c r="H78">
        <f t="shared" si="157"/>
        <v>0</v>
      </c>
      <c r="I78">
        <f t="shared" si="157"/>
        <v>0</v>
      </c>
      <c r="J78">
        <f t="shared" si="157"/>
        <v>0</v>
      </c>
      <c r="K78">
        <f t="shared" si="157"/>
        <v>0</v>
      </c>
      <c r="L78">
        <f t="shared" si="157"/>
        <v>0</v>
      </c>
      <c r="M78">
        <f t="shared" si="157"/>
        <v>0</v>
      </c>
      <c r="N78">
        <f t="shared" si="157"/>
        <v>0</v>
      </c>
      <c r="O78">
        <f t="shared" si="157"/>
        <v>0</v>
      </c>
      <c r="P78">
        <f t="shared" si="157"/>
        <v>0</v>
      </c>
      <c r="Q78">
        <f t="shared" si="157"/>
        <v>0</v>
      </c>
      <c r="R78">
        <f t="shared" si="157"/>
        <v>0</v>
      </c>
      <c r="S78">
        <f t="shared" si="157"/>
        <v>0</v>
      </c>
      <c r="T78">
        <f t="shared" si="157"/>
        <v>0</v>
      </c>
      <c r="U78">
        <f t="shared" si="157"/>
        <v>0</v>
      </c>
      <c r="V78">
        <f t="shared" si="157"/>
        <v>0</v>
      </c>
      <c r="W78">
        <f t="shared" si="157"/>
        <v>0</v>
      </c>
      <c r="X78">
        <f t="shared" si="157"/>
        <v>0</v>
      </c>
      <c r="Y78">
        <f t="shared" si="157"/>
        <v>0</v>
      </c>
      <c r="Z78">
        <f t="shared" si="157"/>
        <v>0</v>
      </c>
      <c r="AA78">
        <f t="shared" si="157"/>
        <v>0</v>
      </c>
      <c r="AB78">
        <f t="shared" si="157"/>
        <v>0</v>
      </c>
      <c r="AC78">
        <f t="shared" si="157"/>
        <v>1</v>
      </c>
      <c r="AD78">
        <f t="shared" si="157"/>
        <v>0</v>
      </c>
      <c r="AE78">
        <f t="shared" si="157"/>
        <v>0</v>
      </c>
      <c r="AF78">
        <f t="shared" si="157"/>
        <v>0</v>
      </c>
      <c r="AG78">
        <f t="shared" si="157"/>
        <v>0</v>
      </c>
      <c r="AH78">
        <f t="shared" si="157"/>
        <v>0</v>
      </c>
      <c r="AI78">
        <f t="shared" si="157"/>
        <v>0</v>
      </c>
      <c r="AJ78">
        <f t="shared" si="157"/>
        <v>0</v>
      </c>
      <c r="AK78">
        <f t="shared" si="157"/>
        <v>0</v>
      </c>
      <c r="AL78">
        <f t="shared" ref="AL78:BQ78" si="158">AL12+AL45</f>
        <v>0</v>
      </c>
      <c r="AM78">
        <f t="shared" si="158"/>
        <v>0</v>
      </c>
      <c r="AN78">
        <f t="shared" si="158"/>
        <v>0</v>
      </c>
      <c r="AO78">
        <f t="shared" si="158"/>
        <v>0</v>
      </c>
      <c r="AP78">
        <f t="shared" si="158"/>
        <v>0</v>
      </c>
      <c r="AQ78">
        <f t="shared" si="158"/>
        <v>0</v>
      </c>
      <c r="AR78">
        <f t="shared" si="158"/>
        <v>0</v>
      </c>
      <c r="AS78">
        <f t="shared" si="158"/>
        <v>0</v>
      </c>
      <c r="AT78">
        <f t="shared" si="158"/>
        <v>0</v>
      </c>
      <c r="AU78">
        <f t="shared" si="158"/>
        <v>0</v>
      </c>
      <c r="AV78">
        <f t="shared" si="158"/>
        <v>0</v>
      </c>
      <c r="AW78">
        <f t="shared" si="158"/>
        <v>0</v>
      </c>
      <c r="AX78">
        <f t="shared" si="158"/>
        <v>0</v>
      </c>
      <c r="AY78">
        <f t="shared" si="158"/>
        <v>0</v>
      </c>
      <c r="AZ78">
        <f t="shared" si="158"/>
        <v>0</v>
      </c>
      <c r="BA78">
        <f t="shared" si="158"/>
        <v>0</v>
      </c>
      <c r="BB78">
        <f t="shared" si="158"/>
        <v>0</v>
      </c>
      <c r="BC78">
        <f t="shared" si="158"/>
        <v>0</v>
      </c>
      <c r="BD78">
        <f t="shared" si="158"/>
        <v>0</v>
      </c>
      <c r="BE78">
        <f t="shared" si="158"/>
        <v>0</v>
      </c>
      <c r="BF78">
        <f t="shared" si="158"/>
        <v>0</v>
      </c>
      <c r="BG78">
        <f t="shared" si="158"/>
        <v>0</v>
      </c>
      <c r="BH78">
        <f t="shared" si="158"/>
        <v>0</v>
      </c>
      <c r="BI78">
        <f t="shared" si="158"/>
        <v>0</v>
      </c>
      <c r="BJ78">
        <f t="shared" si="158"/>
        <v>0</v>
      </c>
      <c r="BK78">
        <f t="shared" si="158"/>
        <v>0</v>
      </c>
      <c r="BL78">
        <f t="shared" si="158"/>
        <v>0</v>
      </c>
      <c r="BM78">
        <f t="shared" si="158"/>
        <v>0</v>
      </c>
      <c r="BN78">
        <f t="shared" si="158"/>
        <v>0</v>
      </c>
      <c r="BO78">
        <f t="shared" si="158"/>
        <v>0</v>
      </c>
      <c r="BP78">
        <f t="shared" si="158"/>
        <v>0</v>
      </c>
      <c r="BQ78">
        <f t="shared" si="158"/>
        <v>0</v>
      </c>
      <c r="BR78">
        <f t="shared" ref="BR78:CW78" si="159">BR12+BR45</f>
        <v>0</v>
      </c>
      <c r="BS78">
        <f t="shared" si="159"/>
        <v>0</v>
      </c>
      <c r="BT78">
        <f t="shared" si="159"/>
        <v>0</v>
      </c>
      <c r="BU78">
        <f t="shared" si="159"/>
        <v>0</v>
      </c>
      <c r="BV78">
        <f t="shared" si="159"/>
        <v>0</v>
      </c>
      <c r="BW78">
        <f t="shared" si="159"/>
        <v>0</v>
      </c>
      <c r="BX78">
        <f t="shared" si="159"/>
        <v>0</v>
      </c>
      <c r="BY78">
        <f t="shared" si="159"/>
        <v>0</v>
      </c>
      <c r="BZ78">
        <f t="shared" si="159"/>
        <v>0</v>
      </c>
      <c r="CA78">
        <f t="shared" si="159"/>
        <v>0</v>
      </c>
      <c r="CB78">
        <f t="shared" si="159"/>
        <v>0</v>
      </c>
      <c r="CC78">
        <f t="shared" si="159"/>
        <v>0</v>
      </c>
      <c r="CD78">
        <f t="shared" si="159"/>
        <v>1</v>
      </c>
      <c r="CE78">
        <f t="shared" si="159"/>
        <v>0</v>
      </c>
      <c r="CF78">
        <f t="shared" si="159"/>
        <v>0</v>
      </c>
      <c r="CG78">
        <f t="shared" si="159"/>
        <v>0</v>
      </c>
      <c r="CH78">
        <f t="shared" si="159"/>
        <v>0</v>
      </c>
      <c r="CI78">
        <f t="shared" si="159"/>
        <v>0</v>
      </c>
      <c r="CJ78">
        <f t="shared" si="159"/>
        <v>0</v>
      </c>
      <c r="CK78">
        <f t="shared" si="159"/>
        <v>0</v>
      </c>
      <c r="CL78">
        <f t="shared" si="159"/>
        <v>0</v>
      </c>
      <c r="CM78">
        <f t="shared" si="159"/>
        <v>1</v>
      </c>
      <c r="CN78">
        <f t="shared" si="159"/>
        <v>0</v>
      </c>
      <c r="CO78">
        <f t="shared" si="159"/>
        <v>0</v>
      </c>
      <c r="CP78">
        <f t="shared" si="159"/>
        <v>0</v>
      </c>
      <c r="CQ78">
        <f t="shared" si="159"/>
        <v>0</v>
      </c>
      <c r="CR78">
        <f t="shared" si="159"/>
        <v>0</v>
      </c>
      <c r="CS78">
        <f t="shared" si="159"/>
        <v>0</v>
      </c>
      <c r="CT78">
        <f t="shared" si="159"/>
        <v>0</v>
      </c>
      <c r="CU78">
        <f t="shared" si="159"/>
        <v>0</v>
      </c>
      <c r="CV78">
        <f t="shared" si="159"/>
        <v>0</v>
      </c>
      <c r="CW78">
        <f t="shared" si="159"/>
        <v>0</v>
      </c>
      <c r="CX78">
        <f t="shared" ref="CX78:EC78" si="160">CX12+CX45</f>
        <v>0</v>
      </c>
      <c r="CY78">
        <f t="shared" si="160"/>
        <v>0</v>
      </c>
      <c r="CZ78">
        <f t="shared" si="160"/>
        <v>0</v>
      </c>
      <c r="DA78">
        <f t="shared" si="160"/>
        <v>0</v>
      </c>
      <c r="DB78">
        <f t="shared" si="160"/>
        <v>0</v>
      </c>
      <c r="DC78">
        <f t="shared" si="160"/>
        <v>0</v>
      </c>
      <c r="DD78">
        <f t="shared" si="160"/>
        <v>0</v>
      </c>
      <c r="DE78">
        <f t="shared" si="160"/>
        <v>0</v>
      </c>
      <c r="DF78">
        <f t="shared" si="160"/>
        <v>0</v>
      </c>
      <c r="DG78">
        <f t="shared" si="160"/>
        <v>0</v>
      </c>
      <c r="DH78">
        <f t="shared" si="160"/>
        <v>0</v>
      </c>
      <c r="DI78">
        <f t="shared" si="160"/>
        <v>0</v>
      </c>
      <c r="DJ78">
        <f t="shared" si="160"/>
        <v>0</v>
      </c>
      <c r="DK78">
        <f t="shared" si="160"/>
        <v>0</v>
      </c>
      <c r="DL78">
        <f t="shared" si="160"/>
        <v>0</v>
      </c>
      <c r="DM78">
        <f t="shared" si="160"/>
        <v>0</v>
      </c>
      <c r="DN78">
        <f t="shared" si="160"/>
        <v>0</v>
      </c>
      <c r="DO78">
        <f t="shared" si="160"/>
        <v>0</v>
      </c>
      <c r="DP78">
        <f t="shared" si="160"/>
        <v>0</v>
      </c>
      <c r="DQ78">
        <f t="shared" si="160"/>
        <v>0</v>
      </c>
      <c r="DR78">
        <f t="shared" si="160"/>
        <v>0</v>
      </c>
      <c r="DS78">
        <f t="shared" si="160"/>
        <v>0</v>
      </c>
      <c r="DT78">
        <f t="shared" si="160"/>
        <v>0</v>
      </c>
      <c r="DU78">
        <f t="shared" si="160"/>
        <v>0</v>
      </c>
      <c r="DV78">
        <f t="shared" si="160"/>
        <v>0</v>
      </c>
      <c r="DW78">
        <f t="shared" si="160"/>
        <v>0</v>
      </c>
      <c r="DX78">
        <f t="shared" si="160"/>
        <v>0</v>
      </c>
      <c r="DY78">
        <f t="shared" si="160"/>
        <v>0</v>
      </c>
      <c r="DZ78">
        <f t="shared" si="160"/>
        <v>0</v>
      </c>
      <c r="EA78">
        <f t="shared" si="160"/>
        <v>0</v>
      </c>
      <c r="EB78">
        <f t="shared" si="160"/>
        <v>0</v>
      </c>
      <c r="EC78">
        <f t="shared" si="160"/>
        <v>0</v>
      </c>
      <c r="ED78">
        <f t="shared" ref="ED78:FI78" si="161">ED12+ED45</f>
        <v>0</v>
      </c>
      <c r="EE78">
        <f t="shared" si="161"/>
        <v>0</v>
      </c>
      <c r="EF78">
        <f t="shared" si="161"/>
        <v>0</v>
      </c>
      <c r="EG78">
        <f t="shared" si="161"/>
        <v>0</v>
      </c>
      <c r="EH78">
        <f t="shared" si="161"/>
        <v>0</v>
      </c>
      <c r="EI78">
        <f t="shared" si="161"/>
        <v>0</v>
      </c>
      <c r="EJ78">
        <f t="shared" si="161"/>
        <v>0</v>
      </c>
      <c r="EK78">
        <f t="shared" si="161"/>
        <v>0</v>
      </c>
      <c r="EL78">
        <f t="shared" si="161"/>
        <v>0</v>
      </c>
      <c r="EM78">
        <f t="shared" si="161"/>
        <v>0</v>
      </c>
      <c r="EN78">
        <f t="shared" si="161"/>
        <v>0</v>
      </c>
      <c r="EO78">
        <f t="shared" si="161"/>
        <v>0</v>
      </c>
      <c r="EP78">
        <f t="shared" si="161"/>
        <v>0</v>
      </c>
      <c r="EQ78">
        <f t="shared" si="161"/>
        <v>0</v>
      </c>
      <c r="ER78">
        <f t="shared" si="161"/>
        <v>0</v>
      </c>
      <c r="ES78">
        <f t="shared" si="161"/>
        <v>0</v>
      </c>
      <c r="ET78">
        <f t="shared" si="161"/>
        <v>0</v>
      </c>
      <c r="EU78">
        <f t="shared" si="161"/>
        <v>0</v>
      </c>
      <c r="EV78">
        <f t="shared" si="161"/>
        <v>0</v>
      </c>
      <c r="EW78">
        <f t="shared" si="161"/>
        <v>0</v>
      </c>
      <c r="EX78">
        <f t="shared" si="161"/>
        <v>0</v>
      </c>
      <c r="EY78">
        <f t="shared" si="161"/>
        <v>0</v>
      </c>
      <c r="EZ78">
        <f t="shared" si="161"/>
        <v>0</v>
      </c>
      <c r="FA78">
        <f t="shared" si="161"/>
        <v>0</v>
      </c>
      <c r="FB78">
        <f t="shared" si="161"/>
        <v>0</v>
      </c>
      <c r="FC78">
        <f t="shared" si="161"/>
        <v>0</v>
      </c>
      <c r="FD78">
        <f t="shared" si="161"/>
        <v>0</v>
      </c>
      <c r="FE78">
        <f t="shared" si="161"/>
        <v>0</v>
      </c>
      <c r="FF78">
        <f t="shared" si="161"/>
        <v>0</v>
      </c>
      <c r="FG78">
        <f t="shared" si="161"/>
        <v>0</v>
      </c>
      <c r="FH78">
        <f t="shared" si="161"/>
        <v>0</v>
      </c>
      <c r="FI78">
        <f t="shared" si="161"/>
        <v>0</v>
      </c>
      <c r="FJ78">
        <f t="shared" ref="FJ78:FS78" si="162">FJ12+FJ45</f>
        <v>0</v>
      </c>
      <c r="FK78">
        <f t="shared" si="162"/>
        <v>0</v>
      </c>
      <c r="FL78">
        <f t="shared" si="162"/>
        <v>0</v>
      </c>
      <c r="FM78">
        <f t="shared" si="162"/>
        <v>0</v>
      </c>
      <c r="FN78">
        <f t="shared" si="162"/>
        <v>0</v>
      </c>
      <c r="FO78">
        <f t="shared" si="162"/>
        <v>0</v>
      </c>
      <c r="FP78">
        <f t="shared" si="162"/>
        <v>0</v>
      </c>
      <c r="FQ78">
        <f t="shared" si="162"/>
        <v>0</v>
      </c>
      <c r="FR78">
        <f t="shared" si="162"/>
        <v>0</v>
      </c>
      <c r="FS78">
        <f t="shared" si="162"/>
        <v>0</v>
      </c>
      <c r="FT78">
        <f t="shared" si="149"/>
        <v>0</v>
      </c>
      <c r="FV78">
        <f t="shared" si="156"/>
        <v>3</v>
      </c>
    </row>
    <row r="79" spans="2:183">
      <c r="B79" s="139"/>
      <c r="D79" s="27" t="s">
        <v>31</v>
      </c>
      <c r="E79" s="161">
        <v>2</v>
      </c>
      <c r="F79">
        <f t="shared" ref="F79:AK79" si="163">F13+F46</f>
        <v>0</v>
      </c>
      <c r="G79">
        <f t="shared" si="163"/>
        <v>0</v>
      </c>
      <c r="H79">
        <f t="shared" si="163"/>
        <v>0</v>
      </c>
      <c r="I79">
        <f t="shared" si="163"/>
        <v>0</v>
      </c>
      <c r="J79">
        <f t="shared" si="163"/>
        <v>0</v>
      </c>
      <c r="K79">
        <f t="shared" si="163"/>
        <v>0</v>
      </c>
      <c r="L79">
        <f t="shared" si="163"/>
        <v>0</v>
      </c>
      <c r="M79">
        <f t="shared" si="163"/>
        <v>0</v>
      </c>
      <c r="N79">
        <f t="shared" si="163"/>
        <v>0</v>
      </c>
      <c r="O79">
        <f t="shared" si="163"/>
        <v>0</v>
      </c>
      <c r="P79">
        <f t="shared" si="163"/>
        <v>0</v>
      </c>
      <c r="Q79">
        <f t="shared" si="163"/>
        <v>0</v>
      </c>
      <c r="R79">
        <f t="shared" si="163"/>
        <v>0</v>
      </c>
      <c r="S79">
        <f t="shared" si="163"/>
        <v>0</v>
      </c>
      <c r="T79">
        <f t="shared" si="163"/>
        <v>0</v>
      </c>
      <c r="U79">
        <f t="shared" si="163"/>
        <v>0</v>
      </c>
      <c r="V79">
        <f t="shared" si="163"/>
        <v>0</v>
      </c>
      <c r="W79">
        <f t="shared" si="163"/>
        <v>0</v>
      </c>
      <c r="X79">
        <f t="shared" si="163"/>
        <v>0</v>
      </c>
      <c r="Y79">
        <f t="shared" si="163"/>
        <v>0</v>
      </c>
      <c r="Z79">
        <f t="shared" si="163"/>
        <v>0</v>
      </c>
      <c r="AA79">
        <f t="shared" si="163"/>
        <v>0</v>
      </c>
      <c r="AB79">
        <f t="shared" si="163"/>
        <v>0</v>
      </c>
      <c r="AC79">
        <f t="shared" si="163"/>
        <v>0</v>
      </c>
      <c r="AD79">
        <f t="shared" si="163"/>
        <v>0</v>
      </c>
      <c r="AE79">
        <f t="shared" si="163"/>
        <v>0</v>
      </c>
      <c r="AF79">
        <f t="shared" si="163"/>
        <v>0</v>
      </c>
      <c r="AG79">
        <f t="shared" si="163"/>
        <v>0</v>
      </c>
      <c r="AH79">
        <f t="shared" si="163"/>
        <v>0</v>
      </c>
      <c r="AI79">
        <f t="shared" si="163"/>
        <v>0</v>
      </c>
      <c r="AJ79">
        <f t="shared" si="163"/>
        <v>0</v>
      </c>
      <c r="AK79">
        <f t="shared" si="163"/>
        <v>0</v>
      </c>
      <c r="AL79">
        <f t="shared" ref="AL79:BQ79" si="164">AL13+AL46</f>
        <v>0</v>
      </c>
      <c r="AM79">
        <f t="shared" si="164"/>
        <v>0</v>
      </c>
      <c r="AN79">
        <f t="shared" si="164"/>
        <v>0</v>
      </c>
      <c r="AO79">
        <f t="shared" si="164"/>
        <v>0</v>
      </c>
      <c r="AP79">
        <f t="shared" si="164"/>
        <v>0</v>
      </c>
      <c r="AQ79">
        <f t="shared" si="164"/>
        <v>0</v>
      </c>
      <c r="AR79">
        <f t="shared" si="164"/>
        <v>0</v>
      </c>
      <c r="AS79">
        <f t="shared" si="164"/>
        <v>0</v>
      </c>
      <c r="AT79">
        <f t="shared" si="164"/>
        <v>0</v>
      </c>
      <c r="AU79">
        <f t="shared" si="164"/>
        <v>0</v>
      </c>
      <c r="AV79">
        <f t="shared" si="164"/>
        <v>0</v>
      </c>
      <c r="AW79">
        <f t="shared" si="164"/>
        <v>0</v>
      </c>
      <c r="AX79">
        <f t="shared" si="164"/>
        <v>0</v>
      </c>
      <c r="AY79">
        <f t="shared" si="164"/>
        <v>0</v>
      </c>
      <c r="AZ79">
        <f t="shared" si="164"/>
        <v>0</v>
      </c>
      <c r="BA79">
        <f t="shared" si="164"/>
        <v>0</v>
      </c>
      <c r="BB79">
        <f t="shared" si="164"/>
        <v>0</v>
      </c>
      <c r="BC79">
        <f t="shared" si="164"/>
        <v>0</v>
      </c>
      <c r="BD79">
        <f t="shared" si="164"/>
        <v>0</v>
      </c>
      <c r="BE79">
        <f t="shared" si="164"/>
        <v>0</v>
      </c>
      <c r="BF79">
        <f t="shared" si="164"/>
        <v>0</v>
      </c>
      <c r="BG79">
        <f t="shared" si="164"/>
        <v>0</v>
      </c>
      <c r="BH79">
        <f t="shared" si="164"/>
        <v>0</v>
      </c>
      <c r="BI79">
        <f t="shared" si="164"/>
        <v>0</v>
      </c>
      <c r="BJ79">
        <f t="shared" si="164"/>
        <v>0</v>
      </c>
      <c r="BK79">
        <f t="shared" si="164"/>
        <v>0</v>
      </c>
      <c r="BL79">
        <f t="shared" si="164"/>
        <v>0</v>
      </c>
      <c r="BM79">
        <f t="shared" si="164"/>
        <v>0</v>
      </c>
      <c r="BN79">
        <f t="shared" si="164"/>
        <v>0</v>
      </c>
      <c r="BO79">
        <f t="shared" si="164"/>
        <v>0</v>
      </c>
      <c r="BP79">
        <f t="shared" si="164"/>
        <v>0</v>
      </c>
      <c r="BQ79">
        <f t="shared" si="164"/>
        <v>0</v>
      </c>
      <c r="BR79">
        <f t="shared" ref="BR79:CW79" si="165">BR13+BR46</f>
        <v>0</v>
      </c>
      <c r="BS79">
        <f t="shared" si="165"/>
        <v>0</v>
      </c>
      <c r="BT79">
        <f t="shared" si="165"/>
        <v>0</v>
      </c>
      <c r="BU79">
        <f t="shared" si="165"/>
        <v>0</v>
      </c>
      <c r="BV79">
        <f t="shared" si="165"/>
        <v>0</v>
      </c>
      <c r="BW79">
        <f t="shared" si="165"/>
        <v>0</v>
      </c>
      <c r="BX79">
        <f t="shared" si="165"/>
        <v>0</v>
      </c>
      <c r="BY79">
        <f t="shared" si="165"/>
        <v>0</v>
      </c>
      <c r="BZ79">
        <f t="shared" si="165"/>
        <v>0</v>
      </c>
      <c r="CA79">
        <f t="shared" si="165"/>
        <v>0</v>
      </c>
      <c r="CB79">
        <f t="shared" si="165"/>
        <v>0</v>
      </c>
      <c r="CC79">
        <f t="shared" si="165"/>
        <v>0</v>
      </c>
      <c r="CD79">
        <f t="shared" si="165"/>
        <v>0</v>
      </c>
      <c r="CE79">
        <f t="shared" si="165"/>
        <v>0</v>
      </c>
      <c r="CF79">
        <f t="shared" si="165"/>
        <v>0</v>
      </c>
      <c r="CG79">
        <f t="shared" si="165"/>
        <v>0</v>
      </c>
      <c r="CH79">
        <f t="shared" si="165"/>
        <v>0</v>
      </c>
      <c r="CI79">
        <f t="shared" si="165"/>
        <v>0</v>
      </c>
      <c r="CJ79">
        <f t="shared" si="165"/>
        <v>0</v>
      </c>
      <c r="CK79">
        <f t="shared" si="165"/>
        <v>0</v>
      </c>
      <c r="CL79">
        <f t="shared" si="165"/>
        <v>0</v>
      </c>
      <c r="CM79">
        <f t="shared" si="165"/>
        <v>0</v>
      </c>
      <c r="CN79">
        <f t="shared" si="165"/>
        <v>0</v>
      </c>
      <c r="CO79">
        <f t="shared" si="165"/>
        <v>0</v>
      </c>
      <c r="CP79">
        <f t="shared" si="165"/>
        <v>0</v>
      </c>
      <c r="CQ79">
        <f t="shared" si="165"/>
        <v>0</v>
      </c>
      <c r="CR79">
        <f t="shared" si="165"/>
        <v>0</v>
      </c>
      <c r="CS79">
        <f t="shared" si="165"/>
        <v>0</v>
      </c>
      <c r="CT79">
        <f t="shared" si="165"/>
        <v>0</v>
      </c>
      <c r="CU79">
        <f t="shared" si="165"/>
        <v>0</v>
      </c>
      <c r="CV79">
        <f t="shared" si="165"/>
        <v>0</v>
      </c>
      <c r="CW79">
        <f t="shared" si="165"/>
        <v>0</v>
      </c>
      <c r="CX79">
        <f t="shared" ref="CX79:EC79" si="166">CX13+CX46</f>
        <v>0</v>
      </c>
      <c r="CY79">
        <f t="shared" si="166"/>
        <v>0</v>
      </c>
      <c r="CZ79">
        <f t="shared" si="166"/>
        <v>0</v>
      </c>
      <c r="DA79">
        <f t="shared" si="166"/>
        <v>0</v>
      </c>
      <c r="DB79">
        <f t="shared" si="166"/>
        <v>0</v>
      </c>
      <c r="DC79">
        <f t="shared" si="166"/>
        <v>0</v>
      </c>
      <c r="DD79">
        <f t="shared" si="166"/>
        <v>0</v>
      </c>
      <c r="DE79">
        <f t="shared" si="166"/>
        <v>0</v>
      </c>
      <c r="DF79">
        <f t="shared" si="166"/>
        <v>0</v>
      </c>
      <c r="DG79">
        <f t="shared" si="166"/>
        <v>0</v>
      </c>
      <c r="DH79">
        <f t="shared" si="166"/>
        <v>0</v>
      </c>
      <c r="DI79">
        <f t="shared" si="166"/>
        <v>0</v>
      </c>
      <c r="DJ79">
        <f t="shared" si="166"/>
        <v>0</v>
      </c>
      <c r="DK79">
        <f t="shared" si="166"/>
        <v>0</v>
      </c>
      <c r="DL79">
        <f t="shared" si="166"/>
        <v>0</v>
      </c>
      <c r="DM79">
        <f t="shared" si="166"/>
        <v>0</v>
      </c>
      <c r="DN79">
        <f t="shared" si="166"/>
        <v>0</v>
      </c>
      <c r="DO79">
        <f t="shared" si="166"/>
        <v>0</v>
      </c>
      <c r="DP79">
        <f t="shared" si="166"/>
        <v>0</v>
      </c>
      <c r="DQ79">
        <f t="shared" si="166"/>
        <v>0</v>
      </c>
      <c r="DR79">
        <f t="shared" si="166"/>
        <v>0</v>
      </c>
      <c r="DS79">
        <f t="shared" si="166"/>
        <v>0</v>
      </c>
      <c r="DT79">
        <f t="shared" si="166"/>
        <v>0</v>
      </c>
      <c r="DU79">
        <f t="shared" si="166"/>
        <v>0</v>
      </c>
      <c r="DV79">
        <f t="shared" si="166"/>
        <v>0</v>
      </c>
      <c r="DW79">
        <f t="shared" si="166"/>
        <v>0</v>
      </c>
      <c r="DX79">
        <f t="shared" si="166"/>
        <v>0</v>
      </c>
      <c r="DY79">
        <f t="shared" si="166"/>
        <v>0</v>
      </c>
      <c r="DZ79">
        <f t="shared" si="166"/>
        <v>0</v>
      </c>
      <c r="EA79">
        <f t="shared" si="166"/>
        <v>0</v>
      </c>
      <c r="EB79">
        <f t="shared" si="166"/>
        <v>0</v>
      </c>
      <c r="EC79">
        <f t="shared" si="166"/>
        <v>0</v>
      </c>
      <c r="ED79">
        <f t="shared" ref="ED79:FI79" si="167">ED13+ED46</f>
        <v>0</v>
      </c>
      <c r="EE79">
        <f t="shared" si="167"/>
        <v>0</v>
      </c>
      <c r="EF79">
        <f t="shared" si="167"/>
        <v>0</v>
      </c>
      <c r="EG79">
        <f t="shared" si="167"/>
        <v>0</v>
      </c>
      <c r="EH79">
        <f t="shared" si="167"/>
        <v>0</v>
      </c>
      <c r="EI79">
        <f t="shared" si="167"/>
        <v>0</v>
      </c>
      <c r="EJ79">
        <f t="shared" si="167"/>
        <v>0</v>
      </c>
      <c r="EK79">
        <f t="shared" si="167"/>
        <v>0</v>
      </c>
      <c r="EL79">
        <f t="shared" si="167"/>
        <v>0</v>
      </c>
      <c r="EM79">
        <f t="shared" si="167"/>
        <v>0</v>
      </c>
      <c r="EN79">
        <f t="shared" si="167"/>
        <v>0</v>
      </c>
      <c r="EO79">
        <f t="shared" si="167"/>
        <v>0</v>
      </c>
      <c r="EP79">
        <f t="shared" si="167"/>
        <v>0</v>
      </c>
      <c r="EQ79">
        <f t="shared" si="167"/>
        <v>0</v>
      </c>
      <c r="ER79">
        <f t="shared" si="167"/>
        <v>0</v>
      </c>
      <c r="ES79">
        <f t="shared" si="167"/>
        <v>0</v>
      </c>
      <c r="ET79">
        <f t="shared" si="167"/>
        <v>0</v>
      </c>
      <c r="EU79">
        <f t="shared" si="167"/>
        <v>0</v>
      </c>
      <c r="EV79">
        <f t="shared" si="167"/>
        <v>0</v>
      </c>
      <c r="EW79">
        <f t="shared" si="167"/>
        <v>0</v>
      </c>
      <c r="EX79">
        <f t="shared" si="167"/>
        <v>0</v>
      </c>
      <c r="EY79">
        <f t="shared" si="167"/>
        <v>0</v>
      </c>
      <c r="EZ79">
        <f t="shared" si="167"/>
        <v>0</v>
      </c>
      <c r="FA79">
        <f t="shared" si="167"/>
        <v>0</v>
      </c>
      <c r="FB79">
        <f t="shared" si="167"/>
        <v>0</v>
      </c>
      <c r="FC79">
        <f t="shared" si="167"/>
        <v>0</v>
      </c>
      <c r="FD79">
        <f t="shared" si="167"/>
        <v>0</v>
      </c>
      <c r="FE79">
        <f t="shared" si="167"/>
        <v>0</v>
      </c>
      <c r="FF79">
        <f t="shared" si="167"/>
        <v>0</v>
      </c>
      <c r="FG79">
        <f t="shared" si="167"/>
        <v>0</v>
      </c>
      <c r="FH79">
        <f t="shared" si="167"/>
        <v>0</v>
      </c>
      <c r="FI79">
        <f t="shared" si="167"/>
        <v>0</v>
      </c>
      <c r="FJ79">
        <f t="shared" ref="FJ79:FS79" si="168">FJ13+FJ46</f>
        <v>0</v>
      </c>
      <c r="FK79">
        <f t="shared" si="168"/>
        <v>0</v>
      </c>
      <c r="FL79">
        <f t="shared" si="168"/>
        <v>0</v>
      </c>
      <c r="FM79">
        <f t="shared" si="168"/>
        <v>0</v>
      </c>
      <c r="FN79">
        <f t="shared" si="168"/>
        <v>0</v>
      </c>
      <c r="FO79">
        <f t="shared" si="168"/>
        <v>0</v>
      </c>
      <c r="FP79">
        <f t="shared" si="168"/>
        <v>0</v>
      </c>
      <c r="FQ79">
        <f t="shared" si="168"/>
        <v>0</v>
      </c>
      <c r="FR79">
        <f t="shared" si="168"/>
        <v>0</v>
      </c>
      <c r="FS79">
        <f t="shared" si="168"/>
        <v>0</v>
      </c>
      <c r="FT79">
        <f t="shared" si="149"/>
        <v>0</v>
      </c>
      <c r="FV79">
        <f t="shared" si="156"/>
        <v>0</v>
      </c>
    </row>
    <row r="80" spans="2:183">
      <c r="B80" s="139"/>
      <c r="D80" s="27" t="s">
        <v>32</v>
      </c>
      <c r="E80" s="161">
        <v>1</v>
      </c>
      <c r="F80">
        <f t="shared" ref="F80:AK80" si="169">F14+F47</f>
        <v>0</v>
      </c>
      <c r="G80">
        <f t="shared" si="169"/>
        <v>0</v>
      </c>
      <c r="H80">
        <f t="shared" si="169"/>
        <v>0</v>
      </c>
      <c r="I80">
        <f t="shared" si="169"/>
        <v>0</v>
      </c>
      <c r="J80">
        <f t="shared" si="169"/>
        <v>0</v>
      </c>
      <c r="K80">
        <f t="shared" si="169"/>
        <v>0</v>
      </c>
      <c r="L80">
        <f t="shared" si="169"/>
        <v>0</v>
      </c>
      <c r="M80">
        <f t="shared" si="169"/>
        <v>0</v>
      </c>
      <c r="N80">
        <f t="shared" si="169"/>
        <v>0</v>
      </c>
      <c r="O80">
        <f t="shared" si="169"/>
        <v>0</v>
      </c>
      <c r="P80">
        <f t="shared" si="169"/>
        <v>0</v>
      </c>
      <c r="Q80">
        <f t="shared" si="169"/>
        <v>1</v>
      </c>
      <c r="R80">
        <f t="shared" si="169"/>
        <v>0</v>
      </c>
      <c r="S80">
        <f t="shared" si="169"/>
        <v>0</v>
      </c>
      <c r="T80">
        <f t="shared" si="169"/>
        <v>0</v>
      </c>
      <c r="U80">
        <f t="shared" si="169"/>
        <v>0</v>
      </c>
      <c r="V80">
        <f t="shared" si="169"/>
        <v>0</v>
      </c>
      <c r="W80">
        <f t="shared" si="169"/>
        <v>0</v>
      </c>
      <c r="X80">
        <f t="shared" si="169"/>
        <v>0</v>
      </c>
      <c r="Y80">
        <f t="shared" si="169"/>
        <v>0</v>
      </c>
      <c r="Z80">
        <f t="shared" si="169"/>
        <v>0</v>
      </c>
      <c r="AA80">
        <f t="shared" si="169"/>
        <v>1</v>
      </c>
      <c r="AB80">
        <f t="shared" si="169"/>
        <v>0</v>
      </c>
      <c r="AC80">
        <f t="shared" si="169"/>
        <v>0</v>
      </c>
      <c r="AD80">
        <f t="shared" si="169"/>
        <v>0</v>
      </c>
      <c r="AE80">
        <f t="shared" si="169"/>
        <v>0</v>
      </c>
      <c r="AF80">
        <f t="shared" si="169"/>
        <v>0</v>
      </c>
      <c r="AG80">
        <f t="shared" si="169"/>
        <v>0</v>
      </c>
      <c r="AH80">
        <f t="shared" si="169"/>
        <v>0</v>
      </c>
      <c r="AI80">
        <f t="shared" si="169"/>
        <v>0</v>
      </c>
      <c r="AJ80">
        <f t="shared" si="169"/>
        <v>1</v>
      </c>
      <c r="AK80">
        <f t="shared" si="169"/>
        <v>0</v>
      </c>
      <c r="AL80">
        <f t="shared" ref="AL80:BP80" si="170">AL14+AL47</f>
        <v>0</v>
      </c>
      <c r="AM80">
        <f t="shared" si="170"/>
        <v>0</v>
      </c>
      <c r="AN80">
        <f t="shared" si="170"/>
        <v>0</v>
      </c>
      <c r="AO80">
        <f t="shared" si="170"/>
        <v>0</v>
      </c>
      <c r="AP80">
        <f t="shared" si="170"/>
        <v>0</v>
      </c>
      <c r="AQ80">
        <f t="shared" si="170"/>
        <v>0</v>
      </c>
      <c r="AR80">
        <f t="shared" si="170"/>
        <v>0</v>
      </c>
      <c r="AS80">
        <f t="shared" si="170"/>
        <v>0</v>
      </c>
      <c r="AT80">
        <f t="shared" si="170"/>
        <v>0</v>
      </c>
      <c r="AU80">
        <f t="shared" si="170"/>
        <v>0</v>
      </c>
      <c r="AV80">
        <f t="shared" si="170"/>
        <v>0</v>
      </c>
      <c r="AW80">
        <f t="shared" si="170"/>
        <v>0</v>
      </c>
      <c r="AX80">
        <f t="shared" si="170"/>
        <v>0</v>
      </c>
      <c r="AY80">
        <f t="shared" si="170"/>
        <v>0</v>
      </c>
      <c r="AZ80">
        <f t="shared" si="170"/>
        <v>0</v>
      </c>
      <c r="BA80">
        <f t="shared" si="170"/>
        <v>0</v>
      </c>
      <c r="BB80">
        <f t="shared" si="170"/>
        <v>0</v>
      </c>
      <c r="BC80">
        <f t="shared" si="170"/>
        <v>0</v>
      </c>
      <c r="BD80">
        <f t="shared" si="170"/>
        <v>0</v>
      </c>
      <c r="BE80">
        <f t="shared" si="170"/>
        <v>0</v>
      </c>
      <c r="BF80">
        <f t="shared" si="170"/>
        <v>0</v>
      </c>
      <c r="BG80">
        <f t="shared" si="170"/>
        <v>0</v>
      </c>
      <c r="BH80">
        <f t="shared" si="170"/>
        <v>0</v>
      </c>
      <c r="BI80">
        <f t="shared" si="170"/>
        <v>0</v>
      </c>
      <c r="BJ80">
        <f t="shared" si="170"/>
        <v>0</v>
      </c>
      <c r="BK80">
        <f t="shared" si="170"/>
        <v>0</v>
      </c>
      <c r="BL80">
        <f t="shared" si="170"/>
        <v>0</v>
      </c>
      <c r="BM80">
        <f t="shared" si="170"/>
        <v>0</v>
      </c>
      <c r="BN80">
        <f t="shared" si="170"/>
        <v>0</v>
      </c>
      <c r="BO80">
        <f t="shared" si="170"/>
        <v>0</v>
      </c>
      <c r="BP80">
        <f t="shared" si="170"/>
        <v>0</v>
      </c>
      <c r="BQ80">
        <f t="shared" ref="BQ80" si="171">BQ14+BQ47</f>
        <v>0</v>
      </c>
      <c r="BR80">
        <f t="shared" ref="BR80:CW80" si="172">BR14+BR47</f>
        <v>0</v>
      </c>
      <c r="BS80">
        <f t="shared" si="172"/>
        <v>0</v>
      </c>
      <c r="BT80">
        <f t="shared" si="172"/>
        <v>0</v>
      </c>
      <c r="BU80">
        <f t="shared" si="172"/>
        <v>0</v>
      </c>
      <c r="BV80">
        <f t="shared" si="172"/>
        <v>0</v>
      </c>
      <c r="BW80">
        <f t="shared" si="172"/>
        <v>0</v>
      </c>
      <c r="BX80">
        <f t="shared" si="172"/>
        <v>0</v>
      </c>
      <c r="BY80">
        <f t="shared" si="172"/>
        <v>0</v>
      </c>
      <c r="BZ80">
        <f t="shared" si="172"/>
        <v>0</v>
      </c>
      <c r="CA80">
        <f t="shared" si="172"/>
        <v>0</v>
      </c>
      <c r="CB80">
        <f t="shared" si="172"/>
        <v>0</v>
      </c>
      <c r="CC80">
        <f t="shared" si="172"/>
        <v>0</v>
      </c>
      <c r="CD80">
        <f t="shared" si="172"/>
        <v>0</v>
      </c>
      <c r="CE80">
        <f t="shared" si="172"/>
        <v>0</v>
      </c>
      <c r="CF80">
        <f t="shared" si="172"/>
        <v>0</v>
      </c>
      <c r="CG80">
        <f t="shared" si="172"/>
        <v>0</v>
      </c>
      <c r="CH80">
        <f t="shared" si="172"/>
        <v>0</v>
      </c>
      <c r="CI80">
        <f t="shared" si="172"/>
        <v>0</v>
      </c>
      <c r="CJ80">
        <f t="shared" si="172"/>
        <v>0</v>
      </c>
      <c r="CK80">
        <f t="shared" si="172"/>
        <v>0</v>
      </c>
      <c r="CL80">
        <f t="shared" si="172"/>
        <v>0</v>
      </c>
      <c r="CM80">
        <f t="shared" si="172"/>
        <v>0</v>
      </c>
      <c r="CN80">
        <f t="shared" si="172"/>
        <v>0</v>
      </c>
      <c r="CO80">
        <f t="shared" si="172"/>
        <v>0</v>
      </c>
      <c r="CP80">
        <f t="shared" si="172"/>
        <v>0</v>
      </c>
      <c r="CQ80">
        <f t="shared" si="172"/>
        <v>0</v>
      </c>
      <c r="CR80">
        <f t="shared" si="172"/>
        <v>0</v>
      </c>
      <c r="CS80">
        <f t="shared" si="172"/>
        <v>0</v>
      </c>
      <c r="CT80">
        <f t="shared" si="172"/>
        <v>0</v>
      </c>
      <c r="CU80">
        <f t="shared" si="172"/>
        <v>0</v>
      </c>
      <c r="CV80">
        <f t="shared" si="172"/>
        <v>0</v>
      </c>
      <c r="CW80">
        <f t="shared" si="172"/>
        <v>1</v>
      </c>
      <c r="CX80">
        <f t="shared" ref="CX80:EC80" si="173">CX14+CX47</f>
        <v>0</v>
      </c>
      <c r="CY80">
        <f t="shared" si="173"/>
        <v>0</v>
      </c>
      <c r="CZ80">
        <f t="shared" si="173"/>
        <v>0</v>
      </c>
      <c r="DA80">
        <f t="shared" si="173"/>
        <v>0</v>
      </c>
      <c r="DB80">
        <f t="shared" si="173"/>
        <v>1</v>
      </c>
      <c r="DC80">
        <f t="shared" si="173"/>
        <v>0</v>
      </c>
      <c r="DD80">
        <f t="shared" si="173"/>
        <v>0</v>
      </c>
      <c r="DE80">
        <f t="shared" si="173"/>
        <v>0</v>
      </c>
      <c r="DF80">
        <f t="shared" si="173"/>
        <v>0</v>
      </c>
      <c r="DG80">
        <f t="shared" si="173"/>
        <v>0</v>
      </c>
      <c r="DH80">
        <f t="shared" si="173"/>
        <v>0</v>
      </c>
      <c r="DI80">
        <f t="shared" si="173"/>
        <v>0</v>
      </c>
      <c r="DJ80">
        <f t="shared" si="173"/>
        <v>0</v>
      </c>
      <c r="DK80">
        <f t="shared" si="173"/>
        <v>0</v>
      </c>
      <c r="DL80">
        <f t="shared" si="173"/>
        <v>0</v>
      </c>
      <c r="DM80">
        <f t="shared" si="173"/>
        <v>0</v>
      </c>
      <c r="DN80">
        <f t="shared" si="173"/>
        <v>0</v>
      </c>
      <c r="DO80">
        <f t="shared" si="173"/>
        <v>0</v>
      </c>
      <c r="DP80">
        <f t="shared" si="173"/>
        <v>0</v>
      </c>
      <c r="DQ80">
        <f t="shared" si="173"/>
        <v>0</v>
      </c>
      <c r="DR80">
        <f t="shared" si="173"/>
        <v>0</v>
      </c>
      <c r="DS80">
        <f t="shared" si="173"/>
        <v>0</v>
      </c>
      <c r="DT80">
        <f t="shared" si="173"/>
        <v>1</v>
      </c>
      <c r="DU80">
        <f t="shared" si="173"/>
        <v>0</v>
      </c>
      <c r="DV80">
        <f t="shared" si="173"/>
        <v>0</v>
      </c>
      <c r="DW80">
        <f t="shared" si="173"/>
        <v>0</v>
      </c>
      <c r="DX80">
        <f t="shared" si="173"/>
        <v>0</v>
      </c>
      <c r="DY80">
        <f t="shared" si="173"/>
        <v>0</v>
      </c>
      <c r="DZ80">
        <f t="shared" si="173"/>
        <v>0</v>
      </c>
      <c r="EA80">
        <f t="shared" si="173"/>
        <v>0</v>
      </c>
      <c r="EB80">
        <f t="shared" si="173"/>
        <v>0</v>
      </c>
      <c r="EC80">
        <f t="shared" si="173"/>
        <v>0</v>
      </c>
      <c r="ED80">
        <f t="shared" ref="ED80:FI80" si="174">ED14+ED47</f>
        <v>0</v>
      </c>
      <c r="EE80">
        <f t="shared" si="174"/>
        <v>0</v>
      </c>
      <c r="EF80">
        <f t="shared" si="174"/>
        <v>0</v>
      </c>
      <c r="EG80">
        <f t="shared" si="174"/>
        <v>0</v>
      </c>
      <c r="EH80">
        <f t="shared" si="174"/>
        <v>0</v>
      </c>
      <c r="EI80">
        <f t="shared" si="174"/>
        <v>0</v>
      </c>
      <c r="EJ80">
        <f t="shared" si="174"/>
        <v>0</v>
      </c>
      <c r="EK80">
        <f t="shared" si="174"/>
        <v>0</v>
      </c>
      <c r="EL80">
        <f t="shared" si="174"/>
        <v>0</v>
      </c>
      <c r="EM80">
        <f t="shared" si="174"/>
        <v>0</v>
      </c>
      <c r="EN80">
        <f t="shared" si="174"/>
        <v>0</v>
      </c>
      <c r="EO80">
        <f t="shared" si="174"/>
        <v>0</v>
      </c>
      <c r="EP80">
        <f t="shared" si="174"/>
        <v>0</v>
      </c>
      <c r="EQ80">
        <f t="shared" si="174"/>
        <v>0</v>
      </c>
      <c r="ER80">
        <f t="shared" si="174"/>
        <v>0</v>
      </c>
      <c r="ES80">
        <f t="shared" si="174"/>
        <v>0</v>
      </c>
      <c r="ET80">
        <f t="shared" si="174"/>
        <v>0</v>
      </c>
      <c r="EU80">
        <f t="shared" si="174"/>
        <v>0</v>
      </c>
      <c r="EV80">
        <f t="shared" si="174"/>
        <v>0</v>
      </c>
      <c r="EW80">
        <f t="shared" si="174"/>
        <v>0</v>
      </c>
      <c r="EX80">
        <f t="shared" si="174"/>
        <v>0</v>
      </c>
      <c r="EY80">
        <f t="shared" si="174"/>
        <v>0</v>
      </c>
      <c r="EZ80">
        <f t="shared" si="174"/>
        <v>0</v>
      </c>
      <c r="FA80">
        <f t="shared" si="174"/>
        <v>0</v>
      </c>
      <c r="FB80">
        <f t="shared" si="174"/>
        <v>0</v>
      </c>
      <c r="FC80">
        <f t="shared" si="174"/>
        <v>0</v>
      </c>
      <c r="FD80">
        <f t="shared" si="174"/>
        <v>0</v>
      </c>
      <c r="FE80">
        <f t="shared" si="174"/>
        <v>0</v>
      </c>
      <c r="FF80">
        <f t="shared" si="174"/>
        <v>0</v>
      </c>
      <c r="FG80">
        <f t="shared" si="174"/>
        <v>0</v>
      </c>
      <c r="FH80">
        <f t="shared" si="174"/>
        <v>0</v>
      </c>
      <c r="FI80">
        <f t="shared" si="174"/>
        <v>0</v>
      </c>
      <c r="FJ80">
        <f t="shared" ref="FJ80:FS80" si="175">FJ14+FJ47</f>
        <v>0</v>
      </c>
      <c r="FK80">
        <f t="shared" si="175"/>
        <v>0</v>
      </c>
      <c r="FL80">
        <f t="shared" si="175"/>
        <v>0</v>
      </c>
      <c r="FM80">
        <f t="shared" si="175"/>
        <v>0</v>
      </c>
      <c r="FN80">
        <f t="shared" si="175"/>
        <v>0</v>
      </c>
      <c r="FO80">
        <f t="shared" si="175"/>
        <v>0</v>
      </c>
      <c r="FP80">
        <f t="shared" si="175"/>
        <v>0</v>
      </c>
      <c r="FQ80">
        <f t="shared" si="175"/>
        <v>0</v>
      </c>
      <c r="FR80">
        <f t="shared" si="175"/>
        <v>0</v>
      </c>
      <c r="FS80">
        <f t="shared" si="175"/>
        <v>0</v>
      </c>
      <c r="FT80">
        <f t="shared" si="149"/>
        <v>0</v>
      </c>
      <c r="FV80">
        <f t="shared" si="156"/>
        <v>6</v>
      </c>
    </row>
    <row r="81" spans="2:183">
      <c r="B81" s="139"/>
      <c r="D81" s="27" t="s">
        <v>33</v>
      </c>
      <c r="E81" s="161" t="s">
        <v>33</v>
      </c>
      <c r="F81">
        <f t="shared" ref="F81:AK81" si="176">F15+F48</f>
        <v>0</v>
      </c>
      <c r="G81">
        <f t="shared" si="176"/>
        <v>0</v>
      </c>
      <c r="H81">
        <f t="shared" si="176"/>
        <v>1</v>
      </c>
      <c r="I81">
        <f t="shared" si="176"/>
        <v>0</v>
      </c>
      <c r="J81">
        <f t="shared" si="176"/>
        <v>0</v>
      </c>
      <c r="K81">
        <f t="shared" si="176"/>
        <v>0</v>
      </c>
      <c r="L81">
        <f t="shared" si="176"/>
        <v>0</v>
      </c>
      <c r="M81">
        <f t="shared" si="176"/>
        <v>1</v>
      </c>
      <c r="N81">
        <f t="shared" si="176"/>
        <v>0</v>
      </c>
      <c r="O81">
        <f t="shared" si="176"/>
        <v>1</v>
      </c>
      <c r="P81">
        <f t="shared" si="176"/>
        <v>0</v>
      </c>
      <c r="Q81">
        <f t="shared" si="176"/>
        <v>0</v>
      </c>
      <c r="R81">
        <f t="shared" si="176"/>
        <v>0</v>
      </c>
      <c r="S81">
        <f t="shared" si="176"/>
        <v>0</v>
      </c>
      <c r="T81">
        <f t="shared" si="176"/>
        <v>0</v>
      </c>
      <c r="U81">
        <f t="shared" si="176"/>
        <v>0</v>
      </c>
      <c r="V81">
        <f t="shared" si="176"/>
        <v>0</v>
      </c>
      <c r="W81">
        <f t="shared" si="176"/>
        <v>0</v>
      </c>
      <c r="X81">
        <f t="shared" si="176"/>
        <v>0</v>
      </c>
      <c r="Y81">
        <f t="shared" si="176"/>
        <v>0</v>
      </c>
      <c r="Z81">
        <f t="shared" si="176"/>
        <v>0</v>
      </c>
      <c r="AA81">
        <f t="shared" si="176"/>
        <v>0</v>
      </c>
      <c r="AB81">
        <f t="shared" si="176"/>
        <v>0</v>
      </c>
      <c r="AC81">
        <f t="shared" si="176"/>
        <v>0</v>
      </c>
      <c r="AD81">
        <f t="shared" si="176"/>
        <v>0</v>
      </c>
      <c r="AE81">
        <f t="shared" si="176"/>
        <v>0</v>
      </c>
      <c r="AF81">
        <f t="shared" si="176"/>
        <v>0</v>
      </c>
      <c r="AG81">
        <f t="shared" si="176"/>
        <v>0</v>
      </c>
      <c r="AH81">
        <f t="shared" si="176"/>
        <v>0</v>
      </c>
      <c r="AI81">
        <f t="shared" si="176"/>
        <v>0</v>
      </c>
      <c r="AJ81">
        <f t="shared" si="176"/>
        <v>0</v>
      </c>
      <c r="AK81">
        <f t="shared" si="176"/>
        <v>0</v>
      </c>
      <c r="AL81">
        <f t="shared" ref="AL81:BP81" si="177">AL15+AL48</f>
        <v>0</v>
      </c>
      <c r="AM81">
        <f t="shared" si="177"/>
        <v>0</v>
      </c>
      <c r="AN81">
        <f t="shared" si="177"/>
        <v>0</v>
      </c>
      <c r="AO81">
        <f t="shared" si="177"/>
        <v>0</v>
      </c>
      <c r="AP81">
        <f t="shared" si="177"/>
        <v>0</v>
      </c>
      <c r="AQ81">
        <f t="shared" si="177"/>
        <v>0</v>
      </c>
      <c r="AR81">
        <f t="shared" si="177"/>
        <v>0</v>
      </c>
      <c r="AS81">
        <f t="shared" si="177"/>
        <v>0</v>
      </c>
      <c r="AT81">
        <f t="shared" si="177"/>
        <v>0</v>
      </c>
      <c r="AU81">
        <f t="shared" si="177"/>
        <v>0</v>
      </c>
      <c r="AV81">
        <f t="shared" si="177"/>
        <v>0</v>
      </c>
      <c r="AW81">
        <f t="shared" si="177"/>
        <v>0</v>
      </c>
      <c r="AX81">
        <f t="shared" si="177"/>
        <v>0</v>
      </c>
      <c r="AY81">
        <f t="shared" si="177"/>
        <v>0</v>
      </c>
      <c r="AZ81">
        <f t="shared" si="177"/>
        <v>0</v>
      </c>
      <c r="BA81">
        <f t="shared" si="177"/>
        <v>0</v>
      </c>
      <c r="BB81">
        <f t="shared" si="177"/>
        <v>0</v>
      </c>
      <c r="BC81">
        <f t="shared" si="177"/>
        <v>0</v>
      </c>
      <c r="BD81">
        <f t="shared" si="177"/>
        <v>0</v>
      </c>
      <c r="BE81">
        <f t="shared" si="177"/>
        <v>1</v>
      </c>
      <c r="BF81">
        <f t="shared" si="177"/>
        <v>0</v>
      </c>
      <c r="BG81">
        <f t="shared" si="177"/>
        <v>0</v>
      </c>
      <c r="BH81">
        <f t="shared" si="177"/>
        <v>0</v>
      </c>
      <c r="BI81">
        <f t="shared" si="177"/>
        <v>0</v>
      </c>
      <c r="BJ81">
        <f t="shared" si="177"/>
        <v>0</v>
      </c>
      <c r="BK81">
        <f t="shared" si="177"/>
        <v>0</v>
      </c>
      <c r="BL81">
        <f t="shared" si="177"/>
        <v>0</v>
      </c>
      <c r="BM81">
        <f t="shared" si="177"/>
        <v>0</v>
      </c>
      <c r="BN81">
        <f t="shared" si="177"/>
        <v>0</v>
      </c>
      <c r="BO81">
        <f t="shared" si="177"/>
        <v>0</v>
      </c>
      <c r="BP81">
        <f t="shared" si="177"/>
        <v>0</v>
      </c>
      <c r="BQ81">
        <f>BQ15+BQ48</f>
        <v>0</v>
      </c>
      <c r="BR81">
        <f t="shared" ref="BR81:CW81" si="178">BR15+BR48</f>
        <v>0</v>
      </c>
      <c r="BS81">
        <f t="shared" si="178"/>
        <v>0</v>
      </c>
      <c r="BT81">
        <f t="shared" si="178"/>
        <v>0</v>
      </c>
      <c r="BU81">
        <f t="shared" si="178"/>
        <v>0</v>
      </c>
      <c r="BV81">
        <f t="shared" si="178"/>
        <v>0</v>
      </c>
      <c r="BW81">
        <f t="shared" si="178"/>
        <v>0</v>
      </c>
      <c r="BX81">
        <f t="shared" si="178"/>
        <v>0</v>
      </c>
      <c r="BY81">
        <f t="shared" si="178"/>
        <v>0</v>
      </c>
      <c r="BZ81">
        <f t="shared" si="178"/>
        <v>0</v>
      </c>
      <c r="CA81">
        <f t="shared" si="178"/>
        <v>0</v>
      </c>
      <c r="CB81">
        <f t="shared" si="178"/>
        <v>0</v>
      </c>
      <c r="CC81">
        <f t="shared" si="178"/>
        <v>0</v>
      </c>
      <c r="CD81">
        <f t="shared" si="178"/>
        <v>0</v>
      </c>
      <c r="CE81">
        <f t="shared" si="178"/>
        <v>0</v>
      </c>
      <c r="CF81">
        <f t="shared" si="178"/>
        <v>1</v>
      </c>
      <c r="CG81">
        <f t="shared" si="178"/>
        <v>0</v>
      </c>
      <c r="CH81">
        <f t="shared" si="178"/>
        <v>0</v>
      </c>
      <c r="CI81">
        <f t="shared" si="178"/>
        <v>0</v>
      </c>
      <c r="CJ81">
        <f t="shared" si="178"/>
        <v>0</v>
      </c>
      <c r="CK81">
        <f t="shared" si="178"/>
        <v>1</v>
      </c>
      <c r="CL81">
        <f t="shared" si="178"/>
        <v>0</v>
      </c>
      <c r="CM81">
        <f t="shared" si="178"/>
        <v>0</v>
      </c>
      <c r="CN81">
        <f t="shared" si="178"/>
        <v>0</v>
      </c>
      <c r="CO81">
        <f t="shared" si="178"/>
        <v>0</v>
      </c>
      <c r="CP81">
        <f t="shared" si="178"/>
        <v>0</v>
      </c>
      <c r="CQ81">
        <f t="shared" si="178"/>
        <v>0</v>
      </c>
      <c r="CR81">
        <f t="shared" si="178"/>
        <v>0</v>
      </c>
      <c r="CS81">
        <f t="shared" si="178"/>
        <v>1</v>
      </c>
      <c r="CT81">
        <f t="shared" si="178"/>
        <v>0</v>
      </c>
      <c r="CU81">
        <f t="shared" si="178"/>
        <v>0</v>
      </c>
      <c r="CV81">
        <f t="shared" si="178"/>
        <v>0</v>
      </c>
      <c r="CW81">
        <f t="shared" si="178"/>
        <v>1</v>
      </c>
      <c r="CX81">
        <f t="shared" ref="CX81:EC81" si="179">CX15+CX48</f>
        <v>0</v>
      </c>
      <c r="CY81">
        <f t="shared" si="179"/>
        <v>0</v>
      </c>
      <c r="CZ81">
        <f t="shared" si="179"/>
        <v>0</v>
      </c>
      <c r="DA81">
        <f t="shared" si="179"/>
        <v>0</v>
      </c>
      <c r="DB81">
        <f t="shared" si="179"/>
        <v>0</v>
      </c>
      <c r="DC81">
        <f t="shared" si="179"/>
        <v>0</v>
      </c>
      <c r="DD81">
        <f t="shared" si="179"/>
        <v>0</v>
      </c>
      <c r="DE81">
        <f t="shared" si="179"/>
        <v>1</v>
      </c>
      <c r="DF81">
        <f t="shared" si="179"/>
        <v>0</v>
      </c>
      <c r="DG81">
        <f t="shared" si="179"/>
        <v>0</v>
      </c>
      <c r="DH81">
        <f t="shared" si="179"/>
        <v>0</v>
      </c>
      <c r="DI81">
        <f t="shared" si="179"/>
        <v>0</v>
      </c>
      <c r="DJ81">
        <f t="shared" si="179"/>
        <v>0</v>
      </c>
      <c r="DK81">
        <f t="shared" si="179"/>
        <v>0</v>
      </c>
      <c r="DL81">
        <f t="shared" si="179"/>
        <v>0</v>
      </c>
      <c r="DM81">
        <f t="shared" si="179"/>
        <v>0</v>
      </c>
      <c r="DN81">
        <f t="shared" si="179"/>
        <v>0</v>
      </c>
      <c r="DO81">
        <f t="shared" si="179"/>
        <v>0</v>
      </c>
      <c r="DP81">
        <f t="shared" si="179"/>
        <v>0</v>
      </c>
      <c r="DQ81">
        <f t="shared" si="179"/>
        <v>0</v>
      </c>
      <c r="DR81">
        <f t="shared" si="179"/>
        <v>0</v>
      </c>
      <c r="DS81">
        <f t="shared" si="179"/>
        <v>0</v>
      </c>
      <c r="DT81">
        <f t="shared" si="179"/>
        <v>0</v>
      </c>
      <c r="DU81">
        <f t="shared" si="179"/>
        <v>0</v>
      </c>
      <c r="DV81">
        <f t="shared" si="179"/>
        <v>0</v>
      </c>
      <c r="DW81">
        <f t="shared" si="179"/>
        <v>0</v>
      </c>
      <c r="DX81">
        <f t="shared" si="179"/>
        <v>0</v>
      </c>
      <c r="DY81">
        <f t="shared" si="179"/>
        <v>0</v>
      </c>
      <c r="DZ81">
        <f t="shared" si="179"/>
        <v>0</v>
      </c>
      <c r="EA81">
        <f t="shared" si="179"/>
        <v>0</v>
      </c>
      <c r="EB81">
        <f t="shared" si="179"/>
        <v>0</v>
      </c>
      <c r="EC81">
        <f t="shared" si="179"/>
        <v>0</v>
      </c>
      <c r="ED81">
        <f t="shared" ref="ED81:FI81" si="180">ED15+ED48</f>
        <v>0</v>
      </c>
      <c r="EE81">
        <f t="shared" si="180"/>
        <v>0</v>
      </c>
      <c r="EF81">
        <f t="shared" si="180"/>
        <v>0</v>
      </c>
      <c r="EG81">
        <f t="shared" si="180"/>
        <v>0</v>
      </c>
      <c r="EH81">
        <f t="shared" si="180"/>
        <v>1</v>
      </c>
      <c r="EI81">
        <f t="shared" si="180"/>
        <v>0</v>
      </c>
      <c r="EJ81">
        <f t="shared" si="180"/>
        <v>0</v>
      </c>
      <c r="EK81">
        <f t="shared" si="180"/>
        <v>0</v>
      </c>
      <c r="EL81">
        <f t="shared" si="180"/>
        <v>0</v>
      </c>
      <c r="EM81">
        <f t="shared" si="180"/>
        <v>0</v>
      </c>
      <c r="EN81">
        <f t="shared" si="180"/>
        <v>0</v>
      </c>
      <c r="EO81">
        <f t="shared" si="180"/>
        <v>0</v>
      </c>
      <c r="EP81">
        <f t="shared" si="180"/>
        <v>0</v>
      </c>
      <c r="EQ81">
        <f t="shared" si="180"/>
        <v>0</v>
      </c>
      <c r="ER81">
        <f t="shared" si="180"/>
        <v>0</v>
      </c>
      <c r="ES81">
        <f t="shared" si="180"/>
        <v>0</v>
      </c>
      <c r="ET81">
        <f t="shared" si="180"/>
        <v>0</v>
      </c>
      <c r="EU81">
        <f t="shared" si="180"/>
        <v>0</v>
      </c>
      <c r="EV81">
        <f t="shared" si="180"/>
        <v>0</v>
      </c>
      <c r="EW81">
        <f t="shared" si="180"/>
        <v>0</v>
      </c>
      <c r="EX81">
        <f t="shared" si="180"/>
        <v>0</v>
      </c>
      <c r="EY81">
        <f t="shared" si="180"/>
        <v>0</v>
      </c>
      <c r="EZ81">
        <f t="shared" si="180"/>
        <v>0</v>
      </c>
      <c r="FA81">
        <f t="shared" si="180"/>
        <v>0</v>
      </c>
      <c r="FB81">
        <f t="shared" si="180"/>
        <v>0</v>
      </c>
      <c r="FC81">
        <f t="shared" si="180"/>
        <v>0</v>
      </c>
      <c r="FD81">
        <f t="shared" si="180"/>
        <v>0</v>
      </c>
      <c r="FE81">
        <f t="shared" si="180"/>
        <v>0</v>
      </c>
      <c r="FF81">
        <f t="shared" si="180"/>
        <v>0</v>
      </c>
      <c r="FG81">
        <f t="shared" si="180"/>
        <v>0</v>
      </c>
      <c r="FH81">
        <f t="shared" si="180"/>
        <v>0</v>
      </c>
      <c r="FI81">
        <f t="shared" si="180"/>
        <v>0</v>
      </c>
      <c r="FJ81">
        <f t="shared" ref="FJ81:FS81" si="181">FJ15+FJ48</f>
        <v>0</v>
      </c>
      <c r="FK81">
        <f t="shared" si="181"/>
        <v>0</v>
      </c>
      <c r="FL81">
        <f t="shared" si="181"/>
        <v>0</v>
      </c>
      <c r="FM81">
        <f t="shared" si="181"/>
        <v>0</v>
      </c>
      <c r="FN81">
        <f t="shared" si="181"/>
        <v>0</v>
      </c>
      <c r="FO81">
        <f t="shared" si="181"/>
        <v>0</v>
      </c>
      <c r="FP81">
        <f t="shared" si="181"/>
        <v>0</v>
      </c>
      <c r="FQ81">
        <f t="shared" si="181"/>
        <v>0</v>
      </c>
      <c r="FR81">
        <f t="shared" si="181"/>
        <v>0</v>
      </c>
      <c r="FS81">
        <f t="shared" si="181"/>
        <v>0</v>
      </c>
      <c r="FT81">
        <f t="shared" si="149"/>
        <v>1</v>
      </c>
      <c r="FV81">
        <f t="shared" si="156"/>
        <v>11</v>
      </c>
    </row>
    <row r="82" spans="2:183">
      <c r="B82" s="139"/>
      <c r="D82" s="27" t="s">
        <v>34</v>
      </c>
      <c r="E82" s="161" t="s">
        <v>34</v>
      </c>
      <c r="F82">
        <f t="shared" ref="F82:AK82" si="182">F16+F49</f>
        <v>0</v>
      </c>
      <c r="G82">
        <f t="shared" si="182"/>
        <v>0</v>
      </c>
      <c r="H82">
        <f t="shared" si="182"/>
        <v>0</v>
      </c>
      <c r="I82">
        <f t="shared" si="182"/>
        <v>0</v>
      </c>
      <c r="J82">
        <f t="shared" si="182"/>
        <v>0</v>
      </c>
      <c r="K82">
        <f t="shared" si="182"/>
        <v>0</v>
      </c>
      <c r="L82">
        <f t="shared" si="182"/>
        <v>0</v>
      </c>
      <c r="M82">
        <f t="shared" si="182"/>
        <v>0</v>
      </c>
      <c r="N82">
        <f t="shared" si="182"/>
        <v>0</v>
      </c>
      <c r="O82">
        <f t="shared" si="182"/>
        <v>0</v>
      </c>
      <c r="P82">
        <f t="shared" si="182"/>
        <v>0</v>
      </c>
      <c r="Q82">
        <f t="shared" si="182"/>
        <v>0</v>
      </c>
      <c r="R82">
        <f t="shared" si="182"/>
        <v>0</v>
      </c>
      <c r="S82">
        <f t="shared" si="182"/>
        <v>0</v>
      </c>
      <c r="T82">
        <f t="shared" si="182"/>
        <v>0</v>
      </c>
      <c r="U82">
        <f t="shared" si="182"/>
        <v>0</v>
      </c>
      <c r="V82">
        <f t="shared" si="182"/>
        <v>0</v>
      </c>
      <c r="W82">
        <f t="shared" si="182"/>
        <v>0</v>
      </c>
      <c r="X82">
        <f t="shared" si="182"/>
        <v>0</v>
      </c>
      <c r="Y82">
        <f t="shared" si="182"/>
        <v>0</v>
      </c>
      <c r="Z82">
        <f t="shared" si="182"/>
        <v>0</v>
      </c>
      <c r="AA82">
        <f t="shared" si="182"/>
        <v>0</v>
      </c>
      <c r="AB82">
        <f t="shared" si="182"/>
        <v>0</v>
      </c>
      <c r="AC82">
        <f t="shared" si="182"/>
        <v>0</v>
      </c>
      <c r="AD82">
        <f t="shared" si="182"/>
        <v>0</v>
      </c>
      <c r="AE82">
        <f t="shared" si="182"/>
        <v>0</v>
      </c>
      <c r="AF82">
        <f t="shared" si="182"/>
        <v>0</v>
      </c>
      <c r="AG82">
        <f t="shared" si="182"/>
        <v>0</v>
      </c>
      <c r="AH82">
        <f t="shared" si="182"/>
        <v>0</v>
      </c>
      <c r="AI82">
        <f t="shared" si="182"/>
        <v>0</v>
      </c>
      <c r="AJ82">
        <f t="shared" si="182"/>
        <v>0</v>
      </c>
      <c r="AK82">
        <f t="shared" si="182"/>
        <v>2</v>
      </c>
      <c r="AL82">
        <f t="shared" ref="AL82:BP82" si="183">AL16+AL49</f>
        <v>0</v>
      </c>
      <c r="AM82">
        <f t="shared" si="183"/>
        <v>0</v>
      </c>
      <c r="AN82">
        <f t="shared" si="183"/>
        <v>0</v>
      </c>
      <c r="AO82">
        <f t="shared" si="183"/>
        <v>0</v>
      </c>
      <c r="AP82">
        <f t="shared" si="183"/>
        <v>0</v>
      </c>
      <c r="AQ82">
        <f t="shared" si="183"/>
        <v>0</v>
      </c>
      <c r="AR82">
        <f t="shared" si="183"/>
        <v>0</v>
      </c>
      <c r="AS82">
        <f t="shared" si="183"/>
        <v>0</v>
      </c>
      <c r="AT82">
        <f t="shared" si="183"/>
        <v>0</v>
      </c>
      <c r="AU82">
        <f t="shared" si="183"/>
        <v>0</v>
      </c>
      <c r="AV82">
        <f t="shared" si="183"/>
        <v>0</v>
      </c>
      <c r="AW82">
        <f t="shared" si="183"/>
        <v>0</v>
      </c>
      <c r="AX82">
        <f t="shared" si="183"/>
        <v>0</v>
      </c>
      <c r="AY82">
        <f t="shared" si="183"/>
        <v>0</v>
      </c>
      <c r="AZ82">
        <f t="shared" si="183"/>
        <v>0</v>
      </c>
      <c r="BA82">
        <f t="shared" si="183"/>
        <v>0</v>
      </c>
      <c r="BB82">
        <f t="shared" si="183"/>
        <v>0</v>
      </c>
      <c r="BC82">
        <f t="shared" si="183"/>
        <v>0</v>
      </c>
      <c r="BD82">
        <f t="shared" si="183"/>
        <v>0</v>
      </c>
      <c r="BE82">
        <f t="shared" si="183"/>
        <v>0</v>
      </c>
      <c r="BF82">
        <f t="shared" si="183"/>
        <v>0</v>
      </c>
      <c r="BG82">
        <f t="shared" si="183"/>
        <v>0</v>
      </c>
      <c r="BH82">
        <f t="shared" si="183"/>
        <v>0</v>
      </c>
      <c r="BI82">
        <f t="shared" si="183"/>
        <v>0</v>
      </c>
      <c r="BJ82">
        <f t="shared" si="183"/>
        <v>0</v>
      </c>
      <c r="BK82">
        <f t="shared" si="183"/>
        <v>0</v>
      </c>
      <c r="BL82">
        <f t="shared" si="183"/>
        <v>0</v>
      </c>
      <c r="BM82">
        <f t="shared" si="183"/>
        <v>0</v>
      </c>
      <c r="BN82">
        <f t="shared" si="183"/>
        <v>0</v>
      </c>
      <c r="BO82">
        <f t="shared" si="183"/>
        <v>0</v>
      </c>
      <c r="BP82">
        <f t="shared" si="183"/>
        <v>0</v>
      </c>
      <c r="BQ82">
        <f>BQ16+BQ49</f>
        <v>0</v>
      </c>
      <c r="BR82">
        <f t="shared" ref="BR82:CW82" si="184">BR16+BR49</f>
        <v>0</v>
      </c>
      <c r="BS82">
        <f t="shared" si="184"/>
        <v>0</v>
      </c>
      <c r="BT82">
        <f t="shared" si="184"/>
        <v>0</v>
      </c>
      <c r="BU82">
        <f t="shared" si="184"/>
        <v>0</v>
      </c>
      <c r="BV82">
        <f t="shared" si="184"/>
        <v>0</v>
      </c>
      <c r="BW82">
        <f t="shared" si="184"/>
        <v>0</v>
      </c>
      <c r="BX82">
        <f t="shared" si="184"/>
        <v>0</v>
      </c>
      <c r="BY82">
        <f t="shared" si="184"/>
        <v>1</v>
      </c>
      <c r="BZ82">
        <f t="shared" si="184"/>
        <v>0</v>
      </c>
      <c r="CA82">
        <f t="shared" si="184"/>
        <v>0</v>
      </c>
      <c r="CB82">
        <f t="shared" si="184"/>
        <v>0</v>
      </c>
      <c r="CC82">
        <f t="shared" si="184"/>
        <v>0</v>
      </c>
      <c r="CD82">
        <f t="shared" si="184"/>
        <v>0</v>
      </c>
      <c r="CE82">
        <f t="shared" si="184"/>
        <v>0</v>
      </c>
      <c r="CF82">
        <f t="shared" si="184"/>
        <v>0</v>
      </c>
      <c r="CG82">
        <f t="shared" si="184"/>
        <v>0</v>
      </c>
      <c r="CH82">
        <f t="shared" si="184"/>
        <v>0</v>
      </c>
      <c r="CI82">
        <f t="shared" si="184"/>
        <v>0</v>
      </c>
      <c r="CJ82">
        <f t="shared" si="184"/>
        <v>0</v>
      </c>
      <c r="CK82">
        <f t="shared" si="184"/>
        <v>0</v>
      </c>
      <c r="CL82">
        <f t="shared" si="184"/>
        <v>0</v>
      </c>
      <c r="CM82">
        <f t="shared" si="184"/>
        <v>0</v>
      </c>
      <c r="CN82">
        <f t="shared" si="184"/>
        <v>0</v>
      </c>
      <c r="CO82">
        <f t="shared" si="184"/>
        <v>0</v>
      </c>
      <c r="CP82">
        <f t="shared" si="184"/>
        <v>0</v>
      </c>
      <c r="CQ82">
        <f t="shared" si="184"/>
        <v>0</v>
      </c>
      <c r="CR82">
        <f t="shared" si="184"/>
        <v>1</v>
      </c>
      <c r="CS82">
        <f t="shared" si="184"/>
        <v>0</v>
      </c>
      <c r="CT82">
        <f t="shared" si="184"/>
        <v>0</v>
      </c>
      <c r="CU82">
        <f t="shared" si="184"/>
        <v>0</v>
      </c>
      <c r="CV82">
        <f t="shared" si="184"/>
        <v>0</v>
      </c>
      <c r="CW82">
        <f t="shared" si="184"/>
        <v>0</v>
      </c>
      <c r="CX82">
        <f t="shared" ref="CX82:EC82" si="185">CX16+CX49</f>
        <v>0</v>
      </c>
      <c r="CY82">
        <f t="shared" si="185"/>
        <v>0</v>
      </c>
      <c r="CZ82">
        <f t="shared" si="185"/>
        <v>0</v>
      </c>
      <c r="DA82">
        <f t="shared" si="185"/>
        <v>0</v>
      </c>
      <c r="DB82">
        <f t="shared" si="185"/>
        <v>0</v>
      </c>
      <c r="DC82">
        <f t="shared" si="185"/>
        <v>0</v>
      </c>
      <c r="DD82">
        <f t="shared" si="185"/>
        <v>0</v>
      </c>
      <c r="DE82">
        <f t="shared" si="185"/>
        <v>0</v>
      </c>
      <c r="DF82">
        <f t="shared" si="185"/>
        <v>0</v>
      </c>
      <c r="DG82">
        <f t="shared" si="185"/>
        <v>0</v>
      </c>
      <c r="DH82">
        <f t="shared" si="185"/>
        <v>0</v>
      </c>
      <c r="DI82">
        <f t="shared" si="185"/>
        <v>0</v>
      </c>
      <c r="DJ82">
        <f t="shared" si="185"/>
        <v>0</v>
      </c>
      <c r="DK82">
        <f t="shared" si="185"/>
        <v>0</v>
      </c>
      <c r="DL82">
        <f t="shared" si="185"/>
        <v>0</v>
      </c>
      <c r="DM82">
        <f t="shared" si="185"/>
        <v>0</v>
      </c>
      <c r="DN82">
        <f t="shared" si="185"/>
        <v>0</v>
      </c>
      <c r="DO82">
        <f t="shared" si="185"/>
        <v>0</v>
      </c>
      <c r="DP82">
        <f t="shared" si="185"/>
        <v>0</v>
      </c>
      <c r="DQ82">
        <f t="shared" si="185"/>
        <v>0</v>
      </c>
      <c r="DR82">
        <f t="shared" si="185"/>
        <v>0</v>
      </c>
      <c r="DS82">
        <f t="shared" si="185"/>
        <v>0</v>
      </c>
      <c r="DT82">
        <f t="shared" si="185"/>
        <v>1</v>
      </c>
      <c r="DU82">
        <f t="shared" si="185"/>
        <v>0</v>
      </c>
      <c r="DV82">
        <f t="shared" si="185"/>
        <v>0</v>
      </c>
      <c r="DW82">
        <f t="shared" si="185"/>
        <v>0</v>
      </c>
      <c r="DX82">
        <f t="shared" si="185"/>
        <v>0</v>
      </c>
      <c r="DY82">
        <f t="shared" si="185"/>
        <v>0</v>
      </c>
      <c r="DZ82">
        <f t="shared" si="185"/>
        <v>0</v>
      </c>
      <c r="EA82">
        <f t="shared" si="185"/>
        <v>0</v>
      </c>
      <c r="EB82">
        <f t="shared" si="185"/>
        <v>0</v>
      </c>
      <c r="EC82">
        <f t="shared" si="185"/>
        <v>0</v>
      </c>
      <c r="ED82">
        <f t="shared" ref="ED82:FI82" si="186">ED16+ED49</f>
        <v>0</v>
      </c>
      <c r="EE82">
        <f t="shared" si="186"/>
        <v>0</v>
      </c>
      <c r="EF82">
        <f t="shared" si="186"/>
        <v>0</v>
      </c>
      <c r="EG82">
        <f t="shared" si="186"/>
        <v>0</v>
      </c>
      <c r="EH82">
        <f t="shared" si="186"/>
        <v>0</v>
      </c>
      <c r="EI82">
        <f t="shared" si="186"/>
        <v>0</v>
      </c>
      <c r="EJ82">
        <f t="shared" si="186"/>
        <v>0</v>
      </c>
      <c r="EK82">
        <f t="shared" si="186"/>
        <v>0</v>
      </c>
      <c r="EL82">
        <f t="shared" si="186"/>
        <v>0</v>
      </c>
      <c r="EM82">
        <f t="shared" si="186"/>
        <v>0</v>
      </c>
      <c r="EN82">
        <f t="shared" si="186"/>
        <v>0</v>
      </c>
      <c r="EO82">
        <f t="shared" si="186"/>
        <v>0</v>
      </c>
      <c r="EP82">
        <f t="shared" si="186"/>
        <v>0</v>
      </c>
      <c r="EQ82">
        <f t="shared" si="186"/>
        <v>0</v>
      </c>
      <c r="ER82">
        <f t="shared" si="186"/>
        <v>1</v>
      </c>
      <c r="ES82">
        <f t="shared" si="186"/>
        <v>0</v>
      </c>
      <c r="ET82">
        <f t="shared" si="186"/>
        <v>0</v>
      </c>
      <c r="EU82">
        <f t="shared" si="186"/>
        <v>0</v>
      </c>
      <c r="EV82">
        <f t="shared" si="186"/>
        <v>0</v>
      </c>
      <c r="EW82">
        <f t="shared" si="186"/>
        <v>0</v>
      </c>
      <c r="EX82">
        <f t="shared" si="186"/>
        <v>0</v>
      </c>
      <c r="EY82">
        <f t="shared" si="186"/>
        <v>0</v>
      </c>
      <c r="EZ82">
        <f t="shared" si="186"/>
        <v>0</v>
      </c>
      <c r="FA82">
        <f t="shared" si="186"/>
        <v>0</v>
      </c>
      <c r="FB82">
        <f t="shared" si="186"/>
        <v>1</v>
      </c>
      <c r="FC82">
        <f t="shared" si="186"/>
        <v>0</v>
      </c>
      <c r="FD82">
        <f t="shared" si="186"/>
        <v>0</v>
      </c>
      <c r="FE82">
        <f t="shared" si="186"/>
        <v>0</v>
      </c>
      <c r="FF82">
        <f t="shared" si="186"/>
        <v>0</v>
      </c>
      <c r="FG82">
        <f t="shared" si="186"/>
        <v>0</v>
      </c>
      <c r="FH82">
        <f t="shared" si="186"/>
        <v>0</v>
      </c>
      <c r="FI82">
        <f t="shared" si="186"/>
        <v>0</v>
      </c>
      <c r="FJ82">
        <f t="shared" ref="FJ82:FS82" si="187">FJ16+FJ49</f>
        <v>0</v>
      </c>
      <c r="FK82">
        <f t="shared" si="187"/>
        <v>0</v>
      </c>
      <c r="FL82">
        <f t="shared" si="187"/>
        <v>0</v>
      </c>
      <c r="FM82">
        <f t="shared" si="187"/>
        <v>0</v>
      </c>
      <c r="FN82">
        <f t="shared" si="187"/>
        <v>0</v>
      </c>
      <c r="FO82">
        <f t="shared" si="187"/>
        <v>0</v>
      </c>
      <c r="FP82">
        <f t="shared" si="187"/>
        <v>0</v>
      </c>
      <c r="FQ82">
        <f t="shared" si="187"/>
        <v>0</v>
      </c>
      <c r="FR82">
        <f t="shared" si="187"/>
        <v>0</v>
      </c>
      <c r="FS82">
        <f t="shared" si="187"/>
        <v>0</v>
      </c>
      <c r="FT82">
        <f t="shared" si="149"/>
        <v>0</v>
      </c>
      <c r="FV82">
        <f t="shared" si="156"/>
        <v>7</v>
      </c>
    </row>
    <row r="83" spans="2:183" ht="15.75" thickBot="1">
      <c r="B83" s="139"/>
      <c r="D83" s="105" t="s">
        <v>25</v>
      </c>
      <c r="E83" s="106"/>
      <c r="F83" s="106">
        <f>SUM(F76:F82)</f>
        <v>0</v>
      </c>
      <c r="G83" s="106">
        <f t="shared" ref="G83:BR83" si="188">SUM(G76:G82)</f>
        <v>0</v>
      </c>
      <c r="H83" s="106">
        <f t="shared" si="188"/>
        <v>1</v>
      </c>
      <c r="I83" s="106">
        <f t="shared" si="188"/>
        <v>0</v>
      </c>
      <c r="J83" s="106">
        <f t="shared" si="188"/>
        <v>0</v>
      </c>
      <c r="K83" s="106">
        <f t="shared" si="188"/>
        <v>0</v>
      </c>
      <c r="L83" s="106">
        <f t="shared" si="188"/>
        <v>0</v>
      </c>
      <c r="M83" s="106">
        <f t="shared" si="188"/>
        <v>1</v>
      </c>
      <c r="N83" s="106">
        <f t="shared" si="188"/>
        <v>0</v>
      </c>
      <c r="O83" s="106">
        <f t="shared" si="188"/>
        <v>1</v>
      </c>
      <c r="P83" s="106">
        <f t="shared" si="188"/>
        <v>0</v>
      </c>
      <c r="Q83" s="106">
        <f t="shared" si="188"/>
        <v>1</v>
      </c>
      <c r="R83" s="106">
        <f t="shared" si="188"/>
        <v>0</v>
      </c>
      <c r="S83" s="106">
        <f t="shared" si="188"/>
        <v>0</v>
      </c>
      <c r="T83" s="106">
        <f t="shared" si="188"/>
        <v>0</v>
      </c>
      <c r="U83" s="106">
        <f t="shared" si="188"/>
        <v>0</v>
      </c>
      <c r="V83" s="106">
        <f t="shared" si="188"/>
        <v>0</v>
      </c>
      <c r="W83" s="106">
        <f t="shared" si="188"/>
        <v>0</v>
      </c>
      <c r="X83" s="106">
        <f t="shared" si="188"/>
        <v>0</v>
      </c>
      <c r="Y83" s="106">
        <f t="shared" si="188"/>
        <v>0</v>
      </c>
      <c r="Z83" s="106">
        <f t="shared" si="188"/>
        <v>0</v>
      </c>
      <c r="AA83" s="106">
        <f t="shared" si="188"/>
        <v>1</v>
      </c>
      <c r="AB83" s="106">
        <f t="shared" si="188"/>
        <v>0</v>
      </c>
      <c r="AC83" s="106">
        <f t="shared" si="188"/>
        <v>1</v>
      </c>
      <c r="AD83" s="106">
        <f t="shared" si="188"/>
        <v>0</v>
      </c>
      <c r="AE83" s="106">
        <f t="shared" si="188"/>
        <v>0</v>
      </c>
      <c r="AF83" s="106">
        <f t="shared" si="188"/>
        <v>0</v>
      </c>
      <c r="AG83" s="106">
        <f t="shared" si="188"/>
        <v>0</v>
      </c>
      <c r="AH83" s="106">
        <f t="shared" si="188"/>
        <v>0</v>
      </c>
      <c r="AI83" s="106">
        <f t="shared" si="188"/>
        <v>0</v>
      </c>
      <c r="AJ83" s="106">
        <f t="shared" si="188"/>
        <v>1</v>
      </c>
      <c r="AK83" s="106">
        <f t="shared" si="188"/>
        <v>2</v>
      </c>
      <c r="AL83" s="106">
        <f t="shared" si="188"/>
        <v>0</v>
      </c>
      <c r="AM83" s="106">
        <f t="shared" si="188"/>
        <v>0</v>
      </c>
      <c r="AN83" s="106">
        <f t="shared" si="188"/>
        <v>0</v>
      </c>
      <c r="AO83" s="106">
        <f t="shared" si="188"/>
        <v>0</v>
      </c>
      <c r="AP83" s="106">
        <f t="shared" si="188"/>
        <v>0</v>
      </c>
      <c r="AQ83" s="106">
        <f t="shared" si="188"/>
        <v>0</v>
      </c>
      <c r="AR83" s="106">
        <f t="shared" si="188"/>
        <v>0</v>
      </c>
      <c r="AS83" s="106">
        <f t="shared" si="188"/>
        <v>0</v>
      </c>
      <c r="AT83" s="106">
        <f t="shared" si="188"/>
        <v>0</v>
      </c>
      <c r="AU83" s="106">
        <f t="shared" si="188"/>
        <v>0</v>
      </c>
      <c r="AV83" s="106">
        <f t="shared" si="188"/>
        <v>0</v>
      </c>
      <c r="AW83" s="106">
        <f t="shared" si="188"/>
        <v>0</v>
      </c>
      <c r="AX83" s="106">
        <f t="shared" si="188"/>
        <v>0</v>
      </c>
      <c r="AY83" s="106">
        <f t="shared" si="188"/>
        <v>0</v>
      </c>
      <c r="AZ83" s="106">
        <f t="shared" si="188"/>
        <v>0</v>
      </c>
      <c r="BA83" s="106">
        <f t="shared" si="188"/>
        <v>0</v>
      </c>
      <c r="BB83" s="106">
        <f t="shared" si="188"/>
        <v>0</v>
      </c>
      <c r="BC83" s="106">
        <f t="shared" si="188"/>
        <v>0</v>
      </c>
      <c r="BD83" s="106">
        <f t="shared" si="188"/>
        <v>0</v>
      </c>
      <c r="BE83" s="106">
        <f t="shared" si="188"/>
        <v>1</v>
      </c>
      <c r="BF83" s="106">
        <f t="shared" si="188"/>
        <v>0</v>
      </c>
      <c r="BG83" s="106">
        <f t="shared" si="188"/>
        <v>0</v>
      </c>
      <c r="BH83" s="106">
        <f t="shared" si="188"/>
        <v>0</v>
      </c>
      <c r="BI83" s="106">
        <f t="shared" si="188"/>
        <v>0</v>
      </c>
      <c r="BJ83" s="106">
        <f t="shared" si="188"/>
        <v>0</v>
      </c>
      <c r="BK83" s="106">
        <f t="shared" si="188"/>
        <v>0</v>
      </c>
      <c r="BL83" s="106">
        <f t="shared" si="188"/>
        <v>0</v>
      </c>
      <c r="BM83" s="106">
        <f t="shared" si="188"/>
        <v>0</v>
      </c>
      <c r="BN83" s="106">
        <f t="shared" si="188"/>
        <v>0</v>
      </c>
      <c r="BO83" s="106">
        <f t="shared" si="188"/>
        <v>0</v>
      </c>
      <c r="BP83" s="106">
        <f t="shared" si="188"/>
        <v>0</v>
      </c>
      <c r="BQ83" s="106">
        <f t="shared" si="188"/>
        <v>0</v>
      </c>
      <c r="BR83" s="106">
        <f t="shared" si="188"/>
        <v>0</v>
      </c>
      <c r="BS83" s="106">
        <f t="shared" ref="BS83:ED83" si="189">SUM(BS76:BS82)</f>
        <v>0</v>
      </c>
      <c r="BT83" s="106">
        <f t="shared" si="189"/>
        <v>0</v>
      </c>
      <c r="BU83" s="106">
        <f t="shared" si="189"/>
        <v>0</v>
      </c>
      <c r="BV83" s="106">
        <f t="shared" si="189"/>
        <v>0</v>
      </c>
      <c r="BW83" s="106">
        <f t="shared" si="189"/>
        <v>0</v>
      </c>
      <c r="BX83" s="106">
        <f t="shared" si="189"/>
        <v>0</v>
      </c>
      <c r="BY83" s="106">
        <f t="shared" si="189"/>
        <v>1</v>
      </c>
      <c r="BZ83" s="106">
        <f t="shared" si="189"/>
        <v>0</v>
      </c>
      <c r="CA83" s="106">
        <f t="shared" si="189"/>
        <v>0</v>
      </c>
      <c r="CB83" s="106">
        <f t="shared" si="189"/>
        <v>0</v>
      </c>
      <c r="CC83" s="106">
        <f t="shared" si="189"/>
        <v>0</v>
      </c>
      <c r="CD83" s="106">
        <f t="shared" si="189"/>
        <v>1</v>
      </c>
      <c r="CE83" s="106">
        <f t="shared" si="189"/>
        <v>0</v>
      </c>
      <c r="CF83" s="106">
        <f t="shared" si="189"/>
        <v>1</v>
      </c>
      <c r="CG83" s="106">
        <f t="shared" si="189"/>
        <v>0</v>
      </c>
      <c r="CH83" s="106">
        <f t="shared" si="189"/>
        <v>0</v>
      </c>
      <c r="CI83" s="106">
        <f t="shared" si="189"/>
        <v>0</v>
      </c>
      <c r="CJ83" s="106">
        <f t="shared" si="189"/>
        <v>0</v>
      </c>
      <c r="CK83" s="106">
        <f t="shared" si="189"/>
        <v>1</v>
      </c>
      <c r="CL83" s="106">
        <f t="shared" si="189"/>
        <v>0</v>
      </c>
      <c r="CM83" s="106">
        <f t="shared" si="189"/>
        <v>1</v>
      </c>
      <c r="CN83" s="106">
        <f t="shared" si="189"/>
        <v>0</v>
      </c>
      <c r="CO83" s="106">
        <f t="shared" si="189"/>
        <v>0</v>
      </c>
      <c r="CP83" s="106">
        <f t="shared" si="189"/>
        <v>0</v>
      </c>
      <c r="CQ83" s="106">
        <f t="shared" si="189"/>
        <v>0</v>
      </c>
      <c r="CR83" s="106">
        <f t="shared" si="189"/>
        <v>1</v>
      </c>
      <c r="CS83" s="106">
        <f t="shared" si="189"/>
        <v>1</v>
      </c>
      <c r="CT83" s="106">
        <f t="shared" si="189"/>
        <v>0</v>
      </c>
      <c r="CU83" s="106">
        <f t="shared" si="189"/>
        <v>0</v>
      </c>
      <c r="CV83" s="106">
        <f t="shared" si="189"/>
        <v>0</v>
      </c>
      <c r="CW83" s="106">
        <f t="shared" si="189"/>
        <v>2</v>
      </c>
      <c r="CX83" s="106">
        <f t="shared" si="189"/>
        <v>0</v>
      </c>
      <c r="CY83" s="106">
        <f t="shared" si="189"/>
        <v>0</v>
      </c>
      <c r="CZ83" s="106">
        <f t="shared" si="189"/>
        <v>0</v>
      </c>
      <c r="DA83" s="106">
        <f t="shared" si="189"/>
        <v>0</v>
      </c>
      <c r="DB83" s="106">
        <f t="shared" si="189"/>
        <v>1</v>
      </c>
      <c r="DC83" s="106">
        <f t="shared" si="189"/>
        <v>0</v>
      </c>
      <c r="DD83" s="106">
        <f t="shared" si="189"/>
        <v>0</v>
      </c>
      <c r="DE83" s="106">
        <f t="shared" si="189"/>
        <v>1</v>
      </c>
      <c r="DF83" s="106">
        <f t="shared" si="189"/>
        <v>0</v>
      </c>
      <c r="DG83" s="106">
        <f t="shared" si="189"/>
        <v>0</v>
      </c>
      <c r="DH83" s="106">
        <f t="shared" si="189"/>
        <v>0</v>
      </c>
      <c r="DI83" s="106">
        <f t="shared" si="189"/>
        <v>0</v>
      </c>
      <c r="DJ83" s="106">
        <f t="shared" si="189"/>
        <v>0</v>
      </c>
      <c r="DK83" s="106">
        <f t="shared" si="189"/>
        <v>0</v>
      </c>
      <c r="DL83" s="106">
        <f t="shared" si="189"/>
        <v>0</v>
      </c>
      <c r="DM83" s="106">
        <f t="shared" si="189"/>
        <v>0</v>
      </c>
      <c r="DN83" s="106">
        <f t="shared" si="189"/>
        <v>0</v>
      </c>
      <c r="DO83" s="106">
        <f t="shared" si="189"/>
        <v>0</v>
      </c>
      <c r="DP83" s="106">
        <f t="shared" si="189"/>
        <v>0</v>
      </c>
      <c r="DQ83" s="106">
        <f t="shared" si="189"/>
        <v>0</v>
      </c>
      <c r="DR83" s="106">
        <f t="shared" si="189"/>
        <v>0</v>
      </c>
      <c r="DS83" s="106">
        <f t="shared" si="189"/>
        <v>0</v>
      </c>
      <c r="DT83" s="106">
        <f t="shared" si="189"/>
        <v>2</v>
      </c>
      <c r="DU83" s="106">
        <f t="shared" si="189"/>
        <v>0</v>
      </c>
      <c r="DV83" s="106">
        <f t="shared" si="189"/>
        <v>0</v>
      </c>
      <c r="DW83" s="106">
        <f t="shared" si="189"/>
        <v>0</v>
      </c>
      <c r="DX83" s="106">
        <f t="shared" si="189"/>
        <v>0</v>
      </c>
      <c r="DY83" s="106">
        <f t="shared" si="189"/>
        <v>0</v>
      </c>
      <c r="DZ83" s="106">
        <f t="shared" si="189"/>
        <v>0</v>
      </c>
      <c r="EA83" s="106">
        <f t="shared" si="189"/>
        <v>0</v>
      </c>
      <c r="EB83" s="106">
        <f t="shared" si="189"/>
        <v>0</v>
      </c>
      <c r="EC83" s="106">
        <f t="shared" si="189"/>
        <v>0</v>
      </c>
      <c r="ED83" s="106">
        <f t="shared" si="189"/>
        <v>0</v>
      </c>
      <c r="EE83" s="106">
        <f t="shared" ref="EE83:FT83" si="190">SUM(EE76:EE82)</f>
        <v>0</v>
      </c>
      <c r="EF83" s="106">
        <f t="shared" si="190"/>
        <v>0</v>
      </c>
      <c r="EG83" s="106">
        <f t="shared" si="190"/>
        <v>0</v>
      </c>
      <c r="EH83" s="106">
        <f t="shared" si="190"/>
        <v>1</v>
      </c>
      <c r="EI83" s="106">
        <f t="shared" si="190"/>
        <v>0</v>
      </c>
      <c r="EJ83" s="106">
        <f t="shared" si="190"/>
        <v>0</v>
      </c>
      <c r="EK83" s="106">
        <f t="shared" si="190"/>
        <v>0</v>
      </c>
      <c r="EL83" s="106">
        <f t="shared" si="190"/>
        <v>0</v>
      </c>
      <c r="EM83" s="106">
        <f t="shared" si="190"/>
        <v>0</v>
      </c>
      <c r="EN83" s="106">
        <f t="shared" si="190"/>
        <v>0</v>
      </c>
      <c r="EO83" s="106">
        <f t="shared" si="190"/>
        <v>0</v>
      </c>
      <c r="EP83" s="106">
        <f t="shared" si="190"/>
        <v>0</v>
      </c>
      <c r="EQ83" s="106">
        <f t="shared" si="190"/>
        <v>0</v>
      </c>
      <c r="ER83" s="106">
        <f t="shared" si="190"/>
        <v>1</v>
      </c>
      <c r="ES83" s="106">
        <f t="shared" si="190"/>
        <v>0</v>
      </c>
      <c r="ET83" s="106">
        <f t="shared" si="190"/>
        <v>0</v>
      </c>
      <c r="EU83" s="106">
        <f t="shared" si="190"/>
        <v>0</v>
      </c>
      <c r="EV83" s="106">
        <f t="shared" si="190"/>
        <v>0</v>
      </c>
      <c r="EW83" s="106">
        <f t="shared" si="190"/>
        <v>0</v>
      </c>
      <c r="EX83" s="106">
        <f t="shared" si="190"/>
        <v>0</v>
      </c>
      <c r="EY83" s="106">
        <f t="shared" si="190"/>
        <v>0</v>
      </c>
      <c r="EZ83" s="106">
        <f t="shared" si="190"/>
        <v>0</v>
      </c>
      <c r="FA83" s="106">
        <f t="shared" si="190"/>
        <v>0</v>
      </c>
      <c r="FB83" s="106">
        <f t="shared" si="190"/>
        <v>1</v>
      </c>
      <c r="FC83" s="106">
        <f t="shared" si="190"/>
        <v>0</v>
      </c>
      <c r="FD83" s="106">
        <f t="shared" si="190"/>
        <v>0</v>
      </c>
      <c r="FE83" s="106">
        <f t="shared" si="190"/>
        <v>0</v>
      </c>
      <c r="FF83" s="106">
        <f t="shared" si="190"/>
        <v>0</v>
      </c>
      <c r="FG83" s="106">
        <f t="shared" si="190"/>
        <v>0</v>
      </c>
      <c r="FH83" s="106">
        <f t="shared" si="190"/>
        <v>0</v>
      </c>
      <c r="FI83" s="106">
        <f t="shared" si="190"/>
        <v>0</v>
      </c>
      <c r="FJ83" s="106">
        <f t="shared" si="190"/>
        <v>0</v>
      </c>
      <c r="FK83" s="106">
        <f t="shared" si="190"/>
        <v>0</v>
      </c>
      <c r="FL83" s="106">
        <f t="shared" si="190"/>
        <v>0</v>
      </c>
      <c r="FM83" s="106">
        <f t="shared" si="190"/>
        <v>0</v>
      </c>
      <c r="FN83" s="106">
        <f t="shared" si="190"/>
        <v>0</v>
      </c>
      <c r="FO83" s="106">
        <f t="shared" si="190"/>
        <v>0</v>
      </c>
      <c r="FP83" s="106">
        <f t="shared" si="190"/>
        <v>0</v>
      </c>
      <c r="FQ83" s="106">
        <f t="shared" si="190"/>
        <v>0</v>
      </c>
      <c r="FR83" s="106">
        <f t="shared" si="190"/>
        <v>0</v>
      </c>
      <c r="FS83" s="106">
        <f t="shared" si="190"/>
        <v>0</v>
      </c>
      <c r="FT83" s="106">
        <f t="shared" si="190"/>
        <v>1</v>
      </c>
      <c r="FV83" s="106">
        <f t="shared" ref="FV83" si="191">SUM(FV76:FV82)</f>
        <v>27</v>
      </c>
    </row>
    <row r="84" spans="2:183" ht="15.75" thickTop="1">
      <c r="B84" s="139"/>
    </row>
    <row r="85" spans="2:183">
      <c r="B85" s="139"/>
      <c r="D85" s="98" t="s">
        <v>45</v>
      </c>
    </row>
    <row r="86" spans="2:183">
      <c r="B86" s="139"/>
      <c r="D86" t="s">
        <v>46</v>
      </c>
      <c r="F86">
        <f>SUM(F76:F78)</f>
        <v>0</v>
      </c>
      <c r="G86">
        <f t="shared" ref="G86:BR86" si="192">SUM(G76:G78)</f>
        <v>0</v>
      </c>
      <c r="H86">
        <f t="shared" si="192"/>
        <v>0</v>
      </c>
      <c r="I86">
        <f t="shared" si="192"/>
        <v>0</v>
      </c>
      <c r="J86">
        <f t="shared" si="192"/>
        <v>0</v>
      </c>
      <c r="K86">
        <f t="shared" si="192"/>
        <v>0</v>
      </c>
      <c r="L86">
        <f t="shared" si="192"/>
        <v>0</v>
      </c>
      <c r="M86">
        <f t="shared" si="192"/>
        <v>0</v>
      </c>
      <c r="N86">
        <f t="shared" si="192"/>
        <v>0</v>
      </c>
      <c r="O86">
        <f t="shared" si="192"/>
        <v>0</v>
      </c>
      <c r="P86">
        <f t="shared" si="192"/>
        <v>0</v>
      </c>
      <c r="Q86">
        <f t="shared" si="192"/>
        <v>0</v>
      </c>
      <c r="R86">
        <f t="shared" si="192"/>
        <v>0</v>
      </c>
      <c r="S86">
        <f t="shared" si="192"/>
        <v>0</v>
      </c>
      <c r="T86">
        <f t="shared" si="192"/>
        <v>0</v>
      </c>
      <c r="U86">
        <f t="shared" si="192"/>
        <v>0</v>
      </c>
      <c r="V86">
        <f t="shared" si="192"/>
        <v>0</v>
      </c>
      <c r="W86">
        <f t="shared" si="192"/>
        <v>0</v>
      </c>
      <c r="X86">
        <f t="shared" si="192"/>
        <v>0</v>
      </c>
      <c r="Y86">
        <f t="shared" si="192"/>
        <v>0</v>
      </c>
      <c r="Z86">
        <f t="shared" si="192"/>
        <v>0</v>
      </c>
      <c r="AA86">
        <f t="shared" si="192"/>
        <v>0</v>
      </c>
      <c r="AB86">
        <f t="shared" si="192"/>
        <v>0</v>
      </c>
      <c r="AC86">
        <f t="shared" si="192"/>
        <v>1</v>
      </c>
      <c r="AD86">
        <f t="shared" si="192"/>
        <v>0</v>
      </c>
      <c r="AE86">
        <f t="shared" si="192"/>
        <v>0</v>
      </c>
      <c r="AF86">
        <f t="shared" si="192"/>
        <v>0</v>
      </c>
      <c r="AG86">
        <f t="shared" si="192"/>
        <v>0</v>
      </c>
      <c r="AH86">
        <f t="shared" si="192"/>
        <v>0</v>
      </c>
      <c r="AI86">
        <f t="shared" si="192"/>
        <v>0</v>
      </c>
      <c r="AJ86">
        <f t="shared" si="192"/>
        <v>0</v>
      </c>
      <c r="AK86">
        <f t="shared" si="192"/>
        <v>0</v>
      </c>
      <c r="AL86">
        <f t="shared" si="192"/>
        <v>0</v>
      </c>
      <c r="AM86">
        <f t="shared" si="192"/>
        <v>0</v>
      </c>
      <c r="AN86">
        <f t="shared" si="192"/>
        <v>0</v>
      </c>
      <c r="AO86">
        <f t="shared" si="192"/>
        <v>0</v>
      </c>
      <c r="AP86">
        <f t="shared" si="192"/>
        <v>0</v>
      </c>
      <c r="AQ86">
        <f t="shared" si="192"/>
        <v>0</v>
      </c>
      <c r="AR86">
        <f t="shared" si="192"/>
        <v>0</v>
      </c>
      <c r="AS86">
        <f t="shared" si="192"/>
        <v>0</v>
      </c>
      <c r="AT86">
        <f t="shared" si="192"/>
        <v>0</v>
      </c>
      <c r="AU86">
        <f t="shared" si="192"/>
        <v>0</v>
      </c>
      <c r="AV86">
        <f t="shared" si="192"/>
        <v>0</v>
      </c>
      <c r="AW86">
        <f t="shared" si="192"/>
        <v>0</v>
      </c>
      <c r="AX86">
        <f t="shared" si="192"/>
        <v>0</v>
      </c>
      <c r="AY86">
        <f t="shared" si="192"/>
        <v>0</v>
      </c>
      <c r="AZ86">
        <f t="shared" si="192"/>
        <v>0</v>
      </c>
      <c r="BA86">
        <f t="shared" si="192"/>
        <v>0</v>
      </c>
      <c r="BB86">
        <f t="shared" si="192"/>
        <v>0</v>
      </c>
      <c r="BC86">
        <f t="shared" si="192"/>
        <v>0</v>
      </c>
      <c r="BD86">
        <f t="shared" si="192"/>
        <v>0</v>
      </c>
      <c r="BE86">
        <f t="shared" si="192"/>
        <v>0</v>
      </c>
      <c r="BF86">
        <f t="shared" si="192"/>
        <v>0</v>
      </c>
      <c r="BG86">
        <f t="shared" si="192"/>
        <v>0</v>
      </c>
      <c r="BH86">
        <f t="shared" si="192"/>
        <v>0</v>
      </c>
      <c r="BI86">
        <f t="shared" si="192"/>
        <v>0</v>
      </c>
      <c r="BJ86">
        <f t="shared" si="192"/>
        <v>0</v>
      </c>
      <c r="BK86">
        <f t="shared" si="192"/>
        <v>0</v>
      </c>
      <c r="BL86">
        <f t="shared" si="192"/>
        <v>0</v>
      </c>
      <c r="BM86">
        <f t="shared" si="192"/>
        <v>0</v>
      </c>
      <c r="BN86">
        <f t="shared" si="192"/>
        <v>0</v>
      </c>
      <c r="BO86">
        <f t="shared" si="192"/>
        <v>0</v>
      </c>
      <c r="BP86">
        <f t="shared" si="192"/>
        <v>0</v>
      </c>
      <c r="BQ86">
        <f t="shared" si="192"/>
        <v>0</v>
      </c>
      <c r="BR86">
        <f t="shared" si="192"/>
        <v>0</v>
      </c>
      <c r="BS86">
        <f t="shared" ref="BS86:ED86" si="193">SUM(BS76:BS78)</f>
        <v>0</v>
      </c>
      <c r="BT86">
        <f t="shared" si="193"/>
        <v>0</v>
      </c>
      <c r="BU86">
        <f t="shared" si="193"/>
        <v>0</v>
      </c>
      <c r="BV86">
        <f t="shared" si="193"/>
        <v>0</v>
      </c>
      <c r="BW86">
        <f t="shared" si="193"/>
        <v>0</v>
      </c>
      <c r="BX86">
        <f t="shared" si="193"/>
        <v>0</v>
      </c>
      <c r="BY86">
        <f t="shared" si="193"/>
        <v>0</v>
      </c>
      <c r="BZ86">
        <f t="shared" si="193"/>
        <v>0</v>
      </c>
      <c r="CA86">
        <f t="shared" si="193"/>
        <v>0</v>
      </c>
      <c r="CB86">
        <f t="shared" si="193"/>
        <v>0</v>
      </c>
      <c r="CC86">
        <f t="shared" si="193"/>
        <v>0</v>
      </c>
      <c r="CD86">
        <f t="shared" si="193"/>
        <v>1</v>
      </c>
      <c r="CE86">
        <f t="shared" si="193"/>
        <v>0</v>
      </c>
      <c r="CF86">
        <f t="shared" si="193"/>
        <v>0</v>
      </c>
      <c r="CG86">
        <f t="shared" si="193"/>
        <v>0</v>
      </c>
      <c r="CH86">
        <f t="shared" si="193"/>
        <v>0</v>
      </c>
      <c r="CI86">
        <f t="shared" si="193"/>
        <v>0</v>
      </c>
      <c r="CJ86">
        <f t="shared" si="193"/>
        <v>0</v>
      </c>
      <c r="CK86">
        <f t="shared" si="193"/>
        <v>0</v>
      </c>
      <c r="CL86">
        <f t="shared" si="193"/>
        <v>0</v>
      </c>
      <c r="CM86">
        <f t="shared" si="193"/>
        <v>1</v>
      </c>
      <c r="CN86">
        <f t="shared" si="193"/>
        <v>0</v>
      </c>
      <c r="CO86">
        <f t="shared" si="193"/>
        <v>0</v>
      </c>
      <c r="CP86">
        <f t="shared" si="193"/>
        <v>0</v>
      </c>
      <c r="CQ86">
        <f t="shared" si="193"/>
        <v>0</v>
      </c>
      <c r="CR86">
        <f t="shared" si="193"/>
        <v>0</v>
      </c>
      <c r="CS86">
        <f t="shared" si="193"/>
        <v>0</v>
      </c>
      <c r="CT86">
        <f t="shared" si="193"/>
        <v>0</v>
      </c>
      <c r="CU86">
        <f t="shared" si="193"/>
        <v>0</v>
      </c>
      <c r="CV86">
        <f t="shared" si="193"/>
        <v>0</v>
      </c>
      <c r="CW86">
        <f t="shared" si="193"/>
        <v>0</v>
      </c>
      <c r="CX86">
        <f t="shared" si="193"/>
        <v>0</v>
      </c>
      <c r="CY86">
        <f t="shared" si="193"/>
        <v>0</v>
      </c>
      <c r="CZ86">
        <f t="shared" si="193"/>
        <v>0</v>
      </c>
      <c r="DA86">
        <f t="shared" si="193"/>
        <v>0</v>
      </c>
      <c r="DB86">
        <f t="shared" si="193"/>
        <v>0</v>
      </c>
      <c r="DC86">
        <f t="shared" si="193"/>
        <v>0</v>
      </c>
      <c r="DD86">
        <f t="shared" si="193"/>
        <v>0</v>
      </c>
      <c r="DE86">
        <f t="shared" si="193"/>
        <v>0</v>
      </c>
      <c r="DF86">
        <f t="shared" si="193"/>
        <v>0</v>
      </c>
      <c r="DG86">
        <f t="shared" si="193"/>
        <v>0</v>
      </c>
      <c r="DH86">
        <f t="shared" si="193"/>
        <v>0</v>
      </c>
      <c r="DI86">
        <f t="shared" si="193"/>
        <v>0</v>
      </c>
      <c r="DJ86">
        <f t="shared" si="193"/>
        <v>0</v>
      </c>
      <c r="DK86">
        <f t="shared" si="193"/>
        <v>0</v>
      </c>
      <c r="DL86">
        <f t="shared" si="193"/>
        <v>0</v>
      </c>
      <c r="DM86">
        <f t="shared" si="193"/>
        <v>0</v>
      </c>
      <c r="DN86">
        <f t="shared" si="193"/>
        <v>0</v>
      </c>
      <c r="DO86">
        <f t="shared" si="193"/>
        <v>0</v>
      </c>
      <c r="DP86">
        <f t="shared" si="193"/>
        <v>0</v>
      </c>
      <c r="DQ86">
        <f t="shared" si="193"/>
        <v>0</v>
      </c>
      <c r="DR86">
        <f t="shared" si="193"/>
        <v>0</v>
      </c>
      <c r="DS86">
        <f t="shared" si="193"/>
        <v>0</v>
      </c>
      <c r="DT86">
        <f t="shared" si="193"/>
        <v>0</v>
      </c>
      <c r="DU86">
        <f t="shared" si="193"/>
        <v>0</v>
      </c>
      <c r="DV86">
        <f t="shared" si="193"/>
        <v>0</v>
      </c>
      <c r="DW86">
        <f t="shared" si="193"/>
        <v>0</v>
      </c>
      <c r="DX86">
        <f t="shared" si="193"/>
        <v>0</v>
      </c>
      <c r="DY86">
        <f t="shared" si="193"/>
        <v>0</v>
      </c>
      <c r="DZ86">
        <f t="shared" si="193"/>
        <v>0</v>
      </c>
      <c r="EA86">
        <f t="shared" si="193"/>
        <v>0</v>
      </c>
      <c r="EB86">
        <f t="shared" si="193"/>
        <v>0</v>
      </c>
      <c r="EC86">
        <f t="shared" si="193"/>
        <v>0</v>
      </c>
      <c r="ED86">
        <f t="shared" si="193"/>
        <v>0</v>
      </c>
      <c r="EE86">
        <f t="shared" ref="EE86:FT86" si="194">SUM(EE76:EE78)</f>
        <v>0</v>
      </c>
      <c r="EF86">
        <f t="shared" si="194"/>
        <v>0</v>
      </c>
      <c r="EG86">
        <f t="shared" si="194"/>
        <v>0</v>
      </c>
      <c r="EH86">
        <f t="shared" si="194"/>
        <v>0</v>
      </c>
      <c r="EI86">
        <f t="shared" si="194"/>
        <v>0</v>
      </c>
      <c r="EJ86">
        <f t="shared" si="194"/>
        <v>0</v>
      </c>
      <c r="EK86">
        <f t="shared" si="194"/>
        <v>0</v>
      </c>
      <c r="EL86">
        <f t="shared" si="194"/>
        <v>0</v>
      </c>
      <c r="EM86">
        <f t="shared" si="194"/>
        <v>0</v>
      </c>
      <c r="EN86">
        <f t="shared" si="194"/>
        <v>0</v>
      </c>
      <c r="EO86">
        <f t="shared" si="194"/>
        <v>0</v>
      </c>
      <c r="EP86">
        <f t="shared" si="194"/>
        <v>0</v>
      </c>
      <c r="EQ86">
        <f t="shared" si="194"/>
        <v>0</v>
      </c>
      <c r="ER86">
        <f t="shared" si="194"/>
        <v>0</v>
      </c>
      <c r="ES86">
        <f t="shared" si="194"/>
        <v>0</v>
      </c>
      <c r="ET86">
        <f t="shared" si="194"/>
        <v>0</v>
      </c>
      <c r="EU86">
        <f t="shared" si="194"/>
        <v>0</v>
      </c>
      <c r="EV86">
        <f t="shared" si="194"/>
        <v>0</v>
      </c>
      <c r="EW86">
        <f t="shared" si="194"/>
        <v>0</v>
      </c>
      <c r="EX86">
        <f t="shared" si="194"/>
        <v>0</v>
      </c>
      <c r="EY86">
        <f t="shared" si="194"/>
        <v>0</v>
      </c>
      <c r="EZ86">
        <f t="shared" si="194"/>
        <v>0</v>
      </c>
      <c r="FA86">
        <f t="shared" si="194"/>
        <v>0</v>
      </c>
      <c r="FB86">
        <f t="shared" si="194"/>
        <v>0</v>
      </c>
      <c r="FC86">
        <f t="shared" si="194"/>
        <v>0</v>
      </c>
      <c r="FD86">
        <f t="shared" si="194"/>
        <v>0</v>
      </c>
      <c r="FE86">
        <f t="shared" si="194"/>
        <v>0</v>
      </c>
      <c r="FF86">
        <f t="shared" si="194"/>
        <v>0</v>
      </c>
      <c r="FG86">
        <f t="shared" si="194"/>
        <v>0</v>
      </c>
      <c r="FH86">
        <f t="shared" si="194"/>
        <v>0</v>
      </c>
      <c r="FI86">
        <f t="shared" si="194"/>
        <v>0</v>
      </c>
      <c r="FJ86">
        <f t="shared" si="194"/>
        <v>0</v>
      </c>
      <c r="FK86">
        <f t="shared" si="194"/>
        <v>0</v>
      </c>
      <c r="FL86">
        <f t="shared" si="194"/>
        <v>0</v>
      </c>
      <c r="FM86">
        <f t="shared" si="194"/>
        <v>0</v>
      </c>
      <c r="FN86">
        <f t="shared" si="194"/>
        <v>0</v>
      </c>
      <c r="FO86">
        <f t="shared" si="194"/>
        <v>0</v>
      </c>
      <c r="FP86">
        <f t="shared" si="194"/>
        <v>0</v>
      </c>
      <c r="FQ86">
        <f t="shared" si="194"/>
        <v>0</v>
      </c>
      <c r="FR86">
        <f t="shared" si="194"/>
        <v>0</v>
      </c>
      <c r="FS86">
        <f t="shared" si="194"/>
        <v>0</v>
      </c>
      <c r="FT86">
        <f t="shared" si="194"/>
        <v>0</v>
      </c>
      <c r="FV86">
        <f t="shared" ref="FV86:FV89" si="195">SUM(F86:FT86)</f>
        <v>3</v>
      </c>
    </row>
    <row r="87" spans="2:183">
      <c r="B87" s="139"/>
      <c r="D87" t="s">
        <v>47</v>
      </c>
      <c r="F87">
        <f>SUM(F79:F80)</f>
        <v>0</v>
      </c>
      <c r="G87">
        <f t="shared" ref="G87:BR87" si="196">SUM(G79:G80)</f>
        <v>0</v>
      </c>
      <c r="H87">
        <f t="shared" si="196"/>
        <v>0</v>
      </c>
      <c r="I87">
        <f t="shared" si="196"/>
        <v>0</v>
      </c>
      <c r="J87">
        <f t="shared" si="196"/>
        <v>0</v>
      </c>
      <c r="K87">
        <f t="shared" si="196"/>
        <v>0</v>
      </c>
      <c r="L87">
        <f t="shared" si="196"/>
        <v>0</v>
      </c>
      <c r="M87">
        <f t="shared" si="196"/>
        <v>0</v>
      </c>
      <c r="N87">
        <f t="shared" si="196"/>
        <v>0</v>
      </c>
      <c r="O87">
        <f t="shared" si="196"/>
        <v>0</v>
      </c>
      <c r="P87">
        <f t="shared" si="196"/>
        <v>0</v>
      </c>
      <c r="Q87">
        <f t="shared" si="196"/>
        <v>1</v>
      </c>
      <c r="R87">
        <f t="shared" si="196"/>
        <v>0</v>
      </c>
      <c r="S87">
        <f t="shared" si="196"/>
        <v>0</v>
      </c>
      <c r="T87">
        <f t="shared" si="196"/>
        <v>0</v>
      </c>
      <c r="U87">
        <f t="shared" si="196"/>
        <v>0</v>
      </c>
      <c r="V87">
        <f t="shared" si="196"/>
        <v>0</v>
      </c>
      <c r="W87">
        <f t="shared" si="196"/>
        <v>0</v>
      </c>
      <c r="X87">
        <f t="shared" si="196"/>
        <v>0</v>
      </c>
      <c r="Y87">
        <f t="shared" si="196"/>
        <v>0</v>
      </c>
      <c r="Z87">
        <f t="shared" si="196"/>
        <v>0</v>
      </c>
      <c r="AA87">
        <f t="shared" si="196"/>
        <v>1</v>
      </c>
      <c r="AB87">
        <f t="shared" si="196"/>
        <v>0</v>
      </c>
      <c r="AC87">
        <f t="shared" si="196"/>
        <v>0</v>
      </c>
      <c r="AD87">
        <f t="shared" si="196"/>
        <v>0</v>
      </c>
      <c r="AE87">
        <f t="shared" si="196"/>
        <v>0</v>
      </c>
      <c r="AF87">
        <f t="shared" si="196"/>
        <v>0</v>
      </c>
      <c r="AG87">
        <f t="shared" si="196"/>
        <v>0</v>
      </c>
      <c r="AH87">
        <f t="shared" si="196"/>
        <v>0</v>
      </c>
      <c r="AI87">
        <f t="shared" si="196"/>
        <v>0</v>
      </c>
      <c r="AJ87">
        <f t="shared" si="196"/>
        <v>1</v>
      </c>
      <c r="AK87">
        <f t="shared" si="196"/>
        <v>0</v>
      </c>
      <c r="AL87">
        <f t="shared" si="196"/>
        <v>0</v>
      </c>
      <c r="AM87">
        <f t="shared" si="196"/>
        <v>0</v>
      </c>
      <c r="AN87">
        <f t="shared" si="196"/>
        <v>0</v>
      </c>
      <c r="AO87">
        <f t="shared" si="196"/>
        <v>0</v>
      </c>
      <c r="AP87">
        <f t="shared" si="196"/>
        <v>0</v>
      </c>
      <c r="AQ87">
        <f t="shared" si="196"/>
        <v>0</v>
      </c>
      <c r="AR87">
        <f t="shared" si="196"/>
        <v>0</v>
      </c>
      <c r="AS87">
        <f t="shared" si="196"/>
        <v>0</v>
      </c>
      <c r="AT87">
        <f t="shared" si="196"/>
        <v>0</v>
      </c>
      <c r="AU87">
        <f t="shared" si="196"/>
        <v>0</v>
      </c>
      <c r="AV87">
        <f t="shared" si="196"/>
        <v>0</v>
      </c>
      <c r="AW87">
        <f t="shared" si="196"/>
        <v>0</v>
      </c>
      <c r="AX87">
        <f t="shared" si="196"/>
        <v>0</v>
      </c>
      <c r="AY87">
        <f t="shared" si="196"/>
        <v>0</v>
      </c>
      <c r="AZ87">
        <f t="shared" si="196"/>
        <v>0</v>
      </c>
      <c r="BA87">
        <f t="shared" si="196"/>
        <v>0</v>
      </c>
      <c r="BB87">
        <f t="shared" si="196"/>
        <v>0</v>
      </c>
      <c r="BC87">
        <f t="shared" si="196"/>
        <v>0</v>
      </c>
      <c r="BD87">
        <f t="shared" si="196"/>
        <v>0</v>
      </c>
      <c r="BE87">
        <f t="shared" si="196"/>
        <v>0</v>
      </c>
      <c r="BF87">
        <f t="shared" si="196"/>
        <v>0</v>
      </c>
      <c r="BG87">
        <f t="shared" si="196"/>
        <v>0</v>
      </c>
      <c r="BH87">
        <f t="shared" si="196"/>
        <v>0</v>
      </c>
      <c r="BI87">
        <f t="shared" si="196"/>
        <v>0</v>
      </c>
      <c r="BJ87">
        <f t="shared" si="196"/>
        <v>0</v>
      </c>
      <c r="BK87">
        <f t="shared" si="196"/>
        <v>0</v>
      </c>
      <c r="BL87">
        <f t="shared" si="196"/>
        <v>0</v>
      </c>
      <c r="BM87">
        <f t="shared" si="196"/>
        <v>0</v>
      </c>
      <c r="BN87">
        <f t="shared" si="196"/>
        <v>0</v>
      </c>
      <c r="BO87">
        <f t="shared" si="196"/>
        <v>0</v>
      </c>
      <c r="BP87">
        <f t="shared" si="196"/>
        <v>0</v>
      </c>
      <c r="BQ87">
        <f t="shared" si="196"/>
        <v>0</v>
      </c>
      <c r="BR87">
        <f t="shared" si="196"/>
        <v>0</v>
      </c>
      <c r="BS87">
        <f t="shared" ref="BS87:ED87" si="197">SUM(BS79:BS80)</f>
        <v>0</v>
      </c>
      <c r="BT87">
        <f t="shared" si="197"/>
        <v>0</v>
      </c>
      <c r="BU87">
        <f t="shared" si="197"/>
        <v>0</v>
      </c>
      <c r="BV87">
        <f t="shared" si="197"/>
        <v>0</v>
      </c>
      <c r="BW87">
        <f t="shared" si="197"/>
        <v>0</v>
      </c>
      <c r="BX87">
        <f t="shared" si="197"/>
        <v>0</v>
      </c>
      <c r="BY87">
        <f t="shared" si="197"/>
        <v>0</v>
      </c>
      <c r="BZ87">
        <f t="shared" si="197"/>
        <v>0</v>
      </c>
      <c r="CA87">
        <f t="shared" si="197"/>
        <v>0</v>
      </c>
      <c r="CB87">
        <f t="shared" si="197"/>
        <v>0</v>
      </c>
      <c r="CC87">
        <f t="shared" si="197"/>
        <v>0</v>
      </c>
      <c r="CD87">
        <f t="shared" si="197"/>
        <v>0</v>
      </c>
      <c r="CE87">
        <f t="shared" si="197"/>
        <v>0</v>
      </c>
      <c r="CF87">
        <f t="shared" si="197"/>
        <v>0</v>
      </c>
      <c r="CG87">
        <f t="shared" si="197"/>
        <v>0</v>
      </c>
      <c r="CH87">
        <f t="shared" si="197"/>
        <v>0</v>
      </c>
      <c r="CI87">
        <f t="shared" si="197"/>
        <v>0</v>
      </c>
      <c r="CJ87">
        <f t="shared" si="197"/>
        <v>0</v>
      </c>
      <c r="CK87">
        <f t="shared" si="197"/>
        <v>0</v>
      </c>
      <c r="CL87">
        <f t="shared" si="197"/>
        <v>0</v>
      </c>
      <c r="CM87">
        <f t="shared" si="197"/>
        <v>0</v>
      </c>
      <c r="CN87">
        <f t="shared" si="197"/>
        <v>0</v>
      </c>
      <c r="CO87">
        <f t="shared" si="197"/>
        <v>0</v>
      </c>
      <c r="CP87">
        <f t="shared" si="197"/>
        <v>0</v>
      </c>
      <c r="CQ87">
        <f t="shared" si="197"/>
        <v>0</v>
      </c>
      <c r="CR87">
        <f t="shared" si="197"/>
        <v>0</v>
      </c>
      <c r="CS87">
        <f t="shared" si="197"/>
        <v>0</v>
      </c>
      <c r="CT87">
        <f t="shared" si="197"/>
        <v>0</v>
      </c>
      <c r="CU87">
        <f t="shared" si="197"/>
        <v>0</v>
      </c>
      <c r="CV87">
        <f t="shared" si="197"/>
        <v>0</v>
      </c>
      <c r="CW87">
        <f t="shared" si="197"/>
        <v>1</v>
      </c>
      <c r="CX87">
        <f t="shared" si="197"/>
        <v>0</v>
      </c>
      <c r="CY87">
        <f t="shared" si="197"/>
        <v>0</v>
      </c>
      <c r="CZ87">
        <f t="shared" si="197"/>
        <v>0</v>
      </c>
      <c r="DA87">
        <f t="shared" si="197"/>
        <v>0</v>
      </c>
      <c r="DB87">
        <f t="shared" si="197"/>
        <v>1</v>
      </c>
      <c r="DC87">
        <f t="shared" si="197"/>
        <v>0</v>
      </c>
      <c r="DD87">
        <f t="shared" si="197"/>
        <v>0</v>
      </c>
      <c r="DE87">
        <f t="shared" si="197"/>
        <v>0</v>
      </c>
      <c r="DF87">
        <f t="shared" si="197"/>
        <v>0</v>
      </c>
      <c r="DG87">
        <f t="shared" si="197"/>
        <v>0</v>
      </c>
      <c r="DH87">
        <f t="shared" si="197"/>
        <v>0</v>
      </c>
      <c r="DI87">
        <f t="shared" si="197"/>
        <v>0</v>
      </c>
      <c r="DJ87">
        <f t="shared" si="197"/>
        <v>0</v>
      </c>
      <c r="DK87">
        <f t="shared" si="197"/>
        <v>0</v>
      </c>
      <c r="DL87">
        <f t="shared" si="197"/>
        <v>0</v>
      </c>
      <c r="DM87">
        <f t="shared" si="197"/>
        <v>0</v>
      </c>
      <c r="DN87">
        <f t="shared" si="197"/>
        <v>0</v>
      </c>
      <c r="DO87">
        <f t="shared" si="197"/>
        <v>0</v>
      </c>
      <c r="DP87">
        <f t="shared" si="197"/>
        <v>0</v>
      </c>
      <c r="DQ87">
        <f t="shared" si="197"/>
        <v>0</v>
      </c>
      <c r="DR87">
        <f t="shared" si="197"/>
        <v>0</v>
      </c>
      <c r="DS87">
        <f t="shared" si="197"/>
        <v>0</v>
      </c>
      <c r="DT87">
        <f t="shared" si="197"/>
        <v>1</v>
      </c>
      <c r="DU87">
        <f t="shared" si="197"/>
        <v>0</v>
      </c>
      <c r="DV87">
        <f t="shared" si="197"/>
        <v>0</v>
      </c>
      <c r="DW87">
        <f t="shared" si="197"/>
        <v>0</v>
      </c>
      <c r="DX87">
        <f t="shared" si="197"/>
        <v>0</v>
      </c>
      <c r="DY87">
        <f t="shared" si="197"/>
        <v>0</v>
      </c>
      <c r="DZ87">
        <f t="shared" si="197"/>
        <v>0</v>
      </c>
      <c r="EA87">
        <f t="shared" si="197"/>
        <v>0</v>
      </c>
      <c r="EB87">
        <f t="shared" si="197"/>
        <v>0</v>
      </c>
      <c r="EC87">
        <f t="shared" si="197"/>
        <v>0</v>
      </c>
      <c r="ED87">
        <f t="shared" si="197"/>
        <v>0</v>
      </c>
      <c r="EE87">
        <f t="shared" ref="EE87:FT87" si="198">SUM(EE79:EE80)</f>
        <v>0</v>
      </c>
      <c r="EF87">
        <f t="shared" si="198"/>
        <v>0</v>
      </c>
      <c r="EG87">
        <f t="shared" si="198"/>
        <v>0</v>
      </c>
      <c r="EH87">
        <f t="shared" si="198"/>
        <v>0</v>
      </c>
      <c r="EI87">
        <f t="shared" si="198"/>
        <v>0</v>
      </c>
      <c r="EJ87">
        <f t="shared" si="198"/>
        <v>0</v>
      </c>
      <c r="EK87">
        <f t="shared" si="198"/>
        <v>0</v>
      </c>
      <c r="EL87">
        <f t="shared" si="198"/>
        <v>0</v>
      </c>
      <c r="EM87">
        <f t="shared" si="198"/>
        <v>0</v>
      </c>
      <c r="EN87">
        <f t="shared" si="198"/>
        <v>0</v>
      </c>
      <c r="EO87">
        <f t="shared" si="198"/>
        <v>0</v>
      </c>
      <c r="EP87">
        <f t="shared" si="198"/>
        <v>0</v>
      </c>
      <c r="EQ87">
        <f t="shared" si="198"/>
        <v>0</v>
      </c>
      <c r="ER87">
        <f t="shared" si="198"/>
        <v>0</v>
      </c>
      <c r="ES87">
        <f t="shared" si="198"/>
        <v>0</v>
      </c>
      <c r="ET87">
        <f t="shared" si="198"/>
        <v>0</v>
      </c>
      <c r="EU87">
        <f t="shared" si="198"/>
        <v>0</v>
      </c>
      <c r="EV87">
        <f t="shared" si="198"/>
        <v>0</v>
      </c>
      <c r="EW87">
        <f t="shared" si="198"/>
        <v>0</v>
      </c>
      <c r="EX87">
        <f t="shared" si="198"/>
        <v>0</v>
      </c>
      <c r="EY87">
        <f t="shared" si="198"/>
        <v>0</v>
      </c>
      <c r="EZ87">
        <f t="shared" si="198"/>
        <v>0</v>
      </c>
      <c r="FA87">
        <f t="shared" si="198"/>
        <v>0</v>
      </c>
      <c r="FB87">
        <f t="shared" si="198"/>
        <v>0</v>
      </c>
      <c r="FC87">
        <f t="shared" si="198"/>
        <v>0</v>
      </c>
      <c r="FD87">
        <f t="shared" si="198"/>
        <v>0</v>
      </c>
      <c r="FE87">
        <f t="shared" si="198"/>
        <v>0</v>
      </c>
      <c r="FF87">
        <f t="shared" si="198"/>
        <v>0</v>
      </c>
      <c r="FG87">
        <f t="shared" si="198"/>
        <v>0</v>
      </c>
      <c r="FH87">
        <f t="shared" si="198"/>
        <v>0</v>
      </c>
      <c r="FI87">
        <f t="shared" si="198"/>
        <v>0</v>
      </c>
      <c r="FJ87">
        <f t="shared" si="198"/>
        <v>0</v>
      </c>
      <c r="FK87">
        <f t="shared" si="198"/>
        <v>0</v>
      </c>
      <c r="FL87">
        <f t="shared" si="198"/>
        <v>0</v>
      </c>
      <c r="FM87">
        <f t="shared" si="198"/>
        <v>0</v>
      </c>
      <c r="FN87">
        <f t="shared" si="198"/>
        <v>0</v>
      </c>
      <c r="FO87">
        <f t="shared" si="198"/>
        <v>0</v>
      </c>
      <c r="FP87">
        <f t="shared" si="198"/>
        <v>0</v>
      </c>
      <c r="FQ87">
        <f t="shared" si="198"/>
        <v>0</v>
      </c>
      <c r="FR87">
        <f t="shared" si="198"/>
        <v>0</v>
      </c>
      <c r="FS87">
        <f t="shared" si="198"/>
        <v>0</v>
      </c>
      <c r="FT87">
        <f t="shared" si="198"/>
        <v>0</v>
      </c>
      <c r="FV87">
        <f t="shared" si="195"/>
        <v>6</v>
      </c>
    </row>
    <row r="88" spans="2:183">
      <c r="B88" s="139"/>
      <c r="D88" t="s">
        <v>33</v>
      </c>
      <c r="F88">
        <f>F81</f>
        <v>0</v>
      </c>
      <c r="G88">
        <f t="shared" ref="G88:BR89" si="199">G81</f>
        <v>0</v>
      </c>
      <c r="H88">
        <f t="shared" si="199"/>
        <v>1</v>
      </c>
      <c r="I88">
        <f t="shared" si="199"/>
        <v>0</v>
      </c>
      <c r="J88">
        <f t="shared" si="199"/>
        <v>0</v>
      </c>
      <c r="K88">
        <f t="shared" si="199"/>
        <v>0</v>
      </c>
      <c r="L88">
        <f t="shared" si="199"/>
        <v>0</v>
      </c>
      <c r="M88">
        <f t="shared" si="199"/>
        <v>1</v>
      </c>
      <c r="N88">
        <f t="shared" si="199"/>
        <v>0</v>
      </c>
      <c r="O88">
        <f t="shared" si="199"/>
        <v>1</v>
      </c>
      <c r="P88">
        <f t="shared" si="199"/>
        <v>0</v>
      </c>
      <c r="Q88">
        <f t="shared" si="199"/>
        <v>0</v>
      </c>
      <c r="R88">
        <f t="shared" si="199"/>
        <v>0</v>
      </c>
      <c r="S88">
        <f t="shared" si="199"/>
        <v>0</v>
      </c>
      <c r="T88">
        <f t="shared" si="199"/>
        <v>0</v>
      </c>
      <c r="U88">
        <f t="shared" si="199"/>
        <v>0</v>
      </c>
      <c r="V88">
        <f t="shared" si="199"/>
        <v>0</v>
      </c>
      <c r="W88">
        <f t="shared" si="199"/>
        <v>0</v>
      </c>
      <c r="X88">
        <f t="shared" si="199"/>
        <v>0</v>
      </c>
      <c r="Y88">
        <f t="shared" si="199"/>
        <v>0</v>
      </c>
      <c r="Z88">
        <f t="shared" si="199"/>
        <v>0</v>
      </c>
      <c r="AA88">
        <f t="shared" si="199"/>
        <v>0</v>
      </c>
      <c r="AB88">
        <f t="shared" si="199"/>
        <v>0</v>
      </c>
      <c r="AC88">
        <f t="shared" si="199"/>
        <v>0</v>
      </c>
      <c r="AD88">
        <f t="shared" si="199"/>
        <v>0</v>
      </c>
      <c r="AE88">
        <f t="shared" si="199"/>
        <v>0</v>
      </c>
      <c r="AF88">
        <f t="shared" si="199"/>
        <v>0</v>
      </c>
      <c r="AG88">
        <f t="shared" si="199"/>
        <v>0</v>
      </c>
      <c r="AH88">
        <f t="shared" si="199"/>
        <v>0</v>
      </c>
      <c r="AI88">
        <f t="shared" si="199"/>
        <v>0</v>
      </c>
      <c r="AJ88">
        <f t="shared" si="199"/>
        <v>0</v>
      </c>
      <c r="AK88">
        <f t="shared" si="199"/>
        <v>0</v>
      </c>
      <c r="AL88">
        <f t="shared" si="199"/>
        <v>0</v>
      </c>
      <c r="AM88">
        <f t="shared" si="199"/>
        <v>0</v>
      </c>
      <c r="AN88">
        <f t="shared" si="199"/>
        <v>0</v>
      </c>
      <c r="AO88">
        <f t="shared" si="199"/>
        <v>0</v>
      </c>
      <c r="AP88">
        <f t="shared" si="199"/>
        <v>0</v>
      </c>
      <c r="AQ88">
        <f t="shared" si="199"/>
        <v>0</v>
      </c>
      <c r="AR88">
        <f t="shared" si="199"/>
        <v>0</v>
      </c>
      <c r="AS88">
        <f t="shared" si="199"/>
        <v>0</v>
      </c>
      <c r="AT88">
        <f t="shared" si="199"/>
        <v>0</v>
      </c>
      <c r="AU88">
        <f t="shared" si="199"/>
        <v>0</v>
      </c>
      <c r="AV88">
        <f t="shared" si="199"/>
        <v>0</v>
      </c>
      <c r="AW88">
        <f t="shared" si="199"/>
        <v>0</v>
      </c>
      <c r="AX88">
        <f t="shared" si="199"/>
        <v>0</v>
      </c>
      <c r="AY88">
        <f t="shared" si="199"/>
        <v>0</v>
      </c>
      <c r="AZ88">
        <f t="shared" si="199"/>
        <v>0</v>
      </c>
      <c r="BA88">
        <f t="shared" si="199"/>
        <v>0</v>
      </c>
      <c r="BB88">
        <f t="shared" si="199"/>
        <v>0</v>
      </c>
      <c r="BC88">
        <f t="shared" si="199"/>
        <v>0</v>
      </c>
      <c r="BD88">
        <f t="shared" si="199"/>
        <v>0</v>
      </c>
      <c r="BE88">
        <f t="shared" si="199"/>
        <v>1</v>
      </c>
      <c r="BF88">
        <f t="shared" si="199"/>
        <v>0</v>
      </c>
      <c r="BG88">
        <f t="shared" si="199"/>
        <v>0</v>
      </c>
      <c r="BH88">
        <f t="shared" si="199"/>
        <v>0</v>
      </c>
      <c r="BI88">
        <f t="shared" si="199"/>
        <v>0</v>
      </c>
      <c r="BJ88">
        <f t="shared" si="199"/>
        <v>0</v>
      </c>
      <c r="BK88">
        <f t="shared" si="199"/>
        <v>0</v>
      </c>
      <c r="BL88">
        <f t="shared" si="199"/>
        <v>0</v>
      </c>
      <c r="BM88">
        <f t="shared" si="199"/>
        <v>0</v>
      </c>
      <c r="BN88">
        <f t="shared" si="199"/>
        <v>0</v>
      </c>
      <c r="BO88">
        <f t="shared" si="199"/>
        <v>0</v>
      </c>
      <c r="BP88">
        <f t="shared" si="199"/>
        <v>0</v>
      </c>
      <c r="BQ88">
        <f t="shared" si="199"/>
        <v>0</v>
      </c>
      <c r="BR88">
        <f t="shared" si="199"/>
        <v>0</v>
      </c>
      <c r="BS88">
        <f t="shared" ref="BS88:ED89" si="200">BS81</f>
        <v>0</v>
      </c>
      <c r="BT88">
        <f t="shared" si="200"/>
        <v>0</v>
      </c>
      <c r="BU88">
        <f t="shared" si="200"/>
        <v>0</v>
      </c>
      <c r="BV88">
        <f t="shared" si="200"/>
        <v>0</v>
      </c>
      <c r="BW88">
        <f t="shared" si="200"/>
        <v>0</v>
      </c>
      <c r="BX88">
        <f t="shared" si="200"/>
        <v>0</v>
      </c>
      <c r="BY88">
        <f t="shared" si="200"/>
        <v>0</v>
      </c>
      <c r="BZ88">
        <f t="shared" si="200"/>
        <v>0</v>
      </c>
      <c r="CA88">
        <f t="shared" si="200"/>
        <v>0</v>
      </c>
      <c r="CB88">
        <f t="shared" si="200"/>
        <v>0</v>
      </c>
      <c r="CC88">
        <f t="shared" si="200"/>
        <v>0</v>
      </c>
      <c r="CD88">
        <f t="shared" si="200"/>
        <v>0</v>
      </c>
      <c r="CE88">
        <f t="shared" si="200"/>
        <v>0</v>
      </c>
      <c r="CF88">
        <f t="shared" si="200"/>
        <v>1</v>
      </c>
      <c r="CG88">
        <f t="shared" si="200"/>
        <v>0</v>
      </c>
      <c r="CH88">
        <f t="shared" si="200"/>
        <v>0</v>
      </c>
      <c r="CI88">
        <f t="shared" si="200"/>
        <v>0</v>
      </c>
      <c r="CJ88">
        <f t="shared" si="200"/>
        <v>0</v>
      </c>
      <c r="CK88">
        <f t="shared" si="200"/>
        <v>1</v>
      </c>
      <c r="CL88">
        <f t="shared" si="200"/>
        <v>0</v>
      </c>
      <c r="CM88">
        <f t="shared" si="200"/>
        <v>0</v>
      </c>
      <c r="CN88">
        <f t="shared" si="200"/>
        <v>0</v>
      </c>
      <c r="CO88">
        <f t="shared" si="200"/>
        <v>0</v>
      </c>
      <c r="CP88">
        <f t="shared" si="200"/>
        <v>0</v>
      </c>
      <c r="CQ88">
        <f t="shared" si="200"/>
        <v>0</v>
      </c>
      <c r="CR88">
        <f t="shared" si="200"/>
        <v>0</v>
      </c>
      <c r="CS88">
        <f t="shared" si="200"/>
        <v>1</v>
      </c>
      <c r="CT88">
        <f t="shared" si="200"/>
        <v>0</v>
      </c>
      <c r="CU88">
        <f t="shared" si="200"/>
        <v>0</v>
      </c>
      <c r="CV88">
        <f t="shared" si="200"/>
        <v>0</v>
      </c>
      <c r="CW88">
        <f t="shared" si="200"/>
        <v>1</v>
      </c>
      <c r="CX88">
        <f t="shared" si="200"/>
        <v>0</v>
      </c>
      <c r="CY88">
        <f t="shared" si="200"/>
        <v>0</v>
      </c>
      <c r="CZ88">
        <f t="shared" si="200"/>
        <v>0</v>
      </c>
      <c r="DA88">
        <f t="shared" si="200"/>
        <v>0</v>
      </c>
      <c r="DB88">
        <f t="shared" si="200"/>
        <v>0</v>
      </c>
      <c r="DC88">
        <f t="shared" si="200"/>
        <v>0</v>
      </c>
      <c r="DD88">
        <f t="shared" si="200"/>
        <v>0</v>
      </c>
      <c r="DE88">
        <f t="shared" si="200"/>
        <v>1</v>
      </c>
      <c r="DF88">
        <f t="shared" si="200"/>
        <v>0</v>
      </c>
      <c r="DG88">
        <f t="shared" si="200"/>
        <v>0</v>
      </c>
      <c r="DH88">
        <f t="shared" si="200"/>
        <v>0</v>
      </c>
      <c r="DI88">
        <f t="shared" si="200"/>
        <v>0</v>
      </c>
      <c r="DJ88">
        <f t="shared" si="200"/>
        <v>0</v>
      </c>
      <c r="DK88">
        <f t="shared" si="200"/>
        <v>0</v>
      </c>
      <c r="DL88">
        <f t="shared" si="200"/>
        <v>0</v>
      </c>
      <c r="DM88">
        <f t="shared" si="200"/>
        <v>0</v>
      </c>
      <c r="DN88">
        <f t="shared" si="200"/>
        <v>0</v>
      </c>
      <c r="DO88">
        <f t="shared" si="200"/>
        <v>0</v>
      </c>
      <c r="DP88">
        <f t="shared" si="200"/>
        <v>0</v>
      </c>
      <c r="DQ88">
        <f t="shared" si="200"/>
        <v>0</v>
      </c>
      <c r="DR88">
        <f t="shared" si="200"/>
        <v>0</v>
      </c>
      <c r="DS88">
        <f t="shared" si="200"/>
        <v>0</v>
      </c>
      <c r="DT88">
        <f t="shared" si="200"/>
        <v>0</v>
      </c>
      <c r="DU88">
        <f t="shared" si="200"/>
        <v>0</v>
      </c>
      <c r="DV88">
        <f t="shared" si="200"/>
        <v>0</v>
      </c>
      <c r="DW88">
        <f t="shared" si="200"/>
        <v>0</v>
      </c>
      <c r="DX88">
        <f t="shared" si="200"/>
        <v>0</v>
      </c>
      <c r="DY88">
        <f t="shared" si="200"/>
        <v>0</v>
      </c>
      <c r="DZ88">
        <f t="shared" si="200"/>
        <v>0</v>
      </c>
      <c r="EA88">
        <f t="shared" si="200"/>
        <v>0</v>
      </c>
      <c r="EB88">
        <f t="shared" si="200"/>
        <v>0</v>
      </c>
      <c r="EC88">
        <f t="shared" si="200"/>
        <v>0</v>
      </c>
      <c r="ED88">
        <f t="shared" si="200"/>
        <v>0</v>
      </c>
      <c r="EE88">
        <f t="shared" ref="EE88:FT89" si="201">EE81</f>
        <v>0</v>
      </c>
      <c r="EF88">
        <f t="shared" si="201"/>
        <v>0</v>
      </c>
      <c r="EG88">
        <f t="shared" si="201"/>
        <v>0</v>
      </c>
      <c r="EH88">
        <f t="shared" si="201"/>
        <v>1</v>
      </c>
      <c r="EI88">
        <f t="shared" si="201"/>
        <v>0</v>
      </c>
      <c r="EJ88">
        <f t="shared" si="201"/>
        <v>0</v>
      </c>
      <c r="EK88">
        <f t="shared" si="201"/>
        <v>0</v>
      </c>
      <c r="EL88">
        <f t="shared" si="201"/>
        <v>0</v>
      </c>
      <c r="EM88">
        <f t="shared" si="201"/>
        <v>0</v>
      </c>
      <c r="EN88">
        <f t="shared" si="201"/>
        <v>0</v>
      </c>
      <c r="EO88">
        <f t="shared" si="201"/>
        <v>0</v>
      </c>
      <c r="EP88">
        <f t="shared" si="201"/>
        <v>0</v>
      </c>
      <c r="EQ88">
        <f t="shared" si="201"/>
        <v>0</v>
      </c>
      <c r="ER88">
        <f t="shared" si="201"/>
        <v>0</v>
      </c>
      <c r="ES88">
        <f t="shared" si="201"/>
        <v>0</v>
      </c>
      <c r="ET88">
        <f t="shared" si="201"/>
        <v>0</v>
      </c>
      <c r="EU88">
        <f t="shared" si="201"/>
        <v>0</v>
      </c>
      <c r="EV88">
        <f t="shared" si="201"/>
        <v>0</v>
      </c>
      <c r="EW88">
        <f t="shared" si="201"/>
        <v>0</v>
      </c>
      <c r="EX88">
        <f t="shared" si="201"/>
        <v>0</v>
      </c>
      <c r="EY88">
        <f t="shared" si="201"/>
        <v>0</v>
      </c>
      <c r="EZ88">
        <f t="shared" si="201"/>
        <v>0</v>
      </c>
      <c r="FA88">
        <f t="shared" si="201"/>
        <v>0</v>
      </c>
      <c r="FB88">
        <f t="shared" si="201"/>
        <v>0</v>
      </c>
      <c r="FC88">
        <f t="shared" si="201"/>
        <v>0</v>
      </c>
      <c r="FD88">
        <f t="shared" si="201"/>
        <v>0</v>
      </c>
      <c r="FE88">
        <f t="shared" si="201"/>
        <v>0</v>
      </c>
      <c r="FF88">
        <f t="shared" si="201"/>
        <v>0</v>
      </c>
      <c r="FG88">
        <f t="shared" si="201"/>
        <v>0</v>
      </c>
      <c r="FH88">
        <f t="shared" si="201"/>
        <v>0</v>
      </c>
      <c r="FI88">
        <f t="shared" si="201"/>
        <v>0</v>
      </c>
      <c r="FJ88">
        <f t="shared" si="201"/>
        <v>0</v>
      </c>
      <c r="FK88">
        <f t="shared" si="201"/>
        <v>0</v>
      </c>
      <c r="FL88">
        <f t="shared" si="201"/>
        <v>0</v>
      </c>
      <c r="FM88">
        <f t="shared" si="201"/>
        <v>0</v>
      </c>
      <c r="FN88">
        <f t="shared" si="201"/>
        <v>0</v>
      </c>
      <c r="FO88">
        <f t="shared" si="201"/>
        <v>0</v>
      </c>
      <c r="FP88">
        <f t="shared" si="201"/>
        <v>0</v>
      </c>
      <c r="FQ88">
        <f t="shared" si="201"/>
        <v>0</v>
      </c>
      <c r="FR88">
        <f t="shared" si="201"/>
        <v>0</v>
      </c>
      <c r="FS88">
        <f t="shared" si="201"/>
        <v>0</v>
      </c>
      <c r="FT88">
        <f t="shared" si="201"/>
        <v>1</v>
      </c>
      <c r="FV88">
        <f t="shared" si="195"/>
        <v>11</v>
      </c>
    </row>
    <row r="89" spans="2:183">
      <c r="B89" s="139"/>
      <c r="D89" t="s">
        <v>34</v>
      </c>
      <c r="F89">
        <f>F82</f>
        <v>0</v>
      </c>
      <c r="G89">
        <f t="shared" si="199"/>
        <v>0</v>
      </c>
      <c r="H89">
        <f t="shared" si="199"/>
        <v>0</v>
      </c>
      <c r="I89">
        <f t="shared" si="199"/>
        <v>0</v>
      </c>
      <c r="J89">
        <f t="shared" si="199"/>
        <v>0</v>
      </c>
      <c r="K89">
        <f t="shared" si="199"/>
        <v>0</v>
      </c>
      <c r="L89">
        <f t="shared" si="199"/>
        <v>0</v>
      </c>
      <c r="M89">
        <f t="shared" si="199"/>
        <v>0</v>
      </c>
      <c r="N89">
        <f t="shared" si="199"/>
        <v>0</v>
      </c>
      <c r="O89">
        <f t="shared" si="199"/>
        <v>0</v>
      </c>
      <c r="P89">
        <f t="shared" si="199"/>
        <v>0</v>
      </c>
      <c r="Q89">
        <f t="shared" si="199"/>
        <v>0</v>
      </c>
      <c r="R89">
        <f t="shared" si="199"/>
        <v>0</v>
      </c>
      <c r="S89">
        <f t="shared" si="199"/>
        <v>0</v>
      </c>
      <c r="T89">
        <f t="shared" si="199"/>
        <v>0</v>
      </c>
      <c r="U89">
        <f t="shared" si="199"/>
        <v>0</v>
      </c>
      <c r="V89">
        <f t="shared" si="199"/>
        <v>0</v>
      </c>
      <c r="W89">
        <f t="shared" si="199"/>
        <v>0</v>
      </c>
      <c r="X89">
        <f t="shared" si="199"/>
        <v>0</v>
      </c>
      <c r="Y89">
        <f t="shared" si="199"/>
        <v>0</v>
      </c>
      <c r="Z89">
        <f t="shared" si="199"/>
        <v>0</v>
      </c>
      <c r="AA89">
        <f t="shared" si="199"/>
        <v>0</v>
      </c>
      <c r="AB89">
        <f t="shared" si="199"/>
        <v>0</v>
      </c>
      <c r="AC89">
        <f t="shared" si="199"/>
        <v>0</v>
      </c>
      <c r="AD89">
        <f t="shared" si="199"/>
        <v>0</v>
      </c>
      <c r="AE89">
        <f t="shared" si="199"/>
        <v>0</v>
      </c>
      <c r="AF89">
        <f t="shared" si="199"/>
        <v>0</v>
      </c>
      <c r="AG89">
        <f t="shared" si="199"/>
        <v>0</v>
      </c>
      <c r="AH89">
        <f t="shared" si="199"/>
        <v>0</v>
      </c>
      <c r="AI89">
        <f t="shared" si="199"/>
        <v>0</v>
      </c>
      <c r="AJ89">
        <f t="shared" si="199"/>
        <v>0</v>
      </c>
      <c r="AK89">
        <f t="shared" si="199"/>
        <v>2</v>
      </c>
      <c r="AL89">
        <f t="shared" si="199"/>
        <v>0</v>
      </c>
      <c r="AM89">
        <f t="shared" si="199"/>
        <v>0</v>
      </c>
      <c r="AN89">
        <f t="shared" si="199"/>
        <v>0</v>
      </c>
      <c r="AO89">
        <f t="shared" si="199"/>
        <v>0</v>
      </c>
      <c r="AP89">
        <f t="shared" si="199"/>
        <v>0</v>
      </c>
      <c r="AQ89">
        <f t="shared" si="199"/>
        <v>0</v>
      </c>
      <c r="AR89">
        <f t="shared" si="199"/>
        <v>0</v>
      </c>
      <c r="AS89">
        <f t="shared" si="199"/>
        <v>0</v>
      </c>
      <c r="AT89">
        <f t="shared" si="199"/>
        <v>0</v>
      </c>
      <c r="AU89">
        <f t="shared" si="199"/>
        <v>0</v>
      </c>
      <c r="AV89">
        <f t="shared" si="199"/>
        <v>0</v>
      </c>
      <c r="AW89">
        <f t="shared" si="199"/>
        <v>0</v>
      </c>
      <c r="AX89">
        <f t="shared" si="199"/>
        <v>0</v>
      </c>
      <c r="AY89">
        <f t="shared" si="199"/>
        <v>0</v>
      </c>
      <c r="AZ89">
        <f t="shared" si="199"/>
        <v>0</v>
      </c>
      <c r="BA89">
        <f t="shared" si="199"/>
        <v>0</v>
      </c>
      <c r="BB89">
        <f t="shared" si="199"/>
        <v>0</v>
      </c>
      <c r="BC89">
        <f t="shared" si="199"/>
        <v>0</v>
      </c>
      <c r="BD89">
        <f t="shared" si="199"/>
        <v>0</v>
      </c>
      <c r="BE89">
        <f t="shared" si="199"/>
        <v>0</v>
      </c>
      <c r="BF89">
        <f t="shared" si="199"/>
        <v>0</v>
      </c>
      <c r="BG89">
        <f t="shared" si="199"/>
        <v>0</v>
      </c>
      <c r="BH89">
        <f t="shared" si="199"/>
        <v>0</v>
      </c>
      <c r="BI89">
        <f t="shared" si="199"/>
        <v>0</v>
      </c>
      <c r="BJ89">
        <f t="shared" si="199"/>
        <v>0</v>
      </c>
      <c r="BK89">
        <f t="shared" si="199"/>
        <v>0</v>
      </c>
      <c r="BL89">
        <f t="shared" si="199"/>
        <v>0</v>
      </c>
      <c r="BM89">
        <f t="shared" si="199"/>
        <v>0</v>
      </c>
      <c r="BN89">
        <f t="shared" si="199"/>
        <v>0</v>
      </c>
      <c r="BO89">
        <f t="shared" si="199"/>
        <v>0</v>
      </c>
      <c r="BP89">
        <f t="shared" si="199"/>
        <v>0</v>
      </c>
      <c r="BQ89">
        <f t="shared" si="199"/>
        <v>0</v>
      </c>
      <c r="BR89">
        <f t="shared" si="199"/>
        <v>0</v>
      </c>
      <c r="BS89">
        <f t="shared" si="200"/>
        <v>0</v>
      </c>
      <c r="BT89">
        <f t="shared" si="200"/>
        <v>0</v>
      </c>
      <c r="BU89">
        <f t="shared" si="200"/>
        <v>0</v>
      </c>
      <c r="BV89">
        <f t="shared" si="200"/>
        <v>0</v>
      </c>
      <c r="BW89">
        <f t="shared" si="200"/>
        <v>0</v>
      </c>
      <c r="BX89">
        <f t="shared" si="200"/>
        <v>0</v>
      </c>
      <c r="BY89">
        <f t="shared" si="200"/>
        <v>1</v>
      </c>
      <c r="BZ89">
        <f t="shared" si="200"/>
        <v>0</v>
      </c>
      <c r="CA89">
        <f t="shared" si="200"/>
        <v>0</v>
      </c>
      <c r="CB89">
        <f t="shared" si="200"/>
        <v>0</v>
      </c>
      <c r="CC89">
        <f t="shared" si="200"/>
        <v>0</v>
      </c>
      <c r="CD89">
        <f t="shared" si="200"/>
        <v>0</v>
      </c>
      <c r="CE89">
        <f t="shared" si="200"/>
        <v>0</v>
      </c>
      <c r="CF89">
        <f t="shared" si="200"/>
        <v>0</v>
      </c>
      <c r="CG89">
        <f t="shared" si="200"/>
        <v>0</v>
      </c>
      <c r="CH89">
        <f t="shared" si="200"/>
        <v>0</v>
      </c>
      <c r="CI89">
        <f t="shared" si="200"/>
        <v>0</v>
      </c>
      <c r="CJ89">
        <f t="shared" si="200"/>
        <v>0</v>
      </c>
      <c r="CK89">
        <f t="shared" si="200"/>
        <v>0</v>
      </c>
      <c r="CL89">
        <f t="shared" si="200"/>
        <v>0</v>
      </c>
      <c r="CM89">
        <f t="shared" si="200"/>
        <v>0</v>
      </c>
      <c r="CN89">
        <f t="shared" si="200"/>
        <v>0</v>
      </c>
      <c r="CO89">
        <f t="shared" si="200"/>
        <v>0</v>
      </c>
      <c r="CP89">
        <f t="shared" si="200"/>
        <v>0</v>
      </c>
      <c r="CQ89">
        <f t="shared" si="200"/>
        <v>0</v>
      </c>
      <c r="CR89">
        <f t="shared" si="200"/>
        <v>1</v>
      </c>
      <c r="CS89">
        <f t="shared" si="200"/>
        <v>0</v>
      </c>
      <c r="CT89">
        <f t="shared" si="200"/>
        <v>0</v>
      </c>
      <c r="CU89">
        <f t="shared" si="200"/>
        <v>0</v>
      </c>
      <c r="CV89">
        <f t="shared" si="200"/>
        <v>0</v>
      </c>
      <c r="CW89">
        <f t="shared" si="200"/>
        <v>0</v>
      </c>
      <c r="CX89">
        <f t="shared" si="200"/>
        <v>0</v>
      </c>
      <c r="CY89">
        <f t="shared" si="200"/>
        <v>0</v>
      </c>
      <c r="CZ89">
        <f t="shared" si="200"/>
        <v>0</v>
      </c>
      <c r="DA89">
        <f t="shared" si="200"/>
        <v>0</v>
      </c>
      <c r="DB89">
        <f t="shared" si="200"/>
        <v>0</v>
      </c>
      <c r="DC89">
        <f t="shared" si="200"/>
        <v>0</v>
      </c>
      <c r="DD89">
        <f t="shared" si="200"/>
        <v>0</v>
      </c>
      <c r="DE89">
        <f t="shared" si="200"/>
        <v>0</v>
      </c>
      <c r="DF89">
        <f t="shared" si="200"/>
        <v>0</v>
      </c>
      <c r="DG89">
        <f t="shared" si="200"/>
        <v>0</v>
      </c>
      <c r="DH89">
        <f t="shared" si="200"/>
        <v>0</v>
      </c>
      <c r="DI89">
        <f t="shared" si="200"/>
        <v>0</v>
      </c>
      <c r="DJ89">
        <f t="shared" si="200"/>
        <v>0</v>
      </c>
      <c r="DK89">
        <f t="shared" si="200"/>
        <v>0</v>
      </c>
      <c r="DL89">
        <f t="shared" si="200"/>
        <v>0</v>
      </c>
      <c r="DM89">
        <f t="shared" si="200"/>
        <v>0</v>
      </c>
      <c r="DN89">
        <f t="shared" si="200"/>
        <v>0</v>
      </c>
      <c r="DO89">
        <f t="shared" si="200"/>
        <v>0</v>
      </c>
      <c r="DP89">
        <f t="shared" si="200"/>
        <v>0</v>
      </c>
      <c r="DQ89">
        <f t="shared" si="200"/>
        <v>0</v>
      </c>
      <c r="DR89">
        <f t="shared" si="200"/>
        <v>0</v>
      </c>
      <c r="DS89">
        <f t="shared" si="200"/>
        <v>0</v>
      </c>
      <c r="DT89">
        <f t="shared" si="200"/>
        <v>1</v>
      </c>
      <c r="DU89">
        <f t="shared" si="200"/>
        <v>0</v>
      </c>
      <c r="DV89">
        <f t="shared" si="200"/>
        <v>0</v>
      </c>
      <c r="DW89">
        <f t="shared" si="200"/>
        <v>0</v>
      </c>
      <c r="DX89">
        <f t="shared" si="200"/>
        <v>0</v>
      </c>
      <c r="DY89">
        <f t="shared" si="200"/>
        <v>0</v>
      </c>
      <c r="DZ89">
        <f t="shared" si="200"/>
        <v>0</v>
      </c>
      <c r="EA89">
        <f t="shared" si="200"/>
        <v>0</v>
      </c>
      <c r="EB89">
        <f t="shared" si="200"/>
        <v>0</v>
      </c>
      <c r="EC89">
        <f t="shared" si="200"/>
        <v>0</v>
      </c>
      <c r="ED89">
        <f t="shared" si="200"/>
        <v>0</v>
      </c>
      <c r="EE89">
        <f t="shared" si="201"/>
        <v>0</v>
      </c>
      <c r="EF89">
        <f t="shared" si="201"/>
        <v>0</v>
      </c>
      <c r="EG89">
        <f t="shared" si="201"/>
        <v>0</v>
      </c>
      <c r="EH89">
        <f t="shared" si="201"/>
        <v>0</v>
      </c>
      <c r="EI89">
        <f t="shared" si="201"/>
        <v>0</v>
      </c>
      <c r="EJ89">
        <f t="shared" si="201"/>
        <v>0</v>
      </c>
      <c r="EK89">
        <f t="shared" si="201"/>
        <v>0</v>
      </c>
      <c r="EL89">
        <f t="shared" si="201"/>
        <v>0</v>
      </c>
      <c r="EM89">
        <f t="shared" si="201"/>
        <v>0</v>
      </c>
      <c r="EN89">
        <f t="shared" si="201"/>
        <v>0</v>
      </c>
      <c r="EO89">
        <f t="shared" si="201"/>
        <v>0</v>
      </c>
      <c r="EP89">
        <f t="shared" si="201"/>
        <v>0</v>
      </c>
      <c r="EQ89">
        <f t="shared" si="201"/>
        <v>0</v>
      </c>
      <c r="ER89">
        <f t="shared" si="201"/>
        <v>1</v>
      </c>
      <c r="ES89">
        <f t="shared" si="201"/>
        <v>0</v>
      </c>
      <c r="ET89">
        <f t="shared" si="201"/>
        <v>0</v>
      </c>
      <c r="EU89">
        <f t="shared" si="201"/>
        <v>0</v>
      </c>
      <c r="EV89">
        <f t="shared" si="201"/>
        <v>0</v>
      </c>
      <c r="EW89">
        <f t="shared" si="201"/>
        <v>0</v>
      </c>
      <c r="EX89">
        <f t="shared" si="201"/>
        <v>0</v>
      </c>
      <c r="EY89">
        <f t="shared" si="201"/>
        <v>0</v>
      </c>
      <c r="EZ89">
        <f t="shared" si="201"/>
        <v>0</v>
      </c>
      <c r="FA89">
        <f t="shared" si="201"/>
        <v>0</v>
      </c>
      <c r="FB89">
        <f t="shared" si="201"/>
        <v>1</v>
      </c>
      <c r="FC89">
        <f t="shared" si="201"/>
        <v>0</v>
      </c>
      <c r="FD89">
        <f t="shared" si="201"/>
        <v>0</v>
      </c>
      <c r="FE89">
        <f t="shared" si="201"/>
        <v>0</v>
      </c>
      <c r="FF89">
        <f t="shared" si="201"/>
        <v>0</v>
      </c>
      <c r="FG89">
        <f t="shared" si="201"/>
        <v>0</v>
      </c>
      <c r="FH89">
        <f t="shared" si="201"/>
        <v>0</v>
      </c>
      <c r="FI89">
        <f t="shared" si="201"/>
        <v>0</v>
      </c>
      <c r="FJ89">
        <f t="shared" si="201"/>
        <v>0</v>
      </c>
      <c r="FK89">
        <f t="shared" si="201"/>
        <v>0</v>
      </c>
      <c r="FL89">
        <f t="shared" si="201"/>
        <v>0</v>
      </c>
      <c r="FM89">
        <f t="shared" si="201"/>
        <v>0</v>
      </c>
      <c r="FN89">
        <f t="shared" si="201"/>
        <v>0</v>
      </c>
      <c r="FO89">
        <f t="shared" si="201"/>
        <v>0</v>
      </c>
      <c r="FP89">
        <f t="shared" si="201"/>
        <v>0</v>
      </c>
      <c r="FQ89">
        <f t="shared" si="201"/>
        <v>0</v>
      </c>
      <c r="FR89">
        <f t="shared" si="201"/>
        <v>0</v>
      </c>
      <c r="FS89">
        <f t="shared" si="201"/>
        <v>0</v>
      </c>
      <c r="FT89">
        <f t="shared" si="201"/>
        <v>0</v>
      </c>
      <c r="FV89">
        <f t="shared" si="195"/>
        <v>7</v>
      </c>
    </row>
    <row r="90" spans="2:183" ht="15.75" thickBot="1">
      <c r="B90" s="139"/>
      <c r="D90" s="105" t="s">
        <v>25</v>
      </c>
      <c r="E90" s="106"/>
      <c r="F90" s="106">
        <f>SUM(F86:F89)</f>
        <v>0</v>
      </c>
      <c r="G90" s="106">
        <f t="shared" ref="G90:BR90" si="202">SUM(G86:G89)</f>
        <v>0</v>
      </c>
      <c r="H90" s="106">
        <f t="shared" si="202"/>
        <v>1</v>
      </c>
      <c r="I90" s="106">
        <f t="shared" si="202"/>
        <v>0</v>
      </c>
      <c r="J90" s="106">
        <f t="shared" si="202"/>
        <v>0</v>
      </c>
      <c r="K90" s="106">
        <f t="shared" si="202"/>
        <v>0</v>
      </c>
      <c r="L90" s="106">
        <f t="shared" si="202"/>
        <v>0</v>
      </c>
      <c r="M90" s="106">
        <f t="shared" si="202"/>
        <v>1</v>
      </c>
      <c r="N90" s="106">
        <f t="shared" si="202"/>
        <v>0</v>
      </c>
      <c r="O90" s="106">
        <f t="shared" si="202"/>
        <v>1</v>
      </c>
      <c r="P90" s="106">
        <f t="shared" si="202"/>
        <v>0</v>
      </c>
      <c r="Q90" s="106">
        <f t="shared" si="202"/>
        <v>1</v>
      </c>
      <c r="R90" s="106">
        <f t="shared" si="202"/>
        <v>0</v>
      </c>
      <c r="S90" s="106">
        <f t="shared" si="202"/>
        <v>0</v>
      </c>
      <c r="T90" s="106">
        <f t="shared" si="202"/>
        <v>0</v>
      </c>
      <c r="U90" s="106">
        <f t="shared" si="202"/>
        <v>0</v>
      </c>
      <c r="V90" s="106">
        <f t="shared" si="202"/>
        <v>0</v>
      </c>
      <c r="W90" s="106">
        <f t="shared" si="202"/>
        <v>0</v>
      </c>
      <c r="X90" s="106">
        <f t="shared" si="202"/>
        <v>0</v>
      </c>
      <c r="Y90" s="106">
        <f t="shared" si="202"/>
        <v>0</v>
      </c>
      <c r="Z90" s="106">
        <f t="shared" si="202"/>
        <v>0</v>
      </c>
      <c r="AA90" s="106">
        <f t="shared" si="202"/>
        <v>1</v>
      </c>
      <c r="AB90" s="106">
        <f t="shared" si="202"/>
        <v>0</v>
      </c>
      <c r="AC90" s="106">
        <f t="shared" si="202"/>
        <v>1</v>
      </c>
      <c r="AD90" s="106">
        <f t="shared" si="202"/>
        <v>0</v>
      </c>
      <c r="AE90" s="106">
        <f t="shared" si="202"/>
        <v>0</v>
      </c>
      <c r="AF90" s="106">
        <f t="shared" si="202"/>
        <v>0</v>
      </c>
      <c r="AG90" s="106">
        <f t="shared" si="202"/>
        <v>0</v>
      </c>
      <c r="AH90" s="106">
        <f t="shared" si="202"/>
        <v>0</v>
      </c>
      <c r="AI90" s="106">
        <f t="shared" si="202"/>
        <v>0</v>
      </c>
      <c r="AJ90" s="106">
        <f t="shared" si="202"/>
        <v>1</v>
      </c>
      <c r="AK90" s="106">
        <f t="shared" si="202"/>
        <v>2</v>
      </c>
      <c r="AL90" s="106">
        <f t="shared" si="202"/>
        <v>0</v>
      </c>
      <c r="AM90" s="106">
        <f t="shared" si="202"/>
        <v>0</v>
      </c>
      <c r="AN90" s="106">
        <f t="shared" si="202"/>
        <v>0</v>
      </c>
      <c r="AO90" s="106">
        <f t="shared" si="202"/>
        <v>0</v>
      </c>
      <c r="AP90" s="106">
        <f t="shared" si="202"/>
        <v>0</v>
      </c>
      <c r="AQ90" s="106">
        <f t="shared" si="202"/>
        <v>0</v>
      </c>
      <c r="AR90" s="106">
        <f t="shared" si="202"/>
        <v>0</v>
      </c>
      <c r="AS90" s="106">
        <f t="shared" si="202"/>
        <v>0</v>
      </c>
      <c r="AT90" s="106">
        <f t="shared" si="202"/>
        <v>0</v>
      </c>
      <c r="AU90" s="106">
        <f t="shared" si="202"/>
        <v>0</v>
      </c>
      <c r="AV90" s="106">
        <f t="shared" si="202"/>
        <v>0</v>
      </c>
      <c r="AW90" s="106">
        <f t="shared" si="202"/>
        <v>0</v>
      </c>
      <c r="AX90" s="106">
        <f t="shared" si="202"/>
        <v>0</v>
      </c>
      <c r="AY90" s="106">
        <f t="shared" si="202"/>
        <v>0</v>
      </c>
      <c r="AZ90" s="106">
        <f t="shared" si="202"/>
        <v>0</v>
      </c>
      <c r="BA90" s="106">
        <f t="shared" si="202"/>
        <v>0</v>
      </c>
      <c r="BB90" s="106">
        <f t="shared" si="202"/>
        <v>0</v>
      </c>
      <c r="BC90" s="106">
        <f t="shared" si="202"/>
        <v>0</v>
      </c>
      <c r="BD90" s="106">
        <f t="shared" si="202"/>
        <v>0</v>
      </c>
      <c r="BE90" s="106">
        <f t="shared" si="202"/>
        <v>1</v>
      </c>
      <c r="BF90" s="106">
        <f t="shared" si="202"/>
        <v>0</v>
      </c>
      <c r="BG90" s="106">
        <f t="shared" si="202"/>
        <v>0</v>
      </c>
      <c r="BH90" s="106">
        <f t="shared" si="202"/>
        <v>0</v>
      </c>
      <c r="BI90" s="106">
        <f t="shared" si="202"/>
        <v>0</v>
      </c>
      <c r="BJ90" s="106">
        <f t="shared" si="202"/>
        <v>0</v>
      </c>
      <c r="BK90" s="106">
        <f t="shared" si="202"/>
        <v>0</v>
      </c>
      <c r="BL90" s="106">
        <f t="shared" si="202"/>
        <v>0</v>
      </c>
      <c r="BM90" s="106">
        <f t="shared" si="202"/>
        <v>0</v>
      </c>
      <c r="BN90" s="106">
        <f t="shared" si="202"/>
        <v>0</v>
      </c>
      <c r="BO90" s="106">
        <f t="shared" si="202"/>
        <v>0</v>
      </c>
      <c r="BP90" s="106">
        <f t="shared" si="202"/>
        <v>0</v>
      </c>
      <c r="BQ90" s="106">
        <f t="shared" si="202"/>
        <v>0</v>
      </c>
      <c r="BR90" s="106">
        <f t="shared" si="202"/>
        <v>0</v>
      </c>
      <c r="BS90" s="106">
        <f t="shared" ref="BS90:ED90" si="203">SUM(BS86:BS89)</f>
        <v>0</v>
      </c>
      <c r="BT90" s="106">
        <f t="shared" si="203"/>
        <v>0</v>
      </c>
      <c r="BU90" s="106">
        <f t="shared" si="203"/>
        <v>0</v>
      </c>
      <c r="BV90" s="106">
        <f t="shared" si="203"/>
        <v>0</v>
      </c>
      <c r="BW90" s="106">
        <f t="shared" si="203"/>
        <v>0</v>
      </c>
      <c r="BX90" s="106">
        <f t="shared" si="203"/>
        <v>0</v>
      </c>
      <c r="BY90" s="106">
        <f t="shared" si="203"/>
        <v>1</v>
      </c>
      <c r="BZ90" s="106">
        <f t="shared" si="203"/>
        <v>0</v>
      </c>
      <c r="CA90" s="106">
        <f t="shared" si="203"/>
        <v>0</v>
      </c>
      <c r="CB90" s="106">
        <f t="shared" si="203"/>
        <v>0</v>
      </c>
      <c r="CC90" s="106">
        <f t="shared" si="203"/>
        <v>0</v>
      </c>
      <c r="CD90" s="106">
        <f t="shared" si="203"/>
        <v>1</v>
      </c>
      <c r="CE90" s="106">
        <f t="shared" si="203"/>
        <v>0</v>
      </c>
      <c r="CF90" s="106">
        <f t="shared" si="203"/>
        <v>1</v>
      </c>
      <c r="CG90" s="106">
        <f t="shared" si="203"/>
        <v>0</v>
      </c>
      <c r="CH90" s="106">
        <f t="shared" si="203"/>
        <v>0</v>
      </c>
      <c r="CI90" s="106">
        <f t="shared" si="203"/>
        <v>0</v>
      </c>
      <c r="CJ90" s="106">
        <f t="shared" si="203"/>
        <v>0</v>
      </c>
      <c r="CK90" s="106">
        <f t="shared" si="203"/>
        <v>1</v>
      </c>
      <c r="CL90" s="106">
        <f t="shared" si="203"/>
        <v>0</v>
      </c>
      <c r="CM90" s="106">
        <f t="shared" si="203"/>
        <v>1</v>
      </c>
      <c r="CN90" s="106">
        <f t="shared" si="203"/>
        <v>0</v>
      </c>
      <c r="CO90" s="106">
        <f t="shared" si="203"/>
        <v>0</v>
      </c>
      <c r="CP90" s="106">
        <f t="shared" si="203"/>
        <v>0</v>
      </c>
      <c r="CQ90" s="106">
        <f t="shared" si="203"/>
        <v>0</v>
      </c>
      <c r="CR90" s="106">
        <f t="shared" si="203"/>
        <v>1</v>
      </c>
      <c r="CS90" s="106">
        <f t="shared" si="203"/>
        <v>1</v>
      </c>
      <c r="CT90" s="106">
        <f t="shared" si="203"/>
        <v>0</v>
      </c>
      <c r="CU90" s="106">
        <f t="shared" si="203"/>
        <v>0</v>
      </c>
      <c r="CV90" s="106">
        <f t="shared" si="203"/>
        <v>0</v>
      </c>
      <c r="CW90" s="106">
        <f t="shared" si="203"/>
        <v>2</v>
      </c>
      <c r="CX90" s="106">
        <f t="shared" si="203"/>
        <v>0</v>
      </c>
      <c r="CY90" s="106">
        <f t="shared" si="203"/>
        <v>0</v>
      </c>
      <c r="CZ90" s="106">
        <f t="shared" si="203"/>
        <v>0</v>
      </c>
      <c r="DA90" s="106">
        <f t="shared" si="203"/>
        <v>0</v>
      </c>
      <c r="DB90" s="106">
        <f t="shared" si="203"/>
        <v>1</v>
      </c>
      <c r="DC90" s="106">
        <f t="shared" si="203"/>
        <v>0</v>
      </c>
      <c r="DD90" s="106">
        <f t="shared" si="203"/>
        <v>0</v>
      </c>
      <c r="DE90" s="106">
        <f t="shared" si="203"/>
        <v>1</v>
      </c>
      <c r="DF90" s="106">
        <f t="shared" si="203"/>
        <v>0</v>
      </c>
      <c r="DG90" s="106">
        <f t="shared" si="203"/>
        <v>0</v>
      </c>
      <c r="DH90" s="106">
        <f t="shared" si="203"/>
        <v>0</v>
      </c>
      <c r="DI90" s="106">
        <f t="shared" si="203"/>
        <v>0</v>
      </c>
      <c r="DJ90" s="106">
        <f t="shared" si="203"/>
        <v>0</v>
      </c>
      <c r="DK90" s="106">
        <f t="shared" si="203"/>
        <v>0</v>
      </c>
      <c r="DL90" s="106">
        <f t="shared" si="203"/>
        <v>0</v>
      </c>
      <c r="DM90" s="106">
        <f t="shared" si="203"/>
        <v>0</v>
      </c>
      <c r="DN90" s="106">
        <f t="shared" si="203"/>
        <v>0</v>
      </c>
      <c r="DO90" s="106">
        <f t="shared" si="203"/>
        <v>0</v>
      </c>
      <c r="DP90" s="106">
        <f t="shared" si="203"/>
        <v>0</v>
      </c>
      <c r="DQ90" s="106">
        <f t="shared" si="203"/>
        <v>0</v>
      </c>
      <c r="DR90" s="106">
        <f t="shared" si="203"/>
        <v>0</v>
      </c>
      <c r="DS90" s="106">
        <f t="shared" si="203"/>
        <v>0</v>
      </c>
      <c r="DT90" s="106">
        <f t="shared" si="203"/>
        <v>2</v>
      </c>
      <c r="DU90" s="106">
        <f t="shared" si="203"/>
        <v>0</v>
      </c>
      <c r="DV90" s="106">
        <f t="shared" si="203"/>
        <v>0</v>
      </c>
      <c r="DW90" s="106">
        <f t="shared" si="203"/>
        <v>0</v>
      </c>
      <c r="DX90" s="106">
        <f t="shared" si="203"/>
        <v>0</v>
      </c>
      <c r="DY90" s="106">
        <f t="shared" si="203"/>
        <v>0</v>
      </c>
      <c r="DZ90" s="106">
        <f t="shared" si="203"/>
        <v>0</v>
      </c>
      <c r="EA90" s="106">
        <f t="shared" si="203"/>
        <v>0</v>
      </c>
      <c r="EB90" s="106">
        <f t="shared" si="203"/>
        <v>0</v>
      </c>
      <c r="EC90" s="106">
        <f t="shared" si="203"/>
        <v>0</v>
      </c>
      <c r="ED90" s="106">
        <f t="shared" si="203"/>
        <v>0</v>
      </c>
      <c r="EE90" s="106">
        <f t="shared" ref="EE90:FT90" si="204">SUM(EE86:EE89)</f>
        <v>0</v>
      </c>
      <c r="EF90" s="106">
        <f t="shared" si="204"/>
        <v>0</v>
      </c>
      <c r="EG90" s="106">
        <f t="shared" si="204"/>
        <v>0</v>
      </c>
      <c r="EH90" s="106">
        <f t="shared" si="204"/>
        <v>1</v>
      </c>
      <c r="EI90" s="106">
        <f t="shared" si="204"/>
        <v>0</v>
      </c>
      <c r="EJ90" s="106">
        <f t="shared" si="204"/>
        <v>0</v>
      </c>
      <c r="EK90" s="106">
        <f t="shared" si="204"/>
        <v>0</v>
      </c>
      <c r="EL90" s="106">
        <f t="shared" si="204"/>
        <v>0</v>
      </c>
      <c r="EM90" s="106">
        <f t="shared" si="204"/>
        <v>0</v>
      </c>
      <c r="EN90" s="106">
        <f t="shared" si="204"/>
        <v>0</v>
      </c>
      <c r="EO90" s="106">
        <f t="shared" si="204"/>
        <v>0</v>
      </c>
      <c r="EP90" s="106">
        <f t="shared" si="204"/>
        <v>0</v>
      </c>
      <c r="EQ90" s="106">
        <f t="shared" si="204"/>
        <v>0</v>
      </c>
      <c r="ER90" s="106">
        <f t="shared" si="204"/>
        <v>1</v>
      </c>
      <c r="ES90" s="106">
        <f t="shared" si="204"/>
        <v>0</v>
      </c>
      <c r="ET90" s="106">
        <f t="shared" si="204"/>
        <v>0</v>
      </c>
      <c r="EU90" s="106">
        <f t="shared" si="204"/>
        <v>0</v>
      </c>
      <c r="EV90" s="106">
        <f t="shared" si="204"/>
        <v>0</v>
      </c>
      <c r="EW90" s="106">
        <f t="shared" si="204"/>
        <v>0</v>
      </c>
      <c r="EX90" s="106">
        <f t="shared" si="204"/>
        <v>0</v>
      </c>
      <c r="EY90" s="106">
        <f t="shared" si="204"/>
        <v>0</v>
      </c>
      <c r="EZ90" s="106">
        <f t="shared" si="204"/>
        <v>0</v>
      </c>
      <c r="FA90" s="106">
        <f t="shared" si="204"/>
        <v>0</v>
      </c>
      <c r="FB90" s="106">
        <f t="shared" si="204"/>
        <v>1</v>
      </c>
      <c r="FC90" s="106">
        <f t="shared" si="204"/>
        <v>0</v>
      </c>
      <c r="FD90" s="106">
        <f t="shared" si="204"/>
        <v>0</v>
      </c>
      <c r="FE90" s="106">
        <f t="shared" si="204"/>
        <v>0</v>
      </c>
      <c r="FF90" s="106">
        <f t="shared" si="204"/>
        <v>0</v>
      </c>
      <c r="FG90" s="106">
        <f t="shared" si="204"/>
        <v>0</v>
      </c>
      <c r="FH90" s="106">
        <f t="shared" si="204"/>
        <v>0</v>
      </c>
      <c r="FI90" s="106">
        <f t="shared" si="204"/>
        <v>0</v>
      </c>
      <c r="FJ90" s="106">
        <f t="shared" si="204"/>
        <v>0</v>
      </c>
      <c r="FK90" s="106">
        <f t="shared" si="204"/>
        <v>0</v>
      </c>
      <c r="FL90" s="106">
        <f t="shared" si="204"/>
        <v>0</v>
      </c>
      <c r="FM90" s="106">
        <f t="shared" si="204"/>
        <v>0</v>
      </c>
      <c r="FN90" s="106">
        <f t="shared" si="204"/>
        <v>0</v>
      </c>
      <c r="FO90" s="106">
        <f t="shared" si="204"/>
        <v>0</v>
      </c>
      <c r="FP90" s="106">
        <f t="shared" si="204"/>
        <v>0</v>
      </c>
      <c r="FQ90" s="106">
        <f t="shared" si="204"/>
        <v>0</v>
      </c>
      <c r="FR90" s="106">
        <f t="shared" si="204"/>
        <v>0</v>
      </c>
      <c r="FS90" s="106">
        <f t="shared" si="204"/>
        <v>0</v>
      </c>
      <c r="FT90" s="106">
        <f t="shared" si="204"/>
        <v>1</v>
      </c>
      <c r="FV90" s="106">
        <f t="shared" ref="FV90" si="205">SUM(FV86:FV89)</f>
        <v>27</v>
      </c>
    </row>
    <row r="91" spans="2:183" ht="15.75" thickTop="1">
      <c r="B91" s="139"/>
    </row>
    <row r="92" spans="2:183">
      <c r="B92" s="139"/>
      <c r="D92" s="98" t="s">
        <v>48</v>
      </c>
    </row>
    <row r="93" spans="2:183">
      <c r="B93" s="139"/>
      <c r="D93" t="s">
        <v>46</v>
      </c>
      <c r="F93" s="145" t="str">
        <f t="shared" ref="F93:BQ93" si="206">IF(F$4&lt;$E$3,"",SUMIFS($F86:$FS86,$F$5:$FS$5,"&lt;="&amp;F$5,$F$5:$FS$5,"&gt;"&amp;(F$5-$E$3)))</f>
        <v/>
      </c>
      <c r="G93" s="145" t="str">
        <f t="shared" si="206"/>
        <v/>
      </c>
      <c r="H93" s="145" t="str">
        <f t="shared" si="206"/>
        <v/>
      </c>
      <c r="I93" s="145" t="str">
        <f t="shared" si="206"/>
        <v/>
      </c>
      <c r="J93" s="145" t="str">
        <f t="shared" si="206"/>
        <v/>
      </c>
      <c r="K93" s="145" t="str">
        <f t="shared" si="206"/>
        <v/>
      </c>
      <c r="L93" s="145" t="str">
        <f t="shared" si="206"/>
        <v/>
      </c>
      <c r="M93" s="145" t="str">
        <f t="shared" si="206"/>
        <v/>
      </c>
      <c r="N93" s="145" t="str">
        <f t="shared" si="206"/>
        <v/>
      </c>
      <c r="O93" s="145" t="str">
        <f t="shared" si="206"/>
        <v/>
      </c>
      <c r="P93" s="145" t="str">
        <f t="shared" si="206"/>
        <v/>
      </c>
      <c r="Q93" s="145" t="str">
        <f t="shared" si="206"/>
        <v/>
      </c>
      <c r="R93" s="145" t="str">
        <f t="shared" si="206"/>
        <v/>
      </c>
      <c r="S93" s="145" t="str">
        <f t="shared" si="206"/>
        <v/>
      </c>
      <c r="T93" s="145" t="str">
        <f t="shared" si="206"/>
        <v/>
      </c>
      <c r="U93" s="145" t="str">
        <f t="shared" si="206"/>
        <v/>
      </c>
      <c r="V93" s="145" t="str">
        <f t="shared" si="206"/>
        <v/>
      </c>
      <c r="W93" s="145" t="str">
        <f t="shared" si="206"/>
        <v/>
      </c>
      <c r="X93" s="145" t="str">
        <f t="shared" si="206"/>
        <v/>
      </c>
      <c r="Y93" s="145" t="str">
        <f t="shared" si="206"/>
        <v/>
      </c>
      <c r="Z93" s="145" t="str">
        <f t="shared" si="206"/>
        <v/>
      </c>
      <c r="AA93" s="145" t="str">
        <f t="shared" si="206"/>
        <v/>
      </c>
      <c r="AB93" s="145" t="str">
        <f t="shared" si="206"/>
        <v/>
      </c>
      <c r="AC93" s="145" t="str">
        <f t="shared" si="206"/>
        <v/>
      </c>
      <c r="AD93" s="145" t="str">
        <f t="shared" si="206"/>
        <v/>
      </c>
      <c r="AE93" s="145" t="str">
        <f t="shared" si="206"/>
        <v/>
      </c>
      <c r="AF93" s="145" t="str">
        <f t="shared" si="206"/>
        <v/>
      </c>
      <c r="AG93" s="145" t="str">
        <f t="shared" si="206"/>
        <v/>
      </c>
      <c r="AH93" s="145" t="str">
        <f t="shared" si="206"/>
        <v/>
      </c>
      <c r="AI93" s="145" t="str">
        <f t="shared" si="206"/>
        <v/>
      </c>
      <c r="AJ93" s="145" t="str">
        <f t="shared" si="206"/>
        <v/>
      </c>
      <c r="AK93" s="145" t="str">
        <f t="shared" si="206"/>
        <v/>
      </c>
      <c r="AL93" s="145" t="str">
        <f t="shared" si="206"/>
        <v/>
      </c>
      <c r="AM93" s="145" t="str">
        <f t="shared" si="206"/>
        <v/>
      </c>
      <c r="AN93" s="145" t="str">
        <f t="shared" si="206"/>
        <v/>
      </c>
      <c r="AO93" s="145" t="str">
        <f t="shared" si="206"/>
        <v/>
      </c>
      <c r="AP93" s="145" t="str">
        <f t="shared" si="206"/>
        <v/>
      </c>
      <c r="AQ93" s="145" t="str">
        <f t="shared" si="206"/>
        <v/>
      </c>
      <c r="AR93" s="145" t="str">
        <f t="shared" si="206"/>
        <v/>
      </c>
      <c r="AS93" s="145" t="str">
        <f t="shared" si="206"/>
        <v/>
      </c>
      <c r="AT93" s="145" t="str">
        <f t="shared" si="206"/>
        <v/>
      </c>
      <c r="AU93" s="145" t="str">
        <f t="shared" si="206"/>
        <v/>
      </c>
      <c r="AV93" s="145" t="str">
        <f t="shared" si="206"/>
        <v/>
      </c>
      <c r="AW93" s="145" t="str">
        <f t="shared" si="206"/>
        <v/>
      </c>
      <c r="AX93" s="145" t="str">
        <f t="shared" si="206"/>
        <v/>
      </c>
      <c r="AY93" s="145" t="str">
        <f t="shared" si="206"/>
        <v/>
      </c>
      <c r="AZ93" s="145" t="str">
        <f t="shared" si="206"/>
        <v/>
      </c>
      <c r="BA93" s="145" t="str">
        <f t="shared" si="206"/>
        <v/>
      </c>
      <c r="BB93" s="145" t="str">
        <f t="shared" si="206"/>
        <v/>
      </c>
      <c r="BC93" s="145" t="str">
        <f t="shared" si="206"/>
        <v/>
      </c>
      <c r="BD93" s="145" t="str">
        <f t="shared" si="206"/>
        <v/>
      </c>
      <c r="BE93" s="145" t="str">
        <f t="shared" si="206"/>
        <v/>
      </c>
      <c r="BF93" s="145" t="str">
        <f t="shared" si="206"/>
        <v/>
      </c>
      <c r="BG93" s="145" t="str">
        <f t="shared" si="206"/>
        <v/>
      </c>
      <c r="BH93" s="145" t="str">
        <f t="shared" si="206"/>
        <v/>
      </c>
      <c r="BI93" s="145" t="str">
        <f t="shared" si="206"/>
        <v/>
      </c>
      <c r="BJ93" s="145" t="str">
        <f t="shared" si="206"/>
        <v/>
      </c>
      <c r="BK93" s="145" t="str">
        <f t="shared" si="206"/>
        <v/>
      </c>
      <c r="BL93" s="145" t="str">
        <f t="shared" si="206"/>
        <v/>
      </c>
      <c r="BM93" s="145" t="str">
        <f t="shared" si="206"/>
        <v/>
      </c>
      <c r="BN93" s="145" t="str">
        <f t="shared" si="206"/>
        <v/>
      </c>
      <c r="BO93" s="145" t="str">
        <f t="shared" si="206"/>
        <v/>
      </c>
      <c r="BP93" s="145" t="str">
        <f t="shared" si="206"/>
        <v/>
      </c>
      <c r="BQ93" s="145" t="str">
        <f t="shared" si="206"/>
        <v/>
      </c>
      <c r="BR93" s="145" t="str">
        <f t="shared" ref="BR93:CZ93" si="207">IF(BR$4&lt;$E$3,"",SUMIFS($F86:$FS86,$F$5:$FS$5,"&lt;="&amp;BR$5,$F$5:$FS$5,"&gt;"&amp;(BR$5-$E$3)))</f>
        <v/>
      </c>
      <c r="BS93" s="145" t="str">
        <f t="shared" si="207"/>
        <v/>
      </c>
      <c r="BT93" s="145" t="str">
        <f t="shared" si="207"/>
        <v/>
      </c>
      <c r="BU93" s="145" t="str">
        <f t="shared" si="207"/>
        <v/>
      </c>
      <c r="BV93" s="145" t="str">
        <f t="shared" si="207"/>
        <v/>
      </c>
      <c r="BW93" s="145" t="str">
        <f t="shared" si="207"/>
        <v/>
      </c>
      <c r="BX93" s="145" t="str">
        <f t="shared" si="207"/>
        <v/>
      </c>
      <c r="BY93" s="145" t="str">
        <f t="shared" si="207"/>
        <v/>
      </c>
      <c r="BZ93" s="145" t="str">
        <f t="shared" si="207"/>
        <v/>
      </c>
      <c r="CA93" s="145" t="str">
        <f t="shared" si="207"/>
        <v/>
      </c>
      <c r="CB93" s="145" t="str">
        <f t="shared" si="207"/>
        <v/>
      </c>
      <c r="CC93" s="145" t="str">
        <f t="shared" si="207"/>
        <v/>
      </c>
      <c r="CD93" s="145" t="str">
        <f t="shared" si="207"/>
        <v/>
      </c>
      <c r="CE93" s="145" t="str">
        <f t="shared" si="207"/>
        <v/>
      </c>
      <c r="CF93" s="145" t="str">
        <f t="shared" si="207"/>
        <v/>
      </c>
      <c r="CG93" s="145" t="str">
        <f t="shared" si="207"/>
        <v/>
      </c>
      <c r="CH93" s="145" t="str">
        <f t="shared" si="207"/>
        <v/>
      </c>
      <c r="CI93" s="145" t="str">
        <f t="shared" si="207"/>
        <v/>
      </c>
      <c r="CJ93" s="145" t="str">
        <f t="shared" si="207"/>
        <v/>
      </c>
      <c r="CK93" s="145" t="str">
        <f t="shared" si="207"/>
        <v/>
      </c>
      <c r="CL93" s="145" t="str">
        <f t="shared" si="207"/>
        <v/>
      </c>
      <c r="CM93" s="145" t="str">
        <f t="shared" si="207"/>
        <v/>
      </c>
      <c r="CN93" s="145" t="str">
        <f t="shared" si="207"/>
        <v/>
      </c>
      <c r="CO93" s="145" t="str">
        <f t="shared" si="207"/>
        <v/>
      </c>
      <c r="CP93" s="145" t="str">
        <f t="shared" si="207"/>
        <v/>
      </c>
      <c r="CQ93" s="145" t="str">
        <f t="shared" si="207"/>
        <v/>
      </c>
      <c r="CR93" s="145" t="str">
        <f t="shared" si="207"/>
        <v/>
      </c>
      <c r="CS93" s="145" t="str">
        <f t="shared" si="207"/>
        <v/>
      </c>
      <c r="CT93" s="145" t="str">
        <f t="shared" si="207"/>
        <v/>
      </c>
      <c r="CU93" s="145" t="str">
        <f t="shared" si="207"/>
        <v/>
      </c>
      <c r="CV93" s="145" t="str">
        <f t="shared" si="207"/>
        <v/>
      </c>
      <c r="CW93" s="145" t="str">
        <f t="shared" si="207"/>
        <v/>
      </c>
      <c r="CX93" s="145" t="str">
        <f t="shared" si="207"/>
        <v/>
      </c>
      <c r="CY93" s="145" t="str">
        <f t="shared" si="207"/>
        <v/>
      </c>
      <c r="CZ93" s="145" t="str">
        <f t="shared" si="207"/>
        <v/>
      </c>
      <c r="DA93" s="145">
        <f>IF(DA$4&lt;$E$3,"",SUMIFS($F86:$FS86,$F$5:$FS$5,"&lt;="&amp;DA$5,$F$5:$FS$5,"&gt;"&amp;(DA$5-$E$3)))</f>
        <v>3</v>
      </c>
      <c r="DB93" s="145">
        <f t="shared" ref="DB93:FM93" si="208">IF(DB$4&lt;$E$3,"",SUMIFS($F86:$FS86,$F$5:$FS$5,"&lt;="&amp;DB$5,$F$5:$FS$5,"&gt;"&amp;(DB$5-$E$3)))</f>
        <v>3</v>
      </c>
      <c r="DC93" s="145">
        <f t="shared" si="208"/>
        <v>3</v>
      </c>
      <c r="DD93" s="145">
        <f t="shared" si="208"/>
        <v>3</v>
      </c>
      <c r="DE93" s="145">
        <f t="shared" si="208"/>
        <v>3</v>
      </c>
      <c r="DF93" s="145">
        <f t="shared" si="208"/>
        <v>3</v>
      </c>
      <c r="DG93" s="145">
        <f t="shared" si="208"/>
        <v>3</v>
      </c>
      <c r="DH93" s="145">
        <f t="shared" si="208"/>
        <v>3</v>
      </c>
      <c r="DI93" s="145">
        <f t="shared" si="208"/>
        <v>3</v>
      </c>
      <c r="DJ93" s="145">
        <f t="shared" si="208"/>
        <v>3</v>
      </c>
      <c r="DK93" s="145">
        <f t="shared" si="208"/>
        <v>3</v>
      </c>
      <c r="DL93" s="145">
        <f t="shared" si="208"/>
        <v>3</v>
      </c>
      <c r="DM93" s="145">
        <f t="shared" si="208"/>
        <v>3</v>
      </c>
      <c r="DN93" s="145">
        <f t="shared" si="208"/>
        <v>3</v>
      </c>
      <c r="DO93" s="145">
        <f t="shared" si="208"/>
        <v>3</v>
      </c>
      <c r="DP93" s="145">
        <f t="shared" si="208"/>
        <v>3</v>
      </c>
      <c r="DQ93" s="145">
        <f t="shared" si="208"/>
        <v>3</v>
      </c>
      <c r="DR93" s="145">
        <f t="shared" si="208"/>
        <v>3</v>
      </c>
      <c r="DS93" s="145">
        <f t="shared" si="208"/>
        <v>3</v>
      </c>
      <c r="DT93" s="145">
        <f t="shared" si="208"/>
        <v>3</v>
      </c>
      <c r="DU93" s="145">
        <f t="shared" si="208"/>
        <v>3</v>
      </c>
      <c r="DV93" s="145">
        <f t="shared" si="208"/>
        <v>3</v>
      </c>
      <c r="DW93" s="145">
        <f t="shared" si="208"/>
        <v>3</v>
      </c>
      <c r="DX93" s="145">
        <f t="shared" si="208"/>
        <v>3</v>
      </c>
      <c r="DY93" s="145">
        <f t="shared" si="208"/>
        <v>2</v>
      </c>
      <c r="DZ93" s="145">
        <f t="shared" si="208"/>
        <v>2</v>
      </c>
      <c r="EA93" s="145">
        <f t="shared" si="208"/>
        <v>2</v>
      </c>
      <c r="EB93" s="145">
        <f t="shared" si="208"/>
        <v>2</v>
      </c>
      <c r="EC93" s="145">
        <f t="shared" si="208"/>
        <v>2</v>
      </c>
      <c r="ED93" s="145">
        <f t="shared" si="208"/>
        <v>2</v>
      </c>
      <c r="EE93" s="145">
        <f t="shared" si="208"/>
        <v>2</v>
      </c>
      <c r="EF93" s="145">
        <f t="shared" si="208"/>
        <v>2</v>
      </c>
      <c r="EG93" s="145">
        <f t="shared" si="208"/>
        <v>2</v>
      </c>
      <c r="EH93" s="145">
        <f t="shared" si="208"/>
        <v>2</v>
      </c>
      <c r="EI93" s="145">
        <f t="shared" si="208"/>
        <v>2</v>
      </c>
      <c r="EJ93" s="145">
        <f t="shared" si="208"/>
        <v>2</v>
      </c>
      <c r="EK93" s="145">
        <f t="shared" si="208"/>
        <v>2</v>
      </c>
      <c r="EL93" s="145">
        <f t="shared" si="208"/>
        <v>2</v>
      </c>
      <c r="EM93" s="145">
        <f t="shared" si="208"/>
        <v>2</v>
      </c>
      <c r="EN93" s="145">
        <f t="shared" si="208"/>
        <v>2</v>
      </c>
      <c r="EO93" s="145">
        <f t="shared" si="208"/>
        <v>2</v>
      </c>
      <c r="EP93" s="145">
        <f t="shared" si="208"/>
        <v>2</v>
      </c>
      <c r="EQ93" s="145">
        <f t="shared" si="208"/>
        <v>2</v>
      </c>
      <c r="ER93" s="145">
        <f t="shared" si="208"/>
        <v>2</v>
      </c>
      <c r="ES93" s="145">
        <f t="shared" si="208"/>
        <v>2</v>
      </c>
      <c r="ET93" s="145">
        <f t="shared" si="208"/>
        <v>2</v>
      </c>
      <c r="EU93" s="145">
        <f t="shared" si="208"/>
        <v>2</v>
      </c>
      <c r="EV93" s="145">
        <f t="shared" si="208"/>
        <v>2</v>
      </c>
      <c r="EW93" s="145">
        <f t="shared" si="208"/>
        <v>2</v>
      </c>
      <c r="EX93" s="145">
        <f t="shared" si="208"/>
        <v>2</v>
      </c>
      <c r="EY93" s="145">
        <f t="shared" si="208"/>
        <v>2</v>
      </c>
      <c r="EZ93" s="145">
        <f t="shared" si="208"/>
        <v>2</v>
      </c>
      <c r="FA93" s="145">
        <f t="shared" si="208"/>
        <v>2</v>
      </c>
      <c r="FB93" s="145">
        <f t="shared" si="208"/>
        <v>2</v>
      </c>
      <c r="FC93" s="145">
        <f t="shared" si="208"/>
        <v>2</v>
      </c>
      <c r="FD93" s="145">
        <f t="shared" si="208"/>
        <v>2</v>
      </c>
      <c r="FE93" s="145">
        <f t="shared" si="208"/>
        <v>2</v>
      </c>
      <c r="FF93" s="145">
        <f t="shared" si="208"/>
        <v>2</v>
      </c>
      <c r="FG93" s="145">
        <f t="shared" si="208"/>
        <v>2</v>
      </c>
      <c r="FH93" s="145">
        <f t="shared" si="208"/>
        <v>2</v>
      </c>
      <c r="FI93" s="145">
        <f t="shared" si="208"/>
        <v>2</v>
      </c>
      <c r="FJ93" s="145">
        <f t="shared" si="208"/>
        <v>2</v>
      </c>
      <c r="FK93" s="145">
        <f t="shared" si="208"/>
        <v>2</v>
      </c>
      <c r="FL93" s="145">
        <f t="shared" si="208"/>
        <v>2</v>
      </c>
      <c r="FM93" s="145">
        <f t="shared" si="208"/>
        <v>2</v>
      </c>
      <c r="FN93" s="145">
        <f t="shared" ref="FN93:FS93" si="209">IF(FN$4&lt;$E$3,"",SUMIFS($F86:$FS86,$F$5:$FS$5,"&lt;="&amp;FN$5,$F$5:$FS$5,"&gt;"&amp;(FN$5-$E$3)))</f>
        <v>2</v>
      </c>
      <c r="FO93" s="145">
        <f t="shared" si="209"/>
        <v>2</v>
      </c>
      <c r="FP93" s="145">
        <f t="shared" si="209"/>
        <v>2</v>
      </c>
      <c r="FQ93" s="145">
        <f t="shared" si="209"/>
        <v>2</v>
      </c>
      <c r="FR93" s="145">
        <f t="shared" si="209"/>
        <v>2</v>
      </c>
      <c r="FS93" s="145">
        <f t="shared" si="209"/>
        <v>2</v>
      </c>
      <c r="FT93" s="145">
        <f>IF(FT$4&lt;$E$3,"",SUMIFS($F86:$FT86,$F$5:$FT$5,"&lt;="&amp;FT$5,$F$5:$FT$5,"&gt;"&amp;(FT$5-$E$3)))</f>
        <v>2</v>
      </c>
      <c r="FW93" s="145">
        <f>FS93</f>
        <v>2</v>
      </c>
      <c r="FX93" s="145">
        <f>MIN(F93:FS93)</f>
        <v>2</v>
      </c>
      <c r="FY93" s="145">
        <f>MAX(F93:FS93)</f>
        <v>3</v>
      </c>
      <c r="FZ93" s="145">
        <f>AVERAGE(F93:FS93)</f>
        <v>2.3380281690140845</v>
      </c>
      <c r="GA93" s="145">
        <f>AVERAGE(EP93:FS93)</f>
        <v>2</v>
      </c>
    </row>
    <row r="94" spans="2:183">
      <c r="B94" s="139"/>
      <c r="D94" t="s">
        <v>47</v>
      </c>
      <c r="F94" s="145" t="str">
        <f t="shared" ref="F94:BQ94" si="210">IF(F$4&lt;$E$3,"",SUMIFS($F87:$FS87,$F$5:$FS$5,"&lt;="&amp;F$5,$F$5:$FS$5,"&gt;"&amp;(F$5-$E$3)))</f>
        <v/>
      </c>
      <c r="G94" s="145" t="str">
        <f t="shared" si="210"/>
        <v/>
      </c>
      <c r="H94" s="145" t="str">
        <f t="shared" si="210"/>
        <v/>
      </c>
      <c r="I94" s="145" t="str">
        <f t="shared" si="210"/>
        <v/>
      </c>
      <c r="J94" s="145" t="str">
        <f t="shared" si="210"/>
        <v/>
      </c>
      <c r="K94" s="145" t="str">
        <f t="shared" si="210"/>
        <v/>
      </c>
      <c r="L94" s="145" t="str">
        <f t="shared" si="210"/>
        <v/>
      </c>
      <c r="M94" s="145" t="str">
        <f t="shared" si="210"/>
        <v/>
      </c>
      <c r="N94" s="145" t="str">
        <f t="shared" si="210"/>
        <v/>
      </c>
      <c r="O94" s="145" t="str">
        <f t="shared" si="210"/>
        <v/>
      </c>
      <c r="P94" s="145" t="str">
        <f t="shared" si="210"/>
        <v/>
      </c>
      <c r="Q94" s="145" t="str">
        <f t="shared" si="210"/>
        <v/>
      </c>
      <c r="R94" s="145" t="str">
        <f t="shared" si="210"/>
        <v/>
      </c>
      <c r="S94" s="145" t="str">
        <f t="shared" si="210"/>
        <v/>
      </c>
      <c r="T94" s="145" t="str">
        <f t="shared" si="210"/>
        <v/>
      </c>
      <c r="U94" s="145" t="str">
        <f t="shared" si="210"/>
        <v/>
      </c>
      <c r="V94" s="145" t="str">
        <f t="shared" si="210"/>
        <v/>
      </c>
      <c r="W94" s="145" t="str">
        <f t="shared" si="210"/>
        <v/>
      </c>
      <c r="X94" s="145" t="str">
        <f t="shared" si="210"/>
        <v/>
      </c>
      <c r="Y94" s="145" t="str">
        <f t="shared" si="210"/>
        <v/>
      </c>
      <c r="Z94" s="145" t="str">
        <f t="shared" si="210"/>
        <v/>
      </c>
      <c r="AA94" s="145" t="str">
        <f t="shared" si="210"/>
        <v/>
      </c>
      <c r="AB94" s="145" t="str">
        <f t="shared" si="210"/>
        <v/>
      </c>
      <c r="AC94" s="145" t="str">
        <f t="shared" si="210"/>
        <v/>
      </c>
      <c r="AD94" s="145" t="str">
        <f t="shared" si="210"/>
        <v/>
      </c>
      <c r="AE94" s="145" t="str">
        <f t="shared" si="210"/>
        <v/>
      </c>
      <c r="AF94" s="145" t="str">
        <f t="shared" si="210"/>
        <v/>
      </c>
      <c r="AG94" s="145" t="str">
        <f t="shared" si="210"/>
        <v/>
      </c>
      <c r="AH94" s="145" t="str">
        <f t="shared" si="210"/>
        <v/>
      </c>
      <c r="AI94" s="145" t="str">
        <f t="shared" si="210"/>
        <v/>
      </c>
      <c r="AJ94" s="145" t="str">
        <f t="shared" si="210"/>
        <v/>
      </c>
      <c r="AK94" s="145" t="str">
        <f t="shared" si="210"/>
        <v/>
      </c>
      <c r="AL94" s="145" t="str">
        <f t="shared" si="210"/>
        <v/>
      </c>
      <c r="AM94" s="145" t="str">
        <f t="shared" si="210"/>
        <v/>
      </c>
      <c r="AN94" s="145" t="str">
        <f t="shared" si="210"/>
        <v/>
      </c>
      <c r="AO94" s="145" t="str">
        <f t="shared" si="210"/>
        <v/>
      </c>
      <c r="AP94" s="145" t="str">
        <f t="shared" si="210"/>
        <v/>
      </c>
      <c r="AQ94" s="145" t="str">
        <f t="shared" si="210"/>
        <v/>
      </c>
      <c r="AR94" s="145" t="str">
        <f t="shared" si="210"/>
        <v/>
      </c>
      <c r="AS94" s="145" t="str">
        <f t="shared" si="210"/>
        <v/>
      </c>
      <c r="AT94" s="145" t="str">
        <f t="shared" si="210"/>
        <v/>
      </c>
      <c r="AU94" s="145" t="str">
        <f t="shared" si="210"/>
        <v/>
      </c>
      <c r="AV94" s="145" t="str">
        <f t="shared" si="210"/>
        <v/>
      </c>
      <c r="AW94" s="145" t="str">
        <f t="shared" si="210"/>
        <v/>
      </c>
      <c r="AX94" s="145" t="str">
        <f t="shared" si="210"/>
        <v/>
      </c>
      <c r="AY94" s="145" t="str">
        <f t="shared" si="210"/>
        <v/>
      </c>
      <c r="AZ94" s="145" t="str">
        <f t="shared" si="210"/>
        <v/>
      </c>
      <c r="BA94" s="145" t="str">
        <f t="shared" si="210"/>
        <v/>
      </c>
      <c r="BB94" s="145" t="str">
        <f t="shared" si="210"/>
        <v/>
      </c>
      <c r="BC94" s="145" t="str">
        <f t="shared" si="210"/>
        <v/>
      </c>
      <c r="BD94" s="145" t="str">
        <f t="shared" si="210"/>
        <v/>
      </c>
      <c r="BE94" s="145" t="str">
        <f t="shared" si="210"/>
        <v/>
      </c>
      <c r="BF94" s="145" t="str">
        <f t="shared" si="210"/>
        <v/>
      </c>
      <c r="BG94" s="145" t="str">
        <f t="shared" si="210"/>
        <v/>
      </c>
      <c r="BH94" s="145" t="str">
        <f t="shared" si="210"/>
        <v/>
      </c>
      <c r="BI94" s="145" t="str">
        <f t="shared" si="210"/>
        <v/>
      </c>
      <c r="BJ94" s="145" t="str">
        <f t="shared" si="210"/>
        <v/>
      </c>
      <c r="BK94" s="145" t="str">
        <f t="shared" si="210"/>
        <v/>
      </c>
      <c r="BL94" s="145" t="str">
        <f t="shared" si="210"/>
        <v/>
      </c>
      <c r="BM94" s="145" t="str">
        <f t="shared" si="210"/>
        <v/>
      </c>
      <c r="BN94" s="145" t="str">
        <f t="shared" si="210"/>
        <v/>
      </c>
      <c r="BO94" s="145" t="str">
        <f t="shared" si="210"/>
        <v/>
      </c>
      <c r="BP94" s="145" t="str">
        <f t="shared" si="210"/>
        <v/>
      </c>
      <c r="BQ94" s="145" t="str">
        <f t="shared" si="210"/>
        <v/>
      </c>
      <c r="BR94" s="145" t="str">
        <f t="shared" ref="BR94:CZ94" si="211">IF(BR$4&lt;$E$3,"",SUMIFS($F87:$FS87,$F$5:$FS$5,"&lt;="&amp;BR$5,$F$5:$FS$5,"&gt;"&amp;(BR$5-$E$3)))</f>
        <v/>
      </c>
      <c r="BS94" s="145" t="str">
        <f t="shared" si="211"/>
        <v/>
      </c>
      <c r="BT94" s="145" t="str">
        <f t="shared" si="211"/>
        <v/>
      </c>
      <c r="BU94" s="145" t="str">
        <f t="shared" si="211"/>
        <v/>
      </c>
      <c r="BV94" s="145" t="str">
        <f t="shared" si="211"/>
        <v/>
      </c>
      <c r="BW94" s="145" t="str">
        <f t="shared" si="211"/>
        <v/>
      </c>
      <c r="BX94" s="145" t="str">
        <f t="shared" si="211"/>
        <v/>
      </c>
      <c r="BY94" s="145" t="str">
        <f t="shared" si="211"/>
        <v/>
      </c>
      <c r="BZ94" s="145" t="str">
        <f t="shared" si="211"/>
        <v/>
      </c>
      <c r="CA94" s="145" t="str">
        <f t="shared" si="211"/>
        <v/>
      </c>
      <c r="CB94" s="145" t="str">
        <f t="shared" si="211"/>
        <v/>
      </c>
      <c r="CC94" s="145" t="str">
        <f t="shared" si="211"/>
        <v/>
      </c>
      <c r="CD94" s="145" t="str">
        <f t="shared" si="211"/>
        <v/>
      </c>
      <c r="CE94" s="145" t="str">
        <f t="shared" si="211"/>
        <v/>
      </c>
      <c r="CF94" s="145" t="str">
        <f t="shared" si="211"/>
        <v/>
      </c>
      <c r="CG94" s="145" t="str">
        <f t="shared" si="211"/>
        <v/>
      </c>
      <c r="CH94" s="145" t="str">
        <f t="shared" si="211"/>
        <v/>
      </c>
      <c r="CI94" s="145" t="str">
        <f t="shared" si="211"/>
        <v/>
      </c>
      <c r="CJ94" s="145" t="str">
        <f t="shared" si="211"/>
        <v/>
      </c>
      <c r="CK94" s="145" t="str">
        <f t="shared" si="211"/>
        <v/>
      </c>
      <c r="CL94" s="145" t="str">
        <f t="shared" si="211"/>
        <v/>
      </c>
      <c r="CM94" s="145" t="str">
        <f t="shared" si="211"/>
        <v/>
      </c>
      <c r="CN94" s="145" t="str">
        <f t="shared" si="211"/>
        <v/>
      </c>
      <c r="CO94" s="145" t="str">
        <f t="shared" si="211"/>
        <v/>
      </c>
      <c r="CP94" s="145" t="str">
        <f t="shared" si="211"/>
        <v/>
      </c>
      <c r="CQ94" s="145" t="str">
        <f t="shared" si="211"/>
        <v/>
      </c>
      <c r="CR94" s="145" t="str">
        <f t="shared" si="211"/>
        <v/>
      </c>
      <c r="CS94" s="145" t="str">
        <f t="shared" si="211"/>
        <v/>
      </c>
      <c r="CT94" s="145" t="str">
        <f t="shared" si="211"/>
        <v/>
      </c>
      <c r="CU94" s="145" t="str">
        <f t="shared" si="211"/>
        <v/>
      </c>
      <c r="CV94" s="145" t="str">
        <f t="shared" si="211"/>
        <v/>
      </c>
      <c r="CW94" s="145" t="str">
        <f t="shared" si="211"/>
        <v/>
      </c>
      <c r="CX94" s="145" t="str">
        <f t="shared" si="211"/>
        <v/>
      </c>
      <c r="CY94" s="145" t="str">
        <f t="shared" si="211"/>
        <v/>
      </c>
      <c r="CZ94" s="145" t="str">
        <f t="shared" si="211"/>
        <v/>
      </c>
      <c r="DA94" s="145">
        <f>IF(DA$4&lt;$E$3,"",SUMIFS($F87:$FS87,$F$5:$FS$5,"&lt;="&amp;DA$5,$F$5:$FS$5,"&gt;"&amp;(DA$5-$E$3)))</f>
        <v>4</v>
      </c>
      <c r="DB94" s="145">
        <f t="shared" ref="DB94:FM94" si="212">IF(DB$4&lt;$E$3,"",SUMIFS($F87:$FS87,$F$5:$FS$5,"&lt;="&amp;DB$5,$F$5:$FS$5,"&gt;"&amp;(DB$5-$E$3)))</f>
        <v>5</v>
      </c>
      <c r="DC94" s="145">
        <f t="shared" si="212"/>
        <v>5</v>
      </c>
      <c r="DD94" s="145">
        <f t="shared" si="212"/>
        <v>5</v>
      </c>
      <c r="DE94" s="145">
        <f t="shared" si="212"/>
        <v>5</v>
      </c>
      <c r="DF94" s="145">
        <f t="shared" si="212"/>
        <v>5</v>
      </c>
      <c r="DG94" s="145">
        <f t="shared" si="212"/>
        <v>5</v>
      </c>
      <c r="DH94" s="145">
        <f t="shared" si="212"/>
        <v>5</v>
      </c>
      <c r="DI94" s="145">
        <f t="shared" si="212"/>
        <v>5</v>
      </c>
      <c r="DJ94" s="145">
        <f t="shared" si="212"/>
        <v>5</v>
      </c>
      <c r="DK94" s="145">
        <f t="shared" si="212"/>
        <v>5</v>
      </c>
      <c r="DL94" s="145">
        <f t="shared" si="212"/>
        <v>5</v>
      </c>
      <c r="DM94" s="145">
        <f t="shared" si="212"/>
        <v>4</v>
      </c>
      <c r="DN94" s="145">
        <f t="shared" si="212"/>
        <v>4</v>
      </c>
      <c r="DO94" s="145">
        <f t="shared" si="212"/>
        <v>4</v>
      </c>
      <c r="DP94" s="145">
        <f t="shared" si="212"/>
        <v>4</v>
      </c>
      <c r="DQ94" s="145">
        <f t="shared" si="212"/>
        <v>4</v>
      </c>
      <c r="DR94" s="145">
        <f t="shared" si="212"/>
        <v>4</v>
      </c>
      <c r="DS94" s="145">
        <f t="shared" si="212"/>
        <v>4</v>
      </c>
      <c r="DT94" s="145">
        <f t="shared" si="212"/>
        <v>5</v>
      </c>
      <c r="DU94" s="145">
        <f t="shared" si="212"/>
        <v>5</v>
      </c>
      <c r="DV94" s="145">
        <f t="shared" si="212"/>
        <v>5</v>
      </c>
      <c r="DW94" s="145">
        <f t="shared" si="212"/>
        <v>4</v>
      </c>
      <c r="DX94" s="145">
        <f t="shared" si="212"/>
        <v>4</v>
      </c>
      <c r="DY94" s="145">
        <f t="shared" si="212"/>
        <v>4</v>
      </c>
      <c r="DZ94" s="145">
        <f t="shared" si="212"/>
        <v>4</v>
      </c>
      <c r="EA94" s="145">
        <f t="shared" si="212"/>
        <v>4</v>
      </c>
      <c r="EB94" s="145">
        <f t="shared" si="212"/>
        <v>4</v>
      </c>
      <c r="EC94" s="145">
        <f t="shared" si="212"/>
        <v>4</v>
      </c>
      <c r="ED94" s="145">
        <f t="shared" si="212"/>
        <v>4</v>
      </c>
      <c r="EE94" s="145">
        <f t="shared" si="212"/>
        <v>4</v>
      </c>
      <c r="EF94" s="145">
        <f t="shared" si="212"/>
        <v>3</v>
      </c>
      <c r="EG94" s="145">
        <f t="shared" si="212"/>
        <v>3</v>
      </c>
      <c r="EH94" s="145">
        <f t="shared" si="212"/>
        <v>3</v>
      </c>
      <c r="EI94" s="145">
        <f t="shared" si="212"/>
        <v>3</v>
      </c>
      <c r="EJ94" s="145">
        <f t="shared" si="212"/>
        <v>3</v>
      </c>
      <c r="EK94" s="145">
        <f t="shared" si="212"/>
        <v>3</v>
      </c>
      <c r="EL94" s="145">
        <f t="shared" si="212"/>
        <v>3</v>
      </c>
      <c r="EM94" s="145">
        <f t="shared" si="212"/>
        <v>3</v>
      </c>
      <c r="EN94" s="145">
        <f t="shared" si="212"/>
        <v>3</v>
      </c>
      <c r="EO94" s="145">
        <f t="shared" si="212"/>
        <v>3</v>
      </c>
      <c r="EP94" s="145">
        <f t="shared" si="212"/>
        <v>3</v>
      </c>
      <c r="EQ94" s="145">
        <f t="shared" si="212"/>
        <v>3</v>
      </c>
      <c r="ER94" s="145">
        <f t="shared" si="212"/>
        <v>3</v>
      </c>
      <c r="ES94" s="145">
        <f t="shared" si="212"/>
        <v>3</v>
      </c>
      <c r="ET94" s="145">
        <f t="shared" si="212"/>
        <v>3</v>
      </c>
      <c r="EU94" s="145">
        <f t="shared" si="212"/>
        <v>3</v>
      </c>
      <c r="EV94" s="145">
        <f t="shared" si="212"/>
        <v>3</v>
      </c>
      <c r="EW94" s="145">
        <f t="shared" si="212"/>
        <v>3</v>
      </c>
      <c r="EX94" s="145">
        <f t="shared" si="212"/>
        <v>3</v>
      </c>
      <c r="EY94" s="145">
        <f t="shared" si="212"/>
        <v>3</v>
      </c>
      <c r="EZ94" s="145">
        <f t="shared" si="212"/>
        <v>3</v>
      </c>
      <c r="FA94" s="145">
        <f t="shared" si="212"/>
        <v>3</v>
      </c>
      <c r="FB94" s="145">
        <f t="shared" si="212"/>
        <v>3</v>
      </c>
      <c r="FC94" s="145">
        <f t="shared" si="212"/>
        <v>3</v>
      </c>
      <c r="FD94" s="145">
        <f t="shared" si="212"/>
        <v>3</v>
      </c>
      <c r="FE94" s="145">
        <f t="shared" si="212"/>
        <v>3</v>
      </c>
      <c r="FF94" s="145">
        <f t="shared" si="212"/>
        <v>3</v>
      </c>
      <c r="FG94" s="145">
        <f t="shared" si="212"/>
        <v>3</v>
      </c>
      <c r="FH94" s="145">
        <f t="shared" si="212"/>
        <v>3</v>
      </c>
      <c r="FI94" s="145">
        <f t="shared" si="212"/>
        <v>3</v>
      </c>
      <c r="FJ94" s="145">
        <f t="shared" si="212"/>
        <v>3</v>
      </c>
      <c r="FK94" s="145">
        <f t="shared" si="212"/>
        <v>3</v>
      </c>
      <c r="FL94" s="145">
        <f t="shared" si="212"/>
        <v>3</v>
      </c>
      <c r="FM94" s="145">
        <f t="shared" si="212"/>
        <v>3</v>
      </c>
      <c r="FN94" s="145">
        <f t="shared" ref="FN94:FS94" si="213">IF(FN$4&lt;$E$3,"",SUMIFS($F87:$FS87,$F$5:$FS$5,"&lt;="&amp;FN$5,$F$5:$FS$5,"&gt;"&amp;(FN$5-$E$3)))</f>
        <v>3</v>
      </c>
      <c r="FO94" s="145">
        <f t="shared" si="213"/>
        <v>3</v>
      </c>
      <c r="FP94" s="145">
        <f t="shared" si="213"/>
        <v>3</v>
      </c>
      <c r="FQ94" s="145">
        <f t="shared" si="213"/>
        <v>3</v>
      </c>
      <c r="FR94" s="145">
        <f t="shared" si="213"/>
        <v>3</v>
      </c>
      <c r="FS94" s="145">
        <f t="shared" si="213"/>
        <v>3</v>
      </c>
      <c r="FT94" s="145">
        <f t="shared" ref="FT94:FT97" si="214">IF(FT$4&lt;$E$3,"",SUMIFS($F87:$FT87,$F$5:$FT$5,"&lt;="&amp;FT$5,$F$5:$FT$5,"&gt;"&amp;(FT$5-$E$3)))</f>
        <v>3</v>
      </c>
      <c r="FW94" s="145">
        <f t="shared" ref="FW94:FW97" si="215">FS94</f>
        <v>3</v>
      </c>
      <c r="FX94" s="145">
        <f>MIN(F94:FS94)</f>
        <v>3</v>
      </c>
      <c r="FY94" s="145">
        <f>MAX(F94:FS94)</f>
        <v>5</v>
      </c>
      <c r="FZ94" s="145">
        <f>AVERAGE(F94:FS94)</f>
        <v>3.6338028169014085</v>
      </c>
      <c r="GA94" s="145">
        <f>AVERAGE(EP94:FS94)</f>
        <v>3</v>
      </c>
    </row>
    <row r="95" spans="2:183">
      <c r="B95" s="139"/>
      <c r="D95" t="s">
        <v>33</v>
      </c>
      <c r="F95" s="145" t="str">
        <f t="shared" ref="F95:BQ95" si="216">IF(F$4&lt;$E$3,"",SUMIFS($F88:$FS88,$F$5:$FS$5,"&lt;="&amp;F$5,$F$5:$FS$5,"&gt;"&amp;(F$5-$E$3)))</f>
        <v/>
      </c>
      <c r="G95" s="145" t="str">
        <f t="shared" si="216"/>
        <v/>
      </c>
      <c r="H95" s="145" t="str">
        <f t="shared" si="216"/>
        <v/>
      </c>
      <c r="I95" s="145" t="str">
        <f t="shared" si="216"/>
        <v/>
      </c>
      <c r="J95" s="145" t="str">
        <f t="shared" si="216"/>
        <v/>
      </c>
      <c r="K95" s="145" t="str">
        <f t="shared" si="216"/>
        <v/>
      </c>
      <c r="L95" s="145" t="str">
        <f t="shared" si="216"/>
        <v/>
      </c>
      <c r="M95" s="145" t="str">
        <f t="shared" si="216"/>
        <v/>
      </c>
      <c r="N95" s="145" t="str">
        <f t="shared" si="216"/>
        <v/>
      </c>
      <c r="O95" s="145" t="str">
        <f t="shared" si="216"/>
        <v/>
      </c>
      <c r="P95" s="145" t="str">
        <f t="shared" si="216"/>
        <v/>
      </c>
      <c r="Q95" s="145" t="str">
        <f t="shared" si="216"/>
        <v/>
      </c>
      <c r="R95" s="145" t="str">
        <f t="shared" si="216"/>
        <v/>
      </c>
      <c r="S95" s="145" t="str">
        <f t="shared" si="216"/>
        <v/>
      </c>
      <c r="T95" s="145" t="str">
        <f t="shared" si="216"/>
        <v/>
      </c>
      <c r="U95" s="145" t="str">
        <f t="shared" si="216"/>
        <v/>
      </c>
      <c r="V95" s="145" t="str">
        <f t="shared" si="216"/>
        <v/>
      </c>
      <c r="W95" s="145" t="str">
        <f t="shared" si="216"/>
        <v/>
      </c>
      <c r="X95" s="145" t="str">
        <f t="shared" si="216"/>
        <v/>
      </c>
      <c r="Y95" s="145" t="str">
        <f t="shared" si="216"/>
        <v/>
      </c>
      <c r="Z95" s="145" t="str">
        <f t="shared" si="216"/>
        <v/>
      </c>
      <c r="AA95" s="145" t="str">
        <f t="shared" si="216"/>
        <v/>
      </c>
      <c r="AB95" s="145" t="str">
        <f t="shared" si="216"/>
        <v/>
      </c>
      <c r="AC95" s="145" t="str">
        <f t="shared" si="216"/>
        <v/>
      </c>
      <c r="AD95" s="145" t="str">
        <f t="shared" si="216"/>
        <v/>
      </c>
      <c r="AE95" s="145" t="str">
        <f t="shared" si="216"/>
        <v/>
      </c>
      <c r="AF95" s="145" t="str">
        <f t="shared" si="216"/>
        <v/>
      </c>
      <c r="AG95" s="145" t="str">
        <f t="shared" si="216"/>
        <v/>
      </c>
      <c r="AH95" s="145" t="str">
        <f t="shared" si="216"/>
        <v/>
      </c>
      <c r="AI95" s="145" t="str">
        <f t="shared" si="216"/>
        <v/>
      </c>
      <c r="AJ95" s="145" t="str">
        <f t="shared" si="216"/>
        <v/>
      </c>
      <c r="AK95" s="145" t="str">
        <f t="shared" si="216"/>
        <v/>
      </c>
      <c r="AL95" s="145" t="str">
        <f t="shared" si="216"/>
        <v/>
      </c>
      <c r="AM95" s="145" t="str">
        <f t="shared" si="216"/>
        <v/>
      </c>
      <c r="AN95" s="145" t="str">
        <f t="shared" si="216"/>
        <v/>
      </c>
      <c r="AO95" s="145" t="str">
        <f t="shared" si="216"/>
        <v/>
      </c>
      <c r="AP95" s="145" t="str">
        <f t="shared" si="216"/>
        <v/>
      </c>
      <c r="AQ95" s="145" t="str">
        <f t="shared" si="216"/>
        <v/>
      </c>
      <c r="AR95" s="145" t="str">
        <f t="shared" si="216"/>
        <v/>
      </c>
      <c r="AS95" s="145" t="str">
        <f t="shared" si="216"/>
        <v/>
      </c>
      <c r="AT95" s="145" t="str">
        <f t="shared" si="216"/>
        <v/>
      </c>
      <c r="AU95" s="145" t="str">
        <f t="shared" si="216"/>
        <v/>
      </c>
      <c r="AV95" s="145" t="str">
        <f t="shared" si="216"/>
        <v/>
      </c>
      <c r="AW95" s="145" t="str">
        <f t="shared" si="216"/>
        <v/>
      </c>
      <c r="AX95" s="145" t="str">
        <f t="shared" si="216"/>
        <v/>
      </c>
      <c r="AY95" s="145" t="str">
        <f t="shared" si="216"/>
        <v/>
      </c>
      <c r="AZ95" s="145" t="str">
        <f t="shared" si="216"/>
        <v/>
      </c>
      <c r="BA95" s="145" t="str">
        <f t="shared" si="216"/>
        <v/>
      </c>
      <c r="BB95" s="145" t="str">
        <f t="shared" si="216"/>
        <v/>
      </c>
      <c r="BC95" s="145" t="str">
        <f t="shared" si="216"/>
        <v/>
      </c>
      <c r="BD95" s="145" t="str">
        <f t="shared" si="216"/>
        <v/>
      </c>
      <c r="BE95" s="145" t="str">
        <f t="shared" si="216"/>
        <v/>
      </c>
      <c r="BF95" s="145" t="str">
        <f t="shared" si="216"/>
        <v/>
      </c>
      <c r="BG95" s="145" t="str">
        <f t="shared" si="216"/>
        <v/>
      </c>
      <c r="BH95" s="145" t="str">
        <f t="shared" si="216"/>
        <v/>
      </c>
      <c r="BI95" s="145" t="str">
        <f t="shared" si="216"/>
        <v/>
      </c>
      <c r="BJ95" s="145" t="str">
        <f t="shared" si="216"/>
        <v/>
      </c>
      <c r="BK95" s="145" t="str">
        <f t="shared" si="216"/>
        <v/>
      </c>
      <c r="BL95" s="145" t="str">
        <f t="shared" si="216"/>
        <v/>
      </c>
      <c r="BM95" s="145" t="str">
        <f t="shared" si="216"/>
        <v/>
      </c>
      <c r="BN95" s="145" t="str">
        <f t="shared" si="216"/>
        <v/>
      </c>
      <c r="BO95" s="145" t="str">
        <f t="shared" si="216"/>
        <v/>
      </c>
      <c r="BP95" s="145" t="str">
        <f t="shared" si="216"/>
        <v/>
      </c>
      <c r="BQ95" s="145" t="str">
        <f t="shared" si="216"/>
        <v/>
      </c>
      <c r="BR95" s="145" t="str">
        <f t="shared" ref="BR95:CZ95" si="217">IF(BR$4&lt;$E$3,"",SUMIFS($F88:$FS88,$F$5:$FS$5,"&lt;="&amp;BR$5,$F$5:$FS$5,"&gt;"&amp;(BR$5-$E$3)))</f>
        <v/>
      </c>
      <c r="BS95" s="145" t="str">
        <f t="shared" si="217"/>
        <v/>
      </c>
      <c r="BT95" s="145" t="str">
        <f t="shared" si="217"/>
        <v/>
      </c>
      <c r="BU95" s="145" t="str">
        <f t="shared" si="217"/>
        <v/>
      </c>
      <c r="BV95" s="145" t="str">
        <f t="shared" si="217"/>
        <v/>
      </c>
      <c r="BW95" s="145" t="str">
        <f t="shared" si="217"/>
        <v/>
      </c>
      <c r="BX95" s="145" t="str">
        <f t="shared" si="217"/>
        <v/>
      </c>
      <c r="BY95" s="145" t="str">
        <f t="shared" si="217"/>
        <v/>
      </c>
      <c r="BZ95" s="145" t="str">
        <f t="shared" si="217"/>
        <v/>
      </c>
      <c r="CA95" s="145" t="str">
        <f t="shared" si="217"/>
        <v/>
      </c>
      <c r="CB95" s="145" t="str">
        <f t="shared" si="217"/>
        <v/>
      </c>
      <c r="CC95" s="145" t="str">
        <f t="shared" si="217"/>
        <v/>
      </c>
      <c r="CD95" s="145" t="str">
        <f t="shared" si="217"/>
        <v/>
      </c>
      <c r="CE95" s="145" t="str">
        <f t="shared" si="217"/>
        <v/>
      </c>
      <c r="CF95" s="145" t="str">
        <f t="shared" si="217"/>
        <v/>
      </c>
      <c r="CG95" s="145" t="str">
        <f t="shared" si="217"/>
        <v/>
      </c>
      <c r="CH95" s="145" t="str">
        <f t="shared" si="217"/>
        <v/>
      </c>
      <c r="CI95" s="145" t="str">
        <f t="shared" si="217"/>
        <v/>
      </c>
      <c r="CJ95" s="145" t="str">
        <f t="shared" si="217"/>
        <v/>
      </c>
      <c r="CK95" s="145" t="str">
        <f t="shared" si="217"/>
        <v/>
      </c>
      <c r="CL95" s="145" t="str">
        <f t="shared" si="217"/>
        <v/>
      </c>
      <c r="CM95" s="145" t="str">
        <f t="shared" si="217"/>
        <v/>
      </c>
      <c r="CN95" s="145" t="str">
        <f t="shared" si="217"/>
        <v/>
      </c>
      <c r="CO95" s="145" t="str">
        <f t="shared" si="217"/>
        <v/>
      </c>
      <c r="CP95" s="145" t="str">
        <f t="shared" si="217"/>
        <v/>
      </c>
      <c r="CQ95" s="145" t="str">
        <f t="shared" si="217"/>
        <v/>
      </c>
      <c r="CR95" s="145" t="str">
        <f t="shared" si="217"/>
        <v/>
      </c>
      <c r="CS95" s="145" t="str">
        <f t="shared" si="217"/>
        <v/>
      </c>
      <c r="CT95" s="145" t="str">
        <f t="shared" si="217"/>
        <v/>
      </c>
      <c r="CU95" s="145" t="str">
        <f t="shared" si="217"/>
        <v/>
      </c>
      <c r="CV95" s="145" t="str">
        <f t="shared" si="217"/>
        <v/>
      </c>
      <c r="CW95" s="145" t="str">
        <f t="shared" si="217"/>
        <v/>
      </c>
      <c r="CX95" s="145" t="str">
        <f t="shared" si="217"/>
        <v/>
      </c>
      <c r="CY95" s="145" t="str">
        <f t="shared" si="217"/>
        <v/>
      </c>
      <c r="CZ95" s="145" t="str">
        <f t="shared" si="217"/>
        <v/>
      </c>
      <c r="DA95" s="145">
        <f>IF(DA$4&lt;$E$3,"",SUMIFS($F88:$FS88,$F$5:$FS$5,"&lt;="&amp;DA$5,$F$5:$FS$5,"&gt;"&amp;(DA$5-$E$3)))</f>
        <v>8</v>
      </c>
      <c r="DB95" s="145">
        <f t="shared" ref="DB95:FM95" si="218">IF(DB$4&lt;$E$3,"",SUMIFS($F88:$FS88,$F$5:$FS$5,"&lt;="&amp;DB$5,$F$5:$FS$5,"&gt;"&amp;(DB$5-$E$3)))</f>
        <v>8</v>
      </c>
      <c r="DC95" s="145">
        <f t="shared" si="218"/>
        <v>8</v>
      </c>
      <c r="DD95" s="145">
        <f t="shared" si="218"/>
        <v>7</v>
      </c>
      <c r="DE95" s="145">
        <f t="shared" si="218"/>
        <v>8</v>
      </c>
      <c r="DF95" s="145">
        <f t="shared" si="218"/>
        <v>8</v>
      </c>
      <c r="DG95" s="145">
        <f t="shared" si="218"/>
        <v>8</v>
      </c>
      <c r="DH95" s="145">
        <f t="shared" si="218"/>
        <v>8</v>
      </c>
      <c r="DI95" s="145">
        <f t="shared" si="218"/>
        <v>7</v>
      </c>
      <c r="DJ95" s="145">
        <f t="shared" si="218"/>
        <v>7</v>
      </c>
      <c r="DK95" s="145">
        <f t="shared" si="218"/>
        <v>6</v>
      </c>
      <c r="DL95" s="145">
        <f t="shared" si="218"/>
        <v>6</v>
      </c>
      <c r="DM95" s="145">
        <f t="shared" si="218"/>
        <v>6</v>
      </c>
      <c r="DN95" s="145">
        <f t="shared" si="218"/>
        <v>6</v>
      </c>
      <c r="DO95" s="145">
        <f t="shared" si="218"/>
        <v>6</v>
      </c>
      <c r="DP95" s="145">
        <f t="shared" si="218"/>
        <v>6</v>
      </c>
      <c r="DQ95" s="145">
        <f t="shared" si="218"/>
        <v>6</v>
      </c>
      <c r="DR95" s="145">
        <f t="shared" si="218"/>
        <v>6</v>
      </c>
      <c r="DS95" s="145">
        <f t="shared" si="218"/>
        <v>6</v>
      </c>
      <c r="DT95" s="145">
        <f t="shared" si="218"/>
        <v>6</v>
      </c>
      <c r="DU95" s="145">
        <f t="shared" si="218"/>
        <v>6</v>
      </c>
      <c r="DV95" s="145">
        <f t="shared" si="218"/>
        <v>6</v>
      </c>
      <c r="DW95" s="145">
        <f t="shared" si="218"/>
        <v>6</v>
      </c>
      <c r="DX95" s="145">
        <f t="shared" si="218"/>
        <v>6</v>
      </c>
      <c r="DY95" s="145">
        <f t="shared" si="218"/>
        <v>6</v>
      </c>
      <c r="DZ95" s="145">
        <f t="shared" si="218"/>
        <v>6</v>
      </c>
      <c r="EA95" s="145">
        <f t="shared" si="218"/>
        <v>6</v>
      </c>
      <c r="EB95" s="145">
        <f t="shared" si="218"/>
        <v>6</v>
      </c>
      <c r="EC95" s="145">
        <f t="shared" si="218"/>
        <v>6</v>
      </c>
      <c r="ED95" s="145">
        <f t="shared" si="218"/>
        <v>6</v>
      </c>
      <c r="EE95" s="145">
        <f t="shared" si="218"/>
        <v>6</v>
      </c>
      <c r="EF95" s="145">
        <f t="shared" si="218"/>
        <v>6</v>
      </c>
      <c r="EG95" s="145">
        <f t="shared" si="218"/>
        <v>6</v>
      </c>
      <c r="EH95" s="145">
        <f t="shared" si="218"/>
        <v>7</v>
      </c>
      <c r="EI95" s="145">
        <f t="shared" si="218"/>
        <v>7</v>
      </c>
      <c r="EJ95" s="145">
        <f t="shared" si="218"/>
        <v>7</v>
      </c>
      <c r="EK95" s="145">
        <f t="shared" si="218"/>
        <v>7</v>
      </c>
      <c r="EL95" s="145">
        <f t="shared" si="218"/>
        <v>7</v>
      </c>
      <c r="EM95" s="145">
        <f t="shared" si="218"/>
        <v>7</v>
      </c>
      <c r="EN95" s="145">
        <f t="shared" si="218"/>
        <v>7</v>
      </c>
      <c r="EO95" s="145">
        <f t="shared" si="218"/>
        <v>7</v>
      </c>
      <c r="EP95" s="145">
        <f t="shared" si="218"/>
        <v>7</v>
      </c>
      <c r="EQ95" s="145">
        <f t="shared" si="218"/>
        <v>7</v>
      </c>
      <c r="ER95" s="145">
        <f t="shared" si="218"/>
        <v>7</v>
      </c>
      <c r="ES95" s="145">
        <f t="shared" si="218"/>
        <v>7</v>
      </c>
      <c r="ET95" s="145">
        <f t="shared" si="218"/>
        <v>7</v>
      </c>
      <c r="EU95" s="145">
        <f t="shared" si="218"/>
        <v>7</v>
      </c>
      <c r="EV95" s="145">
        <f t="shared" si="218"/>
        <v>7</v>
      </c>
      <c r="EW95" s="145">
        <f t="shared" si="218"/>
        <v>7</v>
      </c>
      <c r="EX95" s="145">
        <f t="shared" si="218"/>
        <v>7</v>
      </c>
      <c r="EY95" s="145">
        <f t="shared" si="218"/>
        <v>7</v>
      </c>
      <c r="EZ95" s="145">
        <f t="shared" si="218"/>
        <v>7</v>
      </c>
      <c r="FA95" s="145">
        <f t="shared" si="218"/>
        <v>6</v>
      </c>
      <c r="FB95" s="145">
        <f t="shared" si="218"/>
        <v>6</v>
      </c>
      <c r="FC95" s="145">
        <f t="shared" si="218"/>
        <v>6</v>
      </c>
      <c r="FD95" s="145">
        <f t="shared" si="218"/>
        <v>6</v>
      </c>
      <c r="FE95" s="145">
        <f t="shared" si="218"/>
        <v>6</v>
      </c>
      <c r="FF95" s="145">
        <f t="shared" si="218"/>
        <v>6</v>
      </c>
      <c r="FG95" s="145">
        <f t="shared" si="218"/>
        <v>6</v>
      </c>
      <c r="FH95" s="145">
        <f t="shared" si="218"/>
        <v>6</v>
      </c>
      <c r="FI95" s="145">
        <f t="shared" si="218"/>
        <v>6</v>
      </c>
      <c r="FJ95" s="145">
        <f t="shared" si="218"/>
        <v>6</v>
      </c>
      <c r="FK95" s="145">
        <f t="shared" si="218"/>
        <v>6</v>
      </c>
      <c r="FL95" s="145">
        <f t="shared" si="218"/>
        <v>6</v>
      </c>
      <c r="FM95" s="145">
        <f t="shared" si="218"/>
        <v>6</v>
      </c>
      <c r="FN95" s="145">
        <f t="shared" ref="FN95:FS95" si="219">IF(FN$4&lt;$E$3,"",SUMIFS($F88:$FS88,$F$5:$FS$5,"&lt;="&amp;FN$5,$F$5:$FS$5,"&gt;"&amp;(FN$5-$E$3)))</f>
        <v>6</v>
      </c>
      <c r="FO95" s="145">
        <f t="shared" si="219"/>
        <v>6</v>
      </c>
      <c r="FP95" s="145">
        <f t="shared" si="219"/>
        <v>6</v>
      </c>
      <c r="FQ95" s="145">
        <f t="shared" si="219"/>
        <v>6</v>
      </c>
      <c r="FR95" s="145">
        <f t="shared" si="219"/>
        <v>6</v>
      </c>
      <c r="FS95" s="145">
        <f t="shared" si="219"/>
        <v>6</v>
      </c>
      <c r="FT95" s="145">
        <f t="shared" si="214"/>
        <v>7</v>
      </c>
      <c r="FW95" s="145">
        <f t="shared" si="215"/>
        <v>6</v>
      </c>
      <c r="FX95" s="145">
        <f>MIN(F95:FS95)</f>
        <v>6</v>
      </c>
      <c r="FY95" s="145">
        <f>MAX(F95:FS95)</f>
        <v>8</v>
      </c>
      <c r="FZ95" s="145">
        <f>AVERAGE(F95:FS95)</f>
        <v>6.507042253521127</v>
      </c>
      <c r="GA95" s="145">
        <f>AVERAGE(EP95:FS95)</f>
        <v>6.3666666666666663</v>
      </c>
    </row>
    <row r="96" spans="2:183">
      <c r="B96" s="139"/>
      <c r="D96" t="s">
        <v>34</v>
      </c>
      <c r="F96" s="145" t="str">
        <f t="shared" ref="F96:BQ96" si="220">IF(F$4&lt;$E$3,"",SUMIFS($F89:$FS89,$F$5:$FS$5,"&lt;="&amp;F$5,$F$5:$FS$5,"&gt;"&amp;(F$5-$E$3)))</f>
        <v/>
      </c>
      <c r="G96" s="145" t="str">
        <f t="shared" si="220"/>
        <v/>
      </c>
      <c r="H96" s="145" t="str">
        <f t="shared" si="220"/>
        <v/>
      </c>
      <c r="I96" s="145" t="str">
        <f t="shared" si="220"/>
        <v/>
      </c>
      <c r="J96" s="145" t="str">
        <f t="shared" si="220"/>
        <v/>
      </c>
      <c r="K96" s="145" t="str">
        <f t="shared" si="220"/>
        <v/>
      </c>
      <c r="L96" s="145" t="str">
        <f t="shared" si="220"/>
        <v/>
      </c>
      <c r="M96" s="145" t="str">
        <f t="shared" si="220"/>
        <v/>
      </c>
      <c r="N96" s="145" t="str">
        <f t="shared" si="220"/>
        <v/>
      </c>
      <c r="O96" s="145" t="str">
        <f t="shared" si="220"/>
        <v/>
      </c>
      <c r="P96" s="145" t="str">
        <f t="shared" si="220"/>
        <v/>
      </c>
      <c r="Q96" s="145" t="str">
        <f t="shared" si="220"/>
        <v/>
      </c>
      <c r="R96" s="145" t="str">
        <f t="shared" si="220"/>
        <v/>
      </c>
      <c r="S96" s="145" t="str">
        <f t="shared" si="220"/>
        <v/>
      </c>
      <c r="T96" s="145" t="str">
        <f t="shared" si="220"/>
        <v/>
      </c>
      <c r="U96" s="145" t="str">
        <f t="shared" si="220"/>
        <v/>
      </c>
      <c r="V96" s="145" t="str">
        <f t="shared" si="220"/>
        <v/>
      </c>
      <c r="W96" s="145" t="str">
        <f t="shared" si="220"/>
        <v/>
      </c>
      <c r="X96" s="145" t="str">
        <f t="shared" si="220"/>
        <v/>
      </c>
      <c r="Y96" s="145" t="str">
        <f t="shared" si="220"/>
        <v/>
      </c>
      <c r="Z96" s="145" t="str">
        <f t="shared" si="220"/>
        <v/>
      </c>
      <c r="AA96" s="145" t="str">
        <f t="shared" si="220"/>
        <v/>
      </c>
      <c r="AB96" s="145" t="str">
        <f t="shared" si="220"/>
        <v/>
      </c>
      <c r="AC96" s="145" t="str">
        <f t="shared" si="220"/>
        <v/>
      </c>
      <c r="AD96" s="145" t="str">
        <f t="shared" si="220"/>
        <v/>
      </c>
      <c r="AE96" s="145" t="str">
        <f t="shared" si="220"/>
        <v/>
      </c>
      <c r="AF96" s="145" t="str">
        <f t="shared" si="220"/>
        <v/>
      </c>
      <c r="AG96" s="145" t="str">
        <f t="shared" si="220"/>
        <v/>
      </c>
      <c r="AH96" s="145" t="str">
        <f t="shared" si="220"/>
        <v/>
      </c>
      <c r="AI96" s="145" t="str">
        <f t="shared" si="220"/>
        <v/>
      </c>
      <c r="AJ96" s="145" t="str">
        <f t="shared" si="220"/>
        <v/>
      </c>
      <c r="AK96" s="145" t="str">
        <f t="shared" si="220"/>
        <v/>
      </c>
      <c r="AL96" s="145" t="str">
        <f t="shared" si="220"/>
        <v/>
      </c>
      <c r="AM96" s="145" t="str">
        <f t="shared" si="220"/>
        <v/>
      </c>
      <c r="AN96" s="145" t="str">
        <f t="shared" si="220"/>
        <v/>
      </c>
      <c r="AO96" s="145" t="str">
        <f t="shared" si="220"/>
        <v/>
      </c>
      <c r="AP96" s="145" t="str">
        <f t="shared" si="220"/>
        <v/>
      </c>
      <c r="AQ96" s="145" t="str">
        <f t="shared" si="220"/>
        <v/>
      </c>
      <c r="AR96" s="145" t="str">
        <f t="shared" si="220"/>
        <v/>
      </c>
      <c r="AS96" s="145" t="str">
        <f t="shared" si="220"/>
        <v/>
      </c>
      <c r="AT96" s="145" t="str">
        <f t="shared" si="220"/>
        <v/>
      </c>
      <c r="AU96" s="145" t="str">
        <f t="shared" si="220"/>
        <v/>
      </c>
      <c r="AV96" s="145" t="str">
        <f t="shared" si="220"/>
        <v/>
      </c>
      <c r="AW96" s="145" t="str">
        <f t="shared" si="220"/>
        <v/>
      </c>
      <c r="AX96" s="145" t="str">
        <f t="shared" si="220"/>
        <v/>
      </c>
      <c r="AY96" s="145" t="str">
        <f t="shared" si="220"/>
        <v/>
      </c>
      <c r="AZ96" s="145" t="str">
        <f t="shared" si="220"/>
        <v/>
      </c>
      <c r="BA96" s="145" t="str">
        <f t="shared" si="220"/>
        <v/>
      </c>
      <c r="BB96" s="145" t="str">
        <f t="shared" si="220"/>
        <v/>
      </c>
      <c r="BC96" s="145" t="str">
        <f t="shared" si="220"/>
        <v/>
      </c>
      <c r="BD96" s="145" t="str">
        <f t="shared" si="220"/>
        <v/>
      </c>
      <c r="BE96" s="145" t="str">
        <f t="shared" si="220"/>
        <v/>
      </c>
      <c r="BF96" s="145" t="str">
        <f t="shared" si="220"/>
        <v/>
      </c>
      <c r="BG96" s="145" t="str">
        <f t="shared" si="220"/>
        <v/>
      </c>
      <c r="BH96" s="145" t="str">
        <f t="shared" si="220"/>
        <v/>
      </c>
      <c r="BI96" s="145" t="str">
        <f t="shared" si="220"/>
        <v/>
      </c>
      <c r="BJ96" s="145" t="str">
        <f t="shared" si="220"/>
        <v/>
      </c>
      <c r="BK96" s="145" t="str">
        <f t="shared" si="220"/>
        <v/>
      </c>
      <c r="BL96" s="145" t="str">
        <f t="shared" si="220"/>
        <v/>
      </c>
      <c r="BM96" s="145" t="str">
        <f t="shared" si="220"/>
        <v/>
      </c>
      <c r="BN96" s="145" t="str">
        <f t="shared" si="220"/>
        <v/>
      </c>
      <c r="BO96" s="145" t="str">
        <f t="shared" si="220"/>
        <v/>
      </c>
      <c r="BP96" s="145" t="str">
        <f t="shared" si="220"/>
        <v/>
      </c>
      <c r="BQ96" s="145" t="str">
        <f t="shared" si="220"/>
        <v/>
      </c>
      <c r="BR96" s="145" t="str">
        <f t="shared" ref="BR96:CZ96" si="221">IF(BR$4&lt;$E$3,"",SUMIFS($F89:$FS89,$F$5:$FS$5,"&lt;="&amp;BR$5,$F$5:$FS$5,"&gt;"&amp;(BR$5-$E$3)))</f>
        <v/>
      </c>
      <c r="BS96" s="145" t="str">
        <f t="shared" si="221"/>
        <v/>
      </c>
      <c r="BT96" s="145" t="str">
        <f t="shared" si="221"/>
        <v/>
      </c>
      <c r="BU96" s="145" t="str">
        <f t="shared" si="221"/>
        <v/>
      </c>
      <c r="BV96" s="145" t="str">
        <f t="shared" si="221"/>
        <v/>
      </c>
      <c r="BW96" s="145" t="str">
        <f t="shared" si="221"/>
        <v/>
      </c>
      <c r="BX96" s="145" t="str">
        <f t="shared" si="221"/>
        <v/>
      </c>
      <c r="BY96" s="145" t="str">
        <f t="shared" si="221"/>
        <v/>
      </c>
      <c r="BZ96" s="145" t="str">
        <f t="shared" si="221"/>
        <v/>
      </c>
      <c r="CA96" s="145" t="str">
        <f t="shared" si="221"/>
        <v/>
      </c>
      <c r="CB96" s="145" t="str">
        <f t="shared" si="221"/>
        <v/>
      </c>
      <c r="CC96" s="145" t="str">
        <f t="shared" si="221"/>
        <v/>
      </c>
      <c r="CD96" s="145" t="str">
        <f t="shared" si="221"/>
        <v/>
      </c>
      <c r="CE96" s="145" t="str">
        <f t="shared" si="221"/>
        <v/>
      </c>
      <c r="CF96" s="145" t="str">
        <f t="shared" si="221"/>
        <v/>
      </c>
      <c r="CG96" s="145" t="str">
        <f t="shared" si="221"/>
        <v/>
      </c>
      <c r="CH96" s="145" t="str">
        <f t="shared" si="221"/>
        <v/>
      </c>
      <c r="CI96" s="145" t="str">
        <f t="shared" si="221"/>
        <v/>
      </c>
      <c r="CJ96" s="145" t="str">
        <f t="shared" si="221"/>
        <v/>
      </c>
      <c r="CK96" s="145" t="str">
        <f t="shared" si="221"/>
        <v/>
      </c>
      <c r="CL96" s="145" t="str">
        <f t="shared" si="221"/>
        <v/>
      </c>
      <c r="CM96" s="145" t="str">
        <f t="shared" si="221"/>
        <v/>
      </c>
      <c r="CN96" s="145" t="str">
        <f t="shared" si="221"/>
        <v/>
      </c>
      <c r="CO96" s="145" t="str">
        <f t="shared" si="221"/>
        <v/>
      </c>
      <c r="CP96" s="145" t="str">
        <f t="shared" si="221"/>
        <v/>
      </c>
      <c r="CQ96" s="145" t="str">
        <f t="shared" si="221"/>
        <v/>
      </c>
      <c r="CR96" s="145" t="str">
        <f t="shared" si="221"/>
        <v/>
      </c>
      <c r="CS96" s="145" t="str">
        <f t="shared" si="221"/>
        <v/>
      </c>
      <c r="CT96" s="145" t="str">
        <f t="shared" si="221"/>
        <v/>
      </c>
      <c r="CU96" s="145" t="str">
        <f t="shared" si="221"/>
        <v/>
      </c>
      <c r="CV96" s="145" t="str">
        <f t="shared" si="221"/>
        <v/>
      </c>
      <c r="CW96" s="145" t="str">
        <f t="shared" si="221"/>
        <v/>
      </c>
      <c r="CX96" s="145" t="str">
        <f t="shared" si="221"/>
        <v/>
      </c>
      <c r="CY96" s="145" t="str">
        <f t="shared" si="221"/>
        <v/>
      </c>
      <c r="CZ96" s="145" t="str">
        <f t="shared" si="221"/>
        <v/>
      </c>
      <c r="DA96" s="145">
        <f>IF(DA$4&lt;$E$3,"",SUMIFS($F89:$FS89,$F$5:$FS$5,"&lt;="&amp;DA$5,$F$5:$FS$5,"&gt;"&amp;(DA$5-$E$3)))</f>
        <v>4</v>
      </c>
      <c r="DB96" s="145">
        <f t="shared" ref="DB96:FM96" si="222">IF(DB$4&lt;$E$3,"",SUMIFS($F89:$FS89,$F$5:$FS$5,"&lt;="&amp;DB$5,$F$5:$FS$5,"&gt;"&amp;(DB$5-$E$3)))</f>
        <v>4</v>
      </c>
      <c r="DC96" s="145">
        <f t="shared" si="222"/>
        <v>4</v>
      </c>
      <c r="DD96" s="145">
        <f t="shared" si="222"/>
        <v>4</v>
      </c>
      <c r="DE96" s="145">
        <f t="shared" si="222"/>
        <v>4</v>
      </c>
      <c r="DF96" s="145">
        <f t="shared" si="222"/>
        <v>4</v>
      </c>
      <c r="DG96" s="145">
        <f t="shared" si="222"/>
        <v>4</v>
      </c>
      <c r="DH96" s="145">
        <f t="shared" si="222"/>
        <v>4</v>
      </c>
      <c r="DI96" s="145">
        <f t="shared" si="222"/>
        <v>4</v>
      </c>
      <c r="DJ96" s="145">
        <f t="shared" si="222"/>
        <v>4</v>
      </c>
      <c r="DK96" s="145">
        <f t="shared" si="222"/>
        <v>4</v>
      </c>
      <c r="DL96" s="145">
        <f t="shared" si="222"/>
        <v>4</v>
      </c>
      <c r="DM96" s="145">
        <f t="shared" si="222"/>
        <v>4</v>
      </c>
      <c r="DN96" s="145">
        <f t="shared" si="222"/>
        <v>4</v>
      </c>
      <c r="DO96" s="145">
        <f t="shared" si="222"/>
        <v>4</v>
      </c>
      <c r="DP96" s="145">
        <f t="shared" si="222"/>
        <v>4</v>
      </c>
      <c r="DQ96" s="145">
        <f t="shared" si="222"/>
        <v>4</v>
      </c>
      <c r="DR96" s="145">
        <f t="shared" si="222"/>
        <v>4</v>
      </c>
      <c r="DS96" s="145">
        <f t="shared" si="222"/>
        <v>4</v>
      </c>
      <c r="DT96" s="145">
        <f t="shared" si="222"/>
        <v>5</v>
      </c>
      <c r="DU96" s="145">
        <f t="shared" si="222"/>
        <v>5</v>
      </c>
      <c r="DV96" s="145">
        <f t="shared" si="222"/>
        <v>5</v>
      </c>
      <c r="DW96" s="145">
        <f t="shared" si="222"/>
        <v>5</v>
      </c>
      <c r="DX96" s="145">
        <f t="shared" si="222"/>
        <v>5</v>
      </c>
      <c r="DY96" s="145">
        <f t="shared" si="222"/>
        <v>5</v>
      </c>
      <c r="DZ96" s="145">
        <f t="shared" si="222"/>
        <v>5</v>
      </c>
      <c r="EA96" s="145">
        <f t="shared" si="222"/>
        <v>5</v>
      </c>
      <c r="EB96" s="145">
        <f t="shared" si="222"/>
        <v>5</v>
      </c>
      <c r="EC96" s="145">
        <f t="shared" si="222"/>
        <v>5</v>
      </c>
      <c r="ED96" s="145">
        <f t="shared" si="222"/>
        <v>5</v>
      </c>
      <c r="EE96" s="145">
        <f t="shared" si="222"/>
        <v>5</v>
      </c>
      <c r="EF96" s="145">
        <f t="shared" si="222"/>
        <v>5</v>
      </c>
      <c r="EG96" s="145">
        <f t="shared" si="222"/>
        <v>3</v>
      </c>
      <c r="EH96" s="145">
        <f t="shared" si="222"/>
        <v>3</v>
      </c>
      <c r="EI96" s="145">
        <f t="shared" si="222"/>
        <v>3</v>
      </c>
      <c r="EJ96" s="145">
        <f t="shared" si="222"/>
        <v>3</v>
      </c>
      <c r="EK96" s="145">
        <f t="shared" si="222"/>
        <v>3</v>
      </c>
      <c r="EL96" s="145">
        <f t="shared" si="222"/>
        <v>3</v>
      </c>
      <c r="EM96" s="145">
        <f t="shared" si="222"/>
        <v>3</v>
      </c>
      <c r="EN96" s="145">
        <f t="shared" si="222"/>
        <v>3</v>
      </c>
      <c r="EO96" s="145">
        <f t="shared" si="222"/>
        <v>3</v>
      </c>
      <c r="EP96" s="145">
        <f t="shared" si="222"/>
        <v>3</v>
      </c>
      <c r="EQ96" s="145">
        <f t="shared" si="222"/>
        <v>3</v>
      </c>
      <c r="ER96" s="145">
        <f t="shared" si="222"/>
        <v>4</v>
      </c>
      <c r="ES96" s="145">
        <f t="shared" si="222"/>
        <v>4</v>
      </c>
      <c r="ET96" s="145">
        <f t="shared" si="222"/>
        <v>4</v>
      </c>
      <c r="EU96" s="145">
        <f t="shared" si="222"/>
        <v>4</v>
      </c>
      <c r="EV96" s="145">
        <f t="shared" si="222"/>
        <v>4</v>
      </c>
      <c r="EW96" s="145">
        <f t="shared" si="222"/>
        <v>4</v>
      </c>
      <c r="EX96" s="145">
        <f t="shared" si="222"/>
        <v>4</v>
      </c>
      <c r="EY96" s="145">
        <f t="shared" si="222"/>
        <v>4</v>
      </c>
      <c r="EZ96" s="145">
        <f t="shared" si="222"/>
        <v>4</v>
      </c>
      <c r="FA96" s="145">
        <f t="shared" si="222"/>
        <v>4</v>
      </c>
      <c r="FB96" s="145">
        <f t="shared" si="222"/>
        <v>5</v>
      </c>
      <c r="FC96" s="145">
        <f t="shared" si="222"/>
        <v>5</v>
      </c>
      <c r="FD96" s="145">
        <f t="shared" si="222"/>
        <v>5</v>
      </c>
      <c r="FE96" s="145">
        <f t="shared" si="222"/>
        <v>5</v>
      </c>
      <c r="FF96" s="145">
        <f t="shared" si="222"/>
        <v>5</v>
      </c>
      <c r="FG96" s="145">
        <f t="shared" si="222"/>
        <v>5</v>
      </c>
      <c r="FH96" s="145">
        <f t="shared" si="222"/>
        <v>5</v>
      </c>
      <c r="FI96" s="145">
        <f t="shared" si="222"/>
        <v>5</v>
      </c>
      <c r="FJ96" s="145">
        <f t="shared" si="222"/>
        <v>5</v>
      </c>
      <c r="FK96" s="145">
        <f t="shared" si="222"/>
        <v>5</v>
      </c>
      <c r="FL96" s="145">
        <f t="shared" si="222"/>
        <v>5</v>
      </c>
      <c r="FM96" s="145">
        <f t="shared" si="222"/>
        <v>5</v>
      </c>
      <c r="FN96" s="145">
        <f t="shared" ref="FN96:FS96" si="223">IF(FN$4&lt;$E$3,"",SUMIFS($F89:$FS89,$F$5:$FS$5,"&lt;="&amp;FN$5,$F$5:$FS$5,"&gt;"&amp;(FN$5-$E$3)))</f>
        <v>5</v>
      </c>
      <c r="FO96" s="145">
        <f t="shared" si="223"/>
        <v>5</v>
      </c>
      <c r="FP96" s="145">
        <f t="shared" si="223"/>
        <v>5</v>
      </c>
      <c r="FQ96" s="145">
        <f t="shared" si="223"/>
        <v>5</v>
      </c>
      <c r="FR96" s="145">
        <f t="shared" si="223"/>
        <v>5</v>
      </c>
      <c r="FS96" s="145">
        <f t="shared" si="223"/>
        <v>5</v>
      </c>
      <c r="FT96" s="145">
        <f t="shared" si="214"/>
        <v>5</v>
      </c>
      <c r="FW96" s="145">
        <f t="shared" si="215"/>
        <v>5</v>
      </c>
      <c r="FX96" s="145">
        <f>MIN(F96:FS96)</f>
        <v>3</v>
      </c>
      <c r="FY96" s="145">
        <f>MAX(F96:FS96)</f>
        <v>5</v>
      </c>
      <c r="FZ96" s="145">
        <f>AVERAGE(F96:FS96)</f>
        <v>4.28169014084507</v>
      </c>
      <c r="GA96" s="145">
        <f>AVERAGE(EP96:FS96)</f>
        <v>4.5333333333333332</v>
      </c>
    </row>
    <row r="97" spans="2:183" ht="15.75" thickBot="1">
      <c r="B97" s="139"/>
      <c r="D97" s="105" t="s">
        <v>25</v>
      </c>
      <c r="E97" s="106"/>
      <c r="F97" s="146" t="str">
        <f t="shared" ref="F97:BQ97" si="224">IF(F$4&lt;$E$3,"",SUMIFS($F90:$FS90,$F$5:$FS$5,"&lt;="&amp;F$5,$F$5:$FS$5,"&gt;"&amp;(F$5-$E$3)))</f>
        <v/>
      </c>
      <c r="G97" s="146" t="str">
        <f t="shared" si="224"/>
        <v/>
      </c>
      <c r="H97" s="146" t="str">
        <f t="shared" si="224"/>
        <v/>
      </c>
      <c r="I97" s="146" t="str">
        <f t="shared" si="224"/>
        <v/>
      </c>
      <c r="J97" s="146" t="str">
        <f t="shared" si="224"/>
        <v/>
      </c>
      <c r="K97" s="146" t="str">
        <f t="shared" si="224"/>
        <v/>
      </c>
      <c r="L97" s="146" t="str">
        <f t="shared" si="224"/>
        <v/>
      </c>
      <c r="M97" s="146" t="str">
        <f t="shared" si="224"/>
        <v/>
      </c>
      <c r="N97" s="146" t="str">
        <f t="shared" si="224"/>
        <v/>
      </c>
      <c r="O97" s="146" t="str">
        <f t="shared" si="224"/>
        <v/>
      </c>
      <c r="P97" s="146" t="str">
        <f t="shared" si="224"/>
        <v/>
      </c>
      <c r="Q97" s="146" t="str">
        <f t="shared" si="224"/>
        <v/>
      </c>
      <c r="R97" s="146" t="str">
        <f t="shared" si="224"/>
        <v/>
      </c>
      <c r="S97" s="146" t="str">
        <f t="shared" si="224"/>
        <v/>
      </c>
      <c r="T97" s="146" t="str">
        <f t="shared" si="224"/>
        <v/>
      </c>
      <c r="U97" s="146" t="str">
        <f t="shared" si="224"/>
        <v/>
      </c>
      <c r="V97" s="146" t="str">
        <f t="shared" si="224"/>
        <v/>
      </c>
      <c r="W97" s="146" t="str">
        <f t="shared" si="224"/>
        <v/>
      </c>
      <c r="X97" s="146" t="str">
        <f t="shared" si="224"/>
        <v/>
      </c>
      <c r="Y97" s="146" t="str">
        <f t="shared" si="224"/>
        <v/>
      </c>
      <c r="Z97" s="146" t="str">
        <f t="shared" si="224"/>
        <v/>
      </c>
      <c r="AA97" s="146" t="str">
        <f t="shared" si="224"/>
        <v/>
      </c>
      <c r="AB97" s="146" t="str">
        <f t="shared" si="224"/>
        <v/>
      </c>
      <c r="AC97" s="146" t="str">
        <f t="shared" si="224"/>
        <v/>
      </c>
      <c r="AD97" s="146" t="str">
        <f t="shared" si="224"/>
        <v/>
      </c>
      <c r="AE97" s="146" t="str">
        <f t="shared" si="224"/>
        <v/>
      </c>
      <c r="AF97" s="146" t="str">
        <f t="shared" si="224"/>
        <v/>
      </c>
      <c r="AG97" s="146" t="str">
        <f t="shared" si="224"/>
        <v/>
      </c>
      <c r="AH97" s="146" t="str">
        <f t="shared" si="224"/>
        <v/>
      </c>
      <c r="AI97" s="146" t="str">
        <f t="shared" si="224"/>
        <v/>
      </c>
      <c r="AJ97" s="146" t="str">
        <f t="shared" si="224"/>
        <v/>
      </c>
      <c r="AK97" s="146" t="str">
        <f t="shared" si="224"/>
        <v/>
      </c>
      <c r="AL97" s="146" t="str">
        <f t="shared" si="224"/>
        <v/>
      </c>
      <c r="AM97" s="146" t="str">
        <f t="shared" si="224"/>
        <v/>
      </c>
      <c r="AN97" s="146" t="str">
        <f t="shared" si="224"/>
        <v/>
      </c>
      <c r="AO97" s="146" t="str">
        <f t="shared" si="224"/>
        <v/>
      </c>
      <c r="AP97" s="146" t="str">
        <f t="shared" si="224"/>
        <v/>
      </c>
      <c r="AQ97" s="146" t="str">
        <f t="shared" si="224"/>
        <v/>
      </c>
      <c r="AR97" s="146" t="str">
        <f t="shared" si="224"/>
        <v/>
      </c>
      <c r="AS97" s="146" t="str">
        <f t="shared" si="224"/>
        <v/>
      </c>
      <c r="AT97" s="146" t="str">
        <f t="shared" si="224"/>
        <v/>
      </c>
      <c r="AU97" s="146" t="str">
        <f t="shared" si="224"/>
        <v/>
      </c>
      <c r="AV97" s="146" t="str">
        <f t="shared" si="224"/>
        <v/>
      </c>
      <c r="AW97" s="146" t="str">
        <f t="shared" si="224"/>
        <v/>
      </c>
      <c r="AX97" s="146" t="str">
        <f t="shared" si="224"/>
        <v/>
      </c>
      <c r="AY97" s="146" t="str">
        <f t="shared" si="224"/>
        <v/>
      </c>
      <c r="AZ97" s="146" t="str">
        <f t="shared" si="224"/>
        <v/>
      </c>
      <c r="BA97" s="146" t="str">
        <f t="shared" si="224"/>
        <v/>
      </c>
      <c r="BB97" s="146" t="str">
        <f t="shared" si="224"/>
        <v/>
      </c>
      <c r="BC97" s="146" t="str">
        <f t="shared" si="224"/>
        <v/>
      </c>
      <c r="BD97" s="146" t="str">
        <f t="shared" si="224"/>
        <v/>
      </c>
      <c r="BE97" s="146" t="str">
        <f t="shared" si="224"/>
        <v/>
      </c>
      <c r="BF97" s="146" t="str">
        <f t="shared" si="224"/>
        <v/>
      </c>
      <c r="BG97" s="146" t="str">
        <f t="shared" si="224"/>
        <v/>
      </c>
      <c r="BH97" s="146" t="str">
        <f t="shared" si="224"/>
        <v/>
      </c>
      <c r="BI97" s="146" t="str">
        <f t="shared" si="224"/>
        <v/>
      </c>
      <c r="BJ97" s="146" t="str">
        <f t="shared" si="224"/>
        <v/>
      </c>
      <c r="BK97" s="146" t="str">
        <f t="shared" si="224"/>
        <v/>
      </c>
      <c r="BL97" s="146" t="str">
        <f t="shared" si="224"/>
        <v/>
      </c>
      <c r="BM97" s="146" t="str">
        <f t="shared" si="224"/>
        <v/>
      </c>
      <c r="BN97" s="146" t="str">
        <f t="shared" si="224"/>
        <v/>
      </c>
      <c r="BO97" s="146" t="str">
        <f t="shared" si="224"/>
        <v/>
      </c>
      <c r="BP97" s="146" t="str">
        <f t="shared" si="224"/>
        <v/>
      </c>
      <c r="BQ97" s="146" t="str">
        <f t="shared" si="224"/>
        <v/>
      </c>
      <c r="BR97" s="146" t="str">
        <f t="shared" ref="BR97:EC97" si="225">IF(BR$4&lt;$E$3,"",SUMIFS($F90:$FS90,$F$5:$FS$5,"&lt;="&amp;BR$5,$F$5:$FS$5,"&gt;"&amp;(BR$5-$E$3)))</f>
        <v/>
      </c>
      <c r="BS97" s="146" t="str">
        <f t="shared" si="225"/>
        <v/>
      </c>
      <c r="BT97" s="146" t="str">
        <f t="shared" si="225"/>
        <v/>
      </c>
      <c r="BU97" s="146" t="str">
        <f t="shared" si="225"/>
        <v/>
      </c>
      <c r="BV97" s="146" t="str">
        <f t="shared" si="225"/>
        <v/>
      </c>
      <c r="BW97" s="146" t="str">
        <f t="shared" si="225"/>
        <v/>
      </c>
      <c r="BX97" s="146" t="str">
        <f t="shared" si="225"/>
        <v/>
      </c>
      <c r="BY97" s="146" t="str">
        <f t="shared" si="225"/>
        <v/>
      </c>
      <c r="BZ97" s="146" t="str">
        <f t="shared" si="225"/>
        <v/>
      </c>
      <c r="CA97" s="146" t="str">
        <f t="shared" si="225"/>
        <v/>
      </c>
      <c r="CB97" s="146" t="str">
        <f t="shared" si="225"/>
        <v/>
      </c>
      <c r="CC97" s="146" t="str">
        <f t="shared" si="225"/>
        <v/>
      </c>
      <c r="CD97" s="146" t="str">
        <f t="shared" si="225"/>
        <v/>
      </c>
      <c r="CE97" s="146" t="str">
        <f t="shared" si="225"/>
        <v/>
      </c>
      <c r="CF97" s="146" t="str">
        <f t="shared" si="225"/>
        <v/>
      </c>
      <c r="CG97" s="146" t="str">
        <f t="shared" si="225"/>
        <v/>
      </c>
      <c r="CH97" s="146" t="str">
        <f t="shared" si="225"/>
        <v/>
      </c>
      <c r="CI97" s="146" t="str">
        <f t="shared" si="225"/>
        <v/>
      </c>
      <c r="CJ97" s="146" t="str">
        <f t="shared" si="225"/>
        <v/>
      </c>
      <c r="CK97" s="146" t="str">
        <f t="shared" si="225"/>
        <v/>
      </c>
      <c r="CL97" s="146" t="str">
        <f t="shared" si="225"/>
        <v/>
      </c>
      <c r="CM97" s="146" t="str">
        <f t="shared" si="225"/>
        <v/>
      </c>
      <c r="CN97" s="146" t="str">
        <f t="shared" si="225"/>
        <v/>
      </c>
      <c r="CO97" s="146" t="str">
        <f t="shared" si="225"/>
        <v/>
      </c>
      <c r="CP97" s="146" t="str">
        <f t="shared" si="225"/>
        <v/>
      </c>
      <c r="CQ97" s="146" t="str">
        <f t="shared" si="225"/>
        <v/>
      </c>
      <c r="CR97" s="146" t="str">
        <f t="shared" si="225"/>
        <v/>
      </c>
      <c r="CS97" s="146" t="str">
        <f t="shared" si="225"/>
        <v/>
      </c>
      <c r="CT97" s="146" t="str">
        <f t="shared" si="225"/>
        <v/>
      </c>
      <c r="CU97" s="146" t="str">
        <f t="shared" si="225"/>
        <v/>
      </c>
      <c r="CV97" s="146" t="str">
        <f t="shared" si="225"/>
        <v/>
      </c>
      <c r="CW97" s="146" t="str">
        <f t="shared" si="225"/>
        <v/>
      </c>
      <c r="CX97" s="146" t="str">
        <f t="shared" si="225"/>
        <v/>
      </c>
      <c r="CY97" s="146" t="str">
        <f t="shared" si="225"/>
        <v/>
      </c>
      <c r="CZ97" s="146" t="str">
        <f t="shared" si="225"/>
        <v/>
      </c>
      <c r="DA97" s="146">
        <f t="shared" si="225"/>
        <v>19</v>
      </c>
      <c r="DB97" s="146">
        <f t="shared" si="225"/>
        <v>20</v>
      </c>
      <c r="DC97" s="146">
        <f t="shared" si="225"/>
        <v>20</v>
      </c>
      <c r="DD97" s="146">
        <f t="shared" si="225"/>
        <v>19</v>
      </c>
      <c r="DE97" s="146">
        <f t="shared" si="225"/>
        <v>20</v>
      </c>
      <c r="DF97" s="146">
        <f t="shared" si="225"/>
        <v>20</v>
      </c>
      <c r="DG97" s="146">
        <f t="shared" si="225"/>
        <v>20</v>
      </c>
      <c r="DH97" s="146">
        <f t="shared" si="225"/>
        <v>20</v>
      </c>
      <c r="DI97" s="146">
        <f t="shared" si="225"/>
        <v>19</v>
      </c>
      <c r="DJ97" s="146">
        <f t="shared" si="225"/>
        <v>19</v>
      </c>
      <c r="DK97" s="146">
        <f t="shared" si="225"/>
        <v>18</v>
      </c>
      <c r="DL97" s="146">
        <f t="shared" si="225"/>
        <v>18</v>
      </c>
      <c r="DM97" s="146">
        <f t="shared" si="225"/>
        <v>17</v>
      </c>
      <c r="DN97" s="146">
        <f t="shared" si="225"/>
        <v>17</v>
      </c>
      <c r="DO97" s="146">
        <f t="shared" si="225"/>
        <v>17</v>
      </c>
      <c r="DP97" s="146">
        <f t="shared" si="225"/>
        <v>17</v>
      </c>
      <c r="DQ97" s="146">
        <f t="shared" si="225"/>
        <v>17</v>
      </c>
      <c r="DR97" s="146">
        <f t="shared" si="225"/>
        <v>17</v>
      </c>
      <c r="DS97" s="146">
        <f t="shared" si="225"/>
        <v>17</v>
      </c>
      <c r="DT97" s="146">
        <f t="shared" si="225"/>
        <v>19</v>
      </c>
      <c r="DU97" s="146">
        <f t="shared" si="225"/>
        <v>19</v>
      </c>
      <c r="DV97" s="146">
        <f t="shared" si="225"/>
        <v>19</v>
      </c>
      <c r="DW97" s="146">
        <f t="shared" si="225"/>
        <v>18</v>
      </c>
      <c r="DX97" s="146">
        <f t="shared" si="225"/>
        <v>18</v>
      </c>
      <c r="DY97" s="146">
        <f t="shared" si="225"/>
        <v>17</v>
      </c>
      <c r="DZ97" s="146">
        <f t="shared" si="225"/>
        <v>17</v>
      </c>
      <c r="EA97" s="146">
        <f t="shared" si="225"/>
        <v>17</v>
      </c>
      <c r="EB97" s="146">
        <f t="shared" si="225"/>
        <v>17</v>
      </c>
      <c r="EC97" s="146">
        <f t="shared" si="225"/>
        <v>17</v>
      </c>
      <c r="ED97" s="146">
        <f t="shared" ref="ED97:FS97" si="226">IF(ED$4&lt;$E$3,"",SUMIFS($F90:$FS90,$F$5:$FS$5,"&lt;="&amp;ED$5,$F$5:$FS$5,"&gt;"&amp;(ED$5-$E$3)))</f>
        <v>17</v>
      </c>
      <c r="EE97" s="146">
        <f t="shared" si="226"/>
        <v>17</v>
      </c>
      <c r="EF97" s="146">
        <f t="shared" si="226"/>
        <v>16</v>
      </c>
      <c r="EG97" s="146">
        <f t="shared" si="226"/>
        <v>14</v>
      </c>
      <c r="EH97" s="146">
        <f t="shared" si="226"/>
        <v>15</v>
      </c>
      <c r="EI97" s="146">
        <f t="shared" si="226"/>
        <v>15</v>
      </c>
      <c r="EJ97" s="146">
        <f t="shared" si="226"/>
        <v>15</v>
      </c>
      <c r="EK97" s="146">
        <f t="shared" si="226"/>
        <v>15</v>
      </c>
      <c r="EL97" s="146">
        <f t="shared" si="226"/>
        <v>15</v>
      </c>
      <c r="EM97" s="146">
        <f t="shared" si="226"/>
        <v>15</v>
      </c>
      <c r="EN97" s="146">
        <f t="shared" si="226"/>
        <v>15</v>
      </c>
      <c r="EO97" s="146">
        <f t="shared" si="226"/>
        <v>15</v>
      </c>
      <c r="EP97" s="146">
        <f t="shared" si="226"/>
        <v>15</v>
      </c>
      <c r="EQ97" s="146">
        <f t="shared" si="226"/>
        <v>15</v>
      </c>
      <c r="ER97" s="146">
        <f t="shared" si="226"/>
        <v>16</v>
      </c>
      <c r="ES97" s="146">
        <f t="shared" si="226"/>
        <v>16</v>
      </c>
      <c r="ET97" s="146">
        <f t="shared" si="226"/>
        <v>16</v>
      </c>
      <c r="EU97" s="146">
        <f t="shared" si="226"/>
        <v>16</v>
      </c>
      <c r="EV97" s="146">
        <f t="shared" si="226"/>
        <v>16</v>
      </c>
      <c r="EW97" s="146">
        <f t="shared" si="226"/>
        <v>16</v>
      </c>
      <c r="EX97" s="146">
        <f t="shared" si="226"/>
        <v>16</v>
      </c>
      <c r="EY97" s="146">
        <f t="shared" si="226"/>
        <v>16</v>
      </c>
      <c r="EZ97" s="146">
        <f t="shared" si="226"/>
        <v>16</v>
      </c>
      <c r="FA97" s="146">
        <f t="shared" si="226"/>
        <v>15</v>
      </c>
      <c r="FB97" s="146">
        <f t="shared" si="226"/>
        <v>16</v>
      </c>
      <c r="FC97" s="146">
        <f t="shared" si="226"/>
        <v>16</v>
      </c>
      <c r="FD97" s="146">
        <f t="shared" si="226"/>
        <v>16</v>
      </c>
      <c r="FE97" s="146">
        <f t="shared" si="226"/>
        <v>16</v>
      </c>
      <c r="FF97" s="146">
        <f t="shared" si="226"/>
        <v>16</v>
      </c>
      <c r="FG97" s="146">
        <f t="shared" si="226"/>
        <v>16</v>
      </c>
      <c r="FH97" s="146">
        <f t="shared" si="226"/>
        <v>16</v>
      </c>
      <c r="FI97" s="146">
        <f t="shared" si="226"/>
        <v>16</v>
      </c>
      <c r="FJ97" s="146">
        <f t="shared" si="226"/>
        <v>16</v>
      </c>
      <c r="FK97" s="146">
        <f t="shared" si="226"/>
        <v>16</v>
      </c>
      <c r="FL97" s="146">
        <f t="shared" si="226"/>
        <v>16</v>
      </c>
      <c r="FM97" s="146">
        <f t="shared" si="226"/>
        <v>16</v>
      </c>
      <c r="FN97" s="146">
        <f t="shared" si="226"/>
        <v>16</v>
      </c>
      <c r="FO97" s="146">
        <f t="shared" si="226"/>
        <v>16</v>
      </c>
      <c r="FP97" s="146">
        <f t="shared" si="226"/>
        <v>16</v>
      </c>
      <c r="FQ97" s="146">
        <f t="shared" si="226"/>
        <v>16</v>
      </c>
      <c r="FR97" s="146">
        <f t="shared" si="226"/>
        <v>16</v>
      </c>
      <c r="FS97" s="146">
        <f t="shared" si="226"/>
        <v>16</v>
      </c>
      <c r="FT97" s="146">
        <f t="shared" si="214"/>
        <v>17</v>
      </c>
      <c r="FW97" s="146">
        <f t="shared" si="215"/>
        <v>16</v>
      </c>
      <c r="FX97" s="146">
        <f>MIN(F97:FS97)</f>
        <v>14</v>
      </c>
      <c r="FY97" s="146">
        <f>MAX(F97:FS97)</f>
        <v>20</v>
      </c>
      <c r="FZ97" s="146">
        <f>AVERAGE(F97:FS97)</f>
        <v>16.760563380281692</v>
      </c>
      <c r="GA97" s="146">
        <f>AVERAGE(EP97:FS97)</f>
        <v>15.9</v>
      </c>
    </row>
    <row r="98" spans="2:183" ht="15.75" thickTop="1">
      <c r="B98" s="139"/>
    </row>
    <row r="99" spans="2:183">
      <c r="B99" s="139"/>
      <c r="D99" s="98" t="s">
        <v>49</v>
      </c>
    </row>
    <row r="100" spans="2:183">
      <c r="B100" s="139"/>
      <c r="D100" t="s">
        <v>46</v>
      </c>
      <c r="F100" s="1" t="str">
        <f t="shared" ref="F100:AK100" si="227">IF(F$4&lt;$E$3,"",SUMIFS($F86:$FS86,$F$5:$FS$5,"&lt;="&amp;F$5,$F$5:$FS$5,"&gt;"&amp;(F$5-$E$3))/$E$3)</f>
        <v/>
      </c>
      <c r="G100" s="1" t="str">
        <f t="shared" si="227"/>
        <v/>
      </c>
      <c r="H100" s="1" t="str">
        <f t="shared" si="227"/>
        <v/>
      </c>
      <c r="I100" s="1" t="str">
        <f t="shared" si="227"/>
        <v/>
      </c>
      <c r="J100" s="1" t="str">
        <f t="shared" si="227"/>
        <v/>
      </c>
      <c r="K100" s="1" t="str">
        <f t="shared" si="227"/>
        <v/>
      </c>
      <c r="L100" s="1" t="str">
        <f t="shared" si="227"/>
        <v/>
      </c>
      <c r="M100" s="1" t="str">
        <f t="shared" si="227"/>
        <v/>
      </c>
      <c r="N100" s="1" t="str">
        <f t="shared" si="227"/>
        <v/>
      </c>
      <c r="O100" s="1" t="str">
        <f t="shared" si="227"/>
        <v/>
      </c>
      <c r="P100" s="1" t="str">
        <f t="shared" si="227"/>
        <v/>
      </c>
      <c r="Q100" s="1" t="str">
        <f t="shared" si="227"/>
        <v/>
      </c>
      <c r="R100" s="1" t="str">
        <f t="shared" si="227"/>
        <v/>
      </c>
      <c r="S100" s="1" t="str">
        <f t="shared" si="227"/>
        <v/>
      </c>
      <c r="T100" s="1" t="str">
        <f t="shared" si="227"/>
        <v/>
      </c>
      <c r="U100" s="1" t="str">
        <f t="shared" si="227"/>
        <v/>
      </c>
      <c r="V100" s="1" t="str">
        <f t="shared" si="227"/>
        <v/>
      </c>
      <c r="W100" s="1" t="str">
        <f t="shared" si="227"/>
        <v/>
      </c>
      <c r="X100" s="1" t="str">
        <f t="shared" si="227"/>
        <v/>
      </c>
      <c r="Y100" s="1" t="str">
        <f t="shared" si="227"/>
        <v/>
      </c>
      <c r="Z100" s="1" t="str">
        <f t="shared" si="227"/>
        <v/>
      </c>
      <c r="AA100" s="1" t="str">
        <f t="shared" si="227"/>
        <v/>
      </c>
      <c r="AB100" s="1" t="str">
        <f t="shared" si="227"/>
        <v/>
      </c>
      <c r="AC100" s="1" t="str">
        <f t="shared" si="227"/>
        <v/>
      </c>
      <c r="AD100" s="1" t="str">
        <f t="shared" si="227"/>
        <v/>
      </c>
      <c r="AE100" s="1" t="str">
        <f t="shared" si="227"/>
        <v/>
      </c>
      <c r="AF100" s="1" t="str">
        <f t="shared" si="227"/>
        <v/>
      </c>
      <c r="AG100" s="1" t="str">
        <f t="shared" si="227"/>
        <v/>
      </c>
      <c r="AH100" s="1" t="str">
        <f t="shared" si="227"/>
        <v/>
      </c>
      <c r="AI100" s="1" t="str">
        <f t="shared" si="227"/>
        <v/>
      </c>
      <c r="AJ100" s="1" t="str">
        <f t="shared" si="227"/>
        <v/>
      </c>
      <c r="AK100" s="1" t="str">
        <f t="shared" si="227"/>
        <v/>
      </c>
      <c r="AL100" s="1" t="str">
        <f t="shared" ref="AL100:BQ100" si="228">IF(AL$4&lt;$E$3,"",SUMIFS($F86:$FS86,$F$5:$FS$5,"&lt;="&amp;AL$5,$F$5:$FS$5,"&gt;"&amp;(AL$5-$E$3))/$E$3)</f>
        <v/>
      </c>
      <c r="AM100" s="1" t="str">
        <f t="shared" si="228"/>
        <v/>
      </c>
      <c r="AN100" s="1" t="str">
        <f t="shared" si="228"/>
        <v/>
      </c>
      <c r="AO100" s="1" t="str">
        <f t="shared" si="228"/>
        <v/>
      </c>
      <c r="AP100" s="1" t="str">
        <f t="shared" si="228"/>
        <v/>
      </c>
      <c r="AQ100" s="1" t="str">
        <f t="shared" si="228"/>
        <v/>
      </c>
      <c r="AR100" s="1" t="str">
        <f t="shared" si="228"/>
        <v/>
      </c>
      <c r="AS100" s="1" t="str">
        <f t="shared" si="228"/>
        <v/>
      </c>
      <c r="AT100" s="1" t="str">
        <f t="shared" si="228"/>
        <v/>
      </c>
      <c r="AU100" s="1" t="str">
        <f t="shared" si="228"/>
        <v/>
      </c>
      <c r="AV100" s="1" t="str">
        <f t="shared" si="228"/>
        <v/>
      </c>
      <c r="AW100" s="1" t="str">
        <f t="shared" si="228"/>
        <v/>
      </c>
      <c r="AX100" s="1" t="str">
        <f t="shared" si="228"/>
        <v/>
      </c>
      <c r="AY100" s="1" t="str">
        <f t="shared" si="228"/>
        <v/>
      </c>
      <c r="AZ100" s="1" t="str">
        <f t="shared" si="228"/>
        <v/>
      </c>
      <c r="BA100" s="1" t="str">
        <f t="shared" si="228"/>
        <v/>
      </c>
      <c r="BB100" s="1" t="str">
        <f t="shared" si="228"/>
        <v/>
      </c>
      <c r="BC100" s="1" t="str">
        <f t="shared" si="228"/>
        <v/>
      </c>
      <c r="BD100" s="1" t="str">
        <f t="shared" si="228"/>
        <v/>
      </c>
      <c r="BE100" s="1" t="str">
        <f t="shared" si="228"/>
        <v/>
      </c>
      <c r="BF100" s="1" t="str">
        <f t="shared" si="228"/>
        <v/>
      </c>
      <c r="BG100" s="1" t="str">
        <f t="shared" si="228"/>
        <v/>
      </c>
      <c r="BH100" s="1" t="str">
        <f t="shared" si="228"/>
        <v/>
      </c>
      <c r="BI100" s="1" t="str">
        <f t="shared" si="228"/>
        <v/>
      </c>
      <c r="BJ100" s="1" t="str">
        <f t="shared" si="228"/>
        <v/>
      </c>
      <c r="BK100" s="1" t="str">
        <f t="shared" si="228"/>
        <v/>
      </c>
      <c r="BL100" s="1" t="str">
        <f t="shared" si="228"/>
        <v/>
      </c>
      <c r="BM100" s="1" t="str">
        <f t="shared" si="228"/>
        <v/>
      </c>
      <c r="BN100" s="1" t="str">
        <f t="shared" si="228"/>
        <v/>
      </c>
      <c r="BO100" s="1" t="str">
        <f t="shared" si="228"/>
        <v/>
      </c>
      <c r="BP100" s="1" t="str">
        <f t="shared" si="228"/>
        <v/>
      </c>
      <c r="BQ100" s="1" t="str">
        <f t="shared" si="228"/>
        <v/>
      </c>
      <c r="BR100" s="1" t="str">
        <f t="shared" ref="BR100:CW100" si="229">IF(BR$4&lt;$E$3,"",SUMIFS($F86:$FS86,$F$5:$FS$5,"&lt;="&amp;BR$5,$F$5:$FS$5,"&gt;"&amp;(BR$5-$E$3))/$E$3)</f>
        <v/>
      </c>
      <c r="BS100" s="1" t="str">
        <f t="shared" si="229"/>
        <v/>
      </c>
      <c r="BT100" s="1" t="str">
        <f t="shared" si="229"/>
        <v/>
      </c>
      <c r="BU100" s="1" t="str">
        <f t="shared" si="229"/>
        <v/>
      </c>
      <c r="BV100" s="1" t="str">
        <f t="shared" si="229"/>
        <v/>
      </c>
      <c r="BW100" s="1" t="str">
        <f t="shared" si="229"/>
        <v/>
      </c>
      <c r="BX100" s="1" t="str">
        <f t="shared" si="229"/>
        <v/>
      </c>
      <c r="BY100" s="1" t="str">
        <f t="shared" si="229"/>
        <v/>
      </c>
      <c r="BZ100" s="1" t="str">
        <f t="shared" si="229"/>
        <v/>
      </c>
      <c r="CA100" s="1" t="str">
        <f t="shared" si="229"/>
        <v/>
      </c>
      <c r="CB100" s="1" t="str">
        <f t="shared" si="229"/>
        <v/>
      </c>
      <c r="CC100" s="1" t="str">
        <f t="shared" si="229"/>
        <v/>
      </c>
      <c r="CD100" s="1" t="str">
        <f t="shared" si="229"/>
        <v/>
      </c>
      <c r="CE100" s="1" t="str">
        <f t="shared" si="229"/>
        <v/>
      </c>
      <c r="CF100" s="1" t="str">
        <f t="shared" si="229"/>
        <v/>
      </c>
      <c r="CG100" s="1" t="str">
        <f t="shared" si="229"/>
        <v/>
      </c>
      <c r="CH100" s="1" t="str">
        <f t="shared" si="229"/>
        <v/>
      </c>
      <c r="CI100" s="1" t="str">
        <f t="shared" si="229"/>
        <v/>
      </c>
      <c r="CJ100" s="1" t="str">
        <f t="shared" si="229"/>
        <v/>
      </c>
      <c r="CK100" s="1" t="str">
        <f t="shared" si="229"/>
        <v/>
      </c>
      <c r="CL100" s="1" t="str">
        <f t="shared" si="229"/>
        <v/>
      </c>
      <c r="CM100" s="1" t="str">
        <f t="shared" si="229"/>
        <v/>
      </c>
      <c r="CN100" s="1" t="str">
        <f t="shared" si="229"/>
        <v/>
      </c>
      <c r="CO100" s="1" t="str">
        <f t="shared" si="229"/>
        <v/>
      </c>
      <c r="CP100" s="1" t="str">
        <f t="shared" si="229"/>
        <v/>
      </c>
      <c r="CQ100" s="1" t="str">
        <f t="shared" si="229"/>
        <v/>
      </c>
      <c r="CR100" s="1" t="str">
        <f t="shared" si="229"/>
        <v/>
      </c>
      <c r="CS100" s="1" t="str">
        <f t="shared" si="229"/>
        <v/>
      </c>
      <c r="CT100" s="1" t="str">
        <f t="shared" si="229"/>
        <v/>
      </c>
      <c r="CU100" s="1" t="str">
        <f t="shared" si="229"/>
        <v/>
      </c>
      <c r="CV100" s="1" t="str">
        <f t="shared" si="229"/>
        <v/>
      </c>
      <c r="CW100" s="1" t="str">
        <f t="shared" si="229"/>
        <v/>
      </c>
      <c r="CX100" s="1" t="str">
        <f t="shared" ref="CX100:EC100" si="230">IF(CX$4&lt;$E$3,"",SUMIFS($F86:$FS86,$F$5:$FS$5,"&lt;="&amp;CX$5,$F$5:$FS$5,"&gt;"&amp;(CX$5-$E$3))/$E$3)</f>
        <v/>
      </c>
      <c r="CY100" s="1" t="str">
        <f t="shared" si="230"/>
        <v/>
      </c>
      <c r="CZ100" s="1" t="str">
        <f t="shared" si="230"/>
        <v/>
      </c>
      <c r="DA100" s="1">
        <f t="shared" si="230"/>
        <v>0.03</v>
      </c>
      <c r="DB100" s="1">
        <f t="shared" si="230"/>
        <v>0.03</v>
      </c>
      <c r="DC100" s="1">
        <f t="shared" si="230"/>
        <v>0.03</v>
      </c>
      <c r="DD100" s="1">
        <f t="shared" si="230"/>
        <v>0.03</v>
      </c>
      <c r="DE100" s="1">
        <f t="shared" si="230"/>
        <v>0.03</v>
      </c>
      <c r="DF100" s="1">
        <f t="shared" si="230"/>
        <v>0.03</v>
      </c>
      <c r="DG100" s="1">
        <f t="shared" si="230"/>
        <v>0.03</v>
      </c>
      <c r="DH100" s="1">
        <f t="shared" si="230"/>
        <v>0.03</v>
      </c>
      <c r="DI100" s="1">
        <f t="shared" si="230"/>
        <v>0.03</v>
      </c>
      <c r="DJ100" s="1">
        <f t="shared" si="230"/>
        <v>0.03</v>
      </c>
      <c r="DK100" s="1">
        <f t="shared" si="230"/>
        <v>0.03</v>
      </c>
      <c r="DL100" s="1">
        <f t="shared" si="230"/>
        <v>0.03</v>
      </c>
      <c r="DM100" s="1">
        <f t="shared" si="230"/>
        <v>0.03</v>
      </c>
      <c r="DN100" s="1">
        <f t="shared" si="230"/>
        <v>0.03</v>
      </c>
      <c r="DO100" s="1">
        <f t="shared" si="230"/>
        <v>0.03</v>
      </c>
      <c r="DP100" s="1">
        <f t="shared" si="230"/>
        <v>0.03</v>
      </c>
      <c r="DQ100" s="1">
        <f t="shared" si="230"/>
        <v>0.03</v>
      </c>
      <c r="DR100" s="1">
        <f t="shared" si="230"/>
        <v>0.03</v>
      </c>
      <c r="DS100" s="1">
        <f t="shared" si="230"/>
        <v>0.03</v>
      </c>
      <c r="DT100" s="1">
        <f t="shared" si="230"/>
        <v>0.03</v>
      </c>
      <c r="DU100" s="1">
        <f t="shared" si="230"/>
        <v>0.03</v>
      </c>
      <c r="DV100" s="1">
        <f t="shared" si="230"/>
        <v>0.03</v>
      </c>
      <c r="DW100" s="1">
        <f t="shared" si="230"/>
        <v>0.03</v>
      </c>
      <c r="DX100" s="1">
        <f t="shared" si="230"/>
        <v>0.03</v>
      </c>
      <c r="DY100" s="1">
        <f t="shared" si="230"/>
        <v>0.02</v>
      </c>
      <c r="DZ100" s="1">
        <f t="shared" si="230"/>
        <v>0.02</v>
      </c>
      <c r="EA100" s="1">
        <f t="shared" si="230"/>
        <v>0.02</v>
      </c>
      <c r="EB100" s="1">
        <f t="shared" si="230"/>
        <v>0.02</v>
      </c>
      <c r="EC100" s="1">
        <f t="shared" si="230"/>
        <v>0.02</v>
      </c>
      <c r="ED100" s="1">
        <f t="shared" ref="ED100:FI100" si="231">IF(ED$4&lt;$E$3,"",SUMIFS($F86:$FS86,$F$5:$FS$5,"&lt;="&amp;ED$5,$F$5:$FS$5,"&gt;"&amp;(ED$5-$E$3))/$E$3)</f>
        <v>0.02</v>
      </c>
      <c r="EE100" s="1">
        <f t="shared" si="231"/>
        <v>0.02</v>
      </c>
      <c r="EF100" s="1">
        <f t="shared" si="231"/>
        <v>0.02</v>
      </c>
      <c r="EG100" s="1">
        <f t="shared" si="231"/>
        <v>0.02</v>
      </c>
      <c r="EH100" s="1">
        <f t="shared" si="231"/>
        <v>0.02</v>
      </c>
      <c r="EI100" s="1">
        <f t="shared" si="231"/>
        <v>0.02</v>
      </c>
      <c r="EJ100" s="1">
        <f t="shared" si="231"/>
        <v>0.02</v>
      </c>
      <c r="EK100" s="1">
        <f t="shared" si="231"/>
        <v>0.02</v>
      </c>
      <c r="EL100" s="1">
        <f t="shared" si="231"/>
        <v>0.02</v>
      </c>
      <c r="EM100" s="1">
        <f t="shared" si="231"/>
        <v>0.02</v>
      </c>
      <c r="EN100" s="1">
        <f t="shared" si="231"/>
        <v>0.02</v>
      </c>
      <c r="EO100" s="1">
        <f t="shared" si="231"/>
        <v>0.02</v>
      </c>
      <c r="EP100" s="1">
        <f t="shared" si="231"/>
        <v>0.02</v>
      </c>
      <c r="EQ100" s="1">
        <f t="shared" si="231"/>
        <v>0.02</v>
      </c>
      <c r="ER100" s="1">
        <f t="shared" si="231"/>
        <v>0.02</v>
      </c>
      <c r="ES100" s="1">
        <f t="shared" si="231"/>
        <v>0.02</v>
      </c>
      <c r="ET100" s="1">
        <f t="shared" si="231"/>
        <v>0.02</v>
      </c>
      <c r="EU100" s="1">
        <f t="shared" si="231"/>
        <v>0.02</v>
      </c>
      <c r="EV100" s="1">
        <f t="shared" si="231"/>
        <v>0.02</v>
      </c>
      <c r="EW100" s="1">
        <f t="shared" si="231"/>
        <v>0.02</v>
      </c>
      <c r="EX100" s="1">
        <f t="shared" si="231"/>
        <v>0.02</v>
      </c>
      <c r="EY100" s="1">
        <f t="shared" si="231"/>
        <v>0.02</v>
      </c>
      <c r="EZ100" s="1">
        <f t="shared" si="231"/>
        <v>0.02</v>
      </c>
      <c r="FA100" s="1">
        <f t="shared" si="231"/>
        <v>0.02</v>
      </c>
      <c r="FB100" s="1">
        <f t="shared" si="231"/>
        <v>0.02</v>
      </c>
      <c r="FC100" s="1">
        <f t="shared" si="231"/>
        <v>0.02</v>
      </c>
      <c r="FD100" s="1">
        <f t="shared" si="231"/>
        <v>0.02</v>
      </c>
      <c r="FE100" s="1">
        <f t="shared" si="231"/>
        <v>0.02</v>
      </c>
      <c r="FF100" s="1">
        <f t="shared" si="231"/>
        <v>0.02</v>
      </c>
      <c r="FG100" s="1">
        <f t="shared" si="231"/>
        <v>0.02</v>
      </c>
      <c r="FH100" s="1">
        <f t="shared" si="231"/>
        <v>0.02</v>
      </c>
      <c r="FI100" s="1">
        <f t="shared" si="231"/>
        <v>0.02</v>
      </c>
      <c r="FJ100" s="1">
        <f t="shared" ref="FJ100:FS100" si="232">IF(FJ$4&lt;$E$3,"",SUMIFS($F86:$FS86,$F$5:$FS$5,"&lt;="&amp;FJ$5,$F$5:$FS$5,"&gt;"&amp;(FJ$5-$E$3))/$E$3)</f>
        <v>0.02</v>
      </c>
      <c r="FK100" s="1">
        <f t="shared" si="232"/>
        <v>0.02</v>
      </c>
      <c r="FL100" s="1">
        <f t="shared" si="232"/>
        <v>0.02</v>
      </c>
      <c r="FM100" s="1">
        <f t="shared" si="232"/>
        <v>0.02</v>
      </c>
      <c r="FN100" s="1">
        <f t="shared" si="232"/>
        <v>0.02</v>
      </c>
      <c r="FO100" s="1">
        <f t="shared" si="232"/>
        <v>0.02</v>
      </c>
      <c r="FP100" s="1">
        <f t="shared" si="232"/>
        <v>0.02</v>
      </c>
      <c r="FQ100" s="1">
        <f t="shared" si="232"/>
        <v>0.02</v>
      </c>
      <c r="FR100" s="1">
        <f t="shared" si="232"/>
        <v>0.02</v>
      </c>
      <c r="FS100" s="1">
        <f t="shared" si="232"/>
        <v>0.02</v>
      </c>
      <c r="FT100" s="1">
        <f>IF(FT$4&lt;$E$3,"",SUMIFS($F86:$FT86,$F$5:$FT$5,"&lt;="&amp;FT$5,$F$5:$FT$5,"&gt;"&amp;(FT$5-$E$3))/$E$3)</f>
        <v>0.02</v>
      </c>
      <c r="FW100" s="132">
        <f>FS100</f>
        <v>0.02</v>
      </c>
      <c r="FX100" s="132">
        <f>MIN(F100:FS100)</f>
        <v>0.02</v>
      </c>
      <c r="FY100" s="132">
        <f>MAX(F100:FS100)</f>
        <v>0.03</v>
      </c>
      <c r="FZ100" s="132">
        <f>AVERAGE(F100:FS100)</f>
        <v>2.3380281690140864E-2</v>
      </c>
      <c r="GA100" s="132">
        <f>AVERAGE(EP100:FS100)</f>
        <v>2.0000000000000007E-2</v>
      </c>
    </row>
    <row r="101" spans="2:183">
      <c r="B101" s="139"/>
      <c r="D101" t="s">
        <v>47</v>
      </c>
      <c r="F101" s="1" t="str">
        <f t="shared" ref="F101:AK101" si="233">IF(F$4&lt;$E$3,"",SUMIFS($F87:$FS87,$F$5:$FS$5,"&lt;="&amp;F$5,$F$5:$FS$5,"&gt;"&amp;(F$5-$E$3))/$E$3)</f>
        <v/>
      </c>
      <c r="G101" s="1" t="str">
        <f t="shared" si="233"/>
        <v/>
      </c>
      <c r="H101" s="1" t="str">
        <f t="shared" si="233"/>
        <v/>
      </c>
      <c r="I101" s="1" t="str">
        <f t="shared" si="233"/>
        <v/>
      </c>
      <c r="J101" s="1" t="str">
        <f t="shared" si="233"/>
        <v/>
      </c>
      <c r="K101" s="1" t="str">
        <f t="shared" si="233"/>
        <v/>
      </c>
      <c r="L101" s="1" t="str">
        <f t="shared" si="233"/>
        <v/>
      </c>
      <c r="M101" s="1" t="str">
        <f t="shared" si="233"/>
        <v/>
      </c>
      <c r="N101" s="1" t="str">
        <f t="shared" si="233"/>
        <v/>
      </c>
      <c r="O101" s="1" t="str">
        <f t="shared" si="233"/>
        <v/>
      </c>
      <c r="P101" s="1" t="str">
        <f t="shared" si="233"/>
        <v/>
      </c>
      <c r="Q101" s="1" t="str">
        <f t="shared" si="233"/>
        <v/>
      </c>
      <c r="R101" s="1" t="str">
        <f t="shared" si="233"/>
        <v/>
      </c>
      <c r="S101" s="1" t="str">
        <f t="shared" si="233"/>
        <v/>
      </c>
      <c r="T101" s="1" t="str">
        <f t="shared" si="233"/>
        <v/>
      </c>
      <c r="U101" s="1" t="str">
        <f t="shared" si="233"/>
        <v/>
      </c>
      <c r="V101" s="1" t="str">
        <f t="shared" si="233"/>
        <v/>
      </c>
      <c r="W101" s="1" t="str">
        <f t="shared" si="233"/>
        <v/>
      </c>
      <c r="X101" s="1" t="str">
        <f t="shared" si="233"/>
        <v/>
      </c>
      <c r="Y101" s="1" t="str">
        <f t="shared" si="233"/>
        <v/>
      </c>
      <c r="Z101" s="1" t="str">
        <f t="shared" si="233"/>
        <v/>
      </c>
      <c r="AA101" s="1" t="str">
        <f t="shared" si="233"/>
        <v/>
      </c>
      <c r="AB101" s="1" t="str">
        <f t="shared" si="233"/>
        <v/>
      </c>
      <c r="AC101" s="1" t="str">
        <f t="shared" si="233"/>
        <v/>
      </c>
      <c r="AD101" s="1" t="str">
        <f t="shared" si="233"/>
        <v/>
      </c>
      <c r="AE101" s="1" t="str">
        <f t="shared" si="233"/>
        <v/>
      </c>
      <c r="AF101" s="1" t="str">
        <f t="shared" si="233"/>
        <v/>
      </c>
      <c r="AG101" s="1" t="str">
        <f t="shared" si="233"/>
        <v/>
      </c>
      <c r="AH101" s="1" t="str">
        <f t="shared" si="233"/>
        <v/>
      </c>
      <c r="AI101" s="1" t="str">
        <f t="shared" si="233"/>
        <v/>
      </c>
      <c r="AJ101" s="1" t="str">
        <f t="shared" si="233"/>
        <v/>
      </c>
      <c r="AK101" s="1" t="str">
        <f t="shared" si="233"/>
        <v/>
      </c>
      <c r="AL101" s="1" t="str">
        <f t="shared" ref="AL101:BQ101" si="234">IF(AL$4&lt;$E$3,"",SUMIFS($F87:$FS87,$F$5:$FS$5,"&lt;="&amp;AL$5,$F$5:$FS$5,"&gt;"&amp;(AL$5-$E$3))/$E$3)</f>
        <v/>
      </c>
      <c r="AM101" s="1" t="str">
        <f t="shared" si="234"/>
        <v/>
      </c>
      <c r="AN101" s="1" t="str">
        <f t="shared" si="234"/>
        <v/>
      </c>
      <c r="AO101" s="1" t="str">
        <f t="shared" si="234"/>
        <v/>
      </c>
      <c r="AP101" s="1" t="str">
        <f t="shared" si="234"/>
        <v/>
      </c>
      <c r="AQ101" s="1" t="str">
        <f t="shared" si="234"/>
        <v/>
      </c>
      <c r="AR101" s="1" t="str">
        <f t="shared" si="234"/>
        <v/>
      </c>
      <c r="AS101" s="1" t="str">
        <f t="shared" si="234"/>
        <v/>
      </c>
      <c r="AT101" s="1" t="str">
        <f t="shared" si="234"/>
        <v/>
      </c>
      <c r="AU101" s="1" t="str">
        <f t="shared" si="234"/>
        <v/>
      </c>
      <c r="AV101" s="1" t="str">
        <f t="shared" si="234"/>
        <v/>
      </c>
      <c r="AW101" s="1" t="str">
        <f t="shared" si="234"/>
        <v/>
      </c>
      <c r="AX101" s="1" t="str">
        <f t="shared" si="234"/>
        <v/>
      </c>
      <c r="AY101" s="1" t="str">
        <f t="shared" si="234"/>
        <v/>
      </c>
      <c r="AZ101" s="1" t="str">
        <f t="shared" si="234"/>
        <v/>
      </c>
      <c r="BA101" s="1" t="str">
        <f t="shared" si="234"/>
        <v/>
      </c>
      <c r="BB101" s="1" t="str">
        <f t="shared" si="234"/>
        <v/>
      </c>
      <c r="BC101" s="1" t="str">
        <f t="shared" si="234"/>
        <v/>
      </c>
      <c r="BD101" s="1" t="str">
        <f t="shared" si="234"/>
        <v/>
      </c>
      <c r="BE101" s="1" t="str">
        <f t="shared" si="234"/>
        <v/>
      </c>
      <c r="BF101" s="1" t="str">
        <f t="shared" si="234"/>
        <v/>
      </c>
      <c r="BG101" s="1" t="str">
        <f t="shared" si="234"/>
        <v/>
      </c>
      <c r="BH101" s="1" t="str">
        <f t="shared" si="234"/>
        <v/>
      </c>
      <c r="BI101" s="1" t="str">
        <f t="shared" si="234"/>
        <v/>
      </c>
      <c r="BJ101" s="1" t="str">
        <f t="shared" si="234"/>
        <v/>
      </c>
      <c r="BK101" s="1" t="str">
        <f t="shared" si="234"/>
        <v/>
      </c>
      <c r="BL101" s="1" t="str">
        <f t="shared" si="234"/>
        <v/>
      </c>
      <c r="BM101" s="1" t="str">
        <f t="shared" si="234"/>
        <v/>
      </c>
      <c r="BN101" s="1" t="str">
        <f t="shared" si="234"/>
        <v/>
      </c>
      <c r="BO101" s="1" t="str">
        <f t="shared" si="234"/>
        <v/>
      </c>
      <c r="BP101" s="1" t="str">
        <f t="shared" si="234"/>
        <v/>
      </c>
      <c r="BQ101" s="1" t="str">
        <f t="shared" si="234"/>
        <v/>
      </c>
      <c r="BR101" s="1" t="str">
        <f t="shared" ref="BR101:CW101" si="235">IF(BR$4&lt;$E$3,"",SUMIFS($F87:$FS87,$F$5:$FS$5,"&lt;="&amp;BR$5,$F$5:$FS$5,"&gt;"&amp;(BR$5-$E$3))/$E$3)</f>
        <v/>
      </c>
      <c r="BS101" s="1" t="str">
        <f t="shared" si="235"/>
        <v/>
      </c>
      <c r="BT101" s="1" t="str">
        <f t="shared" si="235"/>
        <v/>
      </c>
      <c r="BU101" s="1" t="str">
        <f t="shared" si="235"/>
        <v/>
      </c>
      <c r="BV101" s="1" t="str">
        <f t="shared" si="235"/>
        <v/>
      </c>
      <c r="BW101" s="1" t="str">
        <f t="shared" si="235"/>
        <v/>
      </c>
      <c r="BX101" s="1" t="str">
        <f t="shared" si="235"/>
        <v/>
      </c>
      <c r="BY101" s="1" t="str">
        <f t="shared" si="235"/>
        <v/>
      </c>
      <c r="BZ101" s="1" t="str">
        <f t="shared" si="235"/>
        <v/>
      </c>
      <c r="CA101" s="1" t="str">
        <f t="shared" si="235"/>
        <v/>
      </c>
      <c r="CB101" s="1" t="str">
        <f t="shared" si="235"/>
        <v/>
      </c>
      <c r="CC101" s="1" t="str">
        <f t="shared" si="235"/>
        <v/>
      </c>
      <c r="CD101" s="1" t="str">
        <f t="shared" si="235"/>
        <v/>
      </c>
      <c r="CE101" s="1" t="str">
        <f t="shared" si="235"/>
        <v/>
      </c>
      <c r="CF101" s="1" t="str">
        <f t="shared" si="235"/>
        <v/>
      </c>
      <c r="CG101" s="1" t="str">
        <f t="shared" si="235"/>
        <v/>
      </c>
      <c r="CH101" s="1" t="str">
        <f t="shared" si="235"/>
        <v/>
      </c>
      <c r="CI101" s="1" t="str">
        <f t="shared" si="235"/>
        <v/>
      </c>
      <c r="CJ101" s="1" t="str">
        <f t="shared" si="235"/>
        <v/>
      </c>
      <c r="CK101" s="1" t="str">
        <f t="shared" si="235"/>
        <v/>
      </c>
      <c r="CL101" s="1" t="str">
        <f t="shared" si="235"/>
        <v/>
      </c>
      <c r="CM101" s="1" t="str">
        <f t="shared" si="235"/>
        <v/>
      </c>
      <c r="CN101" s="1" t="str">
        <f t="shared" si="235"/>
        <v/>
      </c>
      <c r="CO101" s="1" t="str">
        <f t="shared" si="235"/>
        <v/>
      </c>
      <c r="CP101" s="1" t="str">
        <f t="shared" si="235"/>
        <v/>
      </c>
      <c r="CQ101" s="1" t="str">
        <f t="shared" si="235"/>
        <v/>
      </c>
      <c r="CR101" s="1" t="str">
        <f t="shared" si="235"/>
        <v/>
      </c>
      <c r="CS101" s="1" t="str">
        <f t="shared" si="235"/>
        <v/>
      </c>
      <c r="CT101" s="1" t="str">
        <f t="shared" si="235"/>
        <v/>
      </c>
      <c r="CU101" s="1" t="str">
        <f t="shared" si="235"/>
        <v/>
      </c>
      <c r="CV101" s="1" t="str">
        <f t="shared" si="235"/>
        <v/>
      </c>
      <c r="CW101" s="1" t="str">
        <f t="shared" si="235"/>
        <v/>
      </c>
      <c r="CX101" s="1" t="str">
        <f t="shared" ref="CX101:EC101" si="236">IF(CX$4&lt;$E$3,"",SUMIFS($F87:$FS87,$F$5:$FS$5,"&lt;="&amp;CX$5,$F$5:$FS$5,"&gt;"&amp;(CX$5-$E$3))/$E$3)</f>
        <v/>
      </c>
      <c r="CY101" s="1" t="str">
        <f t="shared" si="236"/>
        <v/>
      </c>
      <c r="CZ101" s="1" t="str">
        <f t="shared" si="236"/>
        <v/>
      </c>
      <c r="DA101" s="1">
        <f t="shared" si="236"/>
        <v>0.04</v>
      </c>
      <c r="DB101" s="1">
        <f t="shared" si="236"/>
        <v>0.05</v>
      </c>
      <c r="DC101" s="1">
        <f t="shared" si="236"/>
        <v>0.05</v>
      </c>
      <c r="DD101" s="1">
        <f t="shared" si="236"/>
        <v>0.05</v>
      </c>
      <c r="DE101" s="1">
        <f t="shared" si="236"/>
        <v>0.05</v>
      </c>
      <c r="DF101" s="1">
        <f t="shared" si="236"/>
        <v>0.05</v>
      </c>
      <c r="DG101" s="1">
        <f t="shared" si="236"/>
        <v>0.05</v>
      </c>
      <c r="DH101" s="1">
        <f t="shared" si="236"/>
        <v>0.05</v>
      </c>
      <c r="DI101" s="1">
        <f t="shared" si="236"/>
        <v>0.05</v>
      </c>
      <c r="DJ101" s="1">
        <f t="shared" si="236"/>
        <v>0.05</v>
      </c>
      <c r="DK101" s="1">
        <f t="shared" si="236"/>
        <v>0.05</v>
      </c>
      <c r="DL101" s="1">
        <f t="shared" si="236"/>
        <v>0.05</v>
      </c>
      <c r="DM101" s="1">
        <f t="shared" si="236"/>
        <v>0.04</v>
      </c>
      <c r="DN101" s="1">
        <f t="shared" si="236"/>
        <v>0.04</v>
      </c>
      <c r="DO101" s="1">
        <f t="shared" si="236"/>
        <v>0.04</v>
      </c>
      <c r="DP101" s="1">
        <f t="shared" si="236"/>
        <v>0.04</v>
      </c>
      <c r="DQ101" s="1">
        <f t="shared" si="236"/>
        <v>0.04</v>
      </c>
      <c r="DR101" s="1">
        <f t="shared" si="236"/>
        <v>0.04</v>
      </c>
      <c r="DS101" s="1">
        <f t="shared" si="236"/>
        <v>0.04</v>
      </c>
      <c r="DT101" s="1">
        <f t="shared" si="236"/>
        <v>0.05</v>
      </c>
      <c r="DU101" s="1">
        <f t="shared" si="236"/>
        <v>0.05</v>
      </c>
      <c r="DV101" s="1">
        <f t="shared" si="236"/>
        <v>0.05</v>
      </c>
      <c r="DW101" s="1">
        <f t="shared" si="236"/>
        <v>0.04</v>
      </c>
      <c r="DX101" s="1">
        <f t="shared" si="236"/>
        <v>0.04</v>
      </c>
      <c r="DY101" s="1">
        <f t="shared" si="236"/>
        <v>0.04</v>
      </c>
      <c r="DZ101" s="1">
        <f t="shared" si="236"/>
        <v>0.04</v>
      </c>
      <c r="EA101" s="1">
        <f t="shared" si="236"/>
        <v>0.04</v>
      </c>
      <c r="EB101" s="1">
        <f t="shared" si="236"/>
        <v>0.04</v>
      </c>
      <c r="EC101" s="1">
        <f t="shared" si="236"/>
        <v>0.04</v>
      </c>
      <c r="ED101" s="1">
        <f t="shared" ref="ED101:FI101" si="237">IF(ED$4&lt;$E$3,"",SUMIFS($F87:$FS87,$F$5:$FS$5,"&lt;="&amp;ED$5,$F$5:$FS$5,"&gt;"&amp;(ED$5-$E$3))/$E$3)</f>
        <v>0.04</v>
      </c>
      <c r="EE101" s="1">
        <f t="shared" si="237"/>
        <v>0.04</v>
      </c>
      <c r="EF101" s="1">
        <f t="shared" si="237"/>
        <v>0.03</v>
      </c>
      <c r="EG101" s="1">
        <f t="shared" si="237"/>
        <v>0.03</v>
      </c>
      <c r="EH101" s="1">
        <f t="shared" si="237"/>
        <v>0.03</v>
      </c>
      <c r="EI101" s="1">
        <f t="shared" si="237"/>
        <v>0.03</v>
      </c>
      <c r="EJ101" s="1">
        <f t="shared" si="237"/>
        <v>0.03</v>
      </c>
      <c r="EK101" s="1">
        <f t="shared" si="237"/>
        <v>0.03</v>
      </c>
      <c r="EL101" s="1">
        <f t="shared" si="237"/>
        <v>0.03</v>
      </c>
      <c r="EM101" s="1">
        <f t="shared" si="237"/>
        <v>0.03</v>
      </c>
      <c r="EN101" s="1">
        <f t="shared" si="237"/>
        <v>0.03</v>
      </c>
      <c r="EO101" s="1">
        <f t="shared" si="237"/>
        <v>0.03</v>
      </c>
      <c r="EP101" s="1">
        <f t="shared" si="237"/>
        <v>0.03</v>
      </c>
      <c r="EQ101" s="1">
        <f t="shared" si="237"/>
        <v>0.03</v>
      </c>
      <c r="ER101" s="1">
        <f t="shared" si="237"/>
        <v>0.03</v>
      </c>
      <c r="ES101" s="1">
        <f t="shared" si="237"/>
        <v>0.03</v>
      </c>
      <c r="ET101" s="1">
        <f t="shared" si="237"/>
        <v>0.03</v>
      </c>
      <c r="EU101" s="1">
        <f t="shared" si="237"/>
        <v>0.03</v>
      </c>
      <c r="EV101" s="1">
        <f t="shared" si="237"/>
        <v>0.03</v>
      </c>
      <c r="EW101" s="1">
        <f t="shared" si="237"/>
        <v>0.03</v>
      </c>
      <c r="EX101" s="1">
        <f t="shared" si="237"/>
        <v>0.03</v>
      </c>
      <c r="EY101" s="1">
        <f t="shared" si="237"/>
        <v>0.03</v>
      </c>
      <c r="EZ101" s="1">
        <f t="shared" si="237"/>
        <v>0.03</v>
      </c>
      <c r="FA101" s="1">
        <f t="shared" si="237"/>
        <v>0.03</v>
      </c>
      <c r="FB101" s="1">
        <f t="shared" si="237"/>
        <v>0.03</v>
      </c>
      <c r="FC101" s="1">
        <f t="shared" si="237"/>
        <v>0.03</v>
      </c>
      <c r="FD101" s="1">
        <f t="shared" si="237"/>
        <v>0.03</v>
      </c>
      <c r="FE101" s="1">
        <f t="shared" si="237"/>
        <v>0.03</v>
      </c>
      <c r="FF101" s="1">
        <f t="shared" si="237"/>
        <v>0.03</v>
      </c>
      <c r="FG101" s="1">
        <f t="shared" si="237"/>
        <v>0.03</v>
      </c>
      <c r="FH101" s="1">
        <f t="shared" si="237"/>
        <v>0.03</v>
      </c>
      <c r="FI101" s="1">
        <f t="shared" si="237"/>
        <v>0.03</v>
      </c>
      <c r="FJ101" s="1">
        <f t="shared" ref="FJ101:FS101" si="238">IF(FJ$4&lt;$E$3,"",SUMIFS($F87:$FS87,$F$5:$FS$5,"&lt;="&amp;FJ$5,$F$5:$FS$5,"&gt;"&amp;(FJ$5-$E$3))/$E$3)</f>
        <v>0.03</v>
      </c>
      <c r="FK101" s="1">
        <f t="shared" si="238"/>
        <v>0.03</v>
      </c>
      <c r="FL101" s="1">
        <f t="shared" si="238"/>
        <v>0.03</v>
      </c>
      <c r="FM101" s="1">
        <f t="shared" si="238"/>
        <v>0.03</v>
      </c>
      <c r="FN101" s="1">
        <f t="shared" si="238"/>
        <v>0.03</v>
      </c>
      <c r="FO101" s="1">
        <f t="shared" si="238"/>
        <v>0.03</v>
      </c>
      <c r="FP101" s="1">
        <f t="shared" si="238"/>
        <v>0.03</v>
      </c>
      <c r="FQ101" s="1">
        <f t="shared" si="238"/>
        <v>0.03</v>
      </c>
      <c r="FR101" s="1">
        <f t="shared" si="238"/>
        <v>0.03</v>
      </c>
      <c r="FS101" s="1">
        <f t="shared" si="238"/>
        <v>0.03</v>
      </c>
      <c r="FT101" s="1">
        <f t="shared" ref="FT101:FT104" si="239">IF(FT$4&lt;$E$3,"",SUMIFS($F87:$FT87,$F$5:$FT$5,"&lt;="&amp;FT$5,$F$5:$FT$5,"&gt;"&amp;(FT$5-$E$3))/$E$3)</f>
        <v>0.03</v>
      </c>
      <c r="FW101" s="132">
        <f t="shared" ref="FW101:FW104" si="240">FS101</f>
        <v>0.03</v>
      </c>
      <c r="FX101" s="132">
        <f>MIN(F101:FS101)</f>
        <v>0.03</v>
      </c>
      <c r="FY101" s="132">
        <f>MAX(F101:FS101)</f>
        <v>0.05</v>
      </c>
      <c r="FZ101" s="132">
        <f>AVERAGE(F101:FS101)</f>
        <v>3.6338028169014047E-2</v>
      </c>
      <c r="GA101" s="132">
        <f>AVERAGE(EP101:FS101)</f>
        <v>3.000000000000002E-2</v>
      </c>
    </row>
    <row r="102" spans="2:183">
      <c r="B102" s="139"/>
      <c r="D102" t="s">
        <v>33</v>
      </c>
      <c r="F102" s="1" t="str">
        <f t="shared" ref="F102:AK102" si="241">IF(F$4&lt;$E$3,"",SUMIFS($F88:$FS88,$F$5:$FS$5,"&lt;="&amp;F$5,$F$5:$FS$5,"&gt;"&amp;(F$5-$E$3))/$E$3)</f>
        <v/>
      </c>
      <c r="G102" s="1" t="str">
        <f t="shared" si="241"/>
        <v/>
      </c>
      <c r="H102" s="1" t="str">
        <f t="shared" si="241"/>
        <v/>
      </c>
      <c r="I102" s="1" t="str">
        <f t="shared" si="241"/>
        <v/>
      </c>
      <c r="J102" s="1" t="str">
        <f t="shared" si="241"/>
        <v/>
      </c>
      <c r="K102" s="1" t="str">
        <f t="shared" si="241"/>
        <v/>
      </c>
      <c r="L102" s="1" t="str">
        <f t="shared" si="241"/>
        <v/>
      </c>
      <c r="M102" s="1" t="str">
        <f t="shared" si="241"/>
        <v/>
      </c>
      <c r="N102" s="1" t="str">
        <f t="shared" si="241"/>
        <v/>
      </c>
      <c r="O102" s="1" t="str">
        <f t="shared" si="241"/>
        <v/>
      </c>
      <c r="P102" s="1" t="str">
        <f t="shared" si="241"/>
        <v/>
      </c>
      <c r="Q102" s="1" t="str">
        <f t="shared" si="241"/>
        <v/>
      </c>
      <c r="R102" s="1" t="str">
        <f t="shared" si="241"/>
        <v/>
      </c>
      <c r="S102" s="1" t="str">
        <f t="shared" si="241"/>
        <v/>
      </c>
      <c r="T102" s="1" t="str">
        <f t="shared" si="241"/>
        <v/>
      </c>
      <c r="U102" s="1" t="str">
        <f t="shared" si="241"/>
        <v/>
      </c>
      <c r="V102" s="1" t="str">
        <f t="shared" si="241"/>
        <v/>
      </c>
      <c r="W102" s="1" t="str">
        <f t="shared" si="241"/>
        <v/>
      </c>
      <c r="X102" s="1" t="str">
        <f t="shared" si="241"/>
        <v/>
      </c>
      <c r="Y102" s="1" t="str">
        <f t="shared" si="241"/>
        <v/>
      </c>
      <c r="Z102" s="1" t="str">
        <f t="shared" si="241"/>
        <v/>
      </c>
      <c r="AA102" s="1" t="str">
        <f t="shared" si="241"/>
        <v/>
      </c>
      <c r="AB102" s="1" t="str">
        <f t="shared" si="241"/>
        <v/>
      </c>
      <c r="AC102" s="1" t="str">
        <f t="shared" si="241"/>
        <v/>
      </c>
      <c r="AD102" s="1" t="str">
        <f t="shared" si="241"/>
        <v/>
      </c>
      <c r="AE102" s="1" t="str">
        <f t="shared" si="241"/>
        <v/>
      </c>
      <c r="AF102" s="1" t="str">
        <f t="shared" si="241"/>
        <v/>
      </c>
      <c r="AG102" s="1" t="str">
        <f t="shared" si="241"/>
        <v/>
      </c>
      <c r="AH102" s="1" t="str">
        <f t="shared" si="241"/>
        <v/>
      </c>
      <c r="AI102" s="1" t="str">
        <f t="shared" si="241"/>
        <v/>
      </c>
      <c r="AJ102" s="1" t="str">
        <f t="shared" si="241"/>
        <v/>
      </c>
      <c r="AK102" s="1" t="str">
        <f t="shared" si="241"/>
        <v/>
      </c>
      <c r="AL102" s="1" t="str">
        <f t="shared" ref="AL102:BQ102" si="242">IF(AL$4&lt;$E$3,"",SUMIFS($F88:$FS88,$F$5:$FS$5,"&lt;="&amp;AL$5,$F$5:$FS$5,"&gt;"&amp;(AL$5-$E$3))/$E$3)</f>
        <v/>
      </c>
      <c r="AM102" s="1" t="str">
        <f t="shared" si="242"/>
        <v/>
      </c>
      <c r="AN102" s="1" t="str">
        <f t="shared" si="242"/>
        <v/>
      </c>
      <c r="AO102" s="1" t="str">
        <f t="shared" si="242"/>
        <v/>
      </c>
      <c r="AP102" s="1" t="str">
        <f t="shared" si="242"/>
        <v/>
      </c>
      <c r="AQ102" s="1" t="str">
        <f t="shared" si="242"/>
        <v/>
      </c>
      <c r="AR102" s="1" t="str">
        <f t="shared" si="242"/>
        <v/>
      </c>
      <c r="AS102" s="1" t="str">
        <f t="shared" si="242"/>
        <v/>
      </c>
      <c r="AT102" s="1" t="str">
        <f t="shared" si="242"/>
        <v/>
      </c>
      <c r="AU102" s="1" t="str">
        <f t="shared" si="242"/>
        <v/>
      </c>
      <c r="AV102" s="1" t="str">
        <f t="shared" si="242"/>
        <v/>
      </c>
      <c r="AW102" s="1" t="str">
        <f t="shared" si="242"/>
        <v/>
      </c>
      <c r="AX102" s="1" t="str">
        <f t="shared" si="242"/>
        <v/>
      </c>
      <c r="AY102" s="1" t="str">
        <f t="shared" si="242"/>
        <v/>
      </c>
      <c r="AZ102" s="1" t="str">
        <f t="shared" si="242"/>
        <v/>
      </c>
      <c r="BA102" s="1" t="str">
        <f t="shared" si="242"/>
        <v/>
      </c>
      <c r="BB102" s="1" t="str">
        <f t="shared" si="242"/>
        <v/>
      </c>
      <c r="BC102" s="1" t="str">
        <f t="shared" si="242"/>
        <v/>
      </c>
      <c r="BD102" s="1" t="str">
        <f t="shared" si="242"/>
        <v/>
      </c>
      <c r="BE102" s="1" t="str">
        <f t="shared" si="242"/>
        <v/>
      </c>
      <c r="BF102" s="1" t="str">
        <f t="shared" si="242"/>
        <v/>
      </c>
      <c r="BG102" s="1" t="str">
        <f t="shared" si="242"/>
        <v/>
      </c>
      <c r="BH102" s="1" t="str">
        <f t="shared" si="242"/>
        <v/>
      </c>
      <c r="BI102" s="1" t="str">
        <f t="shared" si="242"/>
        <v/>
      </c>
      <c r="BJ102" s="1" t="str">
        <f t="shared" si="242"/>
        <v/>
      </c>
      <c r="BK102" s="1" t="str">
        <f t="shared" si="242"/>
        <v/>
      </c>
      <c r="BL102" s="1" t="str">
        <f t="shared" si="242"/>
        <v/>
      </c>
      <c r="BM102" s="1" t="str">
        <f t="shared" si="242"/>
        <v/>
      </c>
      <c r="BN102" s="1" t="str">
        <f t="shared" si="242"/>
        <v/>
      </c>
      <c r="BO102" s="1" t="str">
        <f t="shared" si="242"/>
        <v/>
      </c>
      <c r="BP102" s="1" t="str">
        <f t="shared" si="242"/>
        <v/>
      </c>
      <c r="BQ102" s="1" t="str">
        <f t="shared" si="242"/>
        <v/>
      </c>
      <c r="BR102" s="1" t="str">
        <f t="shared" ref="BR102:CW102" si="243">IF(BR$4&lt;$E$3,"",SUMIFS($F88:$FS88,$F$5:$FS$5,"&lt;="&amp;BR$5,$F$5:$FS$5,"&gt;"&amp;(BR$5-$E$3))/$E$3)</f>
        <v/>
      </c>
      <c r="BS102" s="1" t="str">
        <f t="shared" si="243"/>
        <v/>
      </c>
      <c r="BT102" s="1" t="str">
        <f t="shared" si="243"/>
        <v/>
      </c>
      <c r="BU102" s="1" t="str">
        <f t="shared" si="243"/>
        <v/>
      </c>
      <c r="BV102" s="1" t="str">
        <f t="shared" si="243"/>
        <v/>
      </c>
      <c r="BW102" s="1" t="str">
        <f t="shared" si="243"/>
        <v/>
      </c>
      <c r="BX102" s="1" t="str">
        <f t="shared" si="243"/>
        <v/>
      </c>
      <c r="BY102" s="1" t="str">
        <f t="shared" si="243"/>
        <v/>
      </c>
      <c r="BZ102" s="1" t="str">
        <f t="shared" si="243"/>
        <v/>
      </c>
      <c r="CA102" s="1" t="str">
        <f t="shared" si="243"/>
        <v/>
      </c>
      <c r="CB102" s="1" t="str">
        <f t="shared" si="243"/>
        <v/>
      </c>
      <c r="CC102" s="1" t="str">
        <f t="shared" si="243"/>
        <v/>
      </c>
      <c r="CD102" s="1" t="str">
        <f t="shared" si="243"/>
        <v/>
      </c>
      <c r="CE102" s="1" t="str">
        <f t="shared" si="243"/>
        <v/>
      </c>
      <c r="CF102" s="1" t="str">
        <f t="shared" si="243"/>
        <v/>
      </c>
      <c r="CG102" s="1" t="str">
        <f t="shared" si="243"/>
        <v/>
      </c>
      <c r="CH102" s="1" t="str">
        <f t="shared" si="243"/>
        <v/>
      </c>
      <c r="CI102" s="1" t="str">
        <f t="shared" si="243"/>
        <v/>
      </c>
      <c r="CJ102" s="1" t="str">
        <f t="shared" si="243"/>
        <v/>
      </c>
      <c r="CK102" s="1" t="str">
        <f t="shared" si="243"/>
        <v/>
      </c>
      <c r="CL102" s="1" t="str">
        <f t="shared" si="243"/>
        <v/>
      </c>
      <c r="CM102" s="1" t="str">
        <f t="shared" si="243"/>
        <v/>
      </c>
      <c r="CN102" s="1" t="str">
        <f t="shared" si="243"/>
        <v/>
      </c>
      <c r="CO102" s="1" t="str">
        <f t="shared" si="243"/>
        <v/>
      </c>
      <c r="CP102" s="1" t="str">
        <f t="shared" si="243"/>
        <v/>
      </c>
      <c r="CQ102" s="1" t="str">
        <f t="shared" si="243"/>
        <v/>
      </c>
      <c r="CR102" s="1" t="str">
        <f t="shared" si="243"/>
        <v/>
      </c>
      <c r="CS102" s="1" t="str">
        <f t="shared" si="243"/>
        <v/>
      </c>
      <c r="CT102" s="1" t="str">
        <f t="shared" si="243"/>
        <v/>
      </c>
      <c r="CU102" s="1" t="str">
        <f t="shared" si="243"/>
        <v/>
      </c>
      <c r="CV102" s="1" t="str">
        <f t="shared" si="243"/>
        <v/>
      </c>
      <c r="CW102" s="1" t="str">
        <f t="shared" si="243"/>
        <v/>
      </c>
      <c r="CX102" s="1" t="str">
        <f t="shared" ref="CX102:EC102" si="244">IF(CX$4&lt;$E$3,"",SUMIFS($F88:$FS88,$F$5:$FS$5,"&lt;="&amp;CX$5,$F$5:$FS$5,"&gt;"&amp;(CX$5-$E$3))/$E$3)</f>
        <v/>
      </c>
      <c r="CY102" s="1" t="str">
        <f t="shared" si="244"/>
        <v/>
      </c>
      <c r="CZ102" s="1" t="str">
        <f t="shared" si="244"/>
        <v/>
      </c>
      <c r="DA102" s="1">
        <f t="shared" si="244"/>
        <v>0.08</v>
      </c>
      <c r="DB102" s="1">
        <f t="shared" si="244"/>
        <v>0.08</v>
      </c>
      <c r="DC102" s="1">
        <f t="shared" si="244"/>
        <v>0.08</v>
      </c>
      <c r="DD102" s="1">
        <f t="shared" si="244"/>
        <v>7.0000000000000007E-2</v>
      </c>
      <c r="DE102" s="1">
        <f t="shared" si="244"/>
        <v>0.08</v>
      </c>
      <c r="DF102" s="1">
        <f t="shared" si="244"/>
        <v>0.08</v>
      </c>
      <c r="DG102" s="1">
        <f t="shared" si="244"/>
        <v>0.08</v>
      </c>
      <c r="DH102" s="1">
        <f t="shared" si="244"/>
        <v>0.08</v>
      </c>
      <c r="DI102" s="1">
        <f t="shared" si="244"/>
        <v>7.0000000000000007E-2</v>
      </c>
      <c r="DJ102" s="1">
        <f t="shared" si="244"/>
        <v>7.0000000000000007E-2</v>
      </c>
      <c r="DK102" s="1">
        <f t="shared" si="244"/>
        <v>0.06</v>
      </c>
      <c r="DL102" s="1">
        <f t="shared" si="244"/>
        <v>0.06</v>
      </c>
      <c r="DM102" s="1">
        <f t="shared" si="244"/>
        <v>0.06</v>
      </c>
      <c r="DN102" s="1">
        <f t="shared" si="244"/>
        <v>0.06</v>
      </c>
      <c r="DO102" s="1">
        <f t="shared" si="244"/>
        <v>0.06</v>
      </c>
      <c r="DP102" s="1">
        <f t="shared" si="244"/>
        <v>0.06</v>
      </c>
      <c r="DQ102" s="1">
        <f t="shared" si="244"/>
        <v>0.06</v>
      </c>
      <c r="DR102" s="1">
        <f t="shared" si="244"/>
        <v>0.06</v>
      </c>
      <c r="DS102" s="1">
        <f t="shared" si="244"/>
        <v>0.06</v>
      </c>
      <c r="DT102" s="1">
        <f t="shared" si="244"/>
        <v>0.06</v>
      </c>
      <c r="DU102" s="1">
        <f t="shared" si="244"/>
        <v>0.06</v>
      </c>
      <c r="DV102" s="1">
        <f t="shared" si="244"/>
        <v>0.06</v>
      </c>
      <c r="DW102" s="1">
        <f t="shared" si="244"/>
        <v>0.06</v>
      </c>
      <c r="DX102" s="1">
        <f t="shared" si="244"/>
        <v>0.06</v>
      </c>
      <c r="DY102" s="1">
        <f t="shared" si="244"/>
        <v>0.06</v>
      </c>
      <c r="DZ102" s="1">
        <f t="shared" si="244"/>
        <v>0.06</v>
      </c>
      <c r="EA102" s="1">
        <f t="shared" si="244"/>
        <v>0.06</v>
      </c>
      <c r="EB102" s="1">
        <f t="shared" si="244"/>
        <v>0.06</v>
      </c>
      <c r="EC102" s="1">
        <f t="shared" si="244"/>
        <v>0.06</v>
      </c>
      <c r="ED102" s="1">
        <f t="shared" ref="ED102:FI102" si="245">IF(ED$4&lt;$E$3,"",SUMIFS($F88:$FS88,$F$5:$FS$5,"&lt;="&amp;ED$5,$F$5:$FS$5,"&gt;"&amp;(ED$5-$E$3))/$E$3)</f>
        <v>0.06</v>
      </c>
      <c r="EE102" s="1">
        <f t="shared" si="245"/>
        <v>0.06</v>
      </c>
      <c r="EF102" s="1">
        <f t="shared" si="245"/>
        <v>0.06</v>
      </c>
      <c r="EG102" s="1">
        <f t="shared" si="245"/>
        <v>0.06</v>
      </c>
      <c r="EH102" s="1">
        <f t="shared" si="245"/>
        <v>7.0000000000000007E-2</v>
      </c>
      <c r="EI102" s="1">
        <f t="shared" si="245"/>
        <v>7.0000000000000007E-2</v>
      </c>
      <c r="EJ102" s="1">
        <f t="shared" si="245"/>
        <v>7.0000000000000007E-2</v>
      </c>
      <c r="EK102" s="1">
        <f t="shared" si="245"/>
        <v>7.0000000000000007E-2</v>
      </c>
      <c r="EL102" s="1">
        <f t="shared" si="245"/>
        <v>7.0000000000000007E-2</v>
      </c>
      <c r="EM102" s="1">
        <f t="shared" si="245"/>
        <v>7.0000000000000007E-2</v>
      </c>
      <c r="EN102" s="1">
        <f t="shared" si="245"/>
        <v>7.0000000000000007E-2</v>
      </c>
      <c r="EO102" s="1">
        <f t="shared" si="245"/>
        <v>7.0000000000000007E-2</v>
      </c>
      <c r="EP102" s="1">
        <f t="shared" si="245"/>
        <v>7.0000000000000007E-2</v>
      </c>
      <c r="EQ102" s="1">
        <f t="shared" si="245"/>
        <v>7.0000000000000007E-2</v>
      </c>
      <c r="ER102" s="1">
        <f t="shared" si="245"/>
        <v>7.0000000000000007E-2</v>
      </c>
      <c r="ES102" s="1">
        <f t="shared" si="245"/>
        <v>7.0000000000000007E-2</v>
      </c>
      <c r="ET102" s="1">
        <f t="shared" si="245"/>
        <v>7.0000000000000007E-2</v>
      </c>
      <c r="EU102" s="1">
        <f t="shared" si="245"/>
        <v>7.0000000000000007E-2</v>
      </c>
      <c r="EV102" s="1">
        <f t="shared" si="245"/>
        <v>7.0000000000000007E-2</v>
      </c>
      <c r="EW102" s="1">
        <f t="shared" si="245"/>
        <v>7.0000000000000007E-2</v>
      </c>
      <c r="EX102" s="1">
        <f t="shared" si="245"/>
        <v>7.0000000000000007E-2</v>
      </c>
      <c r="EY102" s="1">
        <f t="shared" si="245"/>
        <v>7.0000000000000007E-2</v>
      </c>
      <c r="EZ102" s="1">
        <f t="shared" si="245"/>
        <v>7.0000000000000007E-2</v>
      </c>
      <c r="FA102" s="1">
        <f t="shared" si="245"/>
        <v>0.06</v>
      </c>
      <c r="FB102" s="1">
        <f t="shared" si="245"/>
        <v>0.06</v>
      </c>
      <c r="FC102" s="1">
        <f t="shared" si="245"/>
        <v>0.06</v>
      </c>
      <c r="FD102" s="1">
        <f t="shared" si="245"/>
        <v>0.06</v>
      </c>
      <c r="FE102" s="1">
        <f t="shared" si="245"/>
        <v>0.06</v>
      </c>
      <c r="FF102" s="1">
        <f t="shared" si="245"/>
        <v>0.06</v>
      </c>
      <c r="FG102" s="1">
        <f t="shared" si="245"/>
        <v>0.06</v>
      </c>
      <c r="FH102" s="1">
        <f t="shared" si="245"/>
        <v>0.06</v>
      </c>
      <c r="FI102" s="1">
        <f t="shared" si="245"/>
        <v>0.06</v>
      </c>
      <c r="FJ102" s="1">
        <f t="shared" ref="FJ102:FS102" si="246">IF(FJ$4&lt;$E$3,"",SUMIFS($F88:$FS88,$F$5:$FS$5,"&lt;="&amp;FJ$5,$F$5:$FS$5,"&gt;"&amp;(FJ$5-$E$3))/$E$3)</f>
        <v>0.06</v>
      </c>
      <c r="FK102" s="1">
        <f t="shared" si="246"/>
        <v>0.06</v>
      </c>
      <c r="FL102" s="1">
        <f t="shared" si="246"/>
        <v>0.06</v>
      </c>
      <c r="FM102" s="1">
        <f t="shared" si="246"/>
        <v>0.06</v>
      </c>
      <c r="FN102" s="1">
        <f t="shared" si="246"/>
        <v>0.06</v>
      </c>
      <c r="FO102" s="1">
        <f t="shared" si="246"/>
        <v>0.06</v>
      </c>
      <c r="FP102" s="1">
        <f t="shared" si="246"/>
        <v>0.06</v>
      </c>
      <c r="FQ102" s="1">
        <f t="shared" si="246"/>
        <v>0.06</v>
      </c>
      <c r="FR102" s="1">
        <f t="shared" si="246"/>
        <v>0.06</v>
      </c>
      <c r="FS102" s="1">
        <f t="shared" si="246"/>
        <v>0.06</v>
      </c>
      <c r="FT102" s="1">
        <f t="shared" si="239"/>
        <v>7.0000000000000007E-2</v>
      </c>
      <c r="FW102" s="132">
        <f t="shared" si="240"/>
        <v>0.06</v>
      </c>
      <c r="FX102" s="132">
        <f>MIN(F102:FS102)</f>
        <v>0.06</v>
      </c>
      <c r="FY102" s="132">
        <f>MAX(F102:FS102)</f>
        <v>0.08</v>
      </c>
      <c r="FZ102" s="132">
        <f>AVERAGE(F102:FS102)</f>
        <v>6.5070422535211198E-2</v>
      </c>
      <c r="GA102" s="132">
        <f>AVERAGE(EP102:FS102)</f>
        <v>6.3666666666666705E-2</v>
      </c>
    </row>
    <row r="103" spans="2:183">
      <c r="B103" s="139"/>
      <c r="D103" t="s">
        <v>34</v>
      </c>
      <c r="F103" s="1" t="str">
        <f t="shared" ref="F103:AK103" si="247">IF(F$4&lt;$E$3,"",SUMIFS($F89:$FS89,$F$5:$FS$5,"&lt;="&amp;F$5,$F$5:$FS$5,"&gt;"&amp;(F$5-$E$3))/$E$3)</f>
        <v/>
      </c>
      <c r="G103" s="1" t="str">
        <f t="shared" si="247"/>
        <v/>
      </c>
      <c r="H103" s="1" t="str">
        <f t="shared" si="247"/>
        <v/>
      </c>
      <c r="I103" s="1" t="str">
        <f t="shared" si="247"/>
        <v/>
      </c>
      <c r="J103" s="1" t="str">
        <f t="shared" si="247"/>
        <v/>
      </c>
      <c r="K103" s="1" t="str">
        <f t="shared" si="247"/>
        <v/>
      </c>
      <c r="L103" s="1" t="str">
        <f t="shared" si="247"/>
        <v/>
      </c>
      <c r="M103" s="1" t="str">
        <f t="shared" si="247"/>
        <v/>
      </c>
      <c r="N103" s="1" t="str">
        <f t="shared" si="247"/>
        <v/>
      </c>
      <c r="O103" s="1" t="str">
        <f t="shared" si="247"/>
        <v/>
      </c>
      <c r="P103" s="1" t="str">
        <f t="shared" si="247"/>
        <v/>
      </c>
      <c r="Q103" s="1" t="str">
        <f t="shared" si="247"/>
        <v/>
      </c>
      <c r="R103" s="1" t="str">
        <f t="shared" si="247"/>
        <v/>
      </c>
      <c r="S103" s="1" t="str">
        <f t="shared" si="247"/>
        <v/>
      </c>
      <c r="T103" s="1" t="str">
        <f t="shared" si="247"/>
        <v/>
      </c>
      <c r="U103" s="1" t="str">
        <f t="shared" si="247"/>
        <v/>
      </c>
      <c r="V103" s="1" t="str">
        <f t="shared" si="247"/>
        <v/>
      </c>
      <c r="W103" s="1" t="str">
        <f t="shared" si="247"/>
        <v/>
      </c>
      <c r="X103" s="1" t="str">
        <f t="shared" si="247"/>
        <v/>
      </c>
      <c r="Y103" s="1" t="str">
        <f t="shared" si="247"/>
        <v/>
      </c>
      <c r="Z103" s="1" t="str">
        <f t="shared" si="247"/>
        <v/>
      </c>
      <c r="AA103" s="1" t="str">
        <f t="shared" si="247"/>
        <v/>
      </c>
      <c r="AB103" s="1" t="str">
        <f t="shared" si="247"/>
        <v/>
      </c>
      <c r="AC103" s="1" t="str">
        <f t="shared" si="247"/>
        <v/>
      </c>
      <c r="AD103" s="1" t="str">
        <f t="shared" si="247"/>
        <v/>
      </c>
      <c r="AE103" s="1" t="str">
        <f t="shared" si="247"/>
        <v/>
      </c>
      <c r="AF103" s="1" t="str">
        <f t="shared" si="247"/>
        <v/>
      </c>
      <c r="AG103" s="1" t="str">
        <f t="shared" si="247"/>
        <v/>
      </c>
      <c r="AH103" s="1" t="str">
        <f t="shared" si="247"/>
        <v/>
      </c>
      <c r="AI103" s="1" t="str">
        <f t="shared" si="247"/>
        <v/>
      </c>
      <c r="AJ103" s="1" t="str">
        <f t="shared" si="247"/>
        <v/>
      </c>
      <c r="AK103" s="1" t="str">
        <f t="shared" si="247"/>
        <v/>
      </c>
      <c r="AL103" s="1" t="str">
        <f t="shared" ref="AL103:BQ103" si="248">IF(AL$4&lt;$E$3,"",SUMIFS($F89:$FS89,$F$5:$FS$5,"&lt;="&amp;AL$5,$F$5:$FS$5,"&gt;"&amp;(AL$5-$E$3))/$E$3)</f>
        <v/>
      </c>
      <c r="AM103" s="1" t="str">
        <f t="shared" si="248"/>
        <v/>
      </c>
      <c r="AN103" s="1" t="str">
        <f t="shared" si="248"/>
        <v/>
      </c>
      <c r="AO103" s="1" t="str">
        <f t="shared" si="248"/>
        <v/>
      </c>
      <c r="AP103" s="1" t="str">
        <f t="shared" si="248"/>
        <v/>
      </c>
      <c r="AQ103" s="1" t="str">
        <f t="shared" si="248"/>
        <v/>
      </c>
      <c r="AR103" s="1" t="str">
        <f t="shared" si="248"/>
        <v/>
      </c>
      <c r="AS103" s="1" t="str">
        <f t="shared" si="248"/>
        <v/>
      </c>
      <c r="AT103" s="1" t="str">
        <f t="shared" si="248"/>
        <v/>
      </c>
      <c r="AU103" s="1" t="str">
        <f t="shared" si="248"/>
        <v/>
      </c>
      <c r="AV103" s="1" t="str">
        <f t="shared" si="248"/>
        <v/>
      </c>
      <c r="AW103" s="1" t="str">
        <f t="shared" si="248"/>
        <v/>
      </c>
      <c r="AX103" s="1" t="str">
        <f t="shared" si="248"/>
        <v/>
      </c>
      <c r="AY103" s="1" t="str">
        <f t="shared" si="248"/>
        <v/>
      </c>
      <c r="AZ103" s="1" t="str">
        <f t="shared" si="248"/>
        <v/>
      </c>
      <c r="BA103" s="1" t="str">
        <f t="shared" si="248"/>
        <v/>
      </c>
      <c r="BB103" s="1" t="str">
        <f t="shared" si="248"/>
        <v/>
      </c>
      <c r="BC103" s="1" t="str">
        <f t="shared" si="248"/>
        <v/>
      </c>
      <c r="BD103" s="1" t="str">
        <f t="shared" si="248"/>
        <v/>
      </c>
      <c r="BE103" s="1" t="str">
        <f t="shared" si="248"/>
        <v/>
      </c>
      <c r="BF103" s="1" t="str">
        <f t="shared" si="248"/>
        <v/>
      </c>
      <c r="BG103" s="1" t="str">
        <f t="shared" si="248"/>
        <v/>
      </c>
      <c r="BH103" s="1" t="str">
        <f t="shared" si="248"/>
        <v/>
      </c>
      <c r="BI103" s="1" t="str">
        <f t="shared" si="248"/>
        <v/>
      </c>
      <c r="BJ103" s="1" t="str">
        <f t="shared" si="248"/>
        <v/>
      </c>
      <c r="BK103" s="1" t="str">
        <f t="shared" si="248"/>
        <v/>
      </c>
      <c r="BL103" s="1" t="str">
        <f t="shared" si="248"/>
        <v/>
      </c>
      <c r="BM103" s="1" t="str">
        <f t="shared" si="248"/>
        <v/>
      </c>
      <c r="BN103" s="1" t="str">
        <f t="shared" si="248"/>
        <v/>
      </c>
      <c r="BO103" s="1" t="str">
        <f t="shared" si="248"/>
        <v/>
      </c>
      <c r="BP103" s="1" t="str">
        <f t="shared" si="248"/>
        <v/>
      </c>
      <c r="BQ103" s="1" t="str">
        <f t="shared" si="248"/>
        <v/>
      </c>
      <c r="BR103" s="1" t="str">
        <f t="shared" ref="BR103:CW103" si="249">IF(BR$4&lt;$E$3,"",SUMIFS($F89:$FS89,$F$5:$FS$5,"&lt;="&amp;BR$5,$F$5:$FS$5,"&gt;"&amp;(BR$5-$E$3))/$E$3)</f>
        <v/>
      </c>
      <c r="BS103" s="1" t="str">
        <f t="shared" si="249"/>
        <v/>
      </c>
      <c r="BT103" s="1" t="str">
        <f t="shared" si="249"/>
        <v/>
      </c>
      <c r="BU103" s="1" t="str">
        <f t="shared" si="249"/>
        <v/>
      </c>
      <c r="BV103" s="1" t="str">
        <f t="shared" si="249"/>
        <v/>
      </c>
      <c r="BW103" s="1" t="str">
        <f t="shared" si="249"/>
        <v/>
      </c>
      <c r="BX103" s="1" t="str">
        <f t="shared" si="249"/>
        <v/>
      </c>
      <c r="BY103" s="1" t="str">
        <f t="shared" si="249"/>
        <v/>
      </c>
      <c r="BZ103" s="1" t="str">
        <f t="shared" si="249"/>
        <v/>
      </c>
      <c r="CA103" s="1" t="str">
        <f t="shared" si="249"/>
        <v/>
      </c>
      <c r="CB103" s="1" t="str">
        <f t="shared" si="249"/>
        <v/>
      </c>
      <c r="CC103" s="1" t="str">
        <f t="shared" si="249"/>
        <v/>
      </c>
      <c r="CD103" s="1" t="str">
        <f t="shared" si="249"/>
        <v/>
      </c>
      <c r="CE103" s="1" t="str">
        <f t="shared" si="249"/>
        <v/>
      </c>
      <c r="CF103" s="1" t="str">
        <f t="shared" si="249"/>
        <v/>
      </c>
      <c r="CG103" s="1" t="str">
        <f t="shared" si="249"/>
        <v/>
      </c>
      <c r="CH103" s="1" t="str">
        <f t="shared" si="249"/>
        <v/>
      </c>
      <c r="CI103" s="1" t="str">
        <f t="shared" si="249"/>
        <v/>
      </c>
      <c r="CJ103" s="1" t="str">
        <f t="shared" si="249"/>
        <v/>
      </c>
      <c r="CK103" s="1" t="str">
        <f t="shared" si="249"/>
        <v/>
      </c>
      <c r="CL103" s="1" t="str">
        <f t="shared" si="249"/>
        <v/>
      </c>
      <c r="CM103" s="1" t="str">
        <f t="shared" si="249"/>
        <v/>
      </c>
      <c r="CN103" s="1" t="str">
        <f t="shared" si="249"/>
        <v/>
      </c>
      <c r="CO103" s="1" t="str">
        <f t="shared" si="249"/>
        <v/>
      </c>
      <c r="CP103" s="1" t="str">
        <f t="shared" si="249"/>
        <v/>
      </c>
      <c r="CQ103" s="1" t="str">
        <f t="shared" si="249"/>
        <v/>
      </c>
      <c r="CR103" s="1" t="str">
        <f t="shared" si="249"/>
        <v/>
      </c>
      <c r="CS103" s="1" t="str">
        <f t="shared" si="249"/>
        <v/>
      </c>
      <c r="CT103" s="1" t="str">
        <f t="shared" si="249"/>
        <v/>
      </c>
      <c r="CU103" s="1" t="str">
        <f t="shared" si="249"/>
        <v/>
      </c>
      <c r="CV103" s="1" t="str">
        <f t="shared" si="249"/>
        <v/>
      </c>
      <c r="CW103" s="1" t="str">
        <f t="shared" si="249"/>
        <v/>
      </c>
      <c r="CX103" s="1" t="str">
        <f t="shared" ref="CX103:EC103" si="250">IF(CX$4&lt;$E$3,"",SUMIFS($F89:$FS89,$F$5:$FS$5,"&lt;="&amp;CX$5,$F$5:$FS$5,"&gt;"&amp;(CX$5-$E$3))/$E$3)</f>
        <v/>
      </c>
      <c r="CY103" s="1" t="str">
        <f t="shared" si="250"/>
        <v/>
      </c>
      <c r="CZ103" s="1" t="str">
        <f t="shared" si="250"/>
        <v/>
      </c>
      <c r="DA103" s="1">
        <f t="shared" si="250"/>
        <v>0.04</v>
      </c>
      <c r="DB103" s="1">
        <f t="shared" si="250"/>
        <v>0.04</v>
      </c>
      <c r="DC103" s="1">
        <f t="shared" si="250"/>
        <v>0.04</v>
      </c>
      <c r="DD103" s="1">
        <f t="shared" si="250"/>
        <v>0.04</v>
      </c>
      <c r="DE103" s="1">
        <f t="shared" si="250"/>
        <v>0.04</v>
      </c>
      <c r="DF103" s="1">
        <f t="shared" si="250"/>
        <v>0.04</v>
      </c>
      <c r="DG103" s="1">
        <f t="shared" si="250"/>
        <v>0.04</v>
      </c>
      <c r="DH103" s="1">
        <f t="shared" si="250"/>
        <v>0.04</v>
      </c>
      <c r="DI103" s="1">
        <f t="shared" si="250"/>
        <v>0.04</v>
      </c>
      <c r="DJ103" s="1">
        <f t="shared" si="250"/>
        <v>0.04</v>
      </c>
      <c r="DK103" s="1">
        <f t="shared" si="250"/>
        <v>0.04</v>
      </c>
      <c r="DL103" s="1">
        <f t="shared" si="250"/>
        <v>0.04</v>
      </c>
      <c r="DM103" s="1">
        <f t="shared" si="250"/>
        <v>0.04</v>
      </c>
      <c r="DN103" s="1">
        <f t="shared" si="250"/>
        <v>0.04</v>
      </c>
      <c r="DO103" s="1">
        <f t="shared" si="250"/>
        <v>0.04</v>
      </c>
      <c r="DP103" s="1">
        <f t="shared" si="250"/>
        <v>0.04</v>
      </c>
      <c r="DQ103" s="1">
        <f t="shared" si="250"/>
        <v>0.04</v>
      </c>
      <c r="DR103" s="1">
        <f t="shared" si="250"/>
        <v>0.04</v>
      </c>
      <c r="DS103" s="1">
        <f t="shared" si="250"/>
        <v>0.04</v>
      </c>
      <c r="DT103" s="1">
        <f t="shared" si="250"/>
        <v>0.05</v>
      </c>
      <c r="DU103" s="1">
        <f t="shared" si="250"/>
        <v>0.05</v>
      </c>
      <c r="DV103" s="1">
        <f t="shared" si="250"/>
        <v>0.05</v>
      </c>
      <c r="DW103" s="1">
        <f t="shared" si="250"/>
        <v>0.05</v>
      </c>
      <c r="DX103" s="1">
        <f t="shared" si="250"/>
        <v>0.05</v>
      </c>
      <c r="DY103" s="1">
        <f t="shared" si="250"/>
        <v>0.05</v>
      </c>
      <c r="DZ103" s="1">
        <f t="shared" si="250"/>
        <v>0.05</v>
      </c>
      <c r="EA103" s="1">
        <f t="shared" si="250"/>
        <v>0.05</v>
      </c>
      <c r="EB103" s="1">
        <f t="shared" si="250"/>
        <v>0.05</v>
      </c>
      <c r="EC103" s="1">
        <f t="shared" si="250"/>
        <v>0.05</v>
      </c>
      <c r="ED103" s="1">
        <f t="shared" ref="ED103:FI103" si="251">IF(ED$4&lt;$E$3,"",SUMIFS($F89:$FS89,$F$5:$FS$5,"&lt;="&amp;ED$5,$F$5:$FS$5,"&gt;"&amp;(ED$5-$E$3))/$E$3)</f>
        <v>0.05</v>
      </c>
      <c r="EE103" s="1">
        <f t="shared" si="251"/>
        <v>0.05</v>
      </c>
      <c r="EF103" s="1">
        <f t="shared" si="251"/>
        <v>0.05</v>
      </c>
      <c r="EG103" s="1">
        <f t="shared" si="251"/>
        <v>0.03</v>
      </c>
      <c r="EH103" s="1">
        <f t="shared" si="251"/>
        <v>0.03</v>
      </c>
      <c r="EI103" s="1">
        <f t="shared" si="251"/>
        <v>0.03</v>
      </c>
      <c r="EJ103" s="1">
        <f t="shared" si="251"/>
        <v>0.03</v>
      </c>
      <c r="EK103" s="1">
        <f t="shared" si="251"/>
        <v>0.03</v>
      </c>
      <c r="EL103" s="1">
        <f t="shared" si="251"/>
        <v>0.03</v>
      </c>
      <c r="EM103" s="1">
        <f t="shared" si="251"/>
        <v>0.03</v>
      </c>
      <c r="EN103" s="1">
        <f t="shared" si="251"/>
        <v>0.03</v>
      </c>
      <c r="EO103" s="1">
        <f t="shared" si="251"/>
        <v>0.03</v>
      </c>
      <c r="EP103" s="1">
        <f t="shared" si="251"/>
        <v>0.03</v>
      </c>
      <c r="EQ103" s="1">
        <f t="shared" si="251"/>
        <v>0.03</v>
      </c>
      <c r="ER103" s="1">
        <f t="shared" si="251"/>
        <v>0.04</v>
      </c>
      <c r="ES103" s="1">
        <f t="shared" si="251"/>
        <v>0.04</v>
      </c>
      <c r="ET103" s="1">
        <f t="shared" si="251"/>
        <v>0.04</v>
      </c>
      <c r="EU103" s="1">
        <f t="shared" si="251"/>
        <v>0.04</v>
      </c>
      <c r="EV103" s="1">
        <f t="shared" si="251"/>
        <v>0.04</v>
      </c>
      <c r="EW103" s="1">
        <f t="shared" si="251"/>
        <v>0.04</v>
      </c>
      <c r="EX103" s="1">
        <f t="shared" si="251"/>
        <v>0.04</v>
      </c>
      <c r="EY103" s="1">
        <f t="shared" si="251"/>
        <v>0.04</v>
      </c>
      <c r="EZ103" s="1">
        <f t="shared" si="251"/>
        <v>0.04</v>
      </c>
      <c r="FA103" s="1">
        <f t="shared" si="251"/>
        <v>0.04</v>
      </c>
      <c r="FB103" s="1">
        <f t="shared" si="251"/>
        <v>0.05</v>
      </c>
      <c r="FC103" s="1">
        <f t="shared" si="251"/>
        <v>0.05</v>
      </c>
      <c r="FD103" s="1">
        <f t="shared" si="251"/>
        <v>0.05</v>
      </c>
      <c r="FE103" s="1">
        <f t="shared" si="251"/>
        <v>0.05</v>
      </c>
      <c r="FF103" s="1">
        <f t="shared" si="251"/>
        <v>0.05</v>
      </c>
      <c r="FG103" s="1">
        <f t="shared" si="251"/>
        <v>0.05</v>
      </c>
      <c r="FH103" s="1">
        <f t="shared" si="251"/>
        <v>0.05</v>
      </c>
      <c r="FI103" s="1">
        <f t="shared" si="251"/>
        <v>0.05</v>
      </c>
      <c r="FJ103" s="1">
        <f t="shared" ref="FJ103:FS103" si="252">IF(FJ$4&lt;$E$3,"",SUMIFS($F89:$FS89,$F$5:$FS$5,"&lt;="&amp;FJ$5,$F$5:$FS$5,"&gt;"&amp;(FJ$5-$E$3))/$E$3)</f>
        <v>0.05</v>
      </c>
      <c r="FK103" s="1">
        <f t="shared" si="252"/>
        <v>0.05</v>
      </c>
      <c r="FL103" s="1">
        <f t="shared" si="252"/>
        <v>0.05</v>
      </c>
      <c r="FM103" s="1">
        <f t="shared" si="252"/>
        <v>0.05</v>
      </c>
      <c r="FN103" s="1">
        <f t="shared" si="252"/>
        <v>0.05</v>
      </c>
      <c r="FO103" s="1">
        <f t="shared" si="252"/>
        <v>0.05</v>
      </c>
      <c r="FP103" s="1">
        <f t="shared" si="252"/>
        <v>0.05</v>
      </c>
      <c r="FQ103" s="1">
        <f t="shared" si="252"/>
        <v>0.05</v>
      </c>
      <c r="FR103" s="1">
        <f t="shared" si="252"/>
        <v>0.05</v>
      </c>
      <c r="FS103" s="1">
        <f t="shared" si="252"/>
        <v>0.05</v>
      </c>
      <c r="FT103" s="1">
        <f t="shared" si="239"/>
        <v>0.05</v>
      </c>
      <c r="FW103" s="132">
        <f t="shared" si="240"/>
        <v>0.05</v>
      </c>
      <c r="FX103" s="132">
        <f>MIN(F103:FS103)</f>
        <v>0.03</v>
      </c>
      <c r="FY103" s="132">
        <f>MAX(F103:FS103)</f>
        <v>0.05</v>
      </c>
      <c r="FZ103" s="132">
        <f>AVERAGE(F103:FS103)</f>
        <v>4.2816901408450674E-2</v>
      </c>
      <c r="GA103" s="132">
        <f>AVERAGE(EP103:FS103)</f>
        <v>4.533333333333335E-2</v>
      </c>
    </row>
    <row r="104" spans="2:183" ht="15.75" thickBot="1">
      <c r="B104" s="139" t="s">
        <v>42</v>
      </c>
      <c r="D104" s="105" t="s">
        <v>25</v>
      </c>
      <c r="E104" s="106"/>
      <c r="F104" s="131" t="str">
        <f t="shared" ref="F104:AK104" si="253">IF(F$4&lt;$E$3,"",SUMIFS($F90:$FS90,$F$5:$FS$5,"&lt;="&amp;F$5,$F$5:$FS$5,"&gt;"&amp;(F$5-$E$3))/$E$3)</f>
        <v/>
      </c>
      <c r="G104" s="131" t="str">
        <f t="shared" si="253"/>
        <v/>
      </c>
      <c r="H104" s="131" t="str">
        <f t="shared" si="253"/>
        <v/>
      </c>
      <c r="I104" s="131" t="str">
        <f t="shared" si="253"/>
        <v/>
      </c>
      <c r="J104" s="131" t="str">
        <f t="shared" si="253"/>
        <v/>
      </c>
      <c r="K104" s="131" t="str">
        <f t="shared" si="253"/>
        <v/>
      </c>
      <c r="L104" s="131" t="str">
        <f t="shared" si="253"/>
        <v/>
      </c>
      <c r="M104" s="131" t="str">
        <f t="shared" si="253"/>
        <v/>
      </c>
      <c r="N104" s="131" t="str">
        <f t="shared" si="253"/>
        <v/>
      </c>
      <c r="O104" s="131" t="str">
        <f t="shared" si="253"/>
        <v/>
      </c>
      <c r="P104" s="131" t="str">
        <f t="shared" si="253"/>
        <v/>
      </c>
      <c r="Q104" s="131" t="str">
        <f t="shared" si="253"/>
        <v/>
      </c>
      <c r="R104" s="131" t="str">
        <f t="shared" si="253"/>
        <v/>
      </c>
      <c r="S104" s="131" t="str">
        <f t="shared" si="253"/>
        <v/>
      </c>
      <c r="T104" s="131" t="str">
        <f t="shared" si="253"/>
        <v/>
      </c>
      <c r="U104" s="131" t="str">
        <f t="shared" si="253"/>
        <v/>
      </c>
      <c r="V104" s="131" t="str">
        <f t="shared" si="253"/>
        <v/>
      </c>
      <c r="W104" s="131" t="str">
        <f t="shared" si="253"/>
        <v/>
      </c>
      <c r="X104" s="131" t="str">
        <f t="shared" si="253"/>
        <v/>
      </c>
      <c r="Y104" s="131" t="str">
        <f t="shared" si="253"/>
        <v/>
      </c>
      <c r="Z104" s="131" t="str">
        <f t="shared" si="253"/>
        <v/>
      </c>
      <c r="AA104" s="131" t="str">
        <f t="shared" si="253"/>
        <v/>
      </c>
      <c r="AB104" s="131" t="str">
        <f t="shared" si="253"/>
        <v/>
      </c>
      <c r="AC104" s="131" t="str">
        <f t="shared" si="253"/>
        <v/>
      </c>
      <c r="AD104" s="131" t="str">
        <f t="shared" si="253"/>
        <v/>
      </c>
      <c r="AE104" s="131" t="str">
        <f t="shared" si="253"/>
        <v/>
      </c>
      <c r="AF104" s="131" t="str">
        <f t="shared" si="253"/>
        <v/>
      </c>
      <c r="AG104" s="131" t="str">
        <f t="shared" si="253"/>
        <v/>
      </c>
      <c r="AH104" s="131" t="str">
        <f t="shared" si="253"/>
        <v/>
      </c>
      <c r="AI104" s="131" t="str">
        <f t="shared" si="253"/>
        <v/>
      </c>
      <c r="AJ104" s="131" t="str">
        <f t="shared" si="253"/>
        <v/>
      </c>
      <c r="AK104" s="131" t="str">
        <f t="shared" si="253"/>
        <v/>
      </c>
      <c r="AL104" s="131" t="str">
        <f t="shared" ref="AL104:BQ104" si="254">IF(AL$4&lt;$E$3,"",SUMIFS($F90:$FS90,$F$5:$FS$5,"&lt;="&amp;AL$5,$F$5:$FS$5,"&gt;"&amp;(AL$5-$E$3))/$E$3)</f>
        <v/>
      </c>
      <c r="AM104" s="131" t="str">
        <f t="shared" si="254"/>
        <v/>
      </c>
      <c r="AN104" s="131" t="str">
        <f t="shared" si="254"/>
        <v/>
      </c>
      <c r="AO104" s="131" t="str">
        <f t="shared" si="254"/>
        <v/>
      </c>
      <c r="AP104" s="131" t="str">
        <f t="shared" si="254"/>
        <v/>
      </c>
      <c r="AQ104" s="131" t="str">
        <f t="shared" si="254"/>
        <v/>
      </c>
      <c r="AR104" s="131" t="str">
        <f t="shared" si="254"/>
        <v/>
      </c>
      <c r="AS104" s="131" t="str">
        <f t="shared" si="254"/>
        <v/>
      </c>
      <c r="AT104" s="131" t="str">
        <f t="shared" si="254"/>
        <v/>
      </c>
      <c r="AU104" s="131" t="str">
        <f t="shared" si="254"/>
        <v/>
      </c>
      <c r="AV104" s="131" t="str">
        <f t="shared" si="254"/>
        <v/>
      </c>
      <c r="AW104" s="131" t="str">
        <f t="shared" si="254"/>
        <v/>
      </c>
      <c r="AX104" s="131" t="str">
        <f t="shared" si="254"/>
        <v/>
      </c>
      <c r="AY104" s="131" t="str">
        <f t="shared" si="254"/>
        <v/>
      </c>
      <c r="AZ104" s="131" t="str">
        <f t="shared" si="254"/>
        <v/>
      </c>
      <c r="BA104" s="131" t="str">
        <f t="shared" si="254"/>
        <v/>
      </c>
      <c r="BB104" s="131" t="str">
        <f t="shared" si="254"/>
        <v/>
      </c>
      <c r="BC104" s="131" t="str">
        <f t="shared" si="254"/>
        <v/>
      </c>
      <c r="BD104" s="131" t="str">
        <f t="shared" si="254"/>
        <v/>
      </c>
      <c r="BE104" s="131" t="str">
        <f t="shared" si="254"/>
        <v/>
      </c>
      <c r="BF104" s="131" t="str">
        <f t="shared" si="254"/>
        <v/>
      </c>
      <c r="BG104" s="131" t="str">
        <f t="shared" si="254"/>
        <v/>
      </c>
      <c r="BH104" s="131" t="str">
        <f t="shared" si="254"/>
        <v/>
      </c>
      <c r="BI104" s="131" t="str">
        <f t="shared" si="254"/>
        <v/>
      </c>
      <c r="BJ104" s="131" t="str">
        <f t="shared" si="254"/>
        <v/>
      </c>
      <c r="BK104" s="131" t="str">
        <f t="shared" si="254"/>
        <v/>
      </c>
      <c r="BL104" s="131" t="str">
        <f t="shared" si="254"/>
        <v/>
      </c>
      <c r="BM104" s="131" t="str">
        <f t="shared" si="254"/>
        <v/>
      </c>
      <c r="BN104" s="131" t="str">
        <f t="shared" si="254"/>
        <v/>
      </c>
      <c r="BO104" s="131" t="str">
        <f t="shared" si="254"/>
        <v/>
      </c>
      <c r="BP104" s="131" t="str">
        <f t="shared" si="254"/>
        <v/>
      </c>
      <c r="BQ104" s="131" t="str">
        <f t="shared" si="254"/>
        <v/>
      </c>
      <c r="BR104" s="131" t="str">
        <f t="shared" ref="BR104:CW104" si="255">IF(BR$4&lt;$E$3,"",SUMIFS($F90:$FS90,$F$5:$FS$5,"&lt;="&amp;BR$5,$F$5:$FS$5,"&gt;"&amp;(BR$5-$E$3))/$E$3)</f>
        <v/>
      </c>
      <c r="BS104" s="131" t="str">
        <f t="shared" si="255"/>
        <v/>
      </c>
      <c r="BT104" s="131" t="str">
        <f t="shared" si="255"/>
        <v/>
      </c>
      <c r="BU104" s="131" t="str">
        <f t="shared" si="255"/>
        <v/>
      </c>
      <c r="BV104" s="131" t="str">
        <f t="shared" si="255"/>
        <v/>
      </c>
      <c r="BW104" s="131" t="str">
        <f t="shared" si="255"/>
        <v/>
      </c>
      <c r="BX104" s="131" t="str">
        <f t="shared" si="255"/>
        <v/>
      </c>
      <c r="BY104" s="131" t="str">
        <f t="shared" si="255"/>
        <v/>
      </c>
      <c r="BZ104" s="131" t="str">
        <f t="shared" si="255"/>
        <v/>
      </c>
      <c r="CA104" s="131" t="str">
        <f t="shared" si="255"/>
        <v/>
      </c>
      <c r="CB104" s="131" t="str">
        <f t="shared" si="255"/>
        <v/>
      </c>
      <c r="CC104" s="131" t="str">
        <f t="shared" si="255"/>
        <v/>
      </c>
      <c r="CD104" s="131" t="str">
        <f t="shared" si="255"/>
        <v/>
      </c>
      <c r="CE104" s="131" t="str">
        <f t="shared" si="255"/>
        <v/>
      </c>
      <c r="CF104" s="131" t="str">
        <f t="shared" si="255"/>
        <v/>
      </c>
      <c r="CG104" s="131" t="str">
        <f t="shared" si="255"/>
        <v/>
      </c>
      <c r="CH104" s="131" t="str">
        <f t="shared" si="255"/>
        <v/>
      </c>
      <c r="CI104" s="131" t="str">
        <f t="shared" si="255"/>
        <v/>
      </c>
      <c r="CJ104" s="131" t="str">
        <f t="shared" si="255"/>
        <v/>
      </c>
      <c r="CK104" s="131" t="str">
        <f t="shared" si="255"/>
        <v/>
      </c>
      <c r="CL104" s="131" t="str">
        <f t="shared" si="255"/>
        <v/>
      </c>
      <c r="CM104" s="131" t="str">
        <f t="shared" si="255"/>
        <v/>
      </c>
      <c r="CN104" s="131" t="str">
        <f t="shared" si="255"/>
        <v/>
      </c>
      <c r="CO104" s="131" t="str">
        <f t="shared" si="255"/>
        <v/>
      </c>
      <c r="CP104" s="131" t="str">
        <f t="shared" si="255"/>
        <v/>
      </c>
      <c r="CQ104" s="131" t="str">
        <f t="shared" si="255"/>
        <v/>
      </c>
      <c r="CR104" s="131" t="str">
        <f t="shared" si="255"/>
        <v/>
      </c>
      <c r="CS104" s="131" t="str">
        <f t="shared" si="255"/>
        <v/>
      </c>
      <c r="CT104" s="131" t="str">
        <f t="shared" si="255"/>
        <v/>
      </c>
      <c r="CU104" s="131" t="str">
        <f t="shared" si="255"/>
        <v/>
      </c>
      <c r="CV104" s="131" t="str">
        <f t="shared" si="255"/>
        <v/>
      </c>
      <c r="CW104" s="131" t="str">
        <f t="shared" si="255"/>
        <v/>
      </c>
      <c r="CX104" s="131" t="str">
        <f t="shared" ref="CX104:EC104" si="256">IF(CX$4&lt;$E$3,"",SUMIFS($F90:$FS90,$F$5:$FS$5,"&lt;="&amp;CX$5,$F$5:$FS$5,"&gt;"&amp;(CX$5-$E$3))/$E$3)</f>
        <v/>
      </c>
      <c r="CY104" s="131" t="str">
        <f t="shared" si="256"/>
        <v/>
      </c>
      <c r="CZ104" s="131" t="str">
        <f t="shared" si="256"/>
        <v/>
      </c>
      <c r="DA104" s="131">
        <f t="shared" si="256"/>
        <v>0.19</v>
      </c>
      <c r="DB104" s="131">
        <f t="shared" si="256"/>
        <v>0.2</v>
      </c>
      <c r="DC104" s="131">
        <f t="shared" si="256"/>
        <v>0.2</v>
      </c>
      <c r="DD104" s="131">
        <f t="shared" si="256"/>
        <v>0.19</v>
      </c>
      <c r="DE104" s="131">
        <f t="shared" si="256"/>
        <v>0.2</v>
      </c>
      <c r="DF104" s="131">
        <f t="shared" si="256"/>
        <v>0.2</v>
      </c>
      <c r="DG104" s="131">
        <f t="shared" si="256"/>
        <v>0.2</v>
      </c>
      <c r="DH104" s="131">
        <f t="shared" si="256"/>
        <v>0.2</v>
      </c>
      <c r="DI104" s="131">
        <f t="shared" si="256"/>
        <v>0.19</v>
      </c>
      <c r="DJ104" s="131">
        <f t="shared" si="256"/>
        <v>0.19</v>
      </c>
      <c r="DK104" s="131">
        <f t="shared" si="256"/>
        <v>0.18</v>
      </c>
      <c r="DL104" s="131">
        <f t="shared" si="256"/>
        <v>0.18</v>
      </c>
      <c r="DM104" s="131">
        <f t="shared" si="256"/>
        <v>0.17</v>
      </c>
      <c r="DN104" s="131">
        <f t="shared" si="256"/>
        <v>0.17</v>
      </c>
      <c r="DO104" s="131">
        <f t="shared" si="256"/>
        <v>0.17</v>
      </c>
      <c r="DP104" s="131">
        <f t="shared" si="256"/>
        <v>0.17</v>
      </c>
      <c r="DQ104" s="131">
        <f t="shared" si="256"/>
        <v>0.17</v>
      </c>
      <c r="DR104" s="131">
        <f t="shared" si="256"/>
        <v>0.17</v>
      </c>
      <c r="DS104" s="131">
        <f t="shared" si="256"/>
        <v>0.17</v>
      </c>
      <c r="DT104" s="131">
        <f t="shared" si="256"/>
        <v>0.19</v>
      </c>
      <c r="DU104" s="131">
        <f t="shared" si="256"/>
        <v>0.19</v>
      </c>
      <c r="DV104" s="131">
        <f t="shared" si="256"/>
        <v>0.19</v>
      </c>
      <c r="DW104" s="131">
        <f t="shared" si="256"/>
        <v>0.18</v>
      </c>
      <c r="DX104" s="131">
        <f t="shared" si="256"/>
        <v>0.18</v>
      </c>
      <c r="DY104" s="131">
        <f t="shared" si="256"/>
        <v>0.17</v>
      </c>
      <c r="DZ104" s="131">
        <f t="shared" si="256"/>
        <v>0.17</v>
      </c>
      <c r="EA104" s="131">
        <f t="shared" si="256"/>
        <v>0.17</v>
      </c>
      <c r="EB104" s="131">
        <f t="shared" si="256"/>
        <v>0.17</v>
      </c>
      <c r="EC104" s="131">
        <f t="shared" si="256"/>
        <v>0.17</v>
      </c>
      <c r="ED104" s="131">
        <f t="shared" ref="ED104:FI104" si="257">IF(ED$4&lt;$E$3,"",SUMIFS($F90:$FS90,$F$5:$FS$5,"&lt;="&amp;ED$5,$F$5:$FS$5,"&gt;"&amp;(ED$5-$E$3))/$E$3)</f>
        <v>0.17</v>
      </c>
      <c r="EE104" s="131">
        <f t="shared" si="257"/>
        <v>0.17</v>
      </c>
      <c r="EF104" s="131">
        <f t="shared" si="257"/>
        <v>0.16</v>
      </c>
      <c r="EG104" s="131">
        <f t="shared" si="257"/>
        <v>0.14000000000000001</v>
      </c>
      <c r="EH104" s="131">
        <f t="shared" si="257"/>
        <v>0.15</v>
      </c>
      <c r="EI104" s="131">
        <f t="shared" si="257"/>
        <v>0.15</v>
      </c>
      <c r="EJ104" s="131">
        <f t="shared" si="257"/>
        <v>0.15</v>
      </c>
      <c r="EK104" s="131">
        <f t="shared" si="257"/>
        <v>0.15</v>
      </c>
      <c r="EL104" s="131">
        <f t="shared" si="257"/>
        <v>0.15</v>
      </c>
      <c r="EM104" s="131">
        <f t="shared" si="257"/>
        <v>0.15</v>
      </c>
      <c r="EN104" s="131">
        <f t="shared" si="257"/>
        <v>0.15</v>
      </c>
      <c r="EO104" s="131">
        <f t="shared" si="257"/>
        <v>0.15</v>
      </c>
      <c r="EP104" s="131">
        <f t="shared" si="257"/>
        <v>0.15</v>
      </c>
      <c r="EQ104" s="131">
        <f t="shared" si="257"/>
        <v>0.15</v>
      </c>
      <c r="ER104" s="131">
        <f t="shared" si="257"/>
        <v>0.16</v>
      </c>
      <c r="ES104" s="131">
        <f t="shared" si="257"/>
        <v>0.16</v>
      </c>
      <c r="ET104" s="131">
        <f t="shared" si="257"/>
        <v>0.16</v>
      </c>
      <c r="EU104" s="131">
        <f t="shared" si="257"/>
        <v>0.16</v>
      </c>
      <c r="EV104" s="131">
        <f t="shared" si="257"/>
        <v>0.16</v>
      </c>
      <c r="EW104" s="131">
        <f t="shared" si="257"/>
        <v>0.16</v>
      </c>
      <c r="EX104" s="131">
        <f t="shared" si="257"/>
        <v>0.16</v>
      </c>
      <c r="EY104" s="131">
        <f t="shared" si="257"/>
        <v>0.16</v>
      </c>
      <c r="EZ104" s="131">
        <f t="shared" si="257"/>
        <v>0.16</v>
      </c>
      <c r="FA104" s="131">
        <f t="shared" si="257"/>
        <v>0.15</v>
      </c>
      <c r="FB104" s="131">
        <f t="shared" si="257"/>
        <v>0.16</v>
      </c>
      <c r="FC104" s="131">
        <f t="shared" si="257"/>
        <v>0.16</v>
      </c>
      <c r="FD104" s="131">
        <f t="shared" si="257"/>
        <v>0.16</v>
      </c>
      <c r="FE104" s="131">
        <f t="shared" si="257"/>
        <v>0.16</v>
      </c>
      <c r="FF104" s="131">
        <f t="shared" si="257"/>
        <v>0.16</v>
      </c>
      <c r="FG104" s="131">
        <f t="shared" si="257"/>
        <v>0.16</v>
      </c>
      <c r="FH104" s="131">
        <f t="shared" si="257"/>
        <v>0.16</v>
      </c>
      <c r="FI104" s="131">
        <f t="shared" si="257"/>
        <v>0.16</v>
      </c>
      <c r="FJ104" s="131">
        <f t="shared" ref="FJ104:FS104" si="258">IF(FJ$4&lt;$E$3,"",SUMIFS($F90:$FS90,$F$5:$FS$5,"&lt;="&amp;FJ$5,$F$5:$FS$5,"&gt;"&amp;(FJ$5-$E$3))/$E$3)</f>
        <v>0.16</v>
      </c>
      <c r="FK104" s="131">
        <f t="shared" si="258"/>
        <v>0.16</v>
      </c>
      <c r="FL104" s="131">
        <f t="shared" si="258"/>
        <v>0.16</v>
      </c>
      <c r="FM104" s="131">
        <f t="shared" si="258"/>
        <v>0.16</v>
      </c>
      <c r="FN104" s="131">
        <f t="shared" si="258"/>
        <v>0.16</v>
      </c>
      <c r="FO104" s="131">
        <f t="shared" si="258"/>
        <v>0.16</v>
      </c>
      <c r="FP104" s="131">
        <f t="shared" si="258"/>
        <v>0.16</v>
      </c>
      <c r="FQ104" s="131">
        <f t="shared" si="258"/>
        <v>0.16</v>
      </c>
      <c r="FR104" s="131">
        <f t="shared" si="258"/>
        <v>0.16</v>
      </c>
      <c r="FS104" s="131">
        <f t="shared" si="258"/>
        <v>0.16</v>
      </c>
      <c r="FT104" s="131">
        <f t="shared" si="239"/>
        <v>0.17</v>
      </c>
      <c r="FW104" s="133">
        <f t="shared" si="240"/>
        <v>0.16</v>
      </c>
      <c r="FX104" s="133">
        <f>MIN(F104:FS104)</f>
        <v>0.14000000000000001</v>
      </c>
      <c r="FY104" s="133">
        <f>MAX(F104:FS104)</f>
        <v>0.2</v>
      </c>
      <c r="FZ104" s="133">
        <f>AVERAGE(F104:FS104)</f>
        <v>0.16760563380281698</v>
      </c>
      <c r="GA104" s="133">
        <f>AVERAGE(EP104:FS104)</f>
        <v>0.15900000000000009</v>
      </c>
    </row>
    <row r="105" spans="2:183" ht="15.75" thickTop="1"/>
    <row r="106" spans="2:183">
      <c r="B106" s="134" t="s">
        <v>42</v>
      </c>
      <c r="D106" s="129" t="s">
        <v>60</v>
      </c>
      <c r="E106" s="130">
        <v>100</v>
      </c>
      <c r="F106" s="130" t="s">
        <v>23</v>
      </c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29"/>
      <c r="EL106" s="129"/>
      <c r="EM106" s="129"/>
      <c r="EN106" s="129"/>
      <c r="EO106" s="129"/>
      <c r="EP106" s="129"/>
      <c r="EQ106" s="129"/>
      <c r="ER106" s="129"/>
      <c r="ES106" s="129"/>
      <c r="ET106" s="129"/>
      <c r="EU106" s="129"/>
      <c r="EV106" s="129"/>
      <c r="EW106" s="129"/>
      <c r="EX106" s="129"/>
      <c r="EY106" s="129"/>
      <c r="EZ106" s="129"/>
      <c r="FA106" s="129"/>
      <c r="FB106" s="129"/>
      <c r="FC106" s="129"/>
      <c r="FD106" s="129"/>
      <c r="FE106" s="129"/>
      <c r="FF106" s="129"/>
      <c r="FG106" s="129"/>
      <c r="FH106" s="129"/>
      <c r="FI106" s="129"/>
      <c r="FJ106" s="129"/>
      <c r="FK106" s="129"/>
      <c r="FL106" s="129"/>
      <c r="FM106" s="129"/>
      <c r="FN106" s="129"/>
      <c r="FO106" s="129"/>
      <c r="FP106" s="129"/>
      <c r="FQ106" s="129"/>
      <c r="FR106" s="129"/>
      <c r="FS106" s="129"/>
      <c r="FT106" s="129"/>
      <c r="FV106" s="129"/>
      <c r="FW106" s="129"/>
      <c r="FX106" s="129"/>
      <c r="FY106" s="129"/>
      <c r="FZ106" s="134" t="s">
        <v>42</v>
      </c>
      <c r="GA106" s="134" t="s">
        <v>42</v>
      </c>
    </row>
    <row r="107" spans="2:183">
      <c r="B107" s="129"/>
    </row>
    <row r="108" spans="2:183">
      <c r="B108" s="129"/>
      <c r="D108" s="98" t="s">
        <v>44</v>
      </c>
    </row>
    <row r="109" spans="2:183">
      <c r="B109" s="129"/>
      <c r="D109" s="27" t="s">
        <v>28</v>
      </c>
      <c r="E109" s="161">
        <v>5</v>
      </c>
      <c r="F109">
        <f>COUNTIFS('150 TS and Hurricane DATA'!$I$5:$I$498,$E$106,'150 TS and Hurricane DATA'!$J$5:$J$498,$E109,'150 TS and Hurricane DATA'!$H$5:$H$498,F$5,'150 TS and Hurricane DATA'!$K$5:$K$498,$F$106)</f>
        <v>0</v>
      </c>
      <c r="G109">
        <f>COUNTIFS('150 TS and Hurricane DATA'!$I$5:$I$498,$E$106,'150 TS and Hurricane DATA'!$J$5:$J$498,$E109,'150 TS and Hurricane DATA'!$H$5:$H$498,G$5,'150 TS and Hurricane DATA'!$K$5:$K$498,$F$106)</f>
        <v>0</v>
      </c>
      <c r="H109">
        <f>COUNTIFS('150 TS and Hurricane DATA'!$I$5:$I$498,$E$106,'150 TS and Hurricane DATA'!$J$5:$J$498,$E109,'150 TS and Hurricane DATA'!$H$5:$H$498,H$5,'150 TS and Hurricane DATA'!$K$5:$K$498,$F$106)</f>
        <v>0</v>
      </c>
      <c r="I109">
        <f>COUNTIFS('150 TS and Hurricane DATA'!$I$5:$I$498,$E$106,'150 TS and Hurricane DATA'!$J$5:$J$498,$E109,'150 TS and Hurricane DATA'!$H$5:$H$498,I$5,'150 TS and Hurricane DATA'!$K$5:$K$498,$F$106)</f>
        <v>0</v>
      </c>
      <c r="J109">
        <f>COUNTIFS('150 TS and Hurricane DATA'!$I$5:$I$498,$E$106,'150 TS and Hurricane DATA'!$J$5:$J$498,$E109,'150 TS and Hurricane DATA'!$H$5:$H$498,J$5,'150 TS and Hurricane DATA'!$K$5:$K$498,$F$106)</f>
        <v>0</v>
      </c>
      <c r="K109">
        <f>COUNTIFS('150 TS and Hurricane DATA'!$I$5:$I$498,$E$106,'150 TS and Hurricane DATA'!$J$5:$J$498,$E109,'150 TS and Hurricane DATA'!$H$5:$H$498,K$5,'150 TS and Hurricane DATA'!$K$5:$K$498,$F$106)</f>
        <v>0</v>
      </c>
      <c r="L109">
        <f>COUNTIFS('150 TS and Hurricane DATA'!$I$5:$I$498,$E$106,'150 TS and Hurricane DATA'!$J$5:$J$498,$E109,'150 TS and Hurricane DATA'!$H$5:$H$498,L$5,'150 TS and Hurricane DATA'!$K$5:$K$498,$F$106)</f>
        <v>0</v>
      </c>
      <c r="M109">
        <f>COUNTIFS('150 TS and Hurricane DATA'!$I$5:$I$498,$E$106,'150 TS and Hurricane DATA'!$J$5:$J$498,$E109,'150 TS and Hurricane DATA'!$H$5:$H$498,M$5,'150 TS and Hurricane DATA'!$K$5:$K$498,$F$106)</f>
        <v>0</v>
      </c>
      <c r="N109">
        <f>COUNTIFS('150 TS and Hurricane DATA'!$I$5:$I$498,$E$106,'150 TS and Hurricane DATA'!$J$5:$J$498,$E109,'150 TS and Hurricane DATA'!$H$5:$H$498,N$5,'150 TS and Hurricane DATA'!$K$5:$K$498,$F$106)</f>
        <v>0</v>
      </c>
      <c r="O109">
        <f>COUNTIFS('150 TS and Hurricane DATA'!$I$5:$I$498,$E$106,'150 TS and Hurricane DATA'!$J$5:$J$498,$E109,'150 TS and Hurricane DATA'!$H$5:$H$498,O$5,'150 TS and Hurricane DATA'!$K$5:$K$498,$F$106)</f>
        <v>0</v>
      </c>
      <c r="P109">
        <f>COUNTIFS('150 TS and Hurricane DATA'!$I$5:$I$498,$E$106,'150 TS and Hurricane DATA'!$J$5:$J$498,$E109,'150 TS and Hurricane DATA'!$H$5:$H$498,P$5,'150 TS and Hurricane DATA'!$K$5:$K$498,$F$106)</f>
        <v>0</v>
      </c>
      <c r="Q109">
        <f>COUNTIFS('150 TS and Hurricane DATA'!$I$5:$I$498,$E$106,'150 TS and Hurricane DATA'!$J$5:$J$498,$E109,'150 TS and Hurricane DATA'!$H$5:$H$498,Q$5,'150 TS and Hurricane DATA'!$K$5:$K$498,$F$106)</f>
        <v>0</v>
      </c>
      <c r="R109">
        <f>COUNTIFS('150 TS and Hurricane DATA'!$I$5:$I$498,$E$106,'150 TS and Hurricane DATA'!$J$5:$J$498,$E109,'150 TS and Hurricane DATA'!$H$5:$H$498,R$5,'150 TS and Hurricane DATA'!$K$5:$K$498,$F$106)</f>
        <v>0</v>
      </c>
      <c r="S109">
        <f>COUNTIFS('150 TS and Hurricane DATA'!$I$5:$I$498,$E$106,'150 TS and Hurricane DATA'!$J$5:$J$498,$E109,'150 TS and Hurricane DATA'!$H$5:$H$498,S$5,'150 TS and Hurricane DATA'!$K$5:$K$498,$F$106)</f>
        <v>0</v>
      </c>
      <c r="T109">
        <f>COUNTIFS('150 TS and Hurricane DATA'!$I$5:$I$498,$E$106,'150 TS and Hurricane DATA'!$J$5:$J$498,$E109,'150 TS and Hurricane DATA'!$H$5:$H$498,T$5,'150 TS and Hurricane DATA'!$K$5:$K$498,$F$106)</f>
        <v>0</v>
      </c>
      <c r="U109">
        <f>COUNTIFS('150 TS and Hurricane DATA'!$I$5:$I$498,$E$106,'150 TS and Hurricane DATA'!$J$5:$J$498,$E109,'150 TS and Hurricane DATA'!$H$5:$H$498,U$5,'150 TS and Hurricane DATA'!$K$5:$K$498,$F$106)</f>
        <v>0</v>
      </c>
      <c r="V109">
        <f>COUNTIFS('150 TS and Hurricane DATA'!$I$5:$I$498,$E$106,'150 TS and Hurricane DATA'!$J$5:$J$498,$E109,'150 TS and Hurricane DATA'!$H$5:$H$498,V$5,'150 TS and Hurricane DATA'!$K$5:$K$498,$F$106)</f>
        <v>0</v>
      </c>
      <c r="W109">
        <f>COUNTIFS('150 TS and Hurricane DATA'!$I$5:$I$498,$E$106,'150 TS and Hurricane DATA'!$J$5:$J$498,$E109,'150 TS and Hurricane DATA'!$H$5:$H$498,W$5,'150 TS and Hurricane DATA'!$K$5:$K$498,$F$106)</f>
        <v>0</v>
      </c>
      <c r="X109">
        <f>COUNTIFS('150 TS and Hurricane DATA'!$I$5:$I$498,$E$106,'150 TS and Hurricane DATA'!$J$5:$J$498,$E109,'150 TS and Hurricane DATA'!$H$5:$H$498,X$5,'150 TS and Hurricane DATA'!$K$5:$K$498,$F$106)</f>
        <v>0</v>
      </c>
      <c r="Y109">
        <f>COUNTIFS('150 TS and Hurricane DATA'!$I$5:$I$498,$E$106,'150 TS and Hurricane DATA'!$J$5:$J$498,$E109,'150 TS and Hurricane DATA'!$H$5:$H$498,Y$5,'150 TS and Hurricane DATA'!$K$5:$K$498,$F$106)</f>
        <v>0</v>
      </c>
      <c r="Z109">
        <f>COUNTIFS('150 TS and Hurricane DATA'!$I$5:$I$498,$E$106,'150 TS and Hurricane DATA'!$J$5:$J$498,$E109,'150 TS and Hurricane DATA'!$H$5:$H$498,Z$5,'150 TS and Hurricane DATA'!$K$5:$K$498,$F$106)</f>
        <v>0</v>
      </c>
      <c r="AA109">
        <f>COUNTIFS('150 TS and Hurricane DATA'!$I$5:$I$498,$E$106,'150 TS and Hurricane DATA'!$J$5:$J$498,$E109,'150 TS and Hurricane DATA'!$H$5:$H$498,AA$5,'150 TS and Hurricane DATA'!$K$5:$K$498,$F$106)</f>
        <v>0</v>
      </c>
      <c r="AB109">
        <f>COUNTIFS('150 TS and Hurricane DATA'!$I$5:$I$498,$E$106,'150 TS and Hurricane DATA'!$J$5:$J$498,$E109,'150 TS and Hurricane DATA'!$H$5:$H$498,AB$5,'150 TS and Hurricane DATA'!$K$5:$K$498,$F$106)</f>
        <v>0</v>
      </c>
      <c r="AC109">
        <f>COUNTIFS('150 TS and Hurricane DATA'!$I$5:$I$498,$E$106,'150 TS and Hurricane DATA'!$J$5:$J$498,$E109,'150 TS and Hurricane DATA'!$H$5:$H$498,AC$5,'150 TS and Hurricane DATA'!$K$5:$K$498,$F$106)</f>
        <v>0</v>
      </c>
      <c r="AD109">
        <f>COUNTIFS('150 TS and Hurricane DATA'!$I$5:$I$498,$E$106,'150 TS and Hurricane DATA'!$J$5:$J$498,$E109,'150 TS and Hurricane DATA'!$H$5:$H$498,AD$5,'150 TS and Hurricane DATA'!$K$5:$K$498,$F$106)</f>
        <v>0</v>
      </c>
      <c r="AE109">
        <f>COUNTIFS('150 TS and Hurricane DATA'!$I$5:$I$498,$E$106,'150 TS and Hurricane DATA'!$J$5:$J$498,$E109,'150 TS and Hurricane DATA'!$H$5:$H$498,AE$5,'150 TS and Hurricane DATA'!$K$5:$K$498,$F$106)</f>
        <v>0</v>
      </c>
      <c r="AF109">
        <f>COUNTIFS('150 TS and Hurricane DATA'!$I$5:$I$498,$E$106,'150 TS and Hurricane DATA'!$J$5:$J$498,$E109,'150 TS and Hurricane DATA'!$H$5:$H$498,AF$5,'150 TS and Hurricane DATA'!$K$5:$K$498,$F$106)</f>
        <v>0</v>
      </c>
      <c r="AG109">
        <f>COUNTIFS('150 TS and Hurricane DATA'!$I$5:$I$498,$E$106,'150 TS and Hurricane DATA'!$J$5:$J$498,$E109,'150 TS and Hurricane DATA'!$H$5:$H$498,AG$5,'150 TS and Hurricane DATA'!$K$5:$K$498,$F$106)</f>
        <v>0</v>
      </c>
      <c r="AH109">
        <f>COUNTIFS('150 TS and Hurricane DATA'!$I$5:$I$498,$E$106,'150 TS and Hurricane DATA'!$J$5:$J$498,$E109,'150 TS and Hurricane DATA'!$H$5:$H$498,AH$5,'150 TS and Hurricane DATA'!$K$5:$K$498,$F$106)</f>
        <v>0</v>
      </c>
      <c r="AI109">
        <f>COUNTIFS('150 TS and Hurricane DATA'!$I$5:$I$498,$E$106,'150 TS and Hurricane DATA'!$J$5:$J$498,$E109,'150 TS and Hurricane DATA'!$H$5:$H$498,AI$5,'150 TS and Hurricane DATA'!$K$5:$K$498,$F$106)</f>
        <v>0</v>
      </c>
      <c r="AJ109">
        <f>COUNTIFS('150 TS and Hurricane DATA'!$I$5:$I$498,$E$106,'150 TS and Hurricane DATA'!$J$5:$J$498,$E109,'150 TS and Hurricane DATA'!$H$5:$H$498,AJ$5,'150 TS and Hurricane DATA'!$K$5:$K$498,$F$106)</f>
        <v>0</v>
      </c>
      <c r="AK109">
        <f>COUNTIFS('150 TS and Hurricane DATA'!$I$5:$I$498,$E$106,'150 TS and Hurricane DATA'!$J$5:$J$498,$E109,'150 TS and Hurricane DATA'!$H$5:$H$498,AK$5,'150 TS and Hurricane DATA'!$K$5:$K$498,$F$106)</f>
        <v>0</v>
      </c>
      <c r="AL109">
        <f>COUNTIFS('150 TS and Hurricane DATA'!$I$5:$I$498,$E$106,'150 TS and Hurricane DATA'!$J$5:$J$498,$E109,'150 TS and Hurricane DATA'!$H$5:$H$498,AL$5,'150 TS and Hurricane DATA'!$K$5:$K$498,$F$106)</f>
        <v>0</v>
      </c>
      <c r="AM109">
        <f>COUNTIFS('150 TS and Hurricane DATA'!$I$5:$I$498,$E$106,'150 TS and Hurricane DATA'!$J$5:$J$498,$E109,'150 TS and Hurricane DATA'!$H$5:$H$498,AM$5,'150 TS and Hurricane DATA'!$K$5:$K$498,$F$106)</f>
        <v>0</v>
      </c>
      <c r="AN109">
        <f>COUNTIFS('150 TS and Hurricane DATA'!$I$5:$I$498,$E$106,'150 TS and Hurricane DATA'!$J$5:$J$498,$E109,'150 TS and Hurricane DATA'!$H$5:$H$498,AN$5,'150 TS and Hurricane DATA'!$K$5:$K$498,$F$106)</f>
        <v>0</v>
      </c>
      <c r="AO109">
        <f>COUNTIFS('150 TS and Hurricane DATA'!$I$5:$I$498,$E$106,'150 TS and Hurricane DATA'!$J$5:$J$498,$E109,'150 TS and Hurricane DATA'!$H$5:$H$498,AO$5,'150 TS and Hurricane DATA'!$K$5:$K$498,$F$106)</f>
        <v>0</v>
      </c>
      <c r="AP109">
        <f>COUNTIFS('150 TS and Hurricane DATA'!$I$5:$I$498,$E$106,'150 TS and Hurricane DATA'!$J$5:$J$498,$E109,'150 TS and Hurricane DATA'!$H$5:$H$498,AP$5,'150 TS and Hurricane DATA'!$K$5:$K$498,$F$106)</f>
        <v>0</v>
      </c>
      <c r="AQ109">
        <f>COUNTIFS('150 TS and Hurricane DATA'!$I$5:$I$498,$E$106,'150 TS and Hurricane DATA'!$J$5:$J$498,$E109,'150 TS and Hurricane DATA'!$H$5:$H$498,AQ$5,'150 TS and Hurricane DATA'!$K$5:$K$498,$F$106)</f>
        <v>0</v>
      </c>
      <c r="AR109">
        <f>COUNTIFS('150 TS and Hurricane DATA'!$I$5:$I$498,$E$106,'150 TS and Hurricane DATA'!$J$5:$J$498,$E109,'150 TS and Hurricane DATA'!$H$5:$H$498,AR$5,'150 TS and Hurricane DATA'!$K$5:$K$498,$F$106)</f>
        <v>0</v>
      </c>
      <c r="AS109">
        <f>COUNTIFS('150 TS and Hurricane DATA'!$I$5:$I$498,$E$106,'150 TS and Hurricane DATA'!$J$5:$J$498,$E109,'150 TS and Hurricane DATA'!$H$5:$H$498,AS$5,'150 TS and Hurricane DATA'!$K$5:$K$498,$F$106)</f>
        <v>0</v>
      </c>
      <c r="AT109">
        <f>COUNTIFS('150 TS and Hurricane DATA'!$I$5:$I$498,$E$106,'150 TS and Hurricane DATA'!$J$5:$J$498,$E109,'150 TS and Hurricane DATA'!$H$5:$H$498,AT$5,'150 TS and Hurricane DATA'!$K$5:$K$498,$F$106)</f>
        <v>0</v>
      </c>
      <c r="AU109">
        <f>COUNTIFS('150 TS and Hurricane DATA'!$I$5:$I$498,$E$106,'150 TS and Hurricane DATA'!$J$5:$J$498,$E109,'150 TS and Hurricane DATA'!$H$5:$H$498,AU$5,'150 TS and Hurricane DATA'!$K$5:$K$498,$F$106)</f>
        <v>0</v>
      </c>
      <c r="AV109">
        <f>COUNTIFS('150 TS and Hurricane DATA'!$I$5:$I$498,$E$106,'150 TS and Hurricane DATA'!$J$5:$J$498,$E109,'150 TS and Hurricane DATA'!$H$5:$H$498,AV$5,'150 TS and Hurricane DATA'!$K$5:$K$498,$F$106)</f>
        <v>0</v>
      </c>
      <c r="AW109">
        <f>COUNTIFS('150 TS and Hurricane DATA'!$I$5:$I$498,$E$106,'150 TS and Hurricane DATA'!$J$5:$J$498,$E109,'150 TS and Hurricane DATA'!$H$5:$H$498,AW$5,'150 TS and Hurricane DATA'!$K$5:$K$498,$F$106)</f>
        <v>0</v>
      </c>
      <c r="AX109">
        <f>COUNTIFS('150 TS and Hurricane DATA'!$I$5:$I$498,$E$106,'150 TS and Hurricane DATA'!$J$5:$J$498,$E109,'150 TS and Hurricane DATA'!$H$5:$H$498,AX$5,'150 TS and Hurricane DATA'!$K$5:$K$498,$F$106)</f>
        <v>0</v>
      </c>
      <c r="AY109">
        <f>COUNTIFS('150 TS and Hurricane DATA'!$I$5:$I$498,$E$106,'150 TS and Hurricane DATA'!$J$5:$J$498,$E109,'150 TS and Hurricane DATA'!$H$5:$H$498,AY$5,'150 TS and Hurricane DATA'!$K$5:$K$498,$F$106)</f>
        <v>0</v>
      </c>
      <c r="AZ109">
        <f>COUNTIFS('150 TS and Hurricane DATA'!$I$5:$I$498,$E$106,'150 TS and Hurricane DATA'!$J$5:$J$498,$E109,'150 TS and Hurricane DATA'!$H$5:$H$498,AZ$5,'150 TS and Hurricane DATA'!$K$5:$K$498,$F$106)</f>
        <v>0</v>
      </c>
      <c r="BA109">
        <f>COUNTIFS('150 TS and Hurricane DATA'!$I$5:$I$498,$E$106,'150 TS and Hurricane DATA'!$J$5:$J$498,$E109,'150 TS and Hurricane DATA'!$H$5:$H$498,BA$5,'150 TS and Hurricane DATA'!$K$5:$K$498,$F$106)</f>
        <v>0</v>
      </c>
      <c r="BB109">
        <f>COUNTIFS('150 TS and Hurricane DATA'!$I$5:$I$498,$E$106,'150 TS and Hurricane DATA'!$J$5:$J$498,$E109,'150 TS and Hurricane DATA'!$H$5:$H$498,BB$5,'150 TS and Hurricane DATA'!$K$5:$K$498,$F$106)</f>
        <v>0</v>
      </c>
      <c r="BC109">
        <f>COUNTIFS('150 TS and Hurricane DATA'!$I$5:$I$498,$E$106,'150 TS and Hurricane DATA'!$J$5:$J$498,$E109,'150 TS and Hurricane DATA'!$H$5:$H$498,BC$5,'150 TS and Hurricane DATA'!$K$5:$K$498,$F$106)</f>
        <v>0</v>
      </c>
      <c r="BD109">
        <f>COUNTIFS('150 TS and Hurricane DATA'!$I$5:$I$498,$E$106,'150 TS and Hurricane DATA'!$J$5:$J$498,$E109,'150 TS and Hurricane DATA'!$H$5:$H$498,BD$5,'150 TS and Hurricane DATA'!$K$5:$K$498,$F$106)</f>
        <v>0</v>
      </c>
      <c r="BE109">
        <f>COUNTIFS('150 TS and Hurricane DATA'!$I$5:$I$498,$E$106,'150 TS and Hurricane DATA'!$J$5:$J$498,$E109,'150 TS and Hurricane DATA'!$H$5:$H$498,BE$5,'150 TS and Hurricane DATA'!$K$5:$K$498,$F$106)</f>
        <v>0</v>
      </c>
      <c r="BF109">
        <f>COUNTIFS('150 TS and Hurricane DATA'!$I$5:$I$498,$E$106,'150 TS and Hurricane DATA'!$J$5:$J$498,$E109,'150 TS and Hurricane DATA'!$H$5:$H$498,BF$5,'150 TS and Hurricane DATA'!$K$5:$K$498,$F$106)</f>
        <v>0</v>
      </c>
      <c r="BG109">
        <f>COUNTIFS('150 TS and Hurricane DATA'!$I$5:$I$498,$E$106,'150 TS and Hurricane DATA'!$J$5:$J$498,$E109,'150 TS and Hurricane DATA'!$H$5:$H$498,BG$5,'150 TS and Hurricane DATA'!$K$5:$K$498,$F$106)</f>
        <v>0</v>
      </c>
      <c r="BH109">
        <f>COUNTIFS('150 TS and Hurricane DATA'!$I$5:$I$498,$E$106,'150 TS and Hurricane DATA'!$J$5:$J$498,$E109,'150 TS and Hurricane DATA'!$H$5:$H$498,BH$5,'150 TS and Hurricane DATA'!$K$5:$K$498,$F$106)</f>
        <v>0</v>
      </c>
      <c r="BI109">
        <f>COUNTIFS('150 TS and Hurricane DATA'!$I$5:$I$498,$E$106,'150 TS and Hurricane DATA'!$J$5:$J$498,$E109,'150 TS and Hurricane DATA'!$H$5:$H$498,BI$5,'150 TS and Hurricane DATA'!$K$5:$K$498,$F$106)</f>
        <v>0</v>
      </c>
      <c r="BJ109">
        <f>COUNTIFS('150 TS and Hurricane DATA'!$I$5:$I$498,$E$106,'150 TS and Hurricane DATA'!$J$5:$J$498,$E109,'150 TS and Hurricane DATA'!$H$5:$H$498,BJ$5,'150 TS and Hurricane DATA'!$K$5:$K$498,$F$106)</f>
        <v>0</v>
      </c>
      <c r="BK109">
        <f>COUNTIFS('150 TS and Hurricane DATA'!$I$5:$I$498,$E$106,'150 TS and Hurricane DATA'!$J$5:$J$498,$E109,'150 TS and Hurricane DATA'!$H$5:$H$498,BK$5,'150 TS and Hurricane DATA'!$K$5:$K$498,$F$106)</f>
        <v>0</v>
      </c>
      <c r="BL109">
        <f>COUNTIFS('150 TS and Hurricane DATA'!$I$5:$I$498,$E$106,'150 TS and Hurricane DATA'!$J$5:$J$498,$E109,'150 TS and Hurricane DATA'!$H$5:$H$498,BL$5,'150 TS and Hurricane DATA'!$K$5:$K$498,$F$106)</f>
        <v>0</v>
      </c>
      <c r="BM109">
        <f>COUNTIFS('150 TS and Hurricane DATA'!$I$5:$I$498,$E$106,'150 TS and Hurricane DATA'!$J$5:$J$498,$E109,'150 TS and Hurricane DATA'!$H$5:$H$498,BM$5,'150 TS and Hurricane DATA'!$K$5:$K$498,$F$106)</f>
        <v>0</v>
      </c>
      <c r="BN109">
        <f>COUNTIFS('150 TS and Hurricane DATA'!$I$5:$I$498,$E$106,'150 TS and Hurricane DATA'!$J$5:$J$498,$E109,'150 TS and Hurricane DATA'!$H$5:$H$498,BN$5,'150 TS and Hurricane DATA'!$K$5:$K$498,$F$106)</f>
        <v>0</v>
      </c>
      <c r="BO109">
        <f>COUNTIFS('150 TS and Hurricane DATA'!$I$5:$I$498,$E$106,'150 TS and Hurricane DATA'!$J$5:$J$498,$E109,'150 TS and Hurricane DATA'!$H$5:$H$498,BO$5,'150 TS and Hurricane DATA'!$K$5:$K$498,$F$106)</f>
        <v>0</v>
      </c>
      <c r="BP109">
        <f>COUNTIFS('150 TS and Hurricane DATA'!$I$5:$I$498,$E$106,'150 TS and Hurricane DATA'!$J$5:$J$498,$E109,'150 TS and Hurricane DATA'!$H$5:$H$498,BP$5,'150 TS and Hurricane DATA'!$K$5:$K$498,$F$106)</f>
        <v>0</v>
      </c>
      <c r="BQ109">
        <f>COUNTIFS('150 TS and Hurricane DATA'!$I$5:$I$498,$E$106,'150 TS and Hurricane DATA'!$J$5:$J$498,$E109,'150 TS and Hurricane DATA'!$H$5:$H$498,BQ$5,'150 TS and Hurricane DATA'!$K$5:$K$498,$F$106)</f>
        <v>0</v>
      </c>
      <c r="BR109">
        <f>COUNTIFS('150 TS and Hurricane DATA'!$I$5:$I$498,$E$106,'150 TS and Hurricane DATA'!$J$5:$J$498,$E109,'150 TS and Hurricane DATA'!$H$5:$H$498,BR$5,'150 TS and Hurricane DATA'!$K$5:$K$498,$F$106)</f>
        <v>0</v>
      </c>
      <c r="BS109">
        <f>COUNTIFS('150 TS and Hurricane DATA'!$I$5:$I$498,$E$106,'150 TS and Hurricane DATA'!$J$5:$J$498,$E109,'150 TS and Hurricane DATA'!$H$5:$H$498,BS$5,'150 TS and Hurricane DATA'!$K$5:$K$498,$F$106)</f>
        <v>0</v>
      </c>
      <c r="BT109">
        <f>COUNTIFS('150 TS and Hurricane DATA'!$I$5:$I$498,$E$106,'150 TS and Hurricane DATA'!$J$5:$J$498,$E109,'150 TS and Hurricane DATA'!$H$5:$H$498,BT$5,'150 TS and Hurricane DATA'!$K$5:$K$498,$F$106)</f>
        <v>0</v>
      </c>
      <c r="BU109">
        <f>COUNTIFS('150 TS and Hurricane DATA'!$I$5:$I$498,$E$106,'150 TS and Hurricane DATA'!$J$5:$J$498,$E109,'150 TS and Hurricane DATA'!$H$5:$H$498,BU$5,'150 TS and Hurricane DATA'!$K$5:$K$498,$F$106)</f>
        <v>0</v>
      </c>
      <c r="BV109">
        <f>COUNTIFS('150 TS and Hurricane DATA'!$I$5:$I$498,$E$106,'150 TS and Hurricane DATA'!$J$5:$J$498,$E109,'150 TS and Hurricane DATA'!$H$5:$H$498,BV$5,'150 TS and Hurricane DATA'!$K$5:$K$498,$F$106)</f>
        <v>0</v>
      </c>
      <c r="BW109">
        <f>COUNTIFS('150 TS and Hurricane DATA'!$I$5:$I$498,$E$106,'150 TS and Hurricane DATA'!$J$5:$J$498,$E109,'150 TS and Hurricane DATA'!$H$5:$H$498,BW$5,'150 TS and Hurricane DATA'!$K$5:$K$498,$F$106)</f>
        <v>0</v>
      </c>
      <c r="BX109">
        <f>COUNTIFS('150 TS and Hurricane DATA'!$I$5:$I$498,$E$106,'150 TS and Hurricane DATA'!$J$5:$J$498,$E109,'150 TS and Hurricane DATA'!$H$5:$H$498,BX$5,'150 TS and Hurricane DATA'!$K$5:$K$498,$F$106)</f>
        <v>0</v>
      </c>
      <c r="BY109">
        <f>COUNTIFS('150 TS and Hurricane DATA'!$I$5:$I$498,$E$106,'150 TS and Hurricane DATA'!$J$5:$J$498,$E109,'150 TS and Hurricane DATA'!$H$5:$H$498,BY$5,'150 TS and Hurricane DATA'!$K$5:$K$498,$F$106)</f>
        <v>0</v>
      </c>
      <c r="BZ109">
        <f>COUNTIFS('150 TS and Hurricane DATA'!$I$5:$I$498,$E$106,'150 TS and Hurricane DATA'!$J$5:$J$498,$E109,'150 TS and Hurricane DATA'!$H$5:$H$498,BZ$5,'150 TS and Hurricane DATA'!$K$5:$K$498,$F$106)</f>
        <v>0</v>
      </c>
      <c r="CA109">
        <f>COUNTIFS('150 TS and Hurricane DATA'!$I$5:$I$498,$E$106,'150 TS and Hurricane DATA'!$J$5:$J$498,$E109,'150 TS and Hurricane DATA'!$H$5:$H$498,CA$5,'150 TS and Hurricane DATA'!$K$5:$K$498,$F$106)</f>
        <v>0</v>
      </c>
      <c r="CB109">
        <f>COUNTIFS('150 TS and Hurricane DATA'!$I$5:$I$498,$E$106,'150 TS and Hurricane DATA'!$J$5:$J$498,$E109,'150 TS and Hurricane DATA'!$H$5:$H$498,CB$5,'150 TS and Hurricane DATA'!$K$5:$K$498,$F$106)</f>
        <v>0</v>
      </c>
      <c r="CC109">
        <f>COUNTIFS('150 TS and Hurricane DATA'!$I$5:$I$498,$E$106,'150 TS and Hurricane DATA'!$J$5:$J$498,$E109,'150 TS and Hurricane DATA'!$H$5:$H$498,CC$5,'150 TS and Hurricane DATA'!$K$5:$K$498,$F$106)</f>
        <v>0</v>
      </c>
      <c r="CD109">
        <f>COUNTIFS('150 TS and Hurricane DATA'!$I$5:$I$498,$E$106,'150 TS and Hurricane DATA'!$J$5:$J$498,$E109,'150 TS and Hurricane DATA'!$H$5:$H$498,CD$5,'150 TS and Hurricane DATA'!$K$5:$K$498,$F$106)</f>
        <v>0</v>
      </c>
      <c r="CE109">
        <f>COUNTIFS('150 TS and Hurricane DATA'!$I$5:$I$498,$E$106,'150 TS and Hurricane DATA'!$J$5:$J$498,$E109,'150 TS and Hurricane DATA'!$H$5:$H$498,CE$5,'150 TS and Hurricane DATA'!$K$5:$K$498,$F$106)</f>
        <v>0</v>
      </c>
      <c r="CF109">
        <f>COUNTIFS('150 TS and Hurricane DATA'!$I$5:$I$498,$E$106,'150 TS and Hurricane DATA'!$J$5:$J$498,$E109,'150 TS and Hurricane DATA'!$H$5:$H$498,CF$5,'150 TS and Hurricane DATA'!$K$5:$K$498,$F$106)</f>
        <v>0</v>
      </c>
      <c r="CG109">
        <f>COUNTIFS('150 TS and Hurricane DATA'!$I$5:$I$498,$E$106,'150 TS and Hurricane DATA'!$J$5:$J$498,$E109,'150 TS and Hurricane DATA'!$H$5:$H$498,CG$5,'150 TS and Hurricane DATA'!$K$5:$K$498,$F$106)</f>
        <v>0</v>
      </c>
      <c r="CH109">
        <f>COUNTIFS('150 TS and Hurricane DATA'!$I$5:$I$498,$E$106,'150 TS and Hurricane DATA'!$J$5:$J$498,$E109,'150 TS and Hurricane DATA'!$H$5:$H$498,CH$5,'150 TS and Hurricane DATA'!$K$5:$K$498,$F$106)</f>
        <v>0</v>
      </c>
      <c r="CI109">
        <f>COUNTIFS('150 TS and Hurricane DATA'!$I$5:$I$498,$E$106,'150 TS and Hurricane DATA'!$J$5:$J$498,$E109,'150 TS and Hurricane DATA'!$H$5:$H$498,CI$5,'150 TS and Hurricane DATA'!$K$5:$K$498,$F$106)</f>
        <v>0</v>
      </c>
      <c r="CJ109">
        <f>COUNTIFS('150 TS and Hurricane DATA'!$I$5:$I$498,$E$106,'150 TS and Hurricane DATA'!$J$5:$J$498,$E109,'150 TS and Hurricane DATA'!$H$5:$H$498,CJ$5,'150 TS and Hurricane DATA'!$K$5:$K$498,$F$106)</f>
        <v>0</v>
      </c>
      <c r="CK109">
        <f>COUNTIFS('150 TS and Hurricane DATA'!$I$5:$I$498,$E$106,'150 TS and Hurricane DATA'!$J$5:$J$498,$E109,'150 TS and Hurricane DATA'!$H$5:$H$498,CK$5,'150 TS and Hurricane DATA'!$K$5:$K$498,$F$106)</f>
        <v>0</v>
      </c>
      <c r="CL109">
        <f>COUNTIFS('150 TS and Hurricane DATA'!$I$5:$I$498,$E$106,'150 TS and Hurricane DATA'!$J$5:$J$498,$E109,'150 TS and Hurricane DATA'!$H$5:$H$498,CL$5,'150 TS and Hurricane DATA'!$K$5:$K$498,$F$106)</f>
        <v>0</v>
      </c>
      <c r="CM109">
        <f>COUNTIFS('150 TS and Hurricane DATA'!$I$5:$I$498,$E$106,'150 TS and Hurricane DATA'!$J$5:$J$498,$E109,'150 TS and Hurricane DATA'!$H$5:$H$498,CM$5,'150 TS and Hurricane DATA'!$K$5:$K$498,$F$106)</f>
        <v>0</v>
      </c>
      <c r="CN109">
        <f>COUNTIFS('150 TS and Hurricane DATA'!$I$5:$I$498,$E$106,'150 TS and Hurricane DATA'!$J$5:$J$498,$E109,'150 TS and Hurricane DATA'!$H$5:$H$498,CN$5,'150 TS and Hurricane DATA'!$K$5:$K$498,$F$106)</f>
        <v>0</v>
      </c>
      <c r="CO109">
        <f>COUNTIFS('150 TS and Hurricane DATA'!$I$5:$I$498,$E$106,'150 TS and Hurricane DATA'!$J$5:$J$498,$E109,'150 TS and Hurricane DATA'!$H$5:$H$498,CO$5,'150 TS and Hurricane DATA'!$K$5:$K$498,$F$106)</f>
        <v>0</v>
      </c>
      <c r="CP109">
        <f>COUNTIFS('150 TS and Hurricane DATA'!$I$5:$I$498,$E$106,'150 TS and Hurricane DATA'!$J$5:$J$498,$E109,'150 TS and Hurricane DATA'!$H$5:$H$498,CP$5,'150 TS and Hurricane DATA'!$K$5:$K$498,$F$106)</f>
        <v>0</v>
      </c>
      <c r="CQ109">
        <f>COUNTIFS('150 TS and Hurricane DATA'!$I$5:$I$498,$E$106,'150 TS and Hurricane DATA'!$J$5:$J$498,$E109,'150 TS and Hurricane DATA'!$H$5:$H$498,CQ$5,'150 TS and Hurricane DATA'!$K$5:$K$498,$F$106)</f>
        <v>0</v>
      </c>
      <c r="CR109">
        <f>COUNTIFS('150 TS and Hurricane DATA'!$I$5:$I$498,$E$106,'150 TS and Hurricane DATA'!$J$5:$J$498,$E109,'150 TS and Hurricane DATA'!$H$5:$H$498,CR$5,'150 TS and Hurricane DATA'!$K$5:$K$498,$F$106)</f>
        <v>0</v>
      </c>
      <c r="CS109">
        <f>COUNTIFS('150 TS and Hurricane DATA'!$I$5:$I$498,$E$106,'150 TS and Hurricane DATA'!$J$5:$J$498,$E109,'150 TS and Hurricane DATA'!$H$5:$H$498,CS$5,'150 TS and Hurricane DATA'!$K$5:$K$498,$F$106)</f>
        <v>0</v>
      </c>
      <c r="CT109">
        <f>COUNTIFS('150 TS and Hurricane DATA'!$I$5:$I$498,$E$106,'150 TS and Hurricane DATA'!$J$5:$J$498,$E109,'150 TS and Hurricane DATA'!$H$5:$H$498,CT$5,'150 TS and Hurricane DATA'!$K$5:$K$498,$F$106)</f>
        <v>0</v>
      </c>
      <c r="CU109">
        <f>COUNTIFS('150 TS and Hurricane DATA'!$I$5:$I$498,$E$106,'150 TS and Hurricane DATA'!$J$5:$J$498,$E109,'150 TS and Hurricane DATA'!$H$5:$H$498,CU$5,'150 TS and Hurricane DATA'!$K$5:$K$498,$F$106)</f>
        <v>0</v>
      </c>
      <c r="CV109">
        <f>COUNTIFS('150 TS and Hurricane DATA'!$I$5:$I$498,$E$106,'150 TS and Hurricane DATA'!$J$5:$J$498,$E109,'150 TS and Hurricane DATA'!$H$5:$H$498,CV$5,'150 TS and Hurricane DATA'!$K$5:$K$498,$F$106)</f>
        <v>0</v>
      </c>
      <c r="CW109">
        <f>COUNTIFS('150 TS and Hurricane DATA'!$I$5:$I$498,$E$106,'150 TS and Hurricane DATA'!$J$5:$J$498,$E109,'150 TS and Hurricane DATA'!$H$5:$H$498,CW$5,'150 TS and Hurricane DATA'!$K$5:$K$498,$F$106)</f>
        <v>0</v>
      </c>
      <c r="CX109">
        <f>COUNTIFS('150 TS and Hurricane DATA'!$I$5:$I$498,$E$106,'150 TS and Hurricane DATA'!$J$5:$J$498,$E109,'150 TS and Hurricane DATA'!$H$5:$H$498,CX$5,'150 TS and Hurricane DATA'!$K$5:$K$498,$F$106)</f>
        <v>0</v>
      </c>
      <c r="CY109">
        <f>COUNTIFS('150 TS and Hurricane DATA'!$I$5:$I$498,$E$106,'150 TS and Hurricane DATA'!$J$5:$J$498,$E109,'150 TS and Hurricane DATA'!$H$5:$H$498,CY$5,'150 TS and Hurricane DATA'!$K$5:$K$498,$F$106)</f>
        <v>0</v>
      </c>
      <c r="CZ109">
        <f>COUNTIFS('150 TS and Hurricane DATA'!$I$5:$I$498,$E$106,'150 TS and Hurricane DATA'!$J$5:$J$498,$E109,'150 TS and Hurricane DATA'!$H$5:$H$498,CZ$5,'150 TS and Hurricane DATA'!$K$5:$K$498,$F$106)</f>
        <v>0</v>
      </c>
      <c r="DA109">
        <f>COUNTIFS('150 TS and Hurricane DATA'!$I$5:$I$498,$E$106,'150 TS and Hurricane DATA'!$J$5:$J$498,$E109,'150 TS and Hurricane DATA'!$H$5:$H$498,DA$5,'150 TS and Hurricane DATA'!$K$5:$K$498,$F$106)</f>
        <v>0</v>
      </c>
      <c r="DB109">
        <f>COUNTIFS('150 TS and Hurricane DATA'!$I$5:$I$498,$E$106,'150 TS and Hurricane DATA'!$J$5:$J$498,$E109,'150 TS and Hurricane DATA'!$H$5:$H$498,DB$5,'150 TS and Hurricane DATA'!$K$5:$K$498,$F$106)</f>
        <v>0</v>
      </c>
      <c r="DC109">
        <f>COUNTIFS('150 TS and Hurricane DATA'!$I$5:$I$498,$E$106,'150 TS and Hurricane DATA'!$J$5:$J$498,$E109,'150 TS and Hurricane DATA'!$H$5:$H$498,DC$5,'150 TS and Hurricane DATA'!$K$5:$K$498,$F$106)</f>
        <v>0</v>
      </c>
      <c r="DD109">
        <f>COUNTIFS('150 TS and Hurricane DATA'!$I$5:$I$498,$E$106,'150 TS and Hurricane DATA'!$J$5:$J$498,$E109,'150 TS and Hurricane DATA'!$H$5:$H$498,DD$5,'150 TS and Hurricane DATA'!$K$5:$K$498,$F$106)</f>
        <v>0</v>
      </c>
      <c r="DE109">
        <f>COUNTIFS('150 TS and Hurricane DATA'!$I$5:$I$498,$E$106,'150 TS and Hurricane DATA'!$J$5:$J$498,$E109,'150 TS and Hurricane DATA'!$H$5:$H$498,DE$5,'150 TS and Hurricane DATA'!$K$5:$K$498,$F$106)</f>
        <v>0</v>
      </c>
      <c r="DF109">
        <f>COUNTIFS('150 TS and Hurricane DATA'!$I$5:$I$498,$E$106,'150 TS and Hurricane DATA'!$J$5:$J$498,$E109,'150 TS and Hurricane DATA'!$H$5:$H$498,DF$5,'150 TS and Hurricane DATA'!$K$5:$K$498,$F$106)</f>
        <v>0</v>
      </c>
      <c r="DG109">
        <f>COUNTIFS('150 TS and Hurricane DATA'!$I$5:$I$498,$E$106,'150 TS and Hurricane DATA'!$J$5:$J$498,$E109,'150 TS and Hurricane DATA'!$H$5:$H$498,DG$5,'150 TS and Hurricane DATA'!$K$5:$K$498,$F$106)</f>
        <v>0</v>
      </c>
      <c r="DH109">
        <f>COUNTIFS('150 TS and Hurricane DATA'!$I$5:$I$498,$E$106,'150 TS and Hurricane DATA'!$J$5:$J$498,$E109,'150 TS and Hurricane DATA'!$H$5:$H$498,DH$5,'150 TS and Hurricane DATA'!$K$5:$K$498,$F$106)</f>
        <v>0</v>
      </c>
      <c r="DI109">
        <f>COUNTIFS('150 TS and Hurricane DATA'!$I$5:$I$498,$E$106,'150 TS and Hurricane DATA'!$J$5:$J$498,$E109,'150 TS and Hurricane DATA'!$H$5:$H$498,DI$5,'150 TS and Hurricane DATA'!$K$5:$K$498,$F$106)</f>
        <v>0</v>
      </c>
      <c r="DJ109">
        <f>COUNTIFS('150 TS and Hurricane DATA'!$I$5:$I$498,$E$106,'150 TS and Hurricane DATA'!$J$5:$J$498,$E109,'150 TS and Hurricane DATA'!$H$5:$H$498,DJ$5,'150 TS and Hurricane DATA'!$K$5:$K$498,$F$106)</f>
        <v>0</v>
      </c>
      <c r="DK109">
        <f>COUNTIFS('150 TS and Hurricane DATA'!$I$5:$I$498,$E$106,'150 TS and Hurricane DATA'!$J$5:$J$498,$E109,'150 TS and Hurricane DATA'!$H$5:$H$498,DK$5,'150 TS and Hurricane DATA'!$K$5:$K$498,$F$106)</f>
        <v>0</v>
      </c>
      <c r="DL109">
        <f>COUNTIFS('150 TS and Hurricane DATA'!$I$5:$I$498,$E$106,'150 TS and Hurricane DATA'!$J$5:$J$498,$E109,'150 TS and Hurricane DATA'!$H$5:$H$498,DL$5,'150 TS and Hurricane DATA'!$K$5:$K$498,$F$106)</f>
        <v>0</v>
      </c>
      <c r="DM109">
        <f>COUNTIFS('150 TS and Hurricane DATA'!$I$5:$I$498,$E$106,'150 TS and Hurricane DATA'!$J$5:$J$498,$E109,'150 TS and Hurricane DATA'!$H$5:$H$498,DM$5,'150 TS and Hurricane DATA'!$K$5:$K$498,$F$106)</f>
        <v>0</v>
      </c>
      <c r="DN109">
        <f>COUNTIFS('150 TS and Hurricane DATA'!$I$5:$I$498,$E$106,'150 TS and Hurricane DATA'!$J$5:$J$498,$E109,'150 TS and Hurricane DATA'!$H$5:$H$498,DN$5,'150 TS and Hurricane DATA'!$K$5:$K$498,$F$106)</f>
        <v>0</v>
      </c>
      <c r="DO109">
        <f>COUNTIFS('150 TS and Hurricane DATA'!$I$5:$I$498,$E$106,'150 TS and Hurricane DATA'!$J$5:$J$498,$E109,'150 TS and Hurricane DATA'!$H$5:$H$498,DO$5,'150 TS and Hurricane DATA'!$K$5:$K$498,$F$106)</f>
        <v>0</v>
      </c>
      <c r="DP109">
        <f>COUNTIFS('150 TS and Hurricane DATA'!$I$5:$I$498,$E$106,'150 TS and Hurricane DATA'!$J$5:$J$498,$E109,'150 TS and Hurricane DATA'!$H$5:$H$498,DP$5,'150 TS and Hurricane DATA'!$K$5:$K$498,$F$106)</f>
        <v>0</v>
      </c>
      <c r="DQ109">
        <f>COUNTIFS('150 TS and Hurricane DATA'!$I$5:$I$498,$E$106,'150 TS and Hurricane DATA'!$J$5:$J$498,$E109,'150 TS and Hurricane DATA'!$H$5:$H$498,DQ$5,'150 TS and Hurricane DATA'!$K$5:$K$498,$F$106)</f>
        <v>0</v>
      </c>
      <c r="DR109">
        <f>COUNTIFS('150 TS and Hurricane DATA'!$I$5:$I$498,$E$106,'150 TS and Hurricane DATA'!$J$5:$J$498,$E109,'150 TS and Hurricane DATA'!$H$5:$H$498,DR$5,'150 TS and Hurricane DATA'!$K$5:$K$498,$F$106)</f>
        <v>0</v>
      </c>
      <c r="DS109">
        <f>COUNTIFS('150 TS and Hurricane DATA'!$I$5:$I$498,$E$106,'150 TS and Hurricane DATA'!$J$5:$J$498,$E109,'150 TS and Hurricane DATA'!$H$5:$H$498,DS$5,'150 TS and Hurricane DATA'!$K$5:$K$498,$F$106)</f>
        <v>0</v>
      </c>
      <c r="DT109">
        <f>COUNTIFS('150 TS and Hurricane DATA'!$I$5:$I$498,$E$106,'150 TS and Hurricane DATA'!$J$5:$J$498,$E109,'150 TS and Hurricane DATA'!$H$5:$H$498,DT$5,'150 TS and Hurricane DATA'!$K$5:$K$498,$F$106)</f>
        <v>0</v>
      </c>
      <c r="DU109">
        <f>COUNTIFS('150 TS and Hurricane DATA'!$I$5:$I$498,$E$106,'150 TS and Hurricane DATA'!$J$5:$J$498,$E109,'150 TS and Hurricane DATA'!$H$5:$H$498,DU$5,'150 TS and Hurricane DATA'!$K$5:$K$498,$F$106)</f>
        <v>0</v>
      </c>
      <c r="DV109">
        <f>COUNTIFS('150 TS and Hurricane DATA'!$I$5:$I$498,$E$106,'150 TS and Hurricane DATA'!$J$5:$J$498,$E109,'150 TS and Hurricane DATA'!$H$5:$H$498,DV$5,'150 TS and Hurricane DATA'!$K$5:$K$498,$F$106)</f>
        <v>0</v>
      </c>
      <c r="DW109">
        <f>COUNTIFS('150 TS and Hurricane DATA'!$I$5:$I$498,$E$106,'150 TS and Hurricane DATA'!$J$5:$J$498,$E109,'150 TS and Hurricane DATA'!$H$5:$H$498,DW$5,'150 TS and Hurricane DATA'!$K$5:$K$498,$F$106)</f>
        <v>0</v>
      </c>
      <c r="DX109">
        <f>COUNTIFS('150 TS and Hurricane DATA'!$I$5:$I$498,$E$106,'150 TS and Hurricane DATA'!$J$5:$J$498,$E109,'150 TS and Hurricane DATA'!$H$5:$H$498,DX$5,'150 TS and Hurricane DATA'!$K$5:$K$498,$F$106)</f>
        <v>0</v>
      </c>
      <c r="DY109">
        <f>COUNTIFS('150 TS and Hurricane DATA'!$I$5:$I$498,$E$106,'150 TS and Hurricane DATA'!$J$5:$J$498,$E109,'150 TS and Hurricane DATA'!$H$5:$H$498,DY$5,'150 TS and Hurricane DATA'!$K$5:$K$498,$F$106)</f>
        <v>0</v>
      </c>
      <c r="DZ109">
        <f>COUNTIFS('150 TS and Hurricane DATA'!$I$5:$I$498,$E$106,'150 TS and Hurricane DATA'!$J$5:$J$498,$E109,'150 TS and Hurricane DATA'!$H$5:$H$498,DZ$5,'150 TS and Hurricane DATA'!$K$5:$K$498,$F$106)</f>
        <v>0</v>
      </c>
      <c r="EA109">
        <f>COUNTIFS('150 TS and Hurricane DATA'!$I$5:$I$498,$E$106,'150 TS and Hurricane DATA'!$J$5:$J$498,$E109,'150 TS and Hurricane DATA'!$H$5:$H$498,EA$5,'150 TS and Hurricane DATA'!$K$5:$K$498,$F$106)</f>
        <v>0</v>
      </c>
      <c r="EB109">
        <f>COUNTIFS('150 TS and Hurricane DATA'!$I$5:$I$498,$E$106,'150 TS and Hurricane DATA'!$J$5:$J$498,$E109,'150 TS and Hurricane DATA'!$H$5:$H$498,EB$5,'150 TS and Hurricane DATA'!$K$5:$K$498,$F$106)</f>
        <v>0</v>
      </c>
      <c r="EC109">
        <f>COUNTIFS('150 TS and Hurricane DATA'!$I$5:$I$498,$E$106,'150 TS and Hurricane DATA'!$J$5:$J$498,$E109,'150 TS and Hurricane DATA'!$H$5:$H$498,EC$5,'150 TS and Hurricane DATA'!$K$5:$K$498,$F$106)</f>
        <v>0</v>
      </c>
      <c r="ED109">
        <f>COUNTIFS('150 TS and Hurricane DATA'!$I$5:$I$498,$E$106,'150 TS and Hurricane DATA'!$J$5:$J$498,$E109,'150 TS and Hurricane DATA'!$H$5:$H$498,ED$5,'150 TS and Hurricane DATA'!$K$5:$K$498,$F$106)</f>
        <v>0</v>
      </c>
      <c r="EE109">
        <f>COUNTIFS('150 TS and Hurricane DATA'!$I$5:$I$498,$E$106,'150 TS and Hurricane DATA'!$J$5:$J$498,$E109,'150 TS and Hurricane DATA'!$H$5:$H$498,EE$5,'150 TS and Hurricane DATA'!$K$5:$K$498,$F$106)</f>
        <v>0</v>
      </c>
      <c r="EF109">
        <f>COUNTIFS('150 TS and Hurricane DATA'!$I$5:$I$498,$E$106,'150 TS and Hurricane DATA'!$J$5:$J$498,$E109,'150 TS and Hurricane DATA'!$H$5:$H$498,EF$5,'150 TS and Hurricane DATA'!$K$5:$K$498,$F$106)</f>
        <v>0</v>
      </c>
      <c r="EG109">
        <f>COUNTIFS('150 TS and Hurricane DATA'!$I$5:$I$498,$E$106,'150 TS and Hurricane DATA'!$J$5:$J$498,$E109,'150 TS and Hurricane DATA'!$H$5:$H$498,EG$5,'150 TS and Hurricane DATA'!$K$5:$K$498,$F$106)</f>
        <v>0</v>
      </c>
      <c r="EH109">
        <f>COUNTIFS('150 TS and Hurricane DATA'!$I$5:$I$498,$E$106,'150 TS and Hurricane DATA'!$J$5:$J$498,$E109,'150 TS and Hurricane DATA'!$H$5:$H$498,EH$5,'150 TS and Hurricane DATA'!$K$5:$K$498,$F$106)</f>
        <v>0</v>
      </c>
      <c r="EI109">
        <f>COUNTIFS('150 TS and Hurricane DATA'!$I$5:$I$498,$E$106,'150 TS and Hurricane DATA'!$J$5:$J$498,$E109,'150 TS and Hurricane DATA'!$H$5:$H$498,EI$5,'150 TS and Hurricane DATA'!$K$5:$K$498,$F$106)</f>
        <v>0</v>
      </c>
      <c r="EJ109">
        <f>COUNTIFS('150 TS and Hurricane DATA'!$I$5:$I$498,$E$106,'150 TS and Hurricane DATA'!$J$5:$J$498,$E109,'150 TS and Hurricane DATA'!$H$5:$H$498,EJ$5,'150 TS and Hurricane DATA'!$K$5:$K$498,$F$106)</f>
        <v>0</v>
      </c>
      <c r="EK109">
        <f>COUNTIFS('150 TS and Hurricane DATA'!$I$5:$I$498,$E$106,'150 TS and Hurricane DATA'!$J$5:$J$498,$E109,'150 TS and Hurricane DATA'!$H$5:$H$498,EK$5,'150 TS and Hurricane DATA'!$K$5:$K$498,$F$106)</f>
        <v>0</v>
      </c>
      <c r="EL109">
        <f>COUNTIFS('150 TS and Hurricane DATA'!$I$5:$I$498,$E$106,'150 TS and Hurricane DATA'!$J$5:$J$498,$E109,'150 TS and Hurricane DATA'!$H$5:$H$498,EL$5,'150 TS and Hurricane DATA'!$K$5:$K$498,$F$106)</f>
        <v>0</v>
      </c>
      <c r="EM109">
        <f>COUNTIFS('150 TS and Hurricane DATA'!$I$5:$I$498,$E$106,'150 TS and Hurricane DATA'!$J$5:$J$498,$E109,'150 TS and Hurricane DATA'!$H$5:$H$498,EM$5,'150 TS and Hurricane DATA'!$K$5:$K$498,$F$106)</f>
        <v>0</v>
      </c>
      <c r="EN109">
        <f>COUNTIFS('150 TS and Hurricane DATA'!$I$5:$I$498,$E$106,'150 TS and Hurricane DATA'!$J$5:$J$498,$E109,'150 TS and Hurricane DATA'!$H$5:$H$498,EN$5,'150 TS and Hurricane DATA'!$K$5:$K$498,$F$106)</f>
        <v>0</v>
      </c>
      <c r="EO109">
        <f>COUNTIFS('150 TS and Hurricane DATA'!$I$5:$I$498,$E$106,'150 TS and Hurricane DATA'!$J$5:$J$498,$E109,'150 TS and Hurricane DATA'!$H$5:$H$498,EO$5,'150 TS and Hurricane DATA'!$K$5:$K$498,$F$106)</f>
        <v>0</v>
      </c>
      <c r="EP109">
        <f>COUNTIFS('150 TS and Hurricane DATA'!$I$5:$I$498,$E$106,'150 TS and Hurricane DATA'!$J$5:$J$498,$E109,'150 TS and Hurricane DATA'!$H$5:$H$498,EP$5,'150 TS and Hurricane DATA'!$K$5:$K$498,$F$106)</f>
        <v>0</v>
      </c>
      <c r="EQ109">
        <f>COUNTIFS('150 TS and Hurricane DATA'!$I$5:$I$498,$E$106,'150 TS and Hurricane DATA'!$J$5:$J$498,$E109,'150 TS and Hurricane DATA'!$H$5:$H$498,EQ$5,'150 TS and Hurricane DATA'!$K$5:$K$498,$F$106)</f>
        <v>0</v>
      </c>
      <c r="ER109">
        <f>COUNTIFS('150 TS and Hurricane DATA'!$I$5:$I$498,$E$106,'150 TS and Hurricane DATA'!$J$5:$J$498,$E109,'150 TS and Hurricane DATA'!$H$5:$H$498,ER$5,'150 TS and Hurricane DATA'!$K$5:$K$498,$F$106)</f>
        <v>0</v>
      </c>
      <c r="ES109">
        <f>COUNTIFS('150 TS and Hurricane DATA'!$I$5:$I$498,$E$106,'150 TS and Hurricane DATA'!$J$5:$J$498,$E109,'150 TS and Hurricane DATA'!$H$5:$H$498,ES$5,'150 TS and Hurricane DATA'!$K$5:$K$498,$F$106)</f>
        <v>0</v>
      </c>
      <c r="ET109">
        <f>COUNTIFS('150 TS and Hurricane DATA'!$I$5:$I$498,$E$106,'150 TS and Hurricane DATA'!$J$5:$J$498,$E109,'150 TS and Hurricane DATA'!$H$5:$H$498,ET$5,'150 TS and Hurricane DATA'!$K$5:$K$498,$F$106)</f>
        <v>0</v>
      </c>
      <c r="EU109">
        <f>COUNTIFS('150 TS and Hurricane DATA'!$I$5:$I$498,$E$106,'150 TS and Hurricane DATA'!$J$5:$J$498,$E109,'150 TS and Hurricane DATA'!$H$5:$H$498,EU$5,'150 TS and Hurricane DATA'!$K$5:$K$498,$F$106)</f>
        <v>0</v>
      </c>
      <c r="EV109">
        <f>COUNTIFS('150 TS and Hurricane DATA'!$I$5:$I$498,$E$106,'150 TS and Hurricane DATA'!$J$5:$J$498,$E109,'150 TS and Hurricane DATA'!$H$5:$H$498,EV$5,'150 TS and Hurricane DATA'!$K$5:$K$498,$F$106)</f>
        <v>0</v>
      </c>
      <c r="EW109">
        <f>COUNTIFS('150 TS and Hurricane DATA'!$I$5:$I$498,$E$106,'150 TS and Hurricane DATA'!$J$5:$J$498,$E109,'150 TS and Hurricane DATA'!$H$5:$H$498,EW$5,'150 TS and Hurricane DATA'!$K$5:$K$498,$F$106)</f>
        <v>0</v>
      </c>
      <c r="EX109">
        <f>COUNTIFS('150 TS and Hurricane DATA'!$I$5:$I$498,$E$106,'150 TS and Hurricane DATA'!$J$5:$J$498,$E109,'150 TS and Hurricane DATA'!$H$5:$H$498,EX$5,'150 TS and Hurricane DATA'!$K$5:$K$498,$F$106)</f>
        <v>0</v>
      </c>
      <c r="EY109">
        <f>COUNTIFS('150 TS and Hurricane DATA'!$I$5:$I$498,$E$106,'150 TS and Hurricane DATA'!$J$5:$J$498,$E109,'150 TS and Hurricane DATA'!$H$5:$H$498,EY$5,'150 TS and Hurricane DATA'!$K$5:$K$498,$F$106)</f>
        <v>0</v>
      </c>
      <c r="EZ109">
        <f>COUNTIFS('150 TS and Hurricane DATA'!$I$5:$I$498,$E$106,'150 TS and Hurricane DATA'!$J$5:$J$498,$E109,'150 TS and Hurricane DATA'!$H$5:$H$498,EZ$5,'150 TS and Hurricane DATA'!$K$5:$K$498,$F$106)</f>
        <v>0</v>
      </c>
      <c r="FA109">
        <f>COUNTIFS('150 TS and Hurricane DATA'!$I$5:$I$498,$E$106,'150 TS and Hurricane DATA'!$J$5:$J$498,$E109,'150 TS and Hurricane DATA'!$H$5:$H$498,FA$5,'150 TS and Hurricane DATA'!$K$5:$K$498,$F$106)</f>
        <v>0</v>
      </c>
      <c r="FB109">
        <f>COUNTIFS('150 TS and Hurricane DATA'!$I$5:$I$498,$E$106,'150 TS and Hurricane DATA'!$J$5:$J$498,$E109,'150 TS and Hurricane DATA'!$H$5:$H$498,FB$5,'150 TS and Hurricane DATA'!$K$5:$K$498,$F$106)</f>
        <v>0</v>
      </c>
      <c r="FC109">
        <f>COUNTIFS('150 TS and Hurricane DATA'!$I$5:$I$498,$E$106,'150 TS and Hurricane DATA'!$J$5:$J$498,$E109,'150 TS and Hurricane DATA'!$H$5:$H$498,FC$5,'150 TS and Hurricane DATA'!$K$5:$K$498,$F$106)</f>
        <v>0</v>
      </c>
      <c r="FD109">
        <f>COUNTIFS('150 TS and Hurricane DATA'!$I$5:$I$498,$E$106,'150 TS and Hurricane DATA'!$J$5:$J$498,$E109,'150 TS and Hurricane DATA'!$H$5:$H$498,FD$5,'150 TS and Hurricane DATA'!$K$5:$K$498,$F$106)</f>
        <v>0</v>
      </c>
      <c r="FE109">
        <f>COUNTIFS('150 TS and Hurricane DATA'!$I$5:$I$498,$E$106,'150 TS and Hurricane DATA'!$J$5:$J$498,$E109,'150 TS and Hurricane DATA'!$H$5:$H$498,FE$5,'150 TS and Hurricane DATA'!$K$5:$K$498,$F$106)</f>
        <v>0</v>
      </c>
      <c r="FF109">
        <f>COUNTIFS('150 TS and Hurricane DATA'!$I$5:$I$498,$E$106,'150 TS and Hurricane DATA'!$J$5:$J$498,$E109,'150 TS and Hurricane DATA'!$H$5:$H$498,FF$5,'150 TS and Hurricane DATA'!$K$5:$K$498,$F$106)</f>
        <v>0</v>
      </c>
      <c r="FG109">
        <f>COUNTIFS('150 TS and Hurricane DATA'!$I$5:$I$498,$E$106,'150 TS and Hurricane DATA'!$J$5:$J$498,$E109,'150 TS and Hurricane DATA'!$H$5:$H$498,FG$5,'150 TS and Hurricane DATA'!$K$5:$K$498,$F$106)</f>
        <v>0</v>
      </c>
      <c r="FH109">
        <f>COUNTIFS('150 TS and Hurricane DATA'!$I$5:$I$498,$E$106,'150 TS and Hurricane DATA'!$J$5:$J$498,$E109,'150 TS and Hurricane DATA'!$H$5:$H$498,FH$5,'150 TS and Hurricane DATA'!$K$5:$K$498,$F$106)</f>
        <v>0</v>
      </c>
      <c r="FI109">
        <f>COUNTIFS('150 TS and Hurricane DATA'!$I$5:$I$498,$E$106,'150 TS and Hurricane DATA'!$J$5:$J$498,$E109,'150 TS and Hurricane DATA'!$H$5:$H$498,FI$5,'150 TS and Hurricane DATA'!$K$5:$K$498,$F$106)</f>
        <v>0</v>
      </c>
      <c r="FJ109">
        <f>COUNTIFS('150 TS and Hurricane DATA'!$I$5:$I$498,$E$106,'150 TS and Hurricane DATA'!$J$5:$J$498,$E109,'150 TS and Hurricane DATA'!$H$5:$H$498,FJ$5,'150 TS and Hurricane DATA'!$K$5:$K$498,$F$106)</f>
        <v>0</v>
      </c>
      <c r="FK109">
        <f>COUNTIFS('150 TS and Hurricane DATA'!$I$5:$I$498,$E$106,'150 TS and Hurricane DATA'!$J$5:$J$498,$E109,'150 TS and Hurricane DATA'!$H$5:$H$498,FK$5,'150 TS and Hurricane DATA'!$K$5:$K$498,$F$106)</f>
        <v>0</v>
      </c>
      <c r="FL109">
        <f>COUNTIFS('150 TS and Hurricane DATA'!$I$5:$I$498,$E$106,'150 TS and Hurricane DATA'!$J$5:$J$498,$E109,'150 TS and Hurricane DATA'!$H$5:$H$498,FL$5,'150 TS and Hurricane DATA'!$K$5:$K$498,$F$106)</f>
        <v>0</v>
      </c>
      <c r="FM109">
        <f>COUNTIFS('150 TS and Hurricane DATA'!$I$5:$I$498,$E$106,'150 TS and Hurricane DATA'!$J$5:$J$498,$E109,'150 TS and Hurricane DATA'!$H$5:$H$498,FM$5,'150 TS and Hurricane DATA'!$K$5:$K$498,$F$106)</f>
        <v>0</v>
      </c>
      <c r="FN109">
        <f>COUNTIFS('150 TS and Hurricane DATA'!$I$5:$I$498,$E$106,'150 TS and Hurricane DATA'!$J$5:$J$498,$E109,'150 TS and Hurricane DATA'!$H$5:$H$498,FN$5,'150 TS and Hurricane DATA'!$K$5:$K$498,$F$106)</f>
        <v>0</v>
      </c>
      <c r="FO109">
        <f>COUNTIFS('150 TS and Hurricane DATA'!$I$5:$I$498,$E$106,'150 TS and Hurricane DATA'!$J$5:$J$498,$E109,'150 TS and Hurricane DATA'!$H$5:$H$498,FO$5,'150 TS and Hurricane DATA'!$K$5:$K$498,$F$106)</f>
        <v>0</v>
      </c>
      <c r="FP109">
        <f>COUNTIFS('150 TS and Hurricane DATA'!$I$5:$I$498,$E$106,'150 TS and Hurricane DATA'!$J$5:$J$498,$E109,'150 TS and Hurricane DATA'!$H$5:$H$498,FP$5,'150 TS and Hurricane DATA'!$K$5:$K$498,$F$106)</f>
        <v>0</v>
      </c>
      <c r="FQ109">
        <f>COUNTIFS('150 TS and Hurricane DATA'!$I$5:$I$498,$E$106,'150 TS and Hurricane DATA'!$J$5:$J$498,$E109,'150 TS and Hurricane DATA'!$H$5:$H$498,FQ$5,'150 TS and Hurricane DATA'!$K$5:$K$498,$F$106)</f>
        <v>0</v>
      </c>
      <c r="FR109">
        <f>COUNTIFS('150 TS and Hurricane DATA'!$I$5:$I$498,$E$106,'150 TS and Hurricane DATA'!$J$5:$J$498,$E109,'150 TS and Hurricane DATA'!$H$5:$H$498,FR$5,'150 TS and Hurricane DATA'!$K$5:$K$498,$F$106)</f>
        <v>0</v>
      </c>
      <c r="FS109">
        <f>COUNTIFS('150 TS and Hurricane DATA'!$I$5:$I$498,$E$106,'150 TS and Hurricane DATA'!$J$5:$J$498,$E109,'150 TS and Hurricane DATA'!$H$5:$H$498,FS$5,'150 TS and Hurricane DATA'!$K$5:$K$498,$F$106)</f>
        <v>0</v>
      </c>
      <c r="FT109">
        <f>COUNTIFS('150 TS and Hurricane DATA'!$I$5:$I$498,$E$106,'150 TS and Hurricane DATA'!$J$5:$J$498,$E109,'150 TS and Hurricane DATA'!$H$5:$H$498,FT$5,'150 TS and Hurricane DATA'!$K$5:$K$498,$F$106)</f>
        <v>0</v>
      </c>
      <c r="FV109">
        <f>SUM(F109:FT109)</f>
        <v>0</v>
      </c>
    </row>
    <row r="110" spans="2:183">
      <c r="B110" s="129"/>
      <c r="D110" s="27" t="s">
        <v>29</v>
      </c>
      <c r="E110" s="161">
        <v>4</v>
      </c>
      <c r="F110">
        <f>COUNTIFS('150 TS and Hurricane DATA'!$I$5:$I$498,$E$106,'150 TS and Hurricane DATA'!$J$5:$J$498,$E110,'150 TS and Hurricane DATA'!$H$5:$H$498,F$5,'150 TS and Hurricane DATA'!$K$5:$K$498,$F$106)</f>
        <v>0</v>
      </c>
      <c r="G110">
        <f>COUNTIFS('150 TS and Hurricane DATA'!$I$5:$I$498,$E$106,'150 TS and Hurricane DATA'!$J$5:$J$498,$E110,'150 TS and Hurricane DATA'!$H$5:$H$498,G$5,'150 TS and Hurricane DATA'!$K$5:$K$498,$F$106)</f>
        <v>0</v>
      </c>
      <c r="H110">
        <f>COUNTIFS('150 TS and Hurricane DATA'!$I$5:$I$498,$E$106,'150 TS and Hurricane DATA'!$J$5:$J$498,$E110,'150 TS and Hurricane DATA'!$H$5:$H$498,H$5,'150 TS and Hurricane DATA'!$K$5:$K$498,$F$106)</f>
        <v>0</v>
      </c>
      <c r="I110">
        <f>COUNTIFS('150 TS and Hurricane DATA'!$I$5:$I$498,$E$106,'150 TS and Hurricane DATA'!$J$5:$J$498,$E110,'150 TS and Hurricane DATA'!$H$5:$H$498,I$5,'150 TS and Hurricane DATA'!$K$5:$K$498,$F$106)</f>
        <v>0</v>
      </c>
      <c r="J110">
        <f>COUNTIFS('150 TS and Hurricane DATA'!$I$5:$I$498,$E$106,'150 TS and Hurricane DATA'!$J$5:$J$498,$E110,'150 TS and Hurricane DATA'!$H$5:$H$498,J$5,'150 TS and Hurricane DATA'!$K$5:$K$498,$F$106)</f>
        <v>0</v>
      </c>
      <c r="K110">
        <f>COUNTIFS('150 TS and Hurricane DATA'!$I$5:$I$498,$E$106,'150 TS and Hurricane DATA'!$J$5:$J$498,$E110,'150 TS and Hurricane DATA'!$H$5:$H$498,K$5,'150 TS and Hurricane DATA'!$K$5:$K$498,$F$106)</f>
        <v>0</v>
      </c>
      <c r="L110">
        <f>COUNTIFS('150 TS and Hurricane DATA'!$I$5:$I$498,$E$106,'150 TS and Hurricane DATA'!$J$5:$J$498,$E110,'150 TS and Hurricane DATA'!$H$5:$H$498,L$5,'150 TS and Hurricane DATA'!$K$5:$K$498,$F$106)</f>
        <v>0</v>
      </c>
      <c r="M110">
        <f>COUNTIFS('150 TS and Hurricane DATA'!$I$5:$I$498,$E$106,'150 TS and Hurricane DATA'!$J$5:$J$498,$E110,'150 TS and Hurricane DATA'!$H$5:$H$498,M$5,'150 TS and Hurricane DATA'!$K$5:$K$498,$F$106)</f>
        <v>0</v>
      </c>
      <c r="N110">
        <f>COUNTIFS('150 TS and Hurricane DATA'!$I$5:$I$498,$E$106,'150 TS and Hurricane DATA'!$J$5:$J$498,$E110,'150 TS and Hurricane DATA'!$H$5:$H$498,N$5,'150 TS and Hurricane DATA'!$K$5:$K$498,$F$106)</f>
        <v>0</v>
      </c>
      <c r="O110">
        <f>COUNTIFS('150 TS and Hurricane DATA'!$I$5:$I$498,$E$106,'150 TS and Hurricane DATA'!$J$5:$J$498,$E110,'150 TS and Hurricane DATA'!$H$5:$H$498,O$5,'150 TS and Hurricane DATA'!$K$5:$K$498,$F$106)</f>
        <v>0</v>
      </c>
      <c r="P110">
        <f>COUNTIFS('150 TS and Hurricane DATA'!$I$5:$I$498,$E$106,'150 TS and Hurricane DATA'!$J$5:$J$498,$E110,'150 TS and Hurricane DATA'!$H$5:$H$498,P$5,'150 TS and Hurricane DATA'!$K$5:$K$498,$F$106)</f>
        <v>0</v>
      </c>
      <c r="Q110">
        <f>COUNTIFS('150 TS and Hurricane DATA'!$I$5:$I$498,$E$106,'150 TS and Hurricane DATA'!$J$5:$J$498,$E110,'150 TS and Hurricane DATA'!$H$5:$H$498,Q$5,'150 TS and Hurricane DATA'!$K$5:$K$498,$F$106)</f>
        <v>0</v>
      </c>
      <c r="R110">
        <f>COUNTIFS('150 TS and Hurricane DATA'!$I$5:$I$498,$E$106,'150 TS and Hurricane DATA'!$J$5:$J$498,$E110,'150 TS and Hurricane DATA'!$H$5:$H$498,R$5,'150 TS and Hurricane DATA'!$K$5:$K$498,$F$106)</f>
        <v>0</v>
      </c>
      <c r="S110">
        <f>COUNTIFS('150 TS and Hurricane DATA'!$I$5:$I$498,$E$106,'150 TS and Hurricane DATA'!$J$5:$J$498,$E110,'150 TS and Hurricane DATA'!$H$5:$H$498,S$5,'150 TS and Hurricane DATA'!$K$5:$K$498,$F$106)</f>
        <v>0</v>
      </c>
      <c r="T110">
        <f>COUNTIFS('150 TS and Hurricane DATA'!$I$5:$I$498,$E$106,'150 TS and Hurricane DATA'!$J$5:$J$498,$E110,'150 TS and Hurricane DATA'!$H$5:$H$498,T$5,'150 TS and Hurricane DATA'!$K$5:$K$498,$F$106)</f>
        <v>0</v>
      </c>
      <c r="U110">
        <f>COUNTIFS('150 TS and Hurricane DATA'!$I$5:$I$498,$E$106,'150 TS and Hurricane DATA'!$J$5:$J$498,$E110,'150 TS and Hurricane DATA'!$H$5:$H$498,U$5,'150 TS and Hurricane DATA'!$K$5:$K$498,$F$106)</f>
        <v>0</v>
      </c>
      <c r="V110">
        <f>COUNTIFS('150 TS and Hurricane DATA'!$I$5:$I$498,$E$106,'150 TS and Hurricane DATA'!$J$5:$J$498,$E110,'150 TS and Hurricane DATA'!$H$5:$H$498,V$5,'150 TS and Hurricane DATA'!$K$5:$K$498,$F$106)</f>
        <v>0</v>
      </c>
      <c r="W110">
        <f>COUNTIFS('150 TS and Hurricane DATA'!$I$5:$I$498,$E$106,'150 TS and Hurricane DATA'!$J$5:$J$498,$E110,'150 TS and Hurricane DATA'!$H$5:$H$498,W$5,'150 TS and Hurricane DATA'!$K$5:$K$498,$F$106)</f>
        <v>0</v>
      </c>
      <c r="X110">
        <f>COUNTIFS('150 TS and Hurricane DATA'!$I$5:$I$498,$E$106,'150 TS and Hurricane DATA'!$J$5:$J$498,$E110,'150 TS and Hurricane DATA'!$H$5:$H$498,X$5,'150 TS and Hurricane DATA'!$K$5:$K$498,$F$106)</f>
        <v>0</v>
      </c>
      <c r="Y110">
        <f>COUNTIFS('150 TS and Hurricane DATA'!$I$5:$I$498,$E$106,'150 TS and Hurricane DATA'!$J$5:$J$498,$E110,'150 TS and Hurricane DATA'!$H$5:$H$498,Y$5,'150 TS and Hurricane DATA'!$K$5:$K$498,$F$106)</f>
        <v>0</v>
      </c>
      <c r="Z110">
        <f>COUNTIFS('150 TS and Hurricane DATA'!$I$5:$I$498,$E$106,'150 TS and Hurricane DATA'!$J$5:$J$498,$E110,'150 TS and Hurricane DATA'!$H$5:$H$498,Z$5,'150 TS and Hurricane DATA'!$K$5:$K$498,$F$106)</f>
        <v>0</v>
      </c>
      <c r="AA110">
        <f>COUNTIFS('150 TS and Hurricane DATA'!$I$5:$I$498,$E$106,'150 TS and Hurricane DATA'!$J$5:$J$498,$E110,'150 TS and Hurricane DATA'!$H$5:$H$498,AA$5,'150 TS and Hurricane DATA'!$K$5:$K$498,$F$106)</f>
        <v>0</v>
      </c>
      <c r="AB110">
        <f>COUNTIFS('150 TS and Hurricane DATA'!$I$5:$I$498,$E$106,'150 TS and Hurricane DATA'!$J$5:$J$498,$E110,'150 TS and Hurricane DATA'!$H$5:$H$498,AB$5,'150 TS and Hurricane DATA'!$K$5:$K$498,$F$106)</f>
        <v>0</v>
      </c>
      <c r="AC110">
        <f>COUNTIFS('150 TS and Hurricane DATA'!$I$5:$I$498,$E$106,'150 TS and Hurricane DATA'!$J$5:$J$498,$E110,'150 TS and Hurricane DATA'!$H$5:$H$498,AC$5,'150 TS and Hurricane DATA'!$K$5:$K$498,$F$106)</f>
        <v>0</v>
      </c>
      <c r="AD110">
        <f>COUNTIFS('150 TS and Hurricane DATA'!$I$5:$I$498,$E$106,'150 TS and Hurricane DATA'!$J$5:$J$498,$E110,'150 TS and Hurricane DATA'!$H$5:$H$498,AD$5,'150 TS and Hurricane DATA'!$K$5:$K$498,$F$106)</f>
        <v>0</v>
      </c>
      <c r="AE110">
        <f>COUNTIFS('150 TS and Hurricane DATA'!$I$5:$I$498,$E$106,'150 TS and Hurricane DATA'!$J$5:$J$498,$E110,'150 TS and Hurricane DATA'!$H$5:$H$498,AE$5,'150 TS and Hurricane DATA'!$K$5:$K$498,$F$106)</f>
        <v>0</v>
      </c>
      <c r="AF110">
        <f>COUNTIFS('150 TS and Hurricane DATA'!$I$5:$I$498,$E$106,'150 TS and Hurricane DATA'!$J$5:$J$498,$E110,'150 TS and Hurricane DATA'!$H$5:$H$498,AF$5,'150 TS and Hurricane DATA'!$K$5:$K$498,$F$106)</f>
        <v>0</v>
      </c>
      <c r="AG110">
        <f>COUNTIFS('150 TS and Hurricane DATA'!$I$5:$I$498,$E$106,'150 TS and Hurricane DATA'!$J$5:$J$498,$E110,'150 TS and Hurricane DATA'!$H$5:$H$498,AG$5,'150 TS and Hurricane DATA'!$K$5:$K$498,$F$106)</f>
        <v>0</v>
      </c>
      <c r="AH110">
        <f>COUNTIFS('150 TS and Hurricane DATA'!$I$5:$I$498,$E$106,'150 TS and Hurricane DATA'!$J$5:$J$498,$E110,'150 TS and Hurricane DATA'!$H$5:$H$498,AH$5,'150 TS and Hurricane DATA'!$K$5:$K$498,$F$106)</f>
        <v>0</v>
      </c>
      <c r="AI110">
        <f>COUNTIFS('150 TS and Hurricane DATA'!$I$5:$I$498,$E$106,'150 TS and Hurricane DATA'!$J$5:$J$498,$E110,'150 TS and Hurricane DATA'!$H$5:$H$498,AI$5,'150 TS and Hurricane DATA'!$K$5:$K$498,$F$106)</f>
        <v>0</v>
      </c>
      <c r="AJ110">
        <f>COUNTIFS('150 TS and Hurricane DATA'!$I$5:$I$498,$E$106,'150 TS and Hurricane DATA'!$J$5:$J$498,$E110,'150 TS and Hurricane DATA'!$H$5:$H$498,AJ$5,'150 TS and Hurricane DATA'!$K$5:$K$498,$F$106)</f>
        <v>0</v>
      </c>
      <c r="AK110">
        <f>COUNTIFS('150 TS and Hurricane DATA'!$I$5:$I$498,$E$106,'150 TS and Hurricane DATA'!$J$5:$J$498,$E110,'150 TS and Hurricane DATA'!$H$5:$H$498,AK$5,'150 TS and Hurricane DATA'!$K$5:$K$498,$F$106)</f>
        <v>0</v>
      </c>
      <c r="AL110">
        <f>COUNTIFS('150 TS and Hurricane DATA'!$I$5:$I$498,$E$106,'150 TS and Hurricane DATA'!$J$5:$J$498,$E110,'150 TS and Hurricane DATA'!$H$5:$H$498,AL$5,'150 TS and Hurricane DATA'!$K$5:$K$498,$F$106)</f>
        <v>0</v>
      </c>
      <c r="AM110">
        <f>COUNTIFS('150 TS and Hurricane DATA'!$I$5:$I$498,$E$106,'150 TS and Hurricane DATA'!$J$5:$J$498,$E110,'150 TS and Hurricane DATA'!$H$5:$H$498,AM$5,'150 TS and Hurricane DATA'!$K$5:$K$498,$F$106)</f>
        <v>0</v>
      </c>
      <c r="AN110">
        <f>COUNTIFS('150 TS and Hurricane DATA'!$I$5:$I$498,$E$106,'150 TS and Hurricane DATA'!$J$5:$J$498,$E110,'150 TS and Hurricane DATA'!$H$5:$H$498,AN$5,'150 TS and Hurricane DATA'!$K$5:$K$498,$F$106)</f>
        <v>0</v>
      </c>
      <c r="AO110">
        <f>COUNTIFS('150 TS and Hurricane DATA'!$I$5:$I$498,$E$106,'150 TS and Hurricane DATA'!$J$5:$J$498,$E110,'150 TS and Hurricane DATA'!$H$5:$H$498,AO$5,'150 TS and Hurricane DATA'!$K$5:$K$498,$F$106)</f>
        <v>0</v>
      </c>
      <c r="AP110">
        <f>COUNTIFS('150 TS and Hurricane DATA'!$I$5:$I$498,$E$106,'150 TS and Hurricane DATA'!$J$5:$J$498,$E110,'150 TS and Hurricane DATA'!$H$5:$H$498,AP$5,'150 TS and Hurricane DATA'!$K$5:$K$498,$F$106)</f>
        <v>0</v>
      </c>
      <c r="AQ110">
        <f>COUNTIFS('150 TS and Hurricane DATA'!$I$5:$I$498,$E$106,'150 TS and Hurricane DATA'!$J$5:$J$498,$E110,'150 TS and Hurricane DATA'!$H$5:$H$498,AQ$5,'150 TS and Hurricane DATA'!$K$5:$K$498,$F$106)</f>
        <v>0</v>
      </c>
      <c r="AR110">
        <f>COUNTIFS('150 TS and Hurricane DATA'!$I$5:$I$498,$E$106,'150 TS and Hurricane DATA'!$J$5:$J$498,$E110,'150 TS and Hurricane DATA'!$H$5:$H$498,AR$5,'150 TS and Hurricane DATA'!$K$5:$K$498,$F$106)</f>
        <v>0</v>
      </c>
      <c r="AS110">
        <f>COUNTIFS('150 TS and Hurricane DATA'!$I$5:$I$498,$E$106,'150 TS and Hurricane DATA'!$J$5:$J$498,$E110,'150 TS and Hurricane DATA'!$H$5:$H$498,AS$5,'150 TS and Hurricane DATA'!$K$5:$K$498,$F$106)</f>
        <v>0</v>
      </c>
      <c r="AT110">
        <f>COUNTIFS('150 TS and Hurricane DATA'!$I$5:$I$498,$E$106,'150 TS and Hurricane DATA'!$J$5:$J$498,$E110,'150 TS and Hurricane DATA'!$H$5:$H$498,AT$5,'150 TS and Hurricane DATA'!$K$5:$K$498,$F$106)</f>
        <v>0</v>
      </c>
      <c r="AU110">
        <f>COUNTIFS('150 TS and Hurricane DATA'!$I$5:$I$498,$E$106,'150 TS and Hurricane DATA'!$J$5:$J$498,$E110,'150 TS and Hurricane DATA'!$H$5:$H$498,AU$5,'150 TS and Hurricane DATA'!$K$5:$K$498,$F$106)</f>
        <v>0</v>
      </c>
      <c r="AV110">
        <f>COUNTIFS('150 TS and Hurricane DATA'!$I$5:$I$498,$E$106,'150 TS and Hurricane DATA'!$J$5:$J$498,$E110,'150 TS and Hurricane DATA'!$H$5:$H$498,AV$5,'150 TS and Hurricane DATA'!$K$5:$K$498,$F$106)</f>
        <v>0</v>
      </c>
      <c r="AW110">
        <f>COUNTIFS('150 TS and Hurricane DATA'!$I$5:$I$498,$E$106,'150 TS and Hurricane DATA'!$J$5:$J$498,$E110,'150 TS and Hurricane DATA'!$H$5:$H$498,AW$5,'150 TS and Hurricane DATA'!$K$5:$K$498,$F$106)</f>
        <v>0</v>
      </c>
      <c r="AX110">
        <f>COUNTIFS('150 TS and Hurricane DATA'!$I$5:$I$498,$E$106,'150 TS and Hurricane DATA'!$J$5:$J$498,$E110,'150 TS and Hurricane DATA'!$H$5:$H$498,AX$5,'150 TS and Hurricane DATA'!$K$5:$K$498,$F$106)</f>
        <v>0</v>
      </c>
      <c r="AY110">
        <f>COUNTIFS('150 TS and Hurricane DATA'!$I$5:$I$498,$E$106,'150 TS and Hurricane DATA'!$J$5:$J$498,$E110,'150 TS and Hurricane DATA'!$H$5:$H$498,AY$5,'150 TS and Hurricane DATA'!$K$5:$K$498,$F$106)</f>
        <v>0</v>
      </c>
      <c r="AZ110">
        <f>COUNTIFS('150 TS and Hurricane DATA'!$I$5:$I$498,$E$106,'150 TS and Hurricane DATA'!$J$5:$J$498,$E110,'150 TS and Hurricane DATA'!$H$5:$H$498,AZ$5,'150 TS and Hurricane DATA'!$K$5:$K$498,$F$106)</f>
        <v>0</v>
      </c>
      <c r="BA110">
        <f>COUNTIFS('150 TS and Hurricane DATA'!$I$5:$I$498,$E$106,'150 TS and Hurricane DATA'!$J$5:$J$498,$E110,'150 TS and Hurricane DATA'!$H$5:$H$498,BA$5,'150 TS and Hurricane DATA'!$K$5:$K$498,$F$106)</f>
        <v>0</v>
      </c>
      <c r="BB110">
        <f>COUNTIFS('150 TS and Hurricane DATA'!$I$5:$I$498,$E$106,'150 TS and Hurricane DATA'!$J$5:$J$498,$E110,'150 TS and Hurricane DATA'!$H$5:$H$498,BB$5,'150 TS and Hurricane DATA'!$K$5:$K$498,$F$106)</f>
        <v>0</v>
      </c>
      <c r="BC110">
        <f>COUNTIFS('150 TS and Hurricane DATA'!$I$5:$I$498,$E$106,'150 TS and Hurricane DATA'!$J$5:$J$498,$E110,'150 TS and Hurricane DATA'!$H$5:$H$498,BC$5,'150 TS and Hurricane DATA'!$K$5:$K$498,$F$106)</f>
        <v>0</v>
      </c>
      <c r="BD110">
        <f>COUNTIFS('150 TS and Hurricane DATA'!$I$5:$I$498,$E$106,'150 TS and Hurricane DATA'!$J$5:$J$498,$E110,'150 TS and Hurricane DATA'!$H$5:$H$498,BD$5,'150 TS and Hurricane DATA'!$K$5:$K$498,$F$106)</f>
        <v>0</v>
      </c>
      <c r="BE110">
        <f>COUNTIFS('150 TS and Hurricane DATA'!$I$5:$I$498,$E$106,'150 TS and Hurricane DATA'!$J$5:$J$498,$E110,'150 TS and Hurricane DATA'!$H$5:$H$498,BE$5,'150 TS and Hurricane DATA'!$K$5:$K$498,$F$106)</f>
        <v>0</v>
      </c>
      <c r="BF110">
        <f>COUNTIFS('150 TS and Hurricane DATA'!$I$5:$I$498,$E$106,'150 TS and Hurricane DATA'!$J$5:$J$498,$E110,'150 TS and Hurricane DATA'!$H$5:$H$498,BF$5,'150 TS and Hurricane DATA'!$K$5:$K$498,$F$106)</f>
        <v>0</v>
      </c>
      <c r="BG110">
        <f>COUNTIFS('150 TS and Hurricane DATA'!$I$5:$I$498,$E$106,'150 TS and Hurricane DATA'!$J$5:$J$498,$E110,'150 TS and Hurricane DATA'!$H$5:$H$498,BG$5,'150 TS and Hurricane DATA'!$K$5:$K$498,$F$106)</f>
        <v>0</v>
      </c>
      <c r="BH110">
        <f>COUNTIFS('150 TS and Hurricane DATA'!$I$5:$I$498,$E$106,'150 TS and Hurricane DATA'!$J$5:$J$498,$E110,'150 TS and Hurricane DATA'!$H$5:$H$498,BH$5,'150 TS and Hurricane DATA'!$K$5:$K$498,$F$106)</f>
        <v>0</v>
      </c>
      <c r="BI110">
        <f>COUNTIFS('150 TS and Hurricane DATA'!$I$5:$I$498,$E$106,'150 TS and Hurricane DATA'!$J$5:$J$498,$E110,'150 TS and Hurricane DATA'!$H$5:$H$498,BI$5,'150 TS and Hurricane DATA'!$K$5:$K$498,$F$106)</f>
        <v>0</v>
      </c>
      <c r="BJ110">
        <f>COUNTIFS('150 TS and Hurricane DATA'!$I$5:$I$498,$E$106,'150 TS and Hurricane DATA'!$J$5:$J$498,$E110,'150 TS and Hurricane DATA'!$H$5:$H$498,BJ$5,'150 TS and Hurricane DATA'!$K$5:$K$498,$F$106)</f>
        <v>0</v>
      </c>
      <c r="BK110">
        <f>COUNTIFS('150 TS and Hurricane DATA'!$I$5:$I$498,$E$106,'150 TS and Hurricane DATA'!$J$5:$J$498,$E110,'150 TS and Hurricane DATA'!$H$5:$H$498,BK$5,'150 TS and Hurricane DATA'!$K$5:$K$498,$F$106)</f>
        <v>0</v>
      </c>
      <c r="BL110">
        <f>COUNTIFS('150 TS and Hurricane DATA'!$I$5:$I$498,$E$106,'150 TS and Hurricane DATA'!$J$5:$J$498,$E110,'150 TS and Hurricane DATA'!$H$5:$H$498,BL$5,'150 TS and Hurricane DATA'!$K$5:$K$498,$F$106)</f>
        <v>0</v>
      </c>
      <c r="BM110">
        <f>COUNTIFS('150 TS and Hurricane DATA'!$I$5:$I$498,$E$106,'150 TS and Hurricane DATA'!$J$5:$J$498,$E110,'150 TS and Hurricane DATA'!$H$5:$H$498,BM$5,'150 TS and Hurricane DATA'!$K$5:$K$498,$F$106)</f>
        <v>0</v>
      </c>
      <c r="BN110">
        <f>COUNTIFS('150 TS and Hurricane DATA'!$I$5:$I$498,$E$106,'150 TS and Hurricane DATA'!$J$5:$J$498,$E110,'150 TS and Hurricane DATA'!$H$5:$H$498,BN$5,'150 TS and Hurricane DATA'!$K$5:$K$498,$F$106)</f>
        <v>0</v>
      </c>
      <c r="BO110">
        <f>COUNTIFS('150 TS and Hurricane DATA'!$I$5:$I$498,$E$106,'150 TS and Hurricane DATA'!$J$5:$J$498,$E110,'150 TS and Hurricane DATA'!$H$5:$H$498,BO$5,'150 TS and Hurricane DATA'!$K$5:$K$498,$F$106)</f>
        <v>0</v>
      </c>
      <c r="BP110">
        <f>COUNTIFS('150 TS and Hurricane DATA'!$I$5:$I$498,$E$106,'150 TS and Hurricane DATA'!$J$5:$J$498,$E110,'150 TS and Hurricane DATA'!$H$5:$H$498,BP$5,'150 TS and Hurricane DATA'!$K$5:$K$498,$F$106)</f>
        <v>0</v>
      </c>
      <c r="BQ110">
        <f>COUNTIFS('150 TS and Hurricane DATA'!$I$5:$I$498,$E$106,'150 TS and Hurricane DATA'!$J$5:$J$498,$E110,'150 TS and Hurricane DATA'!$H$5:$H$498,BQ$5,'150 TS and Hurricane DATA'!$K$5:$K$498,$F$106)</f>
        <v>0</v>
      </c>
      <c r="BR110">
        <f>COUNTIFS('150 TS and Hurricane DATA'!$I$5:$I$498,$E$106,'150 TS and Hurricane DATA'!$J$5:$J$498,$E110,'150 TS and Hurricane DATA'!$H$5:$H$498,BR$5,'150 TS and Hurricane DATA'!$K$5:$K$498,$F$106)</f>
        <v>0</v>
      </c>
      <c r="BS110">
        <f>COUNTIFS('150 TS and Hurricane DATA'!$I$5:$I$498,$E$106,'150 TS and Hurricane DATA'!$J$5:$J$498,$E110,'150 TS and Hurricane DATA'!$H$5:$H$498,BS$5,'150 TS and Hurricane DATA'!$K$5:$K$498,$F$106)</f>
        <v>0</v>
      </c>
      <c r="BT110">
        <f>COUNTIFS('150 TS and Hurricane DATA'!$I$5:$I$498,$E$106,'150 TS and Hurricane DATA'!$J$5:$J$498,$E110,'150 TS and Hurricane DATA'!$H$5:$H$498,BT$5,'150 TS and Hurricane DATA'!$K$5:$K$498,$F$106)</f>
        <v>0</v>
      </c>
      <c r="BU110">
        <f>COUNTIFS('150 TS and Hurricane DATA'!$I$5:$I$498,$E$106,'150 TS and Hurricane DATA'!$J$5:$J$498,$E110,'150 TS and Hurricane DATA'!$H$5:$H$498,BU$5,'150 TS and Hurricane DATA'!$K$5:$K$498,$F$106)</f>
        <v>0</v>
      </c>
      <c r="BV110">
        <f>COUNTIFS('150 TS and Hurricane DATA'!$I$5:$I$498,$E$106,'150 TS and Hurricane DATA'!$J$5:$J$498,$E110,'150 TS and Hurricane DATA'!$H$5:$H$498,BV$5,'150 TS and Hurricane DATA'!$K$5:$K$498,$F$106)</f>
        <v>0</v>
      </c>
      <c r="BW110">
        <f>COUNTIFS('150 TS and Hurricane DATA'!$I$5:$I$498,$E$106,'150 TS and Hurricane DATA'!$J$5:$J$498,$E110,'150 TS and Hurricane DATA'!$H$5:$H$498,BW$5,'150 TS and Hurricane DATA'!$K$5:$K$498,$F$106)</f>
        <v>0</v>
      </c>
      <c r="BX110">
        <f>COUNTIFS('150 TS and Hurricane DATA'!$I$5:$I$498,$E$106,'150 TS and Hurricane DATA'!$J$5:$J$498,$E110,'150 TS and Hurricane DATA'!$H$5:$H$498,BX$5,'150 TS and Hurricane DATA'!$K$5:$K$498,$F$106)</f>
        <v>0</v>
      </c>
      <c r="BY110">
        <f>COUNTIFS('150 TS and Hurricane DATA'!$I$5:$I$498,$E$106,'150 TS and Hurricane DATA'!$J$5:$J$498,$E110,'150 TS and Hurricane DATA'!$H$5:$H$498,BY$5,'150 TS and Hurricane DATA'!$K$5:$K$498,$F$106)</f>
        <v>0</v>
      </c>
      <c r="BZ110">
        <f>COUNTIFS('150 TS and Hurricane DATA'!$I$5:$I$498,$E$106,'150 TS and Hurricane DATA'!$J$5:$J$498,$E110,'150 TS and Hurricane DATA'!$H$5:$H$498,BZ$5,'150 TS and Hurricane DATA'!$K$5:$K$498,$F$106)</f>
        <v>0</v>
      </c>
      <c r="CA110">
        <f>COUNTIFS('150 TS and Hurricane DATA'!$I$5:$I$498,$E$106,'150 TS and Hurricane DATA'!$J$5:$J$498,$E110,'150 TS and Hurricane DATA'!$H$5:$H$498,CA$5,'150 TS and Hurricane DATA'!$K$5:$K$498,$F$106)</f>
        <v>0</v>
      </c>
      <c r="CB110">
        <f>COUNTIFS('150 TS and Hurricane DATA'!$I$5:$I$498,$E$106,'150 TS and Hurricane DATA'!$J$5:$J$498,$E110,'150 TS and Hurricane DATA'!$H$5:$H$498,CB$5,'150 TS and Hurricane DATA'!$K$5:$K$498,$F$106)</f>
        <v>0</v>
      </c>
      <c r="CC110">
        <f>COUNTIFS('150 TS and Hurricane DATA'!$I$5:$I$498,$E$106,'150 TS and Hurricane DATA'!$J$5:$J$498,$E110,'150 TS and Hurricane DATA'!$H$5:$H$498,CC$5,'150 TS and Hurricane DATA'!$K$5:$K$498,$F$106)</f>
        <v>0</v>
      </c>
      <c r="CD110">
        <f>COUNTIFS('150 TS and Hurricane DATA'!$I$5:$I$498,$E$106,'150 TS and Hurricane DATA'!$J$5:$J$498,$E110,'150 TS and Hurricane DATA'!$H$5:$H$498,CD$5,'150 TS and Hurricane DATA'!$K$5:$K$498,$F$106)</f>
        <v>0</v>
      </c>
      <c r="CE110">
        <f>COUNTIFS('150 TS and Hurricane DATA'!$I$5:$I$498,$E$106,'150 TS and Hurricane DATA'!$J$5:$J$498,$E110,'150 TS and Hurricane DATA'!$H$5:$H$498,CE$5,'150 TS and Hurricane DATA'!$K$5:$K$498,$F$106)</f>
        <v>0</v>
      </c>
      <c r="CF110">
        <f>COUNTIFS('150 TS and Hurricane DATA'!$I$5:$I$498,$E$106,'150 TS and Hurricane DATA'!$J$5:$J$498,$E110,'150 TS and Hurricane DATA'!$H$5:$H$498,CF$5,'150 TS and Hurricane DATA'!$K$5:$K$498,$F$106)</f>
        <v>0</v>
      </c>
      <c r="CG110">
        <f>COUNTIFS('150 TS and Hurricane DATA'!$I$5:$I$498,$E$106,'150 TS and Hurricane DATA'!$J$5:$J$498,$E110,'150 TS and Hurricane DATA'!$H$5:$H$498,CG$5,'150 TS and Hurricane DATA'!$K$5:$K$498,$F$106)</f>
        <v>0</v>
      </c>
      <c r="CH110">
        <f>COUNTIFS('150 TS and Hurricane DATA'!$I$5:$I$498,$E$106,'150 TS and Hurricane DATA'!$J$5:$J$498,$E110,'150 TS and Hurricane DATA'!$H$5:$H$498,CH$5,'150 TS and Hurricane DATA'!$K$5:$K$498,$F$106)</f>
        <v>0</v>
      </c>
      <c r="CI110">
        <f>COUNTIFS('150 TS and Hurricane DATA'!$I$5:$I$498,$E$106,'150 TS and Hurricane DATA'!$J$5:$J$498,$E110,'150 TS and Hurricane DATA'!$H$5:$H$498,CI$5,'150 TS and Hurricane DATA'!$K$5:$K$498,$F$106)</f>
        <v>0</v>
      </c>
      <c r="CJ110">
        <f>COUNTIFS('150 TS and Hurricane DATA'!$I$5:$I$498,$E$106,'150 TS and Hurricane DATA'!$J$5:$J$498,$E110,'150 TS and Hurricane DATA'!$H$5:$H$498,CJ$5,'150 TS and Hurricane DATA'!$K$5:$K$498,$F$106)</f>
        <v>0</v>
      </c>
      <c r="CK110">
        <f>COUNTIFS('150 TS and Hurricane DATA'!$I$5:$I$498,$E$106,'150 TS and Hurricane DATA'!$J$5:$J$498,$E110,'150 TS and Hurricane DATA'!$H$5:$H$498,CK$5,'150 TS and Hurricane DATA'!$K$5:$K$498,$F$106)</f>
        <v>0</v>
      </c>
      <c r="CL110">
        <f>COUNTIFS('150 TS and Hurricane DATA'!$I$5:$I$498,$E$106,'150 TS and Hurricane DATA'!$J$5:$J$498,$E110,'150 TS and Hurricane DATA'!$H$5:$H$498,CL$5,'150 TS and Hurricane DATA'!$K$5:$K$498,$F$106)</f>
        <v>0</v>
      </c>
      <c r="CM110">
        <f>COUNTIFS('150 TS and Hurricane DATA'!$I$5:$I$498,$E$106,'150 TS and Hurricane DATA'!$J$5:$J$498,$E110,'150 TS and Hurricane DATA'!$H$5:$H$498,CM$5,'150 TS and Hurricane DATA'!$K$5:$K$498,$F$106)</f>
        <v>0</v>
      </c>
      <c r="CN110">
        <f>COUNTIFS('150 TS and Hurricane DATA'!$I$5:$I$498,$E$106,'150 TS and Hurricane DATA'!$J$5:$J$498,$E110,'150 TS and Hurricane DATA'!$H$5:$H$498,CN$5,'150 TS and Hurricane DATA'!$K$5:$K$498,$F$106)</f>
        <v>0</v>
      </c>
      <c r="CO110">
        <f>COUNTIFS('150 TS and Hurricane DATA'!$I$5:$I$498,$E$106,'150 TS and Hurricane DATA'!$J$5:$J$498,$E110,'150 TS and Hurricane DATA'!$H$5:$H$498,CO$5,'150 TS and Hurricane DATA'!$K$5:$K$498,$F$106)</f>
        <v>0</v>
      </c>
      <c r="CP110">
        <f>COUNTIFS('150 TS and Hurricane DATA'!$I$5:$I$498,$E$106,'150 TS and Hurricane DATA'!$J$5:$J$498,$E110,'150 TS and Hurricane DATA'!$H$5:$H$498,CP$5,'150 TS and Hurricane DATA'!$K$5:$K$498,$F$106)</f>
        <v>0</v>
      </c>
      <c r="CQ110">
        <f>COUNTIFS('150 TS and Hurricane DATA'!$I$5:$I$498,$E$106,'150 TS and Hurricane DATA'!$J$5:$J$498,$E110,'150 TS and Hurricane DATA'!$H$5:$H$498,CQ$5,'150 TS and Hurricane DATA'!$K$5:$K$498,$F$106)</f>
        <v>0</v>
      </c>
      <c r="CR110">
        <f>COUNTIFS('150 TS and Hurricane DATA'!$I$5:$I$498,$E$106,'150 TS and Hurricane DATA'!$J$5:$J$498,$E110,'150 TS and Hurricane DATA'!$H$5:$H$498,CR$5,'150 TS and Hurricane DATA'!$K$5:$K$498,$F$106)</f>
        <v>0</v>
      </c>
      <c r="CS110">
        <f>COUNTIFS('150 TS and Hurricane DATA'!$I$5:$I$498,$E$106,'150 TS and Hurricane DATA'!$J$5:$J$498,$E110,'150 TS and Hurricane DATA'!$H$5:$H$498,CS$5,'150 TS and Hurricane DATA'!$K$5:$K$498,$F$106)</f>
        <v>0</v>
      </c>
      <c r="CT110">
        <f>COUNTIFS('150 TS and Hurricane DATA'!$I$5:$I$498,$E$106,'150 TS and Hurricane DATA'!$J$5:$J$498,$E110,'150 TS and Hurricane DATA'!$H$5:$H$498,CT$5,'150 TS and Hurricane DATA'!$K$5:$K$498,$F$106)</f>
        <v>0</v>
      </c>
      <c r="CU110">
        <f>COUNTIFS('150 TS and Hurricane DATA'!$I$5:$I$498,$E$106,'150 TS and Hurricane DATA'!$J$5:$J$498,$E110,'150 TS and Hurricane DATA'!$H$5:$H$498,CU$5,'150 TS and Hurricane DATA'!$K$5:$K$498,$F$106)</f>
        <v>0</v>
      </c>
      <c r="CV110">
        <f>COUNTIFS('150 TS and Hurricane DATA'!$I$5:$I$498,$E$106,'150 TS and Hurricane DATA'!$J$5:$J$498,$E110,'150 TS and Hurricane DATA'!$H$5:$H$498,CV$5,'150 TS and Hurricane DATA'!$K$5:$K$498,$F$106)</f>
        <v>0</v>
      </c>
      <c r="CW110">
        <f>COUNTIFS('150 TS and Hurricane DATA'!$I$5:$I$498,$E$106,'150 TS and Hurricane DATA'!$J$5:$J$498,$E110,'150 TS and Hurricane DATA'!$H$5:$H$498,CW$5,'150 TS and Hurricane DATA'!$K$5:$K$498,$F$106)</f>
        <v>0</v>
      </c>
      <c r="CX110">
        <f>COUNTIFS('150 TS and Hurricane DATA'!$I$5:$I$498,$E$106,'150 TS and Hurricane DATA'!$J$5:$J$498,$E110,'150 TS and Hurricane DATA'!$H$5:$H$498,CX$5,'150 TS and Hurricane DATA'!$K$5:$K$498,$F$106)</f>
        <v>0</v>
      </c>
      <c r="CY110">
        <f>COUNTIFS('150 TS and Hurricane DATA'!$I$5:$I$498,$E$106,'150 TS and Hurricane DATA'!$J$5:$J$498,$E110,'150 TS and Hurricane DATA'!$H$5:$H$498,CY$5,'150 TS and Hurricane DATA'!$K$5:$K$498,$F$106)</f>
        <v>0</v>
      </c>
      <c r="CZ110">
        <f>COUNTIFS('150 TS and Hurricane DATA'!$I$5:$I$498,$E$106,'150 TS and Hurricane DATA'!$J$5:$J$498,$E110,'150 TS and Hurricane DATA'!$H$5:$H$498,CZ$5,'150 TS and Hurricane DATA'!$K$5:$K$498,$F$106)</f>
        <v>0</v>
      </c>
      <c r="DA110">
        <f>COUNTIFS('150 TS and Hurricane DATA'!$I$5:$I$498,$E$106,'150 TS and Hurricane DATA'!$J$5:$J$498,$E110,'150 TS and Hurricane DATA'!$H$5:$H$498,DA$5,'150 TS and Hurricane DATA'!$K$5:$K$498,$F$106)</f>
        <v>0</v>
      </c>
      <c r="DB110">
        <f>COUNTIFS('150 TS and Hurricane DATA'!$I$5:$I$498,$E$106,'150 TS and Hurricane DATA'!$J$5:$J$498,$E110,'150 TS and Hurricane DATA'!$H$5:$H$498,DB$5,'150 TS and Hurricane DATA'!$K$5:$K$498,$F$106)</f>
        <v>0</v>
      </c>
      <c r="DC110">
        <f>COUNTIFS('150 TS and Hurricane DATA'!$I$5:$I$498,$E$106,'150 TS and Hurricane DATA'!$J$5:$J$498,$E110,'150 TS and Hurricane DATA'!$H$5:$H$498,DC$5,'150 TS and Hurricane DATA'!$K$5:$K$498,$F$106)</f>
        <v>0</v>
      </c>
      <c r="DD110">
        <f>COUNTIFS('150 TS and Hurricane DATA'!$I$5:$I$498,$E$106,'150 TS and Hurricane DATA'!$J$5:$J$498,$E110,'150 TS and Hurricane DATA'!$H$5:$H$498,DD$5,'150 TS and Hurricane DATA'!$K$5:$K$498,$F$106)</f>
        <v>0</v>
      </c>
      <c r="DE110">
        <f>COUNTIFS('150 TS and Hurricane DATA'!$I$5:$I$498,$E$106,'150 TS and Hurricane DATA'!$J$5:$J$498,$E110,'150 TS and Hurricane DATA'!$H$5:$H$498,DE$5,'150 TS and Hurricane DATA'!$K$5:$K$498,$F$106)</f>
        <v>0</v>
      </c>
      <c r="DF110">
        <f>COUNTIFS('150 TS and Hurricane DATA'!$I$5:$I$498,$E$106,'150 TS and Hurricane DATA'!$J$5:$J$498,$E110,'150 TS and Hurricane DATA'!$H$5:$H$498,DF$5,'150 TS and Hurricane DATA'!$K$5:$K$498,$F$106)</f>
        <v>0</v>
      </c>
      <c r="DG110">
        <f>COUNTIFS('150 TS and Hurricane DATA'!$I$5:$I$498,$E$106,'150 TS and Hurricane DATA'!$J$5:$J$498,$E110,'150 TS and Hurricane DATA'!$H$5:$H$498,DG$5,'150 TS and Hurricane DATA'!$K$5:$K$498,$F$106)</f>
        <v>0</v>
      </c>
      <c r="DH110">
        <f>COUNTIFS('150 TS and Hurricane DATA'!$I$5:$I$498,$E$106,'150 TS and Hurricane DATA'!$J$5:$J$498,$E110,'150 TS and Hurricane DATA'!$H$5:$H$498,DH$5,'150 TS and Hurricane DATA'!$K$5:$K$498,$F$106)</f>
        <v>0</v>
      </c>
      <c r="DI110">
        <f>COUNTIFS('150 TS and Hurricane DATA'!$I$5:$I$498,$E$106,'150 TS and Hurricane DATA'!$J$5:$J$498,$E110,'150 TS and Hurricane DATA'!$H$5:$H$498,DI$5,'150 TS and Hurricane DATA'!$K$5:$K$498,$F$106)</f>
        <v>0</v>
      </c>
      <c r="DJ110">
        <f>COUNTIFS('150 TS and Hurricane DATA'!$I$5:$I$498,$E$106,'150 TS and Hurricane DATA'!$J$5:$J$498,$E110,'150 TS and Hurricane DATA'!$H$5:$H$498,DJ$5,'150 TS and Hurricane DATA'!$K$5:$K$498,$F$106)</f>
        <v>0</v>
      </c>
      <c r="DK110">
        <f>COUNTIFS('150 TS and Hurricane DATA'!$I$5:$I$498,$E$106,'150 TS and Hurricane DATA'!$J$5:$J$498,$E110,'150 TS and Hurricane DATA'!$H$5:$H$498,DK$5,'150 TS and Hurricane DATA'!$K$5:$K$498,$F$106)</f>
        <v>0</v>
      </c>
      <c r="DL110">
        <f>COUNTIFS('150 TS and Hurricane DATA'!$I$5:$I$498,$E$106,'150 TS and Hurricane DATA'!$J$5:$J$498,$E110,'150 TS and Hurricane DATA'!$H$5:$H$498,DL$5,'150 TS and Hurricane DATA'!$K$5:$K$498,$F$106)</f>
        <v>0</v>
      </c>
      <c r="DM110">
        <f>COUNTIFS('150 TS and Hurricane DATA'!$I$5:$I$498,$E$106,'150 TS and Hurricane DATA'!$J$5:$J$498,$E110,'150 TS and Hurricane DATA'!$H$5:$H$498,DM$5,'150 TS and Hurricane DATA'!$K$5:$K$498,$F$106)</f>
        <v>0</v>
      </c>
      <c r="DN110">
        <f>COUNTIFS('150 TS and Hurricane DATA'!$I$5:$I$498,$E$106,'150 TS and Hurricane DATA'!$J$5:$J$498,$E110,'150 TS and Hurricane DATA'!$H$5:$H$498,DN$5,'150 TS and Hurricane DATA'!$K$5:$K$498,$F$106)</f>
        <v>0</v>
      </c>
      <c r="DO110">
        <f>COUNTIFS('150 TS and Hurricane DATA'!$I$5:$I$498,$E$106,'150 TS and Hurricane DATA'!$J$5:$J$498,$E110,'150 TS and Hurricane DATA'!$H$5:$H$498,DO$5,'150 TS and Hurricane DATA'!$K$5:$K$498,$F$106)</f>
        <v>0</v>
      </c>
      <c r="DP110">
        <f>COUNTIFS('150 TS and Hurricane DATA'!$I$5:$I$498,$E$106,'150 TS and Hurricane DATA'!$J$5:$J$498,$E110,'150 TS and Hurricane DATA'!$H$5:$H$498,DP$5,'150 TS and Hurricane DATA'!$K$5:$K$498,$F$106)</f>
        <v>0</v>
      </c>
      <c r="DQ110">
        <f>COUNTIFS('150 TS and Hurricane DATA'!$I$5:$I$498,$E$106,'150 TS and Hurricane DATA'!$J$5:$J$498,$E110,'150 TS and Hurricane DATA'!$H$5:$H$498,DQ$5,'150 TS and Hurricane DATA'!$K$5:$K$498,$F$106)</f>
        <v>0</v>
      </c>
      <c r="DR110">
        <f>COUNTIFS('150 TS and Hurricane DATA'!$I$5:$I$498,$E$106,'150 TS and Hurricane DATA'!$J$5:$J$498,$E110,'150 TS and Hurricane DATA'!$H$5:$H$498,DR$5,'150 TS and Hurricane DATA'!$K$5:$K$498,$F$106)</f>
        <v>0</v>
      </c>
      <c r="DS110">
        <f>COUNTIFS('150 TS and Hurricane DATA'!$I$5:$I$498,$E$106,'150 TS and Hurricane DATA'!$J$5:$J$498,$E110,'150 TS and Hurricane DATA'!$H$5:$H$498,DS$5,'150 TS and Hurricane DATA'!$K$5:$K$498,$F$106)</f>
        <v>0</v>
      </c>
      <c r="DT110">
        <f>COUNTIFS('150 TS and Hurricane DATA'!$I$5:$I$498,$E$106,'150 TS and Hurricane DATA'!$J$5:$J$498,$E110,'150 TS and Hurricane DATA'!$H$5:$H$498,DT$5,'150 TS and Hurricane DATA'!$K$5:$K$498,$F$106)</f>
        <v>0</v>
      </c>
      <c r="DU110">
        <f>COUNTIFS('150 TS and Hurricane DATA'!$I$5:$I$498,$E$106,'150 TS and Hurricane DATA'!$J$5:$J$498,$E110,'150 TS and Hurricane DATA'!$H$5:$H$498,DU$5,'150 TS and Hurricane DATA'!$K$5:$K$498,$F$106)</f>
        <v>0</v>
      </c>
      <c r="DV110">
        <f>COUNTIFS('150 TS and Hurricane DATA'!$I$5:$I$498,$E$106,'150 TS and Hurricane DATA'!$J$5:$J$498,$E110,'150 TS and Hurricane DATA'!$H$5:$H$498,DV$5,'150 TS and Hurricane DATA'!$K$5:$K$498,$F$106)</f>
        <v>0</v>
      </c>
      <c r="DW110">
        <f>COUNTIFS('150 TS and Hurricane DATA'!$I$5:$I$498,$E$106,'150 TS and Hurricane DATA'!$J$5:$J$498,$E110,'150 TS and Hurricane DATA'!$H$5:$H$498,DW$5,'150 TS and Hurricane DATA'!$K$5:$K$498,$F$106)</f>
        <v>0</v>
      </c>
      <c r="DX110">
        <f>COUNTIFS('150 TS and Hurricane DATA'!$I$5:$I$498,$E$106,'150 TS and Hurricane DATA'!$J$5:$J$498,$E110,'150 TS and Hurricane DATA'!$H$5:$H$498,DX$5,'150 TS and Hurricane DATA'!$K$5:$K$498,$F$106)</f>
        <v>0</v>
      </c>
      <c r="DY110">
        <f>COUNTIFS('150 TS and Hurricane DATA'!$I$5:$I$498,$E$106,'150 TS and Hurricane DATA'!$J$5:$J$498,$E110,'150 TS and Hurricane DATA'!$H$5:$H$498,DY$5,'150 TS and Hurricane DATA'!$K$5:$K$498,$F$106)</f>
        <v>0</v>
      </c>
      <c r="DZ110">
        <f>COUNTIFS('150 TS and Hurricane DATA'!$I$5:$I$498,$E$106,'150 TS and Hurricane DATA'!$J$5:$J$498,$E110,'150 TS and Hurricane DATA'!$H$5:$H$498,DZ$5,'150 TS and Hurricane DATA'!$K$5:$K$498,$F$106)</f>
        <v>0</v>
      </c>
      <c r="EA110">
        <f>COUNTIFS('150 TS and Hurricane DATA'!$I$5:$I$498,$E$106,'150 TS and Hurricane DATA'!$J$5:$J$498,$E110,'150 TS and Hurricane DATA'!$H$5:$H$498,EA$5,'150 TS and Hurricane DATA'!$K$5:$K$498,$F$106)</f>
        <v>0</v>
      </c>
      <c r="EB110">
        <f>COUNTIFS('150 TS and Hurricane DATA'!$I$5:$I$498,$E$106,'150 TS and Hurricane DATA'!$J$5:$J$498,$E110,'150 TS and Hurricane DATA'!$H$5:$H$498,EB$5,'150 TS and Hurricane DATA'!$K$5:$K$498,$F$106)</f>
        <v>0</v>
      </c>
      <c r="EC110">
        <f>COUNTIFS('150 TS and Hurricane DATA'!$I$5:$I$498,$E$106,'150 TS and Hurricane DATA'!$J$5:$J$498,$E110,'150 TS and Hurricane DATA'!$H$5:$H$498,EC$5,'150 TS and Hurricane DATA'!$K$5:$K$498,$F$106)</f>
        <v>0</v>
      </c>
      <c r="ED110">
        <f>COUNTIFS('150 TS and Hurricane DATA'!$I$5:$I$498,$E$106,'150 TS and Hurricane DATA'!$J$5:$J$498,$E110,'150 TS and Hurricane DATA'!$H$5:$H$498,ED$5,'150 TS and Hurricane DATA'!$K$5:$K$498,$F$106)</f>
        <v>0</v>
      </c>
      <c r="EE110">
        <f>COUNTIFS('150 TS and Hurricane DATA'!$I$5:$I$498,$E$106,'150 TS and Hurricane DATA'!$J$5:$J$498,$E110,'150 TS and Hurricane DATA'!$H$5:$H$498,EE$5,'150 TS and Hurricane DATA'!$K$5:$K$498,$F$106)</f>
        <v>0</v>
      </c>
      <c r="EF110">
        <f>COUNTIFS('150 TS and Hurricane DATA'!$I$5:$I$498,$E$106,'150 TS and Hurricane DATA'!$J$5:$J$498,$E110,'150 TS and Hurricane DATA'!$H$5:$H$498,EF$5,'150 TS and Hurricane DATA'!$K$5:$K$498,$F$106)</f>
        <v>0</v>
      </c>
      <c r="EG110">
        <f>COUNTIFS('150 TS and Hurricane DATA'!$I$5:$I$498,$E$106,'150 TS and Hurricane DATA'!$J$5:$J$498,$E110,'150 TS and Hurricane DATA'!$H$5:$H$498,EG$5,'150 TS and Hurricane DATA'!$K$5:$K$498,$F$106)</f>
        <v>0</v>
      </c>
      <c r="EH110">
        <f>COUNTIFS('150 TS and Hurricane DATA'!$I$5:$I$498,$E$106,'150 TS and Hurricane DATA'!$J$5:$J$498,$E110,'150 TS and Hurricane DATA'!$H$5:$H$498,EH$5,'150 TS and Hurricane DATA'!$K$5:$K$498,$F$106)</f>
        <v>0</v>
      </c>
      <c r="EI110">
        <f>COUNTIFS('150 TS and Hurricane DATA'!$I$5:$I$498,$E$106,'150 TS and Hurricane DATA'!$J$5:$J$498,$E110,'150 TS and Hurricane DATA'!$H$5:$H$498,EI$5,'150 TS and Hurricane DATA'!$K$5:$K$498,$F$106)</f>
        <v>0</v>
      </c>
      <c r="EJ110">
        <f>COUNTIFS('150 TS and Hurricane DATA'!$I$5:$I$498,$E$106,'150 TS and Hurricane DATA'!$J$5:$J$498,$E110,'150 TS and Hurricane DATA'!$H$5:$H$498,EJ$5,'150 TS and Hurricane DATA'!$K$5:$K$498,$F$106)</f>
        <v>0</v>
      </c>
      <c r="EK110">
        <f>COUNTIFS('150 TS and Hurricane DATA'!$I$5:$I$498,$E$106,'150 TS and Hurricane DATA'!$J$5:$J$498,$E110,'150 TS and Hurricane DATA'!$H$5:$H$498,EK$5,'150 TS and Hurricane DATA'!$K$5:$K$498,$F$106)</f>
        <v>0</v>
      </c>
      <c r="EL110">
        <f>COUNTIFS('150 TS and Hurricane DATA'!$I$5:$I$498,$E$106,'150 TS and Hurricane DATA'!$J$5:$J$498,$E110,'150 TS and Hurricane DATA'!$H$5:$H$498,EL$5,'150 TS and Hurricane DATA'!$K$5:$K$498,$F$106)</f>
        <v>0</v>
      </c>
      <c r="EM110">
        <f>COUNTIFS('150 TS and Hurricane DATA'!$I$5:$I$498,$E$106,'150 TS and Hurricane DATA'!$J$5:$J$498,$E110,'150 TS and Hurricane DATA'!$H$5:$H$498,EM$5,'150 TS and Hurricane DATA'!$K$5:$K$498,$F$106)</f>
        <v>0</v>
      </c>
      <c r="EN110">
        <f>COUNTIFS('150 TS and Hurricane DATA'!$I$5:$I$498,$E$106,'150 TS and Hurricane DATA'!$J$5:$J$498,$E110,'150 TS and Hurricane DATA'!$H$5:$H$498,EN$5,'150 TS and Hurricane DATA'!$K$5:$K$498,$F$106)</f>
        <v>0</v>
      </c>
      <c r="EO110">
        <f>COUNTIFS('150 TS and Hurricane DATA'!$I$5:$I$498,$E$106,'150 TS and Hurricane DATA'!$J$5:$J$498,$E110,'150 TS and Hurricane DATA'!$H$5:$H$498,EO$5,'150 TS and Hurricane DATA'!$K$5:$K$498,$F$106)</f>
        <v>0</v>
      </c>
      <c r="EP110">
        <f>COUNTIFS('150 TS and Hurricane DATA'!$I$5:$I$498,$E$106,'150 TS and Hurricane DATA'!$J$5:$J$498,$E110,'150 TS and Hurricane DATA'!$H$5:$H$498,EP$5,'150 TS and Hurricane DATA'!$K$5:$K$498,$F$106)</f>
        <v>0</v>
      </c>
      <c r="EQ110">
        <f>COUNTIFS('150 TS and Hurricane DATA'!$I$5:$I$498,$E$106,'150 TS and Hurricane DATA'!$J$5:$J$498,$E110,'150 TS and Hurricane DATA'!$H$5:$H$498,EQ$5,'150 TS and Hurricane DATA'!$K$5:$K$498,$F$106)</f>
        <v>0</v>
      </c>
      <c r="ER110">
        <f>COUNTIFS('150 TS and Hurricane DATA'!$I$5:$I$498,$E$106,'150 TS and Hurricane DATA'!$J$5:$J$498,$E110,'150 TS and Hurricane DATA'!$H$5:$H$498,ER$5,'150 TS and Hurricane DATA'!$K$5:$K$498,$F$106)</f>
        <v>0</v>
      </c>
      <c r="ES110">
        <f>COUNTIFS('150 TS and Hurricane DATA'!$I$5:$I$498,$E$106,'150 TS and Hurricane DATA'!$J$5:$J$498,$E110,'150 TS and Hurricane DATA'!$H$5:$H$498,ES$5,'150 TS and Hurricane DATA'!$K$5:$K$498,$F$106)</f>
        <v>0</v>
      </c>
      <c r="ET110">
        <f>COUNTIFS('150 TS and Hurricane DATA'!$I$5:$I$498,$E$106,'150 TS and Hurricane DATA'!$J$5:$J$498,$E110,'150 TS and Hurricane DATA'!$H$5:$H$498,ET$5,'150 TS and Hurricane DATA'!$K$5:$K$498,$F$106)</f>
        <v>0</v>
      </c>
      <c r="EU110">
        <f>COUNTIFS('150 TS and Hurricane DATA'!$I$5:$I$498,$E$106,'150 TS and Hurricane DATA'!$J$5:$J$498,$E110,'150 TS and Hurricane DATA'!$H$5:$H$498,EU$5,'150 TS and Hurricane DATA'!$K$5:$K$498,$F$106)</f>
        <v>0</v>
      </c>
      <c r="EV110">
        <f>COUNTIFS('150 TS and Hurricane DATA'!$I$5:$I$498,$E$106,'150 TS and Hurricane DATA'!$J$5:$J$498,$E110,'150 TS and Hurricane DATA'!$H$5:$H$498,EV$5,'150 TS and Hurricane DATA'!$K$5:$K$498,$F$106)</f>
        <v>0</v>
      </c>
      <c r="EW110">
        <f>COUNTIFS('150 TS and Hurricane DATA'!$I$5:$I$498,$E$106,'150 TS and Hurricane DATA'!$J$5:$J$498,$E110,'150 TS and Hurricane DATA'!$H$5:$H$498,EW$5,'150 TS and Hurricane DATA'!$K$5:$K$498,$F$106)</f>
        <v>0</v>
      </c>
      <c r="EX110">
        <f>COUNTIFS('150 TS and Hurricane DATA'!$I$5:$I$498,$E$106,'150 TS and Hurricane DATA'!$J$5:$J$498,$E110,'150 TS and Hurricane DATA'!$H$5:$H$498,EX$5,'150 TS and Hurricane DATA'!$K$5:$K$498,$F$106)</f>
        <v>0</v>
      </c>
      <c r="EY110">
        <f>COUNTIFS('150 TS and Hurricane DATA'!$I$5:$I$498,$E$106,'150 TS and Hurricane DATA'!$J$5:$J$498,$E110,'150 TS and Hurricane DATA'!$H$5:$H$498,EY$5,'150 TS and Hurricane DATA'!$K$5:$K$498,$F$106)</f>
        <v>0</v>
      </c>
      <c r="EZ110">
        <f>COUNTIFS('150 TS and Hurricane DATA'!$I$5:$I$498,$E$106,'150 TS and Hurricane DATA'!$J$5:$J$498,$E110,'150 TS and Hurricane DATA'!$H$5:$H$498,EZ$5,'150 TS and Hurricane DATA'!$K$5:$K$498,$F$106)</f>
        <v>0</v>
      </c>
      <c r="FA110">
        <f>COUNTIFS('150 TS and Hurricane DATA'!$I$5:$I$498,$E$106,'150 TS and Hurricane DATA'!$J$5:$J$498,$E110,'150 TS and Hurricane DATA'!$H$5:$H$498,FA$5,'150 TS and Hurricane DATA'!$K$5:$K$498,$F$106)</f>
        <v>0</v>
      </c>
      <c r="FB110">
        <f>COUNTIFS('150 TS and Hurricane DATA'!$I$5:$I$498,$E$106,'150 TS and Hurricane DATA'!$J$5:$J$498,$E110,'150 TS and Hurricane DATA'!$H$5:$H$498,FB$5,'150 TS and Hurricane DATA'!$K$5:$K$498,$F$106)</f>
        <v>0</v>
      </c>
      <c r="FC110">
        <f>COUNTIFS('150 TS and Hurricane DATA'!$I$5:$I$498,$E$106,'150 TS and Hurricane DATA'!$J$5:$J$498,$E110,'150 TS and Hurricane DATA'!$H$5:$H$498,FC$5,'150 TS and Hurricane DATA'!$K$5:$K$498,$F$106)</f>
        <v>0</v>
      </c>
      <c r="FD110">
        <f>COUNTIFS('150 TS and Hurricane DATA'!$I$5:$I$498,$E$106,'150 TS and Hurricane DATA'!$J$5:$J$498,$E110,'150 TS and Hurricane DATA'!$H$5:$H$498,FD$5,'150 TS and Hurricane DATA'!$K$5:$K$498,$F$106)</f>
        <v>0</v>
      </c>
      <c r="FE110">
        <f>COUNTIFS('150 TS and Hurricane DATA'!$I$5:$I$498,$E$106,'150 TS and Hurricane DATA'!$J$5:$J$498,$E110,'150 TS and Hurricane DATA'!$H$5:$H$498,FE$5,'150 TS and Hurricane DATA'!$K$5:$K$498,$F$106)</f>
        <v>0</v>
      </c>
      <c r="FF110">
        <f>COUNTIFS('150 TS and Hurricane DATA'!$I$5:$I$498,$E$106,'150 TS and Hurricane DATA'!$J$5:$J$498,$E110,'150 TS and Hurricane DATA'!$H$5:$H$498,FF$5,'150 TS and Hurricane DATA'!$K$5:$K$498,$F$106)</f>
        <v>0</v>
      </c>
      <c r="FG110">
        <f>COUNTIFS('150 TS and Hurricane DATA'!$I$5:$I$498,$E$106,'150 TS and Hurricane DATA'!$J$5:$J$498,$E110,'150 TS and Hurricane DATA'!$H$5:$H$498,FG$5,'150 TS and Hurricane DATA'!$K$5:$K$498,$F$106)</f>
        <v>0</v>
      </c>
      <c r="FH110">
        <f>COUNTIFS('150 TS and Hurricane DATA'!$I$5:$I$498,$E$106,'150 TS and Hurricane DATA'!$J$5:$J$498,$E110,'150 TS and Hurricane DATA'!$H$5:$H$498,FH$5,'150 TS and Hurricane DATA'!$K$5:$K$498,$F$106)</f>
        <v>0</v>
      </c>
      <c r="FI110">
        <f>COUNTIFS('150 TS and Hurricane DATA'!$I$5:$I$498,$E$106,'150 TS and Hurricane DATA'!$J$5:$J$498,$E110,'150 TS and Hurricane DATA'!$H$5:$H$498,FI$5,'150 TS and Hurricane DATA'!$K$5:$K$498,$F$106)</f>
        <v>0</v>
      </c>
      <c r="FJ110">
        <f>COUNTIFS('150 TS and Hurricane DATA'!$I$5:$I$498,$E$106,'150 TS and Hurricane DATA'!$J$5:$J$498,$E110,'150 TS and Hurricane DATA'!$H$5:$H$498,FJ$5,'150 TS and Hurricane DATA'!$K$5:$K$498,$F$106)</f>
        <v>0</v>
      </c>
      <c r="FK110">
        <f>COUNTIFS('150 TS and Hurricane DATA'!$I$5:$I$498,$E$106,'150 TS and Hurricane DATA'!$J$5:$J$498,$E110,'150 TS and Hurricane DATA'!$H$5:$H$498,FK$5,'150 TS and Hurricane DATA'!$K$5:$K$498,$F$106)</f>
        <v>0</v>
      </c>
      <c r="FL110">
        <f>COUNTIFS('150 TS and Hurricane DATA'!$I$5:$I$498,$E$106,'150 TS and Hurricane DATA'!$J$5:$J$498,$E110,'150 TS and Hurricane DATA'!$H$5:$H$498,FL$5,'150 TS and Hurricane DATA'!$K$5:$K$498,$F$106)</f>
        <v>0</v>
      </c>
      <c r="FM110">
        <f>COUNTIFS('150 TS and Hurricane DATA'!$I$5:$I$498,$E$106,'150 TS and Hurricane DATA'!$J$5:$J$498,$E110,'150 TS and Hurricane DATA'!$H$5:$H$498,FM$5,'150 TS and Hurricane DATA'!$K$5:$K$498,$F$106)</f>
        <v>0</v>
      </c>
      <c r="FN110">
        <f>COUNTIFS('150 TS and Hurricane DATA'!$I$5:$I$498,$E$106,'150 TS and Hurricane DATA'!$J$5:$J$498,$E110,'150 TS and Hurricane DATA'!$H$5:$H$498,FN$5,'150 TS and Hurricane DATA'!$K$5:$K$498,$F$106)</f>
        <v>0</v>
      </c>
      <c r="FO110">
        <f>COUNTIFS('150 TS and Hurricane DATA'!$I$5:$I$498,$E$106,'150 TS and Hurricane DATA'!$J$5:$J$498,$E110,'150 TS and Hurricane DATA'!$H$5:$H$498,FO$5,'150 TS and Hurricane DATA'!$K$5:$K$498,$F$106)</f>
        <v>0</v>
      </c>
      <c r="FP110">
        <f>COUNTIFS('150 TS and Hurricane DATA'!$I$5:$I$498,$E$106,'150 TS and Hurricane DATA'!$J$5:$J$498,$E110,'150 TS and Hurricane DATA'!$H$5:$H$498,FP$5,'150 TS and Hurricane DATA'!$K$5:$K$498,$F$106)</f>
        <v>0</v>
      </c>
      <c r="FQ110">
        <f>COUNTIFS('150 TS and Hurricane DATA'!$I$5:$I$498,$E$106,'150 TS and Hurricane DATA'!$J$5:$J$498,$E110,'150 TS and Hurricane DATA'!$H$5:$H$498,FQ$5,'150 TS and Hurricane DATA'!$K$5:$K$498,$F$106)</f>
        <v>0</v>
      </c>
      <c r="FR110">
        <f>COUNTIFS('150 TS and Hurricane DATA'!$I$5:$I$498,$E$106,'150 TS and Hurricane DATA'!$J$5:$J$498,$E110,'150 TS and Hurricane DATA'!$H$5:$H$498,FR$5,'150 TS and Hurricane DATA'!$K$5:$K$498,$F$106)</f>
        <v>0</v>
      </c>
      <c r="FS110">
        <f>COUNTIFS('150 TS and Hurricane DATA'!$I$5:$I$498,$E$106,'150 TS and Hurricane DATA'!$J$5:$J$498,$E110,'150 TS and Hurricane DATA'!$H$5:$H$498,FS$5,'150 TS and Hurricane DATA'!$K$5:$K$498,$F$106)</f>
        <v>0</v>
      </c>
      <c r="FT110">
        <f>COUNTIFS('150 TS and Hurricane DATA'!$I$5:$I$498,$E$106,'150 TS and Hurricane DATA'!$J$5:$J$498,$E110,'150 TS and Hurricane DATA'!$H$5:$H$498,FT$5,'150 TS and Hurricane DATA'!$K$5:$K$498,$F$106)</f>
        <v>0</v>
      </c>
      <c r="FV110">
        <f t="shared" ref="FV110:FV115" si="259">SUM(F110:FT110)</f>
        <v>0</v>
      </c>
    </row>
    <row r="111" spans="2:183">
      <c r="B111" s="129"/>
      <c r="D111" s="27" t="s">
        <v>30</v>
      </c>
      <c r="E111" s="161">
        <v>3</v>
      </c>
      <c r="F111">
        <f>COUNTIFS('150 TS and Hurricane DATA'!$I$5:$I$498,$E$106,'150 TS and Hurricane DATA'!$J$5:$J$498,$E111,'150 TS and Hurricane DATA'!$H$5:$H$498,F$5,'150 TS and Hurricane DATA'!$K$5:$K$498,$F$106)</f>
        <v>0</v>
      </c>
      <c r="G111">
        <f>COUNTIFS('150 TS and Hurricane DATA'!$I$5:$I$498,$E$106,'150 TS and Hurricane DATA'!$J$5:$J$498,$E111,'150 TS and Hurricane DATA'!$H$5:$H$498,G$5,'150 TS and Hurricane DATA'!$K$5:$K$498,$F$106)</f>
        <v>0</v>
      </c>
      <c r="H111">
        <f>COUNTIFS('150 TS and Hurricane DATA'!$I$5:$I$498,$E$106,'150 TS and Hurricane DATA'!$J$5:$J$498,$E111,'150 TS and Hurricane DATA'!$H$5:$H$498,H$5,'150 TS and Hurricane DATA'!$K$5:$K$498,$F$106)</f>
        <v>0</v>
      </c>
      <c r="I111">
        <f>COUNTIFS('150 TS and Hurricane DATA'!$I$5:$I$498,$E$106,'150 TS and Hurricane DATA'!$J$5:$J$498,$E111,'150 TS and Hurricane DATA'!$H$5:$H$498,I$5,'150 TS and Hurricane DATA'!$K$5:$K$498,$F$106)</f>
        <v>0</v>
      </c>
      <c r="J111">
        <f>COUNTIFS('150 TS and Hurricane DATA'!$I$5:$I$498,$E$106,'150 TS and Hurricane DATA'!$J$5:$J$498,$E111,'150 TS and Hurricane DATA'!$H$5:$H$498,J$5,'150 TS and Hurricane DATA'!$K$5:$K$498,$F$106)</f>
        <v>0</v>
      </c>
      <c r="K111">
        <f>COUNTIFS('150 TS and Hurricane DATA'!$I$5:$I$498,$E$106,'150 TS and Hurricane DATA'!$J$5:$J$498,$E111,'150 TS and Hurricane DATA'!$H$5:$H$498,K$5,'150 TS and Hurricane DATA'!$K$5:$K$498,$F$106)</f>
        <v>0</v>
      </c>
      <c r="L111">
        <f>COUNTIFS('150 TS and Hurricane DATA'!$I$5:$I$498,$E$106,'150 TS and Hurricane DATA'!$J$5:$J$498,$E111,'150 TS and Hurricane DATA'!$H$5:$H$498,L$5,'150 TS and Hurricane DATA'!$K$5:$K$498,$F$106)</f>
        <v>0</v>
      </c>
      <c r="M111">
        <f>COUNTIFS('150 TS and Hurricane DATA'!$I$5:$I$498,$E$106,'150 TS and Hurricane DATA'!$J$5:$J$498,$E111,'150 TS and Hurricane DATA'!$H$5:$H$498,M$5,'150 TS and Hurricane DATA'!$K$5:$K$498,$F$106)</f>
        <v>0</v>
      </c>
      <c r="N111">
        <f>COUNTIFS('150 TS and Hurricane DATA'!$I$5:$I$498,$E$106,'150 TS and Hurricane DATA'!$J$5:$J$498,$E111,'150 TS and Hurricane DATA'!$H$5:$H$498,N$5,'150 TS and Hurricane DATA'!$K$5:$K$498,$F$106)</f>
        <v>0</v>
      </c>
      <c r="O111">
        <f>COUNTIFS('150 TS and Hurricane DATA'!$I$5:$I$498,$E$106,'150 TS and Hurricane DATA'!$J$5:$J$498,$E111,'150 TS and Hurricane DATA'!$H$5:$H$498,O$5,'150 TS and Hurricane DATA'!$K$5:$K$498,$F$106)</f>
        <v>0</v>
      </c>
      <c r="P111">
        <f>COUNTIFS('150 TS and Hurricane DATA'!$I$5:$I$498,$E$106,'150 TS and Hurricane DATA'!$J$5:$J$498,$E111,'150 TS and Hurricane DATA'!$H$5:$H$498,P$5,'150 TS and Hurricane DATA'!$K$5:$K$498,$F$106)</f>
        <v>0</v>
      </c>
      <c r="Q111">
        <f>COUNTIFS('150 TS and Hurricane DATA'!$I$5:$I$498,$E$106,'150 TS and Hurricane DATA'!$J$5:$J$498,$E111,'150 TS and Hurricane DATA'!$H$5:$H$498,Q$5,'150 TS and Hurricane DATA'!$K$5:$K$498,$F$106)</f>
        <v>0</v>
      </c>
      <c r="R111">
        <f>COUNTIFS('150 TS and Hurricane DATA'!$I$5:$I$498,$E$106,'150 TS and Hurricane DATA'!$J$5:$J$498,$E111,'150 TS and Hurricane DATA'!$H$5:$H$498,R$5,'150 TS and Hurricane DATA'!$K$5:$K$498,$F$106)</f>
        <v>0</v>
      </c>
      <c r="S111">
        <f>COUNTIFS('150 TS and Hurricane DATA'!$I$5:$I$498,$E$106,'150 TS and Hurricane DATA'!$J$5:$J$498,$E111,'150 TS and Hurricane DATA'!$H$5:$H$498,S$5,'150 TS and Hurricane DATA'!$K$5:$K$498,$F$106)</f>
        <v>0</v>
      </c>
      <c r="T111">
        <f>COUNTIFS('150 TS and Hurricane DATA'!$I$5:$I$498,$E$106,'150 TS and Hurricane DATA'!$J$5:$J$498,$E111,'150 TS and Hurricane DATA'!$H$5:$H$498,T$5,'150 TS and Hurricane DATA'!$K$5:$K$498,$F$106)</f>
        <v>0</v>
      </c>
      <c r="U111">
        <f>COUNTIFS('150 TS and Hurricane DATA'!$I$5:$I$498,$E$106,'150 TS and Hurricane DATA'!$J$5:$J$498,$E111,'150 TS and Hurricane DATA'!$H$5:$H$498,U$5,'150 TS and Hurricane DATA'!$K$5:$K$498,$F$106)</f>
        <v>0</v>
      </c>
      <c r="V111">
        <f>COUNTIFS('150 TS and Hurricane DATA'!$I$5:$I$498,$E$106,'150 TS and Hurricane DATA'!$J$5:$J$498,$E111,'150 TS and Hurricane DATA'!$H$5:$H$498,V$5,'150 TS and Hurricane DATA'!$K$5:$K$498,$F$106)</f>
        <v>0</v>
      </c>
      <c r="W111">
        <f>COUNTIFS('150 TS and Hurricane DATA'!$I$5:$I$498,$E$106,'150 TS and Hurricane DATA'!$J$5:$J$498,$E111,'150 TS and Hurricane DATA'!$H$5:$H$498,W$5,'150 TS and Hurricane DATA'!$K$5:$K$498,$F$106)</f>
        <v>0</v>
      </c>
      <c r="X111">
        <f>COUNTIFS('150 TS and Hurricane DATA'!$I$5:$I$498,$E$106,'150 TS and Hurricane DATA'!$J$5:$J$498,$E111,'150 TS and Hurricane DATA'!$H$5:$H$498,X$5,'150 TS and Hurricane DATA'!$K$5:$K$498,$F$106)</f>
        <v>0</v>
      </c>
      <c r="Y111">
        <f>COUNTIFS('150 TS and Hurricane DATA'!$I$5:$I$498,$E$106,'150 TS and Hurricane DATA'!$J$5:$J$498,$E111,'150 TS and Hurricane DATA'!$H$5:$H$498,Y$5,'150 TS and Hurricane DATA'!$K$5:$K$498,$F$106)</f>
        <v>0</v>
      </c>
      <c r="Z111">
        <f>COUNTIFS('150 TS and Hurricane DATA'!$I$5:$I$498,$E$106,'150 TS and Hurricane DATA'!$J$5:$J$498,$E111,'150 TS and Hurricane DATA'!$H$5:$H$498,Z$5,'150 TS and Hurricane DATA'!$K$5:$K$498,$F$106)</f>
        <v>0</v>
      </c>
      <c r="AA111">
        <f>COUNTIFS('150 TS and Hurricane DATA'!$I$5:$I$498,$E$106,'150 TS and Hurricane DATA'!$J$5:$J$498,$E111,'150 TS and Hurricane DATA'!$H$5:$H$498,AA$5,'150 TS and Hurricane DATA'!$K$5:$K$498,$F$106)</f>
        <v>0</v>
      </c>
      <c r="AB111">
        <f>COUNTIFS('150 TS and Hurricane DATA'!$I$5:$I$498,$E$106,'150 TS and Hurricane DATA'!$J$5:$J$498,$E111,'150 TS and Hurricane DATA'!$H$5:$H$498,AB$5,'150 TS and Hurricane DATA'!$K$5:$K$498,$F$106)</f>
        <v>0</v>
      </c>
      <c r="AC111">
        <f>COUNTIFS('150 TS and Hurricane DATA'!$I$5:$I$498,$E$106,'150 TS and Hurricane DATA'!$J$5:$J$498,$E111,'150 TS and Hurricane DATA'!$H$5:$H$498,AC$5,'150 TS and Hurricane DATA'!$K$5:$K$498,$F$106)</f>
        <v>0</v>
      </c>
      <c r="AD111">
        <f>COUNTIFS('150 TS and Hurricane DATA'!$I$5:$I$498,$E$106,'150 TS and Hurricane DATA'!$J$5:$J$498,$E111,'150 TS and Hurricane DATA'!$H$5:$H$498,AD$5,'150 TS and Hurricane DATA'!$K$5:$K$498,$F$106)</f>
        <v>0</v>
      </c>
      <c r="AE111">
        <f>COUNTIFS('150 TS and Hurricane DATA'!$I$5:$I$498,$E$106,'150 TS and Hurricane DATA'!$J$5:$J$498,$E111,'150 TS and Hurricane DATA'!$H$5:$H$498,AE$5,'150 TS and Hurricane DATA'!$K$5:$K$498,$F$106)</f>
        <v>0</v>
      </c>
      <c r="AF111">
        <f>COUNTIFS('150 TS and Hurricane DATA'!$I$5:$I$498,$E$106,'150 TS and Hurricane DATA'!$J$5:$J$498,$E111,'150 TS and Hurricane DATA'!$H$5:$H$498,AF$5,'150 TS and Hurricane DATA'!$K$5:$K$498,$F$106)</f>
        <v>0</v>
      </c>
      <c r="AG111">
        <f>COUNTIFS('150 TS and Hurricane DATA'!$I$5:$I$498,$E$106,'150 TS and Hurricane DATA'!$J$5:$J$498,$E111,'150 TS and Hurricane DATA'!$H$5:$H$498,AG$5,'150 TS and Hurricane DATA'!$K$5:$K$498,$F$106)</f>
        <v>0</v>
      </c>
      <c r="AH111">
        <f>COUNTIFS('150 TS and Hurricane DATA'!$I$5:$I$498,$E$106,'150 TS and Hurricane DATA'!$J$5:$J$498,$E111,'150 TS and Hurricane DATA'!$H$5:$H$498,AH$5,'150 TS and Hurricane DATA'!$K$5:$K$498,$F$106)</f>
        <v>0</v>
      </c>
      <c r="AI111">
        <f>COUNTIFS('150 TS and Hurricane DATA'!$I$5:$I$498,$E$106,'150 TS and Hurricane DATA'!$J$5:$J$498,$E111,'150 TS and Hurricane DATA'!$H$5:$H$498,AI$5,'150 TS and Hurricane DATA'!$K$5:$K$498,$F$106)</f>
        <v>0</v>
      </c>
      <c r="AJ111">
        <f>COUNTIFS('150 TS and Hurricane DATA'!$I$5:$I$498,$E$106,'150 TS and Hurricane DATA'!$J$5:$J$498,$E111,'150 TS and Hurricane DATA'!$H$5:$H$498,AJ$5,'150 TS and Hurricane DATA'!$K$5:$K$498,$F$106)</f>
        <v>0</v>
      </c>
      <c r="AK111">
        <f>COUNTIFS('150 TS and Hurricane DATA'!$I$5:$I$498,$E$106,'150 TS and Hurricane DATA'!$J$5:$J$498,$E111,'150 TS and Hurricane DATA'!$H$5:$H$498,AK$5,'150 TS and Hurricane DATA'!$K$5:$K$498,$F$106)</f>
        <v>0</v>
      </c>
      <c r="AL111">
        <f>COUNTIFS('150 TS and Hurricane DATA'!$I$5:$I$498,$E$106,'150 TS and Hurricane DATA'!$J$5:$J$498,$E111,'150 TS and Hurricane DATA'!$H$5:$H$498,AL$5,'150 TS and Hurricane DATA'!$K$5:$K$498,$F$106)</f>
        <v>0</v>
      </c>
      <c r="AM111">
        <f>COUNTIFS('150 TS and Hurricane DATA'!$I$5:$I$498,$E$106,'150 TS and Hurricane DATA'!$J$5:$J$498,$E111,'150 TS and Hurricane DATA'!$H$5:$H$498,AM$5,'150 TS and Hurricane DATA'!$K$5:$K$498,$F$106)</f>
        <v>0</v>
      </c>
      <c r="AN111">
        <f>COUNTIFS('150 TS and Hurricane DATA'!$I$5:$I$498,$E$106,'150 TS and Hurricane DATA'!$J$5:$J$498,$E111,'150 TS and Hurricane DATA'!$H$5:$H$498,AN$5,'150 TS and Hurricane DATA'!$K$5:$K$498,$F$106)</f>
        <v>0</v>
      </c>
      <c r="AO111">
        <f>COUNTIFS('150 TS and Hurricane DATA'!$I$5:$I$498,$E$106,'150 TS and Hurricane DATA'!$J$5:$J$498,$E111,'150 TS and Hurricane DATA'!$H$5:$H$498,AO$5,'150 TS and Hurricane DATA'!$K$5:$K$498,$F$106)</f>
        <v>0</v>
      </c>
      <c r="AP111">
        <f>COUNTIFS('150 TS and Hurricane DATA'!$I$5:$I$498,$E$106,'150 TS and Hurricane DATA'!$J$5:$J$498,$E111,'150 TS and Hurricane DATA'!$H$5:$H$498,AP$5,'150 TS and Hurricane DATA'!$K$5:$K$498,$F$106)</f>
        <v>0</v>
      </c>
      <c r="AQ111">
        <f>COUNTIFS('150 TS and Hurricane DATA'!$I$5:$I$498,$E$106,'150 TS and Hurricane DATA'!$J$5:$J$498,$E111,'150 TS and Hurricane DATA'!$H$5:$H$498,AQ$5,'150 TS and Hurricane DATA'!$K$5:$K$498,$F$106)</f>
        <v>0</v>
      </c>
      <c r="AR111">
        <f>COUNTIFS('150 TS and Hurricane DATA'!$I$5:$I$498,$E$106,'150 TS and Hurricane DATA'!$J$5:$J$498,$E111,'150 TS and Hurricane DATA'!$H$5:$H$498,AR$5,'150 TS and Hurricane DATA'!$K$5:$K$498,$F$106)</f>
        <v>0</v>
      </c>
      <c r="AS111">
        <f>COUNTIFS('150 TS and Hurricane DATA'!$I$5:$I$498,$E$106,'150 TS and Hurricane DATA'!$J$5:$J$498,$E111,'150 TS and Hurricane DATA'!$H$5:$H$498,AS$5,'150 TS and Hurricane DATA'!$K$5:$K$498,$F$106)</f>
        <v>0</v>
      </c>
      <c r="AT111">
        <f>COUNTIFS('150 TS and Hurricane DATA'!$I$5:$I$498,$E$106,'150 TS and Hurricane DATA'!$J$5:$J$498,$E111,'150 TS and Hurricane DATA'!$H$5:$H$498,AT$5,'150 TS and Hurricane DATA'!$K$5:$K$498,$F$106)</f>
        <v>0</v>
      </c>
      <c r="AU111">
        <f>COUNTIFS('150 TS and Hurricane DATA'!$I$5:$I$498,$E$106,'150 TS and Hurricane DATA'!$J$5:$J$498,$E111,'150 TS and Hurricane DATA'!$H$5:$H$498,AU$5,'150 TS and Hurricane DATA'!$K$5:$K$498,$F$106)</f>
        <v>0</v>
      </c>
      <c r="AV111">
        <f>COUNTIFS('150 TS and Hurricane DATA'!$I$5:$I$498,$E$106,'150 TS and Hurricane DATA'!$J$5:$J$498,$E111,'150 TS and Hurricane DATA'!$H$5:$H$498,AV$5,'150 TS and Hurricane DATA'!$K$5:$K$498,$F$106)</f>
        <v>0</v>
      </c>
      <c r="AW111">
        <f>COUNTIFS('150 TS and Hurricane DATA'!$I$5:$I$498,$E$106,'150 TS and Hurricane DATA'!$J$5:$J$498,$E111,'150 TS and Hurricane DATA'!$H$5:$H$498,AW$5,'150 TS and Hurricane DATA'!$K$5:$K$498,$F$106)</f>
        <v>0</v>
      </c>
      <c r="AX111">
        <f>COUNTIFS('150 TS and Hurricane DATA'!$I$5:$I$498,$E$106,'150 TS and Hurricane DATA'!$J$5:$J$498,$E111,'150 TS and Hurricane DATA'!$H$5:$H$498,AX$5,'150 TS and Hurricane DATA'!$K$5:$K$498,$F$106)</f>
        <v>0</v>
      </c>
      <c r="AY111">
        <f>COUNTIFS('150 TS and Hurricane DATA'!$I$5:$I$498,$E$106,'150 TS and Hurricane DATA'!$J$5:$J$498,$E111,'150 TS and Hurricane DATA'!$H$5:$H$498,AY$5,'150 TS and Hurricane DATA'!$K$5:$K$498,$F$106)</f>
        <v>0</v>
      </c>
      <c r="AZ111">
        <f>COUNTIFS('150 TS and Hurricane DATA'!$I$5:$I$498,$E$106,'150 TS and Hurricane DATA'!$J$5:$J$498,$E111,'150 TS and Hurricane DATA'!$H$5:$H$498,AZ$5,'150 TS and Hurricane DATA'!$K$5:$K$498,$F$106)</f>
        <v>1</v>
      </c>
      <c r="BA111">
        <f>COUNTIFS('150 TS and Hurricane DATA'!$I$5:$I$498,$E$106,'150 TS and Hurricane DATA'!$J$5:$J$498,$E111,'150 TS and Hurricane DATA'!$H$5:$H$498,BA$5,'150 TS and Hurricane DATA'!$K$5:$K$498,$F$106)</f>
        <v>0</v>
      </c>
      <c r="BB111">
        <f>COUNTIFS('150 TS and Hurricane DATA'!$I$5:$I$498,$E$106,'150 TS and Hurricane DATA'!$J$5:$J$498,$E111,'150 TS and Hurricane DATA'!$H$5:$H$498,BB$5,'150 TS and Hurricane DATA'!$K$5:$K$498,$F$106)</f>
        <v>0</v>
      </c>
      <c r="BC111">
        <f>COUNTIFS('150 TS and Hurricane DATA'!$I$5:$I$498,$E$106,'150 TS and Hurricane DATA'!$J$5:$J$498,$E111,'150 TS and Hurricane DATA'!$H$5:$H$498,BC$5,'150 TS and Hurricane DATA'!$K$5:$K$498,$F$106)</f>
        <v>0</v>
      </c>
      <c r="BD111">
        <f>COUNTIFS('150 TS and Hurricane DATA'!$I$5:$I$498,$E$106,'150 TS and Hurricane DATA'!$J$5:$J$498,$E111,'150 TS and Hurricane DATA'!$H$5:$H$498,BD$5,'150 TS and Hurricane DATA'!$K$5:$K$498,$F$106)</f>
        <v>0</v>
      </c>
      <c r="BE111">
        <f>COUNTIFS('150 TS and Hurricane DATA'!$I$5:$I$498,$E$106,'150 TS and Hurricane DATA'!$J$5:$J$498,$E111,'150 TS and Hurricane DATA'!$H$5:$H$498,BE$5,'150 TS and Hurricane DATA'!$K$5:$K$498,$F$106)</f>
        <v>0</v>
      </c>
      <c r="BF111">
        <f>COUNTIFS('150 TS and Hurricane DATA'!$I$5:$I$498,$E$106,'150 TS and Hurricane DATA'!$J$5:$J$498,$E111,'150 TS and Hurricane DATA'!$H$5:$H$498,BF$5,'150 TS and Hurricane DATA'!$K$5:$K$498,$F$106)</f>
        <v>0</v>
      </c>
      <c r="BG111">
        <f>COUNTIFS('150 TS and Hurricane DATA'!$I$5:$I$498,$E$106,'150 TS and Hurricane DATA'!$J$5:$J$498,$E111,'150 TS and Hurricane DATA'!$H$5:$H$498,BG$5,'150 TS and Hurricane DATA'!$K$5:$K$498,$F$106)</f>
        <v>0</v>
      </c>
      <c r="BH111">
        <f>COUNTIFS('150 TS and Hurricane DATA'!$I$5:$I$498,$E$106,'150 TS and Hurricane DATA'!$J$5:$J$498,$E111,'150 TS and Hurricane DATA'!$H$5:$H$498,BH$5,'150 TS and Hurricane DATA'!$K$5:$K$498,$F$106)</f>
        <v>0</v>
      </c>
      <c r="BI111">
        <f>COUNTIFS('150 TS and Hurricane DATA'!$I$5:$I$498,$E$106,'150 TS and Hurricane DATA'!$J$5:$J$498,$E111,'150 TS and Hurricane DATA'!$H$5:$H$498,BI$5,'150 TS and Hurricane DATA'!$K$5:$K$498,$F$106)</f>
        <v>0</v>
      </c>
      <c r="BJ111">
        <f>COUNTIFS('150 TS and Hurricane DATA'!$I$5:$I$498,$E$106,'150 TS and Hurricane DATA'!$J$5:$J$498,$E111,'150 TS and Hurricane DATA'!$H$5:$H$498,BJ$5,'150 TS and Hurricane DATA'!$K$5:$K$498,$F$106)</f>
        <v>0</v>
      </c>
      <c r="BK111">
        <f>COUNTIFS('150 TS and Hurricane DATA'!$I$5:$I$498,$E$106,'150 TS and Hurricane DATA'!$J$5:$J$498,$E111,'150 TS and Hurricane DATA'!$H$5:$H$498,BK$5,'150 TS and Hurricane DATA'!$K$5:$K$498,$F$106)</f>
        <v>0</v>
      </c>
      <c r="BL111">
        <f>COUNTIFS('150 TS and Hurricane DATA'!$I$5:$I$498,$E$106,'150 TS and Hurricane DATA'!$J$5:$J$498,$E111,'150 TS and Hurricane DATA'!$H$5:$H$498,BL$5,'150 TS and Hurricane DATA'!$K$5:$K$498,$F$106)</f>
        <v>0</v>
      </c>
      <c r="BM111">
        <f>COUNTIFS('150 TS and Hurricane DATA'!$I$5:$I$498,$E$106,'150 TS and Hurricane DATA'!$J$5:$J$498,$E111,'150 TS and Hurricane DATA'!$H$5:$H$498,BM$5,'150 TS and Hurricane DATA'!$K$5:$K$498,$F$106)</f>
        <v>0</v>
      </c>
      <c r="BN111">
        <f>COUNTIFS('150 TS and Hurricane DATA'!$I$5:$I$498,$E$106,'150 TS and Hurricane DATA'!$J$5:$J$498,$E111,'150 TS and Hurricane DATA'!$H$5:$H$498,BN$5,'150 TS and Hurricane DATA'!$K$5:$K$498,$F$106)</f>
        <v>0</v>
      </c>
      <c r="BO111">
        <f>COUNTIFS('150 TS and Hurricane DATA'!$I$5:$I$498,$E$106,'150 TS and Hurricane DATA'!$J$5:$J$498,$E111,'150 TS and Hurricane DATA'!$H$5:$H$498,BO$5,'150 TS and Hurricane DATA'!$K$5:$K$498,$F$106)</f>
        <v>0</v>
      </c>
      <c r="BP111">
        <f>COUNTIFS('150 TS and Hurricane DATA'!$I$5:$I$498,$E$106,'150 TS and Hurricane DATA'!$J$5:$J$498,$E111,'150 TS and Hurricane DATA'!$H$5:$H$498,BP$5,'150 TS and Hurricane DATA'!$K$5:$K$498,$F$106)</f>
        <v>0</v>
      </c>
      <c r="BQ111">
        <f>COUNTIFS('150 TS and Hurricane DATA'!$I$5:$I$498,$E$106,'150 TS and Hurricane DATA'!$J$5:$J$498,$E111,'150 TS and Hurricane DATA'!$H$5:$H$498,BQ$5,'150 TS and Hurricane DATA'!$K$5:$K$498,$F$106)</f>
        <v>0</v>
      </c>
      <c r="BR111">
        <f>COUNTIFS('150 TS and Hurricane DATA'!$I$5:$I$498,$E$106,'150 TS and Hurricane DATA'!$J$5:$J$498,$E111,'150 TS and Hurricane DATA'!$H$5:$H$498,BR$5,'150 TS and Hurricane DATA'!$K$5:$K$498,$F$106)</f>
        <v>0</v>
      </c>
      <c r="BS111">
        <f>COUNTIFS('150 TS and Hurricane DATA'!$I$5:$I$498,$E$106,'150 TS and Hurricane DATA'!$J$5:$J$498,$E111,'150 TS and Hurricane DATA'!$H$5:$H$498,BS$5,'150 TS and Hurricane DATA'!$K$5:$K$498,$F$106)</f>
        <v>0</v>
      </c>
      <c r="BT111">
        <f>COUNTIFS('150 TS and Hurricane DATA'!$I$5:$I$498,$E$106,'150 TS and Hurricane DATA'!$J$5:$J$498,$E111,'150 TS and Hurricane DATA'!$H$5:$H$498,BT$5,'150 TS and Hurricane DATA'!$K$5:$K$498,$F$106)</f>
        <v>0</v>
      </c>
      <c r="BU111">
        <f>COUNTIFS('150 TS and Hurricane DATA'!$I$5:$I$498,$E$106,'150 TS and Hurricane DATA'!$J$5:$J$498,$E111,'150 TS and Hurricane DATA'!$H$5:$H$498,BU$5,'150 TS and Hurricane DATA'!$K$5:$K$498,$F$106)</f>
        <v>0</v>
      </c>
      <c r="BV111">
        <f>COUNTIFS('150 TS and Hurricane DATA'!$I$5:$I$498,$E$106,'150 TS and Hurricane DATA'!$J$5:$J$498,$E111,'150 TS and Hurricane DATA'!$H$5:$H$498,BV$5,'150 TS and Hurricane DATA'!$K$5:$K$498,$F$106)</f>
        <v>0</v>
      </c>
      <c r="BW111">
        <f>COUNTIFS('150 TS and Hurricane DATA'!$I$5:$I$498,$E$106,'150 TS and Hurricane DATA'!$J$5:$J$498,$E111,'150 TS and Hurricane DATA'!$H$5:$H$498,BW$5,'150 TS and Hurricane DATA'!$K$5:$K$498,$F$106)</f>
        <v>0</v>
      </c>
      <c r="BX111">
        <f>COUNTIFS('150 TS and Hurricane DATA'!$I$5:$I$498,$E$106,'150 TS and Hurricane DATA'!$J$5:$J$498,$E111,'150 TS and Hurricane DATA'!$H$5:$H$498,BX$5,'150 TS and Hurricane DATA'!$K$5:$K$498,$F$106)</f>
        <v>0</v>
      </c>
      <c r="BY111">
        <f>COUNTIFS('150 TS and Hurricane DATA'!$I$5:$I$498,$E$106,'150 TS and Hurricane DATA'!$J$5:$J$498,$E111,'150 TS and Hurricane DATA'!$H$5:$H$498,BY$5,'150 TS and Hurricane DATA'!$K$5:$K$498,$F$106)</f>
        <v>0</v>
      </c>
      <c r="BZ111">
        <f>COUNTIFS('150 TS and Hurricane DATA'!$I$5:$I$498,$E$106,'150 TS and Hurricane DATA'!$J$5:$J$498,$E111,'150 TS and Hurricane DATA'!$H$5:$H$498,BZ$5,'150 TS and Hurricane DATA'!$K$5:$K$498,$F$106)</f>
        <v>0</v>
      </c>
      <c r="CA111">
        <f>COUNTIFS('150 TS and Hurricane DATA'!$I$5:$I$498,$E$106,'150 TS and Hurricane DATA'!$J$5:$J$498,$E111,'150 TS and Hurricane DATA'!$H$5:$H$498,CA$5,'150 TS and Hurricane DATA'!$K$5:$K$498,$F$106)</f>
        <v>0</v>
      </c>
      <c r="CB111">
        <f>COUNTIFS('150 TS and Hurricane DATA'!$I$5:$I$498,$E$106,'150 TS and Hurricane DATA'!$J$5:$J$498,$E111,'150 TS and Hurricane DATA'!$H$5:$H$498,CB$5,'150 TS and Hurricane DATA'!$K$5:$K$498,$F$106)</f>
        <v>0</v>
      </c>
      <c r="CC111">
        <f>COUNTIFS('150 TS and Hurricane DATA'!$I$5:$I$498,$E$106,'150 TS and Hurricane DATA'!$J$5:$J$498,$E111,'150 TS and Hurricane DATA'!$H$5:$H$498,CC$5,'150 TS and Hurricane DATA'!$K$5:$K$498,$F$106)</f>
        <v>0</v>
      </c>
      <c r="CD111">
        <f>COUNTIFS('150 TS and Hurricane DATA'!$I$5:$I$498,$E$106,'150 TS and Hurricane DATA'!$J$5:$J$498,$E111,'150 TS and Hurricane DATA'!$H$5:$H$498,CD$5,'150 TS and Hurricane DATA'!$K$5:$K$498,$F$106)</f>
        <v>0</v>
      </c>
      <c r="CE111">
        <f>COUNTIFS('150 TS and Hurricane DATA'!$I$5:$I$498,$E$106,'150 TS and Hurricane DATA'!$J$5:$J$498,$E111,'150 TS and Hurricane DATA'!$H$5:$H$498,CE$5,'150 TS and Hurricane DATA'!$K$5:$K$498,$F$106)</f>
        <v>0</v>
      </c>
      <c r="CF111">
        <f>COUNTIFS('150 TS and Hurricane DATA'!$I$5:$I$498,$E$106,'150 TS and Hurricane DATA'!$J$5:$J$498,$E111,'150 TS and Hurricane DATA'!$H$5:$H$498,CF$5,'150 TS and Hurricane DATA'!$K$5:$K$498,$F$106)</f>
        <v>0</v>
      </c>
      <c r="CG111">
        <f>COUNTIFS('150 TS and Hurricane DATA'!$I$5:$I$498,$E$106,'150 TS and Hurricane DATA'!$J$5:$J$498,$E111,'150 TS and Hurricane DATA'!$H$5:$H$498,CG$5,'150 TS and Hurricane DATA'!$K$5:$K$498,$F$106)</f>
        <v>0</v>
      </c>
      <c r="CH111">
        <f>COUNTIFS('150 TS and Hurricane DATA'!$I$5:$I$498,$E$106,'150 TS and Hurricane DATA'!$J$5:$J$498,$E111,'150 TS and Hurricane DATA'!$H$5:$H$498,CH$5,'150 TS and Hurricane DATA'!$K$5:$K$498,$F$106)</f>
        <v>0</v>
      </c>
      <c r="CI111">
        <f>COUNTIFS('150 TS and Hurricane DATA'!$I$5:$I$498,$E$106,'150 TS and Hurricane DATA'!$J$5:$J$498,$E111,'150 TS and Hurricane DATA'!$H$5:$H$498,CI$5,'150 TS and Hurricane DATA'!$K$5:$K$498,$F$106)</f>
        <v>0</v>
      </c>
      <c r="CJ111">
        <f>COUNTIFS('150 TS and Hurricane DATA'!$I$5:$I$498,$E$106,'150 TS and Hurricane DATA'!$J$5:$J$498,$E111,'150 TS and Hurricane DATA'!$H$5:$H$498,CJ$5,'150 TS and Hurricane DATA'!$K$5:$K$498,$F$106)</f>
        <v>0</v>
      </c>
      <c r="CK111">
        <f>COUNTIFS('150 TS and Hurricane DATA'!$I$5:$I$498,$E$106,'150 TS and Hurricane DATA'!$J$5:$J$498,$E111,'150 TS and Hurricane DATA'!$H$5:$H$498,CK$5,'150 TS and Hurricane DATA'!$K$5:$K$498,$F$106)</f>
        <v>0</v>
      </c>
      <c r="CL111">
        <f>COUNTIFS('150 TS and Hurricane DATA'!$I$5:$I$498,$E$106,'150 TS and Hurricane DATA'!$J$5:$J$498,$E111,'150 TS and Hurricane DATA'!$H$5:$H$498,CL$5,'150 TS and Hurricane DATA'!$K$5:$K$498,$F$106)</f>
        <v>0</v>
      </c>
      <c r="CM111">
        <f>COUNTIFS('150 TS and Hurricane DATA'!$I$5:$I$498,$E$106,'150 TS and Hurricane DATA'!$J$5:$J$498,$E111,'150 TS and Hurricane DATA'!$H$5:$H$498,CM$5,'150 TS and Hurricane DATA'!$K$5:$K$498,$F$106)</f>
        <v>0</v>
      </c>
      <c r="CN111">
        <f>COUNTIFS('150 TS and Hurricane DATA'!$I$5:$I$498,$E$106,'150 TS and Hurricane DATA'!$J$5:$J$498,$E111,'150 TS and Hurricane DATA'!$H$5:$H$498,CN$5,'150 TS and Hurricane DATA'!$K$5:$K$498,$F$106)</f>
        <v>0</v>
      </c>
      <c r="CO111">
        <f>COUNTIFS('150 TS and Hurricane DATA'!$I$5:$I$498,$E$106,'150 TS and Hurricane DATA'!$J$5:$J$498,$E111,'150 TS and Hurricane DATA'!$H$5:$H$498,CO$5,'150 TS and Hurricane DATA'!$K$5:$K$498,$F$106)</f>
        <v>0</v>
      </c>
      <c r="CP111">
        <f>COUNTIFS('150 TS and Hurricane DATA'!$I$5:$I$498,$E$106,'150 TS and Hurricane DATA'!$J$5:$J$498,$E111,'150 TS and Hurricane DATA'!$H$5:$H$498,CP$5,'150 TS and Hurricane DATA'!$K$5:$K$498,$F$106)</f>
        <v>0</v>
      </c>
      <c r="CQ111">
        <f>COUNTIFS('150 TS and Hurricane DATA'!$I$5:$I$498,$E$106,'150 TS and Hurricane DATA'!$J$5:$J$498,$E111,'150 TS and Hurricane DATA'!$H$5:$H$498,CQ$5,'150 TS and Hurricane DATA'!$K$5:$K$498,$F$106)</f>
        <v>0</v>
      </c>
      <c r="CR111">
        <f>COUNTIFS('150 TS and Hurricane DATA'!$I$5:$I$498,$E$106,'150 TS and Hurricane DATA'!$J$5:$J$498,$E111,'150 TS and Hurricane DATA'!$H$5:$H$498,CR$5,'150 TS and Hurricane DATA'!$K$5:$K$498,$F$106)</f>
        <v>0</v>
      </c>
      <c r="CS111">
        <f>COUNTIFS('150 TS and Hurricane DATA'!$I$5:$I$498,$E$106,'150 TS and Hurricane DATA'!$J$5:$J$498,$E111,'150 TS and Hurricane DATA'!$H$5:$H$498,CS$5,'150 TS and Hurricane DATA'!$K$5:$K$498,$F$106)</f>
        <v>0</v>
      </c>
      <c r="CT111">
        <f>COUNTIFS('150 TS and Hurricane DATA'!$I$5:$I$498,$E$106,'150 TS and Hurricane DATA'!$J$5:$J$498,$E111,'150 TS and Hurricane DATA'!$H$5:$H$498,CT$5,'150 TS and Hurricane DATA'!$K$5:$K$498,$F$106)</f>
        <v>0</v>
      </c>
      <c r="CU111">
        <f>COUNTIFS('150 TS and Hurricane DATA'!$I$5:$I$498,$E$106,'150 TS and Hurricane DATA'!$J$5:$J$498,$E111,'150 TS and Hurricane DATA'!$H$5:$H$498,CU$5,'150 TS and Hurricane DATA'!$K$5:$K$498,$F$106)</f>
        <v>0</v>
      </c>
      <c r="CV111">
        <f>COUNTIFS('150 TS and Hurricane DATA'!$I$5:$I$498,$E$106,'150 TS and Hurricane DATA'!$J$5:$J$498,$E111,'150 TS and Hurricane DATA'!$H$5:$H$498,CV$5,'150 TS and Hurricane DATA'!$K$5:$K$498,$F$106)</f>
        <v>0</v>
      </c>
      <c r="CW111">
        <f>COUNTIFS('150 TS and Hurricane DATA'!$I$5:$I$498,$E$106,'150 TS and Hurricane DATA'!$J$5:$J$498,$E111,'150 TS and Hurricane DATA'!$H$5:$H$498,CW$5,'150 TS and Hurricane DATA'!$K$5:$K$498,$F$106)</f>
        <v>0</v>
      </c>
      <c r="CX111">
        <f>COUNTIFS('150 TS and Hurricane DATA'!$I$5:$I$498,$E$106,'150 TS and Hurricane DATA'!$J$5:$J$498,$E111,'150 TS and Hurricane DATA'!$H$5:$H$498,CX$5,'150 TS and Hurricane DATA'!$K$5:$K$498,$F$106)</f>
        <v>0</v>
      </c>
      <c r="CY111">
        <f>COUNTIFS('150 TS and Hurricane DATA'!$I$5:$I$498,$E$106,'150 TS and Hurricane DATA'!$J$5:$J$498,$E111,'150 TS and Hurricane DATA'!$H$5:$H$498,CY$5,'150 TS and Hurricane DATA'!$K$5:$K$498,$F$106)</f>
        <v>0</v>
      </c>
      <c r="CZ111">
        <f>COUNTIFS('150 TS and Hurricane DATA'!$I$5:$I$498,$E$106,'150 TS and Hurricane DATA'!$J$5:$J$498,$E111,'150 TS and Hurricane DATA'!$H$5:$H$498,CZ$5,'150 TS and Hurricane DATA'!$K$5:$K$498,$F$106)</f>
        <v>0</v>
      </c>
      <c r="DA111">
        <f>COUNTIFS('150 TS and Hurricane DATA'!$I$5:$I$498,$E$106,'150 TS and Hurricane DATA'!$J$5:$J$498,$E111,'150 TS and Hurricane DATA'!$H$5:$H$498,DA$5,'150 TS and Hurricane DATA'!$K$5:$K$498,$F$106)</f>
        <v>0</v>
      </c>
      <c r="DB111">
        <f>COUNTIFS('150 TS and Hurricane DATA'!$I$5:$I$498,$E$106,'150 TS and Hurricane DATA'!$J$5:$J$498,$E111,'150 TS and Hurricane DATA'!$H$5:$H$498,DB$5,'150 TS and Hurricane DATA'!$K$5:$K$498,$F$106)</f>
        <v>0</v>
      </c>
      <c r="DC111">
        <f>COUNTIFS('150 TS and Hurricane DATA'!$I$5:$I$498,$E$106,'150 TS and Hurricane DATA'!$J$5:$J$498,$E111,'150 TS and Hurricane DATA'!$H$5:$H$498,DC$5,'150 TS and Hurricane DATA'!$K$5:$K$498,$F$106)</f>
        <v>0</v>
      </c>
      <c r="DD111">
        <f>COUNTIFS('150 TS and Hurricane DATA'!$I$5:$I$498,$E$106,'150 TS and Hurricane DATA'!$J$5:$J$498,$E111,'150 TS and Hurricane DATA'!$H$5:$H$498,DD$5,'150 TS and Hurricane DATA'!$K$5:$K$498,$F$106)</f>
        <v>0</v>
      </c>
      <c r="DE111">
        <f>COUNTIFS('150 TS and Hurricane DATA'!$I$5:$I$498,$E$106,'150 TS and Hurricane DATA'!$J$5:$J$498,$E111,'150 TS and Hurricane DATA'!$H$5:$H$498,DE$5,'150 TS and Hurricane DATA'!$K$5:$K$498,$F$106)</f>
        <v>0</v>
      </c>
      <c r="DF111">
        <f>COUNTIFS('150 TS and Hurricane DATA'!$I$5:$I$498,$E$106,'150 TS and Hurricane DATA'!$J$5:$J$498,$E111,'150 TS and Hurricane DATA'!$H$5:$H$498,DF$5,'150 TS and Hurricane DATA'!$K$5:$K$498,$F$106)</f>
        <v>0</v>
      </c>
      <c r="DG111">
        <f>COUNTIFS('150 TS and Hurricane DATA'!$I$5:$I$498,$E$106,'150 TS and Hurricane DATA'!$J$5:$J$498,$E111,'150 TS and Hurricane DATA'!$H$5:$H$498,DG$5,'150 TS and Hurricane DATA'!$K$5:$K$498,$F$106)</f>
        <v>0</v>
      </c>
      <c r="DH111">
        <f>COUNTIFS('150 TS and Hurricane DATA'!$I$5:$I$498,$E$106,'150 TS and Hurricane DATA'!$J$5:$J$498,$E111,'150 TS and Hurricane DATA'!$H$5:$H$498,DH$5,'150 TS and Hurricane DATA'!$K$5:$K$498,$F$106)</f>
        <v>0</v>
      </c>
      <c r="DI111">
        <f>COUNTIFS('150 TS and Hurricane DATA'!$I$5:$I$498,$E$106,'150 TS and Hurricane DATA'!$J$5:$J$498,$E111,'150 TS and Hurricane DATA'!$H$5:$H$498,DI$5,'150 TS and Hurricane DATA'!$K$5:$K$498,$F$106)</f>
        <v>0</v>
      </c>
      <c r="DJ111">
        <f>COUNTIFS('150 TS and Hurricane DATA'!$I$5:$I$498,$E$106,'150 TS and Hurricane DATA'!$J$5:$J$498,$E111,'150 TS and Hurricane DATA'!$H$5:$H$498,DJ$5,'150 TS and Hurricane DATA'!$K$5:$K$498,$F$106)</f>
        <v>0</v>
      </c>
      <c r="DK111">
        <f>COUNTIFS('150 TS and Hurricane DATA'!$I$5:$I$498,$E$106,'150 TS and Hurricane DATA'!$J$5:$J$498,$E111,'150 TS and Hurricane DATA'!$H$5:$H$498,DK$5,'150 TS and Hurricane DATA'!$K$5:$K$498,$F$106)</f>
        <v>0</v>
      </c>
      <c r="DL111">
        <f>COUNTIFS('150 TS and Hurricane DATA'!$I$5:$I$498,$E$106,'150 TS and Hurricane DATA'!$J$5:$J$498,$E111,'150 TS and Hurricane DATA'!$H$5:$H$498,DL$5,'150 TS and Hurricane DATA'!$K$5:$K$498,$F$106)</f>
        <v>0</v>
      </c>
      <c r="DM111">
        <f>COUNTIFS('150 TS and Hurricane DATA'!$I$5:$I$498,$E$106,'150 TS and Hurricane DATA'!$J$5:$J$498,$E111,'150 TS and Hurricane DATA'!$H$5:$H$498,DM$5,'150 TS and Hurricane DATA'!$K$5:$K$498,$F$106)</f>
        <v>0</v>
      </c>
      <c r="DN111">
        <f>COUNTIFS('150 TS and Hurricane DATA'!$I$5:$I$498,$E$106,'150 TS and Hurricane DATA'!$J$5:$J$498,$E111,'150 TS and Hurricane DATA'!$H$5:$H$498,DN$5,'150 TS and Hurricane DATA'!$K$5:$K$498,$F$106)</f>
        <v>0</v>
      </c>
      <c r="DO111">
        <f>COUNTIFS('150 TS and Hurricane DATA'!$I$5:$I$498,$E$106,'150 TS and Hurricane DATA'!$J$5:$J$498,$E111,'150 TS and Hurricane DATA'!$H$5:$H$498,DO$5,'150 TS and Hurricane DATA'!$K$5:$K$498,$F$106)</f>
        <v>0</v>
      </c>
      <c r="DP111">
        <f>COUNTIFS('150 TS and Hurricane DATA'!$I$5:$I$498,$E$106,'150 TS and Hurricane DATA'!$J$5:$J$498,$E111,'150 TS and Hurricane DATA'!$H$5:$H$498,DP$5,'150 TS and Hurricane DATA'!$K$5:$K$498,$F$106)</f>
        <v>0</v>
      </c>
      <c r="DQ111">
        <f>COUNTIFS('150 TS and Hurricane DATA'!$I$5:$I$498,$E$106,'150 TS and Hurricane DATA'!$J$5:$J$498,$E111,'150 TS and Hurricane DATA'!$H$5:$H$498,DQ$5,'150 TS and Hurricane DATA'!$K$5:$K$498,$F$106)</f>
        <v>0</v>
      </c>
      <c r="DR111">
        <f>COUNTIFS('150 TS and Hurricane DATA'!$I$5:$I$498,$E$106,'150 TS and Hurricane DATA'!$J$5:$J$498,$E111,'150 TS and Hurricane DATA'!$H$5:$H$498,DR$5,'150 TS and Hurricane DATA'!$K$5:$K$498,$F$106)</f>
        <v>1</v>
      </c>
      <c r="DS111">
        <f>COUNTIFS('150 TS and Hurricane DATA'!$I$5:$I$498,$E$106,'150 TS and Hurricane DATA'!$J$5:$J$498,$E111,'150 TS and Hurricane DATA'!$H$5:$H$498,DS$5,'150 TS and Hurricane DATA'!$K$5:$K$498,$F$106)</f>
        <v>0</v>
      </c>
      <c r="DT111">
        <f>COUNTIFS('150 TS and Hurricane DATA'!$I$5:$I$498,$E$106,'150 TS and Hurricane DATA'!$J$5:$J$498,$E111,'150 TS and Hurricane DATA'!$H$5:$H$498,DT$5,'150 TS and Hurricane DATA'!$K$5:$K$498,$F$106)</f>
        <v>0</v>
      </c>
      <c r="DU111">
        <f>COUNTIFS('150 TS and Hurricane DATA'!$I$5:$I$498,$E$106,'150 TS and Hurricane DATA'!$J$5:$J$498,$E111,'150 TS and Hurricane DATA'!$H$5:$H$498,DU$5,'150 TS and Hurricane DATA'!$K$5:$K$498,$F$106)</f>
        <v>0</v>
      </c>
      <c r="DV111">
        <f>COUNTIFS('150 TS and Hurricane DATA'!$I$5:$I$498,$E$106,'150 TS and Hurricane DATA'!$J$5:$J$498,$E111,'150 TS and Hurricane DATA'!$H$5:$H$498,DV$5,'150 TS and Hurricane DATA'!$K$5:$K$498,$F$106)</f>
        <v>0</v>
      </c>
      <c r="DW111">
        <f>COUNTIFS('150 TS and Hurricane DATA'!$I$5:$I$498,$E$106,'150 TS and Hurricane DATA'!$J$5:$J$498,$E111,'150 TS and Hurricane DATA'!$H$5:$H$498,DW$5,'150 TS and Hurricane DATA'!$K$5:$K$498,$F$106)</f>
        <v>0</v>
      </c>
      <c r="DX111">
        <f>COUNTIFS('150 TS and Hurricane DATA'!$I$5:$I$498,$E$106,'150 TS and Hurricane DATA'!$J$5:$J$498,$E111,'150 TS and Hurricane DATA'!$H$5:$H$498,DX$5,'150 TS and Hurricane DATA'!$K$5:$K$498,$F$106)</f>
        <v>0</v>
      </c>
      <c r="DY111">
        <f>COUNTIFS('150 TS and Hurricane DATA'!$I$5:$I$498,$E$106,'150 TS and Hurricane DATA'!$J$5:$J$498,$E111,'150 TS and Hurricane DATA'!$H$5:$H$498,DY$5,'150 TS and Hurricane DATA'!$K$5:$K$498,$F$106)</f>
        <v>0</v>
      </c>
      <c r="DZ111">
        <f>COUNTIFS('150 TS and Hurricane DATA'!$I$5:$I$498,$E$106,'150 TS and Hurricane DATA'!$J$5:$J$498,$E111,'150 TS and Hurricane DATA'!$H$5:$H$498,DZ$5,'150 TS and Hurricane DATA'!$K$5:$K$498,$F$106)</f>
        <v>0</v>
      </c>
      <c r="EA111">
        <f>COUNTIFS('150 TS and Hurricane DATA'!$I$5:$I$498,$E$106,'150 TS and Hurricane DATA'!$J$5:$J$498,$E111,'150 TS and Hurricane DATA'!$H$5:$H$498,EA$5,'150 TS and Hurricane DATA'!$K$5:$K$498,$F$106)</f>
        <v>0</v>
      </c>
      <c r="EB111">
        <f>COUNTIFS('150 TS and Hurricane DATA'!$I$5:$I$498,$E$106,'150 TS and Hurricane DATA'!$J$5:$J$498,$E111,'150 TS and Hurricane DATA'!$H$5:$H$498,EB$5,'150 TS and Hurricane DATA'!$K$5:$K$498,$F$106)</f>
        <v>0</v>
      </c>
      <c r="EC111">
        <f>COUNTIFS('150 TS and Hurricane DATA'!$I$5:$I$498,$E$106,'150 TS and Hurricane DATA'!$J$5:$J$498,$E111,'150 TS and Hurricane DATA'!$H$5:$H$498,EC$5,'150 TS and Hurricane DATA'!$K$5:$K$498,$F$106)</f>
        <v>0</v>
      </c>
      <c r="ED111">
        <f>COUNTIFS('150 TS and Hurricane DATA'!$I$5:$I$498,$E$106,'150 TS and Hurricane DATA'!$J$5:$J$498,$E111,'150 TS and Hurricane DATA'!$H$5:$H$498,ED$5,'150 TS and Hurricane DATA'!$K$5:$K$498,$F$106)</f>
        <v>0</v>
      </c>
      <c r="EE111">
        <f>COUNTIFS('150 TS and Hurricane DATA'!$I$5:$I$498,$E$106,'150 TS and Hurricane DATA'!$J$5:$J$498,$E111,'150 TS and Hurricane DATA'!$H$5:$H$498,EE$5,'150 TS and Hurricane DATA'!$K$5:$K$498,$F$106)</f>
        <v>0</v>
      </c>
      <c r="EF111">
        <f>COUNTIFS('150 TS and Hurricane DATA'!$I$5:$I$498,$E$106,'150 TS and Hurricane DATA'!$J$5:$J$498,$E111,'150 TS and Hurricane DATA'!$H$5:$H$498,EF$5,'150 TS and Hurricane DATA'!$K$5:$K$498,$F$106)</f>
        <v>0</v>
      </c>
      <c r="EG111">
        <f>COUNTIFS('150 TS and Hurricane DATA'!$I$5:$I$498,$E$106,'150 TS and Hurricane DATA'!$J$5:$J$498,$E111,'150 TS and Hurricane DATA'!$H$5:$H$498,EG$5,'150 TS and Hurricane DATA'!$K$5:$K$498,$F$106)</f>
        <v>0</v>
      </c>
      <c r="EH111">
        <f>COUNTIFS('150 TS and Hurricane DATA'!$I$5:$I$498,$E$106,'150 TS and Hurricane DATA'!$J$5:$J$498,$E111,'150 TS and Hurricane DATA'!$H$5:$H$498,EH$5,'150 TS and Hurricane DATA'!$K$5:$K$498,$F$106)</f>
        <v>0</v>
      </c>
      <c r="EI111">
        <f>COUNTIFS('150 TS and Hurricane DATA'!$I$5:$I$498,$E$106,'150 TS and Hurricane DATA'!$J$5:$J$498,$E111,'150 TS and Hurricane DATA'!$H$5:$H$498,EI$5,'150 TS and Hurricane DATA'!$K$5:$K$498,$F$106)</f>
        <v>0</v>
      </c>
      <c r="EJ111">
        <f>COUNTIFS('150 TS and Hurricane DATA'!$I$5:$I$498,$E$106,'150 TS and Hurricane DATA'!$J$5:$J$498,$E111,'150 TS and Hurricane DATA'!$H$5:$H$498,EJ$5,'150 TS and Hurricane DATA'!$K$5:$K$498,$F$106)</f>
        <v>0</v>
      </c>
      <c r="EK111">
        <f>COUNTIFS('150 TS and Hurricane DATA'!$I$5:$I$498,$E$106,'150 TS and Hurricane DATA'!$J$5:$J$498,$E111,'150 TS and Hurricane DATA'!$H$5:$H$498,EK$5,'150 TS and Hurricane DATA'!$K$5:$K$498,$F$106)</f>
        <v>0</v>
      </c>
      <c r="EL111">
        <f>COUNTIFS('150 TS and Hurricane DATA'!$I$5:$I$498,$E$106,'150 TS and Hurricane DATA'!$J$5:$J$498,$E111,'150 TS and Hurricane DATA'!$H$5:$H$498,EL$5,'150 TS and Hurricane DATA'!$K$5:$K$498,$F$106)</f>
        <v>0</v>
      </c>
      <c r="EM111">
        <f>COUNTIFS('150 TS and Hurricane DATA'!$I$5:$I$498,$E$106,'150 TS and Hurricane DATA'!$J$5:$J$498,$E111,'150 TS and Hurricane DATA'!$H$5:$H$498,EM$5,'150 TS and Hurricane DATA'!$K$5:$K$498,$F$106)</f>
        <v>0</v>
      </c>
      <c r="EN111">
        <f>COUNTIFS('150 TS and Hurricane DATA'!$I$5:$I$498,$E$106,'150 TS and Hurricane DATA'!$J$5:$J$498,$E111,'150 TS and Hurricane DATA'!$H$5:$H$498,EN$5,'150 TS and Hurricane DATA'!$K$5:$K$498,$F$106)</f>
        <v>0</v>
      </c>
      <c r="EO111">
        <f>COUNTIFS('150 TS and Hurricane DATA'!$I$5:$I$498,$E$106,'150 TS and Hurricane DATA'!$J$5:$J$498,$E111,'150 TS and Hurricane DATA'!$H$5:$H$498,EO$5,'150 TS and Hurricane DATA'!$K$5:$K$498,$F$106)</f>
        <v>0</v>
      </c>
      <c r="EP111">
        <f>COUNTIFS('150 TS and Hurricane DATA'!$I$5:$I$498,$E$106,'150 TS and Hurricane DATA'!$J$5:$J$498,$E111,'150 TS and Hurricane DATA'!$H$5:$H$498,EP$5,'150 TS and Hurricane DATA'!$K$5:$K$498,$F$106)</f>
        <v>0</v>
      </c>
      <c r="EQ111">
        <f>COUNTIFS('150 TS and Hurricane DATA'!$I$5:$I$498,$E$106,'150 TS and Hurricane DATA'!$J$5:$J$498,$E111,'150 TS and Hurricane DATA'!$H$5:$H$498,EQ$5,'150 TS and Hurricane DATA'!$K$5:$K$498,$F$106)</f>
        <v>0</v>
      </c>
      <c r="ER111">
        <f>COUNTIFS('150 TS and Hurricane DATA'!$I$5:$I$498,$E$106,'150 TS and Hurricane DATA'!$J$5:$J$498,$E111,'150 TS and Hurricane DATA'!$H$5:$H$498,ER$5,'150 TS and Hurricane DATA'!$K$5:$K$498,$F$106)</f>
        <v>0</v>
      </c>
      <c r="ES111">
        <f>COUNTIFS('150 TS and Hurricane DATA'!$I$5:$I$498,$E$106,'150 TS and Hurricane DATA'!$J$5:$J$498,$E111,'150 TS and Hurricane DATA'!$H$5:$H$498,ES$5,'150 TS and Hurricane DATA'!$K$5:$K$498,$F$106)</f>
        <v>0</v>
      </c>
      <c r="ET111">
        <f>COUNTIFS('150 TS and Hurricane DATA'!$I$5:$I$498,$E$106,'150 TS and Hurricane DATA'!$J$5:$J$498,$E111,'150 TS and Hurricane DATA'!$H$5:$H$498,ET$5,'150 TS and Hurricane DATA'!$K$5:$K$498,$F$106)</f>
        <v>0</v>
      </c>
      <c r="EU111">
        <f>COUNTIFS('150 TS and Hurricane DATA'!$I$5:$I$498,$E$106,'150 TS and Hurricane DATA'!$J$5:$J$498,$E111,'150 TS and Hurricane DATA'!$H$5:$H$498,EU$5,'150 TS and Hurricane DATA'!$K$5:$K$498,$F$106)</f>
        <v>0</v>
      </c>
      <c r="EV111">
        <f>COUNTIFS('150 TS and Hurricane DATA'!$I$5:$I$498,$E$106,'150 TS and Hurricane DATA'!$J$5:$J$498,$E111,'150 TS and Hurricane DATA'!$H$5:$H$498,EV$5,'150 TS and Hurricane DATA'!$K$5:$K$498,$F$106)</f>
        <v>0</v>
      </c>
      <c r="EW111">
        <f>COUNTIFS('150 TS and Hurricane DATA'!$I$5:$I$498,$E$106,'150 TS and Hurricane DATA'!$J$5:$J$498,$E111,'150 TS and Hurricane DATA'!$H$5:$H$498,EW$5,'150 TS and Hurricane DATA'!$K$5:$K$498,$F$106)</f>
        <v>0</v>
      </c>
      <c r="EX111">
        <f>COUNTIFS('150 TS and Hurricane DATA'!$I$5:$I$498,$E$106,'150 TS and Hurricane DATA'!$J$5:$J$498,$E111,'150 TS and Hurricane DATA'!$H$5:$H$498,EX$5,'150 TS and Hurricane DATA'!$K$5:$K$498,$F$106)</f>
        <v>0</v>
      </c>
      <c r="EY111">
        <f>COUNTIFS('150 TS and Hurricane DATA'!$I$5:$I$498,$E$106,'150 TS and Hurricane DATA'!$J$5:$J$498,$E111,'150 TS and Hurricane DATA'!$H$5:$H$498,EY$5,'150 TS and Hurricane DATA'!$K$5:$K$498,$F$106)</f>
        <v>0</v>
      </c>
      <c r="EZ111">
        <f>COUNTIFS('150 TS and Hurricane DATA'!$I$5:$I$498,$E$106,'150 TS and Hurricane DATA'!$J$5:$J$498,$E111,'150 TS and Hurricane DATA'!$H$5:$H$498,EZ$5,'150 TS and Hurricane DATA'!$K$5:$K$498,$F$106)</f>
        <v>0</v>
      </c>
      <c r="FA111">
        <f>COUNTIFS('150 TS and Hurricane DATA'!$I$5:$I$498,$E$106,'150 TS and Hurricane DATA'!$J$5:$J$498,$E111,'150 TS and Hurricane DATA'!$H$5:$H$498,FA$5,'150 TS and Hurricane DATA'!$K$5:$K$498,$F$106)</f>
        <v>0</v>
      </c>
      <c r="FB111">
        <f>COUNTIFS('150 TS and Hurricane DATA'!$I$5:$I$498,$E$106,'150 TS and Hurricane DATA'!$J$5:$J$498,$E111,'150 TS and Hurricane DATA'!$H$5:$H$498,FB$5,'150 TS and Hurricane DATA'!$K$5:$K$498,$F$106)</f>
        <v>0</v>
      </c>
      <c r="FC111">
        <f>COUNTIFS('150 TS and Hurricane DATA'!$I$5:$I$498,$E$106,'150 TS and Hurricane DATA'!$J$5:$J$498,$E111,'150 TS and Hurricane DATA'!$H$5:$H$498,FC$5,'150 TS and Hurricane DATA'!$K$5:$K$498,$F$106)</f>
        <v>0</v>
      </c>
      <c r="FD111">
        <f>COUNTIFS('150 TS and Hurricane DATA'!$I$5:$I$498,$E$106,'150 TS and Hurricane DATA'!$J$5:$J$498,$E111,'150 TS and Hurricane DATA'!$H$5:$H$498,FD$5,'150 TS and Hurricane DATA'!$K$5:$K$498,$F$106)</f>
        <v>0</v>
      </c>
      <c r="FE111">
        <f>COUNTIFS('150 TS and Hurricane DATA'!$I$5:$I$498,$E$106,'150 TS and Hurricane DATA'!$J$5:$J$498,$E111,'150 TS and Hurricane DATA'!$H$5:$H$498,FE$5,'150 TS and Hurricane DATA'!$K$5:$K$498,$F$106)</f>
        <v>0</v>
      </c>
      <c r="FF111">
        <f>COUNTIFS('150 TS and Hurricane DATA'!$I$5:$I$498,$E$106,'150 TS and Hurricane DATA'!$J$5:$J$498,$E111,'150 TS and Hurricane DATA'!$H$5:$H$498,FF$5,'150 TS and Hurricane DATA'!$K$5:$K$498,$F$106)</f>
        <v>0</v>
      </c>
      <c r="FG111">
        <f>COUNTIFS('150 TS and Hurricane DATA'!$I$5:$I$498,$E$106,'150 TS and Hurricane DATA'!$J$5:$J$498,$E111,'150 TS and Hurricane DATA'!$H$5:$H$498,FG$5,'150 TS and Hurricane DATA'!$K$5:$K$498,$F$106)</f>
        <v>0</v>
      </c>
      <c r="FH111">
        <f>COUNTIFS('150 TS and Hurricane DATA'!$I$5:$I$498,$E$106,'150 TS and Hurricane DATA'!$J$5:$J$498,$E111,'150 TS and Hurricane DATA'!$H$5:$H$498,FH$5,'150 TS and Hurricane DATA'!$K$5:$K$498,$F$106)</f>
        <v>0</v>
      </c>
      <c r="FI111">
        <f>COUNTIFS('150 TS and Hurricane DATA'!$I$5:$I$498,$E$106,'150 TS and Hurricane DATA'!$J$5:$J$498,$E111,'150 TS and Hurricane DATA'!$H$5:$H$498,FI$5,'150 TS and Hurricane DATA'!$K$5:$K$498,$F$106)</f>
        <v>0</v>
      </c>
      <c r="FJ111">
        <f>COUNTIFS('150 TS and Hurricane DATA'!$I$5:$I$498,$E$106,'150 TS and Hurricane DATA'!$J$5:$J$498,$E111,'150 TS and Hurricane DATA'!$H$5:$H$498,FJ$5,'150 TS and Hurricane DATA'!$K$5:$K$498,$F$106)</f>
        <v>0</v>
      </c>
      <c r="FK111">
        <f>COUNTIFS('150 TS and Hurricane DATA'!$I$5:$I$498,$E$106,'150 TS and Hurricane DATA'!$J$5:$J$498,$E111,'150 TS and Hurricane DATA'!$H$5:$H$498,FK$5,'150 TS and Hurricane DATA'!$K$5:$K$498,$F$106)</f>
        <v>0</v>
      </c>
      <c r="FL111">
        <f>COUNTIFS('150 TS and Hurricane DATA'!$I$5:$I$498,$E$106,'150 TS and Hurricane DATA'!$J$5:$J$498,$E111,'150 TS and Hurricane DATA'!$H$5:$H$498,FL$5,'150 TS and Hurricane DATA'!$K$5:$K$498,$F$106)</f>
        <v>0</v>
      </c>
      <c r="FM111">
        <f>COUNTIFS('150 TS and Hurricane DATA'!$I$5:$I$498,$E$106,'150 TS and Hurricane DATA'!$J$5:$J$498,$E111,'150 TS and Hurricane DATA'!$H$5:$H$498,FM$5,'150 TS and Hurricane DATA'!$K$5:$K$498,$F$106)</f>
        <v>0</v>
      </c>
      <c r="FN111">
        <f>COUNTIFS('150 TS and Hurricane DATA'!$I$5:$I$498,$E$106,'150 TS and Hurricane DATA'!$J$5:$J$498,$E111,'150 TS and Hurricane DATA'!$H$5:$H$498,FN$5,'150 TS and Hurricane DATA'!$K$5:$K$498,$F$106)</f>
        <v>0</v>
      </c>
      <c r="FO111">
        <f>COUNTIFS('150 TS and Hurricane DATA'!$I$5:$I$498,$E$106,'150 TS and Hurricane DATA'!$J$5:$J$498,$E111,'150 TS and Hurricane DATA'!$H$5:$H$498,FO$5,'150 TS and Hurricane DATA'!$K$5:$K$498,$F$106)</f>
        <v>0</v>
      </c>
      <c r="FP111">
        <f>COUNTIFS('150 TS and Hurricane DATA'!$I$5:$I$498,$E$106,'150 TS and Hurricane DATA'!$J$5:$J$498,$E111,'150 TS and Hurricane DATA'!$H$5:$H$498,FP$5,'150 TS and Hurricane DATA'!$K$5:$K$498,$F$106)</f>
        <v>0</v>
      </c>
      <c r="FQ111">
        <f>COUNTIFS('150 TS and Hurricane DATA'!$I$5:$I$498,$E$106,'150 TS and Hurricane DATA'!$J$5:$J$498,$E111,'150 TS and Hurricane DATA'!$H$5:$H$498,FQ$5,'150 TS and Hurricane DATA'!$K$5:$K$498,$F$106)</f>
        <v>0</v>
      </c>
      <c r="FR111">
        <f>COUNTIFS('150 TS and Hurricane DATA'!$I$5:$I$498,$E$106,'150 TS and Hurricane DATA'!$J$5:$J$498,$E111,'150 TS and Hurricane DATA'!$H$5:$H$498,FR$5,'150 TS and Hurricane DATA'!$K$5:$K$498,$F$106)</f>
        <v>0</v>
      </c>
      <c r="FS111">
        <f>COUNTIFS('150 TS and Hurricane DATA'!$I$5:$I$498,$E$106,'150 TS and Hurricane DATA'!$J$5:$J$498,$E111,'150 TS and Hurricane DATA'!$H$5:$H$498,FS$5,'150 TS and Hurricane DATA'!$K$5:$K$498,$F$106)</f>
        <v>0</v>
      </c>
      <c r="FT111">
        <f>COUNTIFS('150 TS and Hurricane DATA'!$I$5:$I$498,$E$106,'150 TS and Hurricane DATA'!$J$5:$J$498,$E111,'150 TS and Hurricane DATA'!$H$5:$H$498,FT$5,'150 TS and Hurricane DATA'!$K$5:$K$498,$F$106)</f>
        <v>0</v>
      </c>
      <c r="FV111">
        <f t="shared" si="259"/>
        <v>2</v>
      </c>
    </row>
    <row r="112" spans="2:183">
      <c r="B112" s="129"/>
      <c r="D112" s="27" t="s">
        <v>31</v>
      </c>
      <c r="E112" s="161">
        <v>2</v>
      </c>
      <c r="F112">
        <f>COUNTIFS('150 TS and Hurricane DATA'!$I$5:$I$498,$E$106,'150 TS and Hurricane DATA'!$J$5:$J$498,$E112,'150 TS and Hurricane DATA'!$H$5:$H$498,F$5,'150 TS and Hurricane DATA'!$K$5:$K$498,$F$106)</f>
        <v>0</v>
      </c>
      <c r="G112">
        <f>COUNTIFS('150 TS and Hurricane DATA'!$I$5:$I$498,$E$106,'150 TS and Hurricane DATA'!$J$5:$J$498,$E112,'150 TS and Hurricane DATA'!$H$5:$H$498,G$5,'150 TS and Hurricane DATA'!$K$5:$K$498,$F$106)</f>
        <v>0</v>
      </c>
      <c r="H112">
        <f>COUNTIFS('150 TS and Hurricane DATA'!$I$5:$I$498,$E$106,'150 TS and Hurricane DATA'!$J$5:$J$498,$E112,'150 TS and Hurricane DATA'!$H$5:$H$498,H$5,'150 TS and Hurricane DATA'!$K$5:$K$498,$F$106)</f>
        <v>0</v>
      </c>
      <c r="I112">
        <f>COUNTIFS('150 TS and Hurricane DATA'!$I$5:$I$498,$E$106,'150 TS and Hurricane DATA'!$J$5:$J$498,$E112,'150 TS and Hurricane DATA'!$H$5:$H$498,I$5,'150 TS and Hurricane DATA'!$K$5:$K$498,$F$106)</f>
        <v>0</v>
      </c>
      <c r="J112">
        <f>COUNTIFS('150 TS and Hurricane DATA'!$I$5:$I$498,$E$106,'150 TS and Hurricane DATA'!$J$5:$J$498,$E112,'150 TS and Hurricane DATA'!$H$5:$H$498,J$5,'150 TS and Hurricane DATA'!$K$5:$K$498,$F$106)</f>
        <v>0</v>
      </c>
      <c r="K112">
        <f>COUNTIFS('150 TS and Hurricane DATA'!$I$5:$I$498,$E$106,'150 TS and Hurricane DATA'!$J$5:$J$498,$E112,'150 TS and Hurricane DATA'!$H$5:$H$498,K$5,'150 TS and Hurricane DATA'!$K$5:$K$498,$F$106)</f>
        <v>0</v>
      </c>
      <c r="L112">
        <f>COUNTIFS('150 TS and Hurricane DATA'!$I$5:$I$498,$E$106,'150 TS and Hurricane DATA'!$J$5:$J$498,$E112,'150 TS and Hurricane DATA'!$H$5:$H$498,L$5,'150 TS and Hurricane DATA'!$K$5:$K$498,$F$106)</f>
        <v>0</v>
      </c>
      <c r="M112">
        <f>COUNTIFS('150 TS and Hurricane DATA'!$I$5:$I$498,$E$106,'150 TS and Hurricane DATA'!$J$5:$J$498,$E112,'150 TS and Hurricane DATA'!$H$5:$H$498,M$5,'150 TS and Hurricane DATA'!$K$5:$K$498,$F$106)</f>
        <v>0</v>
      </c>
      <c r="N112">
        <f>COUNTIFS('150 TS and Hurricane DATA'!$I$5:$I$498,$E$106,'150 TS and Hurricane DATA'!$J$5:$J$498,$E112,'150 TS and Hurricane DATA'!$H$5:$H$498,N$5,'150 TS and Hurricane DATA'!$K$5:$K$498,$F$106)</f>
        <v>0</v>
      </c>
      <c r="O112">
        <f>COUNTIFS('150 TS and Hurricane DATA'!$I$5:$I$498,$E$106,'150 TS and Hurricane DATA'!$J$5:$J$498,$E112,'150 TS and Hurricane DATA'!$H$5:$H$498,O$5,'150 TS and Hurricane DATA'!$K$5:$K$498,$F$106)</f>
        <v>0</v>
      </c>
      <c r="P112">
        <f>COUNTIFS('150 TS and Hurricane DATA'!$I$5:$I$498,$E$106,'150 TS and Hurricane DATA'!$J$5:$J$498,$E112,'150 TS and Hurricane DATA'!$H$5:$H$498,P$5,'150 TS and Hurricane DATA'!$K$5:$K$498,$F$106)</f>
        <v>0</v>
      </c>
      <c r="Q112">
        <f>COUNTIFS('150 TS and Hurricane DATA'!$I$5:$I$498,$E$106,'150 TS and Hurricane DATA'!$J$5:$J$498,$E112,'150 TS and Hurricane DATA'!$H$5:$H$498,Q$5,'150 TS and Hurricane DATA'!$K$5:$K$498,$F$106)</f>
        <v>0</v>
      </c>
      <c r="R112">
        <f>COUNTIFS('150 TS and Hurricane DATA'!$I$5:$I$498,$E$106,'150 TS and Hurricane DATA'!$J$5:$J$498,$E112,'150 TS and Hurricane DATA'!$H$5:$H$498,R$5,'150 TS and Hurricane DATA'!$K$5:$K$498,$F$106)</f>
        <v>0</v>
      </c>
      <c r="S112">
        <f>COUNTIFS('150 TS and Hurricane DATA'!$I$5:$I$498,$E$106,'150 TS and Hurricane DATA'!$J$5:$J$498,$E112,'150 TS and Hurricane DATA'!$H$5:$H$498,S$5,'150 TS and Hurricane DATA'!$K$5:$K$498,$F$106)</f>
        <v>0</v>
      </c>
      <c r="T112">
        <f>COUNTIFS('150 TS and Hurricane DATA'!$I$5:$I$498,$E$106,'150 TS and Hurricane DATA'!$J$5:$J$498,$E112,'150 TS and Hurricane DATA'!$H$5:$H$498,T$5,'150 TS and Hurricane DATA'!$K$5:$K$498,$F$106)</f>
        <v>0</v>
      </c>
      <c r="U112">
        <f>COUNTIFS('150 TS and Hurricane DATA'!$I$5:$I$498,$E$106,'150 TS and Hurricane DATA'!$J$5:$J$498,$E112,'150 TS and Hurricane DATA'!$H$5:$H$498,U$5,'150 TS and Hurricane DATA'!$K$5:$K$498,$F$106)</f>
        <v>0</v>
      </c>
      <c r="V112">
        <f>COUNTIFS('150 TS and Hurricane DATA'!$I$5:$I$498,$E$106,'150 TS and Hurricane DATA'!$J$5:$J$498,$E112,'150 TS and Hurricane DATA'!$H$5:$H$498,V$5,'150 TS and Hurricane DATA'!$K$5:$K$498,$F$106)</f>
        <v>0</v>
      </c>
      <c r="W112">
        <f>COUNTIFS('150 TS and Hurricane DATA'!$I$5:$I$498,$E$106,'150 TS and Hurricane DATA'!$J$5:$J$498,$E112,'150 TS and Hurricane DATA'!$H$5:$H$498,W$5,'150 TS and Hurricane DATA'!$K$5:$K$498,$F$106)</f>
        <v>0</v>
      </c>
      <c r="X112">
        <f>COUNTIFS('150 TS and Hurricane DATA'!$I$5:$I$498,$E$106,'150 TS and Hurricane DATA'!$J$5:$J$498,$E112,'150 TS and Hurricane DATA'!$H$5:$H$498,X$5,'150 TS and Hurricane DATA'!$K$5:$K$498,$F$106)</f>
        <v>0</v>
      </c>
      <c r="Y112">
        <f>COUNTIFS('150 TS and Hurricane DATA'!$I$5:$I$498,$E$106,'150 TS and Hurricane DATA'!$J$5:$J$498,$E112,'150 TS and Hurricane DATA'!$H$5:$H$498,Y$5,'150 TS and Hurricane DATA'!$K$5:$K$498,$F$106)</f>
        <v>0</v>
      </c>
      <c r="Z112">
        <f>COUNTIFS('150 TS and Hurricane DATA'!$I$5:$I$498,$E$106,'150 TS and Hurricane DATA'!$J$5:$J$498,$E112,'150 TS and Hurricane DATA'!$H$5:$H$498,Z$5,'150 TS and Hurricane DATA'!$K$5:$K$498,$F$106)</f>
        <v>0</v>
      </c>
      <c r="AA112">
        <f>COUNTIFS('150 TS and Hurricane DATA'!$I$5:$I$498,$E$106,'150 TS and Hurricane DATA'!$J$5:$J$498,$E112,'150 TS and Hurricane DATA'!$H$5:$H$498,AA$5,'150 TS and Hurricane DATA'!$K$5:$K$498,$F$106)</f>
        <v>0</v>
      </c>
      <c r="AB112">
        <f>COUNTIFS('150 TS and Hurricane DATA'!$I$5:$I$498,$E$106,'150 TS and Hurricane DATA'!$J$5:$J$498,$E112,'150 TS and Hurricane DATA'!$H$5:$H$498,AB$5,'150 TS and Hurricane DATA'!$K$5:$K$498,$F$106)</f>
        <v>0</v>
      </c>
      <c r="AC112">
        <f>COUNTIFS('150 TS and Hurricane DATA'!$I$5:$I$498,$E$106,'150 TS and Hurricane DATA'!$J$5:$J$498,$E112,'150 TS and Hurricane DATA'!$H$5:$H$498,AC$5,'150 TS and Hurricane DATA'!$K$5:$K$498,$F$106)</f>
        <v>0</v>
      </c>
      <c r="AD112">
        <f>COUNTIFS('150 TS and Hurricane DATA'!$I$5:$I$498,$E$106,'150 TS and Hurricane DATA'!$J$5:$J$498,$E112,'150 TS and Hurricane DATA'!$H$5:$H$498,AD$5,'150 TS and Hurricane DATA'!$K$5:$K$498,$F$106)</f>
        <v>0</v>
      </c>
      <c r="AE112">
        <f>COUNTIFS('150 TS and Hurricane DATA'!$I$5:$I$498,$E$106,'150 TS and Hurricane DATA'!$J$5:$J$498,$E112,'150 TS and Hurricane DATA'!$H$5:$H$498,AE$5,'150 TS and Hurricane DATA'!$K$5:$K$498,$F$106)</f>
        <v>0</v>
      </c>
      <c r="AF112">
        <f>COUNTIFS('150 TS and Hurricane DATA'!$I$5:$I$498,$E$106,'150 TS and Hurricane DATA'!$J$5:$J$498,$E112,'150 TS and Hurricane DATA'!$H$5:$H$498,AF$5,'150 TS and Hurricane DATA'!$K$5:$K$498,$F$106)</f>
        <v>0</v>
      </c>
      <c r="AG112">
        <f>COUNTIFS('150 TS and Hurricane DATA'!$I$5:$I$498,$E$106,'150 TS and Hurricane DATA'!$J$5:$J$498,$E112,'150 TS and Hurricane DATA'!$H$5:$H$498,AG$5,'150 TS and Hurricane DATA'!$K$5:$K$498,$F$106)</f>
        <v>0</v>
      </c>
      <c r="AH112">
        <f>COUNTIFS('150 TS and Hurricane DATA'!$I$5:$I$498,$E$106,'150 TS and Hurricane DATA'!$J$5:$J$498,$E112,'150 TS and Hurricane DATA'!$H$5:$H$498,AH$5,'150 TS and Hurricane DATA'!$K$5:$K$498,$F$106)</f>
        <v>0</v>
      </c>
      <c r="AI112">
        <f>COUNTIFS('150 TS and Hurricane DATA'!$I$5:$I$498,$E$106,'150 TS and Hurricane DATA'!$J$5:$J$498,$E112,'150 TS and Hurricane DATA'!$H$5:$H$498,AI$5,'150 TS and Hurricane DATA'!$K$5:$K$498,$F$106)</f>
        <v>0</v>
      </c>
      <c r="AJ112">
        <f>COUNTIFS('150 TS and Hurricane DATA'!$I$5:$I$498,$E$106,'150 TS and Hurricane DATA'!$J$5:$J$498,$E112,'150 TS and Hurricane DATA'!$H$5:$H$498,AJ$5,'150 TS and Hurricane DATA'!$K$5:$K$498,$F$106)</f>
        <v>0</v>
      </c>
      <c r="AK112">
        <f>COUNTIFS('150 TS and Hurricane DATA'!$I$5:$I$498,$E$106,'150 TS and Hurricane DATA'!$J$5:$J$498,$E112,'150 TS and Hurricane DATA'!$H$5:$H$498,AK$5,'150 TS and Hurricane DATA'!$K$5:$K$498,$F$106)</f>
        <v>0</v>
      </c>
      <c r="AL112">
        <f>COUNTIFS('150 TS and Hurricane DATA'!$I$5:$I$498,$E$106,'150 TS and Hurricane DATA'!$J$5:$J$498,$E112,'150 TS and Hurricane DATA'!$H$5:$H$498,AL$5,'150 TS and Hurricane DATA'!$K$5:$K$498,$F$106)</f>
        <v>0</v>
      </c>
      <c r="AM112">
        <f>COUNTIFS('150 TS and Hurricane DATA'!$I$5:$I$498,$E$106,'150 TS and Hurricane DATA'!$J$5:$J$498,$E112,'150 TS and Hurricane DATA'!$H$5:$H$498,AM$5,'150 TS and Hurricane DATA'!$K$5:$K$498,$F$106)</f>
        <v>0</v>
      </c>
      <c r="AN112">
        <f>COUNTIFS('150 TS and Hurricane DATA'!$I$5:$I$498,$E$106,'150 TS and Hurricane DATA'!$J$5:$J$498,$E112,'150 TS and Hurricane DATA'!$H$5:$H$498,AN$5,'150 TS and Hurricane DATA'!$K$5:$K$498,$F$106)</f>
        <v>0</v>
      </c>
      <c r="AO112">
        <f>COUNTIFS('150 TS and Hurricane DATA'!$I$5:$I$498,$E$106,'150 TS and Hurricane DATA'!$J$5:$J$498,$E112,'150 TS and Hurricane DATA'!$H$5:$H$498,AO$5,'150 TS and Hurricane DATA'!$K$5:$K$498,$F$106)</f>
        <v>0</v>
      </c>
      <c r="AP112">
        <f>COUNTIFS('150 TS and Hurricane DATA'!$I$5:$I$498,$E$106,'150 TS and Hurricane DATA'!$J$5:$J$498,$E112,'150 TS and Hurricane DATA'!$H$5:$H$498,AP$5,'150 TS and Hurricane DATA'!$K$5:$K$498,$F$106)</f>
        <v>0</v>
      </c>
      <c r="AQ112">
        <f>COUNTIFS('150 TS and Hurricane DATA'!$I$5:$I$498,$E$106,'150 TS and Hurricane DATA'!$J$5:$J$498,$E112,'150 TS and Hurricane DATA'!$H$5:$H$498,AQ$5,'150 TS and Hurricane DATA'!$K$5:$K$498,$F$106)</f>
        <v>0</v>
      </c>
      <c r="AR112">
        <f>COUNTIFS('150 TS and Hurricane DATA'!$I$5:$I$498,$E$106,'150 TS and Hurricane DATA'!$J$5:$J$498,$E112,'150 TS and Hurricane DATA'!$H$5:$H$498,AR$5,'150 TS and Hurricane DATA'!$K$5:$K$498,$F$106)</f>
        <v>1</v>
      </c>
      <c r="AS112">
        <f>COUNTIFS('150 TS and Hurricane DATA'!$I$5:$I$498,$E$106,'150 TS and Hurricane DATA'!$J$5:$J$498,$E112,'150 TS and Hurricane DATA'!$H$5:$H$498,AS$5,'150 TS and Hurricane DATA'!$K$5:$K$498,$F$106)</f>
        <v>0</v>
      </c>
      <c r="AT112">
        <f>COUNTIFS('150 TS and Hurricane DATA'!$I$5:$I$498,$E$106,'150 TS and Hurricane DATA'!$J$5:$J$498,$E112,'150 TS and Hurricane DATA'!$H$5:$H$498,AT$5,'150 TS and Hurricane DATA'!$K$5:$K$498,$F$106)</f>
        <v>0</v>
      </c>
      <c r="AU112">
        <f>COUNTIFS('150 TS and Hurricane DATA'!$I$5:$I$498,$E$106,'150 TS and Hurricane DATA'!$J$5:$J$498,$E112,'150 TS and Hurricane DATA'!$H$5:$H$498,AU$5,'150 TS and Hurricane DATA'!$K$5:$K$498,$F$106)</f>
        <v>0</v>
      </c>
      <c r="AV112">
        <f>COUNTIFS('150 TS and Hurricane DATA'!$I$5:$I$498,$E$106,'150 TS and Hurricane DATA'!$J$5:$J$498,$E112,'150 TS and Hurricane DATA'!$H$5:$H$498,AV$5,'150 TS and Hurricane DATA'!$K$5:$K$498,$F$106)</f>
        <v>0</v>
      </c>
      <c r="AW112">
        <f>COUNTIFS('150 TS and Hurricane DATA'!$I$5:$I$498,$E$106,'150 TS and Hurricane DATA'!$J$5:$J$498,$E112,'150 TS and Hurricane DATA'!$H$5:$H$498,AW$5,'150 TS and Hurricane DATA'!$K$5:$K$498,$F$106)</f>
        <v>0</v>
      </c>
      <c r="AX112">
        <f>COUNTIFS('150 TS and Hurricane DATA'!$I$5:$I$498,$E$106,'150 TS and Hurricane DATA'!$J$5:$J$498,$E112,'150 TS and Hurricane DATA'!$H$5:$H$498,AX$5,'150 TS and Hurricane DATA'!$K$5:$K$498,$F$106)</f>
        <v>0</v>
      </c>
      <c r="AY112">
        <f>COUNTIFS('150 TS and Hurricane DATA'!$I$5:$I$498,$E$106,'150 TS and Hurricane DATA'!$J$5:$J$498,$E112,'150 TS and Hurricane DATA'!$H$5:$H$498,AY$5,'150 TS and Hurricane DATA'!$K$5:$K$498,$F$106)</f>
        <v>0</v>
      </c>
      <c r="AZ112">
        <f>COUNTIFS('150 TS and Hurricane DATA'!$I$5:$I$498,$E$106,'150 TS and Hurricane DATA'!$J$5:$J$498,$E112,'150 TS and Hurricane DATA'!$H$5:$H$498,AZ$5,'150 TS and Hurricane DATA'!$K$5:$K$498,$F$106)</f>
        <v>0</v>
      </c>
      <c r="BA112">
        <f>COUNTIFS('150 TS and Hurricane DATA'!$I$5:$I$498,$E$106,'150 TS and Hurricane DATA'!$J$5:$J$498,$E112,'150 TS and Hurricane DATA'!$H$5:$H$498,BA$5,'150 TS and Hurricane DATA'!$K$5:$K$498,$F$106)</f>
        <v>0</v>
      </c>
      <c r="BB112">
        <f>COUNTIFS('150 TS and Hurricane DATA'!$I$5:$I$498,$E$106,'150 TS and Hurricane DATA'!$J$5:$J$498,$E112,'150 TS and Hurricane DATA'!$H$5:$H$498,BB$5,'150 TS and Hurricane DATA'!$K$5:$K$498,$F$106)</f>
        <v>0</v>
      </c>
      <c r="BC112">
        <f>COUNTIFS('150 TS and Hurricane DATA'!$I$5:$I$498,$E$106,'150 TS and Hurricane DATA'!$J$5:$J$498,$E112,'150 TS and Hurricane DATA'!$H$5:$H$498,BC$5,'150 TS and Hurricane DATA'!$K$5:$K$498,$F$106)</f>
        <v>0</v>
      </c>
      <c r="BD112">
        <f>COUNTIFS('150 TS and Hurricane DATA'!$I$5:$I$498,$E$106,'150 TS and Hurricane DATA'!$J$5:$J$498,$E112,'150 TS and Hurricane DATA'!$H$5:$H$498,BD$5,'150 TS and Hurricane DATA'!$K$5:$K$498,$F$106)</f>
        <v>0</v>
      </c>
      <c r="BE112">
        <f>COUNTIFS('150 TS and Hurricane DATA'!$I$5:$I$498,$E$106,'150 TS and Hurricane DATA'!$J$5:$J$498,$E112,'150 TS and Hurricane DATA'!$H$5:$H$498,BE$5,'150 TS and Hurricane DATA'!$K$5:$K$498,$F$106)</f>
        <v>0</v>
      </c>
      <c r="BF112">
        <f>COUNTIFS('150 TS and Hurricane DATA'!$I$5:$I$498,$E$106,'150 TS and Hurricane DATA'!$J$5:$J$498,$E112,'150 TS and Hurricane DATA'!$H$5:$H$498,BF$5,'150 TS and Hurricane DATA'!$K$5:$K$498,$F$106)</f>
        <v>0</v>
      </c>
      <c r="BG112">
        <f>COUNTIFS('150 TS and Hurricane DATA'!$I$5:$I$498,$E$106,'150 TS and Hurricane DATA'!$J$5:$J$498,$E112,'150 TS and Hurricane DATA'!$H$5:$H$498,BG$5,'150 TS and Hurricane DATA'!$K$5:$K$498,$F$106)</f>
        <v>0</v>
      </c>
      <c r="BH112">
        <f>COUNTIFS('150 TS and Hurricane DATA'!$I$5:$I$498,$E$106,'150 TS and Hurricane DATA'!$J$5:$J$498,$E112,'150 TS and Hurricane DATA'!$H$5:$H$498,BH$5,'150 TS and Hurricane DATA'!$K$5:$K$498,$F$106)</f>
        <v>0</v>
      </c>
      <c r="BI112">
        <f>COUNTIFS('150 TS and Hurricane DATA'!$I$5:$I$498,$E$106,'150 TS and Hurricane DATA'!$J$5:$J$498,$E112,'150 TS and Hurricane DATA'!$H$5:$H$498,BI$5,'150 TS and Hurricane DATA'!$K$5:$K$498,$F$106)</f>
        <v>0</v>
      </c>
      <c r="BJ112">
        <f>COUNTIFS('150 TS and Hurricane DATA'!$I$5:$I$498,$E$106,'150 TS and Hurricane DATA'!$J$5:$J$498,$E112,'150 TS and Hurricane DATA'!$H$5:$H$498,BJ$5,'150 TS and Hurricane DATA'!$K$5:$K$498,$F$106)</f>
        <v>0</v>
      </c>
      <c r="BK112">
        <f>COUNTIFS('150 TS and Hurricane DATA'!$I$5:$I$498,$E$106,'150 TS and Hurricane DATA'!$J$5:$J$498,$E112,'150 TS and Hurricane DATA'!$H$5:$H$498,BK$5,'150 TS and Hurricane DATA'!$K$5:$K$498,$F$106)</f>
        <v>0</v>
      </c>
      <c r="BL112">
        <f>COUNTIFS('150 TS and Hurricane DATA'!$I$5:$I$498,$E$106,'150 TS and Hurricane DATA'!$J$5:$J$498,$E112,'150 TS and Hurricane DATA'!$H$5:$H$498,BL$5,'150 TS and Hurricane DATA'!$K$5:$K$498,$F$106)</f>
        <v>0</v>
      </c>
      <c r="BM112">
        <f>COUNTIFS('150 TS and Hurricane DATA'!$I$5:$I$498,$E$106,'150 TS and Hurricane DATA'!$J$5:$J$498,$E112,'150 TS and Hurricane DATA'!$H$5:$H$498,BM$5,'150 TS and Hurricane DATA'!$K$5:$K$498,$F$106)</f>
        <v>0</v>
      </c>
      <c r="BN112">
        <f>COUNTIFS('150 TS and Hurricane DATA'!$I$5:$I$498,$E$106,'150 TS and Hurricane DATA'!$J$5:$J$498,$E112,'150 TS and Hurricane DATA'!$H$5:$H$498,BN$5,'150 TS and Hurricane DATA'!$K$5:$K$498,$F$106)</f>
        <v>0</v>
      </c>
      <c r="BO112">
        <f>COUNTIFS('150 TS and Hurricane DATA'!$I$5:$I$498,$E$106,'150 TS and Hurricane DATA'!$J$5:$J$498,$E112,'150 TS and Hurricane DATA'!$H$5:$H$498,BO$5,'150 TS and Hurricane DATA'!$K$5:$K$498,$F$106)</f>
        <v>0</v>
      </c>
      <c r="BP112">
        <f>COUNTIFS('150 TS and Hurricane DATA'!$I$5:$I$498,$E$106,'150 TS and Hurricane DATA'!$J$5:$J$498,$E112,'150 TS and Hurricane DATA'!$H$5:$H$498,BP$5,'150 TS and Hurricane DATA'!$K$5:$K$498,$F$106)</f>
        <v>0</v>
      </c>
      <c r="BQ112">
        <f>COUNTIFS('150 TS and Hurricane DATA'!$I$5:$I$498,$E$106,'150 TS and Hurricane DATA'!$J$5:$J$498,$E112,'150 TS and Hurricane DATA'!$H$5:$H$498,BQ$5,'150 TS and Hurricane DATA'!$K$5:$K$498,$F$106)</f>
        <v>0</v>
      </c>
      <c r="BR112">
        <f>COUNTIFS('150 TS and Hurricane DATA'!$I$5:$I$498,$E$106,'150 TS and Hurricane DATA'!$J$5:$J$498,$E112,'150 TS and Hurricane DATA'!$H$5:$H$498,BR$5,'150 TS and Hurricane DATA'!$K$5:$K$498,$F$106)</f>
        <v>0</v>
      </c>
      <c r="BS112">
        <f>COUNTIFS('150 TS and Hurricane DATA'!$I$5:$I$498,$E$106,'150 TS and Hurricane DATA'!$J$5:$J$498,$E112,'150 TS and Hurricane DATA'!$H$5:$H$498,BS$5,'150 TS and Hurricane DATA'!$K$5:$K$498,$F$106)</f>
        <v>0</v>
      </c>
      <c r="BT112">
        <f>COUNTIFS('150 TS and Hurricane DATA'!$I$5:$I$498,$E$106,'150 TS and Hurricane DATA'!$J$5:$J$498,$E112,'150 TS and Hurricane DATA'!$H$5:$H$498,BT$5,'150 TS and Hurricane DATA'!$K$5:$K$498,$F$106)</f>
        <v>0</v>
      </c>
      <c r="BU112">
        <f>COUNTIFS('150 TS and Hurricane DATA'!$I$5:$I$498,$E$106,'150 TS and Hurricane DATA'!$J$5:$J$498,$E112,'150 TS and Hurricane DATA'!$H$5:$H$498,BU$5,'150 TS and Hurricane DATA'!$K$5:$K$498,$F$106)</f>
        <v>0</v>
      </c>
      <c r="BV112">
        <f>COUNTIFS('150 TS and Hurricane DATA'!$I$5:$I$498,$E$106,'150 TS and Hurricane DATA'!$J$5:$J$498,$E112,'150 TS and Hurricane DATA'!$H$5:$H$498,BV$5,'150 TS and Hurricane DATA'!$K$5:$K$498,$F$106)</f>
        <v>0</v>
      </c>
      <c r="BW112">
        <f>COUNTIFS('150 TS and Hurricane DATA'!$I$5:$I$498,$E$106,'150 TS and Hurricane DATA'!$J$5:$J$498,$E112,'150 TS and Hurricane DATA'!$H$5:$H$498,BW$5,'150 TS and Hurricane DATA'!$K$5:$K$498,$F$106)</f>
        <v>0</v>
      </c>
      <c r="BX112">
        <f>COUNTIFS('150 TS and Hurricane DATA'!$I$5:$I$498,$E$106,'150 TS and Hurricane DATA'!$J$5:$J$498,$E112,'150 TS and Hurricane DATA'!$H$5:$H$498,BX$5,'150 TS and Hurricane DATA'!$K$5:$K$498,$F$106)</f>
        <v>0</v>
      </c>
      <c r="BY112">
        <f>COUNTIFS('150 TS and Hurricane DATA'!$I$5:$I$498,$E$106,'150 TS and Hurricane DATA'!$J$5:$J$498,$E112,'150 TS and Hurricane DATA'!$H$5:$H$498,BY$5,'150 TS and Hurricane DATA'!$K$5:$K$498,$F$106)</f>
        <v>0</v>
      </c>
      <c r="BZ112">
        <f>COUNTIFS('150 TS and Hurricane DATA'!$I$5:$I$498,$E$106,'150 TS and Hurricane DATA'!$J$5:$J$498,$E112,'150 TS and Hurricane DATA'!$H$5:$H$498,BZ$5,'150 TS and Hurricane DATA'!$K$5:$K$498,$F$106)</f>
        <v>0</v>
      </c>
      <c r="CA112">
        <f>COUNTIFS('150 TS and Hurricane DATA'!$I$5:$I$498,$E$106,'150 TS and Hurricane DATA'!$J$5:$J$498,$E112,'150 TS and Hurricane DATA'!$H$5:$H$498,CA$5,'150 TS and Hurricane DATA'!$K$5:$K$498,$F$106)</f>
        <v>0</v>
      </c>
      <c r="CB112">
        <f>COUNTIFS('150 TS and Hurricane DATA'!$I$5:$I$498,$E$106,'150 TS and Hurricane DATA'!$J$5:$J$498,$E112,'150 TS and Hurricane DATA'!$H$5:$H$498,CB$5,'150 TS and Hurricane DATA'!$K$5:$K$498,$F$106)</f>
        <v>0</v>
      </c>
      <c r="CC112">
        <f>COUNTIFS('150 TS and Hurricane DATA'!$I$5:$I$498,$E$106,'150 TS and Hurricane DATA'!$J$5:$J$498,$E112,'150 TS and Hurricane DATA'!$H$5:$H$498,CC$5,'150 TS and Hurricane DATA'!$K$5:$K$498,$F$106)</f>
        <v>0</v>
      </c>
      <c r="CD112">
        <f>COUNTIFS('150 TS and Hurricane DATA'!$I$5:$I$498,$E$106,'150 TS and Hurricane DATA'!$J$5:$J$498,$E112,'150 TS and Hurricane DATA'!$H$5:$H$498,CD$5,'150 TS and Hurricane DATA'!$K$5:$K$498,$F$106)</f>
        <v>0</v>
      </c>
      <c r="CE112">
        <f>COUNTIFS('150 TS and Hurricane DATA'!$I$5:$I$498,$E$106,'150 TS and Hurricane DATA'!$J$5:$J$498,$E112,'150 TS and Hurricane DATA'!$H$5:$H$498,CE$5,'150 TS and Hurricane DATA'!$K$5:$K$498,$F$106)</f>
        <v>0</v>
      </c>
      <c r="CF112">
        <f>COUNTIFS('150 TS and Hurricane DATA'!$I$5:$I$498,$E$106,'150 TS and Hurricane DATA'!$J$5:$J$498,$E112,'150 TS and Hurricane DATA'!$H$5:$H$498,CF$5,'150 TS and Hurricane DATA'!$K$5:$K$498,$F$106)</f>
        <v>0</v>
      </c>
      <c r="CG112">
        <f>COUNTIFS('150 TS and Hurricane DATA'!$I$5:$I$498,$E$106,'150 TS and Hurricane DATA'!$J$5:$J$498,$E112,'150 TS and Hurricane DATA'!$H$5:$H$498,CG$5,'150 TS and Hurricane DATA'!$K$5:$K$498,$F$106)</f>
        <v>0</v>
      </c>
      <c r="CH112">
        <f>COUNTIFS('150 TS and Hurricane DATA'!$I$5:$I$498,$E$106,'150 TS and Hurricane DATA'!$J$5:$J$498,$E112,'150 TS and Hurricane DATA'!$H$5:$H$498,CH$5,'150 TS and Hurricane DATA'!$K$5:$K$498,$F$106)</f>
        <v>0</v>
      </c>
      <c r="CI112">
        <f>COUNTIFS('150 TS and Hurricane DATA'!$I$5:$I$498,$E$106,'150 TS and Hurricane DATA'!$J$5:$J$498,$E112,'150 TS and Hurricane DATA'!$H$5:$H$498,CI$5,'150 TS and Hurricane DATA'!$K$5:$K$498,$F$106)</f>
        <v>0</v>
      </c>
      <c r="CJ112">
        <f>COUNTIFS('150 TS and Hurricane DATA'!$I$5:$I$498,$E$106,'150 TS and Hurricane DATA'!$J$5:$J$498,$E112,'150 TS and Hurricane DATA'!$H$5:$H$498,CJ$5,'150 TS and Hurricane DATA'!$K$5:$K$498,$F$106)</f>
        <v>0</v>
      </c>
      <c r="CK112">
        <f>COUNTIFS('150 TS and Hurricane DATA'!$I$5:$I$498,$E$106,'150 TS and Hurricane DATA'!$J$5:$J$498,$E112,'150 TS and Hurricane DATA'!$H$5:$H$498,CK$5,'150 TS and Hurricane DATA'!$K$5:$K$498,$F$106)</f>
        <v>0</v>
      </c>
      <c r="CL112">
        <f>COUNTIFS('150 TS and Hurricane DATA'!$I$5:$I$498,$E$106,'150 TS and Hurricane DATA'!$J$5:$J$498,$E112,'150 TS and Hurricane DATA'!$H$5:$H$498,CL$5,'150 TS and Hurricane DATA'!$K$5:$K$498,$F$106)</f>
        <v>0</v>
      </c>
      <c r="CM112">
        <f>COUNTIFS('150 TS and Hurricane DATA'!$I$5:$I$498,$E$106,'150 TS and Hurricane DATA'!$J$5:$J$498,$E112,'150 TS and Hurricane DATA'!$H$5:$H$498,CM$5,'150 TS and Hurricane DATA'!$K$5:$K$498,$F$106)</f>
        <v>0</v>
      </c>
      <c r="CN112">
        <f>COUNTIFS('150 TS and Hurricane DATA'!$I$5:$I$498,$E$106,'150 TS and Hurricane DATA'!$J$5:$J$498,$E112,'150 TS and Hurricane DATA'!$H$5:$H$498,CN$5,'150 TS and Hurricane DATA'!$K$5:$K$498,$F$106)</f>
        <v>0</v>
      </c>
      <c r="CO112">
        <f>COUNTIFS('150 TS and Hurricane DATA'!$I$5:$I$498,$E$106,'150 TS and Hurricane DATA'!$J$5:$J$498,$E112,'150 TS and Hurricane DATA'!$H$5:$H$498,CO$5,'150 TS and Hurricane DATA'!$K$5:$K$498,$F$106)</f>
        <v>0</v>
      </c>
      <c r="CP112">
        <f>COUNTIFS('150 TS and Hurricane DATA'!$I$5:$I$498,$E$106,'150 TS and Hurricane DATA'!$J$5:$J$498,$E112,'150 TS and Hurricane DATA'!$H$5:$H$498,CP$5,'150 TS and Hurricane DATA'!$K$5:$K$498,$F$106)</f>
        <v>0</v>
      </c>
      <c r="CQ112">
        <f>COUNTIFS('150 TS and Hurricane DATA'!$I$5:$I$498,$E$106,'150 TS and Hurricane DATA'!$J$5:$J$498,$E112,'150 TS and Hurricane DATA'!$H$5:$H$498,CQ$5,'150 TS and Hurricane DATA'!$K$5:$K$498,$F$106)</f>
        <v>0</v>
      </c>
      <c r="CR112">
        <f>COUNTIFS('150 TS and Hurricane DATA'!$I$5:$I$498,$E$106,'150 TS and Hurricane DATA'!$J$5:$J$498,$E112,'150 TS and Hurricane DATA'!$H$5:$H$498,CR$5,'150 TS and Hurricane DATA'!$K$5:$K$498,$F$106)</f>
        <v>0</v>
      </c>
      <c r="CS112">
        <f>COUNTIFS('150 TS and Hurricane DATA'!$I$5:$I$498,$E$106,'150 TS and Hurricane DATA'!$J$5:$J$498,$E112,'150 TS and Hurricane DATA'!$H$5:$H$498,CS$5,'150 TS and Hurricane DATA'!$K$5:$K$498,$F$106)</f>
        <v>0</v>
      </c>
      <c r="CT112">
        <f>COUNTIFS('150 TS and Hurricane DATA'!$I$5:$I$498,$E$106,'150 TS and Hurricane DATA'!$J$5:$J$498,$E112,'150 TS and Hurricane DATA'!$H$5:$H$498,CT$5,'150 TS and Hurricane DATA'!$K$5:$K$498,$F$106)</f>
        <v>0</v>
      </c>
      <c r="CU112">
        <f>COUNTIFS('150 TS and Hurricane DATA'!$I$5:$I$498,$E$106,'150 TS and Hurricane DATA'!$J$5:$J$498,$E112,'150 TS and Hurricane DATA'!$H$5:$H$498,CU$5,'150 TS and Hurricane DATA'!$K$5:$K$498,$F$106)</f>
        <v>0</v>
      </c>
      <c r="CV112">
        <f>COUNTIFS('150 TS and Hurricane DATA'!$I$5:$I$498,$E$106,'150 TS and Hurricane DATA'!$J$5:$J$498,$E112,'150 TS and Hurricane DATA'!$H$5:$H$498,CV$5,'150 TS and Hurricane DATA'!$K$5:$K$498,$F$106)</f>
        <v>0</v>
      </c>
      <c r="CW112">
        <f>COUNTIFS('150 TS and Hurricane DATA'!$I$5:$I$498,$E$106,'150 TS and Hurricane DATA'!$J$5:$J$498,$E112,'150 TS and Hurricane DATA'!$H$5:$H$498,CW$5,'150 TS and Hurricane DATA'!$K$5:$K$498,$F$106)</f>
        <v>0</v>
      </c>
      <c r="CX112">
        <f>COUNTIFS('150 TS and Hurricane DATA'!$I$5:$I$498,$E$106,'150 TS and Hurricane DATA'!$J$5:$J$498,$E112,'150 TS and Hurricane DATA'!$H$5:$H$498,CX$5,'150 TS and Hurricane DATA'!$K$5:$K$498,$F$106)</f>
        <v>0</v>
      </c>
      <c r="CY112">
        <f>COUNTIFS('150 TS and Hurricane DATA'!$I$5:$I$498,$E$106,'150 TS and Hurricane DATA'!$J$5:$J$498,$E112,'150 TS and Hurricane DATA'!$H$5:$H$498,CY$5,'150 TS and Hurricane DATA'!$K$5:$K$498,$F$106)</f>
        <v>0</v>
      </c>
      <c r="CZ112">
        <f>COUNTIFS('150 TS and Hurricane DATA'!$I$5:$I$498,$E$106,'150 TS and Hurricane DATA'!$J$5:$J$498,$E112,'150 TS and Hurricane DATA'!$H$5:$H$498,CZ$5,'150 TS and Hurricane DATA'!$K$5:$K$498,$F$106)</f>
        <v>0</v>
      </c>
      <c r="DA112">
        <f>COUNTIFS('150 TS and Hurricane DATA'!$I$5:$I$498,$E$106,'150 TS and Hurricane DATA'!$J$5:$J$498,$E112,'150 TS and Hurricane DATA'!$H$5:$H$498,DA$5,'150 TS and Hurricane DATA'!$K$5:$K$498,$F$106)</f>
        <v>0</v>
      </c>
      <c r="DB112">
        <f>COUNTIFS('150 TS and Hurricane DATA'!$I$5:$I$498,$E$106,'150 TS and Hurricane DATA'!$J$5:$J$498,$E112,'150 TS and Hurricane DATA'!$H$5:$H$498,DB$5,'150 TS and Hurricane DATA'!$K$5:$K$498,$F$106)</f>
        <v>0</v>
      </c>
      <c r="DC112">
        <f>COUNTIFS('150 TS and Hurricane DATA'!$I$5:$I$498,$E$106,'150 TS and Hurricane DATA'!$J$5:$J$498,$E112,'150 TS and Hurricane DATA'!$H$5:$H$498,DC$5,'150 TS and Hurricane DATA'!$K$5:$K$498,$F$106)</f>
        <v>0</v>
      </c>
      <c r="DD112">
        <f>COUNTIFS('150 TS and Hurricane DATA'!$I$5:$I$498,$E$106,'150 TS and Hurricane DATA'!$J$5:$J$498,$E112,'150 TS and Hurricane DATA'!$H$5:$H$498,DD$5,'150 TS and Hurricane DATA'!$K$5:$K$498,$F$106)</f>
        <v>0</v>
      </c>
      <c r="DE112">
        <f>COUNTIFS('150 TS and Hurricane DATA'!$I$5:$I$498,$E$106,'150 TS and Hurricane DATA'!$J$5:$J$498,$E112,'150 TS and Hurricane DATA'!$H$5:$H$498,DE$5,'150 TS and Hurricane DATA'!$K$5:$K$498,$F$106)</f>
        <v>0</v>
      </c>
      <c r="DF112">
        <f>COUNTIFS('150 TS and Hurricane DATA'!$I$5:$I$498,$E$106,'150 TS and Hurricane DATA'!$J$5:$J$498,$E112,'150 TS and Hurricane DATA'!$H$5:$H$498,DF$5,'150 TS and Hurricane DATA'!$K$5:$K$498,$F$106)</f>
        <v>0</v>
      </c>
      <c r="DG112">
        <f>COUNTIFS('150 TS and Hurricane DATA'!$I$5:$I$498,$E$106,'150 TS and Hurricane DATA'!$J$5:$J$498,$E112,'150 TS and Hurricane DATA'!$H$5:$H$498,DG$5,'150 TS and Hurricane DATA'!$K$5:$K$498,$F$106)</f>
        <v>0</v>
      </c>
      <c r="DH112">
        <f>COUNTIFS('150 TS and Hurricane DATA'!$I$5:$I$498,$E$106,'150 TS and Hurricane DATA'!$J$5:$J$498,$E112,'150 TS and Hurricane DATA'!$H$5:$H$498,DH$5,'150 TS and Hurricane DATA'!$K$5:$K$498,$F$106)</f>
        <v>0</v>
      </c>
      <c r="DI112">
        <f>COUNTIFS('150 TS and Hurricane DATA'!$I$5:$I$498,$E$106,'150 TS and Hurricane DATA'!$J$5:$J$498,$E112,'150 TS and Hurricane DATA'!$H$5:$H$498,DI$5,'150 TS and Hurricane DATA'!$K$5:$K$498,$F$106)</f>
        <v>0</v>
      </c>
      <c r="DJ112">
        <f>COUNTIFS('150 TS and Hurricane DATA'!$I$5:$I$498,$E$106,'150 TS and Hurricane DATA'!$J$5:$J$498,$E112,'150 TS and Hurricane DATA'!$H$5:$H$498,DJ$5,'150 TS and Hurricane DATA'!$K$5:$K$498,$F$106)</f>
        <v>0</v>
      </c>
      <c r="DK112">
        <f>COUNTIFS('150 TS and Hurricane DATA'!$I$5:$I$498,$E$106,'150 TS and Hurricane DATA'!$J$5:$J$498,$E112,'150 TS and Hurricane DATA'!$H$5:$H$498,DK$5,'150 TS and Hurricane DATA'!$K$5:$K$498,$F$106)</f>
        <v>0</v>
      </c>
      <c r="DL112">
        <f>COUNTIFS('150 TS and Hurricane DATA'!$I$5:$I$498,$E$106,'150 TS and Hurricane DATA'!$J$5:$J$498,$E112,'150 TS and Hurricane DATA'!$H$5:$H$498,DL$5,'150 TS and Hurricane DATA'!$K$5:$K$498,$F$106)</f>
        <v>0</v>
      </c>
      <c r="DM112">
        <f>COUNTIFS('150 TS and Hurricane DATA'!$I$5:$I$498,$E$106,'150 TS and Hurricane DATA'!$J$5:$J$498,$E112,'150 TS and Hurricane DATA'!$H$5:$H$498,DM$5,'150 TS and Hurricane DATA'!$K$5:$K$498,$F$106)</f>
        <v>0</v>
      </c>
      <c r="DN112">
        <f>COUNTIFS('150 TS and Hurricane DATA'!$I$5:$I$498,$E$106,'150 TS and Hurricane DATA'!$J$5:$J$498,$E112,'150 TS and Hurricane DATA'!$H$5:$H$498,DN$5,'150 TS and Hurricane DATA'!$K$5:$K$498,$F$106)</f>
        <v>0</v>
      </c>
      <c r="DO112">
        <f>COUNTIFS('150 TS and Hurricane DATA'!$I$5:$I$498,$E$106,'150 TS and Hurricane DATA'!$J$5:$J$498,$E112,'150 TS and Hurricane DATA'!$H$5:$H$498,DO$5,'150 TS and Hurricane DATA'!$K$5:$K$498,$F$106)</f>
        <v>0</v>
      </c>
      <c r="DP112">
        <f>COUNTIFS('150 TS and Hurricane DATA'!$I$5:$I$498,$E$106,'150 TS and Hurricane DATA'!$J$5:$J$498,$E112,'150 TS and Hurricane DATA'!$H$5:$H$498,DP$5,'150 TS and Hurricane DATA'!$K$5:$K$498,$F$106)</f>
        <v>0</v>
      </c>
      <c r="DQ112">
        <f>COUNTIFS('150 TS and Hurricane DATA'!$I$5:$I$498,$E$106,'150 TS and Hurricane DATA'!$J$5:$J$498,$E112,'150 TS and Hurricane DATA'!$H$5:$H$498,DQ$5,'150 TS and Hurricane DATA'!$K$5:$K$498,$F$106)</f>
        <v>0</v>
      </c>
      <c r="DR112">
        <f>COUNTIFS('150 TS and Hurricane DATA'!$I$5:$I$498,$E$106,'150 TS and Hurricane DATA'!$J$5:$J$498,$E112,'150 TS and Hurricane DATA'!$H$5:$H$498,DR$5,'150 TS and Hurricane DATA'!$K$5:$K$498,$F$106)</f>
        <v>0</v>
      </c>
      <c r="DS112">
        <f>COUNTIFS('150 TS and Hurricane DATA'!$I$5:$I$498,$E$106,'150 TS and Hurricane DATA'!$J$5:$J$498,$E112,'150 TS and Hurricane DATA'!$H$5:$H$498,DS$5,'150 TS and Hurricane DATA'!$K$5:$K$498,$F$106)</f>
        <v>0</v>
      </c>
      <c r="DT112">
        <f>COUNTIFS('150 TS and Hurricane DATA'!$I$5:$I$498,$E$106,'150 TS and Hurricane DATA'!$J$5:$J$498,$E112,'150 TS and Hurricane DATA'!$H$5:$H$498,DT$5,'150 TS and Hurricane DATA'!$K$5:$K$498,$F$106)</f>
        <v>0</v>
      </c>
      <c r="DU112">
        <f>COUNTIFS('150 TS and Hurricane DATA'!$I$5:$I$498,$E$106,'150 TS and Hurricane DATA'!$J$5:$J$498,$E112,'150 TS and Hurricane DATA'!$H$5:$H$498,DU$5,'150 TS and Hurricane DATA'!$K$5:$K$498,$F$106)</f>
        <v>0</v>
      </c>
      <c r="DV112">
        <f>COUNTIFS('150 TS and Hurricane DATA'!$I$5:$I$498,$E$106,'150 TS and Hurricane DATA'!$J$5:$J$498,$E112,'150 TS and Hurricane DATA'!$H$5:$H$498,DV$5,'150 TS and Hurricane DATA'!$K$5:$K$498,$F$106)</f>
        <v>0</v>
      </c>
      <c r="DW112">
        <f>COUNTIFS('150 TS and Hurricane DATA'!$I$5:$I$498,$E$106,'150 TS and Hurricane DATA'!$J$5:$J$498,$E112,'150 TS and Hurricane DATA'!$H$5:$H$498,DW$5,'150 TS and Hurricane DATA'!$K$5:$K$498,$F$106)</f>
        <v>0</v>
      </c>
      <c r="DX112">
        <f>COUNTIFS('150 TS and Hurricane DATA'!$I$5:$I$498,$E$106,'150 TS and Hurricane DATA'!$J$5:$J$498,$E112,'150 TS and Hurricane DATA'!$H$5:$H$498,DX$5,'150 TS and Hurricane DATA'!$K$5:$K$498,$F$106)</f>
        <v>0</v>
      </c>
      <c r="DY112">
        <f>COUNTIFS('150 TS and Hurricane DATA'!$I$5:$I$498,$E$106,'150 TS and Hurricane DATA'!$J$5:$J$498,$E112,'150 TS and Hurricane DATA'!$H$5:$H$498,DY$5,'150 TS and Hurricane DATA'!$K$5:$K$498,$F$106)</f>
        <v>0</v>
      </c>
      <c r="DZ112">
        <f>COUNTIFS('150 TS and Hurricane DATA'!$I$5:$I$498,$E$106,'150 TS and Hurricane DATA'!$J$5:$J$498,$E112,'150 TS and Hurricane DATA'!$H$5:$H$498,DZ$5,'150 TS and Hurricane DATA'!$K$5:$K$498,$F$106)</f>
        <v>0</v>
      </c>
      <c r="EA112">
        <f>COUNTIFS('150 TS and Hurricane DATA'!$I$5:$I$498,$E$106,'150 TS and Hurricane DATA'!$J$5:$J$498,$E112,'150 TS and Hurricane DATA'!$H$5:$H$498,EA$5,'150 TS and Hurricane DATA'!$K$5:$K$498,$F$106)</f>
        <v>0</v>
      </c>
      <c r="EB112">
        <f>COUNTIFS('150 TS and Hurricane DATA'!$I$5:$I$498,$E$106,'150 TS and Hurricane DATA'!$J$5:$J$498,$E112,'150 TS and Hurricane DATA'!$H$5:$H$498,EB$5,'150 TS and Hurricane DATA'!$K$5:$K$498,$F$106)</f>
        <v>0</v>
      </c>
      <c r="EC112">
        <f>COUNTIFS('150 TS and Hurricane DATA'!$I$5:$I$498,$E$106,'150 TS and Hurricane DATA'!$J$5:$J$498,$E112,'150 TS and Hurricane DATA'!$H$5:$H$498,EC$5,'150 TS and Hurricane DATA'!$K$5:$K$498,$F$106)</f>
        <v>0</v>
      </c>
      <c r="ED112">
        <f>COUNTIFS('150 TS and Hurricane DATA'!$I$5:$I$498,$E$106,'150 TS and Hurricane DATA'!$J$5:$J$498,$E112,'150 TS and Hurricane DATA'!$H$5:$H$498,ED$5,'150 TS and Hurricane DATA'!$K$5:$K$498,$F$106)</f>
        <v>0</v>
      </c>
      <c r="EE112">
        <f>COUNTIFS('150 TS and Hurricane DATA'!$I$5:$I$498,$E$106,'150 TS and Hurricane DATA'!$J$5:$J$498,$E112,'150 TS and Hurricane DATA'!$H$5:$H$498,EE$5,'150 TS and Hurricane DATA'!$K$5:$K$498,$F$106)</f>
        <v>0</v>
      </c>
      <c r="EF112">
        <f>COUNTIFS('150 TS and Hurricane DATA'!$I$5:$I$498,$E$106,'150 TS and Hurricane DATA'!$J$5:$J$498,$E112,'150 TS and Hurricane DATA'!$H$5:$H$498,EF$5,'150 TS and Hurricane DATA'!$K$5:$K$498,$F$106)</f>
        <v>0</v>
      </c>
      <c r="EG112">
        <f>COUNTIFS('150 TS and Hurricane DATA'!$I$5:$I$498,$E$106,'150 TS and Hurricane DATA'!$J$5:$J$498,$E112,'150 TS and Hurricane DATA'!$H$5:$H$498,EG$5,'150 TS and Hurricane DATA'!$K$5:$K$498,$F$106)</f>
        <v>0</v>
      </c>
      <c r="EH112">
        <f>COUNTIFS('150 TS and Hurricane DATA'!$I$5:$I$498,$E$106,'150 TS and Hurricane DATA'!$J$5:$J$498,$E112,'150 TS and Hurricane DATA'!$H$5:$H$498,EH$5,'150 TS and Hurricane DATA'!$K$5:$K$498,$F$106)</f>
        <v>0</v>
      </c>
      <c r="EI112">
        <f>COUNTIFS('150 TS and Hurricane DATA'!$I$5:$I$498,$E$106,'150 TS and Hurricane DATA'!$J$5:$J$498,$E112,'150 TS and Hurricane DATA'!$H$5:$H$498,EI$5,'150 TS and Hurricane DATA'!$K$5:$K$498,$F$106)</f>
        <v>0</v>
      </c>
      <c r="EJ112">
        <f>COUNTIFS('150 TS and Hurricane DATA'!$I$5:$I$498,$E$106,'150 TS and Hurricane DATA'!$J$5:$J$498,$E112,'150 TS and Hurricane DATA'!$H$5:$H$498,EJ$5,'150 TS and Hurricane DATA'!$K$5:$K$498,$F$106)</f>
        <v>0</v>
      </c>
      <c r="EK112">
        <f>COUNTIFS('150 TS and Hurricane DATA'!$I$5:$I$498,$E$106,'150 TS and Hurricane DATA'!$J$5:$J$498,$E112,'150 TS and Hurricane DATA'!$H$5:$H$498,EK$5,'150 TS and Hurricane DATA'!$K$5:$K$498,$F$106)</f>
        <v>0</v>
      </c>
      <c r="EL112">
        <f>COUNTIFS('150 TS and Hurricane DATA'!$I$5:$I$498,$E$106,'150 TS and Hurricane DATA'!$J$5:$J$498,$E112,'150 TS and Hurricane DATA'!$H$5:$H$498,EL$5,'150 TS and Hurricane DATA'!$K$5:$K$498,$F$106)</f>
        <v>0</v>
      </c>
      <c r="EM112">
        <f>COUNTIFS('150 TS and Hurricane DATA'!$I$5:$I$498,$E$106,'150 TS and Hurricane DATA'!$J$5:$J$498,$E112,'150 TS and Hurricane DATA'!$H$5:$H$498,EM$5,'150 TS and Hurricane DATA'!$K$5:$K$498,$F$106)</f>
        <v>0</v>
      </c>
      <c r="EN112">
        <f>COUNTIFS('150 TS and Hurricane DATA'!$I$5:$I$498,$E$106,'150 TS and Hurricane DATA'!$J$5:$J$498,$E112,'150 TS and Hurricane DATA'!$H$5:$H$498,EN$5,'150 TS and Hurricane DATA'!$K$5:$K$498,$F$106)</f>
        <v>0</v>
      </c>
      <c r="EO112">
        <f>COUNTIFS('150 TS and Hurricane DATA'!$I$5:$I$498,$E$106,'150 TS and Hurricane DATA'!$J$5:$J$498,$E112,'150 TS and Hurricane DATA'!$H$5:$H$498,EO$5,'150 TS and Hurricane DATA'!$K$5:$K$498,$F$106)</f>
        <v>0</v>
      </c>
      <c r="EP112">
        <f>COUNTIFS('150 TS and Hurricane DATA'!$I$5:$I$498,$E$106,'150 TS and Hurricane DATA'!$J$5:$J$498,$E112,'150 TS and Hurricane DATA'!$H$5:$H$498,EP$5,'150 TS and Hurricane DATA'!$K$5:$K$498,$F$106)</f>
        <v>0</v>
      </c>
      <c r="EQ112">
        <f>COUNTIFS('150 TS and Hurricane DATA'!$I$5:$I$498,$E$106,'150 TS and Hurricane DATA'!$J$5:$J$498,$E112,'150 TS and Hurricane DATA'!$H$5:$H$498,EQ$5,'150 TS and Hurricane DATA'!$K$5:$K$498,$F$106)</f>
        <v>0</v>
      </c>
      <c r="ER112">
        <f>COUNTIFS('150 TS and Hurricane DATA'!$I$5:$I$498,$E$106,'150 TS and Hurricane DATA'!$J$5:$J$498,$E112,'150 TS and Hurricane DATA'!$H$5:$H$498,ER$5,'150 TS and Hurricane DATA'!$K$5:$K$498,$F$106)</f>
        <v>0</v>
      </c>
      <c r="ES112">
        <f>COUNTIFS('150 TS and Hurricane DATA'!$I$5:$I$498,$E$106,'150 TS and Hurricane DATA'!$J$5:$J$498,$E112,'150 TS and Hurricane DATA'!$H$5:$H$498,ES$5,'150 TS and Hurricane DATA'!$K$5:$K$498,$F$106)</f>
        <v>0</v>
      </c>
      <c r="ET112">
        <f>COUNTIFS('150 TS and Hurricane DATA'!$I$5:$I$498,$E$106,'150 TS and Hurricane DATA'!$J$5:$J$498,$E112,'150 TS and Hurricane DATA'!$H$5:$H$498,ET$5,'150 TS and Hurricane DATA'!$K$5:$K$498,$F$106)</f>
        <v>0</v>
      </c>
      <c r="EU112">
        <f>COUNTIFS('150 TS and Hurricane DATA'!$I$5:$I$498,$E$106,'150 TS and Hurricane DATA'!$J$5:$J$498,$E112,'150 TS and Hurricane DATA'!$H$5:$H$498,EU$5,'150 TS and Hurricane DATA'!$K$5:$K$498,$F$106)</f>
        <v>0</v>
      </c>
      <c r="EV112">
        <f>COUNTIFS('150 TS and Hurricane DATA'!$I$5:$I$498,$E$106,'150 TS and Hurricane DATA'!$J$5:$J$498,$E112,'150 TS and Hurricane DATA'!$H$5:$H$498,EV$5,'150 TS and Hurricane DATA'!$K$5:$K$498,$F$106)</f>
        <v>0</v>
      </c>
      <c r="EW112">
        <f>COUNTIFS('150 TS and Hurricane DATA'!$I$5:$I$498,$E$106,'150 TS and Hurricane DATA'!$J$5:$J$498,$E112,'150 TS and Hurricane DATA'!$H$5:$H$498,EW$5,'150 TS and Hurricane DATA'!$K$5:$K$498,$F$106)</f>
        <v>0</v>
      </c>
      <c r="EX112">
        <f>COUNTIFS('150 TS and Hurricane DATA'!$I$5:$I$498,$E$106,'150 TS and Hurricane DATA'!$J$5:$J$498,$E112,'150 TS and Hurricane DATA'!$H$5:$H$498,EX$5,'150 TS and Hurricane DATA'!$K$5:$K$498,$F$106)</f>
        <v>0</v>
      </c>
      <c r="EY112">
        <f>COUNTIFS('150 TS and Hurricane DATA'!$I$5:$I$498,$E$106,'150 TS and Hurricane DATA'!$J$5:$J$498,$E112,'150 TS and Hurricane DATA'!$H$5:$H$498,EY$5,'150 TS and Hurricane DATA'!$K$5:$K$498,$F$106)</f>
        <v>0</v>
      </c>
      <c r="EZ112">
        <f>COUNTIFS('150 TS and Hurricane DATA'!$I$5:$I$498,$E$106,'150 TS and Hurricane DATA'!$J$5:$J$498,$E112,'150 TS and Hurricane DATA'!$H$5:$H$498,EZ$5,'150 TS and Hurricane DATA'!$K$5:$K$498,$F$106)</f>
        <v>0</v>
      </c>
      <c r="FA112">
        <f>COUNTIFS('150 TS and Hurricane DATA'!$I$5:$I$498,$E$106,'150 TS and Hurricane DATA'!$J$5:$J$498,$E112,'150 TS and Hurricane DATA'!$H$5:$H$498,FA$5,'150 TS and Hurricane DATA'!$K$5:$K$498,$F$106)</f>
        <v>0</v>
      </c>
      <c r="FB112">
        <f>COUNTIFS('150 TS and Hurricane DATA'!$I$5:$I$498,$E$106,'150 TS and Hurricane DATA'!$J$5:$J$498,$E112,'150 TS and Hurricane DATA'!$H$5:$H$498,FB$5,'150 TS and Hurricane DATA'!$K$5:$K$498,$F$106)</f>
        <v>0</v>
      </c>
      <c r="FC112">
        <f>COUNTIFS('150 TS and Hurricane DATA'!$I$5:$I$498,$E$106,'150 TS and Hurricane DATA'!$J$5:$J$498,$E112,'150 TS and Hurricane DATA'!$H$5:$H$498,FC$5,'150 TS and Hurricane DATA'!$K$5:$K$498,$F$106)</f>
        <v>0</v>
      </c>
      <c r="FD112">
        <f>COUNTIFS('150 TS and Hurricane DATA'!$I$5:$I$498,$E$106,'150 TS and Hurricane DATA'!$J$5:$J$498,$E112,'150 TS and Hurricane DATA'!$H$5:$H$498,FD$5,'150 TS and Hurricane DATA'!$K$5:$K$498,$F$106)</f>
        <v>0</v>
      </c>
      <c r="FE112">
        <f>COUNTIFS('150 TS and Hurricane DATA'!$I$5:$I$498,$E$106,'150 TS and Hurricane DATA'!$J$5:$J$498,$E112,'150 TS and Hurricane DATA'!$H$5:$H$498,FE$5,'150 TS and Hurricane DATA'!$K$5:$K$498,$F$106)</f>
        <v>0</v>
      </c>
      <c r="FF112">
        <f>COUNTIFS('150 TS and Hurricane DATA'!$I$5:$I$498,$E$106,'150 TS and Hurricane DATA'!$J$5:$J$498,$E112,'150 TS and Hurricane DATA'!$H$5:$H$498,FF$5,'150 TS and Hurricane DATA'!$K$5:$K$498,$F$106)</f>
        <v>0</v>
      </c>
      <c r="FG112">
        <f>COUNTIFS('150 TS and Hurricane DATA'!$I$5:$I$498,$E$106,'150 TS and Hurricane DATA'!$J$5:$J$498,$E112,'150 TS and Hurricane DATA'!$H$5:$H$498,FG$5,'150 TS and Hurricane DATA'!$K$5:$K$498,$F$106)</f>
        <v>0</v>
      </c>
      <c r="FH112">
        <f>COUNTIFS('150 TS and Hurricane DATA'!$I$5:$I$498,$E$106,'150 TS and Hurricane DATA'!$J$5:$J$498,$E112,'150 TS and Hurricane DATA'!$H$5:$H$498,FH$5,'150 TS and Hurricane DATA'!$K$5:$K$498,$F$106)</f>
        <v>0</v>
      </c>
      <c r="FI112">
        <f>COUNTIFS('150 TS and Hurricane DATA'!$I$5:$I$498,$E$106,'150 TS and Hurricane DATA'!$J$5:$J$498,$E112,'150 TS and Hurricane DATA'!$H$5:$H$498,FI$5,'150 TS and Hurricane DATA'!$K$5:$K$498,$F$106)</f>
        <v>0</v>
      </c>
      <c r="FJ112">
        <f>COUNTIFS('150 TS and Hurricane DATA'!$I$5:$I$498,$E$106,'150 TS and Hurricane DATA'!$J$5:$J$498,$E112,'150 TS and Hurricane DATA'!$H$5:$H$498,FJ$5,'150 TS and Hurricane DATA'!$K$5:$K$498,$F$106)</f>
        <v>0</v>
      </c>
      <c r="FK112">
        <f>COUNTIFS('150 TS and Hurricane DATA'!$I$5:$I$498,$E$106,'150 TS and Hurricane DATA'!$J$5:$J$498,$E112,'150 TS and Hurricane DATA'!$H$5:$H$498,FK$5,'150 TS and Hurricane DATA'!$K$5:$K$498,$F$106)</f>
        <v>0</v>
      </c>
      <c r="FL112">
        <f>COUNTIFS('150 TS and Hurricane DATA'!$I$5:$I$498,$E$106,'150 TS and Hurricane DATA'!$J$5:$J$498,$E112,'150 TS and Hurricane DATA'!$H$5:$H$498,FL$5,'150 TS and Hurricane DATA'!$K$5:$K$498,$F$106)</f>
        <v>0</v>
      </c>
      <c r="FM112">
        <f>COUNTIFS('150 TS and Hurricane DATA'!$I$5:$I$498,$E$106,'150 TS and Hurricane DATA'!$J$5:$J$498,$E112,'150 TS and Hurricane DATA'!$H$5:$H$498,FM$5,'150 TS and Hurricane DATA'!$K$5:$K$498,$F$106)</f>
        <v>0</v>
      </c>
      <c r="FN112">
        <f>COUNTIFS('150 TS and Hurricane DATA'!$I$5:$I$498,$E$106,'150 TS and Hurricane DATA'!$J$5:$J$498,$E112,'150 TS and Hurricane DATA'!$H$5:$H$498,FN$5,'150 TS and Hurricane DATA'!$K$5:$K$498,$F$106)</f>
        <v>0</v>
      </c>
      <c r="FO112">
        <f>COUNTIFS('150 TS and Hurricane DATA'!$I$5:$I$498,$E$106,'150 TS and Hurricane DATA'!$J$5:$J$498,$E112,'150 TS and Hurricane DATA'!$H$5:$H$498,FO$5,'150 TS and Hurricane DATA'!$K$5:$K$498,$F$106)</f>
        <v>0</v>
      </c>
      <c r="FP112">
        <f>COUNTIFS('150 TS and Hurricane DATA'!$I$5:$I$498,$E$106,'150 TS and Hurricane DATA'!$J$5:$J$498,$E112,'150 TS and Hurricane DATA'!$H$5:$H$498,FP$5,'150 TS and Hurricane DATA'!$K$5:$K$498,$F$106)</f>
        <v>0</v>
      </c>
      <c r="FQ112">
        <f>COUNTIFS('150 TS and Hurricane DATA'!$I$5:$I$498,$E$106,'150 TS and Hurricane DATA'!$J$5:$J$498,$E112,'150 TS and Hurricane DATA'!$H$5:$H$498,FQ$5,'150 TS and Hurricane DATA'!$K$5:$K$498,$F$106)</f>
        <v>0</v>
      </c>
      <c r="FR112">
        <f>COUNTIFS('150 TS and Hurricane DATA'!$I$5:$I$498,$E$106,'150 TS and Hurricane DATA'!$J$5:$J$498,$E112,'150 TS and Hurricane DATA'!$H$5:$H$498,FR$5,'150 TS and Hurricane DATA'!$K$5:$K$498,$F$106)</f>
        <v>0</v>
      </c>
      <c r="FS112">
        <f>COUNTIFS('150 TS and Hurricane DATA'!$I$5:$I$498,$E$106,'150 TS and Hurricane DATA'!$J$5:$J$498,$E112,'150 TS and Hurricane DATA'!$H$5:$H$498,FS$5,'150 TS and Hurricane DATA'!$K$5:$K$498,$F$106)</f>
        <v>0</v>
      </c>
      <c r="FT112">
        <f>COUNTIFS('150 TS and Hurricane DATA'!$I$5:$I$498,$E$106,'150 TS and Hurricane DATA'!$J$5:$J$498,$E112,'150 TS and Hurricane DATA'!$H$5:$H$498,FT$5,'150 TS and Hurricane DATA'!$K$5:$K$498,$F$106)</f>
        <v>0</v>
      </c>
      <c r="FV112">
        <f t="shared" si="259"/>
        <v>1</v>
      </c>
    </row>
    <row r="113" spans="2:183">
      <c r="B113" s="129"/>
      <c r="D113" s="27" t="s">
        <v>32</v>
      </c>
      <c r="E113" s="161">
        <v>1</v>
      </c>
      <c r="F113">
        <f>COUNTIFS('150 TS and Hurricane DATA'!$I$5:$I$498,$E$106,'150 TS and Hurricane DATA'!$J$5:$J$498,$E113,'150 TS and Hurricane DATA'!$H$5:$H$498,F$5,'150 TS and Hurricane DATA'!$K$5:$K$498,$F$106)</f>
        <v>0</v>
      </c>
      <c r="G113">
        <f>COUNTIFS('150 TS and Hurricane DATA'!$I$5:$I$498,$E$106,'150 TS and Hurricane DATA'!$J$5:$J$498,$E113,'150 TS and Hurricane DATA'!$H$5:$H$498,G$5,'150 TS and Hurricane DATA'!$K$5:$K$498,$F$106)</f>
        <v>0</v>
      </c>
      <c r="H113">
        <f>COUNTIFS('150 TS and Hurricane DATA'!$I$5:$I$498,$E$106,'150 TS and Hurricane DATA'!$J$5:$J$498,$E113,'150 TS and Hurricane DATA'!$H$5:$H$498,H$5,'150 TS and Hurricane DATA'!$K$5:$K$498,$F$106)</f>
        <v>0</v>
      </c>
      <c r="I113">
        <f>COUNTIFS('150 TS and Hurricane DATA'!$I$5:$I$498,$E$106,'150 TS and Hurricane DATA'!$J$5:$J$498,$E113,'150 TS and Hurricane DATA'!$H$5:$H$498,I$5,'150 TS and Hurricane DATA'!$K$5:$K$498,$F$106)</f>
        <v>0</v>
      </c>
      <c r="J113">
        <f>COUNTIFS('150 TS and Hurricane DATA'!$I$5:$I$498,$E$106,'150 TS and Hurricane DATA'!$J$5:$J$498,$E113,'150 TS and Hurricane DATA'!$H$5:$H$498,J$5,'150 TS and Hurricane DATA'!$K$5:$K$498,$F$106)</f>
        <v>0</v>
      </c>
      <c r="K113">
        <f>COUNTIFS('150 TS and Hurricane DATA'!$I$5:$I$498,$E$106,'150 TS and Hurricane DATA'!$J$5:$J$498,$E113,'150 TS and Hurricane DATA'!$H$5:$H$498,K$5,'150 TS and Hurricane DATA'!$K$5:$K$498,$F$106)</f>
        <v>0</v>
      </c>
      <c r="L113">
        <f>COUNTIFS('150 TS and Hurricane DATA'!$I$5:$I$498,$E$106,'150 TS and Hurricane DATA'!$J$5:$J$498,$E113,'150 TS and Hurricane DATA'!$H$5:$H$498,L$5,'150 TS and Hurricane DATA'!$K$5:$K$498,$F$106)</f>
        <v>0</v>
      </c>
      <c r="M113">
        <f>COUNTIFS('150 TS and Hurricane DATA'!$I$5:$I$498,$E$106,'150 TS and Hurricane DATA'!$J$5:$J$498,$E113,'150 TS and Hurricane DATA'!$H$5:$H$498,M$5,'150 TS and Hurricane DATA'!$K$5:$K$498,$F$106)</f>
        <v>0</v>
      </c>
      <c r="N113">
        <f>COUNTIFS('150 TS and Hurricane DATA'!$I$5:$I$498,$E$106,'150 TS and Hurricane DATA'!$J$5:$J$498,$E113,'150 TS and Hurricane DATA'!$H$5:$H$498,N$5,'150 TS and Hurricane DATA'!$K$5:$K$498,$F$106)</f>
        <v>0</v>
      </c>
      <c r="O113">
        <f>COUNTIFS('150 TS and Hurricane DATA'!$I$5:$I$498,$E$106,'150 TS and Hurricane DATA'!$J$5:$J$498,$E113,'150 TS and Hurricane DATA'!$H$5:$H$498,O$5,'150 TS and Hurricane DATA'!$K$5:$K$498,$F$106)</f>
        <v>0</v>
      </c>
      <c r="P113">
        <f>COUNTIFS('150 TS and Hurricane DATA'!$I$5:$I$498,$E$106,'150 TS and Hurricane DATA'!$J$5:$J$498,$E113,'150 TS and Hurricane DATA'!$H$5:$H$498,P$5,'150 TS and Hurricane DATA'!$K$5:$K$498,$F$106)</f>
        <v>0</v>
      </c>
      <c r="Q113">
        <f>COUNTIFS('150 TS and Hurricane DATA'!$I$5:$I$498,$E$106,'150 TS and Hurricane DATA'!$J$5:$J$498,$E113,'150 TS and Hurricane DATA'!$H$5:$H$498,Q$5,'150 TS and Hurricane DATA'!$K$5:$K$498,$F$106)</f>
        <v>0</v>
      </c>
      <c r="R113">
        <f>COUNTIFS('150 TS and Hurricane DATA'!$I$5:$I$498,$E$106,'150 TS and Hurricane DATA'!$J$5:$J$498,$E113,'150 TS and Hurricane DATA'!$H$5:$H$498,R$5,'150 TS and Hurricane DATA'!$K$5:$K$498,$F$106)</f>
        <v>0</v>
      </c>
      <c r="S113">
        <f>COUNTIFS('150 TS and Hurricane DATA'!$I$5:$I$498,$E$106,'150 TS and Hurricane DATA'!$J$5:$J$498,$E113,'150 TS and Hurricane DATA'!$H$5:$H$498,S$5,'150 TS and Hurricane DATA'!$K$5:$K$498,$F$106)</f>
        <v>0</v>
      </c>
      <c r="T113">
        <f>COUNTIFS('150 TS and Hurricane DATA'!$I$5:$I$498,$E$106,'150 TS and Hurricane DATA'!$J$5:$J$498,$E113,'150 TS and Hurricane DATA'!$H$5:$H$498,T$5,'150 TS and Hurricane DATA'!$K$5:$K$498,$F$106)</f>
        <v>0</v>
      </c>
      <c r="U113">
        <f>COUNTIFS('150 TS and Hurricane DATA'!$I$5:$I$498,$E$106,'150 TS and Hurricane DATA'!$J$5:$J$498,$E113,'150 TS and Hurricane DATA'!$H$5:$H$498,U$5,'150 TS and Hurricane DATA'!$K$5:$K$498,$F$106)</f>
        <v>0</v>
      </c>
      <c r="V113">
        <f>COUNTIFS('150 TS and Hurricane DATA'!$I$5:$I$498,$E$106,'150 TS and Hurricane DATA'!$J$5:$J$498,$E113,'150 TS and Hurricane DATA'!$H$5:$H$498,V$5,'150 TS and Hurricane DATA'!$K$5:$K$498,$F$106)</f>
        <v>0</v>
      </c>
      <c r="W113">
        <f>COUNTIFS('150 TS and Hurricane DATA'!$I$5:$I$498,$E$106,'150 TS and Hurricane DATA'!$J$5:$J$498,$E113,'150 TS and Hurricane DATA'!$H$5:$H$498,W$5,'150 TS and Hurricane DATA'!$K$5:$K$498,$F$106)</f>
        <v>0</v>
      </c>
      <c r="X113">
        <f>COUNTIFS('150 TS and Hurricane DATA'!$I$5:$I$498,$E$106,'150 TS and Hurricane DATA'!$J$5:$J$498,$E113,'150 TS and Hurricane DATA'!$H$5:$H$498,X$5,'150 TS and Hurricane DATA'!$K$5:$K$498,$F$106)</f>
        <v>0</v>
      </c>
      <c r="Y113">
        <f>COUNTIFS('150 TS and Hurricane DATA'!$I$5:$I$498,$E$106,'150 TS and Hurricane DATA'!$J$5:$J$498,$E113,'150 TS and Hurricane DATA'!$H$5:$H$498,Y$5,'150 TS and Hurricane DATA'!$K$5:$K$498,$F$106)</f>
        <v>0</v>
      </c>
      <c r="Z113">
        <f>COUNTIFS('150 TS and Hurricane DATA'!$I$5:$I$498,$E$106,'150 TS and Hurricane DATA'!$J$5:$J$498,$E113,'150 TS and Hurricane DATA'!$H$5:$H$498,Z$5,'150 TS and Hurricane DATA'!$K$5:$K$498,$F$106)</f>
        <v>0</v>
      </c>
      <c r="AA113">
        <f>COUNTIFS('150 TS and Hurricane DATA'!$I$5:$I$498,$E$106,'150 TS and Hurricane DATA'!$J$5:$J$498,$E113,'150 TS and Hurricane DATA'!$H$5:$H$498,AA$5,'150 TS and Hurricane DATA'!$K$5:$K$498,$F$106)</f>
        <v>1</v>
      </c>
      <c r="AB113">
        <f>COUNTIFS('150 TS and Hurricane DATA'!$I$5:$I$498,$E$106,'150 TS and Hurricane DATA'!$J$5:$J$498,$E113,'150 TS and Hurricane DATA'!$H$5:$H$498,AB$5,'150 TS and Hurricane DATA'!$K$5:$K$498,$F$106)</f>
        <v>0</v>
      </c>
      <c r="AC113">
        <f>COUNTIFS('150 TS and Hurricane DATA'!$I$5:$I$498,$E$106,'150 TS and Hurricane DATA'!$J$5:$J$498,$E113,'150 TS and Hurricane DATA'!$H$5:$H$498,AC$5,'150 TS and Hurricane DATA'!$K$5:$K$498,$F$106)</f>
        <v>0</v>
      </c>
      <c r="AD113">
        <f>COUNTIFS('150 TS and Hurricane DATA'!$I$5:$I$498,$E$106,'150 TS and Hurricane DATA'!$J$5:$J$498,$E113,'150 TS and Hurricane DATA'!$H$5:$H$498,AD$5,'150 TS and Hurricane DATA'!$K$5:$K$498,$F$106)</f>
        <v>1</v>
      </c>
      <c r="AE113">
        <f>COUNTIFS('150 TS and Hurricane DATA'!$I$5:$I$498,$E$106,'150 TS and Hurricane DATA'!$J$5:$J$498,$E113,'150 TS and Hurricane DATA'!$H$5:$H$498,AE$5,'150 TS and Hurricane DATA'!$K$5:$K$498,$F$106)</f>
        <v>0</v>
      </c>
      <c r="AF113">
        <f>COUNTIFS('150 TS and Hurricane DATA'!$I$5:$I$498,$E$106,'150 TS and Hurricane DATA'!$J$5:$J$498,$E113,'150 TS and Hurricane DATA'!$H$5:$H$498,AF$5,'150 TS and Hurricane DATA'!$K$5:$K$498,$F$106)</f>
        <v>0</v>
      </c>
      <c r="AG113">
        <f>COUNTIFS('150 TS and Hurricane DATA'!$I$5:$I$498,$E$106,'150 TS and Hurricane DATA'!$J$5:$J$498,$E113,'150 TS and Hurricane DATA'!$H$5:$H$498,AG$5,'150 TS and Hurricane DATA'!$K$5:$K$498,$F$106)</f>
        <v>0</v>
      </c>
      <c r="AH113">
        <f>COUNTIFS('150 TS and Hurricane DATA'!$I$5:$I$498,$E$106,'150 TS and Hurricane DATA'!$J$5:$J$498,$E113,'150 TS and Hurricane DATA'!$H$5:$H$498,AH$5,'150 TS and Hurricane DATA'!$K$5:$K$498,$F$106)</f>
        <v>0</v>
      </c>
      <c r="AI113">
        <f>COUNTIFS('150 TS and Hurricane DATA'!$I$5:$I$498,$E$106,'150 TS and Hurricane DATA'!$J$5:$J$498,$E113,'150 TS and Hurricane DATA'!$H$5:$H$498,AI$5,'150 TS and Hurricane DATA'!$K$5:$K$498,$F$106)</f>
        <v>0</v>
      </c>
      <c r="AJ113">
        <f>COUNTIFS('150 TS and Hurricane DATA'!$I$5:$I$498,$E$106,'150 TS and Hurricane DATA'!$J$5:$J$498,$E113,'150 TS and Hurricane DATA'!$H$5:$H$498,AJ$5,'150 TS and Hurricane DATA'!$K$5:$K$498,$F$106)</f>
        <v>0</v>
      </c>
      <c r="AK113">
        <f>COUNTIFS('150 TS and Hurricane DATA'!$I$5:$I$498,$E$106,'150 TS and Hurricane DATA'!$J$5:$J$498,$E113,'150 TS and Hurricane DATA'!$H$5:$H$498,AK$5,'150 TS and Hurricane DATA'!$K$5:$K$498,$F$106)</f>
        <v>0</v>
      </c>
      <c r="AL113">
        <f>COUNTIFS('150 TS and Hurricane DATA'!$I$5:$I$498,$E$106,'150 TS and Hurricane DATA'!$J$5:$J$498,$E113,'150 TS and Hurricane DATA'!$H$5:$H$498,AL$5,'150 TS and Hurricane DATA'!$K$5:$K$498,$F$106)</f>
        <v>1</v>
      </c>
      <c r="AM113">
        <f>COUNTIFS('150 TS and Hurricane DATA'!$I$5:$I$498,$E$106,'150 TS and Hurricane DATA'!$J$5:$J$498,$E113,'150 TS and Hurricane DATA'!$H$5:$H$498,AM$5,'150 TS and Hurricane DATA'!$K$5:$K$498,$F$106)</f>
        <v>0</v>
      </c>
      <c r="AN113">
        <f>COUNTIFS('150 TS and Hurricane DATA'!$I$5:$I$498,$E$106,'150 TS and Hurricane DATA'!$J$5:$J$498,$E113,'150 TS and Hurricane DATA'!$H$5:$H$498,AN$5,'150 TS and Hurricane DATA'!$K$5:$K$498,$F$106)</f>
        <v>0</v>
      </c>
      <c r="AO113">
        <f>COUNTIFS('150 TS and Hurricane DATA'!$I$5:$I$498,$E$106,'150 TS and Hurricane DATA'!$J$5:$J$498,$E113,'150 TS and Hurricane DATA'!$H$5:$H$498,AO$5,'150 TS and Hurricane DATA'!$K$5:$K$498,$F$106)</f>
        <v>0</v>
      </c>
      <c r="AP113">
        <f>COUNTIFS('150 TS and Hurricane DATA'!$I$5:$I$498,$E$106,'150 TS and Hurricane DATA'!$J$5:$J$498,$E113,'150 TS and Hurricane DATA'!$H$5:$H$498,AP$5,'150 TS and Hurricane DATA'!$K$5:$K$498,$F$106)</f>
        <v>0</v>
      </c>
      <c r="AQ113">
        <f>COUNTIFS('150 TS and Hurricane DATA'!$I$5:$I$498,$E$106,'150 TS and Hurricane DATA'!$J$5:$J$498,$E113,'150 TS and Hurricane DATA'!$H$5:$H$498,AQ$5,'150 TS and Hurricane DATA'!$K$5:$K$498,$F$106)</f>
        <v>0</v>
      </c>
      <c r="AR113">
        <f>COUNTIFS('150 TS and Hurricane DATA'!$I$5:$I$498,$E$106,'150 TS and Hurricane DATA'!$J$5:$J$498,$E113,'150 TS and Hurricane DATA'!$H$5:$H$498,AR$5,'150 TS and Hurricane DATA'!$K$5:$K$498,$F$106)</f>
        <v>0</v>
      </c>
      <c r="AS113">
        <f>COUNTIFS('150 TS and Hurricane DATA'!$I$5:$I$498,$E$106,'150 TS and Hurricane DATA'!$J$5:$J$498,$E113,'150 TS and Hurricane DATA'!$H$5:$H$498,AS$5,'150 TS and Hurricane DATA'!$K$5:$K$498,$F$106)</f>
        <v>0</v>
      </c>
      <c r="AT113">
        <f>COUNTIFS('150 TS and Hurricane DATA'!$I$5:$I$498,$E$106,'150 TS and Hurricane DATA'!$J$5:$J$498,$E113,'150 TS and Hurricane DATA'!$H$5:$H$498,AT$5,'150 TS and Hurricane DATA'!$K$5:$K$498,$F$106)</f>
        <v>0</v>
      </c>
      <c r="AU113">
        <f>COUNTIFS('150 TS and Hurricane DATA'!$I$5:$I$498,$E$106,'150 TS and Hurricane DATA'!$J$5:$J$498,$E113,'150 TS and Hurricane DATA'!$H$5:$H$498,AU$5,'150 TS and Hurricane DATA'!$K$5:$K$498,$F$106)</f>
        <v>0</v>
      </c>
      <c r="AV113">
        <f>COUNTIFS('150 TS and Hurricane DATA'!$I$5:$I$498,$E$106,'150 TS and Hurricane DATA'!$J$5:$J$498,$E113,'150 TS and Hurricane DATA'!$H$5:$H$498,AV$5,'150 TS and Hurricane DATA'!$K$5:$K$498,$F$106)</f>
        <v>0</v>
      </c>
      <c r="AW113">
        <f>COUNTIFS('150 TS and Hurricane DATA'!$I$5:$I$498,$E$106,'150 TS and Hurricane DATA'!$J$5:$J$498,$E113,'150 TS and Hurricane DATA'!$H$5:$H$498,AW$5,'150 TS and Hurricane DATA'!$K$5:$K$498,$F$106)</f>
        <v>0</v>
      </c>
      <c r="AX113">
        <f>COUNTIFS('150 TS and Hurricane DATA'!$I$5:$I$498,$E$106,'150 TS and Hurricane DATA'!$J$5:$J$498,$E113,'150 TS and Hurricane DATA'!$H$5:$H$498,AX$5,'150 TS and Hurricane DATA'!$K$5:$K$498,$F$106)</f>
        <v>0</v>
      </c>
      <c r="AY113">
        <f>COUNTIFS('150 TS and Hurricane DATA'!$I$5:$I$498,$E$106,'150 TS and Hurricane DATA'!$J$5:$J$498,$E113,'150 TS and Hurricane DATA'!$H$5:$H$498,AY$5,'150 TS and Hurricane DATA'!$K$5:$K$498,$F$106)</f>
        <v>0</v>
      </c>
      <c r="AZ113">
        <f>COUNTIFS('150 TS and Hurricane DATA'!$I$5:$I$498,$E$106,'150 TS and Hurricane DATA'!$J$5:$J$498,$E113,'150 TS and Hurricane DATA'!$H$5:$H$498,AZ$5,'150 TS and Hurricane DATA'!$K$5:$K$498,$F$106)</f>
        <v>0</v>
      </c>
      <c r="BA113">
        <f>COUNTIFS('150 TS and Hurricane DATA'!$I$5:$I$498,$E$106,'150 TS and Hurricane DATA'!$J$5:$J$498,$E113,'150 TS and Hurricane DATA'!$H$5:$H$498,BA$5,'150 TS and Hurricane DATA'!$K$5:$K$498,$F$106)</f>
        <v>0</v>
      </c>
      <c r="BB113">
        <f>COUNTIFS('150 TS and Hurricane DATA'!$I$5:$I$498,$E$106,'150 TS and Hurricane DATA'!$J$5:$J$498,$E113,'150 TS and Hurricane DATA'!$H$5:$H$498,BB$5,'150 TS and Hurricane DATA'!$K$5:$K$498,$F$106)</f>
        <v>0</v>
      </c>
      <c r="BC113">
        <f>COUNTIFS('150 TS and Hurricane DATA'!$I$5:$I$498,$E$106,'150 TS and Hurricane DATA'!$J$5:$J$498,$E113,'150 TS and Hurricane DATA'!$H$5:$H$498,BC$5,'150 TS and Hurricane DATA'!$K$5:$K$498,$F$106)</f>
        <v>0</v>
      </c>
      <c r="BD113">
        <f>COUNTIFS('150 TS and Hurricane DATA'!$I$5:$I$498,$E$106,'150 TS and Hurricane DATA'!$J$5:$J$498,$E113,'150 TS and Hurricane DATA'!$H$5:$H$498,BD$5,'150 TS and Hurricane DATA'!$K$5:$K$498,$F$106)</f>
        <v>0</v>
      </c>
      <c r="BE113">
        <f>COUNTIFS('150 TS and Hurricane DATA'!$I$5:$I$498,$E$106,'150 TS and Hurricane DATA'!$J$5:$J$498,$E113,'150 TS and Hurricane DATA'!$H$5:$H$498,BE$5,'150 TS and Hurricane DATA'!$K$5:$K$498,$F$106)</f>
        <v>0</v>
      </c>
      <c r="BF113">
        <f>COUNTIFS('150 TS and Hurricane DATA'!$I$5:$I$498,$E$106,'150 TS and Hurricane DATA'!$J$5:$J$498,$E113,'150 TS and Hurricane DATA'!$H$5:$H$498,BF$5,'150 TS and Hurricane DATA'!$K$5:$K$498,$F$106)</f>
        <v>0</v>
      </c>
      <c r="BG113">
        <f>COUNTIFS('150 TS and Hurricane DATA'!$I$5:$I$498,$E$106,'150 TS and Hurricane DATA'!$J$5:$J$498,$E113,'150 TS and Hurricane DATA'!$H$5:$H$498,BG$5,'150 TS and Hurricane DATA'!$K$5:$K$498,$F$106)</f>
        <v>0</v>
      </c>
      <c r="BH113">
        <f>COUNTIFS('150 TS and Hurricane DATA'!$I$5:$I$498,$E$106,'150 TS and Hurricane DATA'!$J$5:$J$498,$E113,'150 TS and Hurricane DATA'!$H$5:$H$498,BH$5,'150 TS and Hurricane DATA'!$K$5:$K$498,$F$106)</f>
        <v>0</v>
      </c>
      <c r="BI113">
        <f>COUNTIFS('150 TS and Hurricane DATA'!$I$5:$I$498,$E$106,'150 TS and Hurricane DATA'!$J$5:$J$498,$E113,'150 TS and Hurricane DATA'!$H$5:$H$498,BI$5,'150 TS and Hurricane DATA'!$K$5:$K$498,$F$106)</f>
        <v>0</v>
      </c>
      <c r="BJ113">
        <f>COUNTIFS('150 TS and Hurricane DATA'!$I$5:$I$498,$E$106,'150 TS and Hurricane DATA'!$J$5:$J$498,$E113,'150 TS and Hurricane DATA'!$H$5:$H$498,BJ$5,'150 TS and Hurricane DATA'!$K$5:$K$498,$F$106)</f>
        <v>0</v>
      </c>
      <c r="BK113">
        <f>COUNTIFS('150 TS and Hurricane DATA'!$I$5:$I$498,$E$106,'150 TS and Hurricane DATA'!$J$5:$J$498,$E113,'150 TS and Hurricane DATA'!$H$5:$H$498,BK$5,'150 TS and Hurricane DATA'!$K$5:$K$498,$F$106)</f>
        <v>0</v>
      </c>
      <c r="BL113">
        <f>COUNTIFS('150 TS and Hurricane DATA'!$I$5:$I$498,$E$106,'150 TS and Hurricane DATA'!$J$5:$J$498,$E113,'150 TS and Hurricane DATA'!$H$5:$H$498,BL$5,'150 TS and Hurricane DATA'!$K$5:$K$498,$F$106)</f>
        <v>0</v>
      </c>
      <c r="BM113">
        <f>COUNTIFS('150 TS and Hurricane DATA'!$I$5:$I$498,$E$106,'150 TS and Hurricane DATA'!$J$5:$J$498,$E113,'150 TS and Hurricane DATA'!$H$5:$H$498,BM$5,'150 TS and Hurricane DATA'!$K$5:$K$498,$F$106)</f>
        <v>0</v>
      </c>
      <c r="BN113">
        <f>COUNTIFS('150 TS and Hurricane DATA'!$I$5:$I$498,$E$106,'150 TS and Hurricane DATA'!$J$5:$J$498,$E113,'150 TS and Hurricane DATA'!$H$5:$H$498,BN$5,'150 TS and Hurricane DATA'!$K$5:$K$498,$F$106)</f>
        <v>0</v>
      </c>
      <c r="BO113">
        <f>COUNTIFS('150 TS and Hurricane DATA'!$I$5:$I$498,$E$106,'150 TS and Hurricane DATA'!$J$5:$J$498,$E113,'150 TS and Hurricane DATA'!$H$5:$H$498,BO$5,'150 TS and Hurricane DATA'!$K$5:$K$498,$F$106)</f>
        <v>0</v>
      </c>
      <c r="BP113">
        <f>COUNTIFS('150 TS and Hurricane DATA'!$I$5:$I$498,$E$106,'150 TS and Hurricane DATA'!$J$5:$J$498,$E113,'150 TS and Hurricane DATA'!$H$5:$H$498,BP$5,'150 TS and Hurricane DATA'!$K$5:$K$498,$F$106)</f>
        <v>0</v>
      </c>
      <c r="BQ113">
        <f>COUNTIFS('150 TS and Hurricane DATA'!$I$5:$I$498,$E$106,'150 TS and Hurricane DATA'!$J$5:$J$498,$E113,'150 TS and Hurricane DATA'!$H$5:$H$498,BQ$5,'150 TS and Hurricane DATA'!$K$5:$K$498,$F$106)</f>
        <v>0</v>
      </c>
      <c r="BR113">
        <f>COUNTIFS('150 TS and Hurricane DATA'!$I$5:$I$498,$E$106,'150 TS and Hurricane DATA'!$J$5:$J$498,$E113,'150 TS and Hurricane DATA'!$H$5:$H$498,BR$5,'150 TS and Hurricane DATA'!$K$5:$K$498,$F$106)</f>
        <v>0</v>
      </c>
      <c r="BS113">
        <f>COUNTIFS('150 TS and Hurricane DATA'!$I$5:$I$498,$E$106,'150 TS and Hurricane DATA'!$J$5:$J$498,$E113,'150 TS and Hurricane DATA'!$H$5:$H$498,BS$5,'150 TS and Hurricane DATA'!$K$5:$K$498,$F$106)</f>
        <v>0</v>
      </c>
      <c r="BT113">
        <f>COUNTIFS('150 TS and Hurricane DATA'!$I$5:$I$498,$E$106,'150 TS and Hurricane DATA'!$J$5:$J$498,$E113,'150 TS and Hurricane DATA'!$H$5:$H$498,BT$5,'150 TS and Hurricane DATA'!$K$5:$K$498,$F$106)</f>
        <v>0</v>
      </c>
      <c r="BU113">
        <f>COUNTIFS('150 TS and Hurricane DATA'!$I$5:$I$498,$E$106,'150 TS and Hurricane DATA'!$J$5:$J$498,$E113,'150 TS and Hurricane DATA'!$H$5:$H$498,BU$5,'150 TS and Hurricane DATA'!$K$5:$K$498,$F$106)</f>
        <v>0</v>
      </c>
      <c r="BV113">
        <f>COUNTIFS('150 TS and Hurricane DATA'!$I$5:$I$498,$E$106,'150 TS and Hurricane DATA'!$J$5:$J$498,$E113,'150 TS and Hurricane DATA'!$H$5:$H$498,BV$5,'150 TS and Hurricane DATA'!$K$5:$K$498,$F$106)</f>
        <v>0</v>
      </c>
      <c r="BW113">
        <f>COUNTIFS('150 TS and Hurricane DATA'!$I$5:$I$498,$E$106,'150 TS and Hurricane DATA'!$J$5:$J$498,$E113,'150 TS and Hurricane DATA'!$H$5:$H$498,BW$5,'150 TS and Hurricane DATA'!$K$5:$K$498,$F$106)</f>
        <v>0</v>
      </c>
      <c r="BX113">
        <f>COUNTIFS('150 TS and Hurricane DATA'!$I$5:$I$498,$E$106,'150 TS and Hurricane DATA'!$J$5:$J$498,$E113,'150 TS and Hurricane DATA'!$H$5:$H$498,BX$5,'150 TS and Hurricane DATA'!$K$5:$K$498,$F$106)</f>
        <v>0</v>
      </c>
      <c r="BY113">
        <f>COUNTIFS('150 TS and Hurricane DATA'!$I$5:$I$498,$E$106,'150 TS and Hurricane DATA'!$J$5:$J$498,$E113,'150 TS and Hurricane DATA'!$H$5:$H$498,BY$5,'150 TS and Hurricane DATA'!$K$5:$K$498,$F$106)</f>
        <v>0</v>
      </c>
      <c r="BZ113">
        <f>COUNTIFS('150 TS and Hurricane DATA'!$I$5:$I$498,$E$106,'150 TS and Hurricane DATA'!$J$5:$J$498,$E113,'150 TS and Hurricane DATA'!$H$5:$H$498,BZ$5,'150 TS and Hurricane DATA'!$K$5:$K$498,$F$106)</f>
        <v>0</v>
      </c>
      <c r="CA113">
        <f>COUNTIFS('150 TS and Hurricane DATA'!$I$5:$I$498,$E$106,'150 TS and Hurricane DATA'!$J$5:$J$498,$E113,'150 TS and Hurricane DATA'!$H$5:$H$498,CA$5,'150 TS and Hurricane DATA'!$K$5:$K$498,$F$106)</f>
        <v>0</v>
      </c>
      <c r="CB113">
        <f>COUNTIFS('150 TS and Hurricane DATA'!$I$5:$I$498,$E$106,'150 TS and Hurricane DATA'!$J$5:$J$498,$E113,'150 TS and Hurricane DATA'!$H$5:$H$498,CB$5,'150 TS and Hurricane DATA'!$K$5:$K$498,$F$106)</f>
        <v>0</v>
      </c>
      <c r="CC113">
        <f>COUNTIFS('150 TS and Hurricane DATA'!$I$5:$I$498,$E$106,'150 TS and Hurricane DATA'!$J$5:$J$498,$E113,'150 TS and Hurricane DATA'!$H$5:$H$498,CC$5,'150 TS and Hurricane DATA'!$K$5:$K$498,$F$106)</f>
        <v>0</v>
      </c>
      <c r="CD113">
        <f>COUNTIFS('150 TS and Hurricane DATA'!$I$5:$I$498,$E$106,'150 TS and Hurricane DATA'!$J$5:$J$498,$E113,'150 TS and Hurricane DATA'!$H$5:$H$498,CD$5,'150 TS and Hurricane DATA'!$K$5:$K$498,$F$106)</f>
        <v>0</v>
      </c>
      <c r="CE113">
        <f>COUNTIFS('150 TS and Hurricane DATA'!$I$5:$I$498,$E$106,'150 TS and Hurricane DATA'!$J$5:$J$498,$E113,'150 TS and Hurricane DATA'!$H$5:$H$498,CE$5,'150 TS and Hurricane DATA'!$K$5:$K$498,$F$106)</f>
        <v>0</v>
      </c>
      <c r="CF113">
        <f>COUNTIFS('150 TS and Hurricane DATA'!$I$5:$I$498,$E$106,'150 TS and Hurricane DATA'!$J$5:$J$498,$E113,'150 TS and Hurricane DATA'!$H$5:$H$498,CF$5,'150 TS and Hurricane DATA'!$K$5:$K$498,$F$106)</f>
        <v>0</v>
      </c>
      <c r="CG113">
        <f>COUNTIFS('150 TS and Hurricane DATA'!$I$5:$I$498,$E$106,'150 TS and Hurricane DATA'!$J$5:$J$498,$E113,'150 TS and Hurricane DATA'!$H$5:$H$498,CG$5,'150 TS and Hurricane DATA'!$K$5:$K$498,$F$106)</f>
        <v>0</v>
      </c>
      <c r="CH113">
        <f>COUNTIFS('150 TS and Hurricane DATA'!$I$5:$I$498,$E$106,'150 TS and Hurricane DATA'!$J$5:$J$498,$E113,'150 TS and Hurricane DATA'!$H$5:$H$498,CH$5,'150 TS and Hurricane DATA'!$K$5:$K$498,$F$106)</f>
        <v>0</v>
      </c>
      <c r="CI113">
        <f>COUNTIFS('150 TS and Hurricane DATA'!$I$5:$I$498,$E$106,'150 TS and Hurricane DATA'!$J$5:$J$498,$E113,'150 TS and Hurricane DATA'!$H$5:$H$498,CI$5,'150 TS and Hurricane DATA'!$K$5:$K$498,$F$106)</f>
        <v>0</v>
      </c>
      <c r="CJ113">
        <f>COUNTIFS('150 TS and Hurricane DATA'!$I$5:$I$498,$E$106,'150 TS and Hurricane DATA'!$J$5:$J$498,$E113,'150 TS and Hurricane DATA'!$H$5:$H$498,CJ$5,'150 TS and Hurricane DATA'!$K$5:$K$498,$F$106)</f>
        <v>0</v>
      </c>
      <c r="CK113">
        <f>COUNTIFS('150 TS and Hurricane DATA'!$I$5:$I$498,$E$106,'150 TS and Hurricane DATA'!$J$5:$J$498,$E113,'150 TS and Hurricane DATA'!$H$5:$H$498,CK$5,'150 TS and Hurricane DATA'!$K$5:$K$498,$F$106)</f>
        <v>0</v>
      </c>
      <c r="CL113">
        <f>COUNTIFS('150 TS and Hurricane DATA'!$I$5:$I$498,$E$106,'150 TS and Hurricane DATA'!$J$5:$J$498,$E113,'150 TS and Hurricane DATA'!$H$5:$H$498,CL$5,'150 TS and Hurricane DATA'!$K$5:$K$498,$F$106)</f>
        <v>0</v>
      </c>
      <c r="CM113">
        <f>COUNTIFS('150 TS and Hurricane DATA'!$I$5:$I$498,$E$106,'150 TS and Hurricane DATA'!$J$5:$J$498,$E113,'150 TS and Hurricane DATA'!$H$5:$H$498,CM$5,'150 TS and Hurricane DATA'!$K$5:$K$498,$F$106)</f>
        <v>0</v>
      </c>
      <c r="CN113">
        <f>COUNTIFS('150 TS and Hurricane DATA'!$I$5:$I$498,$E$106,'150 TS and Hurricane DATA'!$J$5:$J$498,$E113,'150 TS and Hurricane DATA'!$H$5:$H$498,CN$5,'150 TS and Hurricane DATA'!$K$5:$K$498,$F$106)</f>
        <v>0</v>
      </c>
      <c r="CO113">
        <f>COUNTIFS('150 TS and Hurricane DATA'!$I$5:$I$498,$E$106,'150 TS and Hurricane DATA'!$J$5:$J$498,$E113,'150 TS and Hurricane DATA'!$H$5:$H$498,CO$5,'150 TS and Hurricane DATA'!$K$5:$K$498,$F$106)</f>
        <v>0</v>
      </c>
      <c r="CP113">
        <f>COUNTIFS('150 TS and Hurricane DATA'!$I$5:$I$498,$E$106,'150 TS and Hurricane DATA'!$J$5:$J$498,$E113,'150 TS and Hurricane DATA'!$H$5:$H$498,CP$5,'150 TS and Hurricane DATA'!$K$5:$K$498,$F$106)</f>
        <v>0</v>
      </c>
      <c r="CQ113">
        <f>COUNTIFS('150 TS and Hurricane DATA'!$I$5:$I$498,$E$106,'150 TS and Hurricane DATA'!$J$5:$J$498,$E113,'150 TS and Hurricane DATA'!$H$5:$H$498,CQ$5,'150 TS and Hurricane DATA'!$K$5:$K$498,$F$106)</f>
        <v>0</v>
      </c>
      <c r="CR113">
        <f>COUNTIFS('150 TS and Hurricane DATA'!$I$5:$I$498,$E$106,'150 TS and Hurricane DATA'!$J$5:$J$498,$E113,'150 TS and Hurricane DATA'!$H$5:$H$498,CR$5,'150 TS and Hurricane DATA'!$K$5:$K$498,$F$106)</f>
        <v>0</v>
      </c>
      <c r="CS113">
        <f>COUNTIFS('150 TS and Hurricane DATA'!$I$5:$I$498,$E$106,'150 TS and Hurricane DATA'!$J$5:$J$498,$E113,'150 TS and Hurricane DATA'!$H$5:$H$498,CS$5,'150 TS and Hurricane DATA'!$K$5:$K$498,$F$106)</f>
        <v>0</v>
      </c>
      <c r="CT113">
        <f>COUNTIFS('150 TS and Hurricane DATA'!$I$5:$I$498,$E$106,'150 TS and Hurricane DATA'!$J$5:$J$498,$E113,'150 TS and Hurricane DATA'!$H$5:$H$498,CT$5,'150 TS and Hurricane DATA'!$K$5:$K$498,$F$106)</f>
        <v>0</v>
      </c>
      <c r="CU113">
        <f>COUNTIFS('150 TS and Hurricane DATA'!$I$5:$I$498,$E$106,'150 TS and Hurricane DATA'!$J$5:$J$498,$E113,'150 TS and Hurricane DATA'!$H$5:$H$498,CU$5,'150 TS and Hurricane DATA'!$K$5:$K$498,$F$106)</f>
        <v>0</v>
      </c>
      <c r="CV113">
        <f>COUNTIFS('150 TS and Hurricane DATA'!$I$5:$I$498,$E$106,'150 TS and Hurricane DATA'!$J$5:$J$498,$E113,'150 TS and Hurricane DATA'!$H$5:$H$498,CV$5,'150 TS and Hurricane DATA'!$K$5:$K$498,$F$106)</f>
        <v>0</v>
      </c>
      <c r="CW113">
        <f>COUNTIFS('150 TS and Hurricane DATA'!$I$5:$I$498,$E$106,'150 TS and Hurricane DATA'!$J$5:$J$498,$E113,'150 TS and Hurricane DATA'!$H$5:$H$498,CW$5,'150 TS and Hurricane DATA'!$K$5:$K$498,$F$106)</f>
        <v>0</v>
      </c>
      <c r="CX113">
        <f>COUNTIFS('150 TS and Hurricane DATA'!$I$5:$I$498,$E$106,'150 TS and Hurricane DATA'!$J$5:$J$498,$E113,'150 TS and Hurricane DATA'!$H$5:$H$498,CX$5,'150 TS and Hurricane DATA'!$K$5:$K$498,$F$106)</f>
        <v>0</v>
      </c>
      <c r="CY113">
        <f>COUNTIFS('150 TS and Hurricane DATA'!$I$5:$I$498,$E$106,'150 TS and Hurricane DATA'!$J$5:$J$498,$E113,'150 TS and Hurricane DATA'!$H$5:$H$498,CY$5,'150 TS and Hurricane DATA'!$K$5:$K$498,$F$106)</f>
        <v>0</v>
      </c>
      <c r="CZ113">
        <f>COUNTIFS('150 TS and Hurricane DATA'!$I$5:$I$498,$E$106,'150 TS and Hurricane DATA'!$J$5:$J$498,$E113,'150 TS and Hurricane DATA'!$H$5:$H$498,CZ$5,'150 TS and Hurricane DATA'!$K$5:$K$498,$F$106)</f>
        <v>0</v>
      </c>
      <c r="DA113">
        <f>COUNTIFS('150 TS and Hurricane DATA'!$I$5:$I$498,$E$106,'150 TS and Hurricane DATA'!$J$5:$J$498,$E113,'150 TS and Hurricane DATA'!$H$5:$H$498,DA$5,'150 TS and Hurricane DATA'!$K$5:$K$498,$F$106)</f>
        <v>0</v>
      </c>
      <c r="DB113">
        <f>COUNTIFS('150 TS and Hurricane DATA'!$I$5:$I$498,$E$106,'150 TS and Hurricane DATA'!$J$5:$J$498,$E113,'150 TS and Hurricane DATA'!$H$5:$H$498,DB$5,'150 TS and Hurricane DATA'!$K$5:$K$498,$F$106)</f>
        <v>0</v>
      </c>
      <c r="DC113">
        <f>COUNTIFS('150 TS and Hurricane DATA'!$I$5:$I$498,$E$106,'150 TS and Hurricane DATA'!$J$5:$J$498,$E113,'150 TS and Hurricane DATA'!$H$5:$H$498,DC$5,'150 TS and Hurricane DATA'!$K$5:$K$498,$F$106)</f>
        <v>0</v>
      </c>
      <c r="DD113">
        <f>COUNTIFS('150 TS and Hurricane DATA'!$I$5:$I$498,$E$106,'150 TS and Hurricane DATA'!$J$5:$J$498,$E113,'150 TS and Hurricane DATA'!$H$5:$H$498,DD$5,'150 TS and Hurricane DATA'!$K$5:$K$498,$F$106)</f>
        <v>0</v>
      </c>
      <c r="DE113">
        <f>COUNTIFS('150 TS and Hurricane DATA'!$I$5:$I$498,$E$106,'150 TS and Hurricane DATA'!$J$5:$J$498,$E113,'150 TS and Hurricane DATA'!$H$5:$H$498,DE$5,'150 TS and Hurricane DATA'!$K$5:$K$498,$F$106)</f>
        <v>1</v>
      </c>
      <c r="DF113">
        <f>COUNTIFS('150 TS and Hurricane DATA'!$I$5:$I$498,$E$106,'150 TS and Hurricane DATA'!$J$5:$J$498,$E113,'150 TS and Hurricane DATA'!$H$5:$H$498,DF$5,'150 TS and Hurricane DATA'!$K$5:$K$498,$F$106)</f>
        <v>0</v>
      </c>
      <c r="DG113">
        <f>COUNTIFS('150 TS and Hurricane DATA'!$I$5:$I$498,$E$106,'150 TS and Hurricane DATA'!$J$5:$J$498,$E113,'150 TS and Hurricane DATA'!$H$5:$H$498,DG$5,'150 TS and Hurricane DATA'!$K$5:$K$498,$F$106)</f>
        <v>0</v>
      </c>
      <c r="DH113">
        <f>COUNTIFS('150 TS and Hurricane DATA'!$I$5:$I$498,$E$106,'150 TS and Hurricane DATA'!$J$5:$J$498,$E113,'150 TS and Hurricane DATA'!$H$5:$H$498,DH$5,'150 TS and Hurricane DATA'!$K$5:$K$498,$F$106)</f>
        <v>0</v>
      </c>
      <c r="DI113">
        <f>COUNTIFS('150 TS and Hurricane DATA'!$I$5:$I$498,$E$106,'150 TS and Hurricane DATA'!$J$5:$J$498,$E113,'150 TS and Hurricane DATA'!$H$5:$H$498,DI$5,'150 TS and Hurricane DATA'!$K$5:$K$498,$F$106)</f>
        <v>0</v>
      </c>
      <c r="DJ113">
        <f>COUNTIFS('150 TS and Hurricane DATA'!$I$5:$I$498,$E$106,'150 TS and Hurricane DATA'!$J$5:$J$498,$E113,'150 TS and Hurricane DATA'!$H$5:$H$498,DJ$5,'150 TS and Hurricane DATA'!$K$5:$K$498,$F$106)</f>
        <v>0</v>
      </c>
      <c r="DK113">
        <f>COUNTIFS('150 TS and Hurricane DATA'!$I$5:$I$498,$E$106,'150 TS and Hurricane DATA'!$J$5:$J$498,$E113,'150 TS and Hurricane DATA'!$H$5:$H$498,DK$5,'150 TS and Hurricane DATA'!$K$5:$K$498,$F$106)</f>
        <v>0</v>
      </c>
      <c r="DL113">
        <f>COUNTIFS('150 TS and Hurricane DATA'!$I$5:$I$498,$E$106,'150 TS and Hurricane DATA'!$J$5:$J$498,$E113,'150 TS and Hurricane DATA'!$H$5:$H$498,DL$5,'150 TS and Hurricane DATA'!$K$5:$K$498,$F$106)</f>
        <v>0</v>
      </c>
      <c r="DM113">
        <f>COUNTIFS('150 TS and Hurricane DATA'!$I$5:$I$498,$E$106,'150 TS and Hurricane DATA'!$J$5:$J$498,$E113,'150 TS and Hurricane DATA'!$H$5:$H$498,DM$5,'150 TS and Hurricane DATA'!$K$5:$K$498,$F$106)</f>
        <v>0</v>
      </c>
      <c r="DN113">
        <f>COUNTIFS('150 TS and Hurricane DATA'!$I$5:$I$498,$E$106,'150 TS and Hurricane DATA'!$J$5:$J$498,$E113,'150 TS and Hurricane DATA'!$H$5:$H$498,DN$5,'150 TS and Hurricane DATA'!$K$5:$K$498,$F$106)</f>
        <v>0</v>
      </c>
      <c r="DO113">
        <f>COUNTIFS('150 TS and Hurricane DATA'!$I$5:$I$498,$E$106,'150 TS and Hurricane DATA'!$J$5:$J$498,$E113,'150 TS and Hurricane DATA'!$H$5:$H$498,DO$5,'150 TS and Hurricane DATA'!$K$5:$K$498,$F$106)</f>
        <v>0</v>
      </c>
      <c r="DP113">
        <f>COUNTIFS('150 TS and Hurricane DATA'!$I$5:$I$498,$E$106,'150 TS and Hurricane DATA'!$J$5:$J$498,$E113,'150 TS and Hurricane DATA'!$H$5:$H$498,DP$5,'150 TS and Hurricane DATA'!$K$5:$K$498,$F$106)</f>
        <v>0</v>
      </c>
      <c r="DQ113">
        <f>COUNTIFS('150 TS and Hurricane DATA'!$I$5:$I$498,$E$106,'150 TS and Hurricane DATA'!$J$5:$J$498,$E113,'150 TS and Hurricane DATA'!$H$5:$H$498,DQ$5,'150 TS and Hurricane DATA'!$K$5:$K$498,$F$106)</f>
        <v>0</v>
      </c>
      <c r="DR113">
        <f>COUNTIFS('150 TS and Hurricane DATA'!$I$5:$I$498,$E$106,'150 TS and Hurricane DATA'!$J$5:$J$498,$E113,'150 TS and Hurricane DATA'!$H$5:$H$498,DR$5,'150 TS and Hurricane DATA'!$K$5:$K$498,$F$106)</f>
        <v>0</v>
      </c>
      <c r="DS113">
        <f>COUNTIFS('150 TS and Hurricane DATA'!$I$5:$I$498,$E$106,'150 TS and Hurricane DATA'!$J$5:$J$498,$E113,'150 TS and Hurricane DATA'!$H$5:$H$498,DS$5,'150 TS and Hurricane DATA'!$K$5:$K$498,$F$106)</f>
        <v>0</v>
      </c>
      <c r="DT113">
        <f>COUNTIFS('150 TS and Hurricane DATA'!$I$5:$I$498,$E$106,'150 TS and Hurricane DATA'!$J$5:$J$498,$E113,'150 TS and Hurricane DATA'!$H$5:$H$498,DT$5,'150 TS and Hurricane DATA'!$K$5:$K$498,$F$106)</f>
        <v>0</v>
      </c>
      <c r="DU113">
        <f>COUNTIFS('150 TS and Hurricane DATA'!$I$5:$I$498,$E$106,'150 TS and Hurricane DATA'!$J$5:$J$498,$E113,'150 TS and Hurricane DATA'!$H$5:$H$498,DU$5,'150 TS and Hurricane DATA'!$K$5:$K$498,$F$106)</f>
        <v>0</v>
      </c>
      <c r="DV113">
        <f>COUNTIFS('150 TS and Hurricane DATA'!$I$5:$I$498,$E$106,'150 TS and Hurricane DATA'!$J$5:$J$498,$E113,'150 TS and Hurricane DATA'!$H$5:$H$498,DV$5,'150 TS and Hurricane DATA'!$K$5:$K$498,$F$106)</f>
        <v>0</v>
      </c>
      <c r="DW113">
        <f>COUNTIFS('150 TS and Hurricane DATA'!$I$5:$I$498,$E$106,'150 TS and Hurricane DATA'!$J$5:$J$498,$E113,'150 TS and Hurricane DATA'!$H$5:$H$498,DW$5,'150 TS and Hurricane DATA'!$K$5:$K$498,$F$106)</f>
        <v>0</v>
      </c>
      <c r="DX113">
        <f>COUNTIFS('150 TS and Hurricane DATA'!$I$5:$I$498,$E$106,'150 TS and Hurricane DATA'!$J$5:$J$498,$E113,'150 TS and Hurricane DATA'!$H$5:$H$498,DX$5,'150 TS and Hurricane DATA'!$K$5:$K$498,$F$106)</f>
        <v>0</v>
      </c>
      <c r="DY113">
        <f>COUNTIFS('150 TS and Hurricane DATA'!$I$5:$I$498,$E$106,'150 TS and Hurricane DATA'!$J$5:$J$498,$E113,'150 TS and Hurricane DATA'!$H$5:$H$498,DY$5,'150 TS and Hurricane DATA'!$K$5:$K$498,$F$106)</f>
        <v>0</v>
      </c>
      <c r="DZ113">
        <f>COUNTIFS('150 TS and Hurricane DATA'!$I$5:$I$498,$E$106,'150 TS and Hurricane DATA'!$J$5:$J$498,$E113,'150 TS and Hurricane DATA'!$H$5:$H$498,DZ$5,'150 TS and Hurricane DATA'!$K$5:$K$498,$F$106)</f>
        <v>0</v>
      </c>
      <c r="EA113">
        <f>COUNTIFS('150 TS and Hurricane DATA'!$I$5:$I$498,$E$106,'150 TS and Hurricane DATA'!$J$5:$J$498,$E113,'150 TS and Hurricane DATA'!$H$5:$H$498,EA$5,'150 TS and Hurricane DATA'!$K$5:$K$498,$F$106)</f>
        <v>0</v>
      </c>
      <c r="EB113">
        <f>COUNTIFS('150 TS and Hurricane DATA'!$I$5:$I$498,$E$106,'150 TS and Hurricane DATA'!$J$5:$J$498,$E113,'150 TS and Hurricane DATA'!$H$5:$H$498,EB$5,'150 TS and Hurricane DATA'!$K$5:$K$498,$F$106)</f>
        <v>0</v>
      </c>
      <c r="EC113">
        <f>COUNTIFS('150 TS and Hurricane DATA'!$I$5:$I$498,$E$106,'150 TS and Hurricane DATA'!$J$5:$J$498,$E113,'150 TS and Hurricane DATA'!$H$5:$H$498,EC$5,'150 TS and Hurricane DATA'!$K$5:$K$498,$F$106)</f>
        <v>0</v>
      </c>
      <c r="ED113">
        <f>COUNTIFS('150 TS and Hurricane DATA'!$I$5:$I$498,$E$106,'150 TS and Hurricane DATA'!$J$5:$J$498,$E113,'150 TS and Hurricane DATA'!$H$5:$H$498,ED$5,'150 TS and Hurricane DATA'!$K$5:$K$498,$F$106)</f>
        <v>0</v>
      </c>
      <c r="EE113">
        <f>COUNTIFS('150 TS and Hurricane DATA'!$I$5:$I$498,$E$106,'150 TS and Hurricane DATA'!$J$5:$J$498,$E113,'150 TS and Hurricane DATA'!$H$5:$H$498,EE$5,'150 TS and Hurricane DATA'!$K$5:$K$498,$F$106)</f>
        <v>0</v>
      </c>
      <c r="EF113">
        <f>COUNTIFS('150 TS and Hurricane DATA'!$I$5:$I$498,$E$106,'150 TS and Hurricane DATA'!$J$5:$J$498,$E113,'150 TS and Hurricane DATA'!$H$5:$H$498,EF$5,'150 TS and Hurricane DATA'!$K$5:$K$498,$F$106)</f>
        <v>0</v>
      </c>
      <c r="EG113">
        <f>COUNTIFS('150 TS and Hurricane DATA'!$I$5:$I$498,$E$106,'150 TS and Hurricane DATA'!$J$5:$J$498,$E113,'150 TS and Hurricane DATA'!$H$5:$H$498,EG$5,'150 TS and Hurricane DATA'!$K$5:$K$498,$F$106)</f>
        <v>0</v>
      </c>
      <c r="EH113">
        <f>COUNTIFS('150 TS and Hurricane DATA'!$I$5:$I$498,$E$106,'150 TS and Hurricane DATA'!$J$5:$J$498,$E113,'150 TS and Hurricane DATA'!$H$5:$H$498,EH$5,'150 TS and Hurricane DATA'!$K$5:$K$498,$F$106)</f>
        <v>0</v>
      </c>
      <c r="EI113">
        <f>COUNTIFS('150 TS and Hurricane DATA'!$I$5:$I$498,$E$106,'150 TS and Hurricane DATA'!$J$5:$J$498,$E113,'150 TS and Hurricane DATA'!$H$5:$H$498,EI$5,'150 TS and Hurricane DATA'!$K$5:$K$498,$F$106)</f>
        <v>0</v>
      </c>
      <c r="EJ113">
        <f>COUNTIFS('150 TS and Hurricane DATA'!$I$5:$I$498,$E$106,'150 TS and Hurricane DATA'!$J$5:$J$498,$E113,'150 TS and Hurricane DATA'!$H$5:$H$498,EJ$5,'150 TS and Hurricane DATA'!$K$5:$K$498,$F$106)</f>
        <v>0</v>
      </c>
      <c r="EK113">
        <f>COUNTIFS('150 TS and Hurricane DATA'!$I$5:$I$498,$E$106,'150 TS and Hurricane DATA'!$J$5:$J$498,$E113,'150 TS and Hurricane DATA'!$H$5:$H$498,EK$5,'150 TS and Hurricane DATA'!$K$5:$K$498,$F$106)</f>
        <v>0</v>
      </c>
      <c r="EL113">
        <f>COUNTIFS('150 TS and Hurricane DATA'!$I$5:$I$498,$E$106,'150 TS and Hurricane DATA'!$J$5:$J$498,$E113,'150 TS and Hurricane DATA'!$H$5:$H$498,EL$5,'150 TS and Hurricane DATA'!$K$5:$K$498,$F$106)</f>
        <v>0</v>
      </c>
      <c r="EM113">
        <f>COUNTIFS('150 TS and Hurricane DATA'!$I$5:$I$498,$E$106,'150 TS and Hurricane DATA'!$J$5:$J$498,$E113,'150 TS and Hurricane DATA'!$H$5:$H$498,EM$5,'150 TS and Hurricane DATA'!$K$5:$K$498,$F$106)</f>
        <v>0</v>
      </c>
      <c r="EN113">
        <f>COUNTIFS('150 TS and Hurricane DATA'!$I$5:$I$498,$E$106,'150 TS and Hurricane DATA'!$J$5:$J$498,$E113,'150 TS and Hurricane DATA'!$H$5:$H$498,EN$5,'150 TS and Hurricane DATA'!$K$5:$K$498,$F$106)</f>
        <v>0</v>
      </c>
      <c r="EO113">
        <f>COUNTIFS('150 TS and Hurricane DATA'!$I$5:$I$498,$E$106,'150 TS and Hurricane DATA'!$J$5:$J$498,$E113,'150 TS and Hurricane DATA'!$H$5:$H$498,EO$5,'150 TS and Hurricane DATA'!$K$5:$K$498,$F$106)</f>
        <v>0</v>
      </c>
      <c r="EP113">
        <f>COUNTIFS('150 TS and Hurricane DATA'!$I$5:$I$498,$E$106,'150 TS and Hurricane DATA'!$J$5:$J$498,$E113,'150 TS and Hurricane DATA'!$H$5:$H$498,EP$5,'150 TS and Hurricane DATA'!$K$5:$K$498,$F$106)</f>
        <v>0</v>
      </c>
      <c r="EQ113">
        <f>COUNTIFS('150 TS and Hurricane DATA'!$I$5:$I$498,$E$106,'150 TS and Hurricane DATA'!$J$5:$J$498,$E113,'150 TS and Hurricane DATA'!$H$5:$H$498,EQ$5,'150 TS and Hurricane DATA'!$K$5:$K$498,$F$106)</f>
        <v>0</v>
      </c>
      <c r="ER113">
        <f>COUNTIFS('150 TS and Hurricane DATA'!$I$5:$I$498,$E$106,'150 TS and Hurricane DATA'!$J$5:$J$498,$E113,'150 TS and Hurricane DATA'!$H$5:$H$498,ER$5,'150 TS and Hurricane DATA'!$K$5:$K$498,$F$106)</f>
        <v>0</v>
      </c>
      <c r="ES113">
        <f>COUNTIFS('150 TS and Hurricane DATA'!$I$5:$I$498,$E$106,'150 TS and Hurricane DATA'!$J$5:$J$498,$E113,'150 TS and Hurricane DATA'!$H$5:$H$498,ES$5,'150 TS and Hurricane DATA'!$K$5:$K$498,$F$106)</f>
        <v>0</v>
      </c>
      <c r="ET113">
        <f>COUNTIFS('150 TS and Hurricane DATA'!$I$5:$I$498,$E$106,'150 TS and Hurricane DATA'!$J$5:$J$498,$E113,'150 TS and Hurricane DATA'!$H$5:$H$498,ET$5,'150 TS and Hurricane DATA'!$K$5:$K$498,$F$106)</f>
        <v>0</v>
      </c>
      <c r="EU113">
        <f>COUNTIFS('150 TS and Hurricane DATA'!$I$5:$I$498,$E$106,'150 TS and Hurricane DATA'!$J$5:$J$498,$E113,'150 TS and Hurricane DATA'!$H$5:$H$498,EU$5,'150 TS and Hurricane DATA'!$K$5:$K$498,$F$106)</f>
        <v>0</v>
      </c>
      <c r="EV113">
        <f>COUNTIFS('150 TS and Hurricane DATA'!$I$5:$I$498,$E$106,'150 TS and Hurricane DATA'!$J$5:$J$498,$E113,'150 TS and Hurricane DATA'!$H$5:$H$498,EV$5,'150 TS and Hurricane DATA'!$K$5:$K$498,$F$106)</f>
        <v>0</v>
      </c>
      <c r="EW113">
        <f>COUNTIFS('150 TS and Hurricane DATA'!$I$5:$I$498,$E$106,'150 TS and Hurricane DATA'!$J$5:$J$498,$E113,'150 TS and Hurricane DATA'!$H$5:$H$498,EW$5,'150 TS and Hurricane DATA'!$K$5:$K$498,$F$106)</f>
        <v>0</v>
      </c>
      <c r="EX113">
        <f>COUNTIFS('150 TS and Hurricane DATA'!$I$5:$I$498,$E$106,'150 TS and Hurricane DATA'!$J$5:$J$498,$E113,'150 TS and Hurricane DATA'!$H$5:$H$498,EX$5,'150 TS and Hurricane DATA'!$K$5:$K$498,$F$106)</f>
        <v>0</v>
      </c>
      <c r="EY113">
        <f>COUNTIFS('150 TS and Hurricane DATA'!$I$5:$I$498,$E$106,'150 TS and Hurricane DATA'!$J$5:$J$498,$E113,'150 TS and Hurricane DATA'!$H$5:$H$498,EY$5,'150 TS and Hurricane DATA'!$K$5:$K$498,$F$106)</f>
        <v>0</v>
      </c>
      <c r="EZ113">
        <f>COUNTIFS('150 TS and Hurricane DATA'!$I$5:$I$498,$E$106,'150 TS and Hurricane DATA'!$J$5:$J$498,$E113,'150 TS and Hurricane DATA'!$H$5:$H$498,EZ$5,'150 TS and Hurricane DATA'!$K$5:$K$498,$F$106)</f>
        <v>1</v>
      </c>
      <c r="FA113">
        <f>COUNTIFS('150 TS and Hurricane DATA'!$I$5:$I$498,$E$106,'150 TS and Hurricane DATA'!$J$5:$J$498,$E113,'150 TS and Hurricane DATA'!$H$5:$H$498,FA$5,'150 TS and Hurricane DATA'!$K$5:$K$498,$F$106)</f>
        <v>0</v>
      </c>
      <c r="FB113">
        <f>COUNTIFS('150 TS and Hurricane DATA'!$I$5:$I$498,$E$106,'150 TS and Hurricane DATA'!$J$5:$J$498,$E113,'150 TS and Hurricane DATA'!$H$5:$H$498,FB$5,'150 TS and Hurricane DATA'!$K$5:$K$498,$F$106)</f>
        <v>0</v>
      </c>
      <c r="FC113">
        <f>COUNTIFS('150 TS and Hurricane DATA'!$I$5:$I$498,$E$106,'150 TS and Hurricane DATA'!$J$5:$J$498,$E113,'150 TS and Hurricane DATA'!$H$5:$H$498,FC$5,'150 TS and Hurricane DATA'!$K$5:$K$498,$F$106)</f>
        <v>0</v>
      </c>
      <c r="FD113">
        <f>COUNTIFS('150 TS and Hurricane DATA'!$I$5:$I$498,$E$106,'150 TS and Hurricane DATA'!$J$5:$J$498,$E113,'150 TS and Hurricane DATA'!$H$5:$H$498,FD$5,'150 TS and Hurricane DATA'!$K$5:$K$498,$F$106)</f>
        <v>0</v>
      </c>
      <c r="FE113">
        <f>COUNTIFS('150 TS and Hurricane DATA'!$I$5:$I$498,$E$106,'150 TS and Hurricane DATA'!$J$5:$J$498,$E113,'150 TS and Hurricane DATA'!$H$5:$H$498,FE$5,'150 TS and Hurricane DATA'!$K$5:$K$498,$F$106)</f>
        <v>0</v>
      </c>
      <c r="FF113">
        <f>COUNTIFS('150 TS and Hurricane DATA'!$I$5:$I$498,$E$106,'150 TS and Hurricane DATA'!$J$5:$J$498,$E113,'150 TS and Hurricane DATA'!$H$5:$H$498,FF$5,'150 TS and Hurricane DATA'!$K$5:$K$498,$F$106)</f>
        <v>0</v>
      </c>
      <c r="FG113">
        <f>COUNTIFS('150 TS and Hurricane DATA'!$I$5:$I$498,$E$106,'150 TS and Hurricane DATA'!$J$5:$J$498,$E113,'150 TS and Hurricane DATA'!$H$5:$H$498,FG$5,'150 TS and Hurricane DATA'!$K$5:$K$498,$F$106)</f>
        <v>0</v>
      </c>
      <c r="FH113">
        <f>COUNTIFS('150 TS and Hurricane DATA'!$I$5:$I$498,$E$106,'150 TS and Hurricane DATA'!$J$5:$J$498,$E113,'150 TS and Hurricane DATA'!$H$5:$H$498,FH$5,'150 TS and Hurricane DATA'!$K$5:$K$498,$F$106)</f>
        <v>0</v>
      </c>
      <c r="FI113">
        <f>COUNTIFS('150 TS and Hurricane DATA'!$I$5:$I$498,$E$106,'150 TS and Hurricane DATA'!$J$5:$J$498,$E113,'150 TS and Hurricane DATA'!$H$5:$H$498,FI$5,'150 TS and Hurricane DATA'!$K$5:$K$498,$F$106)</f>
        <v>0</v>
      </c>
      <c r="FJ113">
        <f>COUNTIFS('150 TS and Hurricane DATA'!$I$5:$I$498,$E$106,'150 TS and Hurricane DATA'!$J$5:$J$498,$E113,'150 TS and Hurricane DATA'!$H$5:$H$498,FJ$5,'150 TS and Hurricane DATA'!$K$5:$K$498,$F$106)</f>
        <v>0</v>
      </c>
      <c r="FK113">
        <f>COUNTIFS('150 TS and Hurricane DATA'!$I$5:$I$498,$E$106,'150 TS and Hurricane DATA'!$J$5:$J$498,$E113,'150 TS and Hurricane DATA'!$H$5:$H$498,FK$5,'150 TS and Hurricane DATA'!$K$5:$K$498,$F$106)</f>
        <v>0</v>
      </c>
      <c r="FL113">
        <f>COUNTIFS('150 TS and Hurricane DATA'!$I$5:$I$498,$E$106,'150 TS and Hurricane DATA'!$J$5:$J$498,$E113,'150 TS and Hurricane DATA'!$H$5:$H$498,FL$5,'150 TS and Hurricane DATA'!$K$5:$K$498,$F$106)</f>
        <v>0</v>
      </c>
      <c r="FM113">
        <f>COUNTIFS('150 TS and Hurricane DATA'!$I$5:$I$498,$E$106,'150 TS and Hurricane DATA'!$J$5:$J$498,$E113,'150 TS and Hurricane DATA'!$H$5:$H$498,FM$5,'150 TS and Hurricane DATA'!$K$5:$K$498,$F$106)</f>
        <v>0</v>
      </c>
      <c r="FN113">
        <f>COUNTIFS('150 TS and Hurricane DATA'!$I$5:$I$498,$E$106,'150 TS and Hurricane DATA'!$J$5:$J$498,$E113,'150 TS and Hurricane DATA'!$H$5:$H$498,FN$5,'150 TS and Hurricane DATA'!$K$5:$K$498,$F$106)</f>
        <v>0</v>
      </c>
      <c r="FO113">
        <f>COUNTIFS('150 TS and Hurricane DATA'!$I$5:$I$498,$E$106,'150 TS and Hurricane DATA'!$J$5:$J$498,$E113,'150 TS and Hurricane DATA'!$H$5:$H$498,FO$5,'150 TS and Hurricane DATA'!$K$5:$K$498,$F$106)</f>
        <v>0</v>
      </c>
      <c r="FP113">
        <f>COUNTIFS('150 TS and Hurricane DATA'!$I$5:$I$498,$E$106,'150 TS and Hurricane DATA'!$J$5:$J$498,$E113,'150 TS and Hurricane DATA'!$H$5:$H$498,FP$5,'150 TS and Hurricane DATA'!$K$5:$K$498,$F$106)</f>
        <v>0</v>
      </c>
      <c r="FQ113">
        <f>COUNTIFS('150 TS and Hurricane DATA'!$I$5:$I$498,$E$106,'150 TS and Hurricane DATA'!$J$5:$J$498,$E113,'150 TS and Hurricane DATA'!$H$5:$H$498,FQ$5,'150 TS and Hurricane DATA'!$K$5:$K$498,$F$106)</f>
        <v>0</v>
      </c>
      <c r="FR113">
        <f>COUNTIFS('150 TS and Hurricane DATA'!$I$5:$I$498,$E$106,'150 TS and Hurricane DATA'!$J$5:$J$498,$E113,'150 TS and Hurricane DATA'!$H$5:$H$498,FR$5,'150 TS and Hurricane DATA'!$K$5:$K$498,$F$106)</f>
        <v>0</v>
      </c>
      <c r="FS113">
        <f>COUNTIFS('150 TS and Hurricane DATA'!$I$5:$I$498,$E$106,'150 TS and Hurricane DATA'!$J$5:$J$498,$E113,'150 TS and Hurricane DATA'!$H$5:$H$498,FS$5,'150 TS and Hurricane DATA'!$K$5:$K$498,$F$106)</f>
        <v>0</v>
      </c>
      <c r="FT113">
        <f>COUNTIFS('150 TS and Hurricane DATA'!$I$5:$I$498,$E$106,'150 TS and Hurricane DATA'!$J$5:$J$498,$E113,'150 TS and Hurricane DATA'!$H$5:$H$498,FT$5,'150 TS and Hurricane DATA'!$K$5:$K$498,$F$106)</f>
        <v>0</v>
      </c>
      <c r="FV113">
        <f t="shared" si="259"/>
        <v>5</v>
      </c>
    </row>
    <row r="114" spans="2:183">
      <c r="B114" s="129"/>
      <c r="D114" s="27" t="s">
        <v>33</v>
      </c>
      <c r="E114" s="161" t="s">
        <v>33</v>
      </c>
      <c r="F114">
        <f>COUNTIFS('150 TS and Hurricane DATA'!$I$5:$I$498,$E$106,'150 TS and Hurricane DATA'!$J$5:$J$498,$E114,'150 TS and Hurricane DATA'!$H$5:$H$498,F$5,'150 TS and Hurricane DATA'!$K$5:$K$498,$F$106)</f>
        <v>0</v>
      </c>
      <c r="G114">
        <f>COUNTIFS('150 TS and Hurricane DATA'!$I$5:$I$498,$E$106,'150 TS and Hurricane DATA'!$J$5:$J$498,$E114,'150 TS and Hurricane DATA'!$H$5:$H$498,G$5,'150 TS and Hurricane DATA'!$K$5:$K$498,$F$106)</f>
        <v>0</v>
      </c>
      <c r="H114">
        <f>COUNTIFS('150 TS and Hurricane DATA'!$I$5:$I$498,$E$106,'150 TS and Hurricane DATA'!$J$5:$J$498,$E114,'150 TS and Hurricane DATA'!$H$5:$H$498,H$5,'150 TS and Hurricane DATA'!$K$5:$K$498,$F$106)</f>
        <v>0</v>
      </c>
      <c r="I114">
        <f>COUNTIFS('150 TS and Hurricane DATA'!$I$5:$I$498,$E$106,'150 TS and Hurricane DATA'!$J$5:$J$498,$E114,'150 TS and Hurricane DATA'!$H$5:$H$498,I$5,'150 TS and Hurricane DATA'!$K$5:$K$498,$F$106)</f>
        <v>0</v>
      </c>
      <c r="J114">
        <f>COUNTIFS('150 TS and Hurricane DATA'!$I$5:$I$498,$E$106,'150 TS and Hurricane DATA'!$J$5:$J$498,$E114,'150 TS and Hurricane DATA'!$H$5:$H$498,J$5,'150 TS and Hurricane DATA'!$K$5:$K$498,$F$106)</f>
        <v>0</v>
      </c>
      <c r="K114">
        <f>COUNTIFS('150 TS and Hurricane DATA'!$I$5:$I$498,$E$106,'150 TS and Hurricane DATA'!$J$5:$J$498,$E114,'150 TS and Hurricane DATA'!$H$5:$H$498,K$5,'150 TS and Hurricane DATA'!$K$5:$K$498,$F$106)</f>
        <v>0</v>
      </c>
      <c r="L114">
        <f>COUNTIFS('150 TS and Hurricane DATA'!$I$5:$I$498,$E$106,'150 TS and Hurricane DATA'!$J$5:$J$498,$E114,'150 TS and Hurricane DATA'!$H$5:$H$498,L$5,'150 TS and Hurricane DATA'!$K$5:$K$498,$F$106)</f>
        <v>0</v>
      </c>
      <c r="M114">
        <f>COUNTIFS('150 TS and Hurricane DATA'!$I$5:$I$498,$E$106,'150 TS and Hurricane DATA'!$J$5:$J$498,$E114,'150 TS and Hurricane DATA'!$H$5:$H$498,M$5,'150 TS and Hurricane DATA'!$K$5:$K$498,$F$106)</f>
        <v>0</v>
      </c>
      <c r="N114">
        <f>COUNTIFS('150 TS and Hurricane DATA'!$I$5:$I$498,$E$106,'150 TS and Hurricane DATA'!$J$5:$J$498,$E114,'150 TS and Hurricane DATA'!$H$5:$H$498,N$5,'150 TS and Hurricane DATA'!$K$5:$K$498,$F$106)</f>
        <v>0</v>
      </c>
      <c r="O114">
        <f>COUNTIFS('150 TS and Hurricane DATA'!$I$5:$I$498,$E$106,'150 TS and Hurricane DATA'!$J$5:$J$498,$E114,'150 TS and Hurricane DATA'!$H$5:$H$498,O$5,'150 TS and Hurricane DATA'!$K$5:$K$498,$F$106)</f>
        <v>0</v>
      </c>
      <c r="P114">
        <f>COUNTIFS('150 TS and Hurricane DATA'!$I$5:$I$498,$E$106,'150 TS and Hurricane DATA'!$J$5:$J$498,$E114,'150 TS and Hurricane DATA'!$H$5:$H$498,P$5,'150 TS and Hurricane DATA'!$K$5:$K$498,$F$106)</f>
        <v>0</v>
      </c>
      <c r="Q114">
        <f>COUNTIFS('150 TS and Hurricane DATA'!$I$5:$I$498,$E$106,'150 TS and Hurricane DATA'!$J$5:$J$498,$E114,'150 TS and Hurricane DATA'!$H$5:$H$498,Q$5,'150 TS and Hurricane DATA'!$K$5:$K$498,$F$106)</f>
        <v>1</v>
      </c>
      <c r="R114">
        <f>COUNTIFS('150 TS and Hurricane DATA'!$I$5:$I$498,$E$106,'150 TS and Hurricane DATA'!$J$5:$J$498,$E114,'150 TS and Hurricane DATA'!$H$5:$H$498,R$5,'150 TS and Hurricane DATA'!$K$5:$K$498,$F$106)</f>
        <v>0</v>
      </c>
      <c r="S114">
        <f>COUNTIFS('150 TS and Hurricane DATA'!$I$5:$I$498,$E$106,'150 TS and Hurricane DATA'!$J$5:$J$498,$E114,'150 TS and Hurricane DATA'!$H$5:$H$498,S$5,'150 TS and Hurricane DATA'!$K$5:$K$498,$F$106)</f>
        <v>0</v>
      </c>
      <c r="T114">
        <f>COUNTIFS('150 TS and Hurricane DATA'!$I$5:$I$498,$E$106,'150 TS and Hurricane DATA'!$J$5:$J$498,$E114,'150 TS and Hurricane DATA'!$H$5:$H$498,T$5,'150 TS and Hurricane DATA'!$K$5:$K$498,$F$106)</f>
        <v>0</v>
      </c>
      <c r="U114">
        <f>COUNTIFS('150 TS and Hurricane DATA'!$I$5:$I$498,$E$106,'150 TS and Hurricane DATA'!$J$5:$J$498,$E114,'150 TS and Hurricane DATA'!$H$5:$H$498,U$5,'150 TS and Hurricane DATA'!$K$5:$K$498,$F$106)</f>
        <v>0</v>
      </c>
      <c r="V114">
        <f>COUNTIFS('150 TS and Hurricane DATA'!$I$5:$I$498,$E$106,'150 TS and Hurricane DATA'!$J$5:$J$498,$E114,'150 TS and Hurricane DATA'!$H$5:$H$498,V$5,'150 TS and Hurricane DATA'!$K$5:$K$498,$F$106)</f>
        <v>0</v>
      </c>
      <c r="W114">
        <f>COUNTIFS('150 TS and Hurricane DATA'!$I$5:$I$498,$E$106,'150 TS and Hurricane DATA'!$J$5:$J$498,$E114,'150 TS and Hurricane DATA'!$H$5:$H$498,W$5,'150 TS and Hurricane DATA'!$K$5:$K$498,$F$106)</f>
        <v>0</v>
      </c>
      <c r="X114">
        <f>COUNTIFS('150 TS and Hurricane DATA'!$I$5:$I$498,$E$106,'150 TS and Hurricane DATA'!$J$5:$J$498,$E114,'150 TS and Hurricane DATA'!$H$5:$H$498,X$5,'150 TS and Hurricane DATA'!$K$5:$K$498,$F$106)</f>
        <v>0</v>
      </c>
      <c r="Y114">
        <f>COUNTIFS('150 TS and Hurricane DATA'!$I$5:$I$498,$E$106,'150 TS and Hurricane DATA'!$J$5:$J$498,$E114,'150 TS and Hurricane DATA'!$H$5:$H$498,Y$5,'150 TS and Hurricane DATA'!$K$5:$K$498,$F$106)</f>
        <v>0</v>
      </c>
      <c r="Z114">
        <f>COUNTIFS('150 TS and Hurricane DATA'!$I$5:$I$498,$E$106,'150 TS and Hurricane DATA'!$J$5:$J$498,$E114,'150 TS and Hurricane DATA'!$H$5:$H$498,Z$5,'150 TS and Hurricane DATA'!$K$5:$K$498,$F$106)</f>
        <v>0</v>
      </c>
      <c r="AA114">
        <f>COUNTIFS('150 TS and Hurricane DATA'!$I$5:$I$498,$E$106,'150 TS and Hurricane DATA'!$J$5:$J$498,$E114,'150 TS and Hurricane DATA'!$H$5:$H$498,AA$5,'150 TS and Hurricane DATA'!$K$5:$K$498,$F$106)</f>
        <v>0</v>
      </c>
      <c r="AB114">
        <f>COUNTIFS('150 TS and Hurricane DATA'!$I$5:$I$498,$E$106,'150 TS and Hurricane DATA'!$J$5:$J$498,$E114,'150 TS and Hurricane DATA'!$H$5:$H$498,AB$5,'150 TS and Hurricane DATA'!$K$5:$K$498,$F$106)</f>
        <v>0</v>
      </c>
      <c r="AC114">
        <f>COUNTIFS('150 TS and Hurricane DATA'!$I$5:$I$498,$E$106,'150 TS and Hurricane DATA'!$J$5:$J$498,$E114,'150 TS and Hurricane DATA'!$H$5:$H$498,AC$5,'150 TS and Hurricane DATA'!$K$5:$K$498,$F$106)</f>
        <v>0</v>
      </c>
      <c r="AD114">
        <f>COUNTIFS('150 TS and Hurricane DATA'!$I$5:$I$498,$E$106,'150 TS and Hurricane DATA'!$J$5:$J$498,$E114,'150 TS and Hurricane DATA'!$H$5:$H$498,AD$5,'150 TS and Hurricane DATA'!$K$5:$K$498,$F$106)</f>
        <v>0</v>
      </c>
      <c r="AE114">
        <f>COUNTIFS('150 TS and Hurricane DATA'!$I$5:$I$498,$E$106,'150 TS and Hurricane DATA'!$J$5:$J$498,$E114,'150 TS and Hurricane DATA'!$H$5:$H$498,AE$5,'150 TS and Hurricane DATA'!$K$5:$K$498,$F$106)</f>
        <v>0</v>
      </c>
      <c r="AF114">
        <f>COUNTIFS('150 TS and Hurricane DATA'!$I$5:$I$498,$E$106,'150 TS and Hurricane DATA'!$J$5:$J$498,$E114,'150 TS and Hurricane DATA'!$H$5:$H$498,AF$5,'150 TS and Hurricane DATA'!$K$5:$K$498,$F$106)</f>
        <v>0</v>
      </c>
      <c r="AG114">
        <f>COUNTIFS('150 TS and Hurricane DATA'!$I$5:$I$498,$E$106,'150 TS and Hurricane DATA'!$J$5:$J$498,$E114,'150 TS and Hurricane DATA'!$H$5:$H$498,AG$5,'150 TS and Hurricane DATA'!$K$5:$K$498,$F$106)</f>
        <v>0</v>
      </c>
      <c r="AH114">
        <f>COUNTIFS('150 TS and Hurricane DATA'!$I$5:$I$498,$E$106,'150 TS and Hurricane DATA'!$J$5:$J$498,$E114,'150 TS and Hurricane DATA'!$H$5:$H$498,AH$5,'150 TS and Hurricane DATA'!$K$5:$K$498,$F$106)</f>
        <v>0</v>
      </c>
      <c r="AI114">
        <f>COUNTIFS('150 TS and Hurricane DATA'!$I$5:$I$498,$E$106,'150 TS and Hurricane DATA'!$J$5:$J$498,$E114,'150 TS and Hurricane DATA'!$H$5:$H$498,AI$5,'150 TS and Hurricane DATA'!$K$5:$K$498,$F$106)</f>
        <v>1</v>
      </c>
      <c r="AJ114">
        <f>COUNTIFS('150 TS and Hurricane DATA'!$I$5:$I$498,$E$106,'150 TS and Hurricane DATA'!$J$5:$J$498,$E114,'150 TS and Hurricane DATA'!$H$5:$H$498,AJ$5,'150 TS and Hurricane DATA'!$K$5:$K$498,$F$106)</f>
        <v>0</v>
      </c>
      <c r="AK114">
        <f>COUNTIFS('150 TS and Hurricane DATA'!$I$5:$I$498,$E$106,'150 TS and Hurricane DATA'!$J$5:$J$498,$E114,'150 TS and Hurricane DATA'!$H$5:$H$498,AK$5,'150 TS and Hurricane DATA'!$K$5:$K$498,$F$106)</f>
        <v>0</v>
      </c>
      <c r="AL114">
        <f>COUNTIFS('150 TS and Hurricane DATA'!$I$5:$I$498,$E$106,'150 TS and Hurricane DATA'!$J$5:$J$498,$E114,'150 TS and Hurricane DATA'!$H$5:$H$498,AL$5,'150 TS and Hurricane DATA'!$K$5:$K$498,$F$106)</f>
        <v>0</v>
      </c>
      <c r="AM114">
        <f>COUNTIFS('150 TS and Hurricane DATA'!$I$5:$I$498,$E$106,'150 TS and Hurricane DATA'!$J$5:$J$498,$E114,'150 TS and Hurricane DATA'!$H$5:$H$498,AM$5,'150 TS and Hurricane DATA'!$K$5:$K$498,$F$106)</f>
        <v>0</v>
      </c>
      <c r="AN114">
        <f>COUNTIFS('150 TS and Hurricane DATA'!$I$5:$I$498,$E$106,'150 TS and Hurricane DATA'!$J$5:$J$498,$E114,'150 TS and Hurricane DATA'!$H$5:$H$498,AN$5,'150 TS and Hurricane DATA'!$K$5:$K$498,$F$106)</f>
        <v>0</v>
      </c>
      <c r="AO114">
        <f>COUNTIFS('150 TS and Hurricane DATA'!$I$5:$I$498,$E$106,'150 TS and Hurricane DATA'!$J$5:$J$498,$E114,'150 TS and Hurricane DATA'!$H$5:$H$498,AO$5,'150 TS and Hurricane DATA'!$K$5:$K$498,$F$106)</f>
        <v>1</v>
      </c>
      <c r="AP114">
        <f>COUNTIFS('150 TS and Hurricane DATA'!$I$5:$I$498,$E$106,'150 TS and Hurricane DATA'!$J$5:$J$498,$E114,'150 TS and Hurricane DATA'!$H$5:$H$498,AP$5,'150 TS and Hurricane DATA'!$K$5:$K$498,$F$106)</f>
        <v>0</v>
      </c>
      <c r="AQ114">
        <f>COUNTIFS('150 TS and Hurricane DATA'!$I$5:$I$498,$E$106,'150 TS and Hurricane DATA'!$J$5:$J$498,$E114,'150 TS and Hurricane DATA'!$H$5:$H$498,AQ$5,'150 TS and Hurricane DATA'!$K$5:$K$498,$F$106)</f>
        <v>0</v>
      </c>
      <c r="AR114">
        <f>COUNTIFS('150 TS and Hurricane DATA'!$I$5:$I$498,$E$106,'150 TS and Hurricane DATA'!$J$5:$J$498,$E114,'150 TS and Hurricane DATA'!$H$5:$H$498,AR$5,'150 TS and Hurricane DATA'!$K$5:$K$498,$F$106)</f>
        <v>0</v>
      </c>
      <c r="AS114">
        <f>COUNTIFS('150 TS and Hurricane DATA'!$I$5:$I$498,$E$106,'150 TS and Hurricane DATA'!$J$5:$J$498,$E114,'150 TS and Hurricane DATA'!$H$5:$H$498,AS$5,'150 TS and Hurricane DATA'!$K$5:$K$498,$F$106)</f>
        <v>0</v>
      </c>
      <c r="AT114">
        <f>COUNTIFS('150 TS and Hurricane DATA'!$I$5:$I$498,$E$106,'150 TS and Hurricane DATA'!$J$5:$J$498,$E114,'150 TS and Hurricane DATA'!$H$5:$H$498,AT$5,'150 TS and Hurricane DATA'!$K$5:$K$498,$F$106)</f>
        <v>0</v>
      </c>
      <c r="AU114">
        <f>COUNTIFS('150 TS and Hurricane DATA'!$I$5:$I$498,$E$106,'150 TS and Hurricane DATA'!$J$5:$J$498,$E114,'150 TS and Hurricane DATA'!$H$5:$H$498,AU$5,'150 TS and Hurricane DATA'!$K$5:$K$498,$F$106)</f>
        <v>0</v>
      </c>
      <c r="AV114">
        <f>COUNTIFS('150 TS and Hurricane DATA'!$I$5:$I$498,$E$106,'150 TS and Hurricane DATA'!$J$5:$J$498,$E114,'150 TS and Hurricane DATA'!$H$5:$H$498,AV$5,'150 TS and Hurricane DATA'!$K$5:$K$498,$F$106)</f>
        <v>0</v>
      </c>
      <c r="AW114">
        <f>COUNTIFS('150 TS and Hurricane DATA'!$I$5:$I$498,$E$106,'150 TS and Hurricane DATA'!$J$5:$J$498,$E114,'150 TS and Hurricane DATA'!$H$5:$H$498,AW$5,'150 TS and Hurricane DATA'!$K$5:$K$498,$F$106)</f>
        <v>0</v>
      </c>
      <c r="AX114">
        <f>COUNTIFS('150 TS and Hurricane DATA'!$I$5:$I$498,$E$106,'150 TS and Hurricane DATA'!$J$5:$J$498,$E114,'150 TS and Hurricane DATA'!$H$5:$H$498,AX$5,'150 TS and Hurricane DATA'!$K$5:$K$498,$F$106)</f>
        <v>0</v>
      </c>
      <c r="AY114">
        <f>COUNTIFS('150 TS and Hurricane DATA'!$I$5:$I$498,$E$106,'150 TS and Hurricane DATA'!$J$5:$J$498,$E114,'150 TS and Hurricane DATA'!$H$5:$H$498,AY$5,'150 TS and Hurricane DATA'!$K$5:$K$498,$F$106)</f>
        <v>0</v>
      </c>
      <c r="AZ114">
        <f>COUNTIFS('150 TS and Hurricane DATA'!$I$5:$I$498,$E$106,'150 TS and Hurricane DATA'!$J$5:$J$498,$E114,'150 TS and Hurricane DATA'!$H$5:$H$498,AZ$5,'150 TS and Hurricane DATA'!$K$5:$K$498,$F$106)</f>
        <v>1</v>
      </c>
      <c r="BA114">
        <f>COUNTIFS('150 TS and Hurricane DATA'!$I$5:$I$498,$E$106,'150 TS and Hurricane DATA'!$J$5:$J$498,$E114,'150 TS and Hurricane DATA'!$H$5:$H$498,BA$5,'150 TS and Hurricane DATA'!$K$5:$K$498,$F$106)</f>
        <v>0</v>
      </c>
      <c r="BB114">
        <f>COUNTIFS('150 TS and Hurricane DATA'!$I$5:$I$498,$E$106,'150 TS and Hurricane DATA'!$J$5:$J$498,$E114,'150 TS and Hurricane DATA'!$H$5:$H$498,BB$5,'150 TS and Hurricane DATA'!$K$5:$K$498,$F$106)</f>
        <v>0</v>
      </c>
      <c r="BC114">
        <f>COUNTIFS('150 TS and Hurricane DATA'!$I$5:$I$498,$E$106,'150 TS and Hurricane DATA'!$J$5:$J$498,$E114,'150 TS and Hurricane DATA'!$H$5:$H$498,BC$5,'150 TS and Hurricane DATA'!$K$5:$K$498,$F$106)</f>
        <v>0</v>
      </c>
      <c r="BD114">
        <f>COUNTIFS('150 TS and Hurricane DATA'!$I$5:$I$498,$E$106,'150 TS and Hurricane DATA'!$J$5:$J$498,$E114,'150 TS and Hurricane DATA'!$H$5:$H$498,BD$5,'150 TS and Hurricane DATA'!$K$5:$K$498,$F$106)</f>
        <v>0</v>
      </c>
      <c r="BE114">
        <f>COUNTIFS('150 TS and Hurricane DATA'!$I$5:$I$498,$E$106,'150 TS and Hurricane DATA'!$J$5:$J$498,$E114,'150 TS and Hurricane DATA'!$H$5:$H$498,BE$5,'150 TS and Hurricane DATA'!$K$5:$K$498,$F$106)</f>
        <v>0</v>
      </c>
      <c r="BF114">
        <f>COUNTIFS('150 TS and Hurricane DATA'!$I$5:$I$498,$E$106,'150 TS and Hurricane DATA'!$J$5:$J$498,$E114,'150 TS and Hurricane DATA'!$H$5:$H$498,BF$5,'150 TS and Hurricane DATA'!$K$5:$K$498,$F$106)</f>
        <v>0</v>
      </c>
      <c r="BG114">
        <f>COUNTIFS('150 TS and Hurricane DATA'!$I$5:$I$498,$E$106,'150 TS and Hurricane DATA'!$J$5:$J$498,$E114,'150 TS and Hurricane DATA'!$H$5:$H$498,BG$5,'150 TS and Hurricane DATA'!$K$5:$K$498,$F$106)</f>
        <v>0</v>
      </c>
      <c r="BH114">
        <f>COUNTIFS('150 TS and Hurricane DATA'!$I$5:$I$498,$E$106,'150 TS and Hurricane DATA'!$J$5:$J$498,$E114,'150 TS and Hurricane DATA'!$H$5:$H$498,BH$5,'150 TS and Hurricane DATA'!$K$5:$K$498,$F$106)</f>
        <v>0</v>
      </c>
      <c r="BI114">
        <f>COUNTIFS('150 TS and Hurricane DATA'!$I$5:$I$498,$E$106,'150 TS and Hurricane DATA'!$J$5:$J$498,$E114,'150 TS and Hurricane DATA'!$H$5:$H$498,BI$5,'150 TS and Hurricane DATA'!$K$5:$K$498,$F$106)</f>
        <v>0</v>
      </c>
      <c r="BJ114">
        <f>COUNTIFS('150 TS and Hurricane DATA'!$I$5:$I$498,$E$106,'150 TS and Hurricane DATA'!$J$5:$J$498,$E114,'150 TS and Hurricane DATA'!$H$5:$H$498,BJ$5,'150 TS and Hurricane DATA'!$K$5:$K$498,$F$106)</f>
        <v>0</v>
      </c>
      <c r="BK114">
        <f>COUNTIFS('150 TS and Hurricane DATA'!$I$5:$I$498,$E$106,'150 TS and Hurricane DATA'!$J$5:$J$498,$E114,'150 TS and Hurricane DATA'!$H$5:$H$498,BK$5,'150 TS and Hurricane DATA'!$K$5:$K$498,$F$106)</f>
        <v>0</v>
      </c>
      <c r="BL114">
        <f>COUNTIFS('150 TS and Hurricane DATA'!$I$5:$I$498,$E$106,'150 TS and Hurricane DATA'!$J$5:$J$498,$E114,'150 TS and Hurricane DATA'!$H$5:$H$498,BL$5,'150 TS and Hurricane DATA'!$K$5:$K$498,$F$106)</f>
        <v>0</v>
      </c>
      <c r="BM114">
        <f>COUNTIFS('150 TS and Hurricane DATA'!$I$5:$I$498,$E$106,'150 TS and Hurricane DATA'!$J$5:$J$498,$E114,'150 TS and Hurricane DATA'!$H$5:$H$498,BM$5,'150 TS and Hurricane DATA'!$K$5:$K$498,$F$106)</f>
        <v>0</v>
      </c>
      <c r="BN114">
        <f>COUNTIFS('150 TS and Hurricane DATA'!$I$5:$I$498,$E$106,'150 TS and Hurricane DATA'!$J$5:$J$498,$E114,'150 TS and Hurricane DATA'!$H$5:$H$498,BN$5,'150 TS and Hurricane DATA'!$K$5:$K$498,$F$106)</f>
        <v>0</v>
      </c>
      <c r="BO114">
        <f>COUNTIFS('150 TS and Hurricane DATA'!$I$5:$I$498,$E$106,'150 TS and Hurricane DATA'!$J$5:$J$498,$E114,'150 TS and Hurricane DATA'!$H$5:$H$498,BO$5,'150 TS and Hurricane DATA'!$K$5:$K$498,$F$106)</f>
        <v>0</v>
      </c>
      <c r="BP114">
        <f>COUNTIFS('150 TS and Hurricane DATA'!$I$5:$I$498,$E$106,'150 TS and Hurricane DATA'!$J$5:$J$498,$E114,'150 TS and Hurricane DATA'!$H$5:$H$498,BP$5,'150 TS and Hurricane DATA'!$K$5:$K$498,$F$106)</f>
        <v>0</v>
      </c>
      <c r="BQ114">
        <f>COUNTIFS('150 TS and Hurricane DATA'!$I$5:$I$498,$E$106,'150 TS and Hurricane DATA'!$J$5:$J$498,$E114,'150 TS and Hurricane DATA'!$H$5:$H$498,BQ$5,'150 TS and Hurricane DATA'!$K$5:$K$498,$F$106)</f>
        <v>0</v>
      </c>
      <c r="BR114">
        <f>COUNTIFS('150 TS and Hurricane DATA'!$I$5:$I$498,$E$106,'150 TS and Hurricane DATA'!$J$5:$J$498,$E114,'150 TS and Hurricane DATA'!$H$5:$H$498,BR$5,'150 TS and Hurricane DATA'!$K$5:$K$498,$F$106)</f>
        <v>0</v>
      </c>
      <c r="BS114">
        <f>COUNTIFS('150 TS and Hurricane DATA'!$I$5:$I$498,$E$106,'150 TS and Hurricane DATA'!$J$5:$J$498,$E114,'150 TS and Hurricane DATA'!$H$5:$H$498,BS$5,'150 TS and Hurricane DATA'!$K$5:$K$498,$F$106)</f>
        <v>0</v>
      </c>
      <c r="BT114">
        <f>COUNTIFS('150 TS and Hurricane DATA'!$I$5:$I$498,$E$106,'150 TS and Hurricane DATA'!$J$5:$J$498,$E114,'150 TS and Hurricane DATA'!$H$5:$H$498,BT$5,'150 TS and Hurricane DATA'!$K$5:$K$498,$F$106)</f>
        <v>0</v>
      </c>
      <c r="BU114">
        <f>COUNTIFS('150 TS and Hurricane DATA'!$I$5:$I$498,$E$106,'150 TS and Hurricane DATA'!$J$5:$J$498,$E114,'150 TS and Hurricane DATA'!$H$5:$H$498,BU$5,'150 TS and Hurricane DATA'!$K$5:$K$498,$F$106)</f>
        <v>0</v>
      </c>
      <c r="BV114">
        <f>COUNTIFS('150 TS and Hurricane DATA'!$I$5:$I$498,$E$106,'150 TS and Hurricane DATA'!$J$5:$J$498,$E114,'150 TS and Hurricane DATA'!$H$5:$H$498,BV$5,'150 TS and Hurricane DATA'!$K$5:$K$498,$F$106)</f>
        <v>0</v>
      </c>
      <c r="BW114">
        <f>COUNTIFS('150 TS and Hurricane DATA'!$I$5:$I$498,$E$106,'150 TS and Hurricane DATA'!$J$5:$J$498,$E114,'150 TS and Hurricane DATA'!$H$5:$H$498,BW$5,'150 TS and Hurricane DATA'!$K$5:$K$498,$F$106)</f>
        <v>0</v>
      </c>
      <c r="BX114">
        <f>COUNTIFS('150 TS and Hurricane DATA'!$I$5:$I$498,$E$106,'150 TS and Hurricane DATA'!$J$5:$J$498,$E114,'150 TS and Hurricane DATA'!$H$5:$H$498,BX$5,'150 TS and Hurricane DATA'!$K$5:$K$498,$F$106)</f>
        <v>1</v>
      </c>
      <c r="BY114">
        <f>COUNTIFS('150 TS and Hurricane DATA'!$I$5:$I$498,$E$106,'150 TS and Hurricane DATA'!$J$5:$J$498,$E114,'150 TS and Hurricane DATA'!$H$5:$H$498,BY$5,'150 TS and Hurricane DATA'!$K$5:$K$498,$F$106)</f>
        <v>0</v>
      </c>
      <c r="BZ114">
        <f>COUNTIFS('150 TS and Hurricane DATA'!$I$5:$I$498,$E$106,'150 TS and Hurricane DATA'!$J$5:$J$498,$E114,'150 TS and Hurricane DATA'!$H$5:$H$498,BZ$5,'150 TS and Hurricane DATA'!$K$5:$K$498,$F$106)</f>
        <v>0</v>
      </c>
      <c r="CA114">
        <f>COUNTIFS('150 TS and Hurricane DATA'!$I$5:$I$498,$E$106,'150 TS and Hurricane DATA'!$J$5:$J$498,$E114,'150 TS and Hurricane DATA'!$H$5:$H$498,CA$5,'150 TS and Hurricane DATA'!$K$5:$K$498,$F$106)</f>
        <v>0</v>
      </c>
      <c r="CB114">
        <f>COUNTIFS('150 TS and Hurricane DATA'!$I$5:$I$498,$E$106,'150 TS and Hurricane DATA'!$J$5:$J$498,$E114,'150 TS and Hurricane DATA'!$H$5:$H$498,CB$5,'150 TS and Hurricane DATA'!$K$5:$K$498,$F$106)</f>
        <v>0</v>
      </c>
      <c r="CC114">
        <f>COUNTIFS('150 TS and Hurricane DATA'!$I$5:$I$498,$E$106,'150 TS and Hurricane DATA'!$J$5:$J$498,$E114,'150 TS and Hurricane DATA'!$H$5:$H$498,CC$5,'150 TS and Hurricane DATA'!$K$5:$K$498,$F$106)</f>
        <v>1</v>
      </c>
      <c r="CD114">
        <f>COUNTIFS('150 TS and Hurricane DATA'!$I$5:$I$498,$E$106,'150 TS and Hurricane DATA'!$J$5:$J$498,$E114,'150 TS and Hurricane DATA'!$H$5:$H$498,CD$5,'150 TS and Hurricane DATA'!$K$5:$K$498,$F$106)</f>
        <v>0</v>
      </c>
      <c r="CE114">
        <f>COUNTIFS('150 TS and Hurricane DATA'!$I$5:$I$498,$E$106,'150 TS and Hurricane DATA'!$J$5:$J$498,$E114,'150 TS and Hurricane DATA'!$H$5:$H$498,CE$5,'150 TS and Hurricane DATA'!$K$5:$K$498,$F$106)</f>
        <v>0</v>
      </c>
      <c r="CF114">
        <f>COUNTIFS('150 TS and Hurricane DATA'!$I$5:$I$498,$E$106,'150 TS and Hurricane DATA'!$J$5:$J$498,$E114,'150 TS and Hurricane DATA'!$H$5:$H$498,CF$5,'150 TS and Hurricane DATA'!$K$5:$K$498,$F$106)</f>
        <v>0</v>
      </c>
      <c r="CG114">
        <f>COUNTIFS('150 TS and Hurricane DATA'!$I$5:$I$498,$E$106,'150 TS and Hurricane DATA'!$J$5:$J$498,$E114,'150 TS and Hurricane DATA'!$H$5:$H$498,CG$5,'150 TS and Hurricane DATA'!$K$5:$K$498,$F$106)</f>
        <v>0</v>
      </c>
      <c r="CH114">
        <f>COUNTIFS('150 TS and Hurricane DATA'!$I$5:$I$498,$E$106,'150 TS and Hurricane DATA'!$J$5:$J$498,$E114,'150 TS and Hurricane DATA'!$H$5:$H$498,CH$5,'150 TS and Hurricane DATA'!$K$5:$K$498,$F$106)</f>
        <v>0</v>
      </c>
      <c r="CI114">
        <f>COUNTIFS('150 TS and Hurricane DATA'!$I$5:$I$498,$E$106,'150 TS and Hurricane DATA'!$J$5:$J$498,$E114,'150 TS and Hurricane DATA'!$H$5:$H$498,CI$5,'150 TS and Hurricane DATA'!$K$5:$K$498,$F$106)</f>
        <v>0</v>
      </c>
      <c r="CJ114">
        <f>COUNTIFS('150 TS and Hurricane DATA'!$I$5:$I$498,$E$106,'150 TS and Hurricane DATA'!$J$5:$J$498,$E114,'150 TS and Hurricane DATA'!$H$5:$H$498,CJ$5,'150 TS and Hurricane DATA'!$K$5:$K$498,$F$106)</f>
        <v>0</v>
      </c>
      <c r="CK114">
        <f>COUNTIFS('150 TS and Hurricane DATA'!$I$5:$I$498,$E$106,'150 TS and Hurricane DATA'!$J$5:$J$498,$E114,'150 TS and Hurricane DATA'!$H$5:$H$498,CK$5,'150 TS and Hurricane DATA'!$K$5:$K$498,$F$106)</f>
        <v>0</v>
      </c>
      <c r="CL114">
        <f>COUNTIFS('150 TS and Hurricane DATA'!$I$5:$I$498,$E$106,'150 TS and Hurricane DATA'!$J$5:$J$498,$E114,'150 TS and Hurricane DATA'!$H$5:$H$498,CL$5,'150 TS and Hurricane DATA'!$K$5:$K$498,$F$106)</f>
        <v>0</v>
      </c>
      <c r="CM114">
        <f>COUNTIFS('150 TS and Hurricane DATA'!$I$5:$I$498,$E$106,'150 TS and Hurricane DATA'!$J$5:$J$498,$E114,'150 TS and Hurricane DATA'!$H$5:$H$498,CM$5,'150 TS and Hurricane DATA'!$K$5:$K$498,$F$106)</f>
        <v>0</v>
      </c>
      <c r="CN114">
        <f>COUNTIFS('150 TS and Hurricane DATA'!$I$5:$I$498,$E$106,'150 TS and Hurricane DATA'!$J$5:$J$498,$E114,'150 TS and Hurricane DATA'!$H$5:$H$498,CN$5,'150 TS and Hurricane DATA'!$K$5:$K$498,$F$106)</f>
        <v>0</v>
      </c>
      <c r="CO114">
        <f>COUNTIFS('150 TS and Hurricane DATA'!$I$5:$I$498,$E$106,'150 TS and Hurricane DATA'!$J$5:$J$498,$E114,'150 TS and Hurricane DATA'!$H$5:$H$498,CO$5,'150 TS and Hurricane DATA'!$K$5:$K$498,$F$106)</f>
        <v>0</v>
      </c>
      <c r="CP114">
        <f>COUNTIFS('150 TS and Hurricane DATA'!$I$5:$I$498,$E$106,'150 TS and Hurricane DATA'!$J$5:$J$498,$E114,'150 TS and Hurricane DATA'!$H$5:$H$498,CP$5,'150 TS and Hurricane DATA'!$K$5:$K$498,$F$106)</f>
        <v>0</v>
      </c>
      <c r="CQ114">
        <f>COUNTIFS('150 TS and Hurricane DATA'!$I$5:$I$498,$E$106,'150 TS and Hurricane DATA'!$J$5:$J$498,$E114,'150 TS and Hurricane DATA'!$H$5:$H$498,CQ$5,'150 TS and Hurricane DATA'!$K$5:$K$498,$F$106)</f>
        <v>0</v>
      </c>
      <c r="CR114">
        <f>COUNTIFS('150 TS and Hurricane DATA'!$I$5:$I$498,$E$106,'150 TS and Hurricane DATA'!$J$5:$J$498,$E114,'150 TS and Hurricane DATA'!$H$5:$H$498,CR$5,'150 TS and Hurricane DATA'!$K$5:$K$498,$F$106)</f>
        <v>0</v>
      </c>
      <c r="CS114">
        <f>COUNTIFS('150 TS and Hurricane DATA'!$I$5:$I$498,$E$106,'150 TS and Hurricane DATA'!$J$5:$J$498,$E114,'150 TS and Hurricane DATA'!$H$5:$H$498,CS$5,'150 TS and Hurricane DATA'!$K$5:$K$498,$F$106)</f>
        <v>0</v>
      </c>
      <c r="CT114">
        <f>COUNTIFS('150 TS and Hurricane DATA'!$I$5:$I$498,$E$106,'150 TS and Hurricane DATA'!$J$5:$J$498,$E114,'150 TS and Hurricane DATA'!$H$5:$H$498,CT$5,'150 TS and Hurricane DATA'!$K$5:$K$498,$F$106)</f>
        <v>0</v>
      </c>
      <c r="CU114">
        <f>COUNTIFS('150 TS and Hurricane DATA'!$I$5:$I$498,$E$106,'150 TS and Hurricane DATA'!$J$5:$J$498,$E114,'150 TS and Hurricane DATA'!$H$5:$H$498,CU$5,'150 TS and Hurricane DATA'!$K$5:$K$498,$F$106)</f>
        <v>0</v>
      </c>
      <c r="CV114">
        <f>COUNTIFS('150 TS and Hurricane DATA'!$I$5:$I$498,$E$106,'150 TS and Hurricane DATA'!$J$5:$J$498,$E114,'150 TS and Hurricane DATA'!$H$5:$H$498,CV$5,'150 TS and Hurricane DATA'!$K$5:$K$498,$F$106)</f>
        <v>0</v>
      </c>
      <c r="CW114">
        <f>COUNTIFS('150 TS and Hurricane DATA'!$I$5:$I$498,$E$106,'150 TS and Hurricane DATA'!$J$5:$J$498,$E114,'150 TS and Hurricane DATA'!$H$5:$H$498,CW$5,'150 TS and Hurricane DATA'!$K$5:$K$498,$F$106)</f>
        <v>0</v>
      </c>
      <c r="CX114">
        <f>COUNTIFS('150 TS and Hurricane DATA'!$I$5:$I$498,$E$106,'150 TS and Hurricane DATA'!$J$5:$J$498,$E114,'150 TS and Hurricane DATA'!$H$5:$H$498,CX$5,'150 TS and Hurricane DATA'!$K$5:$K$498,$F$106)</f>
        <v>0</v>
      </c>
      <c r="CY114">
        <f>COUNTIFS('150 TS and Hurricane DATA'!$I$5:$I$498,$E$106,'150 TS and Hurricane DATA'!$J$5:$J$498,$E114,'150 TS and Hurricane DATA'!$H$5:$H$498,CY$5,'150 TS and Hurricane DATA'!$K$5:$K$498,$F$106)</f>
        <v>0</v>
      </c>
      <c r="CZ114">
        <f>COUNTIFS('150 TS and Hurricane DATA'!$I$5:$I$498,$E$106,'150 TS and Hurricane DATA'!$J$5:$J$498,$E114,'150 TS and Hurricane DATA'!$H$5:$H$498,CZ$5,'150 TS and Hurricane DATA'!$K$5:$K$498,$F$106)</f>
        <v>0</v>
      </c>
      <c r="DA114">
        <f>COUNTIFS('150 TS and Hurricane DATA'!$I$5:$I$498,$E$106,'150 TS and Hurricane DATA'!$J$5:$J$498,$E114,'150 TS and Hurricane DATA'!$H$5:$H$498,DA$5,'150 TS and Hurricane DATA'!$K$5:$K$498,$F$106)</f>
        <v>0</v>
      </c>
      <c r="DB114">
        <f>COUNTIFS('150 TS and Hurricane DATA'!$I$5:$I$498,$E$106,'150 TS and Hurricane DATA'!$J$5:$J$498,$E114,'150 TS and Hurricane DATA'!$H$5:$H$498,DB$5,'150 TS and Hurricane DATA'!$K$5:$K$498,$F$106)</f>
        <v>0</v>
      </c>
      <c r="DC114">
        <f>COUNTIFS('150 TS and Hurricane DATA'!$I$5:$I$498,$E$106,'150 TS and Hurricane DATA'!$J$5:$J$498,$E114,'150 TS and Hurricane DATA'!$H$5:$H$498,DC$5,'150 TS and Hurricane DATA'!$K$5:$K$498,$F$106)</f>
        <v>1</v>
      </c>
      <c r="DD114">
        <f>COUNTIFS('150 TS and Hurricane DATA'!$I$5:$I$498,$E$106,'150 TS and Hurricane DATA'!$J$5:$J$498,$E114,'150 TS and Hurricane DATA'!$H$5:$H$498,DD$5,'150 TS and Hurricane DATA'!$K$5:$K$498,$F$106)</f>
        <v>0</v>
      </c>
      <c r="DE114">
        <f>COUNTIFS('150 TS and Hurricane DATA'!$I$5:$I$498,$E$106,'150 TS and Hurricane DATA'!$J$5:$J$498,$E114,'150 TS and Hurricane DATA'!$H$5:$H$498,DE$5,'150 TS and Hurricane DATA'!$K$5:$K$498,$F$106)</f>
        <v>0</v>
      </c>
      <c r="DF114">
        <f>COUNTIFS('150 TS and Hurricane DATA'!$I$5:$I$498,$E$106,'150 TS and Hurricane DATA'!$J$5:$J$498,$E114,'150 TS and Hurricane DATA'!$H$5:$H$498,DF$5,'150 TS and Hurricane DATA'!$K$5:$K$498,$F$106)</f>
        <v>0</v>
      </c>
      <c r="DG114">
        <f>COUNTIFS('150 TS and Hurricane DATA'!$I$5:$I$498,$E$106,'150 TS and Hurricane DATA'!$J$5:$J$498,$E114,'150 TS and Hurricane DATA'!$H$5:$H$498,DG$5,'150 TS and Hurricane DATA'!$K$5:$K$498,$F$106)</f>
        <v>0</v>
      </c>
      <c r="DH114">
        <f>COUNTIFS('150 TS and Hurricane DATA'!$I$5:$I$498,$E$106,'150 TS and Hurricane DATA'!$J$5:$J$498,$E114,'150 TS and Hurricane DATA'!$H$5:$H$498,DH$5,'150 TS and Hurricane DATA'!$K$5:$K$498,$F$106)</f>
        <v>0</v>
      </c>
      <c r="DI114">
        <f>COUNTIFS('150 TS and Hurricane DATA'!$I$5:$I$498,$E$106,'150 TS and Hurricane DATA'!$J$5:$J$498,$E114,'150 TS and Hurricane DATA'!$H$5:$H$498,DI$5,'150 TS and Hurricane DATA'!$K$5:$K$498,$F$106)</f>
        <v>0</v>
      </c>
      <c r="DJ114">
        <f>COUNTIFS('150 TS and Hurricane DATA'!$I$5:$I$498,$E$106,'150 TS and Hurricane DATA'!$J$5:$J$498,$E114,'150 TS and Hurricane DATA'!$H$5:$H$498,DJ$5,'150 TS and Hurricane DATA'!$K$5:$K$498,$F$106)</f>
        <v>0</v>
      </c>
      <c r="DK114">
        <f>COUNTIFS('150 TS and Hurricane DATA'!$I$5:$I$498,$E$106,'150 TS and Hurricane DATA'!$J$5:$J$498,$E114,'150 TS and Hurricane DATA'!$H$5:$H$498,DK$5,'150 TS and Hurricane DATA'!$K$5:$K$498,$F$106)</f>
        <v>1</v>
      </c>
      <c r="DL114">
        <f>COUNTIFS('150 TS and Hurricane DATA'!$I$5:$I$498,$E$106,'150 TS and Hurricane DATA'!$J$5:$J$498,$E114,'150 TS and Hurricane DATA'!$H$5:$H$498,DL$5,'150 TS and Hurricane DATA'!$K$5:$K$498,$F$106)</f>
        <v>0</v>
      </c>
      <c r="DM114">
        <f>COUNTIFS('150 TS and Hurricane DATA'!$I$5:$I$498,$E$106,'150 TS and Hurricane DATA'!$J$5:$J$498,$E114,'150 TS and Hurricane DATA'!$H$5:$H$498,DM$5,'150 TS and Hurricane DATA'!$K$5:$K$498,$F$106)</f>
        <v>0</v>
      </c>
      <c r="DN114">
        <f>COUNTIFS('150 TS and Hurricane DATA'!$I$5:$I$498,$E$106,'150 TS and Hurricane DATA'!$J$5:$J$498,$E114,'150 TS and Hurricane DATA'!$H$5:$H$498,DN$5,'150 TS and Hurricane DATA'!$K$5:$K$498,$F$106)</f>
        <v>0</v>
      </c>
      <c r="DO114">
        <f>COUNTIFS('150 TS and Hurricane DATA'!$I$5:$I$498,$E$106,'150 TS and Hurricane DATA'!$J$5:$J$498,$E114,'150 TS and Hurricane DATA'!$H$5:$H$498,DO$5,'150 TS and Hurricane DATA'!$K$5:$K$498,$F$106)</f>
        <v>0</v>
      </c>
      <c r="DP114">
        <f>COUNTIFS('150 TS and Hurricane DATA'!$I$5:$I$498,$E$106,'150 TS and Hurricane DATA'!$J$5:$J$498,$E114,'150 TS and Hurricane DATA'!$H$5:$H$498,DP$5,'150 TS and Hurricane DATA'!$K$5:$K$498,$F$106)</f>
        <v>0</v>
      </c>
      <c r="DQ114">
        <f>COUNTIFS('150 TS and Hurricane DATA'!$I$5:$I$498,$E$106,'150 TS and Hurricane DATA'!$J$5:$J$498,$E114,'150 TS and Hurricane DATA'!$H$5:$H$498,DQ$5,'150 TS and Hurricane DATA'!$K$5:$K$498,$F$106)</f>
        <v>0</v>
      </c>
      <c r="DR114">
        <f>COUNTIFS('150 TS and Hurricane DATA'!$I$5:$I$498,$E$106,'150 TS and Hurricane DATA'!$J$5:$J$498,$E114,'150 TS and Hurricane DATA'!$H$5:$H$498,DR$5,'150 TS and Hurricane DATA'!$K$5:$K$498,$F$106)</f>
        <v>0</v>
      </c>
      <c r="DS114">
        <f>COUNTIFS('150 TS and Hurricane DATA'!$I$5:$I$498,$E$106,'150 TS and Hurricane DATA'!$J$5:$J$498,$E114,'150 TS and Hurricane DATA'!$H$5:$H$498,DS$5,'150 TS and Hurricane DATA'!$K$5:$K$498,$F$106)</f>
        <v>0</v>
      </c>
      <c r="DT114">
        <f>COUNTIFS('150 TS and Hurricane DATA'!$I$5:$I$498,$E$106,'150 TS and Hurricane DATA'!$J$5:$J$498,$E114,'150 TS and Hurricane DATA'!$H$5:$H$498,DT$5,'150 TS and Hurricane DATA'!$K$5:$K$498,$F$106)</f>
        <v>0</v>
      </c>
      <c r="DU114">
        <f>COUNTIFS('150 TS and Hurricane DATA'!$I$5:$I$498,$E$106,'150 TS and Hurricane DATA'!$J$5:$J$498,$E114,'150 TS and Hurricane DATA'!$H$5:$H$498,DU$5,'150 TS and Hurricane DATA'!$K$5:$K$498,$F$106)</f>
        <v>0</v>
      </c>
      <c r="DV114">
        <f>COUNTIFS('150 TS and Hurricane DATA'!$I$5:$I$498,$E$106,'150 TS and Hurricane DATA'!$J$5:$J$498,$E114,'150 TS and Hurricane DATA'!$H$5:$H$498,DV$5,'150 TS and Hurricane DATA'!$K$5:$K$498,$F$106)</f>
        <v>0</v>
      </c>
      <c r="DW114">
        <f>COUNTIFS('150 TS and Hurricane DATA'!$I$5:$I$498,$E$106,'150 TS and Hurricane DATA'!$J$5:$J$498,$E114,'150 TS and Hurricane DATA'!$H$5:$H$498,DW$5,'150 TS and Hurricane DATA'!$K$5:$K$498,$F$106)</f>
        <v>0</v>
      </c>
      <c r="DX114">
        <f>COUNTIFS('150 TS and Hurricane DATA'!$I$5:$I$498,$E$106,'150 TS and Hurricane DATA'!$J$5:$J$498,$E114,'150 TS and Hurricane DATA'!$H$5:$H$498,DX$5,'150 TS and Hurricane DATA'!$K$5:$K$498,$F$106)</f>
        <v>0</v>
      </c>
      <c r="DY114">
        <f>COUNTIFS('150 TS and Hurricane DATA'!$I$5:$I$498,$E$106,'150 TS and Hurricane DATA'!$J$5:$J$498,$E114,'150 TS and Hurricane DATA'!$H$5:$H$498,DY$5,'150 TS and Hurricane DATA'!$K$5:$K$498,$F$106)</f>
        <v>0</v>
      </c>
      <c r="DZ114">
        <f>COUNTIFS('150 TS and Hurricane DATA'!$I$5:$I$498,$E$106,'150 TS and Hurricane DATA'!$J$5:$J$498,$E114,'150 TS and Hurricane DATA'!$H$5:$H$498,DZ$5,'150 TS and Hurricane DATA'!$K$5:$K$498,$F$106)</f>
        <v>0</v>
      </c>
      <c r="EA114">
        <f>COUNTIFS('150 TS and Hurricane DATA'!$I$5:$I$498,$E$106,'150 TS and Hurricane DATA'!$J$5:$J$498,$E114,'150 TS and Hurricane DATA'!$H$5:$H$498,EA$5,'150 TS and Hurricane DATA'!$K$5:$K$498,$F$106)</f>
        <v>0</v>
      </c>
      <c r="EB114">
        <f>COUNTIFS('150 TS and Hurricane DATA'!$I$5:$I$498,$E$106,'150 TS and Hurricane DATA'!$J$5:$J$498,$E114,'150 TS and Hurricane DATA'!$H$5:$H$498,EB$5,'150 TS and Hurricane DATA'!$K$5:$K$498,$F$106)</f>
        <v>0</v>
      </c>
      <c r="EC114">
        <f>COUNTIFS('150 TS and Hurricane DATA'!$I$5:$I$498,$E$106,'150 TS and Hurricane DATA'!$J$5:$J$498,$E114,'150 TS and Hurricane DATA'!$H$5:$H$498,EC$5,'150 TS and Hurricane DATA'!$K$5:$K$498,$F$106)</f>
        <v>0</v>
      </c>
      <c r="ED114">
        <f>COUNTIFS('150 TS and Hurricane DATA'!$I$5:$I$498,$E$106,'150 TS and Hurricane DATA'!$J$5:$J$498,$E114,'150 TS and Hurricane DATA'!$H$5:$H$498,ED$5,'150 TS and Hurricane DATA'!$K$5:$K$498,$F$106)</f>
        <v>0</v>
      </c>
      <c r="EE114">
        <f>COUNTIFS('150 TS and Hurricane DATA'!$I$5:$I$498,$E$106,'150 TS and Hurricane DATA'!$J$5:$J$498,$E114,'150 TS and Hurricane DATA'!$H$5:$H$498,EE$5,'150 TS and Hurricane DATA'!$K$5:$K$498,$F$106)</f>
        <v>0</v>
      </c>
      <c r="EF114">
        <f>COUNTIFS('150 TS and Hurricane DATA'!$I$5:$I$498,$E$106,'150 TS and Hurricane DATA'!$J$5:$J$498,$E114,'150 TS and Hurricane DATA'!$H$5:$H$498,EF$5,'150 TS and Hurricane DATA'!$K$5:$K$498,$F$106)</f>
        <v>0</v>
      </c>
      <c r="EG114">
        <f>COUNTIFS('150 TS and Hurricane DATA'!$I$5:$I$498,$E$106,'150 TS and Hurricane DATA'!$J$5:$J$498,$E114,'150 TS and Hurricane DATA'!$H$5:$H$498,EG$5,'150 TS and Hurricane DATA'!$K$5:$K$498,$F$106)</f>
        <v>0</v>
      </c>
      <c r="EH114">
        <f>COUNTIFS('150 TS and Hurricane DATA'!$I$5:$I$498,$E$106,'150 TS and Hurricane DATA'!$J$5:$J$498,$E114,'150 TS and Hurricane DATA'!$H$5:$H$498,EH$5,'150 TS and Hurricane DATA'!$K$5:$K$498,$F$106)</f>
        <v>0</v>
      </c>
      <c r="EI114">
        <f>COUNTIFS('150 TS and Hurricane DATA'!$I$5:$I$498,$E$106,'150 TS and Hurricane DATA'!$J$5:$J$498,$E114,'150 TS and Hurricane DATA'!$H$5:$H$498,EI$5,'150 TS and Hurricane DATA'!$K$5:$K$498,$F$106)</f>
        <v>0</v>
      </c>
      <c r="EJ114">
        <f>COUNTIFS('150 TS and Hurricane DATA'!$I$5:$I$498,$E$106,'150 TS and Hurricane DATA'!$J$5:$J$498,$E114,'150 TS and Hurricane DATA'!$H$5:$H$498,EJ$5,'150 TS and Hurricane DATA'!$K$5:$K$498,$F$106)</f>
        <v>0</v>
      </c>
      <c r="EK114">
        <f>COUNTIFS('150 TS and Hurricane DATA'!$I$5:$I$498,$E$106,'150 TS and Hurricane DATA'!$J$5:$J$498,$E114,'150 TS and Hurricane DATA'!$H$5:$H$498,EK$5,'150 TS and Hurricane DATA'!$K$5:$K$498,$F$106)</f>
        <v>1</v>
      </c>
      <c r="EL114">
        <f>COUNTIFS('150 TS and Hurricane DATA'!$I$5:$I$498,$E$106,'150 TS and Hurricane DATA'!$J$5:$J$498,$E114,'150 TS and Hurricane DATA'!$H$5:$H$498,EL$5,'150 TS and Hurricane DATA'!$K$5:$K$498,$F$106)</f>
        <v>0</v>
      </c>
      <c r="EM114">
        <f>COUNTIFS('150 TS and Hurricane DATA'!$I$5:$I$498,$E$106,'150 TS and Hurricane DATA'!$J$5:$J$498,$E114,'150 TS and Hurricane DATA'!$H$5:$H$498,EM$5,'150 TS and Hurricane DATA'!$K$5:$K$498,$F$106)</f>
        <v>0</v>
      </c>
      <c r="EN114">
        <f>COUNTIFS('150 TS and Hurricane DATA'!$I$5:$I$498,$E$106,'150 TS and Hurricane DATA'!$J$5:$J$498,$E114,'150 TS and Hurricane DATA'!$H$5:$H$498,EN$5,'150 TS and Hurricane DATA'!$K$5:$K$498,$F$106)</f>
        <v>0</v>
      </c>
      <c r="EO114">
        <f>COUNTIFS('150 TS and Hurricane DATA'!$I$5:$I$498,$E$106,'150 TS and Hurricane DATA'!$J$5:$J$498,$E114,'150 TS and Hurricane DATA'!$H$5:$H$498,EO$5,'150 TS and Hurricane DATA'!$K$5:$K$498,$F$106)</f>
        <v>0</v>
      </c>
      <c r="EP114">
        <f>COUNTIFS('150 TS and Hurricane DATA'!$I$5:$I$498,$E$106,'150 TS and Hurricane DATA'!$J$5:$J$498,$E114,'150 TS and Hurricane DATA'!$H$5:$H$498,EP$5,'150 TS and Hurricane DATA'!$K$5:$K$498,$F$106)</f>
        <v>0</v>
      </c>
      <c r="EQ114">
        <f>COUNTIFS('150 TS and Hurricane DATA'!$I$5:$I$498,$E$106,'150 TS and Hurricane DATA'!$J$5:$J$498,$E114,'150 TS and Hurricane DATA'!$H$5:$H$498,EQ$5,'150 TS and Hurricane DATA'!$K$5:$K$498,$F$106)</f>
        <v>0</v>
      </c>
      <c r="ER114">
        <f>COUNTIFS('150 TS and Hurricane DATA'!$I$5:$I$498,$E$106,'150 TS and Hurricane DATA'!$J$5:$J$498,$E114,'150 TS and Hurricane DATA'!$H$5:$H$498,ER$5,'150 TS and Hurricane DATA'!$K$5:$K$498,$F$106)</f>
        <v>0</v>
      </c>
      <c r="ES114">
        <f>COUNTIFS('150 TS and Hurricane DATA'!$I$5:$I$498,$E$106,'150 TS and Hurricane DATA'!$J$5:$J$498,$E114,'150 TS and Hurricane DATA'!$H$5:$H$498,ES$5,'150 TS and Hurricane DATA'!$K$5:$K$498,$F$106)</f>
        <v>0</v>
      </c>
      <c r="ET114">
        <f>COUNTIFS('150 TS and Hurricane DATA'!$I$5:$I$498,$E$106,'150 TS and Hurricane DATA'!$J$5:$J$498,$E114,'150 TS and Hurricane DATA'!$H$5:$H$498,ET$5,'150 TS and Hurricane DATA'!$K$5:$K$498,$F$106)</f>
        <v>1</v>
      </c>
      <c r="EU114">
        <f>COUNTIFS('150 TS and Hurricane DATA'!$I$5:$I$498,$E$106,'150 TS and Hurricane DATA'!$J$5:$J$498,$E114,'150 TS and Hurricane DATA'!$H$5:$H$498,EU$5,'150 TS and Hurricane DATA'!$K$5:$K$498,$F$106)</f>
        <v>0</v>
      </c>
      <c r="EV114">
        <f>COUNTIFS('150 TS and Hurricane DATA'!$I$5:$I$498,$E$106,'150 TS and Hurricane DATA'!$J$5:$J$498,$E114,'150 TS and Hurricane DATA'!$H$5:$H$498,EV$5,'150 TS and Hurricane DATA'!$K$5:$K$498,$F$106)</f>
        <v>0</v>
      </c>
      <c r="EW114">
        <f>COUNTIFS('150 TS and Hurricane DATA'!$I$5:$I$498,$E$106,'150 TS and Hurricane DATA'!$J$5:$J$498,$E114,'150 TS and Hurricane DATA'!$H$5:$H$498,EW$5,'150 TS and Hurricane DATA'!$K$5:$K$498,$F$106)</f>
        <v>0</v>
      </c>
      <c r="EX114">
        <f>COUNTIFS('150 TS and Hurricane DATA'!$I$5:$I$498,$E$106,'150 TS and Hurricane DATA'!$J$5:$J$498,$E114,'150 TS and Hurricane DATA'!$H$5:$H$498,EX$5,'150 TS and Hurricane DATA'!$K$5:$K$498,$F$106)</f>
        <v>0</v>
      </c>
      <c r="EY114">
        <f>COUNTIFS('150 TS and Hurricane DATA'!$I$5:$I$498,$E$106,'150 TS and Hurricane DATA'!$J$5:$J$498,$E114,'150 TS and Hurricane DATA'!$H$5:$H$498,EY$5,'150 TS and Hurricane DATA'!$K$5:$K$498,$F$106)</f>
        <v>0</v>
      </c>
      <c r="EZ114">
        <f>COUNTIFS('150 TS and Hurricane DATA'!$I$5:$I$498,$E$106,'150 TS and Hurricane DATA'!$J$5:$J$498,$E114,'150 TS and Hurricane DATA'!$H$5:$H$498,EZ$5,'150 TS and Hurricane DATA'!$K$5:$K$498,$F$106)</f>
        <v>0</v>
      </c>
      <c r="FA114">
        <f>COUNTIFS('150 TS and Hurricane DATA'!$I$5:$I$498,$E$106,'150 TS and Hurricane DATA'!$J$5:$J$498,$E114,'150 TS and Hurricane DATA'!$H$5:$H$498,FA$5,'150 TS and Hurricane DATA'!$K$5:$K$498,$F$106)</f>
        <v>0</v>
      </c>
      <c r="FB114">
        <f>COUNTIFS('150 TS and Hurricane DATA'!$I$5:$I$498,$E$106,'150 TS and Hurricane DATA'!$J$5:$J$498,$E114,'150 TS and Hurricane DATA'!$H$5:$H$498,FB$5,'150 TS and Hurricane DATA'!$K$5:$K$498,$F$106)</f>
        <v>0</v>
      </c>
      <c r="FC114">
        <f>COUNTIFS('150 TS and Hurricane DATA'!$I$5:$I$498,$E$106,'150 TS and Hurricane DATA'!$J$5:$J$498,$E114,'150 TS and Hurricane DATA'!$H$5:$H$498,FC$5,'150 TS and Hurricane DATA'!$K$5:$K$498,$F$106)</f>
        <v>0</v>
      </c>
      <c r="FD114">
        <f>COUNTIFS('150 TS and Hurricane DATA'!$I$5:$I$498,$E$106,'150 TS and Hurricane DATA'!$J$5:$J$498,$E114,'150 TS and Hurricane DATA'!$H$5:$H$498,FD$5,'150 TS and Hurricane DATA'!$K$5:$K$498,$F$106)</f>
        <v>0</v>
      </c>
      <c r="FE114">
        <f>COUNTIFS('150 TS and Hurricane DATA'!$I$5:$I$498,$E$106,'150 TS and Hurricane DATA'!$J$5:$J$498,$E114,'150 TS and Hurricane DATA'!$H$5:$H$498,FE$5,'150 TS and Hurricane DATA'!$K$5:$K$498,$F$106)</f>
        <v>0</v>
      </c>
      <c r="FF114">
        <f>COUNTIFS('150 TS and Hurricane DATA'!$I$5:$I$498,$E$106,'150 TS and Hurricane DATA'!$J$5:$J$498,$E114,'150 TS and Hurricane DATA'!$H$5:$H$498,FF$5,'150 TS and Hurricane DATA'!$K$5:$K$498,$F$106)</f>
        <v>0</v>
      </c>
      <c r="FG114">
        <f>COUNTIFS('150 TS and Hurricane DATA'!$I$5:$I$498,$E$106,'150 TS and Hurricane DATA'!$J$5:$J$498,$E114,'150 TS and Hurricane DATA'!$H$5:$H$498,FG$5,'150 TS and Hurricane DATA'!$K$5:$K$498,$F$106)</f>
        <v>0</v>
      </c>
      <c r="FH114">
        <f>COUNTIFS('150 TS and Hurricane DATA'!$I$5:$I$498,$E$106,'150 TS and Hurricane DATA'!$J$5:$J$498,$E114,'150 TS and Hurricane DATA'!$H$5:$H$498,FH$5,'150 TS and Hurricane DATA'!$K$5:$K$498,$F$106)</f>
        <v>0</v>
      </c>
      <c r="FI114">
        <f>COUNTIFS('150 TS and Hurricane DATA'!$I$5:$I$498,$E$106,'150 TS and Hurricane DATA'!$J$5:$J$498,$E114,'150 TS and Hurricane DATA'!$H$5:$H$498,FI$5,'150 TS and Hurricane DATA'!$K$5:$K$498,$F$106)</f>
        <v>0</v>
      </c>
      <c r="FJ114">
        <f>COUNTIFS('150 TS and Hurricane DATA'!$I$5:$I$498,$E$106,'150 TS and Hurricane DATA'!$J$5:$J$498,$E114,'150 TS and Hurricane DATA'!$H$5:$H$498,FJ$5,'150 TS and Hurricane DATA'!$K$5:$K$498,$F$106)</f>
        <v>0</v>
      </c>
      <c r="FK114">
        <f>COUNTIFS('150 TS and Hurricane DATA'!$I$5:$I$498,$E$106,'150 TS and Hurricane DATA'!$J$5:$J$498,$E114,'150 TS and Hurricane DATA'!$H$5:$H$498,FK$5,'150 TS and Hurricane DATA'!$K$5:$K$498,$F$106)</f>
        <v>0</v>
      </c>
      <c r="FL114">
        <f>COUNTIFS('150 TS and Hurricane DATA'!$I$5:$I$498,$E$106,'150 TS and Hurricane DATA'!$J$5:$J$498,$E114,'150 TS and Hurricane DATA'!$H$5:$H$498,FL$5,'150 TS and Hurricane DATA'!$K$5:$K$498,$F$106)</f>
        <v>0</v>
      </c>
      <c r="FM114">
        <f>COUNTIFS('150 TS and Hurricane DATA'!$I$5:$I$498,$E$106,'150 TS and Hurricane DATA'!$J$5:$J$498,$E114,'150 TS and Hurricane DATA'!$H$5:$H$498,FM$5,'150 TS and Hurricane DATA'!$K$5:$K$498,$F$106)</f>
        <v>0</v>
      </c>
      <c r="FN114">
        <f>COUNTIFS('150 TS and Hurricane DATA'!$I$5:$I$498,$E$106,'150 TS and Hurricane DATA'!$J$5:$J$498,$E114,'150 TS and Hurricane DATA'!$H$5:$H$498,FN$5,'150 TS and Hurricane DATA'!$K$5:$K$498,$F$106)</f>
        <v>0</v>
      </c>
      <c r="FO114">
        <f>COUNTIFS('150 TS and Hurricane DATA'!$I$5:$I$498,$E$106,'150 TS and Hurricane DATA'!$J$5:$J$498,$E114,'150 TS and Hurricane DATA'!$H$5:$H$498,FO$5,'150 TS and Hurricane DATA'!$K$5:$K$498,$F$106)</f>
        <v>0</v>
      </c>
      <c r="FP114">
        <f>COUNTIFS('150 TS and Hurricane DATA'!$I$5:$I$498,$E$106,'150 TS and Hurricane DATA'!$J$5:$J$498,$E114,'150 TS and Hurricane DATA'!$H$5:$H$498,FP$5,'150 TS and Hurricane DATA'!$K$5:$K$498,$F$106)</f>
        <v>0</v>
      </c>
      <c r="FQ114">
        <f>COUNTIFS('150 TS and Hurricane DATA'!$I$5:$I$498,$E$106,'150 TS and Hurricane DATA'!$J$5:$J$498,$E114,'150 TS and Hurricane DATA'!$H$5:$H$498,FQ$5,'150 TS and Hurricane DATA'!$K$5:$K$498,$F$106)</f>
        <v>0</v>
      </c>
      <c r="FR114">
        <f>COUNTIFS('150 TS and Hurricane DATA'!$I$5:$I$498,$E$106,'150 TS and Hurricane DATA'!$J$5:$J$498,$E114,'150 TS and Hurricane DATA'!$H$5:$H$498,FR$5,'150 TS and Hurricane DATA'!$K$5:$K$498,$F$106)</f>
        <v>0</v>
      </c>
      <c r="FS114">
        <f>COUNTIFS('150 TS and Hurricane DATA'!$I$5:$I$498,$E$106,'150 TS and Hurricane DATA'!$J$5:$J$498,$E114,'150 TS and Hurricane DATA'!$H$5:$H$498,FS$5,'150 TS and Hurricane DATA'!$K$5:$K$498,$F$106)</f>
        <v>0</v>
      </c>
      <c r="FT114">
        <f>COUNTIFS('150 TS and Hurricane DATA'!$I$5:$I$498,$E$106,'150 TS and Hurricane DATA'!$J$5:$J$498,$E114,'150 TS and Hurricane DATA'!$H$5:$H$498,FT$5,'150 TS and Hurricane DATA'!$K$5:$K$498,$F$106)</f>
        <v>0</v>
      </c>
      <c r="FV114">
        <f t="shared" si="259"/>
        <v>10</v>
      </c>
    </row>
    <row r="115" spans="2:183">
      <c r="B115" s="129"/>
      <c r="D115" s="27" t="s">
        <v>34</v>
      </c>
      <c r="E115" s="161" t="s">
        <v>34</v>
      </c>
      <c r="F115">
        <f>COUNTIFS('150 TS and Hurricane DATA'!$I$5:$I$498,$E$106,'150 TS and Hurricane DATA'!$J$5:$J$498,$E115,'150 TS and Hurricane DATA'!$H$5:$H$498,F$5,'150 TS and Hurricane DATA'!$K$5:$K$498,$F$106)</f>
        <v>0</v>
      </c>
      <c r="G115">
        <f>COUNTIFS('150 TS and Hurricane DATA'!$I$5:$I$498,$E$106,'150 TS and Hurricane DATA'!$J$5:$J$498,$E115,'150 TS and Hurricane DATA'!$H$5:$H$498,G$5,'150 TS and Hurricane DATA'!$K$5:$K$498,$F$106)</f>
        <v>0</v>
      </c>
      <c r="H115">
        <f>COUNTIFS('150 TS and Hurricane DATA'!$I$5:$I$498,$E$106,'150 TS and Hurricane DATA'!$J$5:$J$498,$E115,'150 TS and Hurricane DATA'!$H$5:$H$498,H$5,'150 TS and Hurricane DATA'!$K$5:$K$498,$F$106)</f>
        <v>0</v>
      </c>
      <c r="I115">
        <f>COUNTIFS('150 TS and Hurricane DATA'!$I$5:$I$498,$E$106,'150 TS and Hurricane DATA'!$J$5:$J$498,$E115,'150 TS and Hurricane DATA'!$H$5:$H$498,I$5,'150 TS and Hurricane DATA'!$K$5:$K$498,$F$106)</f>
        <v>0</v>
      </c>
      <c r="J115">
        <f>COUNTIFS('150 TS and Hurricane DATA'!$I$5:$I$498,$E$106,'150 TS and Hurricane DATA'!$J$5:$J$498,$E115,'150 TS and Hurricane DATA'!$H$5:$H$498,J$5,'150 TS and Hurricane DATA'!$K$5:$K$498,$F$106)</f>
        <v>0</v>
      </c>
      <c r="K115">
        <f>COUNTIFS('150 TS and Hurricane DATA'!$I$5:$I$498,$E$106,'150 TS and Hurricane DATA'!$J$5:$J$498,$E115,'150 TS and Hurricane DATA'!$H$5:$H$498,K$5,'150 TS and Hurricane DATA'!$K$5:$K$498,$F$106)</f>
        <v>0</v>
      </c>
      <c r="L115">
        <f>COUNTIFS('150 TS and Hurricane DATA'!$I$5:$I$498,$E$106,'150 TS and Hurricane DATA'!$J$5:$J$498,$E115,'150 TS and Hurricane DATA'!$H$5:$H$498,L$5,'150 TS and Hurricane DATA'!$K$5:$K$498,$F$106)</f>
        <v>0</v>
      </c>
      <c r="M115">
        <f>COUNTIFS('150 TS and Hurricane DATA'!$I$5:$I$498,$E$106,'150 TS and Hurricane DATA'!$J$5:$J$498,$E115,'150 TS and Hurricane DATA'!$H$5:$H$498,M$5,'150 TS and Hurricane DATA'!$K$5:$K$498,$F$106)</f>
        <v>0</v>
      </c>
      <c r="N115">
        <f>COUNTIFS('150 TS and Hurricane DATA'!$I$5:$I$498,$E$106,'150 TS and Hurricane DATA'!$J$5:$J$498,$E115,'150 TS and Hurricane DATA'!$H$5:$H$498,N$5,'150 TS and Hurricane DATA'!$K$5:$K$498,$F$106)</f>
        <v>0</v>
      </c>
      <c r="O115">
        <f>COUNTIFS('150 TS and Hurricane DATA'!$I$5:$I$498,$E$106,'150 TS and Hurricane DATA'!$J$5:$J$498,$E115,'150 TS and Hurricane DATA'!$H$5:$H$498,O$5,'150 TS and Hurricane DATA'!$K$5:$K$498,$F$106)</f>
        <v>0</v>
      </c>
      <c r="P115">
        <f>COUNTIFS('150 TS and Hurricane DATA'!$I$5:$I$498,$E$106,'150 TS and Hurricane DATA'!$J$5:$J$498,$E115,'150 TS and Hurricane DATA'!$H$5:$H$498,P$5,'150 TS and Hurricane DATA'!$K$5:$K$498,$F$106)</f>
        <v>0</v>
      </c>
      <c r="Q115">
        <f>COUNTIFS('150 TS and Hurricane DATA'!$I$5:$I$498,$E$106,'150 TS and Hurricane DATA'!$J$5:$J$498,$E115,'150 TS and Hurricane DATA'!$H$5:$H$498,Q$5,'150 TS and Hurricane DATA'!$K$5:$K$498,$F$106)</f>
        <v>0</v>
      </c>
      <c r="R115">
        <f>COUNTIFS('150 TS and Hurricane DATA'!$I$5:$I$498,$E$106,'150 TS and Hurricane DATA'!$J$5:$J$498,$E115,'150 TS and Hurricane DATA'!$H$5:$H$498,R$5,'150 TS and Hurricane DATA'!$K$5:$K$498,$F$106)</f>
        <v>0</v>
      </c>
      <c r="S115">
        <f>COUNTIFS('150 TS and Hurricane DATA'!$I$5:$I$498,$E$106,'150 TS and Hurricane DATA'!$J$5:$J$498,$E115,'150 TS and Hurricane DATA'!$H$5:$H$498,S$5,'150 TS and Hurricane DATA'!$K$5:$K$498,$F$106)</f>
        <v>0</v>
      </c>
      <c r="T115">
        <f>COUNTIFS('150 TS and Hurricane DATA'!$I$5:$I$498,$E$106,'150 TS and Hurricane DATA'!$J$5:$J$498,$E115,'150 TS and Hurricane DATA'!$H$5:$H$498,T$5,'150 TS and Hurricane DATA'!$K$5:$K$498,$F$106)</f>
        <v>0</v>
      </c>
      <c r="U115">
        <f>COUNTIFS('150 TS and Hurricane DATA'!$I$5:$I$498,$E$106,'150 TS and Hurricane DATA'!$J$5:$J$498,$E115,'150 TS and Hurricane DATA'!$H$5:$H$498,U$5,'150 TS and Hurricane DATA'!$K$5:$K$498,$F$106)</f>
        <v>0</v>
      </c>
      <c r="V115">
        <f>COUNTIFS('150 TS and Hurricane DATA'!$I$5:$I$498,$E$106,'150 TS and Hurricane DATA'!$J$5:$J$498,$E115,'150 TS and Hurricane DATA'!$H$5:$H$498,V$5,'150 TS and Hurricane DATA'!$K$5:$K$498,$F$106)</f>
        <v>0</v>
      </c>
      <c r="W115">
        <f>COUNTIFS('150 TS and Hurricane DATA'!$I$5:$I$498,$E$106,'150 TS and Hurricane DATA'!$J$5:$J$498,$E115,'150 TS and Hurricane DATA'!$H$5:$H$498,W$5,'150 TS and Hurricane DATA'!$K$5:$K$498,$F$106)</f>
        <v>0</v>
      </c>
      <c r="X115">
        <f>COUNTIFS('150 TS and Hurricane DATA'!$I$5:$I$498,$E$106,'150 TS and Hurricane DATA'!$J$5:$J$498,$E115,'150 TS and Hurricane DATA'!$H$5:$H$498,X$5,'150 TS and Hurricane DATA'!$K$5:$K$498,$F$106)</f>
        <v>0</v>
      </c>
      <c r="Y115">
        <f>COUNTIFS('150 TS and Hurricane DATA'!$I$5:$I$498,$E$106,'150 TS and Hurricane DATA'!$J$5:$J$498,$E115,'150 TS and Hurricane DATA'!$H$5:$H$498,Y$5,'150 TS and Hurricane DATA'!$K$5:$K$498,$F$106)</f>
        <v>0</v>
      </c>
      <c r="Z115">
        <f>COUNTIFS('150 TS and Hurricane DATA'!$I$5:$I$498,$E$106,'150 TS and Hurricane DATA'!$J$5:$J$498,$E115,'150 TS and Hurricane DATA'!$H$5:$H$498,Z$5,'150 TS and Hurricane DATA'!$K$5:$K$498,$F$106)</f>
        <v>0</v>
      </c>
      <c r="AA115">
        <f>COUNTIFS('150 TS and Hurricane DATA'!$I$5:$I$498,$E$106,'150 TS and Hurricane DATA'!$J$5:$J$498,$E115,'150 TS and Hurricane DATA'!$H$5:$H$498,AA$5,'150 TS and Hurricane DATA'!$K$5:$K$498,$F$106)</f>
        <v>0</v>
      </c>
      <c r="AB115">
        <f>COUNTIFS('150 TS and Hurricane DATA'!$I$5:$I$498,$E$106,'150 TS and Hurricane DATA'!$J$5:$J$498,$E115,'150 TS and Hurricane DATA'!$H$5:$H$498,AB$5,'150 TS and Hurricane DATA'!$K$5:$K$498,$F$106)</f>
        <v>0</v>
      </c>
      <c r="AC115">
        <f>COUNTIFS('150 TS and Hurricane DATA'!$I$5:$I$498,$E$106,'150 TS and Hurricane DATA'!$J$5:$J$498,$E115,'150 TS and Hurricane DATA'!$H$5:$H$498,AC$5,'150 TS and Hurricane DATA'!$K$5:$K$498,$F$106)</f>
        <v>0</v>
      </c>
      <c r="AD115">
        <f>COUNTIFS('150 TS and Hurricane DATA'!$I$5:$I$498,$E$106,'150 TS and Hurricane DATA'!$J$5:$J$498,$E115,'150 TS and Hurricane DATA'!$H$5:$H$498,AD$5,'150 TS and Hurricane DATA'!$K$5:$K$498,$F$106)</f>
        <v>0</v>
      </c>
      <c r="AE115">
        <f>COUNTIFS('150 TS and Hurricane DATA'!$I$5:$I$498,$E$106,'150 TS and Hurricane DATA'!$J$5:$J$498,$E115,'150 TS and Hurricane DATA'!$H$5:$H$498,AE$5,'150 TS and Hurricane DATA'!$K$5:$K$498,$F$106)</f>
        <v>0</v>
      </c>
      <c r="AF115">
        <f>COUNTIFS('150 TS and Hurricane DATA'!$I$5:$I$498,$E$106,'150 TS and Hurricane DATA'!$J$5:$J$498,$E115,'150 TS and Hurricane DATA'!$H$5:$H$498,AF$5,'150 TS and Hurricane DATA'!$K$5:$K$498,$F$106)</f>
        <v>0</v>
      </c>
      <c r="AG115">
        <f>COUNTIFS('150 TS and Hurricane DATA'!$I$5:$I$498,$E$106,'150 TS and Hurricane DATA'!$J$5:$J$498,$E115,'150 TS and Hurricane DATA'!$H$5:$H$498,AG$5,'150 TS and Hurricane DATA'!$K$5:$K$498,$F$106)</f>
        <v>0</v>
      </c>
      <c r="AH115">
        <f>COUNTIFS('150 TS and Hurricane DATA'!$I$5:$I$498,$E$106,'150 TS and Hurricane DATA'!$J$5:$J$498,$E115,'150 TS and Hurricane DATA'!$H$5:$H$498,AH$5,'150 TS and Hurricane DATA'!$K$5:$K$498,$F$106)</f>
        <v>0</v>
      </c>
      <c r="AI115">
        <f>COUNTIFS('150 TS and Hurricane DATA'!$I$5:$I$498,$E$106,'150 TS and Hurricane DATA'!$J$5:$J$498,$E115,'150 TS and Hurricane DATA'!$H$5:$H$498,AI$5,'150 TS and Hurricane DATA'!$K$5:$K$498,$F$106)</f>
        <v>0</v>
      </c>
      <c r="AJ115">
        <f>COUNTIFS('150 TS and Hurricane DATA'!$I$5:$I$498,$E$106,'150 TS and Hurricane DATA'!$J$5:$J$498,$E115,'150 TS and Hurricane DATA'!$H$5:$H$498,AJ$5,'150 TS and Hurricane DATA'!$K$5:$K$498,$F$106)</f>
        <v>0</v>
      </c>
      <c r="AK115">
        <f>COUNTIFS('150 TS and Hurricane DATA'!$I$5:$I$498,$E$106,'150 TS and Hurricane DATA'!$J$5:$J$498,$E115,'150 TS and Hurricane DATA'!$H$5:$H$498,AK$5,'150 TS and Hurricane DATA'!$K$5:$K$498,$F$106)</f>
        <v>0</v>
      </c>
      <c r="AL115">
        <f>COUNTIFS('150 TS and Hurricane DATA'!$I$5:$I$498,$E$106,'150 TS and Hurricane DATA'!$J$5:$J$498,$E115,'150 TS and Hurricane DATA'!$H$5:$H$498,AL$5,'150 TS and Hurricane DATA'!$K$5:$K$498,$F$106)</f>
        <v>0</v>
      </c>
      <c r="AM115">
        <f>COUNTIFS('150 TS and Hurricane DATA'!$I$5:$I$498,$E$106,'150 TS and Hurricane DATA'!$J$5:$J$498,$E115,'150 TS and Hurricane DATA'!$H$5:$H$498,AM$5,'150 TS and Hurricane DATA'!$K$5:$K$498,$F$106)</f>
        <v>0</v>
      </c>
      <c r="AN115">
        <f>COUNTIFS('150 TS and Hurricane DATA'!$I$5:$I$498,$E$106,'150 TS and Hurricane DATA'!$J$5:$J$498,$E115,'150 TS and Hurricane DATA'!$H$5:$H$498,AN$5,'150 TS and Hurricane DATA'!$K$5:$K$498,$F$106)</f>
        <v>0</v>
      </c>
      <c r="AO115">
        <f>COUNTIFS('150 TS and Hurricane DATA'!$I$5:$I$498,$E$106,'150 TS and Hurricane DATA'!$J$5:$J$498,$E115,'150 TS and Hurricane DATA'!$H$5:$H$498,AO$5,'150 TS and Hurricane DATA'!$K$5:$K$498,$F$106)</f>
        <v>0</v>
      </c>
      <c r="AP115">
        <f>COUNTIFS('150 TS and Hurricane DATA'!$I$5:$I$498,$E$106,'150 TS and Hurricane DATA'!$J$5:$J$498,$E115,'150 TS and Hurricane DATA'!$H$5:$H$498,AP$5,'150 TS and Hurricane DATA'!$K$5:$K$498,$F$106)</f>
        <v>0</v>
      </c>
      <c r="AQ115">
        <f>COUNTIFS('150 TS and Hurricane DATA'!$I$5:$I$498,$E$106,'150 TS and Hurricane DATA'!$J$5:$J$498,$E115,'150 TS and Hurricane DATA'!$H$5:$H$498,AQ$5,'150 TS and Hurricane DATA'!$K$5:$K$498,$F$106)</f>
        <v>0</v>
      </c>
      <c r="AR115">
        <f>COUNTIFS('150 TS and Hurricane DATA'!$I$5:$I$498,$E$106,'150 TS and Hurricane DATA'!$J$5:$J$498,$E115,'150 TS and Hurricane DATA'!$H$5:$H$498,AR$5,'150 TS and Hurricane DATA'!$K$5:$K$498,$F$106)</f>
        <v>0</v>
      </c>
      <c r="AS115">
        <f>COUNTIFS('150 TS and Hurricane DATA'!$I$5:$I$498,$E$106,'150 TS and Hurricane DATA'!$J$5:$J$498,$E115,'150 TS and Hurricane DATA'!$H$5:$H$498,AS$5,'150 TS and Hurricane DATA'!$K$5:$K$498,$F$106)</f>
        <v>0</v>
      </c>
      <c r="AT115">
        <f>COUNTIFS('150 TS and Hurricane DATA'!$I$5:$I$498,$E$106,'150 TS and Hurricane DATA'!$J$5:$J$498,$E115,'150 TS and Hurricane DATA'!$H$5:$H$498,AT$5,'150 TS and Hurricane DATA'!$K$5:$K$498,$F$106)</f>
        <v>0</v>
      </c>
      <c r="AU115">
        <f>COUNTIFS('150 TS and Hurricane DATA'!$I$5:$I$498,$E$106,'150 TS and Hurricane DATA'!$J$5:$J$498,$E115,'150 TS and Hurricane DATA'!$H$5:$H$498,AU$5,'150 TS and Hurricane DATA'!$K$5:$K$498,$F$106)</f>
        <v>0</v>
      </c>
      <c r="AV115">
        <f>COUNTIFS('150 TS and Hurricane DATA'!$I$5:$I$498,$E$106,'150 TS and Hurricane DATA'!$J$5:$J$498,$E115,'150 TS and Hurricane DATA'!$H$5:$H$498,AV$5,'150 TS and Hurricane DATA'!$K$5:$K$498,$F$106)</f>
        <v>0</v>
      </c>
      <c r="AW115">
        <f>COUNTIFS('150 TS and Hurricane DATA'!$I$5:$I$498,$E$106,'150 TS and Hurricane DATA'!$J$5:$J$498,$E115,'150 TS and Hurricane DATA'!$H$5:$H$498,AW$5,'150 TS and Hurricane DATA'!$K$5:$K$498,$F$106)</f>
        <v>0</v>
      </c>
      <c r="AX115">
        <f>COUNTIFS('150 TS and Hurricane DATA'!$I$5:$I$498,$E$106,'150 TS and Hurricane DATA'!$J$5:$J$498,$E115,'150 TS and Hurricane DATA'!$H$5:$H$498,AX$5,'150 TS and Hurricane DATA'!$K$5:$K$498,$F$106)</f>
        <v>0</v>
      </c>
      <c r="AY115">
        <f>COUNTIFS('150 TS and Hurricane DATA'!$I$5:$I$498,$E$106,'150 TS and Hurricane DATA'!$J$5:$J$498,$E115,'150 TS and Hurricane DATA'!$H$5:$H$498,AY$5,'150 TS and Hurricane DATA'!$K$5:$K$498,$F$106)</f>
        <v>0</v>
      </c>
      <c r="AZ115">
        <f>COUNTIFS('150 TS and Hurricane DATA'!$I$5:$I$498,$E$106,'150 TS and Hurricane DATA'!$J$5:$J$498,$E115,'150 TS and Hurricane DATA'!$H$5:$H$498,AZ$5,'150 TS and Hurricane DATA'!$K$5:$K$498,$F$106)</f>
        <v>0</v>
      </c>
      <c r="BA115">
        <f>COUNTIFS('150 TS and Hurricane DATA'!$I$5:$I$498,$E$106,'150 TS and Hurricane DATA'!$J$5:$J$498,$E115,'150 TS and Hurricane DATA'!$H$5:$H$498,BA$5,'150 TS and Hurricane DATA'!$K$5:$K$498,$F$106)</f>
        <v>0</v>
      </c>
      <c r="BB115">
        <f>COUNTIFS('150 TS and Hurricane DATA'!$I$5:$I$498,$E$106,'150 TS and Hurricane DATA'!$J$5:$J$498,$E115,'150 TS and Hurricane DATA'!$H$5:$H$498,BB$5,'150 TS and Hurricane DATA'!$K$5:$K$498,$F$106)</f>
        <v>0</v>
      </c>
      <c r="BC115">
        <f>COUNTIFS('150 TS and Hurricane DATA'!$I$5:$I$498,$E$106,'150 TS and Hurricane DATA'!$J$5:$J$498,$E115,'150 TS and Hurricane DATA'!$H$5:$H$498,BC$5,'150 TS and Hurricane DATA'!$K$5:$K$498,$F$106)</f>
        <v>0</v>
      </c>
      <c r="BD115">
        <f>COUNTIFS('150 TS and Hurricane DATA'!$I$5:$I$498,$E$106,'150 TS and Hurricane DATA'!$J$5:$J$498,$E115,'150 TS and Hurricane DATA'!$H$5:$H$498,BD$5,'150 TS and Hurricane DATA'!$K$5:$K$498,$F$106)</f>
        <v>0</v>
      </c>
      <c r="BE115">
        <f>COUNTIFS('150 TS and Hurricane DATA'!$I$5:$I$498,$E$106,'150 TS and Hurricane DATA'!$J$5:$J$498,$E115,'150 TS and Hurricane DATA'!$H$5:$H$498,BE$5,'150 TS and Hurricane DATA'!$K$5:$K$498,$F$106)</f>
        <v>0</v>
      </c>
      <c r="BF115">
        <f>COUNTIFS('150 TS and Hurricane DATA'!$I$5:$I$498,$E$106,'150 TS and Hurricane DATA'!$J$5:$J$498,$E115,'150 TS and Hurricane DATA'!$H$5:$H$498,BF$5,'150 TS and Hurricane DATA'!$K$5:$K$498,$F$106)</f>
        <v>0</v>
      </c>
      <c r="BG115">
        <f>COUNTIFS('150 TS and Hurricane DATA'!$I$5:$I$498,$E$106,'150 TS and Hurricane DATA'!$J$5:$J$498,$E115,'150 TS and Hurricane DATA'!$H$5:$H$498,BG$5,'150 TS and Hurricane DATA'!$K$5:$K$498,$F$106)</f>
        <v>0</v>
      </c>
      <c r="BH115">
        <f>COUNTIFS('150 TS and Hurricane DATA'!$I$5:$I$498,$E$106,'150 TS and Hurricane DATA'!$J$5:$J$498,$E115,'150 TS and Hurricane DATA'!$H$5:$H$498,BH$5,'150 TS and Hurricane DATA'!$K$5:$K$498,$F$106)</f>
        <v>0</v>
      </c>
      <c r="BI115">
        <f>COUNTIFS('150 TS and Hurricane DATA'!$I$5:$I$498,$E$106,'150 TS and Hurricane DATA'!$J$5:$J$498,$E115,'150 TS and Hurricane DATA'!$H$5:$H$498,BI$5,'150 TS and Hurricane DATA'!$K$5:$K$498,$F$106)</f>
        <v>0</v>
      </c>
      <c r="BJ115">
        <f>COUNTIFS('150 TS and Hurricane DATA'!$I$5:$I$498,$E$106,'150 TS and Hurricane DATA'!$J$5:$J$498,$E115,'150 TS and Hurricane DATA'!$H$5:$H$498,BJ$5,'150 TS and Hurricane DATA'!$K$5:$K$498,$F$106)</f>
        <v>0</v>
      </c>
      <c r="BK115">
        <f>COUNTIFS('150 TS and Hurricane DATA'!$I$5:$I$498,$E$106,'150 TS and Hurricane DATA'!$J$5:$J$498,$E115,'150 TS and Hurricane DATA'!$H$5:$H$498,BK$5,'150 TS and Hurricane DATA'!$K$5:$K$498,$F$106)</f>
        <v>0</v>
      </c>
      <c r="BL115">
        <f>COUNTIFS('150 TS and Hurricane DATA'!$I$5:$I$498,$E$106,'150 TS and Hurricane DATA'!$J$5:$J$498,$E115,'150 TS and Hurricane DATA'!$H$5:$H$498,BL$5,'150 TS and Hurricane DATA'!$K$5:$K$498,$F$106)</f>
        <v>0</v>
      </c>
      <c r="BM115">
        <f>COUNTIFS('150 TS and Hurricane DATA'!$I$5:$I$498,$E$106,'150 TS and Hurricane DATA'!$J$5:$J$498,$E115,'150 TS and Hurricane DATA'!$H$5:$H$498,BM$5,'150 TS and Hurricane DATA'!$K$5:$K$498,$F$106)</f>
        <v>0</v>
      </c>
      <c r="BN115">
        <f>COUNTIFS('150 TS and Hurricane DATA'!$I$5:$I$498,$E$106,'150 TS and Hurricane DATA'!$J$5:$J$498,$E115,'150 TS and Hurricane DATA'!$H$5:$H$498,BN$5,'150 TS and Hurricane DATA'!$K$5:$K$498,$F$106)</f>
        <v>0</v>
      </c>
      <c r="BO115">
        <f>COUNTIFS('150 TS and Hurricane DATA'!$I$5:$I$498,$E$106,'150 TS and Hurricane DATA'!$J$5:$J$498,$E115,'150 TS and Hurricane DATA'!$H$5:$H$498,BO$5,'150 TS and Hurricane DATA'!$K$5:$K$498,$F$106)</f>
        <v>0</v>
      </c>
      <c r="BP115">
        <f>COUNTIFS('150 TS and Hurricane DATA'!$I$5:$I$498,$E$106,'150 TS and Hurricane DATA'!$J$5:$J$498,$E115,'150 TS and Hurricane DATA'!$H$5:$H$498,BP$5,'150 TS and Hurricane DATA'!$K$5:$K$498,$F$106)</f>
        <v>0</v>
      </c>
      <c r="BQ115">
        <f>COUNTIFS('150 TS and Hurricane DATA'!$I$5:$I$498,$E$106,'150 TS and Hurricane DATA'!$J$5:$J$498,$E115,'150 TS and Hurricane DATA'!$H$5:$H$498,BQ$5,'150 TS and Hurricane DATA'!$K$5:$K$498,$F$106)</f>
        <v>0</v>
      </c>
      <c r="BR115">
        <f>COUNTIFS('150 TS and Hurricane DATA'!$I$5:$I$498,$E$106,'150 TS and Hurricane DATA'!$J$5:$J$498,$E115,'150 TS and Hurricane DATA'!$H$5:$H$498,BR$5,'150 TS and Hurricane DATA'!$K$5:$K$498,$F$106)</f>
        <v>0</v>
      </c>
      <c r="BS115">
        <f>COUNTIFS('150 TS and Hurricane DATA'!$I$5:$I$498,$E$106,'150 TS and Hurricane DATA'!$J$5:$J$498,$E115,'150 TS and Hurricane DATA'!$H$5:$H$498,BS$5,'150 TS and Hurricane DATA'!$K$5:$K$498,$F$106)</f>
        <v>0</v>
      </c>
      <c r="BT115">
        <f>COUNTIFS('150 TS and Hurricane DATA'!$I$5:$I$498,$E$106,'150 TS and Hurricane DATA'!$J$5:$J$498,$E115,'150 TS and Hurricane DATA'!$H$5:$H$498,BT$5,'150 TS and Hurricane DATA'!$K$5:$K$498,$F$106)</f>
        <v>0</v>
      </c>
      <c r="BU115">
        <f>COUNTIFS('150 TS and Hurricane DATA'!$I$5:$I$498,$E$106,'150 TS and Hurricane DATA'!$J$5:$J$498,$E115,'150 TS and Hurricane DATA'!$H$5:$H$498,BU$5,'150 TS and Hurricane DATA'!$K$5:$K$498,$F$106)</f>
        <v>0</v>
      </c>
      <c r="BV115">
        <f>COUNTIFS('150 TS and Hurricane DATA'!$I$5:$I$498,$E$106,'150 TS and Hurricane DATA'!$J$5:$J$498,$E115,'150 TS and Hurricane DATA'!$H$5:$H$498,BV$5,'150 TS and Hurricane DATA'!$K$5:$K$498,$F$106)</f>
        <v>0</v>
      </c>
      <c r="BW115">
        <f>COUNTIFS('150 TS and Hurricane DATA'!$I$5:$I$498,$E$106,'150 TS and Hurricane DATA'!$J$5:$J$498,$E115,'150 TS and Hurricane DATA'!$H$5:$H$498,BW$5,'150 TS and Hurricane DATA'!$K$5:$K$498,$F$106)</f>
        <v>0</v>
      </c>
      <c r="BX115">
        <f>COUNTIFS('150 TS and Hurricane DATA'!$I$5:$I$498,$E$106,'150 TS and Hurricane DATA'!$J$5:$J$498,$E115,'150 TS and Hurricane DATA'!$H$5:$H$498,BX$5,'150 TS and Hurricane DATA'!$K$5:$K$498,$F$106)</f>
        <v>0</v>
      </c>
      <c r="BY115">
        <f>COUNTIFS('150 TS and Hurricane DATA'!$I$5:$I$498,$E$106,'150 TS and Hurricane DATA'!$J$5:$J$498,$E115,'150 TS and Hurricane DATA'!$H$5:$H$498,BY$5,'150 TS and Hurricane DATA'!$K$5:$K$498,$F$106)</f>
        <v>0</v>
      </c>
      <c r="BZ115">
        <f>COUNTIFS('150 TS and Hurricane DATA'!$I$5:$I$498,$E$106,'150 TS and Hurricane DATA'!$J$5:$J$498,$E115,'150 TS and Hurricane DATA'!$H$5:$H$498,BZ$5,'150 TS and Hurricane DATA'!$K$5:$K$498,$F$106)</f>
        <v>0</v>
      </c>
      <c r="CA115">
        <f>COUNTIFS('150 TS and Hurricane DATA'!$I$5:$I$498,$E$106,'150 TS and Hurricane DATA'!$J$5:$J$498,$E115,'150 TS and Hurricane DATA'!$H$5:$H$498,CA$5,'150 TS and Hurricane DATA'!$K$5:$K$498,$F$106)</f>
        <v>0</v>
      </c>
      <c r="CB115">
        <f>COUNTIFS('150 TS and Hurricane DATA'!$I$5:$I$498,$E$106,'150 TS and Hurricane DATA'!$J$5:$J$498,$E115,'150 TS and Hurricane DATA'!$H$5:$H$498,CB$5,'150 TS and Hurricane DATA'!$K$5:$K$498,$F$106)</f>
        <v>0</v>
      </c>
      <c r="CC115">
        <f>COUNTIFS('150 TS and Hurricane DATA'!$I$5:$I$498,$E$106,'150 TS and Hurricane DATA'!$J$5:$J$498,$E115,'150 TS and Hurricane DATA'!$H$5:$H$498,CC$5,'150 TS and Hurricane DATA'!$K$5:$K$498,$F$106)</f>
        <v>0</v>
      </c>
      <c r="CD115">
        <f>COUNTIFS('150 TS and Hurricane DATA'!$I$5:$I$498,$E$106,'150 TS and Hurricane DATA'!$J$5:$J$498,$E115,'150 TS and Hurricane DATA'!$H$5:$H$498,CD$5,'150 TS and Hurricane DATA'!$K$5:$K$498,$F$106)</f>
        <v>0</v>
      </c>
      <c r="CE115">
        <f>COUNTIFS('150 TS and Hurricane DATA'!$I$5:$I$498,$E$106,'150 TS and Hurricane DATA'!$J$5:$J$498,$E115,'150 TS and Hurricane DATA'!$H$5:$H$498,CE$5,'150 TS and Hurricane DATA'!$K$5:$K$498,$F$106)</f>
        <v>0</v>
      </c>
      <c r="CF115">
        <f>COUNTIFS('150 TS and Hurricane DATA'!$I$5:$I$498,$E$106,'150 TS and Hurricane DATA'!$J$5:$J$498,$E115,'150 TS and Hurricane DATA'!$H$5:$H$498,CF$5,'150 TS and Hurricane DATA'!$K$5:$K$498,$F$106)</f>
        <v>0</v>
      </c>
      <c r="CG115">
        <f>COUNTIFS('150 TS and Hurricane DATA'!$I$5:$I$498,$E$106,'150 TS and Hurricane DATA'!$J$5:$J$498,$E115,'150 TS and Hurricane DATA'!$H$5:$H$498,CG$5,'150 TS and Hurricane DATA'!$K$5:$K$498,$F$106)</f>
        <v>0</v>
      </c>
      <c r="CH115">
        <f>COUNTIFS('150 TS and Hurricane DATA'!$I$5:$I$498,$E$106,'150 TS and Hurricane DATA'!$J$5:$J$498,$E115,'150 TS and Hurricane DATA'!$H$5:$H$498,CH$5,'150 TS and Hurricane DATA'!$K$5:$K$498,$F$106)</f>
        <v>0</v>
      </c>
      <c r="CI115">
        <f>COUNTIFS('150 TS and Hurricane DATA'!$I$5:$I$498,$E$106,'150 TS and Hurricane DATA'!$J$5:$J$498,$E115,'150 TS and Hurricane DATA'!$H$5:$H$498,CI$5,'150 TS and Hurricane DATA'!$K$5:$K$498,$F$106)</f>
        <v>0</v>
      </c>
      <c r="CJ115">
        <f>COUNTIFS('150 TS and Hurricane DATA'!$I$5:$I$498,$E$106,'150 TS and Hurricane DATA'!$J$5:$J$498,$E115,'150 TS and Hurricane DATA'!$H$5:$H$498,CJ$5,'150 TS and Hurricane DATA'!$K$5:$K$498,$F$106)</f>
        <v>0</v>
      </c>
      <c r="CK115">
        <f>COUNTIFS('150 TS and Hurricane DATA'!$I$5:$I$498,$E$106,'150 TS and Hurricane DATA'!$J$5:$J$498,$E115,'150 TS and Hurricane DATA'!$H$5:$H$498,CK$5,'150 TS and Hurricane DATA'!$K$5:$K$498,$F$106)</f>
        <v>1</v>
      </c>
      <c r="CL115">
        <f>COUNTIFS('150 TS and Hurricane DATA'!$I$5:$I$498,$E$106,'150 TS and Hurricane DATA'!$J$5:$J$498,$E115,'150 TS and Hurricane DATA'!$H$5:$H$498,CL$5,'150 TS and Hurricane DATA'!$K$5:$K$498,$F$106)</f>
        <v>1</v>
      </c>
      <c r="CM115">
        <f>COUNTIFS('150 TS and Hurricane DATA'!$I$5:$I$498,$E$106,'150 TS and Hurricane DATA'!$J$5:$J$498,$E115,'150 TS and Hurricane DATA'!$H$5:$H$498,CM$5,'150 TS and Hurricane DATA'!$K$5:$K$498,$F$106)</f>
        <v>0</v>
      </c>
      <c r="CN115">
        <f>COUNTIFS('150 TS and Hurricane DATA'!$I$5:$I$498,$E$106,'150 TS and Hurricane DATA'!$J$5:$J$498,$E115,'150 TS and Hurricane DATA'!$H$5:$H$498,CN$5,'150 TS and Hurricane DATA'!$K$5:$K$498,$F$106)</f>
        <v>0</v>
      </c>
      <c r="CO115">
        <f>COUNTIFS('150 TS and Hurricane DATA'!$I$5:$I$498,$E$106,'150 TS and Hurricane DATA'!$J$5:$J$498,$E115,'150 TS and Hurricane DATA'!$H$5:$H$498,CO$5,'150 TS and Hurricane DATA'!$K$5:$K$498,$F$106)</f>
        <v>0</v>
      </c>
      <c r="CP115">
        <f>COUNTIFS('150 TS and Hurricane DATA'!$I$5:$I$498,$E$106,'150 TS and Hurricane DATA'!$J$5:$J$498,$E115,'150 TS and Hurricane DATA'!$H$5:$H$498,CP$5,'150 TS and Hurricane DATA'!$K$5:$K$498,$F$106)</f>
        <v>0</v>
      </c>
      <c r="CQ115">
        <f>COUNTIFS('150 TS and Hurricane DATA'!$I$5:$I$498,$E$106,'150 TS and Hurricane DATA'!$J$5:$J$498,$E115,'150 TS and Hurricane DATA'!$H$5:$H$498,CQ$5,'150 TS and Hurricane DATA'!$K$5:$K$498,$F$106)</f>
        <v>0</v>
      </c>
      <c r="CR115">
        <f>COUNTIFS('150 TS and Hurricane DATA'!$I$5:$I$498,$E$106,'150 TS and Hurricane DATA'!$J$5:$J$498,$E115,'150 TS and Hurricane DATA'!$H$5:$H$498,CR$5,'150 TS and Hurricane DATA'!$K$5:$K$498,$F$106)</f>
        <v>0</v>
      </c>
      <c r="CS115">
        <f>COUNTIFS('150 TS and Hurricane DATA'!$I$5:$I$498,$E$106,'150 TS and Hurricane DATA'!$J$5:$J$498,$E115,'150 TS and Hurricane DATA'!$H$5:$H$498,CS$5,'150 TS and Hurricane DATA'!$K$5:$K$498,$F$106)</f>
        <v>0</v>
      </c>
      <c r="CT115">
        <f>COUNTIFS('150 TS and Hurricane DATA'!$I$5:$I$498,$E$106,'150 TS and Hurricane DATA'!$J$5:$J$498,$E115,'150 TS and Hurricane DATA'!$H$5:$H$498,CT$5,'150 TS and Hurricane DATA'!$K$5:$K$498,$F$106)</f>
        <v>0</v>
      </c>
      <c r="CU115">
        <f>COUNTIFS('150 TS and Hurricane DATA'!$I$5:$I$498,$E$106,'150 TS and Hurricane DATA'!$J$5:$J$498,$E115,'150 TS and Hurricane DATA'!$H$5:$H$498,CU$5,'150 TS and Hurricane DATA'!$K$5:$K$498,$F$106)</f>
        <v>0</v>
      </c>
      <c r="CV115">
        <f>COUNTIFS('150 TS and Hurricane DATA'!$I$5:$I$498,$E$106,'150 TS and Hurricane DATA'!$J$5:$J$498,$E115,'150 TS and Hurricane DATA'!$H$5:$H$498,CV$5,'150 TS and Hurricane DATA'!$K$5:$K$498,$F$106)</f>
        <v>0</v>
      </c>
      <c r="CW115">
        <f>COUNTIFS('150 TS and Hurricane DATA'!$I$5:$I$498,$E$106,'150 TS and Hurricane DATA'!$J$5:$J$498,$E115,'150 TS and Hurricane DATA'!$H$5:$H$498,CW$5,'150 TS and Hurricane DATA'!$K$5:$K$498,$F$106)</f>
        <v>0</v>
      </c>
      <c r="CX115">
        <f>COUNTIFS('150 TS and Hurricane DATA'!$I$5:$I$498,$E$106,'150 TS and Hurricane DATA'!$J$5:$J$498,$E115,'150 TS and Hurricane DATA'!$H$5:$H$498,CX$5,'150 TS and Hurricane DATA'!$K$5:$K$498,$F$106)</f>
        <v>0</v>
      </c>
      <c r="CY115">
        <f>COUNTIFS('150 TS and Hurricane DATA'!$I$5:$I$498,$E$106,'150 TS and Hurricane DATA'!$J$5:$J$498,$E115,'150 TS and Hurricane DATA'!$H$5:$H$498,CY$5,'150 TS and Hurricane DATA'!$K$5:$K$498,$F$106)</f>
        <v>0</v>
      </c>
      <c r="CZ115">
        <f>COUNTIFS('150 TS and Hurricane DATA'!$I$5:$I$498,$E$106,'150 TS and Hurricane DATA'!$J$5:$J$498,$E115,'150 TS and Hurricane DATA'!$H$5:$H$498,CZ$5,'150 TS and Hurricane DATA'!$K$5:$K$498,$F$106)</f>
        <v>0</v>
      </c>
      <c r="DA115">
        <f>COUNTIFS('150 TS and Hurricane DATA'!$I$5:$I$498,$E$106,'150 TS and Hurricane DATA'!$J$5:$J$498,$E115,'150 TS and Hurricane DATA'!$H$5:$H$498,DA$5,'150 TS and Hurricane DATA'!$K$5:$K$498,$F$106)</f>
        <v>0</v>
      </c>
      <c r="DB115">
        <f>COUNTIFS('150 TS and Hurricane DATA'!$I$5:$I$498,$E$106,'150 TS and Hurricane DATA'!$J$5:$J$498,$E115,'150 TS and Hurricane DATA'!$H$5:$H$498,DB$5,'150 TS and Hurricane DATA'!$K$5:$K$498,$F$106)</f>
        <v>0</v>
      </c>
      <c r="DC115">
        <f>COUNTIFS('150 TS and Hurricane DATA'!$I$5:$I$498,$E$106,'150 TS and Hurricane DATA'!$J$5:$J$498,$E115,'150 TS and Hurricane DATA'!$H$5:$H$498,DC$5,'150 TS and Hurricane DATA'!$K$5:$K$498,$F$106)</f>
        <v>0</v>
      </c>
      <c r="DD115">
        <f>COUNTIFS('150 TS and Hurricane DATA'!$I$5:$I$498,$E$106,'150 TS and Hurricane DATA'!$J$5:$J$498,$E115,'150 TS and Hurricane DATA'!$H$5:$H$498,DD$5,'150 TS and Hurricane DATA'!$K$5:$K$498,$F$106)</f>
        <v>0</v>
      </c>
      <c r="DE115">
        <f>COUNTIFS('150 TS and Hurricane DATA'!$I$5:$I$498,$E$106,'150 TS and Hurricane DATA'!$J$5:$J$498,$E115,'150 TS and Hurricane DATA'!$H$5:$H$498,DE$5,'150 TS and Hurricane DATA'!$K$5:$K$498,$F$106)</f>
        <v>0</v>
      </c>
      <c r="DF115">
        <f>COUNTIFS('150 TS and Hurricane DATA'!$I$5:$I$498,$E$106,'150 TS and Hurricane DATA'!$J$5:$J$498,$E115,'150 TS and Hurricane DATA'!$H$5:$H$498,DF$5,'150 TS and Hurricane DATA'!$K$5:$K$498,$F$106)</f>
        <v>0</v>
      </c>
      <c r="DG115">
        <f>COUNTIFS('150 TS and Hurricane DATA'!$I$5:$I$498,$E$106,'150 TS and Hurricane DATA'!$J$5:$J$498,$E115,'150 TS and Hurricane DATA'!$H$5:$H$498,DG$5,'150 TS and Hurricane DATA'!$K$5:$K$498,$F$106)</f>
        <v>0</v>
      </c>
      <c r="DH115">
        <f>COUNTIFS('150 TS and Hurricane DATA'!$I$5:$I$498,$E$106,'150 TS and Hurricane DATA'!$J$5:$J$498,$E115,'150 TS and Hurricane DATA'!$H$5:$H$498,DH$5,'150 TS and Hurricane DATA'!$K$5:$K$498,$F$106)</f>
        <v>0</v>
      </c>
      <c r="DI115">
        <f>COUNTIFS('150 TS and Hurricane DATA'!$I$5:$I$498,$E$106,'150 TS and Hurricane DATA'!$J$5:$J$498,$E115,'150 TS and Hurricane DATA'!$H$5:$H$498,DI$5,'150 TS and Hurricane DATA'!$K$5:$K$498,$F$106)</f>
        <v>0</v>
      </c>
      <c r="DJ115">
        <f>COUNTIFS('150 TS and Hurricane DATA'!$I$5:$I$498,$E$106,'150 TS and Hurricane DATA'!$J$5:$J$498,$E115,'150 TS and Hurricane DATA'!$H$5:$H$498,DJ$5,'150 TS and Hurricane DATA'!$K$5:$K$498,$F$106)</f>
        <v>0</v>
      </c>
      <c r="DK115">
        <f>COUNTIFS('150 TS and Hurricane DATA'!$I$5:$I$498,$E$106,'150 TS and Hurricane DATA'!$J$5:$J$498,$E115,'150 TS and Hurricane DATA'!$H$5:$H$498,DK$5,'150 TS and Hurricane DATA'!$K$5:$K$498,$F$106)</f>
        <v>0</v>
      </c>
      <c r="DL115">
        <f>COUNTIFS('150 TS and Hurricane DATA'!$I$5:$I$498,$E$106,'150 TS and Hurricane DATA'!$J$5:$J$498,$E115,'150 TS and Hurricane DATA'!$H$5:$H$498,DL$5,'150 TS and Hurricane DATA'!$K$5:$K$498,$F$106)</f>
        <v>0</v>
      </c>
      <c r="DM115">
        <f>COUNTIFS('150 TS and Hurricane DATA'!$I$5:$I$498,$E$106,'150 TS and Hurricane DATA'!$J$5:$J$498,$E115,'150 TS and Hurricane DATA'!$H$5:$H$498,DM$5,'150 TS and Hurricane DATA'!$K$5:$K$498,$F$106)</f>
        <v>0</v>
      </c>
      <c r="DN115">
        <f>COUNTIFS('150 TS and Hurricane DATA'!$I$5:$I$498,$E$106,'150 TS and Hurricane DATA'!$J$5:$J$498,$E115,'150 TS and Hurricane DATA'!$H$5:$H$498,DN$5,'150 TS and Hurricane DATA'!$K$5:$K$498,$F$106)</f>
        <v>0</v>
      </c>
      <c r="DO115">
        <f>COUNTIFS('150 TS and Hurricane DATA'!$I$5:$I$498,$E$106,'150 TS and Hurricane DATA'!$J$5:$J$498,$E115,'150 TS and Hurricane DATA'!$H$5:$H$498,DO$5,'150 TS and Hurricane DATA'!$K$5:$K$498,$F$106)</f>
        <v>0</v>
      </c>
      <c r="DP115">
        <f>COUNTIFS('150 TS and Hurricane DATA'!$I$5:$I$498,$E$106,'150 TS and Hurricane DATA'!$J$5:$J$498,$E115,'150 TS and Hurricane DATA'!$H$5:$H$498,DP$5,'150 TS and Hurricane DATA'!$K$5:$K$498,$F$106)</f>
        <v>0</v>
      </c>
      <c r="DQ115">
        <f>COUNTIFS('150 TS and Hurricane DATA'!$I$5:$I$498,$E$106,'150 TS and Hurricane DATA'!$J$5:$J$498,$E115,'150 TS and Hurricane DATA'!$H$5:$H$498,DQ$5,'150 TS and Hurricane DATA'!$K$5:$K$498,$F$106)</f>
        <v>0</v>
      </c>
      <c r="DR115">
        <f>COUNTIFS('150 TS and Hurricane DATA'!$I$5:$I$498,$E$106,'150 TS and Hurricane DATA'!$J$5:$J$498,$E115,'150 TS and Hurricane DATA'!$H$5:$H$498,DR$5,'150 TS and Hurricane DATA'!$K$5:$K$498,$F$106)</f>
        <v>0</v>
      </c>
      <c r="DS115">
        <f>COUNTIFS('150 TS and Hurricane DATA'!$I$5:$I$498,$E$106,'150 TS and Hurricane DATA'!$J$5:$J$498,$E115,'150 TS and Hurricane DATA'!$H$5:$H$498,DS$5,'150 TS and Hurricane DATA'!$K$5:$K$498,$F$106)</f>
        <v>0</v>
      </c>
      <c r="DT115">
        <f>COUNTIFS('150 TS and Hurricane DATA'!$I$5:$I$498,$E$106,'150 TS and Hurricane DATA'!$J$5:$J$498,$E115,'150 TS and Hurricane DATA'!$H$5:$H$498,DT$5,'150 TS and Hurricane DATA'!$K$5:$K$498,$F$106)</f>
        <v>0</v>
      </c>
      <c r="DU115">
        <f>COUNTIFS('150 TS and Hurricane DATA'!$I$5:$I$498,$E$106,'150 TS and Hurricane DATA'!$J$5:$J$498,$E115,'150 TS and Hurricane DATA'!$H$5:$H$498,DU$5,'150 TS and Hurricane DATA'!$K$5:$K$498,$F$106)</f>
        <v>0</v>
      </c>
      <c r="DV115">
        <f>COUNTIFS('150 TS and Hurricane DATA'!$I$5:$I$498,$E$106,'150 TS and Hurricane DATA'!$J$5:$J$498,$E115,'150 TS and Hurricane DATA'!$H$5:$H$498,DV$5,'150 TS and Hurricane DATA'!$K$5:$K$498,$F$106)</f>
        <v>1</v>
      </c>
      <c r="DW115">
        <f>COUNTIFS('150 TS and Hurricane DATA'!$I$5:$I$498,$E$106,'150 TS and Hurricane DATA'!$J$5:$J$498,$E115,'150 TS and Hurricane DATA'!$H$5:$H$498,DW$5,'150 TS and Hurricane DATA'!$K$5:$K$498,$F$106)</f>
        <v>0</v>
      </c>
      <c r="DX115">
        <f>COUNTIFS('150 TS and Hurricane DATA'!$I$5:$I$498,$E$106,'150 TS and Hurricane DATA'!$J$5:$J$498,$E115,'150 TS and Hurricane DATA'!$H$5:$H$498,DX$5,'150 TS and Hurricane DATA'!$K$5:$K$498,$F$106)</f>
        <v>0</v>
      </c>
      <c r="DY115">
        <f>COUNTIFS('150 TS and Hurricane DATA'!$I$5:$I$498,$E$106,'150 TS and Hurricane DATA'!$J$5:$J$498,$E115,'150 TS and Hurricane DATA'!$H$5:$H$498,DY$5,'150 TS and Hurricane DATA'!$K$5:$K$498,$F$106)</f>
        <v>0</v>
      </c>
      <c r="DZ115">
        <f>COUNTIFS('150 TS and Hurricane DATA'!$I$5:$I$498,$E$106,'150 TS and Hurricane DATA'!$J$5:$J$498,$E115,'150 TS and Hurricane DATA'!$H$5:$H$498,DZ$5,'150 TS and Hurricane DATA'!$K$5:$K$498,$F$106)</f>
        <v>1</v>
      </c>
      <c r="EA115">
        <f>COUNTIFS('150 TS and Hurricane DATA'!$I$5:$I$498,$E$106,'150 TS and Hurricane DATA'!$J$5:$J$498,$E115,'150 TS and Hurricane DATA'!$H$5:$H$498,EA$5,'150 TS and Hurricane DATA'!$K$5:$K$498,$F$106)</f>
        <v>0</v>
      </c>
      <c r="EB115">
        <f>COUNTIFS('150 TS and Hurricane DATA'!$I$5:$I$498,$E$106,'150 TS and Hurricane DATA'!$J$5:$J$498,$E115,'150 TS and Hurricane DATA'!$H$5:$H$498,EB$5,'150 TS and Hurricane DATA'!$K$5:$K$498,$F$106)</f>
        <v>0</v>
      </c>
      <c r="EC115">
        <f>COUNTIFS('150 TS and Hurricane DATA'!$I$5:$I$498,$E$106,'150 TS and Hurricane DATA'!$J$5:$J$498,$E115,'150 TS and Hurricane DATA'!$H$5:$H$498,EC$5,'150 TS and Hurricane DATA'!$K$5:$K$498,$F$106)</f>
        <v>0</v>
      </c>
      <c r="ED115">
        <f>COUNTIFS('150 TS and Hurricane DATA'!$I$5:$I$498,$E$106,'150 TS and Hurricane DATA'!$J$5:$J$498,$E115,'150 TS and Hurricane DATA'!$H$5:$H$498,ED$5,'150 TS and Hurricane DATA'!$K$5:$K$498,$F$106)</f>
        <v>0</v>
      </c>
      <c r="EE115">
        <f>COUNTIFS('150 TS and Hurricane DATA'!$I$5:$I$498,$E$106,'150 TS and Hurricane DATA'!$J$5:$J$498,$E115,'150 TS and Hurricane DATA'!$H$5:$H$498,EE$5,'150 TS and Hurricane DATA'!$K$5:$K$498,$F$106)</f>
        <v>0</v>
      </c>
      <c r="EF115">
        <f>COUNTIFS('150 TS and Hurricane DATA'!$I$5:$I$498,$E$106,'150 TS and Hurricane DATA'!$J$5:$J$498,$E115,'150 TS and Hurricane DATA'!$H$5:$H$498,EF$5,'150 TS and Hurricane DATA'!$K$5:$K$498,$F$106)</f>
        <v>0</v>
      </c>
      <c r="EG115">
        <f>COUNTIFS('150 TS and Hurricane DATA'!$I$5:$I$498,$E$106,'150 TS and Hurricane DATA'!$J$5:$J$498,$E115,'150 TS and Hurricane DATA'!$H$5:$H$498,EG$5,'150 TS and Hurricane DATA'!$K$5:$K$498,$F$106)</f>
        <v>0</v>
      </c>
      <c r="EH115">
        <f>COUNTIFS('150 TS and Hurricane DATA'!$I$5:$I$498,$E$106,'150 TS and Hurricane DATA'!$J$5:$J$498,$E115,'150 TS and Hurricane DATA'!$H$5:$H$498,EH$5,'150 TS and Hurricane DATA'!$K$5:$K$498,$F$106)</f>
        <v>0</v>
      </c>
      <c r="EI115">
        <f>COUNTIFS('150 TS and Hurricane DATA'!$I$5:$I$498,$E$106,'150 TS and Hurricane DATA'!$J$5:$J$498,$E115,'150 TS and Hurricane DATA'!$H$5:$H$498,EI$5,'150 TS and Hurricane DATA'!$K$5:$K$498,$F$106)</f>
        <v>0</v>
      </c>
      <c r="EJ115">
        <f>COUNTIFS('150 TS and Hurricane DATA'!$I$5:$I$498,$E$106,'150 TS and Hurricane DATA'!$J$5:$J$498,$E115,'150 TS and Hurricane DATA'!$H$5:$H$498,EJ$5,'150 TS and Hurricane DATA'!$K$5:$K$498,$F$106)</f>
        <v>0</v>
      </c>
      <c r="EK115">
        <f>COUNTIFS('150 TS and Hurricane DATA'!$I$5:$I$498,$E$106,'150 TS and Hurricane DATA'!$J$5:$J$498,$E115,'150 TS and Hurricane DATA'!$H$5:$H$498,EK$5,'150 TS and Hurricane DATA'!$K$5:$K$498,$F$106)</f>
        <v>0</v>
      </c>
      <c r="EL115">
        <f>COUNTIFS('150 TS and Hurricane DATA'!$I$5:$I$498,$E$106,'150 TS and Hurricane DATA'!$J$5:$J$498,$E115,'150 TS and Hurricane DATA'!$H$5:$H$498,EL$5,'150 TS and Hurricane DATA'!$K$5:$K$498,$F$106)</f>
        <v>0</v>
      </c>
      <c r="EM115">
        <f>COUNTIFS('150 TS and Hurricane DATA'!$I$5:$I$498,$E$106,'150 TS and Hurricane DATA'!$J$5:$J$498,$E115,'150 TS and Hurricane DATA'!$H$5:$H$498,EM$5,'150 TS and Hurricane DATA'!$K$5:$K$498,$F$106)</f>
        <v>0</v>
      </c>
      <c r="EN115">
        <f>COUNTIFS('150 TS and Hurricane DATA'!$I$5:$I$498,$E$106,'150 TS and Hurricane DATA'!$J$5:$J$498,$E115,'150 TS and Hurricane DATA'!$H$5:$H$498,EN$5,'150 TS and Hurricane DATA'!$K$5:$K$498,$F$106)</f>
        <v>0</v>
      </c>
      <c r="EO115">
        <f>COUNTIFS('150 TS and Hurricane DATA'!$I$5:$I$498,$E$106,'150 TS and Hurricane DATA'!$J$5:$J$498,$E115,'150 TS and Hurricane DATA'!$H$5:$H$498,EO$5,'150 TS and Hurricane DATA'!$K$5:$K$498,$F$106)</f>
        <v>0</v>
      </c>
      <c r="EP115">
        <f>COUNTIFS('150 TS and Hurricane DATA'!$I$5:$I$498,$E$106,'150 TS and Hurricane DATA'!$J$5:$J$498,$E115,'150 TS and Hurricane DATA'!$H$5:$H$498,EP$5,'150 TS and Hurricane DATA'!$K$5:$K$498,$F$106)</f>
        <v>0</v>
      </c>
      <c r="EQ115">
        <f>COUNTIFS('150 TS and Hurricane DATA'!$I$5:$I$498,$E$106,'150 TS and Hurricane DATA'!$J$5:$J$498,$E115,'150 TS and Hurricane DATA'!$H$5:$H$498,EQ$5,'150 TS and Hurricane DATA'!$K$5:$K$498,$F$106)</f>
        <v>0</v>
      </c>
      <c r="ER115">
        <f>COUNTIFS('150 TS and Hurricane DATA'!$I$5:$I$498,$E$106,'150 TS and Hurricane DATA'!$J$5:$J$498,$E115,'150 TS and Hurricane DATA'!$H$5:$H$498,ER$5,'150 TS and Hurricane DATA'!$K$5:$K$498,$F$106)</f>
        <v>0</v>
      </c>
      <c r="ES115">
        <f>COUNTIFS('150 TS and Hurricane DATA'!$I$5:$I$498,$E$106,'150 TS and Hurricane DATA'!$J$5:$J$498,$E115,'150 TS and Hurricane DATA'!$H$5:$H$498,ES$5,'150 TS and Hurricane DATA'!$K$5:$K$498,$F$106)</f>
        <v>0</v>
      </c>
      <c r="ET115">
        <f>COUNTIFS('150 TS and Hurricane DATA'!$I$5:$I$498,$E$106,'150 TS and Hurricane DATA'!$J$5:$J$498,$E115,'150 TS and Hurricane DATA'!$H$5:$H$498,ET$5,'150 TS and Hurricane DATA'!$K$5:$K$498,$F$106)</f>
        <v>0</v>
      </c>
      <c r="EU115">
        <f>COUNTIFS('150 TS and Hurricane DATA'!$I$5:$I$498,$E$106,'150 TS and Hurricane DATA'!$J$5:$J$498,$E115,'150 TS and Hurricane DATA'!$H$5:$H$498,EU$5,'150 TS and Hurricane DATA'!$K$5:$K$498,$F$106)</f>
        <v>0</v>
      </c>
      <c r="EV115">
        <f>COUNTIFS('150 TS and Hurricane DATA'!$I$5:$I$498,$E$106,'150 TS and Hurricane DATA'!$J$5:$J$498,$E115,'150 TS and Hurricane DATA'!$H$5:$H$498,EV$5,'150 TS and Hurricane DATA'!$K$5:$K$498,$F$106)</f>
        <v>0</v>
      </c>
      <c r="EW115">
        <f>COUNTIFS('150 TS and Hurricane DATA'!$I$5:$I$498,$E$106,'150 TS and Hurricane DATA'!$J$5:$J$498,$E115,'150 TS and Hurricane DATA'!$H$5:$H$498,EW$5,'150 TS and Hurricane DATA'!$K$5:$K$498,$F$106)</f>
        <v>0</v>
      </c>
      <c r="EX115">
        <f>COUNTIFS('150 TS and Hurricane DATA'!$I$5:$I$498,$E$106,'150 TS and Hurricane DATA'!$J$5:$J$498,$E115,'150 TS and Hurricane DATA'!$H$5:$H$498,EX$5,'150 TS and Hurricane DATA'!$K$5:$K$498,$F$106)</f>
        <v>0</v>
      </c>
      <c r="EY115">
        <f>COUNTIFS('150 TS and Hurricane DATA'!$I$5:$I$498,$E$106,'150 TS and Hurricane DATA'!$J$5:$J$498,$E115,'150 TS and Hurricane DATA'!$H$5:$H$498,EY$5,'150 TS and Hurricane DATA'!$K$5:$K$498,$F$106)</f>
        <v>0</v>
      </c>
      <c r="EZ115">
        <f>COUNTIFS('150 TS and Hurricane DATA'!$I$5:$I$498,$E$106,'150 TS and Hurricane DATA'!$J$5:$J$498,$E115,'150 TS and Hurricane DATA'!$H$5:$H$498,EZ$5,'150 TS and Hurricane DATA'!$K$5:$K$498,$F$106)</f>
        <v>0</v>
      </c>
      <c r="FA115">
        <f>COUNTIFS('150 TS and Hurricane DATA'!$I$5:$I$498,$E$106,'150 TS and Hurricane DATA'!$J$5:$J$498,$E115,'150 TS and Hurricane DATA'!$H$5:$H$498,FA$5,'150 TS and Hurricane DATA'!$K$5:$K$498,$F$106)</f>
        <v>0</v>
      </c>
      <c r="FB115">
        <f>COUNTIFS('150 TS and Hurricane DATA'!$I$5:$I$498,$E$106,'150 TS and Hurricane DATA'!$J$5:$J$498,$E115,'150 TS and Hurricane DATA'!$H$5:$H$498,FB$5,'150 TS and Hurricane DATA'!$K$5:$K$498,$F$106)</f>
        <v>0</v>
      </c>
      <c r="FC115">
        <f>COUNTIFS('150 TS and Hurricane DATA'!$I$5:$I$498,$E$106,'150 TS and Hurricane DATA'!$J$5:$J$498,$E115,'150 TS and Hurricane DATA'!$H$5:$H$498,FC$5,'150 TS and Hurricane DATA'!$K$5:$K$498,$F$106)</f>
        <v>0</v>
      </c>
      <c r="FD115">
        <f>COUNTIFS('150 TS and Hurricane DATA'!$I$5:$I$498,$E$106,'150 TS and Hurricane DATA'!$J$5:$J$498,$E115,'150 TS and Hurricane DATA'!$H$5:$H$498,FD$5,'150 TS and Hurricane DATA'!$K$5:$K$498,$F$106)</f>
        <v>0</v>
      </c>
      <c r="FE115">
        <f>COUNTIFS('150 TS and Hurricane DATA'!$I$5:$I$498,$E$106,'150 TS and Hurricane DATA'!$J$5:$J$498,$E115,'150 TS and Hurricane DATA'!$H$5:$H$498,FE$5,'150 TS and Hurricane DATA'!$K$5:$K$498,$F$106)</f>
        <v>0</v>
      </c>
      <c r="FF115">
        <f>COUNTIFS('150 TS and Hurricane DATA'!$I$5:$I$498,$E$106,'150 TS and Hurricane DATA'!$J$5:$J$498,$E115,'150 TS and Hurricane DATA'!$H$5:$H$498,FF$5,'150 TS and Hurricane DATA'!$K$5:$K$498,$F$106)</f>
        <v>0</v>
      </c>
      <c r="FG115">
        <f>COUNTIFS('150 TS and Hurricane DATA'!$I$5:$I$498,$E$106,'150 TS and Hurricane DATA'!$J$5:$J$498,$E115,'150 TS and Hurricane DATA'!$H$5:$H$498,FG$5,'150 TS and Hurricane DATA'!$K$5:$K$498,$F$106)</f>
        <v>0</v>
      </c>
      <c r="FH115">
        <f>COUNTIFS('150 TS and Hurricane DATA'!$I$5:$I$498,$E$106,'150 TS and Hurricane DATA'!$J$5:$J$498,$E115,'150 TS and Hurricane DATA'!$H$5:$H$498,FH$5,'150 TS and Hurricane DATA'!$K$5:$K$498,$F$106)</f>
        <v>0</v>
      </c>
      <c r="FI115">
        <f>COUNTIFS('150 TS and Hurricane DATA'!$I$5:$I$498,$E$106,'150 TS and Hurricane DATA'!$J$5:$J$498,$E115,'150 TS and Hurricane DATA'!$H$5:$H$498,FI$5,'150 TS and Hurricane DATA'!$K$5:$K$498,$F$106)</f>
        <v>1</v>
      </c>
      <c r="FJ115">
        <f>COUNTIFS('150 TS and Hurricane DATA'!$I$5:$I$498,$E$106,'150 TS and Hurricane DATA'!$J$5:$J$498,$E115,'150 TS and Hurricane DATA'!$H$5:$H$498,FJ$5,'150 TS and Hurricane DATA'!$K$5:$K$498,$F$106)</f>
        <v>0</v>
      </c>
      <c r="FK115">
        <f>COUNTIFS('150 TS and Hurricane DATA'!$I$5:$I$498,$E$106,'150 TS and Hurricane DATA'!$J$5:$J$498,$E115,'150 TS and Hurricane DATA'!$H$5:$H$498,FK$5,'150 TS and Hurricane DATA'!$K$5:$K$498,$F$106)</f>
        <v>0</v>
      </c>
      <c r="FL115">
        <f>COUNTIFS('150 TS and Hurricane DATA'!$I$5:$I$498,$E$106,'150 TS and Hurricane DATA'!$J$5:$J$498,$E115,'150 TS and Hurricane DATA'!$H$5:$H$498,FL$5,'150 TS and Hurricane DATA'!$K$5:$K$498,$F$106)</f>
        <v>0</v>
      </c>
      <c r="FM115">
        <f>COUNTIFS('150 TS and Hurricane DATA'!$I$5:$I$498,$E$106,'150 TS and Hurricane DATA'!$J$5:$J$498,$E115,'150 TS and Hurricane DATA'!$H$5:$H$498,FM$5,'150 TS and Hurricane DATA'!$K$5:$K$498,$F$106)</f>
        <v>0</v>
      </c>
      <c r="FN115">
        <f>COUNTIFS('150 TS and Hurricane DATA'!$I$5:$I$498,$E$106,'150 TS and Hurricane DATA'!$J$5:$J$498,$E115,'150 TS and Hurricane DATA'!$H$5:$H$498,FN$5,'150 TS and Hurricane DATA'!$K$5:$K$498,$F$106)</f>
        <v>0</v>
      </c>
      <c r="FO115">
        <f>COUNTIFS('150 TS and Hurricane DATA'!$I$5:$I$498,$E$106,'150 TS and Hurricane DATA'!$J$5:$J$498,$E115,'150 TS and Hurricane DATA'!$H$5:$H$498,FO$5,'150 TS and Hurricane DATA'!$K$5:$K$498,$F$106)</f>
        <v>0</v>
      </c>
      <c r="FP115">
        <f>COUNTIFS('150 TS and Hurricane DATA'!$I$5:$I$498,$E$106,'150 TS and Hurricane DATA'!$J$5:$J$498,$E115,'150 TS and Hurricane DATA'!$H$5:$H$498,FP$5,'150 TS and Hurricane DATA'!$K$5:$K$498,$F$106)</f>
        <v>0</v>
      </c>
      <c r="FQ115">
        <f>COUNTIFS('150 TS and Hurricane DATA'!$I$5:$I$498,$E$106,'150 TS and Hurricane DATA'!$J$5:$J$498,$E115,'150 TS and Hurricane DATA'!$H$5:$H$498,FQ$5,'150 TS and Hurricane DATA'!$K$5:$K$498,$F$106)</f>
        <v>0</v>
      </c>
      <c r="FR115">
        <f>COUNTIFS('150 TS and Hurricane DATA'!$I$5:$I$498,$E$106,'150 TS and Hurricane DATA'!$J$5:$J$498,$E115,'150 TS and Hurricane DATA'!$H$5:$H$498,FR$5,'150 TS and Hurricane DATA'!$K$5:$K$498,$F$106)</f>
        <v>0</v>
      </c>
      <c r="FS115">
        <f>COUNTIFS('150 TS and Hurricane DATA'!$I$5:$I$498,$E$106,'150 TS and Hurricane DATA'!$J$5:$J$498,$E115,'150 TS and Hurricane DATA'!$H$5:$H$498,FS$5,'150 TS and Hurricane DATA'!$K$5:$K$498,$F$106)</f>
        <v>0</v>
      </c>
      <c r="FT115">
        <v>0</v>
      </c>
      <c r="FV115">
        <f t="shared" si="259"/>
        <v>5</v>
      </c>
    </row>
    <row r="116" spans="2:183" ht="15.75" thickBot="1">
      <c r="B116" s="129"/>
      <c r="D116" s="105" t="s">
        <v>25</v>
      </c>
      <c r="E116" s="106"/>
      <c r="F116" s="106">
        <f>SUM(F109:F115)</f>
        <v>0</v>
      </c>
      <c r="G116" s="106">
        <f t="shared" ref="G116:BR116" si="260">SUM(G109:G115)</f>
        <v>0</v>
      </c>
      <c r="H116" s="106">
        <f t="shared" si="260"/>
        <v>0</v>
      </c>
      <c r="I116" s="106">
        <f t="shared" si="260"/>
        <v>0</v>
      </c>
      <c r="J116" s="106">
        <f t="shared" si="260"/>
        <v>0</v>
      </c>
      <c r="K116" s="106">
        <f t="shared" si="260"/>
        <v>0</v>
      </c>
      <c r="L116" s="106">
        <f t="shared" si="260"/>
        <v>0</v>
      </c>
      <c r="M116" s="106">
        <f t="shared" si="260"/>
        <v>0</v>
      </c>
      <c r="N116" s="106">
        <f t="shared" si="260"/>
        <v>0</v>
      </c>
      <c r="O116" s="106">
        <f t="shared" si="260"/>
        <v>0</v>
      </c>
      <c r="P116" s="106">
        <f t="shared" si="260"/>
        <v>0</v>
      </c>
      <c r="Q116" s="106">
        <f t="shared" si="260"/>
        <v>1</v>
      </c>
      <c r="R116" s="106">
        <f t="shared" si="260"/>
        <v>0</v>
      </c>
      <c r="S116" s="106">
        <f t="shared" si="260"/>
        <v>0</v>
      </c>
      <c r="T116" s="106">
        <f t="shared" si="260"/>
        <v>0</v>
      </c>
      <c r="U116" s="106">
        <f t="shared" si="260"/>
        <v>0</v>
      </c>
      <c r="V116" s="106">
        <f t="shared" si="260"/>
        <v>0</v>
      </c>
      <c r="W116" s="106">
        <f t="shared" si="260"/>
        <v>0</v>
      </c>
      <c r="X116" s="106">
        <f t="shared" si="260"/>
        <v>0</v>
      </c>
      <c r="Y116" s="106">
        <f t="shared" si="260"/>
        <v>0</v>
      </c>
      <c r="Z116" s="106">
        <f t="shared" si="260"/>
        <v>0</v>
      </c>
      <c r="AA116" s="106">
        <f t="shared" si="260"/>
        <v>1</v>
      </c>
      <c r="AB116" s="106">
        <f t="shared" si="260"/>
        <v>0</v>
      </c>
      <c r="AC116" s="106">
        <f t="shared" si="260"/>
        <v>0</v>
      </c>
      <c r="AD116" s="106">
        <f t="shared" si="260"/>
        <v>1</v>
      </c>
      <c r="AE116" s="106">
        <f t="shared" si="260"/>
        <v>0</v>
      </c>
      <c r="AF116" s="106">
        <f t="shared" si="260"/>
        <v>0</v>
      </c>
      <c r="AG116" s="106">
        <f t="shared" si="260"/>
        <v>0</v>
      </c>
      <c r="AH116" s="106">
        <f t="shared" si="260"/>
        <v>0</v>
      </c>
      <c r="AI116" s="106">
        <f t="shared" si="260"/>
        <v>1</v>
      </c>
      <c r="AJ116" s="106">
        <f t="shared" si="260"/>
        <v>0</v>
      </c>
      <c r="AK116" s="106">
        <f t="shared" si="260"/>
        <v>0</v>
      </c>
      <c r="AL116" s="106">
        <f t="shared" si="260"/>
        <v>1</v>
      </c>
      <c r="AM116" s="106">
        <f t="shared" si="260"/>
        <v>0</v>
      </c>
      <c r="AN116" s="106">
        <f t="shared" si="260"/>
        <v>0</v>
      </c>
      <c r="AO116" s="106">
        <f t="shared" si="260"/>
        <v>1</v>
      </c>
      <c r="AP116" s="106">
        <f t="shared" si="260"/>
        <v>0</v>
      </c>
      <c r="AQ116" s="106">
        <f t="shared" si="260"/>
        <v>0</v>
      </c>
      <c r="AR116" s="106">
        <f t="shared" si="260"/>
        <v>1</v>
      </c>
      <c r="AS116" s="106">
        <f t="shared" si="260"/>
        <v>0</v>
      </c>
      <c r="AT116" s="106">
        <f t="shared" si="260"/>
        <v>0</v>
      </c>
      <c r="AU116" s="106">
        <f t="shared" si="260"/>
        <v>0</v>
      </c>
      <c r="AV116" s="106">
        <f t="shared" si="260"/>
        <v>0</v>
      </c>
      <c r="AW116" s="106">
        <f t="shared" si="260"/>
        <v>0</v>
      </c>
      <c r="AX116" s="106">
        <f t="shared" si="260"/>
        <v>0</v>
      </c>
      <c r="AY116" s="106">
        <f t="shared" si="260"/>
        <v>0</v>
      </c>
      <c r="AZ116" s="106">
        <f t="shared" si="260"/>
        <v>2</v>
      </c>
      <c r="BA116" s="106">
        <f t="shared" si="260"/>
        <v>0</v>
      </c>
      <c r="BB116" s="106">
        <f t="shared" si="260"/>
        <v>0</v>
      </c>
      <c r="BC116" s="106">
        <f t="shared" si="260"/>
        <v>0</v>
      </c>
      <c r="BD116" s="106">
        <f t="shared" si="260"/>
        <v>0</v>
      </c>
      <c r="BE116" s="106">
        <f t="shared" si="260"/>
        <v>0</v>
      </c>
      <c r="BF116" s="106">
        <f t="shared" si="260"/>
        <v>0</v>
      </c>
      <c r="BG116" s="106">
        <f t="shared" si="260"/>
        <v>0</v>
      </c>
      <c r="BH116" s="106">
        <f t="shared" si="260"/>
        <v>0</v>
      </c>
      <c r="BI116" s="106">
        <f t="shared" si="260"/>
        <v>0</v>
      </c>
      <c r="BJ116" s="106">
        <f t="shared" si="260"/>
        <v>0</v>
      </c>
      <c r="BK116" s="106">
        <f t="shared" si="260"/>
        <v>0</v>
      </c>
      <c r="BL116" s="106">
        <f t="shared" si="260"/>
        <v>0</v>
      </c>
      <c r="BM116" s="106">
        <f t="shared" si="260"/>
        <v>0</v>
      </c>
      <c r="BN116" s="106">
        <f t="shared" si="260"/>
        <v>0</v>
      </c>
      <c r="BO116" s="106">
        <f t="shared" si="260"/>
        <v>0</v>
      </c>
      <c r="BP116" s="106">
        <f t="shared" si="260"/>
        <v>0</v>
      </c>
      <c r="BQ116" s="106">
        <f t="shared" si="260"/>
        <v>0</v>
      </c>
      <c r="BR116" s="106">
        <f t="shared" si="260"/>
        <v>0</v>
      </c>
      <c r="BS116" s="106">
        <f t="shared" ref="BS116:ED116" si="261">SUM(BS109:BS115)</f>
        <v>0</v>
      </c>
      <c r="BT116" s="106">
        <f t="shared" si="261"/>
        <v>0</v>
      </c>
      <c r="BU116" s="106">
        <f t="shared" si="261"/>
        <v>0</v>
      </c>
      <c r="BV116" s="106">
        <f t="shared" si="261"/>
        <v>0</v>
      </c>
      <c r="BW116" s="106">
        <f t="shared" si="261"/>
        <v>0</v>
      </c>
      <c r="BX116" s="106">
        <f t="shared" si="261"/>
        <v>1</v>
      </c>
      <c r="BY116" s="106">
        <f t="shared" si="261"/>
        <v>0</v>
      </c>
      <c r="BZ116" s="106">
        <f t="shared" si="261"/>
        <v>0</v>
      </c>
      <c r="CA116" s="106">
        <f t="shared" si="261"/>
        <v>0</v>
      </c>
      <c r="CB116" s="106">
        <f t="shared" si="261"/>
        <v>0</v>
      </c>
      <c r="CC116" s="106">
        <f t="shared" si="261"/>
        <v>1</v>
      </c>
      <c r="CD116" s="106">
        <f t="shared" si="261"/>
        <v>0</v>
      </c>
      <c r="CE116" s="106">
        <f t="shared" si="261"/>
        <v>0</v>
      </c>
      <c r="CF116" s="106">
        <f t="shared" si="261"/>
        <v>0</v>
      </c>
      <c r="CG116" s="106">
        <f t="shared" si="261"/>
        <v>0</v>
      </c>
      <c r="CH116" s="106">
        <f t="shared" si="261"/>
        <v>0</v>
      </c>
      <c r="CI116" s="106">
        <f t="shared" si="261"/>
        <v>0</v>
      </c>
      <c r="CJ116" s="106">
        <f t="shared" si="261"/>
        <v>0</v>
      </c>
      <c r="CK116" s="106">
        <f t="shared" si="261"/>
        <v>1</v>
      </c>
      <c r="CL116" s="106">
        <f t="shared" si="261"/>
        <v>1</v>
      </c>
      <c r="CM116" s="106">
        <f t="shared" si="261"/>
        <v>0</v>
      </c>
      <c r="CN116" s="106">
        <f t="shared" si="261"/>
        <v>0</v>
      </c>
      <c r="CO116" s="106">
        <f t="shared" si="261"/>
        <v>0</v>
      </c>
      <c r="CP116" s="106">
        <f t="shared" si="261"/>
        <v>0</v>
      </c>
      <c r="CQ116" s="106">
        <f t="shared" si="261"/>
        <v>0</v>
      </c>
      <c r="CR116" s="106">
        <f t="shared" si="261"/>
        <v>0</v>
      </c>
      <c r="CS116" s="106">
        <f t="shared" si="261"/>
        <v>0</v>
      </c>
      <c r="CT116" s="106">
        <f t="shared" si="261"/>
        <v>0</v>
      </c>
      <c r="CU116" s="106">
        <f t="shared" si="261"/>
        <v>0</v>
      </c>
      <c r="CV116" s="106">
        <f t="shared" si="261"/>
        <v>0</v>
      </c>
      <c r="CW116" s="106">
        <f t="shared" si="261"/>
        <v>0</v>
      </c>
      <c r="CX116" s="106">
        <f t="shared" si="261"/>
        <v>0</v>
      </c>
      <c r="CY116" s="106">
        <f t="shared" si="261"/>
        <v>0</v>
      </c>
      <c r="CZ116" s="106">
        <f t="shared" si="261"/>
        <v>0</v>
      </c>
      <c r="DA116" s="106">
        <f t="shared" si="261"/>
        <v>0</v>
      </c>
      <c r="DB116" s="106">
        <f t="shared" si="261"/>
        <v>0</v>
      </c>
      <c r="DC116" s="106">
        <f t="shared" si="261"/>
        <v>1</v>
      </c>
      <c r="DD116" s="106">
        <f t="shared" si="261"/>
        <v>0</v>
      </c>
      <c r="DE116" s="106">
        <f t="shared" si="261"/>
        <v>1</v>
      </c>
      <c r="DF116" s="106">
        <f t="shared" si="261"/>
        <v>0</v>
      </c>
      <c r="DG116" s="106">
        <f t="shared" si="261"/>
        <v>0</v>
      </c>
      <c r="DH116" s="106">
        <f t="shared" si="261"/>
        <v>0</v>
      </c>
      <c r="DI116" s="106">
        <f t="shared" si="261"/>
        <v>0</v>
      </c>
      <c r="DJ116" s="106">
        <f t="shared" si="261"/>
        <v>0</v>
      </c>
      <c r="DK116" s="106">
        <f t="shared" si="261"/>
        <v>1</v>
      </c>
      <c r="DL116" s="106">
        <f t="shared" si="261"/>
        <v>0</v>
      </c>
      <c r="DM116" s="106">
        <f t="shared" si="261"/>
        <v>0</v>
      </c>
      <c r="DN116" s="106">
        <f t="shared" si="261"/>
        <v>0</v>
      </c>
      <c r="DO116" s="106">
        <f t="shared" si="261"/>
        <v>0</v>
      </c>
      <c r="DP116" s="106">
        <f t="shared" si="261"/>
        <v>0</v>
      </c>
      <c r="DQ116" s="106">
        <f t="shared" si="261"/>
        <v>0</v>
      </c>
      <c r="DR116" s="106">
        <f t="shared" si="261"/>
        <v>1</v>
      </c>
      <c r="DS116" s="106">
        <f t="shared" si="261"/>
        <v>0</v>
      </c>
      <c r="DT116" s="106">
        <f t="shared" si="261"/>
        <v>0</v>
      </c>
      <c r="DU116" s="106">
        <f t="shared" si="261"/>
        <v>0</v>
      </c>
      <c r="DV116" s="106">
        <f t="shared" si="261"/>
        <v>1</v>
      </c>
      <c r="DW116" s="106">
        <f t="shared" si="261"/>
        <v>0</v>
      </c>
      <c r="DX116" s="106">
        <f t="shared" si="261"/>
        <v>0</v>
      </c>
      <c r="DY116" s="106">
        <f t="shared" si="261"/>
        <v>0</v>
      </c>
      <c r="DZ116" s="106">
        <f t="shared" si="261"/>
        <v>1</v>
      </c>
      <c r="EA116" s="106">
        <f t="shared" si="261"/>
        <v>0</v>
      </c>
      <c r="EB116" s="106">
        <f t="shared" si="261"/>
        <v>0</v>
      </c>
      <c r="EC116" s="106">
        <f t="shared" si="261"/>
        <v>0</v>
      </c>
      <c r="ED116" s="106">
        <f t="shared" si="261"/>
        <v>0</v>
      </c>
      <c r="EE116" s="106">
        <f t="shared" ref="EE116:FT116" si="262">SUM(EE109:EE115)</f>
        <v>0</v>
      </c>
      <c r="EF116" s="106">
        <f t="shared" si="262"/>
        <v>0</v>
      </c>
      <c r="EG116" s="106">
        <f t="shared" si="262"/>
        <v>0</v>
      </c>
      <c r="EH116" s="106">
        <f t="shared" si="262"/>
        <v>0</v>
      </c>
      <c r="EI116" s="106">
        <f t="shared" si="262"/>
        <v>0</v>
      </c>
      <c r="EJ116" s="106">
        <f t="shared" si="262"/>
        <v>0</v>
      </c>
      <c r="EK116" s="106">
        <f t="shared" si="262"/>
        <v>1</v>
      </c>
      <c r="EL116" s="106">
        <f t="shared" si="262"/>
        <v>0</v>
      </c>
      <c r="EM116" s="106">
        <f t="shared" si="262"/>
        <v>0</v>
      </c>
      <c r="EN116" s="106">
        <f t="shared" si="262"/>
        <v>0</v>
      </c>
      <c r="EO116" s="106">
        <f t="shared" si="262"/>
        <v>0</v>
      </c>
      <c r="EP116" s="106">
        <f t="shared" si="262"/>
        <v>0</v>
      </c>
      <c r="EQ116" s="106">
        <f t="shared" si="262"/>
        <v>0</v>
      </c>
      <c r="ER116" s="106">
        <f t="shared" si="262"/>
        <v>0</v>
      </c>
      <c r="ES116" s="106">
        <f t="shared" si="262"/>
        <v>0</v>
      </c>
      <c r="ET116" s="106">
        <f t="shared" si="262"/>
        <v>1</v>
      </c>
      <c r="EU116" s="106">
        <f t="shared" si="262"/>
        <v>0</v>
      </c>
      <c r="EV116" s="106">
        <f t="shared" si="262"/>
        <v>0</v>
      </c>
      <c r="EW116" s="106">
        <f t="shared" si="262"/>
        <v>0</v>
      </c>
      <c r="EX116" s="106">
        <f t="shared" si="262"/>
        <v>0</v>
      </c>
      <c r="EY116" s="106">
        <f t="shared" si="262"/>
        <v>0</v>
      </c>
      <c r="EZ116" s="106">
        <f t="shared" si="262"/>
        <v>1</v>
      </c>
      <c r="FA116" s="106">
        <f t="shared" si="262"/>
        <v>0</v>
      </c>
      <c r="FB116" s="106">
        <f t="shared" si="262"/>
        <v>0</v>
      </c>
      <c r="FC116" s="106">
        <f t="shared" si="262"/>
        <v>0</v>
      </c>
      <c r="FD116" s="106">
        <f t="shared" si="262"/>
        <v>0</v>
      </c>
      <c r="FE116" s="106">
        <f t="shared" si="262"/>
        <v>0</v>
      </c>
      <c r="FF116" s="106">
        <f t="shared" si="262"/>
        <v>0</v>
      </c>
      <c r="FG116" s="106">
        <f t="shared" si="262"/>
        <v>0</v>
      </c>
      <c r="FH116" s="106">
        <f t="shared" si="262"/>
        <v>0</v>
      </c>
      <c r="FI116" s="106">
        <f t="shared" si="262"/>
        <v>1</v>
      </c>
      <c r="FJ116" s="106">
        <f t="shared" si="262"/>
        <v>0</v>
      </c>
      <c r="FK116" s="106">
        <f t="shared" si="262"/>
        <v>0</v>
      </c>
      <c r="FL116" s="106">
        <f t="shared" si="262"/>
        <v>0</v>
      </c>
      <c r="FM116" s="106">
        <f t="shared" si="262"/>
        <v>0</v>
      </c>
      <c r="FN116" s="106">
        <f t="shared" si="262"/>
        <v>0</v>
      </c>
      <c r="FO116" s="106">
        <f t="shared" si="262"/>
        <v>0</v>
      </c>
      <c r="FP116" s="106">
        <f t="shared" si="262"/>
        <v>0</v>
      </c>
      <c r="FQ116" s="106">
        <f t="shared" si="262"/>
        <v>0</v>
      </c>
      <c r="FR116" s="106">
        <f t="shared" si="262"/>
        <v>0</v>
      </c>
      <c r="FS116" s="106">
        <f t="shared" si="262"/>
        <v>0</v>
      </c>
      <c r="FT116" s="106">
        <f t="shared" si="262"/>
        <v>0</v>
      </c>
      <c r="FV116" s="106">
        <f t="shared" ref="FV116" si="263">SUM(FV109:FV115)</f>
        <v>23</v>
      </c>
    </row>
    <row r="117" spans="2:183" ht="15.75" thickTop="1">
      <c r="B117" s="129"/>
    </row>
    <row r="118" spans="2:183">
      <c r="B118" s="129"/>
      <c r="D118" s="98" t="s">
        <v>45</v>
      </c>
    </row>
    <row r="119" spans="2:183">
      <c r="B119" s="129"/>
      <c r="D119" t="s">
        <v>46</v>
      </c>
      <c r="F119">
        <f>SUM(F109:F111)</f>
        <v>0</v>
      </c>
      <c r="G119">
        <f t="shared" ref="G119:BR119" si="264">SUM(G109:G111)</f>
        <v>0</v>
      </c>
      <c r="H119">
        <f t="shared" si="264"/>
        <v>0</v>
      </c>
      <c r="I119">
        <f t="shared" si="264"/>
        <v>0</v>
      </c>
      <c r="J119">
        <f t="shared" si="264"/>
        <v>0</v>
      </c>
      <c r="K119">
        <f t="shared" si="264"/>
        <v>0</v>
      </c>
      <c r="L119">
        <f t="shared" si="264"/>
        <v>0</v>
      </c>
      <c r="M119">
        <f t="shared" si="264"/>
        <v>0</v>
      </c>
      <c r="N119">
        <f t="shared" si="264"/>
        <v>0</v>
      </c>
      <c r="O119">
        <f t="shared" si="264"/>
        <v>0</v>
      </c>
      <c r="P119">
        <f t="shared" si="264"/>
        <v>0</v>
      </c>
      <c r="Q119">
        <f t="shared" si="264"/>
        <v>0</v>
      </c>
      <c r="R119">
        <f t="shared" si="264"/>
        <v>0</v>
      </c>
      <c r="S119">
        <f t="shared" si="264"/>
        <v>0</v>
      </c>
      <c r="T119">
        <f t="shared" si="264"/>
        <v>0</v>
      </c>
      <c r="U119">
        <f t="shared" si="264"/>
        <v>0</v>
      </c>
      <c r="V119">
        <f t="shared" si="264"/>
        <v>0</v>
      </c>
      <c r="W119">
        <f t="shared" si="264"/>
        <v>0</v>
      </c>
      <c r="X119">
        <f t="shared" si="264"/>
        <v>0</v>
      </c>
      <c r="Y119">
        <f t="shared" si="264"/>
        <v>0</v>
      </c>
      <c r="Z119">
        <f t="shared" si="264"/>
        <v>0</v>
      </c>
      <c r="AA119">
        <f t="shared" si="264"/>
        <v>0</v>
      </c>
      <c r="AB119">
        <f t="shared" si="264"/>
        <v>0</v>
      </c>
      <c r="AC119">
        <f t="shared" si="264"/>
        <v>0</v>
      </c>
      <c r="AD119">
        <f t="shared" si="264"/>
        <v>0</v>
      </c>
      <c r="AE119">
        <f t="shared" si="264"/>
        <v>0</v>
      </c>
      <c r="AF119">
        <f t="shared" si="264"/>
        <v>0</v>
      </c>
      <c r="AG119">
        <f t="shared" si="264"/>
        <v>0</v>
      </c>
      <c r="AH119">
        <f t="shared" si="264"/>
        <v>0</v>
      </c>
      <c r="AI119">
        <f t="shared" si="264"/>
        <v>0</v>
      </c>
      <c r="AJ119">
        <f t="shared" si="264"/>
        <v>0</v>
      </c>
      <c r="AK119">
        <f t="shared" si="264"/>
        <v>0</v>
      </c>
      <c r="AL119">
        <f t="shared" si="264"/>
        <v>0</v>
      </c>
      <c r="AM119">
        <f t="shared" si="264"/>
        <v>0</v>
      </c>
      <c r="AN119">
        <f t="shared" si="264"/>
        <v>0</v>
      </c>
      <c r="AO119">
        <f t="shared" si="264"/>
        <v>0</v>
      </c>
      <c r="AP119">
        <f t="shared" si="264"/>
        <v>0</v>
      </c>
      <c r="AQ119">
        <f t="shared" si="264"/>
        <v>0</v>
      </c>
      <c r="AR119">
        <f t="shared" si="264"/>
        <v>0</v>
      </c>
      <c r="AS119">
        <f t="shared" si="264"/>
        <v>0</v>
      </c>
      <c r="AT119">
        <f t="shared" si="264"/>
        <v>0</v>
      </c>
      <c r="AU119">
        <f t="shared" si="264"/>
        <v>0</v>
      </c>
      <c r="AV119">
        <f t="shared" si="264"/>
        <v>0</v>
      </c>
      <c r="AW119">
        <f t="shared" si="264"/>
        <v>0</v>
      </c>
      <c r="AX119">
        <f t="shared" si="264"/>
        <v>0</v>
      </c>
      <c r="AY119">
        <f t="shared" si="264"/>
        <v>0</v>
      </c>
      <c r="AZ119">
        <f t="shared" si="264"/>
        <v>1</v>
      </c>
      <c r="BA119">
        <f t="shared" si="264"/>
        <v>0</v>
      </c>
      <c r="BB119">
        <f t="shared" si="264"/>
        <v>0</v>
      </c>
      <c r="BC119">
        <f t="shared" si="264"/>
        <v>0</v>
      </c>
      <c r="BD119">
        <f t="shared" si="264"/>
        <v>0</v>
      </c>
      <c r="BE119">
        <f t="shared" si="264"/>
        <v>0</v>
      </c>
      <c r="BF119">
        <f t="shared" si="264"/>
        <v>0</v>
      </c>
      <c r="BG119">
        <f t="shared" si="264"/>
        <v>0</v>
      </c>
      <c r="BH119">
        <f t="shared" si="264"/>
        <v>0</v>
      </c>
      <c r="BI119">
        <f t="shared" si="264"/>
        <v>0</v>
      </c>
      <c r="BJ119">
        <f t="shared" si="264"/>
        <v>0</v>
      </c>
      <c r="BK119">
        <f t="shared" si="264"/>
        <v>0</v>
      </c>
      <c r="BL119">
        <f t="shared" si="264"/>
        <v>0</v>
      </c>
      <c r="BM119">
        <f t="shared" si="264"/>
        <v>0</v>
      </c>
      <c r="BN119">
        <f t="shared" si="264"/>
        <v>0</v>
      </c>
      <c r="BO119">
        <f t="shared" si="264"/>
        <v>0</v>
      </c>
      <c r="BP119">
        <f t="shared" si="264"/>
        <v>0</v>
      </c>
      <c r="BQ119">
        <f t="shared" si="264"/>
        <v>0</v>
      </c>
      <c r="BR119">
        <f t="shared" si="264"/>
        <v>0</v>
      </c>
      <c r="BS119">
        <f t="shared" ref="BS119:ED119" si="265">SUM(BS109:BS111)</f>
        <v>0</v>
      </c>
      <c r="BT119">
        <f t="shared" si="265"/>
        <v>0</v>
      </c>
      <c r="BU119">
        <f t="shared" si="265"/>
        <v>0</v>
      </c>
      <c r="BV119">
        <f t="shared" si="265"/>
        <v>0</v>
      </c>
      <c r="BW119">
        <f t="shared" si="265"/>
        <v>0</v>
      </c>
      <c r="BX119">
        <f t="shared" si="265"/>
        <v>0</v>
      </c>
      <c r="BY119">
        <f t="shared" si="265"/>
        <v>0</v>
      </c>
      <c r="BZ119">
        <f t="shared" si="265"/>
        <v>0</v>
      </c>
      <c r="CA119">
        <f t="shared" si="265"/>
        <v>0</v>
      </c>
      <c r="CB119">
        <f t="shared" si="265"/>
        <v>0</v>
      </c>
      <c r="CC119">
        <f t="shared" si="265"/>
        <v>0</v>
      </c>
      <c r="CD119">
        <f t="shared" si="265"/>
        <v>0</v>
      </c>
      <c r="CE119">
        <f t="shared" si="265"/>
        <v>0</v>
      </c>
      <c r="CF119">
        <f t="shared" si="265"/>
        <v>0</v>
      </c>
      <c r="CG119">
        <f t="shared" si="265"/>
        <v>0</v>
      </c>
      <c r="CH119">
        <f t="shared" si="265"/>
        <v>0</v>
      </c>
      <c r="CI119">
        <f t="shared" si="265"/>
        <v>0</v>
      </c>
      <c r="CJ119">
        <f t="shared" si="265"/>
        <v>0</v>
      </c>
      <c r="CK119">
        <f t="shared" si="265"/>
        <v>0</v>
      </c>
      <c r="CL119">
        <f t="shared" si="265"/>
        <v>0</v>
      </c>
      <c r="CM119">
        <f t="shared" si="265"/>
        <v>0</v>
      </c>
      <c r="CN119">
        <f t="shared" si="265"/>
        <v>0</v>
      </c>
      <c r="CO119">
        <f t="shared" si="265"/>
        <v>0</v>
      </c>
      <c r="CP119">
        <f t="shared" si="265"/>
        <v>0</v>
      </c>
      <c r="CQ119">
        <f t="shared" si="265"/>
        <v>0</v>
      </c>
      <c r="CR119">
        <f t="shared" si="265"/>
        <v>0</v>
      </c>
      <c r="CS119">
        <f t="shared" si="265"/>
        <v>0</v>
      </c>
      <c r="CT119">
        <f t="shared" si="265"/>
        <v>0</v>
      </c>
      <c r="CU119">
        <f t="shared" si="265"/>
        <v>0</v>
      </c>
      <c r="CV119">
        <f t="shared" si="265"/>
        <v>0</v>
      </c>
      <c r="CW119">
        <f t="shared" si="265"/>
        <v>0</v>
      </c>
      <c r="CX119">
        <f t="shared" si="265"/>
        <v>0</v>
      </c>
      <c r="CY119">
        <f t="shared" si="265"/>
        <v>0</v>
      </c>
      <c r="CZ119">
        <f t="shared" si="265"/>
        <v>0</v>
      </c>
      <c r="DA119">
        <f t="shared" si="265"/>
        <v>0</v>
      </c>
      <c r="DB119">
        <f t="shared" si="265"/>
        <v>0</v>
      </c>
      <c r="DC119">
        <f t="shared" si="265"/>
        <v>0</v>
      </c>
      <c r="DD119">
        <f t="shared" si="265"/>
        <v>0</v>
      </c>
      <c r="DE119">
        <f t="shared" si="265"/>
        <v>0</v>
      </c>
      <c r="DF119">
        <f t="shared" si="265"/>
        <v>0</v>
      </c>
      <c r="DG119">
        <f t="shared" si="265"/>
        <v>0</v>
      </c>
      <c r="DH119">
        <f t="shared" si="265"/>
        <v>0</v>
      </c>
      <c r="DI119">
        <f t="shared" si="265"/>
        <v>0</v>
      </c>
      <c r="DJ119">
        <f t="shared" si="265"/>
        <v>0</v>
      </c>
      <c r="DK119">
        <f t="shared" si="265"/>
        <v>0</v>
      </c>
      <c r="DL119">
        <f t="shared" si="265"/>
        <v>0</v>
      </c>
      <c r="DM119">
        <f t="shared" si="265"/>
        <v>0</v>
      </c>
      <c r="DN119">
        <f t="shared" si="265"/>
        <v>0</v>
      </c>
      <c r="DO119">
        <f t="shared" si="265"/>
        <v>0</v>
      </c>
      <c r="DP119">
        <f t="shared" si="265"/>
        <v>0</v>
      </c>
      <c r="DQ119">
        <f t="shared" si="265"/>
        <v>0</v>
      </c>
      <c r="DR119">
        <f t="shared" si="265"/>
        <v>1</v>
      </c>
      <c r="DS119">
        <f t="shared" si="265"/>
        <v>0</v>
      </c>
      <c r="DT119">
        <f t="shared" si="265"/>
        <v>0</v>
      </c>
      <c r="DU119">
        <f t="shared" si="265"/>
        <v>0</v>
      </c>
      <c r="DV119">
        <f t="shared" si="265"/>
        <v>0</v>
      </c>
      <c r="DW119">
        <f t="shared" si="265"/>
        <v>0</v>
      </c>
      <c r="DX119">
        <f t="shared" si="265"/>
        <v>0</v>
      </c>
      <c r="DY119">
        <f t="shared" si="265"/>
        <v>0</v>
      </c>
      <c r="DZ119">
        <f t="shared" si="265"/>
        <v>0</v>
      </c>
      <c r="EA119">
        <f t="shared" si="265"/>
        <v>0</v>
      </c>
      <c r="EB119">
        <f t="shared" si="265"/>
        <v>0</v>
      </c>
      <c r="EC119">
        <f t="shared" si="265"/>
        <v>0</v>
      </c>
      <c r="ED119">
        <f t="shared" si="265"/>
        <v>0</v>
      </c>
      <c r="EE119">
        <f t="shared" ref="EE119:FT119" si="266">SUM(EE109:EE111)</f>
        <v>0</v>
      </c>
      <c r="EF119">
        <f t="shared" si="266"/>
        <v>0</v>
      </c>
      <c r="EG119">
        <f t="shared" si="266"/>
        <v>0</v>
      </c>
      <c r="EH119">
        <f t="shared" si="266"/>
        <v>0</v>
      </c>
      <c r="EI119">
        <f t="shared" si="266"/>
        <v>0</v>
      </c>
      <c r="EJ119">
        <f t="shared" si="266"/>
        <v>0</v>
      </c>
      <c r="EK119">
        <f t="shared" si="266"/>
        <v>0</v>
      </c>
      <c r="EL119">
        <f t="shared" si="266"/>
        <v>0</v>
      </c>
      <c r="EM119">
        <f t="shared" si="266"/>
        <v>0</v>
      </c>
      <c r="EN119">
        <f t="shared" si="266"/>
        <v>0</v>
      </c>
      <c r="EO119">
        <f t="shared" si="266"/>
        <v>0</v>
      </c>
      <c r="EP119">
        <f t="shared" si="266"/>
        <v>0</v>
      </c>
      <c r="EQ119">
        <f t="shared" si="266"/>
        <v>0</v>
      </c>
      <c r="ER119">
        <f t="shared" si="266"/>
        <v>0</v>
      </c>
      <c r="ES119">
        <f t="shared" si="266"/>
        <v>0</v>
      </c>
      <c r="ET119">
        <f t="shared" si="266"/>
        <v>0</v>
      </c>
      <c r="EU119">
        <f t="shared" si="266"/>
        <v>0</v>
      </c>
      <c r="EV119">
        <f t="shared" si="266"/>
        <v>0</v>
      </c>
      <c r="EW119">
        <f t="shared" si="266"/>
        <v>0</v>
      </c>
      <c r="EX119">
        <f t="shared" si="266"/>
        <v>0</v>
      </c>
      <c r="EY119">
        <f t="shared" si="266"/>
        <v>0</v>
      </c>
      <c r="EZ119">
        <f t="shared" si="266"/>
        <v>0</v>
      </c>
      <c r="FA119">
        <f t="shared" si="266"/>
        <v>0</v>
      </c>
      <c r="FB119">
        <f t="shared" si="266"/>
        <v>0</v>
      </c>
      <c r="FC119">
        <f t="shared" si="266"/>
        <v>0</v>
      </c>
      <c r="FD119">
        <f t="shared" si="266"/>
        <v>0</v>
      </c>
      <c r="FE119">
        <f t="shared" si="266"/>
        <v>0</v>
      </c>
      <c r="FF119">
        <f t="shared" si="266"/>
        <v>0</v>
      </c>
      <c r="FG119">
        <f t="shared" si="266"/>
        <v>0</v>
      </c>
      <c r="FH119">
        <f t="shared" si="266"/>
        <v>0</v>
      </c>
      <c r="FI119">
        <f t="shared" si="266"/>
        <v>0</v>
      </c>
      <c r="FJ119">
        <f t="shared" si="266"/>
        <v>0</v>
      </c>
      <c r="FK119">
        <f t="shared" si="266"/>
        <v>0</v>
      </c>
      <c r="FL119">
        <f t="shared" si="266"/>
        <v>0</v>
      </c>
      <c r="FM119">
        <f t="shared" si="266"/>
        <v>0</v>
      </c>
      <c r="FN119">
        <f t="shared" si="266"/>
        <v>0</v>
      </c>
      <c r="FO119">
        <f t="shared" si="266"/>
        <v>0</v>
      </c>
      <c r="FP119">
        <f t="shared" si="266"/>
        <v>0</v>
      </c>
      <c r="FQ119">
        <f t="shared" si="266"/>
        <v>0</v>
      </c>
      <c r="FR119">
        <f t="shared" si="266"/>
        <v>0</v>
      </c>
      <c r="FS119">
        <f t="shared" si="266"/>
        <v>0</v>
      </c>
      <c r="FT119">
        <f t="shared" si="266"/>
        <v>0</v>
      </c>
      <c r="FV119">
        <f t="shared" ref="FV119:FV122" si="267">SUM(F119:FT119)</f>
        <v>2</v>
      </c>
    </row>
    <row r="120" spans="2:183">
      <c r="B120" s="129"/>
      <c r="D120" t="s">
        <v>47</v>
      </c>
      <c r="F120">
        <f>SUM(F112:F113)</f>
        <v>0</v>
      </c>
      <c r="G120">
        <f t="shared" ref="G120:BR120" si="268">SUM(G112:G113)</f>
        <v>0</v>
      </c>
      <c r="H120">
        <f t="shared" si="268"/>
        <v>0</v>
      </c>
      <c r="I120">
        <f t="shared" si="268"/>
        <v>0</v>
      </c>
      <c r="J120">
        <f t="shared" si="268"/>
        <v>0</v>
      </c>
      <c r="K120">
        <f t="shared" si="268"/>
        <v>0</v>
      </c>
      <c r="L120">
        <f t="shared" si="268"/>
        <v>0</v>
      </c>
      <c r="M120">
        <f t="shared" si="268"/>
        <v>0</v>
      </c>
      <c r="N120">
        <f t="shared" si="268"/>
        <v>0</v>
      </c>
      <c r="O120">
        <f t="shared" si="268"/>
        <v>0</v>
      </c>
      <c r="P120">
        <f t="shared" si="268"/>
        <v>0</v>
      </c>
      <c r="Q120">
        <f t="shared" si="268"/>
        <v>0</v>
      </c>
      <c r="R120">
        <f t="shared" si="268"/>
        <v>0</v>
      </c>
      <c r="S120">
        <f t="shared" si="268"/>
        <v>0</v>
      </c>
      <c r="T120">
        <f t="shared" si="268"/>
        <v>0</v>
      </c>
      <c r="U120">
        <f t="shared" si="268"/>
        <v>0</v>
      </c>
      <c r="V120">
        <f t="shared" si="268"/>
        <v>0</v>
      </c>
      <c r="W120">
        <f t="shared" si="268"/>
        <v>0</v>
      </c>
      <c r="X120">
        <f t="shared" si="268"/>
        <v>0</v>
      </c>
      <c r="Y120">
        <f t="shared" si="268"/>
        <v>0</v>
      </c>
      <c r="Z120">
        <f t="shared" si="268"/>
        <v>0</v>
      </c>
      <c r="AA120">
        <f t="shared" si="268"/>
        <v>1</v>
      </c>
      <c r="AB120">
        <f t="shared" si="268"/>
        <v>0</v>
      </c>
      <c r="AC120">
        <f t="shared" si="268"/>
        <v>0</v>
      </c>
      <c r="AD120">
        <f t="shared" si="268"/>
        <v>1</v>
      </c>
      <c r="AE120">
        <f t="shared" si="268"/>
        <v>0</v>
      </c>
      <c r="AF120">
        <f t="shared" si="268"/>
        <v>0</v>
      </c>
      <c r="AG120">
        <f t="shared" si="268"/>
        <v>0</v>
      </c>
      <c r="AH120">
        <f t="shared" si="268"/>
        <v>0</v>
      </c>
      <c r="AI120">
        <f t="shared" si="268"/>
        <v>0</v>
      </c>
      <c r="AJ120">
        <f t="shared" si="268"/>
        <v>0</v>
      </c>
      <c r="AK120">
        <f t="shared" si="268"/>
        <v>0</v>
      </c>
      <c r="AL120">
        <f t="shared" si="268"/>
        <v>1</v>
      </c>
      <c r="AM120">
        <f t="shared" si="268"/>
        <v>0</v>
      </c>
      <c r="AN120">
        <f t="shared" si="268"/>
        <v>0</v>
      </c>
      <c r="AO120">
        <f t="shared" si="268"/>
        <v>0</v>
      </c>
      <c r="AP120">
        <f t="shared" si="268"/>
        <v>0</v>
      </c>
      <c r="AQ120">
        <f t="shared" si="268"/>
        <v>0</v>
      </c>
      <c r="AR120">
        <f t="shared" si="268"/>
        <v>1</v>
      </c>
      <c r="AS120">
        <f t="shared" si="268"/>
        <v>0</v>
      </c>
      <c r="AT120">
        <f t="shared" si="268"/>
        <v>0</v>
      </c>
      <c r="AU120">
        <f t="shared" si="268"/>
        <v>0</v>
      </c>
      <c r="AV120">
        <f t="shared" si="268"/>
        <v>0</v>
      </c>
      <c r="AW120">
        <f t="shared" si="268"/>
        <v>0</v>
      </c>
      <c r="AX120">
        <f t="shared" si="268"/>
        <v>0</v>
      </c>
      <c r="AY120">
        <f t="shared" si="268"/>
        <v>0</v>
      </c>
      <c r="AZ120">
        <f t="shared" si="268"/>
        <v>0</v>
      </c>
      <c r="BA120">
        <f t="shared" si="268"/>
        <v>0</v>
      </c>
      <c r="BB120">
        <f t="shared" si="268"/>
        <v>0</v>
      </c>
      <c r="BC120">
        <f t="shared" si="268"/>
        <v>0</v>
      </c>
      <c r="BD120">
        <f t="shared" si="268"/>
        <v>0</v>
      </c>
      <c r="BE120">
        <f t="shared" si="268"/>
        <v>0</v>
      </c>
      <c r="BF120">
        <f t="shared" si="268"/>
        <v>0</v>
      </c>
      <c r="BG120">
        <f t="shared" si="268"/>
        <v>0</v>
      </c>
      <c r="BH120">
        <f t="shared" si="268"/>
        <v>0</v>
      </c>
      <c r="BI120">
        <f t="shared" si="268"/>
        <v>0</v>
      </c>
      <c r="BJ120">
        <f t="shared" si="268"/>
        <v>0</v>
      </c>
      <c r="BK120">
        <f t="shared" si="268"/>
        <v>0</v>
      </c>
      <c r="BL120">
        <f t="shared" si="268"/>
        <v>0</v>
      </c>
      <c r="BM120">
        <f t="shared" si="268"/>
        <v>0</v>
      </c>
      <c r="BN120">
        <f t="shared" si="268"/>
        <v>0</v>
      </c>
      <c r="BO120">
        <f t="shared" si="268"/>
        <v>0</v>
      </c>
      <c r="BP120">
        <f t="shared" si="268"/>
        <v>0</v>
      </c>
      <c r="BQ120">
        <f t="shared" si="268"/>
        <v>0</v>
      </c>
      <c r="BR120">
        <f t="shared" si="268"/>
        <v>0</v>
      </c>
      <c r="BS120">
        <f t="shared" ref="BS120:ED120" si="269">SUM(BS112:BS113)</f>
        <v>0</v>
      </c>
      <c r="BT120">
        <f t="shared" si="269"/>
        <v>0</v>
      </c>
      <c r="BU120">
        <f t="shared" si="269"/>
        <v>0</v>
      </c>
      <c r="BV120">
        <f t="shared" si="269"/>
        <v>0</v>
      </c>
      <c r="BW120">
        <f t="shared" si="269"/>
        <v>0</v>
      </c>
      <c r="BX120">
        <f t="shared" si="269"/>
        <v>0</v>
      </c>
      <c r="BY120">
        <f t="shared" si="269"/>
        <v>0</v>
      </c>
      <c r="BZ120">
        <f t="shared" si="269"/>
        <v>0</v>
      </c>
      <c r="CA120">
        <f t="shared" si="269"/>
        <v>0</v>
      </c>
      <c r="CB120">
        <f t="shared" si="269"/>
        <v>0</v>
      </c>
      <c r="CC120">
        <f t="shared" si="269"/>
        <v>0</v>
      </c>
      <c r="CD120">
        <f t="shared" si="269"/>
        <v>0</v>
      </c>
      <c r="CE120">
        <f t="shared" si="269"/>
        <v>0</v>
      </c>
      <c r="CF120">
        <f t="shared" si="269"/>
        <v>0</v>
      </c>
      <c r="CG120">
        <f t="shared" si="269"/>
        <v>0</v>
      </c>
      <c r="CH120">
        <f t="shared" si="269"/>
        <v>0</v>
      </c>
      <c r="CI120">
        <f t="shared" si="269"/>
        <v>0</v>
      </c>
      <c r="CJ120">
        <f t="shared" si="269"/>
        <v>0</v>
      </c>
      <c r="CK120">
        <f t="shared" si="269"/>
        <v>0</v>
      </c>
      <c r="CL120">
        <f t="shared" si="269"/>
        <v>0</v>
      </c>
      <c r="CM120">
        <f t="shared" si="269"/>
        <v>0</v>
      </c>
      <c r="CN120">
        <f t="shared" si="269"/>
        <v>0</v>
      </c>
      <c r="CO120">
        <f t="shared" si="269"/>
        <v>0</v>
      </c>
      <c r="CP120">
        <f t="shared" si="269"/>
        <v>0</v>
      </c>
      <c r="CQ120">
        <f t="shared" si="269"/>
        <v>0</v>
      </c>
      <c r="CR120">
        <f t="shared" si="269"/>
        <v>0</v>
      </c>
      <c r="CS120">
        <f t="shared" si="269"/>
        <v>0</v>
      </c>
      <c r="CT120">
        <f t="shared" si="269"/>
        <v>0</v>
      </c>
      <c r="CU120">
        <f t="shared" si="269"/>
        <v>0</v>
      </c>
      <c r="CV120">
        <f t="shared" si="269"/>
        <v>0</v>
      </c>
      <c r="CW120">
        <f t="shared" si="269"/>
        <v>0</v>
      </c>
      <c r="CX120">
        <f t="shared" si="269"/>
        <v>0</v>
      </c>
      <c r="CY120">
        <f t="shared" si="269"/>
        <v>0</v>
      </c>
      <c r="CZ120">
        <f t="shared" si="269"/>
        <v>0</v>
      </c>
      <c r="DA120">
        <f t="shared" si="269"/>
        <v>0</v>
      </c>
      <c r="DB120">
        <f t="shared" si="269"/>
        <v>0</v>
      </c>
      <c r="DC120">
        <f t="shared" si="269"/>
        <v>0</v>
      </c>
      <c r="DD120">
        <f t="shared" si="269"/>
        <v>0</v>
      </c>
      <c r="DE120">
        <f t="shared" si="269"/>
        <v>1</v>
      </c>
      <c r="DF120">
        <f t="shared" si="269"/>
        <v>0</v>
      </c>
      <c r="DG120">
        <f t="shared" si="269"/>
        <v>0</v>
      </c>
      <c r="DH120">
        <f t="shared" si="269"/>
        <v>0</v>
      </c>
      <c r="DI120">
        <f t="shared" si="269"/>
        <v>0</v>
      </c>
      <c r="DJ120">
        <f t="shared" si="269"/>
        <v>0</v>
      </c>
      <c r="DK120">
        <f t="shared" si="269"/>
        <v>0</v>
      </c>
      <c r="DL120">
        <f t="shared" si="269"/>
        <v>0</v>
      </c>
      <c r="DM120">
        <f t="shared" si="269"/>
        <v>0</v>
      </c>
      <c r="DN120">
        <f t="shared" si="269"/>
        <v>0</v>
      </c>
      <c r="DO120">
        <f t="shared" si="269"/>
        <v>0</v>
      </c>
      <c r="DP120">
        <f t="shared" si="269"/>
        <v>0</v>
      </c>
      <c r="DQ120">
        <f t="shared" si="269"/>
        <v>0</v>
      </c>
      <c r="DR120">
        <f t="shared" si="269"/>
        <v>0</v>
      </c>
      <c r="DS120">
        <f t="shared" si="269"/>
        <v>0</v>
      </c>
      <c r="DT120">
        <f t="shared" si="269"/>
        <v>0</v>
      </c>
      <c r="DU120">
        <f t="shared" si="269"/>
        <v>0</v>
      </c>
      <c r="DV120">
        <f t="shared" si="269"/>
        <v>0</v>
      </c>
      <c r="DW120">
        <f t="shared" si="269"/>
        <v>0</v>
      </c>
      <c r="DX120">
        <f t="shared" si="269"/>
        <v>0</v>
      </c>
      <c r="DY120">
        <f t="shared" si="269"/>
        <v>0</v>
      </c>
      <c r="DZ120">
        <f t="shared" si="269"/>
        <v>0</v>
      </c>
      <c r="EA120">
        <f t="shared" si="269"/>
        <v>0</v>
      </c>
      <c r="EB120">
        <f t="shared" si="269"/>
        <v>0</v>
      </c>
      <c r="EC120">
        <f t="shared" si="269"/>
        <v>0</v>
      </c>
      <c r="ED120">
        <f t="shared" si="269"/>
        <v>0</v>
      </c>
      <c r="EE120">
        <f t="shared" ref="EE120:FT120" si="270">SUM(EE112:EE113)</f>
        <v>0</v>
      </c>
      <c r="EF120">
        <f t="shared" si="270"/>
        <v>0</v>
      </c>
      <c r="EG120">
        <f t="shared" si="270"/>
        <v>0</v>
      </c>
      <c r="EH120">
        <f t="shared" si="270"/>
        <v>0</v>
      </c>
      <c r="EI120">
        <f t="shared" si="270"/>
        <v>0</v>
      </c>
      <c r="EJ120">
        <f t="shared" si="270"/>
        <v>0</v>
      </c>
      <c r="EK120">
        <f t="shared" si="270"/>
        <v>0</v>
      </c>
      <c r="EL120">
        <f t="shared" si="270"/>
        <v>0</v>
      </c>
      <c r="EM120">
        <f t="shared" si="270"/>
        <v>0</v>
      </c>
      <c r="EN120">
        <f t="shared" si="270"/>
        <v>0</v>
      </c>
      <c r="EO120">
        <f t="shared" si="270"/>
        <v>0</v>
      </c>
      <c r="EP120">
        <f t="shared" si="270"/>
        <v>0</v>
      </c>
      <c r="EQ120">
        <f t="shared" si="270"/>
        <v>0</v>
      </c>
      <c r="ER120">
        <f t="shared" si="270"/>
        <v>0</v>
      </c>
      <c r="ES120">
        <f t="shared" si="270"/>
        <v>0</v>
      </c>
      <c r="ET120">
        <f t="shared" si="270"/>
        <v>0</v>
      </c>
      <c r="EU120">
        <f t="shared" si="270"/>
        <v>0</v>
      </c>
      <c r="EV120">
        <f t="shared" si="270"/>
        <v>0</v>
      </c>
      <c r="EW120">
        <f t="shared" si="270"/>
        <v>0</v>
      </c>
      <c r="EX120">
        <f t="shared" si="270"/>
        <v>0</v>
      </c>
      <c r="EY120">
        <f t="shared" si="270"/>
        <v>0</v>
      </c>
      <c r="EZ120">
        <f t="shared" si="270"/>
        <v>1</v>
      </c>
      <c r="FA120">
        <f t="shared" si="270"/>
        <v>0</v>
      </c>
      <c r="FB120">
        <f t="shared" si="270"/>
        <v>0</v>
      </c>
      <c r="FC120">
        <f t="shared" si="270"/>
        <v>0</v>
      </c>
      <c r="FD120">
        <f t="shared" si="270"/>
        <v>0</v>
      </c>
      <c r="FE120">
        <f t="shared" si="270"/>
        <v>0</v>
      </c>
      <c r="FF120">
        <f t="shared" si="270"/>
        <v>0</v>
      </c>
      <c r="FG120">
        <f t="shared" si="270"/>
        <v>0</v>
      </c>
      <c r="FH120">
        <f t="shared" si="270"/>
        <v>0</v>
      </c>
      <c r="FI120">
        <f t="shared" si="270"/>
        <v>0</v>
      </c>
      <c r="FJ120">
        <f t="shared" si="270"/>
        <v>0</v>
      </c>
      <c r="FK120">
        <f t="shared" si="270"/>
        <v>0</v>
      </c>
      <c r="FL120">
        <f t="shared" si="270"/>
        <v>0</v>
      </c>
      <c r="FM120">
        <f t="shared" si="270"/>
        <v>0</v>
      </c>
      <c r="FN120">
        <f t="shared" si="270"/>
        <v>0</v>
      </c>
      <c r="FO120">
        <f t="shared" si="270"/>
        <v>0</v>
      </c>
      <c r="FP120">
        <f t="shared" si="270"/>
        <v>0</v>
      </c>
      <c r="FQ120">
        <f t="shared" si="270"/>
        <v>0</v>
      </c>
      <c r="FR120">
        <f t="shared" si="270"/>
        <v>0</v>
      </c>
      <c r="FS120">
        <f t="shared" si="270"/>
        <v>0</v>
      </c>
      <c r="FT120">
        <f t="shared" si="270"/>
        <v>0</v>
      </c>
      <c r="FV120">
        <f t="shared" si="267"/>
        <v>6</v>
      </c>
    </row>
    <row r="121" spans="2:183">
      <c r="B121" s="129"/>
      <c r="D121" t="s">
        <v>33</v>
      </c>
      <c r="F121">
        <f>F114</f>
        <v>0</v>
      </c>
      <c r="G121">
        <f t="shared" ref="G121:BR122" si="271">G114</f>
        <v>0</v>
      </c>
      <c r="H121">
        <f t="shared" si="271"/>
        <v>0</v>
      </c>
      <c r="I121">
        <f t="shared" si="271"/>
        <v>0</v>
      </c>
      <c r="J121">
        <f t="shared" si="271"/>
        <v>0</v>
      </c>
      <c r="K121">
        <f t="shared" si="271"/>
        <v>0</v>
      </c>
      <c r="L121">
        <f t="shared" si="271"/>
        <v>0</v>
      </c>
      <c r="M121">
        <f t="shared" si="271"/>
        <v>0</v>
      </c>
      <c r="N121">
        <f t="shared" si="271"/>
        <v>0</v>
      </c>
      <c r="O121">
        <f t="shared" si="271"/>
        <v>0</v>
      </c>
      <c r="P121">
        <f t="shared" si="271"/>
        <v>0</v>
      </c>
      <c r="Q121">
        <f t="shared" si="271"/>
        <v>1</v>
      </c>
      <c r="R121">
        <f t="shared" si="271"/>
        <v>0</v>
      </c>
      <c r="S121">
        <f t="shared" si="271"/>
        <v>0</v>
      </c>
      <c r="T121">
        <f t="shared" si="271"/>
        <v>0</v>
      </c>
      <c r="U121">
        <f t="shared" si="271"/>
        <v>0</v>
      </c>
      <c r="V121">
        <f t="shared" si="271"/>
        <v>0</v>
      </c>
      <c r="W121">
        <f t="shared" si="271"/>
        <v>0</v>
      </c>
      <c r="X121">
        <f t="shared" si="271"/>
        <v>0</v>
      </c>
      <c r="Y121">
        <f t="shared" si="271"/>
        <v>0</v>
      </c>
      <c r="Z121">
        <f t="shared" si="271"/>
        <v>0</v>
      </c>
      <c r="AA121">
        <f t="shared" si="271"/>
        <v>0</v>
      </c>
      <c r="AB121">
        <f t="shared" si="271"/>
        <v>0</v>
      </c>
      <c r="AC121">
        <f t="shared" si="271"/>
        <v>0</v>
      </c>
      <c r="AD121">
        <f t="shared" si="271"/>
        <v>0</v>
      </c>
      <c r="AE121">
        <f t="shared" si="271"/>
        <v>0</v>
      </c>
      <c r="AF121">
        <f t="shared" si="271"/>
        <v>0</v>
      </c>
      <c r="AG121">
        <f t="shared" si="271"/>
        <v>0</v>
      </c>
      <c r="AH121">
        <f t="shared" si="271"/>
        <v>0</v>
      </c>
      <c r="AI121">
        <f t="shared" si="271"/>
        <v>1</v>
      </c>
      <c r="AJ121">
        <f t="shared" si="271"/>
        <v>0</v>
      </c>
      <c r="AK121">
        <f t="shared" si="271"/>
        <v>0</v>
      </c>
      <c r="AL121">
        <f t="shared" si="271"/>
        <v>0</v>
      </c>
      <c r="AM121">
        <f t="shared" si="271"/>
        <v>0</v>
      </c>
      <c r="AN121">
        <f t="shared" si="271"/>
        <v>0</v>
      </c>
      <c r="AO121">
        <f t="shared" si="271"/>
        <v>1</v>
      </c>
      <c r="AP121">
        <f t="shared" si="271"/>
        <v>0</v>
      </c>
      <c r="AQ121">
        <f t="shared" si="271"/>
        <v>0</v>
      </c>
      <c r="AR121">
        <f t="shared" si="271"/>
        <v>0</v>
      </c>
      <c r="AS121">
        <f t="shared" si="271"/>
        <v>0</v>
      </c>
      <c r="AT121">
        <f t="shared" si="271"/>
        <v>0</v>
      </c>
      <c r="AU121">
        <f t="shared" si="271"/>
        <v>0</v>
      </c>
      <c r="AV121">
        <f t="shared" si="271"/>
        <v>0</v>
      </c>
      <c r="AW121">
        <f t="shared" si="271"/>
        <v>0</v>
      </c>
      <c r="AX121">
        <f t="shared" si="271"/>
        <v>0</v>
      </c>
      <c r="AY121">
        <f t="shared" si="271"/>
        <v>0</v>
      </c>
      <c r="AZ121">
        <f t="shared" si="271"/>
        <v>1</v>
      </c>
      <c r="BA121">
        <f t="shared" si="271"/>
        <v>0</v>
      </c>
      <c r="BB121">
        <f t="shared" si="271"/>
        <v>0</v>
      </c>
      <c r="BC121">
        <f t="shared" si="271"/>
        <v>0</v>
      </c>
      <c r="BD121">
        <f t="shared" si="271"/>
        <v>0</v>
      </c>
      <c r="BE121">
        <f t="shared" si="271"/>
        <v>0</v>
      </c>
      <c r="BF121">
        <f t="shared" si="271"/>
        <v>0</v>
      </c>
      <c r="BG121">
        <f t="shared" si="271"/>
        <v>0</v>
      </c>
      <c r="BH121">
        <f t="shared" si="271"/>
        <v>0</v>
      </c>
      <c r="BI121">
        <f t="shared" si="271"/>
        <v>0</v>
      </c>
      <c r="BJ121">
        <f t="shared" si="271"/>
        <v>0</v>
      </c>
      <c r="BK121">
        <f t="shared" si="271"/>
        <v>0</v>
      </c>
      <c r="BL121">
        <f t="shared" si="271"/>
        <v>0</v>
      </c>
      <c r="BM121">
        <f t="shared" si="271"/>
        <v>0</v>
      </c>
      <c r="BN121">
        <f t="shared" si="271"/>
        <v>0</v>
      </c>
      <c r="BO121">
        <f t="shared" si="271"/>
        <v>0</v>
      </c>
      <c r="BP121">
        <f t="shared" si="271"/>
        <v>0</v>
      </c>
      <c r="BQ121">
        <f t="shared" si="271"/>
        <v>0</v>
      </c>
      <c r="BR121">
        <f t="shared" si="271"/>
        <v>0</v>
      </c>
      <c r="BS121">
        <f t="shared" ref="BS121:ED122" si="272">BS114</f>
        <v>0</v>
      </c>
      <c r="BT121">
        <f t="shared" si="272"/>
        <v>0</v>
      </c>
      <c r="BU121">
        <f t="shared" si="272"/>
        <v>0</v>
      </c>
      <c r="BV121">
        <f t="shared" si="272"/>
        <v>0</v>
      </c>
      <c r="BW121">
        <f t="shared" si="272"/>
        <v>0</v>
      </c>
      <c r="BX121">
        <f t="shared" si="272"/>
        <v>1</v>
      </c>
      <c r="BY121">
        <f t="shared" si="272"/>
        <v>0</v>
      </c>
      <c r="BZ121">
        <f t="shared" si="272"/>
        <v>0</v>
      </c>
      <c r="CA121">
        <f t="shared" si="272"/>
        <v>0</v>
      </c>
      <c r="CB121">
        <f t="shared" si="272"/>
        <v>0</v>
      </c>
      <c r="CC121">
        <f t="shared" si="272"/>
        <v>1</v>
      </c>
      <c r="CD121">
        <f t="shared" si="272"/>
        <v>0</v>
      </c>
      <c r="CE121">
        <f t="shared" si="272"/>
        <v>0</v>
      </c>
      <c r="CF121">
        <f t="shared" si="272"/>
        <v>0</v>
      </c>
      <c r="CG121">
        <f t="shared" si="272"/>
        <v>0</v>
      </c>
      <c r="CH121">
        <f t="shared" si="272"/>
        <v>0</v>
      </c>
      <c r="CI121">
        <f t="shared" si="272"/>
        <v>0</v>
      </c>
      <c r="CJ121">
        <f t="shared" si="272"/>
        <v>0</v>
      </c>
      <c r="CK121">
        <f t="shared" si="272"/>
        <v>0</v>
      </c>
      <c r="CL121">
        <f t="shared" si="272"/>
        <v>0</v>
      </c>
      <c r="CM121">
        <f t="shared" si="272"/>
        <v>0</v>
      </c>
      <c r="CN121">
        <f t="shared" si="272"/>
        <v>0</v>
      </c>
      <c r="CO121">
        <f t="shared" si="272"/>
        <v>0</v>
      </c>
      <c r="CP121">
        <f t="shared" si="272"/>
        <v>0</v>
      </c>
      <c r="CQ121">
        <f t="shared" si="272"/>
        <v>0</v>
      </c>
      <c r="CR121">
        <f t="shared" si="272"/>
        <v>0</v>
      </c>
      <c r="CS121">
        <f t="shared" si="272"/>
        <v>0</v>
      </c>
      <c r="CT121">
        <f t="shared" si="272"/>
        <v>0</v>
      </c>
      <c r="CU121">
        <f t="shared" si="272"/>
        <v>0</v>
      </c>
      <c r="CV121">
        <f t="shared" si="272"/>
        <v>0</v>
      </c>
      <c r="CW121">
        <f t="shared" si="272"/>
        <v>0</v>
      </c>
      <c r="CX121">
        <f t="shared" si="272"/>
        <v>0</v>
      </c>
      <c r="CY121">
        <f t="shared" si="272"/>
        <v>0</v>
      </c>
      <c r="CZ121">
        <f t="shared" si="272"/>
        <v>0</v>
      </c>
      <c r="DA121">
        <f t="shared" si="272"/>
        <v>0</v>
      </c>
      <c r="DB121">
        <f t="shared" si="272"/>
        <v>0</v>
      </c>
      <c r="DC121">
        <f t="shared" si="272"/>
        <v>1</v>
      </c>
      <c r="DD121">
        <f t="shared" si="272"/>
        <v>0</v>
      </c>
      <c r="DE121">
        <f t="shared" si="272"/>
        <v>0</v>
      </c>
      <c r="DF121">
        <f t="shared" si="272"/>
        <v>0</v>
      </c>
      <c r="DG121">
        <f t="shared" si="272"/>
        <v>0</v>
      </c>
      <c r="DH121">
        <f t="shared" si="272"/>
        <v>0</v>
      </c>
      <c r="DI121">
        <f t="shared" si="272"/>
        <v>0</v>
      </c>
      <c r="DJ121">
        <f t="shared" si="272"/>
        <v>0</v>
      </c>
      <c r="DK121">
        <f t="shared" si="272"/>
        <v>1</v>
      </c>
      <c r="DL121">
        <f t="shared" si="272"/>
        <v>0</v>
      </c>
      <c r="DM121">
        <f t="shared" si="272"/>
        <v>0</v>
      </c>
      <c r="DN121">
        <f t="shared" si="272"/>
        <v>0</v>
      </c>
      <c r="DO121">
        <f t="shared" si="272"/>
        <v>0</v>
      </c>
      <c r="DP121">
        <f t="shared" si="272"/>
        <v>0</v>
      </c>
      <c r="DQ121">
        <f t="shared" si="272"/>
        <v>0</v>
      </c>
      <c r="DR121">
        <f t="shared" si="272"/>
        <v>0</v>
      </c>
      <c r="DS121">
        <f t="shared" si="272"/>
        <v>0</v>
      </c>
      <c r="DT121">
        <f t="shared" si="272"/>
        <v>0</v>
      </c>
      <c r="DU121">
        <f t="shared" si="272"/>
        <v>0</v>
      </c>
      <c r="DV121">
        <f t="shared" si="272"/>
        <v>0</v>
      </c>
      <c r="DW121">
        <f t="shared" si="272"/>
        <v>0</v>
      </c>
      <c r="DX121">
        <f t="shared" si="272"/>
        <v>0</v>
      </c>
      <c r="DY121">
        <f t="shared" si="272"/>
        <v>0</v>
      </c>
      <c r="DZ121">
        <f t="shared" si="272"/>
        <v>0</v>
      </c>
      <c r="EA121">
        <f t="shared" si="272"/>
        <v>0</v>
      </c>
      <c r="EB121">
        <f t="shared" si="272"/>
        <v>0</v>
      </c>
      <c r="EC121">
        <f t="shared" si="272"/>
        <v>0</v>
      </c>
      <c r="ED121">
        <f t="shared" si="272"/>
        <v>0</v>
      </c>
      <c r="EE121">
        <f t="shared" ref="EE121:FT122" si="273">EE114</f>
        <v>0</v>
      </c>
      <c r="EF121">
        <f t="shared" si="273"/>
        <v>0</v>
      </c>
      <c r="EG121">
        <f t="shared" si="273"/>
        <v>0</v>
      </c>
      <c r="EH121">
        <f t="shared" si="273"/>
        <v>0</v>
      </c>
      <c r="EI121">
        <f t="shared" si="273"/>
        <v>0</v>
      </c>
      <c r="EJ121">
        <f t="shared" si="273"/>
        <v>0</v>
      </c>
      <c r="EK121">
        <f t="shared" si="273"/>
        <v>1</v>
      </c>
      <c r="EL121">
        <f t="shared" si="273"/>
        <v>0</v>
      </c>
      <c r="EM121">
        <f t="shared" si="273"/>
        <v>0</v>
      </c>
      <c r="EN121">
        <f t="shared" si="273"/>
        <v>0</v>
      </c>
      <c r="EO121">
        <f t="shared" si="273"/>
        <v>0</v>
      </c>
      <c r="EP121">
        <f t="shared" si="273"/>
        <v>0</v>
      </c>
      <c r="EQ121">
        <f t="shared" si="273"/>
        <v>0</v>
      </c>
      <c r="ER121">
        <f t="shared" si="273"/>
        <v>0</v>
      </c>
      <c r="ES121">
        <f t="shared" si="273"/>
        <v>0</v>
      </c>
      <c r="ET121">
        <f t="shared" si="273"/>
        <v>1</v>
      </c>
      <c r="EU121">
        <f t="shared" si="273"/>
        <v>0</v>
      </c>
      <c r="EV121">
        <f t="shared" si="273"/>
        <v>0</v>
      </c>
      <c r="EW121">
        <f t="shared" si="273"/>
        <v>0</v>
      </c>
      <c r="EX121">
        <f t="shared" si="273"/>
        <v>0</v>
      </c>
      <c r="EY121">
        <f t="shared" si="273"/>
        <v>0</v>
      </c>
      <c r="EZ121">
        <f t="shared" si="273"/>
        <v>0</v>
      </c>
      <c r="FA121">
        <f t="shared" si="273"/>
        <v>0</v>
      </c>
      <c r="FB121">
        <f t="shared" si="273"/>
        <v>0</v>
      </c>
      <c r="FC121">
        <f t="shared" si="273"/>
        <v>0</v>
      </c>
      <c r="FD121">
        <f t="shared" si="273"/>
        <v>0</v>
      </c>
      <c r="FE121">
        <f t="shared" si="273"/>
        <v>0</v>
      </c>
      <c r="FF121">
        <f t="shared" si="273"/>
        <v>0</v>
      </c>
      <c r="FG121">
        <f t="shared" si="273"/>
        <v>0</v>
      </c>
      <c r="FH121">
        <f t="shared" si="273"/>
        <v>0</v>
      </c>
      <c r="FI121">
        <f t="shared" si="273"/>
        <v>0</v>
      </c>
      <c r="FJ121">
        <f t="shared" si="273"/>
        <v>0</v>
      </c>
      <c r="FK121">
        <f t="shared" si="273"/>
        <v>0</v>
      </c>
      <c r="FL121">
        <f t="shared" si="273"/>
        <v>0</v>
      </c>
      <c r="FM121">
        <f t="shared" si="273"/>
        <v>0</v>
      </c>
      <c r="FN121">
        <f t="shared" si="273"/>
        <v>0</v>
      </c>
      <c r="FO121">
        <f t="shared" si="273"/>
        <v>0</v>
      </c>
      <c r="FP121">
        <f t="shared" si="273"/>
        <v>0</v>
      </c>
      <c r="FQ121">
        <f t="shared" si="273"/>
        <v>0</v>
      </c>
      <c r="FR121">
        <f t="shared" si="273"/>
        <v>0</v>
      </c>
      <c r="FS121">
        <f t="shared" si="273"/>
        <v>0</v>
      </c>
      <c r="FT121">
        <f t="shared" si="273"/>
        <v>0</v>
      </c>
      <c r="FV121">
        <f t="shared" si="267"/>
        <v>10</v>
      </c>
    </row>
    <row r="122" spans="2:183">
      <c r="B122" s="129"/>
      <c r="D122" t="s">
        <v>34</v>
      </c>
      <c r="F122">
        <f>F115</f>
        <v>0</v>
      </c>
      <c r="G122">
        <f t="shared" si="271"/>
        <v>0</v>
      </c>
      <c r="H122">
        <f t="shared" si="271"/>
        <v>0</v>
      </c>
      <c r="I122">
        <f t="shared" si="271"/>
        <v>0</v>
      </c>
      <c r="J122">
        <f t="shared" si="271"/>
        <v>0</v>
      </c>
      <c r="K122">
        <f t="shared" si="271"/>
        <v>0</v>
      </c>
      <c r="L122">
        <f t="shared" si="271"/>
        <v>0</v>
      </c>
      <c r="M122">
        <f t="shared" si="271"/>
        <v>0</v>
      </c>
      <c r="N122">
        <f t="shared" si="271"/>
        <v>0</v>
      </c>
      <c r="O122">
        <f t="shared" si="271"/>
        <v>0</v>
      </c>
      <c r="P122">
        <f t="shared" si="271"/>
        <v>0</v>
      </c>
      <c r="Q122">
        <f t="shared" si="271"/>
        <v>0</v>
      </c>
      <c r="R122">
        <f t="shared" si="271"/>
        <v>0</v>
      </c>
      <c r="S122">
        <f t="shared" si="271"/>
        <v>0</v>
      </c>
      <c r="T122">
        <f t="shared" si="271"/>
        <v>0</v>
      </c>
      <c r="U122">
        <f t="shared" si="271"/>
        <v>0</v>
      </c>
      <c r="V122">
        <f t="shared" si="271"/>
        <v>0</v>
      </c>
      <c r="W122">
        <f t="shared" si="271"/>
        <v>0</v>
      </c>
      <c r="X122">
        <f t="shared" si="271"/>
        <v>0</v>
      </c>
      <c r="Y122">
        <f t="shared" si="271"/>
        <v>0</v>
      </c>
      <c r="Z122">
        <f t="shared" si="271"/>
        <v>0</v>
      </c>
      <c r="AA122">
        <f t="shared" si="271"/>
        <v>0</v>
      </c>
      <c r="AB122">
        <f t="shared" si="271"/>
        <v>0</v>
      </c>
      <c r="AC122">
        <f t="shared" si="271"/>
        <v>0</v>
      </c>
      <c r="AD122">
        <f t="shared" si="271"/>
        <v>0</v>
      </c>
      <c r="AE122">
        <f t="shared" si="271"/>
        <v>0</v>
      </c>
      <c r="AF122">
        <f t="shared" si="271"/>
        <v>0</v>
      </c>
      <c r="AG122">
        <f t="shared" si="271"/>
        <v>0</v>
      </c>
      <c r="AH122">
        <f t="shared" si="271"/>
        <v>0</v>
      </c>
      <c r="AI122">
        <f t="shared" si="271"/>
        <v>0</v>
      </c>
      <c r="AJ122">
        <f t="shared" si="271"/>
        <v>0</v>
      </c>
      <c r="AK122">
        <f t="shared" si="271"/>
        <v>0</v>
      </c>
      <c r="AL122">
        <f t="shared" si="271"/>
        <v>0</v>
      </c>
      <c r="AM122">
        <f t="shared" si="271"/>
        <v>0</v>
      </c>
      <c r="AN122">
        <f t="shared" si="271"/>
        <v>0</v>
      </c>
      <c r="AO122">
        <f t="shared" si="271"/>
        <v>0</v>
      </c>
      <c r="AP122">
        <f t="shared" si="271"/>
        <v>0</v>
      </c>
      <c r="AQ122">
        <f t="shared" si="271"/>
        <v>0</v>
      </c>
      <c r="AR122">
        <f t="shared" si="271"/>
        <v>0</v>
      </c>
      <c r="AS122">
        <f t="shared" si="271"/>
        <v>0</v>
      </c>
      <c r="AT122">
        <f t="shared" si="271"/>
        <v>0</v>
      </c>
      <c r="AU122">
        <f t="shared" si="271"/>
        <v>0</v>
      </c>
      <c r="AV122">
        <f t="shared" si="271"/>
        <v>0</v>
      </c>
      <c r="AW122">
        <f t="shared" si="271"/>
        <v>0</v>
      </c>
      <c r="AX122">
        <f t="shared" si="271"/>
        <v>0</v>
      </c>
      <c r="AY122">
        <f t="shared" si="271"/>
        <v>0</v>
      </c>
      <c r="AZ122">
        <f t="shared" si="271"/>
        <v>0</v>
      </c>
      <c r="BA122">
        <f t="shared" si="271"/>
        <v>0</v>
      </c>
      <c r="BB122">
        <f t="shared" si="271"/>
        <v>0</v>
      </c>
      <c r="BC122">
        <f t="shared" si="271"/>
        <v>0</v>
      </c>
      <c r="BD122">
        <f t="shared" si="271"/>
        <v>0</v>
      </c>
      <c r="BE122">
        <f t="shared" si="271"/>
        <v>0</v>
      </c>
      <c r="BF122">
        <f t="shared" si="271"/>
        <v>0</v>
      </c>
      <c r="BG122">
        <f t="shared" si="271"/>
        <v>0</v>
      </c>
      <c r="BH122">
        <f t="shared" si="271"/>
        <v>0</v>
      </c>
      <c r="BI122">
        <f t="shared" si="271"/>
        <v>0</v>
      </c>
      <c r="BJ122">
        <f t="shared" si="271"/>
        <v>0</v>
      </c>
      <c r="BK122">
        <f t="shared" si="271"/>
        <v>0</v>
      </c>
      <c r="BL122">
        <f t="shared" si="271"/>
        <v>0</v>
      </c>
      <c r="BM122">
        <f t="shared" si="271"/>
        <v>0</v>
      </c>
      <c r="BN122">
        <f t="shared" si="271"/>
        <v>0</v>
      </c>
      <c r="BO122">
        <f t="shared" si="271"/>
        <v>0</v>
      </c>
      <c r="BP122">
        <f t="shared" si="271"/>
        <v>0</v>
      </c>
      <c r="BQ122">
        <f t="shared" si="271"/>
        <v>0</v>
      </c>
      <c r="BR122">
        <f t="shared" si="271"/>
        <v>0</v>
      </c>
      <c r="BS122">
        <f t="shared" si="272"/>
        <v>0</v>
      </c>
      <c r="BT122">
        <f t="shared" si="272"/>
        <v>0</v>
      </c>
      <c r="BU122">
        <f t="shared" si="272"/>
        <v>0</v>
      </c>
      <c r="BV122">
        <f t="shared" si="272"/>
        <v>0</v>
      </c>
      <c r="BW122">
        <f t="shared" si="272"/>
        <v>0</v>
      </c>
      <c r="BX122">
        <f t="shared" si="272"/>
        <v>0</v>
      </c>
      <c r="BY122">
        <f t="shared" si="272"/>
        <v>0</v>
      </c>
      <c r="BZ122">
        <f t="shared" si="272"/>
        <v>0</v>
      </c>
      <c r="CA122">
        <f t="shared" si="272"/>
        <v>0</v>
      </c>
      <c r="CB122">
        <f t="shared" si="272"/>
        <v>0</v>
      </c>
      <c r="CC122">
        <f t="shared" si="272"/>
        <v>0</v>
      </c>
      <c r="CD122">
        <f t="shared" si="272"/>
        <v>0</v>
      </c>
      <c r="CE122">
        <f t="shared" si="272"/>
        <v>0</v>
      </c>
      <c r="CF122">
        <f t="shared" si="272"/>
        <v>0</v>
      </c>
      <c r="CG122">
        <f t="shared" si="272"/>
        <v>0</v>
      </c>
      <c r="CH122">
        <f t="shared" si="272"/>
        <v>0</v>
      </c>
      <c r="CI122">
        <f t="shared" si="272"/>
        <v>0</v>
      </c>
      <c r="CJ122">
        <f t="shared" si="272"/>
        <v>0</v>
      </c>
      <c r="CK122">
        <f t="shared" si="272"/>
        <v>1</v>
      </c>
      <c r="CL122">
        <f t="shared" si="272"/>
        <v>1</v>
      </c>
      <c r="CM122">
        <f t="shared" si="272"/>
        <v>0</v>
      </c>
      <c r="CN122">
        <f t="shared" si="272"/>
        <v>0</v>
      </c>
      <c r="CO122">
        <f t="shared" si="272"/>
        <v>0</v>
      </c>
      <c r="CP122">
        <f t="shared" si="272"/>
        <v>0</v>
      </c>
      <c r="CQ122">
        <f t="shared" si="272"/>
        <v>0</v>
      </c>
      <c r="CR122">
        <f t="shared" si="272"/>
        <v>0</v>
      </c>
      <c r="CS122">
        <f t="shared" si="272"/>
        <v>0</v>
      </c>
      <c r="CT122">
        <f t="shared" si="272"/>
        <v>0</v>
      </c>
      <c r="CU122">
        <f t="shared" si="272"/>
        <v>0</v>
      </c>
      <c r="CV122">
        <f t="shared" si="272"/>
        <v>0</v>
      </c>
      <c r="CW122">
        <f t="shared" si="272"/>
        <v>0</v>
      </c>
      <c r="CX122">
        <f t="shared" si="272"/>
        <v>0</v>
      </c>
      <c r="CY122">
        <f t="shared" si="272"/>
        <v>0</v>
      </c>
      <c r="CZ122">
        <f t="shared" si="272"/>
        <v>0</v>
      </c>
      <c r="DA122">
        <f t="shared" si="272"/>
        <v>0</v>
      </c>
      <c r="DB122">
        <f t="shared" si="272"/>
        <v>0</v>
      </c>
      <c r="DC122">
        <f t="shared" si="272"/>
        <v>0</v>
      </c>
      <c r="DD122">
        <f t="shared" si="272"/>
        <v>0</v>
      </c>
      <c r="DE122">
        <f t="shared" si="272"/>
        <v>0</v>
      </c>
      <c r="DF122">
        <f t="shared" si="272"/>
        <v>0</v>
      </c>
      <c r="DG122">
        <f t="shared" si="272"/>
        <v>0</v>
      </c>
      <c r="DH122">
        <f t="shared" si="272"/>
        <v>0</v>
      </c>
      <c r="DI122">
        <f t="shared" si="272"/>
        <v>0</v>
      </c>
      <c r="DJ122">
        <f t="shared" si="272"/>
        <v>0</v>
      </c>
      <c r="DK122">
        <f t="shared" si="272"/>
        <v>0</v>
      </c>
      <c r="DL122">
        <f t="shared" si="272"/>
        <v>0</v>
      </c>
      <c r="DM122">
        <f t="shared" si="272"/>
        <v>0</v>
      </c>
      <c r="DN122">
        <f t="shared" si="272"/>
        <v>0</v>
      </c>
      <c r="DO122">
        <f t="shared" si="272"/>
        <v>0</v>
      </c>
      <c r="DP122">
        <f t="shared" si="272"/>
        <v>0</v>
      </c>
      <c r="DQ122">
        <f t="shared" si="272"/>
        <v>0</v>
      </c>
      <c r="DR122">
        <f t="shared" si="272"/>
        <v>0</v>
      </c>
      <c r="DS122">
        <f t="shared" si="272"/>
        <v>0</v>
      </c>
      <c r="DT122">
        <f t="shared" si="272"/>
        <v>0</v>
      </c>
      <c r="DU122">
        <f t="shared" si="272"/>
        <v>0</v>
      </c>
      <c r="DV122">
        <f t="shared" si="272"/>
        <v>1</v>
      </c>
      <c r="DW122">
        <f t="shared" si="272"/>
        <v>0</v>
      </c>
      <c r="DX122">
        <f t="shared" si="272"/>
        <v>0</v>
      </c>
      <c r="DY122">
        <f t="shared" si="272"/>
        <v>0</v>
      </c>
      <c r="DZ122">
        <f t="shared" si="272"/>
        <v>1</v>
      </c>
      <c r="EA122">
        <f t="shared" si="272"/>
        <v>0</v>
      </c>
      <c r="EB122">
        <f t="shared" si="272"/>
        <v>0</v>
      </c>
      <c r="EC122">
        <f t="shared" si="272"/>
        <v>0</v>
      </c>
      <c r="ED122">
        <f t="shared" si="272"/>
        <v>0</v>
      </c>
      <c r="EE122">
        <f t="shared" si="273"/>
        <v>0</v>
      </c>
      <c r="EF122">
        <f t="shared" si="273"/>
        <v>0</v>
      </c>
      <c r="EG122">
        <f t="shared" si="273"/>
        <v>0</v>
      </c>
      <c r="EH122">
        <f t="shared" si="273"/>
        <v>0</v>
      </c>
      <c r="EI122">
        <f t="shared" si="273"/>
        <v>0</v>
      </c>
      <c r="EJ122">
        <f t="shared" si="273"/>
        <v>0</v>
      </c>
      <c r="EK122">
        <f t="shared" si="273"/>
        <v>0</v>
      </c>
      <c r="EL122">
        <f t="shared" si="273"/>
        <v>0</v>
      </c>
      <c r="EM122">
        <f t="shared" si="273"/>
        <v>0</v>
      </c>
      <c r="EN122">
        <f t="shared" si="273"/>
        <v>0</v>
      </c>
      <c r="EO122">
        <f t="shared" si="273"/>
        <v>0</v>
      </c>
      <c r="EP122">
        <f t="shared" si="273"/>
        <v>0</v>
      </c>
      <c r="EQ122">
        <f t="shared" si="273"/>
        <v>0</v>
      </c>
      <c r="ER122">
        <f t="shared" si="273"/>
        <v>0</v>
      </c>
      <c r="ES122">
        <f t="shared" si="273"/>
        <v>0</v>
      </c>
      <c r="ET122">
        <f t="shared" si="273"/>
        <v>0</v>
      </c>
      <c r="EU122">
        <f t="shared" si="273"/>
        <v>0</v>
      </c>
      <c r="EV122">
        <f t="shared" si="273"/>
        <v>0</v>
      </c>
      <c r="EW122">
        <f t="shared" si="273"/>
        <v>0</v>
      </c>
      <c r="EX122">
        <f t="shared" si="273"/>
        <v>0</v>
      </c>
      <c r="EY122">
        <f t="shared" si="273"/>
        <v>0</v>
      </c>
      <c r="EZ122">
        <f t="shared" si="273"/>
        <v>0</v>
      </c>
      <c r="FA122">
        <f t="shared" si="273"/>
        <v>0</v>
      </c>
      <c r="FB122">
        <f t="shared" si="273"/>
        <v>0</v>
      </c>
      <c r="FC122">
        <f t="shared" si="273"/>
        <v>0</v>
      </c>
      <c r="FD122">
        <f t="shared" si="273"/>
        <v>0</v>
      </c>
      <c r="FE122">
        <f t="shared" si="273"/>
        <v>0</v>
      </c>
      <c r="FF122">
        <f t="shared" si="273"/>
        <v>0</v>
      </c>
      <c r="FG122">
        <f t="shared" si="273"/>
        <v>0</v>
      </c>
      <c r="FH122">
        <f t="shared" si="273"/>
        <v>0</v>
      </c>
      <c r="FI122">
        <f t="shared" si="273"/>
        <v>1</v>
      </c>
      <c r="FJ122">
        <f t="shared" si="273"/>
        <v>0</v>
      </c>
      <c r="FK122">
        <f t="shared" si="273"/>
        <v>0</v>
      </c>
      <c r="FL122">
        <f t="shared" si="273"/>
        <v>0</v>
      </c>
      <c r="FM122">
        <f t="shared" si="273"/>
        <v>0</v>
      </c>
      <c r="FN122">
        <f t="shared" si="273"/>
        <v>0</v>
      </c>
      <c r="FO122">
        <f t="shared" si="273"/>
        <v>0</v>
      </c>
      <c r="FP122">
        <f t="shared" si="273"/>
        <v>0</v>
      </c>
      <c r="FQ122">
        <f t="shared" si="273"/>
        <v>0</v>
      </c>
      <c r="FR122">
        <f t="shared" si="273"/>
        <v>0</v>
      </c>
      <c r="FS122">
        <f t="shared" si="273"/>
        <v>0</v>
      </c>
      <c r="FT122">
        <f t="shared" si="273"/>
        <v>0</v>
      </c>
      <c r="FV122">
        <f t="shared" si="267"/>
        <v>5</v>
      </c>
    </row>
    <row r="123" spans="2:183" ht="15.75" thickBot="1">
      <c r="B123" s="129"/>
      <c r="D123" s="105" t="s">
        <v>25</v>
      </c>
      <c r="E123" s="106"/>
      <c r="F123" s="106">
        <f>SUM(F119:F122)</f>
        <v>0</v>
      </c>
      <c r="G123" s="106">
        <f t="shared" ref="G123:BR123" si="274">SUM(G119:G122)</f>
        <v>0</v>
      </c>
      <c r="H123" s="106">
        <f t="shared" si="274"/>
        <v>0</v>
      </c>
      <c r="I123" s="106">
        <f t="shared" si="274"/>
        <v>0</v>
      </c>
      <c r="J123" s="106">
        <f t="shared" si="274"/>
        <v>0</v>
      </c>
      <c r="K123" s="106">
        <f t="shared" si="274"/>
        <v>0</v>
      </c>
      <c r="L123" s="106">
        <f t="shared" si="274"/>
        <v>0</v>
      </c>
      <c r="M123" s="106">
        <f t="shared" si="274"/>
        <v>0</v>
      </c>
      <c r="N123" s="106">
        <f t="shared" si="274"/>
        <v>0</v>
      </c>
      <c r="O123" s="106">
        <f t="shared" si="274"/>
        <v>0</v>
      </c>
      <c r="P123" s="106">
        <f t="shared" si="274"/>
        <v>0</v>
      </c>
      <c r="Q123" s="106">
        <f t="shared" si="274"/>
        <v>1</v>
      </c>
      <c r="R123" s="106">
        <f t="shared" si="274"/>
        <v>0</v>
      </c>
      <c r="S123" s="106">
        <f t="shared" si="274"/>
        <v>0</v>
      </c>
      <c r="T123" s="106">
        <f t="shared" si="274"/>
        <v>0</v>
      </c>
      <c r="U123" s="106">
        <f t="shared" si="274"/>
        <v>0</v>
      </c>
      <c r="V123" s="106">
        <f t="shared" si="274"/>
        <v>0</v>
      </c>
      <c r="W123" s="106">
        <f t="shared" si="274"/>
        <v>0</v>
      </c>
      <c r="X123" s="106">
        <f t="shared" si="274"/>
        <v>0</v>
      </c>
      <c r="Y123" s="106">
        <f t="shared" si="274"/>
        <v>0</v>
      </c>
      <c r="Z123" s="106">
        <f t="shared" si="274"/>
        <v>0</v>
      </c>
      <c r="AA123" s="106">
        <f t="shared" si="274"/>
        <v>1</v>
      </c>
      <c r="AB123" s="106">
        <f t="shared" si="274"/>
        <v>0</v>
      </c>
      <c r="AC123" s="106">
        <f t="shared" si="274"/>
        <v>0</v>
      </c>
      <c r="AD123" s="106">
        <f t="shared" si="274"/>
        <v>1</v>
      </c>
      <c r="AE123" s="106">
        <f t="shared" si="274"/>
        <v>0</v>
      </c>
      <c r="AF123" s="106">
        <f t="shared" si="274"/>
        <v>0</v>
      </c>
      <c r="AG123" s="106">
        <f t="shared" si="274"/>
        <v>0</v>
      </c>
      <c r="AH123" s="106">
        <f t="shared" si="274"/>
        <v>0</v>
      </c>
      <c r="AI123" s="106">
        <f t="shared" si="274"/>
        <v>1</v>
      </c>
      <c r="AJ123" s="106">
        <f t="shared" si="274"/>
        <v>0</v>
      </c>
      <c r="AK123" s="106">
        <f t="shared" si="274"/>
        <v>0</v>
      </c>
      <c r="AL123" s="106">
        <f t="shared" si="274"/>
        <v>1</v>
      </c>
      <c r="AM123" s="106">
        <f t="shared" si="274"/>
        <v>0</v>
      </c>
      <c r="AN123" s="106">
        <f t="shared" si="274"/>
        <v>0</v>
      </c>
      <c r="AO123" s="106">
        <f t="shared" si="274"/>
        <v>1</v>
      </c>
      <c r="AP123" s="106">
        <f t="shared" si="274"/>
        <v>0</v>
      </c>
      <c r="AQ123" s="106">
        <f t="shared" si="274"/>
        <v>0</v>
      </c>
      <c r="AR123" s="106">
        <f t="shared" si="274"/>
        <v>1</v>
      </c>
      <c r="AS123" s="106">
        <f t="shared" si="274"/>
        <v>0</v>
      </c>
      <c r="AT123" s="106">
        <f t="shared" si="274"/>
        <v>0</v>
      </c>
      <c r="AU123" s="106">
        <f t="shared" si="274"/>
        <v>0</v>
      </c>
      <c r="AV123" s="106">
        <f t="shared" si="274"/>
        <v>0</v>
      </c>
      <c r="AW123" s="106">
        <f t="shared" si="274"/>
        <v>0</v>
      </c>
      <c r="AX123" s="106">
        <f t="shared" si="274"/>
        <v>0</v>
      </c>
      <c r="AY123" s="106">
        <f t="shared" si="274"/>
        <v>0</v>
      </c>
      <c r="AZ123" s="106">
        <f t="shared" si="274"/>
        <v>2</v>
      </c>
      <c r="BA123" s="106">
        <f t="shared" si="274"/>
        <v>0</v>
      </c>
      <c r="BB123" s="106">
        <f t="shared" si="274"/>
        <v>0</v>
      </c>
      <c r="BC123" s="106">
        <f t="shared" si="274"/>
        <v>0</v>
      </c>
      <c r="BD123" s="106">
        <f t="shared" si="274"/>
        <v>0</v>
      </c>
      <c r="BE123" s="106">
        <f t="shared" si="274"/>
        <v>0</v>
      </c>
      <c r="BF123" s="106">
        <f t="shared" si="274"/>
        <v>0</v>
      </c>
      <c r="BG123" s="106">
        <f t="shared" si="274"/>
        <v>0</v>
      </c>
      <c r="BH123" s="106">
        <f t="shared" si="274"/>
        <v>0</v>
      </c>
      <c r="BI123" s="106">
        <f t="shared" si="274"/>
        <v>0</v>
      </c>
      <c r="BJ123" s="106">
        <f t="shared" si="274"/>
        <v>0</v>
      </c>
      <c r="BK123" s="106">
        <f t="shared" si="274"/>
        <v>0</v>
      </c>
      <c r="BL123" s="106">
        <f t="shared" si="274"/>
        <v>0</v>
      </c>
      <c r="BM123" s="106">
        <f t="shared" si="274"/>
        <v>0</v>
      </c>
      <c r="BN123" s="106">
        <f t="shared" si="274"/>
        <v>0</v>
      </c>
      <c r="BO123" s="106">
        <f t="shared" si="274"/>
        <v>0</v>
      </c>
      <c r="BP123" s="106">
        <f t="shared" si="274"/>
        <v>0</v>
      </c>
      <c r="BQ123" s="106">
        <f t="shared" si="274"/>
        <v>0</v>
      </c>
      <c r="BR123" s="106">
        <f t="shared" si="274"/>
        <v>0</v>
      </c>
      <c r="BS123" s="106">
        <f t="shared" ref="BS123:ED123" si="275">SUM(BS119:BS122)</f>
        <v>0</v>
      </c>
      <c r="BT123" s="106">
        <f t="shared" si="275"/>
        <v>0</v>
      </c>
      <c r="BU123" s="106">
        <f t="shared" si="275"/>
        <v>0</v>
      </c>
      <c r="BV123" s="106">
        <f t="shared" si="275"/>
        <v>0</v>
      </c>
      <c r="BW123" s="106">
        <f t="shared" si="275"/>
        <v>0</v>
      </c>
      <c r="BX123" s="106">
        <f t="shared" si="275"/>
        <v>1</v>
      </c>
      <c r="BY123" s="106">
        <f t="shared" si="275"/>
        <v>0</v>
      </c>
      <c r="BZ123" s="106">
        <f t="shared" si="275"/>
        <v>0</v>
      </c>
      <c r="CA123" s="106">
        <f t="shared" si="275"/>
        <v>0</v>
      </c>
      <c r="CB123" s="106">
        <f t="shared" si="275"/>
        <v>0</v>
      </c>
      <c r="CC123" s="106">
        <f t="shared" si="275"/>
        <v>1</v>
      </c>
      <c r="CD123" s="106">
        <f t="shared" si="275"/>
        <v>0</v>
      </c>
      <c r="CE123" s="106">
        <f t="shared" si="275"/>
        <v>0</v>
      </c>
      <c r="CF123" s="106">
        <f t="shared" si="275"/>
        <v>0</v>
      </c>
      <c r="CG123" s="106">
        <f t="shared" si="275"/>
        <v>0</v>
      </c>
      <c r="CH123" s="106">
        <f t="shared" si="275"/>
        <v>0</v>
      </c>
      <c r="CI123" s="106">
        <f t="shared" si="275"/>
        <v>0</v>
      </c>
      <c r="CJ123" s="106">
        <f t="shared" si="275"/>
        <v>0</v>
      </c>
      <c r="CK123" s="106">
        <f t="shared" si="275"/>
        <v>1</v>
      </c>
      <c r="CL123" s="106">
        <f t="shared" si="275"/>
        <v>1</v>
      </c>
      <c r="CM123" s="106">
        <f t="shared" si="275"/>
        <v>0</v>
      </c>
      <c r="CN123" s="106">
        <f t="shared" si="275"/>
        <v>0</v>
      </c>
      <c r="CO123" s="106">
        <f t="shared" si="275"/>
        <v>0</v>
      </c>
      <c r="CP123" s="106">
        <f t="shared" si="275"/>
        <v>0</v>
      </c>
      <c r="CQ123" s="106">
        <f t="shared" si="275"/>
        <v>0</v>
      </c>
      <c r="CR123" s="106">
        <f t="shared" si="275"/>
        <v>0</v>
      </c>
      <c r="CS123" s="106">
        <f t="shared" si="275"/>
        <v>0</v>
      </c>
      <c r="CT123" s="106">
        <f t="shared" si="275"/>
        <v>0</v>
      </c>
      <c r="CU123" s="106">
        <f t="shared" si="275"/>
        <v>0</v>
      </c>
      <c r="CV123" s="106">
        <f t="shared" si="275"/>
        <v>0</v>
      </c>
      <c r="CW123" s="106">
        <f t="shared" si="275"/>
        <v>0</v>
      </c>
      <c r="CX123" s="106">
        <f t="shared" si="275"/>
        <v>0</v>
      </c>
      <c r="CY123" s="106">
        <f t="shared" si="275"/>
        <v>0</v>
      </c>
      <c r="CZ123" s="106">
        <f t="shared" si="275"/>
        <v>0</v>
      </c>
      <c r="DA123" s="106">
        <f t="shared" si="275"/>
        <v>0</v>
      </c>
      <c r="DB123" s="106">
        <f t="shared" si="275"/>
        <v>0</v>
      </c>
      <c r="DC123" s="106">
        <f t="shared" si="275"/>
        <v>1</v>
      </c>
      <c r="DD123" s="106">
        <f t="shared" si="275"/>
        <v>0</v>
      </c>
      <c r="DE123" s="106">
        <f t="shared" si="275"/>
        <v>1</v>
      </c>
      <c r="DF123" s="106">
        <f t="shared" si="275"/>
        <v>0</v>
      </c>
      <c r="DG123" s="106">
        <f t="shared" si="275"/>
        <v>0</v>
      </c>
      <c r="DH123" s="106">
        <f t="shared" si="275"/>
        <v>0</v>
      </c>
      <c r="DI123" s="106">
        <f t="shared" si="275"/>
        <v>0</v>
      </c>
      <c r="DJ123" s="106">
        <f t="shared" si="275"/>
        <v>0</v>
      </c>
      <c r="DK123" s="106">
        <f t="shared" si="275"/>
        <v>1</v>
      </c>
      <c r="DL123" s="106">
        <f t="shared" si="275"/>
        <v>0</v>
      </c>
      <c r="DM123" s="106">
        <f t="shared" si="275"/>
        <v>0</v>
      </c>
      <c r="DN123" s="106">
        <f t="shared" si="275"/>
        <v>0</v>
      </c>
      <c r="DO123" s="106">
        <f t="shared" si="275"/>
        <v>0</v>
      </c>
      <c r="DP123" s="106">
        <f t="shared" si="275"/>
        <v>0</v>
      </c>
      <c r="DQ123" s="106">
        <f t="shared" si="275"/>
        <v>0</v>
      </c>
      <c r="DR123" s="106">
        <f t="shared" si="275"/>
        <v>1</v>
      </c>
      <c r="DS123" s="106">
        <f t="shared" si="275"/>
        <v>0</v>
      </c>
      <c r="DT123" s="106">
        <f t="shared" si="275"/>
        <v>0</v>
      </c>
      <c r="DU123" s="106">
        <f t="shared" si="275"/>
        <v>0</v>
      </c>
      <c r="DV123" s="106">
        <f t="shared" si="275"/>
        <v>1</v>
      </c>
      <c r="DW123" s="106">
        <f t="shared" si="275"/>
        <v>0</v>
      </c>
      <c r="DX123" s="106">
        <f t="shared" si="275"/>
        <v>0</v>
      </c>
      <c r="DY123" s="106">
        <f t="shared" si="275"/>
        <v>0</v>
      </c>
      <c r="DZ123" s="106">
        <f t="shared" si="275"/>
        <v>1</v>
      </c>
      <c r="EA123" s="106">
        <f t="shared" si="275"/>
        <v>0</v>
      </c>
      <c r="EB123" s="106">
        <f t="shared" si="275"/>
        <v>0</v>
      </c>
      <c r="EC123" s="106">
        <f t="shared" si="275"/>
        <v>0</v>
      </c>
      <c r="ED123" s="106">
        <f t="shared" si="275"/>
        <v>0</v>
      </c>
      <c r="EE123" s="106">
        <f t="shared" ref="EE123:FT123" si="276">SUM(EE119:EE122)</f>
        <v>0</v>
      </c>
      <c r="EF123" s="106">
        <f t="shared" si="276"/>
        <v>0</v>
      </c>
      <c r="EG123" s="106">
        <f t="shared" si="276"/>
        <v>0</v>
      </c>
      <c r="EH123" s="106">
        <f t="shared" si="276"/>
        <v>0</v>
      </c>
      <c r="EI123" s="106">
        <f t="shared" si="276"/>
        <v>0</v>
      </c>
      <c r="EJ123" s="106">
        <f t="shared" si="276"/>
        <v>0</v>
      </c>
      <c r="EK123" s="106">
        <f t="shared" si="276"/>
        <v>1</v>
      </c>
      <c r="EL123" s="106">
        <f t="shared" si="276"/>
        <v>0</v>
      </c>
      <c r="EM123" s="106">
        <f t="shared" si="276"/>
        <v>0</v>
      </c>
      <c r="EN123" s="106">
        <f t="shared" si="276"/>
        <v>0</v>
      </c>
      <c r="EO123" s="106">
        <f t="shared" si="276"/>
        <v>0</v>
      </c>
      <c r="EP123" s="106">
        <f t="shared" si="276"/>
        <v>0</v>
      </c>
      <c r="EQ123" s="106">
        <f t="shared" si="276"/>
        <v>0</v>
      </c>
      <c r="ER123" s="106">
        <f t="shared" si="276"/>
        <v>0</v>
      </c>
      <c r="ES123" s="106">
        <f t="shared" si="276"/>
        <v>0</v>
      </c>
      <c r="ET123" s="106">
        <f t="shared" si="276"/>
        <v>1</v>
      </c>
      <c r="EU123" s="106">
        <f t="shared" si="276"/>
        <v>0</v>
      </c>
      <c r="EV123" s="106">
        <f t="shared" si="276"/>
        <v>0</v>
      </c>
      <c r="EW123" s="106">
        <f t="shared" si="276"/>
        <v>0</v>
      </c>
      <c r="EX123" s="106">
        <f t="shared" si="276"/>
        <v>0</v>
      </c>
      <c r="EY123" s="106">
        <f t="shared" si="276"/>
        <v>0</v>
      </c>
      <c r="EZ123" s="106">
        <f t="shared" si="276"/>
        <v>1</v>
      </c>
      <c r="FA123" s="106">
        <f t="shared" si="276"/>
        <v>0</v>
      </c>
      <c r="FB123" s="106">
        <f t="shared" si="276"/>
        <v>0</v>
      </c>
      <c r="FC123" s="106">
        <f t="shared" si="276"/>
        <v>0</v>
      </c>
      <c r="FD123" s="106">
        <f t="shared" si="276"/>
        <v>0</v>
      </c>
      <c r="FE123" s="106">
        <f t="shared" si="276"/>
        <v>0</v>
      </c>
      <c r="FF123" s="106">
        <f t="shared" si="276"/>
        <v>0</v>
      </c>
      <c r="FG123" s="106">
        <f t="shared" si="276"/>
        <v>0</v>
      </c>
      <c r="FH123" s="106">
        <f t="shared" si="276"/>
        <v>0</v>
      </c>
      <c r="FI123" s="106">
        <f t="shared" si="276"/>
        <v>1</v>
      </c>
      <c r="FJ123" s="106">
        <f t="shared" si="276"/>
        <v>0</v>
      </c>
      <c r="FK123" s="106">
        <f t="shared" si="276"/>
        <v>0</v>
      </c>
      <c r="FL123" s="106">
        <f t="shared" si="276"/>
        <v>0</v>
      </c>
      <c r="FM123" s="106">
        <f t="shared" si="276"/>
        <v>0</v>
      </c>
      <c r="FN123" s="106">
        <f t="shared" si="276"/>
        <v>0</v>
      </c>
      <c r="FO123" s="106">
        <f t="shared" si="276"/>
        <v>0</v>
      </c>
      <c r="FP123" s="106">
        <f t="shared" si="276"/>
        <v>0</v>
      </c>
      <c r="FQ123" s="106">
        <f t="shared" si="276"/>
        <v>0</v>
      </c>
      <c r="FR123" s="106">
        <f t="shared" si="276"/>
        <v>0</v>
      </c>
      <c r="FS123" s="106">
        <f t="shared" si="276"/>
        <v>0</v>
      </c>
      <c r="FT123" s="106">
        <f t="shared" si="276"/>
        <v>0</v>
      </c>
      <c r="FV123" s="106">
        <f t="shared" ref="FV123" si="277">SUM(FV119:FV122)</f>
        <v>23</v>
      </c>
    </row>
    <row r="124" spans="2:183" ht="15.75" thickTop="1">
      <c r="B124" s="129"/>
    </row>
    <row r="125" spans="2:183">
      <c r="B125" s="129"/>
      <c r="D125" s="98" t="s">
        <v>48</v>
      </c>
    </row>
    <row r="126" spans="2:183">
      <c r="B126" s="129"/>
      <c r="D126" t="s">
        <v>46</v>
      </c>
      <c r="F126" s="145" t="str">
        <f t="shared" ref="F126:BQ126" si="278">IF(F$4&lt;$E$3,"",SUMIFS($F119:$FS119,$F$5:$FS$5,"&lt;="&amp;F$5,$F$5:$FS$5,"&gt;"&amp;(F$5-$E$3)))</f>
        <v/>
      </c>
      <c r="G126" s="145" t="str">
        <f t="shared" si="278"/>
        <v/>
      </c>
      <c r="H126" s="145" t="str">
        <f t="shared" si="278"/>
        <v/>
      </c>
      <c r="I126" s="145" t="str">
        <f t="shared" si="278"/>
        <v/>
      </c>
      <c r="J126" s="145" t="str">
        <f t="shared" si="278"/>
        <v/>
      </c>
      <c r="K126" s="145" t="str">
        <f t="shared" si="278"/>
        <v/>
      </c>
      <c r="L126" s="145" t="str">
        <f t="shared" si="278"/>
        <v/>
      </c>
      <c r="M126" s="145" t="str">
        <f t="shared" si="278"/>
        <v/>
      </c>
      <c r="N126" s="145" t="str">
        <f t="shared" si="278"/>
        <v/>
      </c>
      <c r="O126" s="145" t="str">
        <f t="shared" si="278"/>
        <v/>
      </c>
      <c r="P126" s="145" t="str">
        <f t="shared" si="278"/>
        <v/>
      </c>
      <c r="Q126" s="145" t="str">
        <f t="shared" si="278"/>
        <v/>
      </c>
      <c r="R126" s="145" t="str">
        <f t="shared" si="278"/>
        <v/>
      </c>
      <c r="S126" s="145" t="str">
        <f t="shared" si="278"/>
        <v/>
      </c>
      <c r="T126" s="145" t="str">
        <f t="shared" si="278"/>
        <v/>
      </c>
      <c r="U126" s="145" t="str">
        <f t="shared" si="278"/>
        <v/>
      </c>
      <c r="V126" s="145" t="str">
        <f t="shared" si="278"/>
        <v/>
      </c>
      <c r="W126" s="145" t="str">
        <f t="shared" si="278"/>
        <v/>
      </c>
      <c r="X126" s="145" t="str">
        <f t="shared" si="278"/>
        <v/>
      </c>
      <c r="Y126" s="145" t="str">
        <f t="shared" si="278"/>
        <v/>
      </c>
      <c r="Z126" s="145" t="str">
        <f t="shared" si="278"/>
        <v/>
      </c>
      <c r="AA126" s="145" t="str">
        <f t="shared" si="278"/>
        <v/>
      </c>
      <c r="AB126" s="145" t="str">
        <f t="shared" si="278"/>
        <v/>
      </c>
      <c r="AC126" s="145" t="str">
        <f t="shared" si="278"/>
        <v/>
      </c>
      <c r="AD126" s="145" t="str">
        <f t="shared" si="278"/>
        <v/>
      </c>
      <c r="AE126" s="145" t="str">
        <f t="shared" si="278"/>
        <v/>
      </c>
      <c r="AF126" s="145" t="str">
        <f t="shared" si="278"/>
        <v/>
      </c>
      <c r="AG126" s="145" t="str">
        <f t="shared" si="278"/>
        <v/>
      </c>
      <c r="AH126" s="145" t="str">
        <f t="shared" si="278"/>
        <v/>
      </c>
      <c r="AI126" s="145" t="str">
        <f t="shared" si="278"/>
        <v/>
      </c>
      <c r="AJ126" s="145" t="str">
        <f t="shared" si="278"/>
        <v/>
      </c>
      <c r="AK126" s="145" t="str">
        <f t="shared" si="278"/>
        <v/>
      </c>
      <c r="AL126" s="145" t="str">
        <f t="shared" si="278"/>
        <v/>
      </c>
      <c r="AM126" s="145" t="str">
        <f t="shared" si="278"/>
        <v/>
      </c>
      <c r="AN126" s="145" t="str">
        <f t="shared" si="278"/>
        <v/>
      </c>
      <c r="AO126" s="145" t="str">
        <f t="shared" si="278"/>
        <v/>
      </c>
      <c r="AP126" s="145" t="str">
        <f t="shared" si="278"/>
        <v/>
      </c>
      <c r="AQ126" s="145" t="str">
        <f t="shared" si="278"/>
        <v/>
      </c>
      <c r="AR126" s="145" t="str">
        <f t="shared" si="278"/>
        <v/>
      </c>
      <c r="AS126" s="145" t="str">
        <f t="shared" si="278"/>
        <v/>
      </c>
      <c r="AT126" s="145" t="str">
        <f t="shared" si="278"/>
        <v/>
      </c>
      <c r="AU126" s="145" t="str">
        <f t="shared" si="278"/>
        <v/>
      </c>
      <c r="AV126" s="145" t="str">
        <f t="shared" si="278"/>
        <v/>
      </c>
      <c r="AW126" s="145" t="str">
        <f t="shared" si="278"/>
        <v/>
      </c>
      <c r="AX126" s="145" t="str">
        <f t="shared" si="278"/>
        <v/>
      </c>
      <c r="AY126" s="145" t="str">
        <f t="shared" si="278"/>
        <v/>
      </c>
      <c r="AZ126" s="145" t="str">
        <f t="shared" si="278"/>
        <v/>
      </c>
      <c r="BA126" s="145" t="str">
        <f t="shared" si="278"/>
        <v/>
      </c>
      <c r="BB126" s="145" t="str">
        <f t="shared" si="278"/>
        <v/>
      </c>
      <c r="BC126" s="145" t="str">
        <f t="shared" si="278"/>
        <v/>
      </c>
      <c r="BD126" s="145" t="str">
        <f t="shared" si="278"/>
        <v/>
      </c>
      <c r="BE126" s="145" t="str">
        <f t="shared" si="278"/>
        <v/>
      </c>
      <c r="BF126" s="145" t="str">
        <f t="shared" si="278"/>
        <v/>
      </c>
      <c r="BG126" s="145" t="str">
        <f t="shared" si="278"/>
        <v/>
      </c>
      <c r="BH126" s="145" t="str">
        <f t="shared" si="278"/>
        <v/>
      </c>
      <c r="BI126" s="145" t="str">
        <f t="shared" si="278"/>
        <v/>
      </c>
      <c r="BJ126" s="145" t="str">
        <f t="shared" si="278"/>
        <v/>
      </c>
      <c r="BK126" s="145" t="str">
        <f t="shared" si="278"/>
        <v/>
      </c>
      <c r="BL126" s="145" t="str">
        <f t="shared" si="278"/>
        <v/>
      </c>
      <c r="BM126" s="145" t="str">
        <f t="shared" si="278"/>
        <v/>
      </c>
      <c r="BN126" s="145" t="str">
        <f t="shared" si="278"/>
        <v/>
      </c>
      <c r="BO126" s="145" t="str">
        <f t="shared" si="278"/>
        <v/>
      </c>
      <c r="BP126" s="145" t="str">
        <f t="shared" si="278"/>
        <v/>
      </c>
      <c r="BQ126" s="145" t="str">
        <f t="shared" si="278"/>
        <v/>
      </c>
      <c r="BR126" s="145" t="str">
        <f t="shared" ref="BR126:CZ126" si="279">IF(BR$4&lt;$E$3,"",SUMIFS($F119:$FS119,$F$5:$FS$5,"&lt;="&amp;BR$5,$F$5:$FS$5,"&gt;"&amp;(BR$5-$E$3)))</f>
        <v/>
      </c>
      <c r="BS126" s="145" t="str">
        <f t="shared" si="279"/>
        <v/>
      </c>
      <c r="BT126" s="145" t="str">
        <f t="shared" si="279"/>
        <v/>
      </c>
      <c r="BU126" s="145" t="str">
        <f t="shared" si="279"/>
        <v/>
      </c>
      <c r="BV126" s="145" t="str">
        <f t="shared" si="279"/>
        <v/>
      </c>
      <c r="BW126" s="145" t="str">
        <f t="shared" si="279"/>
        <v/>
      </c>
      <c r="BX126" s="145" t="str">
        <f t="shared" si="279"/>
        <v/>
      </c>
      <c r="BY126" s="145" t="str">
        <f t="shared" si="279"/>
        <v/>
      </c>
      <c r="BZ126" s="145" t="str">
        <f t="shared" si="279"/>
        <v/>
      </c>
      <c r="CA126" s="145" t="str">
        <f t="shared" si="279"/>
        <v/>
      </c>
      <c r="CB126" s="145" t="str">
        <f t="shared" si="279"/>
        <v/>
      </c>
      <c r="CC126" s="145" t="str">
        <f t="shared" si="279"/>
        <v/>
      </c>
      <c r="CD126" s="145" t="str">
        <f t="shared" si="279"/>
        <v/>
      </c>
      <c r="CE126" s="145" t="str">
        <f t="shared" si="279"/>
        <v/>
      </c>
      <c r="CF126" s="145" t="str">
        <f t="shared" si="279"/>
        <v/>
      </c>
      <c r="CG126" s="145" t="str">
        <f t="shared" si="279"/>
        <v/>
      </c>
      <c r="CH126" s="145" t="str">
        <f t="shared" si="279"/>
        <v/>
      </c>
      <c r="CI126" s="145" t="str">
        <f t="shared" si="279"/>
        <v/>
      </c>
      <c r="CJ126" s="145" t="str">
        <f t="shared" si="279"/>
        <v/>
      </c>
      <c r="CK126" s="145" t="str">
        <f t="shared" si="279"/>
        <v/>
      </c>
      <c r="CL126" s="145" t="str">
        <f t="shared" si="279"/>
        <v/>
      </c>
      <c r="CM126" s="145" t="str">
        <f t="shared" si="279"/>
        <v/>
      </c>
      <c r="CN126" s="145" t="str">
        <f t="shared" si="279"/>
        <v/>
      </c>
      <c r="CO126" s="145" t="str">
        <f t="shared" si="279"/>
        <v/>
      </c>
      <c r="CP126" s="145" t="str">
        <f t="shared" si="279"/>
        <v/>
      </c>
      <c r="CQ126" s="145" t="str">
        <f t="shared" si="279"/>
        <v/>
      </c>
      <c r="CR126" s="145" t="str">
        <f t="shared" si="279"/>
        <v/>
      </c>
      <c r="CS126" s="145" t="str">
        <f t="shared" si="279"/>
        <v/>
      </c>
      <c r="CT126" s="145" t="str">
        <f t="shared" si="279"/>
        <v/>
      </c>
      <c r="CU126" s="145" t="str">
        <f t="shared" si="279"/>
        <v/>
      </c>
      <c r="CV126" s="145" t="str">
        <f t="shared" si="279"/>
        <v/>
      </c>
      <c r="CW126" s="145" t="str">
        <f t="shared" si="279"/>
        <v/>
      </c>
      <c r="CX126" s="145" t="str">
        <f t="shared" si="279"/>
        <v/>
      </c>
      <c r="CY126" s="145" t="str">
        <f t="shared" si="279"/>
        <v/>
      </c>
      <c r="CZ126" s="145" t="str">
        <f t="shared" si="279"/>
        <v/>
      </c>
      <c r="DA126" s="145">
        <f>IF(DA$4&lt;$E$3,"",SUMIFS($F119:$FS119,$F$5:$FS$5,"&lt;="&amp;DA$5,$F$5:$FS$5,"&gt;"&amp;(DA$5-$E$3)))</f>
        <v>1</v>
      </c>
      <c r="DB126" s="145">
        <f t="shared" ref="DB126:FM126" si="280">IF(DB$4&lt;$E$3,"",SUMIFS($F119:$FS119,$F$5:$FS$5,"&lt;="&amp;DB$5,$F$5:$FS$5,"&gt;"&amp;(DB$5-$E$3)))</f>
        <v>1</v>
      </c>
      <c r="DC126" s="145">
        <f t="shared" si="280"/>
        <v>1</v>
      </c>
      <c r="DD126" s="145">
        <f t="shared" si="280"/>
        <v>1</v>
      </c>
      <c r="DE126" s="145">
        <f t="shared" si="280"/>
        <v>1</v>
      </c>
      <c r="DF126" s="145">
        <f t="shared" si="280"/>
        <v>1</v>
      </c>
      <c r="DG126" s="145">
        <f t="shared" si="280"/>
        <v>1</v>
      </c>
      <c r="DH126" s="145">
        <f t="shared" si="280"/>
        <v>1</v>
      </c>
      <c r="DI126" s="145">
        <f t="shared" si="280"/>
        <v>1</v>
      </c>
      <c r="DJ126" s="145">
        <f t="shared" si="280"/>
        <v>1</v>
      </c>
      <c r="DK126" s="145">
        <f t="shared" si="280"/>
        <v>1</v>
      </c>
      <c r="DL126" s="145">
        <f t="shared" si="280"/>
        <v>1</v>
      </c>
      <c r="DM126" s="145">
        <f t="shared" si="280"/>
        <v>1</v>
      </c>
      <c r="DN126" s="145">
        <f t="shared" si="280"/>
        <v>1</v>
      </c>
      <c r="DO126" s="145">
        <f t="shared" si="280"/>
        <v>1</v>
      </c>
      <c r="DP126" s="145">
        <f t="shared" si="280"/>
        <v>1</v>
      </c>
      <c r="DQ126" s="145">
        <f t="shared" si="280"/>
        <v>1</v>
      </c>
      <c r="DR126" s="145">
        <f t="shared" si="280"/>
        <v>2</v>
      </c>
      <c r="DS126" s="145">
        <f t="shared" si="280"/>
        <v>2</v>
      </c>
      <c r="DT126" s="145">
        <f t="shared" si="280"/>
        <v>2</v>
      </c>
      <c r="DU126" s="145">
        <f t="shared" si="280"/>
        <v>2</v>
      </c>
      <c r="DV126" s="145">
        <f t="shared" si="280"/>
        <v>2</v>
      </c>
      <c r="DW126" s="145">
        <f t="shared" si="280"/>
        <v>2</v>
      </c>
      <c r="DX126" s="145">
        <f t="shared" si="280"/>
        <v>2</v>
      </c>
      <c r="DY126" s="145">
        <f t="shared" si="280"/>
        <v>2</v>
      </c>
      <c r="DZ126" s="145">
        <f t="shared" si="280"/>
        <v>2</v>
      </c>
      <c r="EA126" s="145">
        <f t="shared" si="280"/>
        <v>2</v>
      </c>
      <c r="EB126" s="145">
        <f t="shared" si="280"/>
        <v>2</v>
      </c>
      <c r="EC126" s="145">
        <f t="shared" si="280"/>
        <v>2</v>
      </c>
      <c r="ED126" s="145">
        <f t="shared" si="280"/>
        <v>2</v>
      </c>
      <c r="EE126" s="145">
        <f t="shared" si="280"/>
        <v>2</v>
      </c>
      <c r="EF126" s="145">
        <f t="shared" si="280"/>
        <v>2</v>
      </c>
      <c r="EG126" s="145">
        <f t="shared" si="280"/>
        <v>2</v>
      </c>
      <c r="EH126" s="145">
        <f t="shared" si="280"/>
        <v>2</v>
      </c>
      <c r="EI126" s="145">
        <f t="shared" si="280"/>
        <v>2</v>
      </c>
      <c r="EJ126" s="145">
        <f t="shared" si="280"/>
        <v>2</v>
      </c>
      <c r="EK126" s="145">
        <f t="shared" si="280"/>
        <v>2</v>
      </c>
      <c r="EL126" s="145">
        <f t="shared" si="280"/>
        <v>2</v>
      </c>
      <c r="EM126" s="145">
        <f t="shared" si="280"/>
        <v>2</v>
      </c>
      <c r="EN126" s="145">
        <f t="shared" si="280"/>
        <v>2</v>
      </c>
      <c r="EO126" s="145">
        <f t="shared" si="280"/>
        <v>2</v>
      </c>
      <c r="EP126" s="145">
        <f t="shared" si="280"/>
        <v>2</v>
      </c>
      <c r="EQ126" s="145">
        <f t="shared" si="280"/>
        <v>2</v>
      </c>
      <c r="ER126" s="145">
        <f t="shared" si="280"/>
        <v>2</v>
      </c>
      <c r="ES126" s="145">
        <f t="shared" si="280"/>
        <v>2</v>
      </c>
      <c r="ET126" s="145">
        <f t="shared" si="280"/>
        <v>2</v>
      </c>
      <c r="EU126" s="145">
        <f t="shared" si="280"/>
        <v>2</v>
      </c>
      <c r="EV126" s="145">
        <f t="shared" si="280"/>
        <v>1</v>
      </c>
      <c r="EW126" s="145">
        <f t="shared" si="280"/>
        <v>1</v>
      </c>
      <c r="EX126" s="145">
        <f t="shared" si="280"/>
        <v>1</v>
      </c>
      <c r="EY126" s="145">
        <f t="shared" si="280"/>
        <v>1</v>
      </c>
      <c r="EZ126" s="145">
        <f t="shared" si="280"/>
        <v>1</v>
      </c>
      <c r="FA126" s="145">
        <f t="shared" si="280"/>
        <v>1</v>
      </c>
      <c r="FB126" s="145">
        <f t="shared" si="280"/>
        <v>1</v>
      </c>
      <c r="FC126" s="145">
        <f t="shared" si="280"/>
        <v>1</v>
      </c>
      <c r="FD126" s="145">
        <f t="shared" si="280"/>
        <v>1</v>
      </c>
      <c r="FE126" s="145">
        <f t="shared" si="280"/>
        <v>1</v>
      </c>
      <c r="FF126" s="145">
        <f t="shared" si="280"/>
        <v>1</v>
      </c>
      <c r="FG126" s="145">
        <f t="shared" si="280"/>
        <v>1</v>
      </c>
      <c r="FH126" s="145">
        <f t="shared" si="280"/>
        <v>1</v>
      </c>
      <c r="FI126" s="145">
        <f t="shared" si="280"/>
        <v>1</v>
      </c>
      <c r="FJ126" s="145">
        <f t="shared" si="280"/>
        <v>1</v>
      </c>
      <c r="FK126" s="145">
        <f t="shared" si="280"/>
        <v>1</v>
      </c>
      <c r="FL126" s="145">
        <f t="shared" si="280"/>
        <v>1</v>
      </c>
      <c r="FM126" s="145">
        <f t="shared" si="280"/>
        <v>1</v>
      </c>
      <c r="FN126" s="145">
        <f t="shared" ref="FN126:FS126" si="281">IF(FN$4&lt;$E$3,"",SUMIFS($F119:$FS119,$F$5:$FS$5,"&lt;="&amp;FN$5,$F$5:$FS$5,"&gt;"&amp;(FN$5-$E$3)))</f>
        <v>1</v>
      </c>
      <c r="FO126" s="145">
        <f t="shared" si="281"/>
        <v>1</v>
      </c>
      <c r="FP126" s="145">
        <f t="shared" si="281"/>
        <v>1</v>
      </c>
      <c r="FQ126" s="145">
        <f t="shared" si="281"/>
        <v>1</v>
      </c>
      <c r="FR126" s="145">
        <f t="shared" si="281"/>
        <v>1</v>
      </c>
      <c r="FS126" s="145">
        <f t="shared" si="281"/>
        <v>1</v>
      </c>
      <c r="FT126" s="145">
        <f>IF(FT$4&lt;$E$3,"",SUMIFS($F119:$FT119,$F$5:$FT$5,"&lt;="&amp;FT$5,$F$5:$FT$5,"&gt;"&amp;(FT$5-$E$3)))</f>
        <v>1</v>
      </c>
      <c r="FW126" s="145">
        <f>FS126</f>
        <v>1</v>
      </c>
      <c r="FX126" s="145">
        <f>MIN(F126:FS126)</f>
        <v>1</v>
      </c>
      <c r="FY126" s="145">
        <f>MAX(F126:FS126)</f>
        <v>2</v>
      </c>
      <c r="FZ126" s="145">
        <f>AVERAGE(F126:FS126)</f>
        <v>1.4225352112676057</v>
      </c>
      <c r="GA126" s="145">
        <f>AVERAGE(EP126:FS126)</f>
        <v>1.2</v>
      </c>
    </row>
    <row r="127" spans="2:183">
      <c r="B127" s="129"/>
      <c r="D127" t="s">
        <v>47</v>
      </c>
      <c r="F127" s="145" t="str">
        <f t="shared" ref="F127:BQ127" si="282">IF(F$4&lt;$E$3,"",SUMIFS($F120:$FS120,$F$5:$FS$5,"&lt;="&amp;F$5,$F$5:$FS$5,"&gt;"&amp;(F$5-$E$3)))</f>
        <v/>
      </c>
      <c r="G127" s="145" t="str">
        <f t="shared" si="282"/>
        <v/>
      </c>
      <c r="H127" s="145" t="str">
        <f t="shared" si="282"/>
        <v/>
      </c>
      <c r="I127" s="145" t="str">
        <f t="shared" si="282"/>
        <v/>
      </c>
      <c r="J127" s="145" t="str">
        <f t="shared" si="282"/>
        <v/>
      </c>
      <c r="K127" s="145" t="str">
        <f t="shared" si="282"/>
        <v/>
      </c>
      <c r="L127" s="145" t="str">
        <f t="shared" si="282"/>
        <v/>
      </c>
      <c r="M127" s="145" t="str">
        <f t="shared" si="282"/>
        <v/>
      </c>
      <c r="N127" s="145" t="str">
        <f t="shared" si="282"/>
        <v/>
      </c>
      <c r="O127" s="145" t="str">
        <f t="shared" si="282"/>
        <v/>
      </c>
      <c r="P127" s="145" t="str">
        <f t="shared" si="282"/>
        <v/>
      </c>
      <c r="Q127" s="145" t="str">
        <f t="shared" si="282"/>
        <v/>
      </c>
      <c r="R127" s="145" t="str">
        <f t="shared" si="282"/>
        <v/>
      </c>
      <c r="S127" s="145" t="str">
        <f t="shared" si="282"/>
        <v/>
      </c>
      <c r="T127" s="145" t="str">
        <f t="shared" si="282"/>
        <v/>
      </c>
      <c r="U127" s="145" t="str">
        <f t="shared" si="282"/>
        <v/>
      </c>
      <c r="V127" s="145" t="str">
        <f t="shared" si="282"/>
        <v/>
      </c>
      <c r="W127" s="145" t="str">
        <f t="shared" si="282"/>
        <v/>
      </c>
      <c r="X127" s="145" t="str">
        <f t="shared" si="282"/>
        <v/>
      </c>
      <c r="Y127" s="145" t="str">
        <f t="shared" si="282"/>
        <v/>
      </c>
      <c r="Z127" s="145" t="str">
        <f t="shared" si="282"/>
        <v/>
      </c>
      <c r="AA127" s="145" t="str">
        <f t="shared" si="282"/>
        <v/>
      </c>
      <c r="AB127" s="145" t="str">
        <f t="shared" si="282"/>
        <v/>
      </c>
      <c r="AC127" s="145" t="str">
        <f t="shared" si="282"/>
        <v/>
      </c>
      <c r="AD127" s="145" t="str">
        <f t="shared" si="282"/>
        <v/>
      </c>
      <c r="AE127" s="145" t="str">
        <f t="shared" si="282"/>
        <v/>
      </c>
      <c r="AF127" s="145" t="str">
        <f t="shared" si="282"/>
        <v/>
      </c>
      <c r="AG127" s="145" t="str">
        <f t="shared" si="282"/>
        <v/>
      </c>
      <c r="AH127" s="145" t="str">
        <f t="shared" si="282"/>
        <v/>
      </c>
      <c r="AI127" s="145" t="str">
        <f t="shared" si="282"/>
        <v/>
      </c>
      <c r="AJ127" s="145" t="str">
        <f t="shared" si="282"/>
        <v/>
      </c>
      <c r="AK127" s="145" t="str">
        <f t="shared" si="282"/>
        <v/>
      </c>
      <c r="AL127" s="145" t="str">
        <f t="shared" si="282"/>
        <v/>
      </c>
      <c r="AM127" s="145" t="str">
        <f t="shared" si="282"/>
        <v/>
      </c>
      <c r="AN127" s="145" t="str">
        <f t="shared" si="282"/>
        <v/>
      </c>
      <c r="AO127" s="145" t="str">
        <f t="shared" si="282"/>
        <v/>
      </c>
      <c r="AP127" s="145" t="str">
        <f t="shared" si="282"/>
        <v/>
      </c>
      <c r="AQ127" s="145" t="str">
        <f t="shared" si="282"/>
        <v/>
      </c>
      <c r="AR127" s="145" t="str">
        <f t="shared" si="282"/>
        <v/>
      </c>
      <c r="AS127" s="145" t="str">
        <f t="shared" si="282"/>
        <v/>
      </c>
      <c r="AT127" s="145" t="str">
        <f t="shared" si="282"/>
        <v/>
      </c>
      <c r="AU127" s="145" t="str">
        <f t="shared" si="282"/>
        <v/>
      </c>
      <c r="AV127" s="145" t="str">
        <f t="shared" si="282"/>
        <v/>
      </c>
      <c r="AW127" s="145" t="str">
        <f t="shared" si="282"/>
        <v/>
      </c>
      <c r="AX127" s="145" t="str">
        <f t="shared" si="282"/>
        <v/>
      </c>
      <c r="AY127" s="145" t="str">
        <f t="shared" si="282"/>
        <v/>
      </c>
      <c r="AZ127" s="145" t="str">
        <f t="shared" si="282"/>
        <v/>
      </c>
      <c r="BA127" s="145" t="str">
        <f t="shared" si="282"/>
        <v/>
      </c>
      <c r="BB127" s="145" t="str">
        <f t="shared" si="282"/>
        <v/>
      </c>
      <c r="BC127" s="145" t="str">
        <f t="shared" si="282"/>
        <v/>
      </c>
      <c r="BD127" s="145" t="str">
        <f t="shared" si="282"/>
        <v/>
      </c>
      <c r="BE127" s="145" t="str">
        <f t="shared" si="282"/>
        <v/>
      </c>
      <c r="BF127" s="145" t="str">
        <f t="shared" si="282"/>
        <v/>
      </c>
      <c r="BG127" s="145" t="str">
        <f t="shared" si="282"/>
        <v/>
      </c>
      <c r="BH127" s="145" t="str">
        <f t="shared" si="282"/>
        <v/>
      </c>
      <c r="BI127" s="145" t="str">
        <f t="shared" si="282"/>
        <v/>
      </c>
      <c r="BJ127" s="145" t="str">
        <f t="shared" si="282"/>
        <v/>
      </c>
      <c r="BK127" s="145" t="str">
        <f t="shared" si="282"/>
        <v/>
      </c>
      <c r="BL127" s="145" t="str">
        <f t="shared" si="282"/>
        <v/>
      </c>
      <c r="BM127" s="145" t="str">
        <f t="shared" si="282"/>
        <v/>
      </c>
      <c r="BN127" s="145" t="str">
        <f t="shared" si="282"/>
        <v/>
      </c>
      <c r="BO127" s="145" t="str">
        <f t="shared" si="282"/>
        <v/>
      </c>
      <c r="BP127" s="145" t="str">
        <f t="shared" si="282"/>
        <v/>
      </c>
      <c r="BQ127" s="145" t="str">
        <f t="shared" si="282"/>
        <v/>
      </c>
      <c r="BR127" s="145" t="str">
        <f t="shared" ref="BR127:CZ127" si="283">IF(BR$4&lt;$E$3,"",SUMIFS($F120:$FS120,$F$5:$FS$5,"&lt;="&amp;BR$5,$F$5:$FS$5,"&gt;"&amp;(BR$5-$E$3)))</f>
        <v/>
      </c>
      <c r="BS127" s="145" t="str">
        <f t="shared" si="283"/>
        <v/>
      </c>
      <c r="BT127" s="145" t="str">
        <f t="shared" si="283"/>
        <v/>
      </c>
      <c r="BU127" s="145" t="str">
        <f t="shared" si="283"/>
        <v/>
      </c>
      <c r="BV127" s="145" t="str">
        <f t="shared" si="283"/>
        <v/>
      </c>
      <c r="BW127" s="145" t="str">
        <f t="shared" si="283"/>
        <v/>
      </c>
      <c r="BX127" s="145" t="str">
        <f t="shared" si="283"/>
        <v/>
      </c>
      <c r="BY127" s="145" t="str">
        <f t="shared" si="283"/>
        <v/>
      </c>
      <c r="BZ127" s="145" t="str">
        <f t="shared" si="283"/>
        <v/>
      </c>
      <c r="CA127" s="145" t="str">
        <f t="shared" si="283"/>
        <v/>
      </c>
      <c r="CB127" s="145" t="str">
        <f t="shared" si="283"/>
        <v/>
      </c>
      <c r="CC127" s="145" t="str">
        <f t="shared" si="283"/>
        <v/>
      </c>
      <c r="CD127" s="145" t="str">
        <f t="shared" si="283"/>
        <v/>
      </c>
      <c r="CE127" s="145" t="str">
        <f t="shared" si="283"/>
        <v/>
      </c>
      <c r="CF127" s="145" t="str">
        <f t="shared" si="283"/>
        <v/>
      </c>
      <c r="CG127" s="145" t="str">
        <f t="shared" si="283"/>
        <v/>
      </c>
      <c r="CH127" s="145" t="str">
        <f t="shared" si="283"/>
        <v/>
      </c>
      <c r="CI127" s="145" t="str">
        <f t="shared" si="283"/>
        <v/>
      </c>
      <c r="CJ127" s="145" t="str">
        <f t="shared" si="283"/>
        <v/>
      </c>
      <c r="CK127" s="145" t="str">
        <f t="shared" si="283"/>
        <v/>
      </c>
      <c r="CL127" s="145" t="str">
        <f t="shared" si="283"/>
        <v/>
      </c>
      <c r="CM127" s="145" t="str">
        <f t="shared" si="283"/>
        <v/>
      </c>
      <c r="CN127" s="145" t="str">
        <f t="shared" si="283"/>
        <v/>
      </c>
      <c r="CO127" s="145" t="str">
        <f t="shared" si="283"/>
        <v/>
      </c>
      <c r="CP127" s="145" t="str">
        <f t="shared" si="283"/>
        <v/>
      </c>
      <c r="CQ127" s="145" t="str">
        <f t="shared" si="283"/>
        <v/>
      </c>
      <c r="CR127" s="145" t="str">
        <f t="shared" si="283"/>
        <v/>
      </c>
      <c r="CS127" s="145" t="str">
        <f t="shared" si="283"/>
        <v/>
      </c>
      <c r="CT127" s="145" t="str">
        <f t="shared" si="283"/>
        <v/>
      </c>
      <c r="CU127" s="145" t="str">
        <f t="shared" si="283"/>
        <v/>
      </c>
      <c r="CV127" s="145" t="str">
        <f t="shared" si="283"/>
        <v/>
      </c>
      <c r="CW127" s="145" t="str">
        <f t="shared" si="283"/>
        <v/>
      </c>
      <c r="CX127" s="145" t="str">
        <f t="shared" si="283"/>
        <v/>
      </c>
      <c r="CY127" s="145" t="str">
        <f t="shared" si="283"/>
        <v/>
      </c>
      <c r="CZ127" s="145" t="str">
        <f t="shared" si="283"/>
        <v/>
      </c>
      <c r="DA127" s="145">
        <f>IF(DA$4&lt;$E$3,"",SUMIFS($F120:$FS120,$F$5:$FS$5,"&lt;="&amp;DA$5,$F$5:$FS$5,"&gt;"&amp;(DA$5-$E$3)))</f>
        <v>4</v>
      </c>
      <c r="DB127" s="145">
        <f t="shared" ref="DB127:FM127" si="284">IF(DB$4&lt;$E$3,"",SUMIFS($F120:$FS120,$F$5:$FS$5,"&lt;="&amp;DB$5,$F$5:$FS$5,"&gt;"&amp;(DB$5-$E$3)))</f>
        <v>4</v>
      </c>
      <c r="DC127" s="145">
        <f t="shared" si="284"/>
        <v>4</v>
      </c>
      <c r="DD127" s="145">
        <f t="shared" si="284"/>
        <v>4</v>
      </c>
      <c r="DE127" s="145">
        <f t="shared" si="284"/>
        <v>5</v>
      </c>
      <c r="DF127" s="145">
        <f t="shared" si="284"/>
        <v>5</v>
      </c>
      <c r="DG127" s="145">
        <f t="shared" si="284"/>
        <v>5</v>
      </c>
      <c r="DH127" s="145">
        <f t="shared" si="284"/>
        <v>5</v>
      </c>
      <c r="DI127" s="145">
        <f t="shared" si="284"/>
        <v>5</v>
      </c>
      <c r="DJ127" s="145">
        <f t="shared" si="284"/>
        <v>5</v>
      </c>
      <c r="DK127" s="145">
        <f t="shared" si="284"/>
        <v>5</v>
      </c>
      <c r="DL127" s="145">
        <f t="shared" si="284"/>
        <v>5</v>
      </c>
      <c r="DM127" s="145">
        <f t="shared" si="284"/>
        <v>5</v>
      </c>
      <c r="DN127" s="145">
        <f t="shared" si="284"/>
        <v>5</v>
      </c>
      <c r="DO127" s="145">
        <f t="shared" si="284"/>
        <v>5</v>
      </c>
      <c r="DP127" s="145">
        <f t="shared" si="284"/>
        <v>5</v>
      </c>
      <c r="DQ127" s="145">
        <f t="shared" si="284"/>
        <v>5</v>
      </c>
      <c r="DR127" s="145">
        <f t="shared" si="284"/>
        <v>5</v>
      </c>
      <c r="DS127" s="145">
        <f t="shared" si="284"/>
        <v>5</v>
      </c>
      <c r="DT127" s="145">
        <f t="shared" si="284"/>
        <v>5</v>
      </c>
      <c r="DU127" s="145">
        <f t="shared" si="284"/>
        <v>5</v>
      </c>
      <c r="DV127" s="145">
        <f t="shared" si="284"/>
        <v>5</v>
      </c>
      <c r="DW127" s="145">
        <f t="shared" si="284"/>
        <v>4</v>
      </c>
      <c r="DX127" s="145">
        <f t="shared" si="284"/>
        <v>4</v>
      </c>
      <c r="DY127" s="145">
        <f t="shared" si="284"/>
        <v>4</v>
      </c>
      <c r="DZ127" s="145">
        <f t="shared" si="284"/>
        <v>3</v>
      </c>
      <c r="EA127" s="145">
        <f t="shared" si="284"/>
        <v>3</v>
      </c>
      <c r="EB127" s="145">
        <f t="shared" si="284"/>
        <v>3</v>
      </c>
      <c r="EC127" s="145">
        <f t="shared" si="284"/>
        <v>3</v>
      </c>
      <c r="ED127" s="145">
        <f t="shared" si="284"/>
        <v>3</v>
      </c>
      <c r="EE127" s="145">
        <f t="shared" si="284"/>
        <v>3</v>
      </c>
      <c r="EF127" s="145">
        <f t="shared" si="284"/>
        <v>3</v>
      </c>
      <c r="EG127" s="145">
        <f t="shared" si="284"/>
        <v>3</v>
      </c>
      <c r="EH127" s="145">
        <f t="shared" si="284"/>
        <v>2</v>
      </c>
      <c r="EI127" s="145">
        <f t="shared" si="284"/>
        <v>2</v>
      </c>
      <c r="EJ127" s="145">
        <f t="shared" si="284"/>
        <v>2</v>
      </c>
      <c r="EK127" s="145">
        <f t="shared" si="284"/>
        <v>2</v>
      </c>
      <c r="EL127" s="145">
        <f t="shared" si="284"/>
        <v>2</v>
      </c>
      <c r="EM127" s="145">
        <f t="shared" si="284"/>
        <v>2</v>
      </c>
      <c r="EN127" s="145">
        <f t="shared" si="284"/>
        <v>1</v>
      </c>
      <c r="EO127" s="145">
        <f t="shared" si="284"/>
        <v>1</v>
      </c>
      <c r="EP127" s="145">
        <f t="shared" si="284"/>
        <v>1</v>
      </c>
      <c r="EQ127" s="145">
        <f t="shared" si="284"/>
        <v>1</v>
      </c>
      <c r="ER127" s="145">
        <f t="shared" si="284"/>
        <v>1</v>
      </c>
      <c r="ES127" s="145">
        <f t="shared" si="284"/>
        <v>1</v>
      </c>
      <c r="ET127" s="145">
        <f t="shared" si="284"/>
        <v>1</v>
      </c>
      <c r="EU127" s="145">
        <f t="shared" si="284"/>
        <v>1</v>
      </c>
      <c r="EV127" s="145">
        <f t="shared" si="284"/>
        <v>1</v>
      </c>
      <c r="EW127" s="145">
        <f t="shared" si="284"/>
        <v>1</v>
      </c>
      <c r="EX127" s="145">
        <f t="shared" si="284"/>
        <v>1</v>
      </c>
      <c r="EY127" s="145">
        <f t="shared" si="284"/>
        <v>1</v>
      </c>
      <c r="EZ127" s="145">
        <f t="shared" si="284"/>
        <v>2</v>
      </c>
      <c r="FA127" s="145">
        <f t="shared" si="284"/>
        <v>2</v>
      </c>
      <c r="FB127" s="145">
        <f t="shared" si="284"/>
        <v>2</v>
      </c>
      <c r="FC127" s="145">
        <f t="shared" si="284"/>
        <v>2</v>
      </c>
      <c r="FD127" s="145">
        <f t="shared" si="284"/>
        <v>2</v>
      </c>
      <c r="FE127" s="145">
        <f t="shared" si="284"/>
        <v>2</v>
      </c>
      <c r="FF127" s="145">
        <f t="shared" si="284"/>
        <v>2</v>
      </c>
      <c r="FG127" s="145">
        <f t="shared" si="284"/>
        <v>2</v>
      </c>
      <c r="FH127" s="145">
        <f t="shared" si="284"/>
        <v>2</v>
      </c>
      <c r="FI127" s="145">
        <f t="shared" si="284"/>
        <v>2</v>
      </c>
      <c r="FJ127" s="145">
        <f t="shared" si="284"/>
        <v>2</v>
      </c>
      <c r="FK127" s="145">
        <f t="shared" si="284"/>
        <v>2</v>
      </c>
      <c r="FL127" s="145">
        <f t="shared" si="284"/>
        <v>2</v>
      </c>
      <c r="FM127" s="145">
        <f t="shared" si="284"/>
        <v>2</v>
      </c>
      <c r="FN127" s="145">
        <f t="shared" ref="FN127:FS127" si="285">IF(FN$4&lt;$E$3,"",SUMIFS($F120:$FS120,$F$5:$FS$5,"&lt;="&amp;FN$5,$F$5:$FS$5,"&gt;"&amp;(FN$5-$E$3)))</f>
        <v>2</v>
      </c>
      <c r="FO127" s="145">
        <f t="shared" si="285"/>
        <v>2</v>
      </c>
      <c r="FP127" s="145">
        <f t="shared" si="285"/>
        <v>2</v>
      </c>
      <c r="FQ127" s="145">
        <f t="shared" si="285"/>
        <v>2</v>
      </c>
      <c r="FR127" s="145">
        <f t="shared" si="285"/>
        <v>2</v>
      </c>
      <c r="FS127" s="145">
        <f t="shared" si="285"/>
        <v>2</v>
      </c>
      <c r="FT127" s="145">
        <f t="shared" ref="FT127:FT130" si="286">IF(FT$4&lt;$E$3,"",SUMIFS($F120:$FT120,$F$5:$FT$5,"&lt;="&amp;FT$5,$F$5:$FT$5,"&gt;"&amp;(FT$5-$E$3)))</f>
        <v>2</v>
      </c>
      <c r="FW127" s="145">
        <f t="shared" ref="FW127:FW130" si="287">FS127</f>
        <v>2</v>
      </c>
      <c r="FX127" s="145">
        <f>MIN(F127:FS127)</f>
        <v>1</v>
      </c>
      <c r="FY127" s="145">
        <f>MAX(F127:FS127)</f>
        <v>5</v>
      </c>
      <c r="FZ127" s="145">
        <f>AVERAGE(F127:FS127)</f>
        <v>2.9014084507042255</v>
      </c>
      <c r="GA127" s="145">
        <f>AVERAGE(EP127:FS127)</f>
        <v>1.6666666666666667</v>
      </c>
    </row>
    <row r="128" spans="2:183">
      <c r="B128" s="129"/>
      <c r="D128" t="s">
        <v>33</v>
      </c>
      <c r="F128" s="145" t="str">
        <f t="shared" ref="F128:BQ128" si="288">IF(F$4&lt;$E$3,"",SUMIFS($F121:$FS121,$F$5:$FS$5,"&lt;="&amp;F$5,$F$5:$FS$5,"&gt;"&amp;(F$5-$E$3)))</f>
        <v/>
      </c>
      <c r="G128" s="145" t="str">
        <f t="shared" si="288"/>
        <v/>
      </c>
      <c r="H128" s="145" t="str">
        <f t="shared" si="288"/>
        <v/>
      </c>
      <c r="I128" s="145" t="str">
        <f t="shared" si="288"/>
        <v/>
      </c>
      <c r="J128" s="145" t="str">
        <f t="shared" si="288"/>
        <v/>
      </c>
      <c r="K128" s="145" t="str">
        <f t="shared" si="288"/>
        <v/>
      </c>
      <c r="L128" s="145" t="str">
        <f t="shared" si="288"/>
        <v/>
      </c>
      <c r="M128" s="145" t="str">
        <f t="shared" si="288"/>
        <v/>
      </c>
      <c r="N128" s="145" t="str">
        <f t="shared" si="288"/>
        <v/>
      </c>
      <c r="O128" s="145" t="str">
        <f t="shared" si="288"/>
        <v/>
      </c>
      <c r="P128" s="145" t="str">
        <f t="shared" si="288"/>
        <v/>
      </c>
      <c r="Q128" s="145" t="str">
        <f t="shared" si="288"/>
        <v/>
      </c>
      <c r="R128" s="145" t="str">
        <f t="shared" si="288"/>
        <v/>
      </c>
      <c r="S128" s="145" t="str">
        <f t="shared" si="288"/>
        <v/>
      </c>
      <c r="T128" s="145" t="str">
        <f t="shared" si="288"/>
        <v/>
      </c>
      <c r="U128" s="145" t="str">
        <f t="shared" si="288"/>
        <v/>
      </c>
      <c r="V128" s="145" t="str">
        <f t="shared" si="288"/>
        <v/>
      </c>
      <c r="W128" s="145" t="str">
        <f t="shared" si="288"/>
        <v/>
      </c>
      <c r="X128" s="145" t="str">
        <f t="shared" si="288"/>
        <v/>
      </c>
      <c r="Y128" s="145" t="str">
        <f t="shared" si="288"/>
        <v/>
      </c>
      <c r="Z128" s="145" t="str">
        <f t="shared" si="288"/>
        <v/>
      </c>
      <c r="AA128" s="145" t="str">
        <f t="shared" si="288"/>
        <v/>
      </c>
      <c r="AB128" s="145" t="str">
        <f t="shared" si="288"/>
        <v/>
      </c>
      <c r="AC128" s="145" t="str">
        <f t="shared" si="288"/>
        <v/>
      </c>
      <c r="AD128" s="145" t="str">
        <f t="shared" si="288"/>
        <v/>
      </c>
      <c r="AE128" s="145" t="str">
        <f t="shared" si="288"/>
        <v/>
      </c>
      <c r="AF128" s="145" t="str">
        <f t="shared" si="288"/>
        <v/>
      </c>
      <c r="AG128" s="145" t="str">
        <f t="shared" si="288"/>
        <v/>
      </c>
      <c r="AH128" s="145" t="str">
        <f t="shared" si="288"/>
        <v/>
      </c>
      <c r="AI128" s="145" t="str">
        <f t="shared" si="288"/>
        <v/>
      </c>
      <c r="AJ128" s="145" t="str">
        <f t="shared" si="288"/>
        <v/>
      </c>
      <c r="AK128" s="145" t="str">
        <f t="shared" si="288"/>
        <v/>
      </c>
      <c r="AL128" s="145" t="str">
        <f t="shared" si="288"/>
        <v/>
      </c>
      <c r="AM128" s="145" t="str">
        <f t="shared" si="288"/>
        <v/>
      </c>
      <c r="AN128" s="145" t="str">
        <f t="shared" si="288"/>
        <v/>
      </c>
      <c r="AO128" s="145" t="str">
        <f t="shared" si="288"/>
        <v/>
      </c>
      <c r="AP128" s="145" t="str">
        <f t="shared" si="288"/>
        <v/>
      </c>
      <c r="AQ128" s="145" t="str">
        <f t="shared" si="288"/>
        <v/>
      </c>
      <c r="AR128" s="145" t="str">
        <f t="shared" si="288"/>
        <v/>
      </c>
      <c r="AS128" s="145" t="str">
        <f t="shared" si="288"/>
        <v/>
      </c>
      <c r="AT128" s="145" t="str">
        <f t="shared" si="288"/>
        <v/>
      </c>
      <c r="AU128" s="145" t="str">
        <f t="shared" si="288"/>
        <v/>
      </c>
      <c r="AV128" s="145" t="str">
        <f t="shared" si="288"/>
        <v/>
      </c>
      <c r="AW128" s="145" t="str">
        <f t="shared" si="288"/>
        <v/>
      </c>
      <c r="AX128" s="145" t="str">
        <f t="shared" si="288"/>
        <v/>
      </c>
      <c r="AY128" s="145" t="str">
        <f t="shared" si="288"/>
        <v/>
      </c>
      <c r="AZ128" s="145" t="str">
        <f t="shared" si="288"/>
        <v/>
      </c>
      <c r="BA128" s="145" t="str">
        <f t="shared" si="288"/>
        <v/>
      </c>
      <c r="BB128" s="145" t="str">
        <f t="shared" si="288"/>
        <v/>
      </c>
      <c r="BC128" s="145" t="str">
        <f t="shared" si="288"/>
        <v/>
      </c>
      <c r="BD128" s="145" t="str">
        <f t="shared" si="288"/>
        <v/>
      </c>
      <c r="BE128" s="145" t="str">
        <f t="shared" si="288"/>
        <v/>
      </c>
      <c r="BF128" s="145" t="str">
        <f t="shared" si="288"/>
        <v/>
      </c>
      <c r="BG128" s="145" t="str">
        <f t="shared" si="288"/>
        <v/>
      </c>
      <c r="BH128" s="145" t="str">
        <f t="shared" si="288"/>
        <v/>
      </c>
      <c r="BI128" s="145" t="str">
        <f t="shared" si="288"/>
        <v/>
      </c>
      <c r="BJ128" s="145" t="str">
        <f t="shared" si="288"/>
        <v/>
      </c>
      <c r="BK128" s="145" t="str">
        <f t="shared" si="288"/>
        <v/>
      </c>
      <c r="BL128" s="145" t="str">
        <f t="shared" si="288"/>
        <v/>
      </c>
      <c r="BM128" s="145" t="str">
        <f t="shared" si="288"/>
        <v/>
      </c>
      <c r="BN128" s="145" t="str">
        <f t="shared" si="288"/>
        <v/>
      </c>
      <c r="BO128" s="145" t="str">
        <f t="shared" si="288"/>
        <v/>
      </c>
      <c r="BP128" s="145" t="str">
        <f t="shared" si="288"/>
        <v/>
      </c>
      <c r="BQ128" s="145" t="str">
        <f t="shared" si="288"/>
        <v/>
      </c>
      <c r="BR128" s="145" t="str">
        <f t="shared" ref="BR128:CZ128" si="289">IF(BR$4&lt;$E$3,"",SUMIFS($F121:$FS121,$F$5:$FS$5,"&lt;="&amp;BR$5,$F$5:$FS$5,"&gt;"&amp;(BR$5-$E$3)))</f>
        <v/>
      </c>
      <c r="BS128" s="145" t="str">
        <f t="shared" si="289"/>
        <v/>
      </c>
      <c r="BT128" s="145" t="str">
        <f t="shared" si="289"/>
        <v/>
      </c>
      <c r="BU128" s="145" t="str">
        <f t="shared" si="289"/>
        <v/>
      </c>
      <c r="BV128" s="145" t="str">
        <f t="shared" si="289"/>
        <v/>
      </c>
      <c r="BW128" s="145" t="str">
        <f t="shared" si="289"/>
        <v/>
      </c>
      <c r="BX128" s="145" t="str">
        <f t="shared" si="289"/>
        <v/>
      </c>
      <c r="BY128" s="145" t="str">
        <f t="shared" si="289"/>
        <v/>
      </c>
      <c r="BZ128" s="145" t="str">
        <f t="shared" si="289"/>
        <v/>
      </c>
      <c r="CA128" s="145" t="str">
        <f t="shared" si="289"/>
        <v/>
      </c>
      <c r="CB128" s="145" t="str">
        <f t="shared" si="289"/>
        <v/>
      </c>
      <c r="CC128" s="145" t="str">
        <f t="shared" si="289"/>
        <v/>
      </c>
      <c r="CD128" s="145" t="str">
        <f t="shared" si="289"/>
        <v/>
      </c>
      <c r="CE128" s="145" t="str">
        <f t="shared" si="289"/>
        <v/>
      </c>
      <c r="CF128" s="145" t="str">
        <f t="shared" si="289"/>
        <v/>
      </c>
      <c r="CG128" s="145" t="str">
        <f t="shared" si="289"/>
        <v/>
      </c>
      <c r="CH128" s="145" t="str">
        <f t="shared" si="289"/>
        <v/>
      </c>
      <c r="CI128" s="145" t="str">
        <f t="shared" si="289"/>
        <v/>
      </c>
      <c r="CJ128" s="145" t="str">
        <f t="shared" si="289"/>
        <v/>
      </c>
      <c r="CK128" s="145" t="str">
        <f t="shared" si="289"/>
        <v/>
      </c>
      <c r="CL128" s="145" t="str">
        <f t="shared" si="289"/>
        <v/>
      </c>
      <c r="CM128" s="145" t="str">
        <f t="shared" si="289"/>
        <v/>
      </c>
      <c r="CN128" s="145" t="str">
        <f t="shared" si="289"/>
        <v/>
      </c>
      <c r="CO128" s="145" t="str">
        <f t="shared" si="289"/>
        <v/>
      </c>
      <c r="CP128" s="145" t="str">
        <f t="shared" si="289"/>
        <v/>
      </c>
      <c r="CQ128" s="145" t="str">
        <f t="shared" si="289"/>
        <v/>
      </c>
      <c r="CR128" s="145" t="str">
        <f t="shared" si="289"/>
        <v/>
      </c>
      <c r="CS128" s="145" t="str">
        <f t="shared" si="289"/>
        <v/>
      </c>
      <c r="CT128" s="145" t="str">
        <f t="shared" si="289"/>
        <v/>
      </c>
      <c r="CU128" s="145" t="str">
        <f t="shared" si="289"/>
        <v/>
      </c>
      <c r="CV128" s="145" t="str">
        <f t="shared" si="289"/>
        <v/>
      </c>
      <c r="CW128" s="145" t="str">
        <f t="shared" si="289"/>
        <v/>
      </c>
      <c r="CX128" s="145" t="str">
        <f t="shared" si="289"/>
        <v/>
      </c>
      <c r="CY128" s="145" t="str">
        <f t="shared" si="289"/>
        <v/>
      </c>
      <c r="CZ128" s="145" t="str">
        <f t="shared" si="289"/>
        <v/>
      </c>
      <c r="DA128" s="145">
        <f>IF(DA$4&lt;$E$3,"",SUMIFS($F121:$FS121,$F$5:$FS$5,"&lt;="&amp;DA$5,$F$5:$FS$5,"&gt;"&amp;(DA$5-$E$3)))</f>
        <v>6</v>
      </c>
      <c r="DB128" s="145">
        <f t="shared" ref="DB128:FM128" si="290">IF(DB$4&lt;$E$3,"",SUMIFS($F121:$FS121,$F$5:$FS$5,"&lt;="&amp;DB$5,$F$5:$FS$5,"&gt;"&amp;(DB$5-$E$3)))</f>
        <v>6</v>
      </c>
      <c r="DC128" s="145">
        <f t="shared" si="290"/>
        <v>7</v>
      </c>
      <c r="DD128" s="145">
        <f t="shared" si="290"/>
        <v>7</v>
      </c>
      <c r="DE128" s="145">
        <f t="shared" si="290"/>
        <v>7</v>
      </c>
      <c r="DF128" s="145">
        <f t="shared" si="290"/>
        <v>7</v>
      </c>
      <c r="DG128" s="145">
        <f t="shared" si="290"/>
        <v>7</v>
      </c>
      <c r="DH128" s="145">
        <f t="shared" si="290"/>
        <v>7</v>
      </c>
      <c r="DI128" s="145">
        <f t="shared" si="290"/>
        <v>7</v>
      </c>
      <c r="DJ128" s="145">
        <f t="shared" si="290"/>
        <v>7</v>
      </c>
      <c r="DK128" s="145">
        <f t="shared" si="290"/>
        <v>8</v>
      </c>
      <c r="DL128" s="145">
        <f t="shared" si="290"/>
        <v>8</v>
      </c>
      <c r="DM128" s="145">
        <f t="shared" si="290"/>
        <v>7</v>
      </c>
      <c r="DN128" s="145">
        <f t="shared" si="290"/>
        <v>7</v>
      </c>
      <c r="DO128" s="145">
        <f t="shared" si="290"/>
        <v>7</v>
      </c>
      <c r="DP128" s="145">
        <f t="shared" si="290"/>
        <v>7</v>
      </c>
      <c r="DQ128" s="145">
        <f t="shared" si="290"/>
        <v>7</v>
      </c>
      <c r="DR128" s="145">
        <f t="shared" si="290"/>
        <v>7</v>
      </c>
      <c r="DS128" s="145">
        <f t="shared" si="290"/>
        <v>7</v>
      </c>
      <c r="DT128" s="145">
        <f t="shared" si="290"/>
        <v>7</v>
      </c>
      <c r="DU128" s="145">
        <f t="shared" si="290"/>
        <v>7</v>
      </c>
      <c r="DV128" s="145">
        <f t="shared" si="290"/>
        <v>7</v>
      </c>
      <c r="DW128" s="145">
        <f t="shared" si="290"/>
        <v>7</v>
      </c>
      <c r="DX128" s="145">
        <f t="shared" si="290"/>
        <v>7</v>
      </c>
      <c r="DY128" s="145">
        <f t="shared" si="290"/>
        <v>7</v>
      </c>
      <c r="DZ128" s="145">
        <f t="shared" si="290"/>
        <v>7</v>
      </c>
      <c r="EA128" s="145">
        <f t="shared" si="290"/>
        <v>7</v>
      </c>
      <c r="EB128" s="145">
        <f t="shared" si="290"/>
        <v>7</v>
      </c>
      <c r="EC128" s="145">
        <f t="shared" si="290"/>
        <v>7</v>
      </c>
      <c r="ED128" s="145">
        <f t="shared" si="290"/>
        <v>7</v>
      </c>
      <c r="EE128" s="145">
        <f t="shared" si="290"/>
        <v>6</v>
      </c>
      <c r="EF128" s="145">
        <f t="shared" si="290"/>
        <v>6</v>
      </c>
      <c r="EG128" s="145">
        <f t="shared" si="290"/>
        <v>6</v>
      </c>
      <c r="EH128" s="145">
        <f t="shared" si="290"/>
        <v>6</v>
      </c>
      <c r="EI128" s="145">
        <f t="shared" si="290"/>
        <v>6</v>
      </c>
      <c r="EJ128" s="145">
        <f t="shared" si="290"/>
        <v>6</v>
      </c>
      <c r="EK128" s="145">
        <f t="shared" si="290"/>
        <v>6</v>
      </c>
      <c r="EL128" s="145">
        <f t="shared" si="290"/>
        <v>6</v>
      </c>
      <c r="EM128" s="145">
        <f t="shared" si="290"/>
        <v>6</v>
      </c>
      <c r="EN128" s="145">
        <f t="shared" si="290"/>
        <v>6</v>
      </c>
      <c r="EO128" s="145">
        <f t="shared" si="290"/>
        <v>6</v>
      </c>
      <c r="EP128" s="145">
        <f t="shared" si="290"/>
        <v>6</v>
      </c>
      <c r="EQ128" s="145">
        <f t="shared" si="290"/>
        <v>6</v>
      </c>
      <c r="ER128" s="145">
        <f t="shared" si="290"/>
        <v>6</v>
      </c>
      <c r="ES128" s="145">
        <f t="shared" si="290"/>
        <v>6</v>
      </c>
      <c r="ET128" s="145">
        <f t="shared" si="290"/>
        <v>7</v>
      </c>
      <c r="EU128" s="145">
        <f t="shared" si="290"/>
        <v>7</v>
      </c>
      <c r="EV128" s="145">
        <f t="shared" si="290"/>
        <v>6</v>
      </c>
      <c r="EW128" s="145">
        <f t="shared" si="290"/>
        <v>6</v>
      </c>
      <c r="EX128" s="145">
        <f t="shared" si="290"/>
        <v>6</v>
      </c>
      <c r="EY128" s="145">
        <f t="shared" si="290"/>
        <v>6</v>
      </c>
      <c r="EZ128" s="145">
        <f t="shared" si="290"/>
        <v>6</v>
      </c>
      <c r="FA128" s="145">
        <f t="shared" si="290"/>
        <v>6</v>
      </c>
      <c r="FB128" s="145">
        <f t="shared" si="290"/>
        <v>6</v>
      </c>
      <c r="FC128" s="145">
        <f t="shared" si="290"/>
        <v>6</v>
      </c>
      <c r="FD128" s="145">
        <f t="shared" si="290"/>
        <v>6</v>
      </c>
      <c r="FE128" s="145">
        <f t="shared" si="290"/>
        <v>6</v>
      </c>
      <c r="FF128" s="145">
        <f t="shared" si="290"/>
        <v>6</v>
      </c>
      <c r="FG128" s="145">
        <f t="shared" si="290"/>
        <v>6</v>
      </c>
      <c r="FH128" s="145">
        <f t="shared" si="290"/>
        <v>6</v>
      </c>
      <c r="FI128" s="145">
        <f t="shared" si="290"/>
        <v>6</v>
      </c>
      <c r="FJ128" s="145">
        <f t="shared" si="290"/>
        <v>6</v>
      </c>
      <c r="FK128" s="145">
        <f t="shared" si="290"/>
        <v>6</v>
      </c>
      <c r="FL128" s="145">
        <f t="shared" si="290"/>
        <v>6</v>
      </c>
      <c r="FM128" s="145">
        <f t="shared" si="290"/>
        <v>6</v>
      </c>
      <c r="FN128" s="145">
        <f t="shared" ref="FN128:FS128" si="291">IF(FN$4&lt;$E$3,"",SUMIFS($F121:$FS121,$F$5:$FS$5,"&lt;="&amp;FN$5,$F$5:$FS$5,"&gt;"&amp;(FN$5-$E$3)))</f>
        <v>6</v>
      </c>
      <c r="FO128" s="145">
        <f t="shared" si="291"/>
        <v>6</v>
      </c>
      <c r="FP128" s="145">
        <f t="shared" si="291"/>
        <v>6</v>
      </c>
      <c r="FQ128" s="145">
        <f t="shared" si="291"/>
        <v>6</v>
      </c>
      <c r="FR128" s="145">
        <f t="shared" si="291"/>
        <v>6</v>
      </c>
      <c r="FS128" s="145">
        <f t="shared" si="291"/>
        <v>6</v>
      </c>
      <c r="FT128" s="145">
        <f t="shared" si="286"/>
        <v>5</v>
      </c>
      <c r="FW128" s="145">
        <f t="shared" si="287"/>
        <v>6</v>
      </c>
      <c r="FX128" s="145">
        <f>MIN(F128:FS128)</f>
        <v>6</v>
      </c>
      <c r="FY128" s="145">
        <f>MAX(F128:FS128)</f>
        <v>8</v>
      </c>
      <c r="FZ128" s="145">
        <f>AVERAGE(F128:FS128)</f>
        <v>6.450704225352113</v>
      </c>
      <c r="GA128" s="145">
        <f>AVERAGE(EP128:FS128)</f>
        <v>6.0666666666666664</v>
      </c>
    </row>
    <row r="129" spans="2:183">
      <c r="B129" s="129"/>
      <c r="D129" t="s">
        <v>34</v>
      </c>
      <c r="F129" s="145" t="str">
        <f t="shared" ref="F129:BQ129" si="292">IF(F$4&lt;$E$3,"",SUMIFS($F122:$FS122,$F$5:$FS$5,"&lt;="&amp;F$5,$F$5:$FS$5,"&gt;"&amp;(F$5-$E$3)))</f>
        <v/>
      </c>
      <c r="G129" s="145" t="str">
        <f t="shared" si="292"/>
        <v/>
      </c>
      <c r="H129" s="145" t="str">
        <f t="shared" si="292"/>
        <v/>
      </c>
      <c r="I129" s="145" t="str">
        <f t="shared" si="292"/>
        <v/>
      </c>
      <c r="J129" s="145" t="str">
        <f t="shared" si="292"/>
        <v/>
      </c>
      <c r="K129" s="145" t="str">
        <f t="shared" si="292"/>
        <v/>
      </c>
      <c r="L129" s="145" t="str">
        <f t="shared" si="292"/>
        <v/>
      </c>
      <c r="M129" s="145" t="str">
        <f t="shared" si="292"/>
        <v/>
      </c>
      <c r="N129" s="145" t="str">
        <f t="shared" si="292"/>
        <v/>
      </c>
      <c r="O129" s="145" t="str">
        <f t="shared" si="292"/>
        <v/>
      </c>
      <c r="P129" s="145" t="str">
        <f t="shared" si="292"/>
        <v/>
      </c>
      <c r="Q129" s="145" t="str">
        <f t="shared" si="292"/>
        <v/>
      </c>
      <c r="R129" s="145" t="str">
        <f t="shared" si="292"/>
        <v/>
      </c>
      <c r="S129" s="145" t="str">
        <f t="shared" si="292"/>
        <v/>
      </c>
      <c r="T129" s="145" t="str">
        <f t="shared" si="292"/>
        <v/>
      </c>
      <c r="U129" s="145" t="str">
        <f t="shared" si="292"/>
        <v/>
      </c>
      <c r="V129" s="145" t="str">
        <f t="shared" si="292"/>
        <v/>
      </c>
      <c r="W129" s="145" t="str">
        <f t="shared" si="292"/>
        <v/>
      </c>
      <c r="X129" s="145" t="str">
        <f t="shared" si="292"/>
        <v/>
      </c>
      <c r="Y129" s="145" t="str">
        <f t="shared" si="292"/>
        <v/>
      </c>
      <c r="Z129" s="145" t="str">
        <f t="shared" si="292"/>
        <v/>
      </c>
      <c r="AA129" s="145" t="str">
        <f t="shared" si="292"/>
        <v/>
      </c>
      <c r="AB129" s="145" t="str">
        <f t="shared" si="292"/>
        <v/>
      </c>
      <c r="AC129" s="145" t="str">
        <f t="shared" si="292"/>
        <v/>
      </c>
      <c r="AD129" s="145" t="str">
        <f t="shared" si="292"/>
        <v/>
      </c>
      <c r="AE129" s="145" t="str">
        <f t="shared" si="292"/>
        <v/>
      </c>
      <c r="AF129" s="145" t="str">
        <f t="shared" si="292"/>
        <v/>
      </c>
      <c r="AG129" s="145" t="str">
        <f t="shared" si="292"/>
        <v/>
      </c>
      <c r="AH129" s="145" t="str">
        <f t="shared" si="292"/>
        <v/>
      </c>
      <c r="AI129" s="145" t="str">
        <f t="shared" si="292"/>
        <v/>
      </c>
      <c r="AJ129" s="145" t="str">
        <f t="shared" si="292"/>
        <v/>
      </c>
      <c r="AK129" s="145" t="str">
        <f t="shared" si="292"/>
        <v/>
      </c>
      <c r="AL129" s="145" t="str">
        <f t="shared" si="292"/>
        <v/>
      </c>
      <c r="AM129" s="145" t="str">
        <f t="shared" si="292"/>
        <v/>
      </c>
      <c r="AN129" s="145" t="str">
        <f t="shared" si="292"/>
        <v/>
      </c>
      <c r="AO129" s="145" t="str">
        <f t="shared" si="292"/>
        <v/>
      </c>
      <c r="AP129" s="145" t="str">
        <f t="shared" si="292"/>
        <v/>
      </c>
      <c r="AQ129" s="145" t="str">
        <f t="shared" si="292"/>
        <v/>
      </c>
      <c r="AR129" s="145" t="str">
        <f t="shared" si="292"/>
        <v/>
      </c>
      <c r="AS129" s="145" t="str">
        <f t="shared" si="292"/>
        <v/>
      </c>
      <c r="AT129" s="145" t="str">
        <f t="shared" si="292"/>
        <v/>
      </c>
      <c r="AU129" s="145" t="str">
        <f t="shared" si="292"/>
        <v/>
      </c>
      <c r="AV129" s="145" t="str">
        <f t="shared" si="292"/>
        <v/>
      </c>
      <c r="AW129" s="145" t="str">
        <f t="shared" si="292"/>
        <v/>
      </c>
      <c r="AX129" s="145" t="str">
        <f t="shared" si="292"/>
        <v/>
      </c>
      <c r="AY129" s="145" t="str">
        <f t="shared" si="292"/>
        <v/>
      </c>
      <c r="AZ129" s="145" t="str">
        <f t="shared" si="292"/>
        <v/>
      </c>
      <c r="BA129" s="145" t="str">
        <f t="shared" si="292"/>
        <v/>
      </c>
      <c r="BB129" s="145" t="str">
        <f t="shared" si="292"/>
        <v/>
      </c>
      <c r="BC129" s="145" t="str">
        <f t="shared" si="292"/>
        <v/>
      </c>
      <c r="BD129" s="145" t="str">
        <f t="shared" si="292"/>
        <v/>
      </c>
      <c r="BE129" s="145" t="str">
        <f t="shared" si="292"/>
        <v/>
      </c>
      <c r="BF129" s="145" t="str">
        <f t="shared" si="292"/>
        <v/>
      </c>
      <c r="BG129" s="145" t="str">
        <f t="shared" si="292"/>
        <v/>
      </c>
      <c r="BH129" s="145" t="str">
        <f t="shared" si="292"/>
        <v/>
      </c>
      <c r="BI129" s="145" t="str">
        <f t="shared" si="292"/>
        <v/>
      </c>
      <c r="BJ129" s="145" t="str">
        <f t="shared" si="292"/>
        <v/>
      </c>
      <c r="BK129" s="145" t="str">
        <f t="shared" si="292"/>
        <v/>
      </c>
      <c r="BL129" s="145" t="str">
        <f t="shared" si="292"/>
        <v/>
      </c>
      <c r="BM129" s="145" t="str">
        <f t="shared" si="292"/>
        <v/>
      </c>
      <c r="BN129" s="145" t="str">
        <f t="shared" si="292"/>
        <v/>
      </c>
      <c r="BO129" s="145" t="str">
        <f t="shared" si="292"/>
        <v/>
      </c>
      <c r="BP129" s="145" t="str">
        <f t="shared" si="292"/>
        <v/>
      </c>
      <c r="BQ129" s="145" t="str">
        <f t="shared" si="292"/>
        <v/>
      </c>
      <c r="BR129" s="145" t="str">
        <f t="shared" ref="BR129:CZ129" si="293">IF(BR$4&lt;$E$3,"",SUMIFS($F122:$FS122,$F$5:$FS$5,"&lt;="&amp;BR$5,$F$5:$FS$5,"&gt;"&amp;(BR$5-$E$3)))</f>
        <v/>
      </c>
      <c r="BS129" s="145" t="str">
        <f t="shared" si="293"/>
        <v/>
      </c>
      <c r="BT129" s="145" t="str">
        <f t="shared" si="293"/>
        <v/>
      </c>
      <c r="BU129" s="145" t="str">
        <f t="shared" si="293"/>
        <v/>
      </c>
      <c r="BV129" s="145" t="str">
        <f t="shared" si="293"/>
        <v/>
      </c>
      <c r="BW129" s="145" t="str">
        <f t="shared" si="293"/>
        <v/>
      </c>
      <c r="BX129" s="145" t="str">
        <f t="shared" si="293"/>
        <v/>
      </c>
      <c r="BY129" s="145" t="str">
        <f t="shared" si="293"/>
        <v/>
      </c>
      <c r="BZ129" s="145" t="str">
        <f t="shared" si="293"/>
        <v/>
      </c>
      <c r="CA129" s="145" t="str">
        <f t="shared" si="293"/>
        <v/>
      </c>
      <c r="CB129" s="145" t="str">
        <f t="shared" si="293"/>
        <v/>
      </c>
      <c r="CC129" s="145" t="str">
        <f t="shared" si="293"/>
        <v/>
      </c>
      <c r="CD129" s="145" t="str">
        <f t="shared" si="293"/>
        <v/>
      </c>
      <c r="CE129" s="145" t="str">
        <f t="shared" si="293"/>
        <v/>
      </c>
      <c r="CF129" s="145" t="str">
        <f t="shared" si="293"/>
        <v/>
      </c>
      <c r="CG129" s="145" t="str">
        <f t="shared" si="293"/>
        <v/>
      </c>
      <c r="CH129" s="145" t="str">
        <f t="shared" si="293"/>
        <v/>
      </c>
      <c r="CI129" s="145" t="str">
        <f t="shared" si="293"/>
        <v/>
      </c>
      <c r="CJ129" s="145" t="str">
        <f t="shared" si="293"/>
        <v/>
      </c>
      <c r="CK129" s="145" t="str">
        <f t="shared" si="293"/>
        <v/>
      </c>
      <c r="CL129" s="145" t="str">
        <f t="shared" si="293"/>
        <v/>
      </c>
      <c r="CM129" s="145" t="str">
        <f t="shared" si="293"/>
        <v/>
      </c>
      <c r="CN129" s="145" t="str">
        <f t="shared" si="293"/>
        <v/>
      </c>
      <c r="CO129" s="145" t="str">
        <f t="shared" si="293"/>
        <v/>
      </c>
      <c r="CP129" s="145" t="str">
        <f t="shared" si="293"/>
        <v/>
      </c>
      <c r="CQ129" s="145" t="str">
        <f t="shared" si="293"/>
        <v/>
      </c>
      <c r="CR129" s="145" t="str">
        <f t="shared" si="293"/>
        <v/>
      </c>
      <c r="CS129" s="145" t="str">
        <f t="shared" si="293"/>
        <v/>
      </c>
      <c r="CT129" s="145" t="str">
        <f t="shared" si="293"/>
        <v/>
      </c>
      <c r="CU129" s="145" t="str">
        <f t="shared" si="293"/>
        <v/>
      </c>
      <c r="CV129" s="145" t="str">
        <f t="shared" si="293"/>
        <v/>
      </c>
      <c r="CW129" s="145" t="str">
        <f t="shared" si="293"/>
        <v/>
      </c>
      <c r="CX129" s="145" t="str">
        <f t="shared" si="293"/>
        <v/>
      </c>
      <c r="CY129" s="145" t="str">
        <f t="shared" si="293"/>
        <v/>
      </c>
      <c r="CZ129" s="145" t="str">
        <f t="shared" si="293"/>
        <v/>
      </c>
      <c r="DA129" s="145">
        <f>IF(DA$4&lt;$E$3,"",SUMIFS($F122:$FS122,$F$5:$FS$5,"&lt;="&amp;DA$5,$F$5:$FS$5,"&gt;"&amp;(DA$5-$E$3)))</f>
        <v>2</v>
      </c>
      <c r="DB129" s="145">
        <f t="shared" ref="DB129:FM129" si="294">IF(DB$4&lt;$E$3,"",SUMIFS($F122:$FS122,$F$5:$FS$5,"&lt;="&amp;DB$5,$F$5:$FS$5,"&gt;"&amp;(DB$5-$E$3)))</f>
        <v>2</v>
      </c>
      <c r="DC129" s="145">
        <f t="shared" si="294"/>
        <v>2</v>
      </c>
      <c r="DD129" s="145">
        <f t="shared" si="294"/>
        <v>2</v>
      </c>
      <c r="DE129" s="145">
        <f t="shared" si="294"/>
        <v>2</v>
      </c>
      <c r="DF129" s="145">
        <f t="shared" si="294"/>
        <v>2</v>
      </c>
      <c r="DG129" s="145">
        <f t="shared" si="294"/>
        <v>2</v>
      </c>
      <c r="DH129" s="145">
        <f t="shared" si="294"/>
        <v>2</v>
      </c>
      <c r="DI129" s="145">
        <f t="shared" si="294"/>
        <v>2</v>
      </c>
      <c r="DJ129" s="145">
        <f t="shared" si="294"/>
        <v>2</v>
      </c>
      <c r="DK129" s="145">
        <f t="shared" si="294"/>
        <v>2</v>
      </c>
      <c r="DL129" s="145">
        <f t="shared" si="294"/>
        <v>2</v>
      </c>
      <c r="DM129" s="145">
        <f t="shared" si="294"/>
        <v>2</v>
      </c>
      <c r="DN129" s="145">
        <f t="shared" si="294"/>
        <v>2</v>
      </c>
      <c r="DO129" s="145">
        <f t="shared" si="294"/>
        <v>2</v>
      </c>
      <c r="DP129" s="145">
        <f t="shared" si="294"/>
        <v>2</v>
      </c>
      <c r="DQ129" s="145">
        <f t="shared" si="294"/>
        <v>2</v>
      </c>
      <c r="DR129" s="145">
        <f t="shared" si="294"/>
        <v>2</v>
      </c>
      <c r="DS129" s="145">
        <f t="shared" si="294"/>
        <v>2</v>
      </c>
      <c r="DT129" s="145">
        <f t="shared" si="294"/>
        <v>2</v>
      </c>
      <c r="DU129" s="145">
        <f t="shared" si="294"/>
        <v>2</v>
      </c>
      <c r="DV129" s="145">
        <f t="shared" si="294"/>
        <v>3</v>
      </c>
      <c r="DW129" s="145">
        <f t="shared" si="294"/>
        <v>3</v>
      </c>
      <c r="DX129" s="145">
        <f t="shared" si="294"/>
        <v>3</v>
      </c>
      <c r="DY129" s="145">
        <f t="shared" si="294"/>
        <v>3</v>
      </c>
      <c r="DZ129" s="145">
        <f t="shared" si="294"/>
        <v>4</v>
      </c>
      <c r="EA129" s="145">
        <f t="shared" si="294"/>
        <v>4</v>
      </c>
      <c r="EB129" s="145">
        <f t="shared" si="294"/>
        <v>4</v>
      </c>
      <c r="EC129" s="145">
        <f t="shared" si="294"/>
        <v>4</v>
      </c>
      <c r="ED129" s="145">
        <f t="shared" si="294"/>
        <v>4</v>
      </c>
      <c r="EE129" s="145">
        <f t="shared" si="294"/>
        <v>4</v>
      </c>
      <c r="EF129" s="145">
        <f t="shared" si="294"/>
        <v>4</v>
      </c>
      <c r="EG129" s="145">
        <f t="shared" si="294"/>
        <v>4</v>
      </c>
      <c r="EH129" s="145">
        <f t="shared" si="294"/>
        <v>4</v>
      </c>
      <c r="EI129" s="145">
        <f t="shared" si="294"/>
        <v>4</v>
      </c>
      <c r="EJ129" s="145">
        <f t="shared" si="294"/>
        <v>4</v>
      </c>
      <c r="EK129" s="145">
        <f t="shared" si="294"/>
        <v>4</v>
      </c>
      <c r="EL129" s="145">
        <f t="shared" si="294"/>
        <v>4</v>
      </c>
      <c r="EM129" s="145">
        <f t="shared" si="294"/>
        <v>4</v>
      </c>
      <c r="EN129" s="145">
        <f t="shared" si="294"/>
        <v>4</v>
      </c>
      <c r="EO129" s="145">
        <f t="shared" si="294"/>
        <v>4</v>
      </c>
      <c r="EP129" s="145">
        <f t="shared" si="294"/>
        <v>4</v>
      </c>
      <c r="EQ129" s="145">
        <f t="shared" si="294"/>
        <v>4</v>
      </c>
      <c r="ER129" s="145">
        <f t="shared" si="294"/>
        <v>4</v>
      </c>
      <c r="ES129" s="145">
        <f t="shared" si="294"/>
        <v>4</v>
      </c>
      <c r="ET129" s="145">
        <f t="shared" si="294"/>
        <v>4</v>
      </c>
      <c r="EU129" s="145">
        <f t="shared" si="294"/>
        <v>4</v>
      </c>
      <c r="EV129" s="145">
        <f t="shared" si="294"/>
        <v>4</v>
      </c>
      <c r="EW129" s="145">
        <f t="shared" si="294"/>
        <v>4</v>
      </c>
      <c r="EX129" s="145">
        <f t="shared" si="294"/>
        <v>4</v>
      </c>
      <c r="EY129" s="145">
        <f t="shared" si="294"/>
        <v>4</v>
      </c>
      <c r="EZ129" s="145">
        <f t="shared" si="294"/>
        <v>4</v>
      </c>
      <c r="FA129" s="145">
        <f t="shared" si="294"/>
        <v>4</v>
      </c>
      <c r="FB129" s="145">
        <f t="shared" si="294"/>
        <v>4</v>
      </c>
      <c r="FC129" s="145">
        <f t="shared" si="294"/>
        <v>4</v>
      </c>
      <c r="FD129" s="145">
        <f t="shared" si="294"/>
        <v>4</v>
      </c>
      <c r="FE129" s="145">
        <f t="shared" si="294"/>
        <v>4</v>
      </c>
      <c r="FF129" s="145">
        <f t="shared" si="294"/>
        <v>4</v>
      </c>
      <c r="FG129" s="145">
        <f t="shared" si="294"/>
        <v>4</v>
      </c>
      <c r="FH129" s="145">
        <f t="shared" si="294"/>
        <v>4</v>
      </c>
      <c r="FI129" s="145">
        <f t="shared" si="294"/>
        <v>5</v>
      </c>
      <c r="FJ129" s="145">
        <f t="shared" si="294"/>
        <v>5</v>
      </c>
      <c r="FK129" s="145">
        <f t="shared" si="294"/>
        <v>5</v>
      </c>
      <c r="FL129" s="145">
        <f t="shared" si="294"/>
        <v>5</v>
      </c>
      <c r="FM129" s="145">
        <f t="shared" si="294"/>
        <v>5</v>
      </c>
      <c r="FN129" s="145">
        <f t="shared" ref="FN129:FS129" si="295">IF(FN$4&lt;$E$3,"",SUMIFS($F122:$FS122,$F$5:$FS$5,"&lt;="&amp;FN$5,$F$5:$FS$5,"&gt;"&amp;(FN$5-$E$3)))</f>
        <v>5</v>
      </c>
      <c r="FO129" s="145">
        <f t="shared" si="295"/>
        <v>5</v>
      </c>
      <c r="FP129" s="145">
        <f t="shared" si="295"/>
        <v>5</v>
      </c>
      <c r="FQ129" s="145">
        <f t="shared" si="295"/>
        <v>5</v>
      </c>
      <c r="FR129" s="145">
        <f t="shared" si="295"/>
        <v>5</v>
      </c>
      <c r="FS129" s="145">
        <f t="shared" si="295"/>
        <v>5</v>
      </c>
      <c r="FT129" s="145">
        <f t="shared" si="286"/>
        <v>5</v>
      </c>
      <c r="FW129" s="145">
        <f t="shared" si="287"/>
        <v>5</v>
      </c>
      <c r="FX129" s="145">
        <f>MIN(F129:FS129)</f>
        <v>2</v>
      </c>
      <c r="FY129" s="145">
        <f>MAX(F129:FS129)</f>
        <v>5</v>
      </c>
      <c r="FZ129" s="145">
        <f>AVERAGE(F129:FS129)</f>
        <v>3.507042253521127</v>
      </c>
      <c r="GA129" s="145">
        <f>AVERAGE(EP129:FS129)</f>
        <v>4.3666666666666663</v>
      </c>
    </row>
    <row r="130" spans="2:183" ht="15.75" thickBot="1">
      <c r="B130" s="129"/>
      <c r="D130" s="105" t="s">
        <v>25</v>
      </c>
      <c r="E130" s="106"/>
      <c r="F130" s="146" t="str">
        <f t="shared" ref="F130:BQ130" si="296">IF(F$4&lt;$E$3,"",SUMIFS($F123:$FS123,$F$5:$FS$5,"&lt;="&amp;F$5,$F$5:$FS$5,"&gt;"&amp;(F$5-$E$3)))</f>
        <v/>
      </c>
      <c r="G130" s="146" t="str">
        <f t="shared" si="296"/>
        <v/>
      </c>
      <c r="H130" s="146" t="str">
        <f t="shared" si="296"/>
        <v/>
      </c>
      <c r="I130" s="146" t="str">
        <f t="shared" si="296"/>
        <v/>
      </c>
      <c r="J130" s="146" t="str">
        <f t="shared" si="296"/>
        <v/>
      </c>
      <c r="K130" s="146" t="str">
        <f t="shared" si="296"/>
        <v/>
      </c>
      <c r="L130" s="146" t="str">
        <f t="shared" si="296"/>
        <v/>
      </c>
      <c r="M130" s="146" t="str">
        <f t="shared" si="296"/>
        <v/>
      </c>
      <c r="N130" s="146" t="str">
        <f t="shared" si="296"/>
        <v/>
      </c>
      <c r="O130" s="146" t="str">
        <f t="shared" si="296"/>
        <v/>
      </c>
      <c r="P130" s="146" t="str">
        <f t="shared" si="296"/>
        <v/>
      </c>
      <c r="Q130" s="146" t="str">
        <f t="shared" si="296"/>
        <v/>
      </c>
      <c r="R130" s="146" t="str">
        <f t="shared" si="296"/>
        <v/>
      </c>
      <c r="S130" s="146" t="str">
        <f t="shared" si="296"/>
        <v/>
      </c>
      <c r="T130" s="146" t="str">
        <f t="shared" si="296"/>
        <v/>
      </c>
      <c r="U130" s="146" t="str">
        <f t="shared" si="296"/>
        <v/>
      </c>
      <c r="V130" s="146" t="str">
        <f t="shared" si="296"/>
        <v/>
      </c>
      <c r="W130" s="146" t="str">
        <f t="shared" si="296"/>
        <v/>
      </c>
      <c r="X130" s="146" t="str">
        <f t="shared" si="296"/>
        <v/>
      </c>
      <c r="Y130" s="146" t="str">
        <f t="shared" si="296"/>
        <v/>
      </c>
      <c r="Z130" s="146" t="str">
        <f t="shared" si="296"/>
        <v/>
      </c>
      <c r="AA130" s="146" t="str">
        <f t="shared" si="296"/>
        <v/>
      </c>
      <c r="AB130" s="146" t="str">
        <f t="shared" si="296"/>
        <v/>
      </c>
      <c r="AC130" s="146" t="str">
        <f t="shared" si="296"/>
        <v/>
      </c>
      <c r="AD130" s="146" t="str">
        <f t="shared" si="296"/>
        <v/>
      </c>
      <c r="AE130" s="146" t="str">
        <f t="shared" si="296"/>
        <v/>
      </c>
      <c r="AF130" s="146" t="str">
        <f t="shared" si="296"/>
        <v/>
      </c>
      <c r="AG130" s="146" t="str">
        <f t="shared" si="296"/>
        <v/>
      </c>
      <c r="AH130" s="146" t="str">
        <f t="shared" si="296"/>
        <v/>
      </c>
      <c r="AI130" s="146" t="str">
        <f t="shared" si="296"/>
        <v/>
      </c>
      <c r="AJ130" s="146" t="str">
        <f t="shared" si="296"/>
        <v/>
      </c>
      <c r="AK130" s="146" t="str">
        <f t="shared" si="296"/>
        <v/>
      </c>
      <c r="AL130" s="146" t="str">
        <f t="shared" si="296"/>
        <v/>
      </c>
      <c r="AM130" s="146" t="str">
        <f t="shared" si="296"/>
        <v/>
      </c>
      <c r="AN130" s="146" t="str">
        <f t="shared" si="296"/>
        <v/>
      </c>
      <c r="AO130" s="146" t="str">
        <f t="shared" si="296"/>
        <v/>
      </c>
      <c r="AP130" s="146" t="str">
        <f t="shared" si="296"/>
        <v/>
      </c>
      <c r="AQ130" s="146" t="str">
        <f t="shared" si="296"/>
        <v/>
      </c>
      <c r="AR130" s="146" t="str">
        <f t="shared" si="296"/>
        <v/>
      </c>
      <c r="AS130" s="146" t="str">
        <f t="shared" si="296"/>
        <v/>
      </c>
      <c r="AT130" s="146" t="str">
        <f t="shared" si="296"/>
        <v/>
      </c>
      <c r="AU130" s="146" t="str">
        <f t="shared" si="296"/>
        <v/>
      </c>
      <c r="AV130" s="146" t="str">
        <f t="shared" si="296"/>
        <v/>
      </c>
      <c r="AW130" s="146" t="str">
        <f t="shared" si="296"/>
        <v/>
      </c>
      <c r="AX130" s="146" t="str">
        <f t="shared" si="296"/>
        <v/>
      </c>
      <c r="AY130" s="146" t="str">
        <f t="shared" si="296"/>
        <v/>
      </c>
      <c r="AZ130" s="146" t="str">
        <f t="shared" si="296"/>
        <v/>
      </c>
      <c r="BA130" s="146" t="str">
        <f t="shared" si="296"/>
        <v/>
      </c>
      <c r="BB130" s="146" t="str">
        <f t="shared" si="296"/>
        <v/>
      </c>
      <c r="BC130" s="146" t="str">
        <f t="shared" si="296"/>
        <v/>
      </c>
      <c r="BD130" s="146" t="str">
        <f t="shared" si="296"/>
        <v/>
      </c>
      <c r="BE130" s="146" t="str">
        <f t="shared" si="296"/>
        <v/>
      </c>
      <c r="BF130" s="146" t="str">
        <f t="shared" si="296"/>
        <v/>
      </c>
      <c r="BG130" s="146" t="str">
        <f t="shared" si="296"/>
        <v/>
      </c>
      <c r="BH130" s="146" t="str">
        <f t="shared" si="296"/>
        <v/>
      </c>
      <c r="BI130" s="146" t="str">
        <f t="shared" si="296"/>
        <v/>
      </c>
      <c r="BJ130" s="146" t="str">
        <f t="shared" si="296"/>
        <v/>
      </c>
      <c r="BK130" s="146" t="str">
        <f t="shared" si="296"/>
        <v/>
      </c>
      <c r="BL130" s="146" t="str">
        <f t="shared" si="296"/>
        <v/>
      </c>
      <c r="BM130" s="146" t="str">
        <f t="shared" si="296"/>
        <v/>
      </c>
      <c r="BN130" s="146" t="str">
        <f t="shared" si="296"/>
        <v/>
      </c>
      <c r="BO130" s="146" t="str">
        <f t="shared" si="296"/>
        <v/>
      </c>
      <c r="BP130" s="146" t="str">
        <f t="shared" si="296"/>
        <v/>
      </c>
      <c r="BQ130" s="146" t="str">
        <f t="shared" si="296"/>
        <v/>
      </c>
      <c r="BR130" s="146" t="str">
        <f t="shared" ref="BR130:EC130" si="297">IF(BR$4&lt;$E$3,"",SUMIFS($F123:$FS123,$F$5:$FS$5,"&lt;="&amp;BR$5,$F$5:$FS$5,"&gt;"&amp;(BR$5-$E$3)))</f>
        <v/>
      </c>
      <c r="BS130" s="146" t="str">
        <f t="shared" si="297"/>
        <v/>
      </c>
      <c r="BT130" s="146" t="str">
        <f t="shared" si="297"/>
        <v/>
      </c>
      <c r="BU130" s="146" t="str">
        <f t="shared" si="297"/>
        <v/>
      </c>
      <c r="BV130" s="146" t="str">
        <f t="shared" si="297"/>
        <v/>
      </c>
      <c r="BW130" s="146" t="str">
        <f t="shared" si="297"/>
        <v/>
      </c>
      <c r="BX130" s="146" t="str">
        <f t="shared" si="297"/>
        <v/>
      </c>
      <c r="BY130" s="146" t="str">
        <f t="shared" si="297"/>
        <v/>
      </c>
      <c r="BZ130" s="146" t="str">
        <f t="shared" si="297"/>
        <v/>
      </c>
      <c r="CA130" s="146" t="str">
        <f t="shared" si="297"/>
        <v/>
      </c>
      <c r="CB130" s="146" t="str">
        <f t="shared" si="297"/>
        <v/>
      </c>
      <c r="CC130" s="146" t="str">
        <f t="shared" si="297"/>
        <v/>
      </c>
      <c r="CD130" s="146" t="str">
        <f t="shared" si="297"/>
        <v/>
      </c>
      <c r="CE130" s="146" t="str">
        <f t="shared" si="297"/>
        <v/>
      </c>
      <c r="CF130" s="146" t="str">
        <f t="shared" si="297"/>
        <v/>
      </c>
      <c r="CG130" s="146" t="str">
        <f t="shared" si="297"/>
        <v/>
      </c>
      <c r="CH130" s="146" t="str">
        <f t="shared" si="297"/>
        <v/>
      </c>
      <c r="CI130" s="146" t="str">
        <f t="shared" si="297"/>
        <v/>
      </c>
      <c r="CJ130" s="146" t="str">
        <f t="shared" si="297"/>
        <v/>
      </c>
      <c r="CK130" s="146" t="str">
        <f t="shared" si="297"/>
        <v/>
      </c>
      <c r="CL130" s="146" t="str">
        <f t="shared" si="297"/>
        <v/>
      </c>
      <c r="CM130" s="146" t="str">
        <f t="shared" si="297"/>
        <v/>
      </c>
      <c r="CN130" s="146" t="str">
        <f t="shared" si="297"/>
        <v/>
      </c>
      <c r="CO130" s="146" t="str">
        <f t="shared" si="297"/>
        <v/>
      </c>
      <c r="CP130" s="146" t="str">
        <f t="shared" si="297"/>
        <v/>
      </c>
      <c r="CQ130" s="146" t="str">
        <f t="shared" si="297"/>
        <v/>
      </c>
      <c r="CR130" s="146" t="str">
        <f t="shared" si="297"/>
        <v/>
      </c>
      <c r="CS130" s="146" t="str">
        <f t="shared" si="297"/>
        <v/>
      </c>
      <c r="CT130" s="146" t="str">
        <f t="shared" si="297"/>
        <v/>
      </c>
      <c r="CU130" s="146" t="str">
        <f t="shared" si="297"/>
        <v/>
      </c>
      <c r="CV130" s="146" t="str">
        <f t="shared" si="297"/>
        <v/>
      </c>
      <c r="CW130" s="146" t="str">
        <f t="shared" si="297"/>
        <v/>
      </c>
      <c r="CX130" s="146" t="str">
        <f t="shared" si="297"/>
        <v/>
      </c>
      <c r="CY130" s="146" t="str">
        <f t="shared" si="297"/>
        <v/>
      </c>
      <c r="CZ130" s="146" t="str">
        <f t="shared" si="297"/>
        <v/>
      </c>
      <c r="DA130" s="146">
        <f t="shared" si="297"/>
        <v>13</v>
      </c>
      <c r="DB130" s="146">
        <f t="shared" si="297"/>
        <v>13</v>
      </c>
      <c r="DC130" s="146">
        <f t="shared" si="297"/>
        <v>14</v>
      </c>
      <c r="DD130" s="146">
        <f t="shared" si="297"/>
        <v>14</v>
      </c>
      <c r="DE130" s="146">
        <f t="shared" si="297"/>
        <v>15</v>
      </c>
      <c r="DF130" s="146">
        <f t="shared" si="297"/>
        <v>15</v>
      </c>
      <c r="DG130" s="146">
        <f t="shared" si="297"/>
        <v>15</v>
      </c>
      <c r="DH130" s="146">
        <f t="shared" si="297"/>
        <v>15</v>
      </c>
      <c r="DI130" s="146">
        <f t="shared" si="297"/>
        <v>15</v>
      </c>
      <c r="DJ130" s="146">
        <f t="shared" si="297"/>
        <v>15</v>
      </c>
      <c r="DK130" s="146">
        <f t="shared" si="297"/>
        <v>16</v>
      </c>
      <c r="DL130" s="146">
        <f t="shared" si="297"/>
        <v>16</v>
      </c>
      <c r="DM130" s="146">
        <f t="shared" si="297"/>
        <v>15</v>
      </c>
      <c r="DN130" s="146">
        <f t="shared" si="297"/>
        <v>15</v>
      </c>
      <c r="DO130" s="146">
        <f t="shared" si="297"/>
        <v>15</v>
      </c>
      <c r="DP130" s="146">
        <f t="shared" si="297"/>
        <v>15</v>
      </c>
      <c r="DQ130" s="146">
        <f t="shared" si="297"/>
        <v>15</v>
      </c>
      <c r="DR130" s="146">
        <f t="shared" si="297"/>
        <v>16</v>
      </c>
      <c r="DS130" s="146">
        <f t="shared" si="297"/>
        <v>16</v>
      </c>
      <c r="DT130" s="146">
        <f t="shared" si="297"/>
        <v>16</v>
      </c>
      <c r="DU130" s="146">
        <f t="shared" si="297"/>
        <v>16</v>
      </c>
      <c r="DV130" s="146">
        <f t="shared" si="297"/>
        <v>17</v>
      </c>
      <c r="DW130" s="146">
        <f t="shared" si="297"/>
        <v>16</v>
      </c>
      <c r="DX130" s="146">
        <f t="shared" si="297"/>
        <v>16</v>
      </c>
      <c r="DY130" s="146">
        <f t="shared" si="297"/>
        <v>16</v>
      </c>
      <c r="DZ130" s="146">
        <f t="shared" si="297"/>
        <v>16</v>
      </c>
      <c r="EA130" s="146">
        <f t="shared" si="297"/>
        <v>16</v>
      </c>
      <c r="EB130" s="146">
        <f t="shared" si="297"/>
        <v>16</v>
      </c>
      <c r="EC130" s="146">
        <f t="shared" si="297"/>
        <v>16</v>
      </c>
      <c r="ED130" s="146">
        <f t="shared" ref="ED130:FS130" si="298">IF(ED$4&lt;$E$3,"",SUMIFS($F123:$FS123,$F$5:$FS$5,"&lt;="&amp;ED$5,$F$5:$FS$5,"&gt;"&amp;(ED$5-$E$3)))</f>
        <v>16</v>
      </c>
      <c r="EE130" s="146">
        <f t="shared" si="298"/>
        <v>15</v>
      </c>
      <c r="EF130" s="146">
        <f t="shared" si="298"/>
        <v>15</v>
      </c>
      <c r="EG130" s="146">
        <f t="shared" si="298"/>
        <v>15</v>
      </c>
      <c r="EH130" s="146">
        <f t="shared" si="298"/>
        <v>14</v>
      </c>
      <c r="EI130" s="146">
        <f t="shared" si="298"/>
        <v>14</v>
      </c>
      <c r="EJ130" s="146">
        <f t="shared" si="298"/>
        <v>14</v>
      </c>
      <c r="EK130" s="146">
        <f t="shared" si="298"/>
        <v>14</v>
      </c>
      <c r="EL130" s="146">
        <f t="shared" si="298"/>
        <v>14</v>
      </c>
      <c r="EM130" s="146">
        <f t="shared" si="298"/>
        <v>14</v>
      </c>
      <c r="EN130" s="146">
        <f t="shared" si="298"/>
        <v>13</v>
      </c>
      <c r="EO130" s="146">
        <f t="shared" si="298"/>
        <v>13</v>
      </c>
      <c r="EP130" s="146">
        <f t="shared" si="298"/>
        <v>13</v>
      </c>
      <c r="EQ130" s="146">
        <f t="shared" si="298"/>
        <v>13</v>
      </c>
      <c r="ER130" s="146">
        <f t="shared" si="298"/>
        <v>13</v>
      </c>
      <c r="ES130" s="146">
        <f t="shared" si="298"/>
        <v>13</v>
      </c>
      <c r="ET130" s="146">
        <f t="shared" si="298"/>
        <v>14</v>
      </c>
      <c r="EU130" s="146">
        <f t="shared" si="298"/>
        <v>14</v>
      </c>
      <c r="EV130" s="146">
        <f t="shared" si="298"/>
        <v>12</v>
      </c>
      <c r="EW130" s="146">
        <f t="shared" si="298"/>
        <v>12</v>
      </c>
      <c r="EX130" s="146">
        <f t="shared" si="298"/>
        <v>12</v>
      </c>
      <c r="EY130" s="146">
        <f t="shared" si="298"/>
        <v>12</v>
      </c>
      <c r="EZ130" s="146">
        <f t="shared" si="298"/>
        <v>13</v>
      </c>
      <c r="FA130" s="146">
        <f t="shared" si="298"/>
        <v>13</v>
      </c>
      <c r="FB130" s="146">
        <f t="shared" si="298"/>
        <v>13</v>
      </c>
      <c r="FC130" s="146">
        <f t="shared" si="298"/>
        <v>13</v>
      </c>
      <c r="FD130" s="146">
        <f t="shared" si="298"/>
        <v>13</v>
      </c>
      <c r="FE130" s="146">
        <f t="shared" si="298"/>
        <v>13</v>
      </c>
      <c r="FF130" s="146">
        <f t="shared" si="298"/>
        <v>13</v>
      </c>
      <c r="FG130" s="146">
        <f t="shared" si="298"/>
        <v>13</v>
      </c>
      <c r="FH130" s="146">
        <f t="shared" si="298"/>
        <v>13</v>
      </c>
      <c r="FI130" s="146">
        <f t="shared" si="298"/>
        <v>14</v>
      </c>
      <c r="FJ130" s="146">
        <f t="shared" si="298"/>
        <v>14</v>
      </c>
      <c r="FK130" s="146">
        <f t="shared" si="298"/>
        <v>14</v>
      </c>
      <c r="FL130" s="146">
        <f t="shared" si="298"/>
        <v>14</v>
      </c>
      <c r="FM130" s="146">
        <f t="shared" si="298"/>
        <v>14</v>
      </c>
      <c r="FN130" s="146">
        <f t="shared" si="298"/>
        <v>14</v>
      </c>
      <c r="FO130" s="146">
        <f t="shared" si="298"/>
        <v>14</v>
      </c>
      <c r="FP130" s="146">
        <f t="shared" si="298"/>
        <v>14</v>
      </c>
      <c r="FQ130" s="146">
        <f t="shared" si="298"/>
        <v>14</v>
      </c>
      <c r="FR130" s="146">
        <f t="shared" si="298"/>
        <v>14</v>
      </c>
      <c r="FS130" s="146">
        <f t="shared" si="298"/>
        <v>14</v>
      </c>
      <c r="FT130" s="146">
        <f t="shared" si="286"/>
        <v>13</v>
      </c>
      <c r="FW130" s="146">
        <f t="shared" si="287"/>
        <v>14</v>
      </c>
      <c r="FX130" s="146">
        <f>MIN(F130:FS130)</f>
        <v>12</v>
      </c>
      <c r="FY130" s="146">
        <f>MAX(F130:FS130)</f>
        <v>17</v>
      </c>
      <c r="FZ130" s="146">
        <f>AVERAGE(F130:FS130)</f>
        <v>14.28169014084507</v>
      </c>
      <c r="GA130" s="146">
        <f>AVERAGE(EP130:FS130)</f>
        <v>13.3</v>
      </c>
    </row>
    <row r="131" spans="2:183" ht="15.75" thickTop="1">
      <c r="B131" s="129"/>
    </row>
    <row r="132" spans="2:183">
      <c r="B132" s="129"/>
      <c r="D132" s="98" t="s">
        <v>49</v>
      </c>
    </row>
    <row r="133" spans="2:183">
      <c r="B133" s="129"/>
      <c r="D133" t="s">
        <v>46</v>
      </c>
      <c r="F133" s="1" t="str">
        <f t="shared" ref="F133:AK133" si="299">IF(F$4&lt;$E$3,"",SUMIFS($F119:$FS119,$F$5:$FS$5,"&lt;="&amp;F$5,$F$5:$FS$5,"&gt;"&amp;(F$5-$E$3))/$E$3)</f>
        <v/>
      </c>
      <c r="G133" s="1" t="str">
        <f t="shared" si="299"/>
        <v/>
      </c>
      <c r="H133" s="1" t="str">
        <f t="shared" si="299"/>
        <v/>
      </c>
      <c r="I133" s="1" t="str">
        <f t="shared" si="299"/>
        <v/>
      </c>
      <c r="J133" s="1" t="str">
        <f t="shared" si="299"/>
        <v/>
      </c>
      <c r="K133" s="1" t="str">
        <f t="shared" si="299"/>
        <v/>
      </c>
      <c r="L133" s="1" t="str">
        <f t="shared" si="299"/>
        <v/>
      </c>
      <c r="M133" s="1" t="str">
        <f t="shared" si="299"/>
        <v/>
      </c>
      <c r="N133" s="1" t="str">
        <f t="shared" si="299"/>
        <v/>
      </c>
      <c r="O133" s="1" t="str">
        <f t="shared" si="299"/>
        <v/>
      </c>
      <c r="P133" s="1" t="str">
        <f t="shared" si="299"/>
        <v/>
      </c>
      <c r="Q133" s="1" t="str">
        <f t="shared" si="299"/>
        <v/>
      </c>
      <c r="R133" s="1" t="str">
        <f t="shared" si="299"/>
        <v/>
      </c>
      <c r="S133" s="1" t="str">
        <f t="shared" si="299"/>
        <v/>
      </c>
      <c r="T133" s="1" t="str">
        <f t="shared" si="299"/>
        <v/>
      </c>
      <c r="U133" s="1" t="str">
        <f t="shared" si="299"/>
        <v/>
      </c>
      <c r="V133" s="1" t="str">
        <f t="shared" si="299"/>
        <v/>
      </c>
      <c r="W133" s="1" t="str">
        <f t="shared" si="299"/>
        <v/>
      </c>
      <c r="X133" s="1" t="str">
        <f t="shared" si="299"/>
        <v/>
      </c>
      <c r="Y133" s="1" t="str">
        <f t="shared" si="299"/>
        <v/>
      </c>
      <c r="Z133" s="1" t="str">
        <f t="shared" si="299"/>
        <v/>
      </c>
      <c r="AA133" s="1" t="str">
        <f t="shared" si="299"/>
        <v/>
      </c>
      <c r="AB133" s="1" t="str">
        <f t="shared" si="299"/>
        <v/>
      </c>
      <c r="AC133" s="1" t="str">
        <f t="shared" si="299"/>
        <v/>
      </c>
      <c r="AD133" s="1" t="str">
        <f t="shared" si="299"/>
        <v/>
      </c>
      <c r="AE133" s="1" t="str">
        <f t="shared" si="299"/>
        <v/>
      </c>
      <c r="AF133" s="1" t="str">
        <f t="shared" si="299"/>
        <v/>
      </c>
      <c r="AG133" s="1" t="str">
        <f t="shared" si="299"/>
        <v/>
      </c>
      <c r="AH133" s="1" t="str">
        <f t="shared" si="299"/>
        <v/>
      </c>
      <c r="AI133" s="1" t="str">
        <f t="shared" si="299"/>
        <v/>
      </c>
      <c r="AJ133" s="1" t="str">
        <f t="shared" si="299"/>
        <v/>
      </c>
      <c r="AK133" s="1" t="str">
        <f t="shared" si="299"/>
        <v/>
      </c>
      <c r="AL133" s="1" t="str">
        <f t="shared" ref="AL133:BQ133" si="300">IF(AL$4&lt;$E$3,"",SUMIFS($F119:$FS119,$F$5:$FS$5,"&lt;="&amp;AL$5,$F$5:$FS$5,"&gt;"&amp;(AL$5-$E$3))/$E$3)</f>
        <v/>
      </c>
      <c r="AM133" s="1" t="str">
        <f t="shared" si="300"/>
        <v/>
      </c>
      <c r="AN133" s="1" t="str">
        <f t="shared" si="300"/>
        <v/>
      </c>
      <c r="AO133" s="1" t="str">
        <f t="shared" si="300"/>
        <v/>
      </c>
      <c r="AP133" s="1" t="str">
        <f t="shared" si="300"/>
        <v/>
      </c>
      <c r="AQ133" s="1" t="str">
        <f t="shared" si="300"/>
        <v/>
      </c>
      <c r="AR133" s="1" t="str">
        <f t="shared" si="300"/>
        <v/>
      </c>
      <c r="AS133" s="1" t="str">
        <f t="shared" si="300"/>
        <v/>
      </c>
      <c r="AT133" s="1" t="str">
        <f t="shared" si="300"/>
        <v/>
      </c>
      <c r="AU133" s="1" t="str">
        <f t="shared" si="300"/>
        <v/>
      </c>
      <c r="AV133" s="1" t="str">
        <f t="shared" si="300"/>
        <v/>
      </c>
      <c r="AW133" s="1" t="str">
        <f t="shared" si="300"/>
        <v/>
      </c>
      <c r="AX133" s="1" t="str">
        <f t="shared" si="300"/>
        <v/>
      </c>
      <c r="AY133" s="1" t="str">
        <f t="shared" si="300"/>
        <v/>
      </c>
      <c r="AZ133" s="1" t="str">
        <f t="shared" si="300"/>
        <v/>
      </c>
      <c r="BA133" s="1" t="str">
        <f t="shared" si="300"/>
        <v/>
      </c>
      <c r="BB133" s="1" t="str">
        <f t="shared" si="300"/>
        <v/>
      </c>
      <c r="BC133" s="1" t="str">
        <f t="shared" si="300"/>
        <v/>
      </c>
      <c r="BD133" s="1" t="str">
        <f t="shared" si="300"/>
        <v/>
      </c>
      <c r="BE133" s="1" t="str">
        <f t="shared" si="300"/>
        <v/>
      </c>
      <c r="BF133" s="1" t="str">
        <f t="shared" si="300"/>
        <v/>
      </c>
      <c r="BG133" s="1" t="str">
        <f t="shared" si="300"/>
        <v/>
      </c>
      <c r="BH133" s="1" t="str">
        <f t="shared" si="300"/>
        <v/>
      </c>
      <c r="BI133" s="1" t="str">
        <f t="shared" si="300"/>
        <v/>
      </c>
      <c r="BJ133" s="1" t="str">
        <f t="shared" si="300"/>
        <v/>
      </c>
      <c r="BK133" s="1" t="str">
        <f t="shared" si="300"/>
        <v/>
      </c>
      <c r="BL133" s="1" t="str">
        <f t="shared" si="300"/>
        <v/>
      </c>
      <c r="BM133" s="1" t="str">
        <f t="shared" si="300"/>
        <v/>
      </c>
      <c r="BN133" s="1" t="str">
        <f t="shared" si="300"/>
        <v/>
      </c>
      <c r="BO133" s="1" t="str">
        <f t="shared" si="300"/>
        <v/>
      </c>
      <c r="BP133" s="1" t="str">
        <f t="shared" si="300"/>
        <v/>
      </c>
      <c r="BQ133" s="1" t="str">
        <f t="shared" si="300"/>
        <v/>
      </c>
      <c r="BR133" s="1" t="str">
        <f t="shared" ref="BR133:CW133" si="301">IF(BR$4&lt;$E$3,"",SUMIFS($F119:$FS119,$F$5:$FS$5,"&lt;="&amp;BR$5,$F$5:$FS$5,"&gt;"&amp;(BR$5-$E$3))/$E$3)</f>
        <v/>
      </c>
      <c r="BS133" s="1" t="str">
        <f t="shared" si="301"/>
        <v/>
      </c>
      <c r="BT133" s="1" t="str">
        <f t="shared" si="301"/>
        <v/>
      </c>
      <c r="BU133" s="1" t="str">
        <f t="shared" si="301"/>
        <v/>
      </c>
      <c r="BV133" s="1" t="str">
        <f t="shared" si="301"/>
        <v/>
      </c>
      <c r="BW133" s="1" t="str">
        <f t="shared" si="301"/>
        <v/>
      </c>
      <c r="BX133" s="1" t="str">
        <f t="shared" si="301"/>
        <v/>
      </c>
      <c r="BY133" s="1" t="str">
        <f t="shared" si="301"/>
        <v/>
      </c>
      <c r="BZ133" s="1" t="str">
        <f t="shared" si="301"/>
        <v/>
      </c>
      <c r="CA133" s="1" t="str">
        <f t="shared" si="301"/>
        <v/>
      </c>
      <c r="CB133" s="1" t="str">
        <f t="shared" si="301"/>
        <v/>
      </c>
      <c r="CC133" s="1" t="str">
        <f t="shared" si="301"/>
        <v/>
      </c>
      <c r="CD133" s="1" t="str">
        <f t="shared" si="301"/>
        <v/>
      </c>
      <c r="CE133" s="1" t="str">
        <f t="shared" si="301"/>
        <v/>
      </c>
      <c r="CF133" s="1" t="str">
        <f t="shared" si="301"/>
        <v/>
      </c>
      <c r="CG133" s="1" t="str">
        <f t="shared" si="301"/>
        <v/>
      </c>
      <c r="CH133" s="1" t="str">
        <f t="shared" si="301"/>
        <v/>
      </c>
      <c r="CI133" s="1" t="str">
        <f t="shared" si="301"/>
        <v/>
      </c>
      <c r="CJ133" s="1" t="str">
        <f t="shared" si="301"/>
        <v/>
      </c>
      <c r="CK133" s="1" t="str">
        <f t="shared" si="301"/>
        <v/>
      </c>
      <c r="CL133" s="1" t="str">
        <f t="shared" si="301"/>
        <v/>
      </c>
      <c r="CM133" s="1" t="str">
        <f t="shared" si="301"/>
        <v/>
      </c>
      <c r="CN133" s="1" t="str">
        <f t="shared" si="301"/>
        <v/>
      </c>
      <c r="CO133" s="1" t="str">
        <f t="shared" si="301"/>
        <v/>
      </c>
      <c r="CP133" s="1" t="str">
        <f t="shared" si="301"/>
        <v/>
      </c>
      <c r="CQ133" s="1" t="str">
        <f t="shared" si="301"/>
        <v/>
      </c>
      <c r="CR133" s="1" t="str">
        <f t="shared" si="301"/>
        <v/>
      </c>
      <c r="CS133" s="1" t="str">
        <f t="shared" si="301"/>
        <v/>
      </c>
      <c r="CT133" s="1" t="str">
        <f t="shared" si="301"/>
        <v/>
      </c>
      <c r="CU133" s="1" t="str">
        <f t="shared" si="301"/>
        <v/>
      </c>
      <c r="CV133" s="1" t="str">
        <f t="shared" si="301"/>
        <v/>
      </c>
      <c r="CW133" s="1" t="str">
        <f t="shared" si="301"/>
        <v/>
      </c>
      <c r="CX133" s="1" t="str">
        <f t="shared" ref="CX133:EC133" si="302">IF(CX$4&lt;$E$3,"",SUMIFS($F119:$FS119,$F$5:$FS$5,"&lt;="&amp;CX$5,$F$5:$FS$5,"&gt;"&amp;(CX$5-$E$3))/$E$3)</f>
        <v/>
      </c>
      <c r="CY133" s="1" t="str">
        <f t="shared" si="302"/>
        <v/>
      </c>
      <c r="CZ133" s="1" t="str">
        <f t="shared" si="302"/>
        <v/>
      </c>
      <c r="DA133" s="1">
        <f t="shared" si="302"/>
        <v>0.01</v>
      </c>
      <c r="DB133" s="1">
        <f t="shared" si="302"/>
        <v>0.01</v>
      </c>
      <c r="DC133" s="1">
        <f t="shared" si="302"/>
        <v>0.01</v>
      </c>
      <c r="DD133" s="1">
        <f t="shared" si="302"/>
        <v>0.01</v>
      </c>
      <c r="DE133" s="1">
        <f t="shared" si="302"/>
        <v>0.01</v>
      </c>
      <c r="DF133" s="1">
        <f t="shared" si="302"/>
        <v>0.01</v>
      </c>
      <c r="DG133" s="1">
        <f t="shared" si="302"/>
        <v>0.01</v>
      </c>
      <c r="DH133" s="1">
        <f t="shared" si="302"/>
        <v>0.01</v>
      </c>
      <c r="DI133" s="1">
        <f t="shared" si="302"/>
        <v>0.01</v>
      </c>
      <c r="DJ133" s="1">
        <f t="shared" si="302"/>
        <v>0.01</v>
      </c>
      <c r="DK133" s="1">
        <f t="shared" si="302"/>
        <v>0.01</v>
      </c>
      <c r="DL133" s="1">
        <f t="shared" si="302"/>
        <v>0.01</v>
      </c>
      <c r="DM133" s="1">
        <f t="shared" si="302"/>
        <v>0.01</v>
      </c>
      <c r="DN133" s="1">
        <f t="shared" si="302"/>
        <v>0.01</v>
      </c>
      <c r="DO133" s="1">
        <f t="shared" si="302"/>
        <v>0.01</v>
      </c>
      <c r="DP133" s="1">
        <f t="shared" si="302"/>
        <v>0.01</v>
      </c>
      <c r="DQ133" s="1">
        <f t="shared" si="302"/>
        <v>0.01</v>
      </c>
      <c r="DR133" s="1">
        <f t="shared" si="302"/>
        <v>0.02</v>
      </c>
      <c r="DS133" s="1">
        <f t="shared" si="302"/>
        <v>0.02</v>
      </c>
      <c r="DT133" s="1">
        <f t="shared" si="302"/>
        <v>0.02</v>
      </c>
      <c r="DU133" s="1">
        <f t="shared" si="302"/>
        <v>0.02</v>
      </c>
      <c r="DV133" s="1">
        <f t="shared" si="302"/>
        <v>0.02</v>
      </c>
      <c r="DW133" s="1">
        <f t="shared" si="302"/>
        <v>0.02</v>
      </c>
      <c r="DX133" s="1">
        <f t="shared" si="302"/>
        <v>0.02</v>
      </c>
      <c r="DY133" s="1">
        <f t="shared" si="302"/>
        <v>0.02</v>
      </c>
      <c r="DZ133" s="1">
        <f t="shared" si="302"/>
        <v>0.02</v>
      </c>
      <c r="EA133" s="1">
        <f t="shared" si="302"/>
        <v>0.02</v>
      </c>
      <c r="EB133" s="1">
        <f t="shared" si="302"/>
        <v>0.02</v>
      </c>
      <c r="EC133" s="1">
        <f t="shared" si="302"/>
        <v>0.02</v>
      </c>
      <c r="ED133" s="1">
        <f t="shared" ref="ED133:FI133" si="303">IF(ED$4&lt;$E$3,"",SUMIFS($F119:$FS119,$F$5:$FS$5,"&lt;="&amp;ED$5,$F$5:$FS$5,"&gt;"&amp;(ED$5-$E$3))/$E$3)</f>
        <v>0.02</v>
      </c>
      <c r="EE133" s="1">
        <f t="shared" si="303"/>
        <v>0.02</v>
      </c>
      <c r="EF133" s="1">
        <f t="shared" si="303"/>
        <v>0.02</v>
      </c>
      <c r="EG133" s="1">
        <f t="shared" si="303"/>
        <v>0.02</v>
      </c>
      <c r="EH133" s="1">
        <f t="shared" si="303"/>
        <v>0.02</v>
      </c>
      <c r="EI133" s="1">
        <f t="shared" si="303"/>
        <v>0.02</v>
      </c>
      <c r="EJ133" s="1">
        <f t="shared" si="303"/>
        <v>0.02</v>
      </c>
      <c r="EK133" s="1">
        <f t="shared" si="303"/>
        <v>0.02</v>
      </c>
      <c r="EL133" s="1">
        <f t="shared" si="303"/>
        <v>0.02</v>
      </c>
      <c r="EM133" s="1">
        <f t="shared" si="303"/>
        <v>0.02</v>
      </c>
      <c r="EN133" s="1">
        <f t="shared" si="303"/>
        <v>0.02</v>
      </c>
      <c r="EO133" s="1">
        <f t="shared" si="303"/>
        <v>0.02</v>
      </c>
      <c r="EP133" s="1">
        <f t="shared" si="303"/>
        <v>0.02</v>
      </c>
      <c r="EQ133" s="1">
        <f t="shared" si="303"/>
        <v>0.02</v>
      </c>
      <c r="ER133" s="1">
        <f t="shared" si="303"/>
        <v>0.02</v>
      </c>
      <c r="ES133" s="1">
        <f t="shared" si="303"/>
        <v>0.02</v>
      </c>
      <c r="ET133" s="1">
        <f t="shared" si="303"/>
        <v>0.02</v>
      </c>
      <c r="EU133" s="1">
        <f t="shared" si="303"/>
        <v>0.02</v>
      </c>
      <c r="EV133" s="1">
        <f t="shared" si="303"/>
        <v>0.01</v>
      </c>
      <c r="EW133" s="1">
        <f t="shared" si="303"/>
        <v>0.01</v>
      </c>
      <c r="EX133" s="1">
        <f t="shared" si="303"/>
        <v>0.01</v>
      </c>
      <c r="EY133" s="1">
        <f t="shared" si="303"/>
        <v>0.01</v>
      </c>
      <c r="EZ133" s="1">
        <f t="shared" si="303"/>
        <v>0.01</v>
      </c>
      <c r="FA133" s="1">
        <f t="shared" si="303"/>
        <v>0.01</v>
      </c>
      <c r="FB133" s="1">
        <f t="shared" si="303"/>
        <v>0.01</v>
      </c>
      <c r="FC133" s="1">
        <f t="shared" si="303"/>
        <v>0.01</v>
      </c>
      <c r="FD133" s="1">
        <f t="shared" si="303"/>
        <v>0.01</v>
      </c>
      <c r="FE133" s="1">
        <f t="shared" si="303"/>
        <v>0.01</v>
      </c>
      <c r="FF133" s="1">
        <f t="shared" si="303"/>
        <v>0.01</v>
      </c>
      <c r="FG133" s="1">
        <f t="shared" si="303"/>
        <v>0.01</v>
      </c>
      <c r="FH133" s="1">
        <f t="shared" si="303"/>
        <v>0.01</v>
      </c>
      <c r="FI133" s="1">
        <f t="shared" si="303"/>
        <v>0.01</v>
      </c>
      <c r="FJ133" s="1">
        <f t="shared" ref="FJ133:FS133" si="304">IF(FJ$4&lt;$E$3,"",SUMIFS($F119:$FS119,$F$5:$FS$5,"&lt;="&amp;FJ$5,$F$5:$FS$5,"&gt;"&amp;(FJ$5-$E$3))/$E$3)</f>
        <v>0.01</v>
      </c>
      <c r="FK133" s="1">
        <f t="shared" si="304"/>
        <v>0.01</v>
      </c>
      <c r="FL133" s="1">
        <f t="shared" si="304"/>
        <v>0.01</v>
      </c>
      <c r="FM133" s="1">
        <f t="shared" si="304"/>
        <v>0.01</v>
      </c>
      <c r="FN133" s="1">
        <f t="shared" si="304"/>
        <v>0.01</v>
      </c>
      <c r="FO133" s="1">
        <f t="shared" si="304"/>
        <v>0.01</v>
      </c>
      <c r="FP133" s="1">
        <f t="shared" si="304"/>
        <v>0.01</v>
      </c>
      <c r="FQ133" s="1">
        <f t="shared" si="304"/>
        <v>0.01</v>
      </c>
      <c r="FR133" s="1">
        <f t="shared" si="304"/>
        <v>0.01</v>
      </c>
      <c r="FS133" s="1">
        <f t="shared" si="304"/>
        <v>0.01</v>
      </c>
      <c r="FT133" s="1">
        <f>IF(FT$4&lt;$E$3,"",SUMIFS($F119:$FT119,$F$5:$FT$5,"&lt;="&amp;FT$5,$F$5:$FT$5,"&gt;"&amp;(FT$5-$E$3))/$E$3)</f>
        <v>0.01</v>
      </c>
      <c r="FW133" s="132">
        <f>FS133</f>
        <v>0.01</v>
      </c>
      <c r="FX133" s="132">
        <f>MIN(F133:FS133)</f>
        <v>0.01</v>
      </c>
      <c r="FY133" s="132">
        <f>MAX(F133:FS133)</f>
        <v>0.02</v>
      </c>
      <c r="FZ133" s="132">
        <f>AVERAGE(F133:FS133)</f>
        <v>1.4225352112676063E-2</v>
      </c>
      <c r="GA133" s="132">
        <f>AVERAGE(EP133:FS133)</f>
        <v>1.2000000000000007E-2</v>
      </c>
    </row>
    <row r="134" spans="2:183">
      <c r="B134" s="129"/>
      <c r="D134" t="s">
        <v>47</v>
      </c>
      <c r="F134" s="1" t="str">
        <f t="shared" ref="F134:AK134" si="305">IF(F$4&lt;$E$3,"",SUMIFS($F120:$FS120,$F$5:$FS$5,"&lt;="&amp;F$5,$F$5:$FS$5,"&gt;"&amp;(F$5-$E$3))/$E$3)</f>
        <v/>
      </c>
      <c r="G134" s="1" t="str">
        <f t="shared" si="305"/>
        <v/>
      </c>
      <c r="H134" s="1" t="str">
        <f t="shared" si="305"/>
        <v/>
      </c>
      <c r="I134" s="1" t="str">
        <f t="shared" si="305"/>
        <v/>
      </c>
      <c r="J134" s="1" t="str">
        <f t="shared" si="305"/>
        <v/>
      </c>
      <c r="K134" s="1" t="str">
        <f t="shared" si="305"/>
        <v/>
      </c>
      <c r="L134" s="1" t="str">
        <f t="shared" si="305"/>
        <v/>
      </c>
      <c r="M134" s="1" t="str">
        <f t="shared" si="305"/>
        <v/>
      </c>
      <c r="N134" s="1" t="str">
        <f t="shared" si="305"/>
        <v/>
      </c>
      <c r="O134" s="1" t="str">
        <f t="shared" si="305"/>
        <v/>
      </c>
      <c r="P134" s="1" t="str">
        <f t="shared" si="305"/>
        <v/>
      </c>
      <c r="Q134" s="1" t="str">
        <f t="shared" si="305"/>
        <v/>
      </c>
      <c r="R134" s="1" t="str">
        <f t="shared" si="305"/>
        <v/>
      </c>
      <c r="S134" s="1" t="str">
        <f t="shared" si="305"/>
        <v/>
      </c>
      <c r="T134" s="1" t="str">
        <f t="shared" si="305"/>
        <v/>
      </c>
      <c r="U134" s="1" t="str">
        <f t="shared" si="305"/>
        <v/>
      </c>
      <c r="V134" s="1" t="str">
        <f t="shared" si="305"/>
        <v/>
      </c>
      <c r="W134" s="1" t="str">
        <f t="shared" si="305"/>
        <v/>
      </c>
      <c r="X134" s="1" t="str">
        <f t="shared" si="305"/>
        <v/>
      </c>
      <c r="Y134" s="1" t="str">
        <f t="shared" si="305"/>
        <v/>
      </c>
      <c r="Z134" s="1" t="str">
        <f t="shared" si="305"/>
        <v/>
      </c>
      <c r="AA134" s="1" t="str">
        <f t="shared" si="305"/>
        <v/>
      </c>
      <c r="AB134" s="1" t="str">
        <f t="shared" si="305"/>
        <v/>
      </c>
      <c r="AC134" s="1" t="str">
        <f t="shared" si="305"/>
        <v/>
      </c>
      <c r="AD134" s="1" t="str">
        <f t="shared" si="305"/>
        <v/>
      </c>
      <c r="AE134" s="1" t="str">
        <f t="shared" si="305"/>
        <v/>
      </c>
      <c r="AF134" s="1" t="str">
        <f t="shared" si="305"/>
        <v/>
      </c>
      <c r="AG134" s="1" t="str">
        <f t="shared" si="305"/>
        <v/>
      </c>
      <c r="AH134" s="1" t="str">
        <f t="shared" si="305"/>
        <v/>
      </c>
      <c r="AI134" s="1" t="str">
        <f t="shared" si="305"/>
        <v/>
      </c>
      <c r="AJ134" s="1" t="str">
        <f t="shared" si="305"/>
        <v/>
      </c>
      <c r="AK134" s="1" t="str">
        <f t="shared" si="305"/>
        <v/>
      </c>
      <c r="AL134" s="1" t="str">
        <f t="shared" ref="AL134:BQ134" si="306">IF(AL$4&lt;$E$3,"",SUMIFS($F120:$FS120,$F$5:$FS$5,"&lt;="&amp;AL$5,$F$5:$FS$5,"&gt;"&amp;(AL$5-$E$3))/$E$3)</f>
        <v/>
      </c>
      <c r="AM134" s="1" t="str">
        <f t="shared" si="306"/>
        <v/>
      </c>
      <c r="AN134" s="1" t="str">
        <f t="shared" si="306"/>
        <v/>
      </c>
      <c r="AO134" s="1" t="str">
        <f t="shared" si="306"/>
        <v/>
      </c>
      <c r="AP134" s="1" t="str">
        <f t="shared" si="306"/>
        <v/>
      </c>
      <c r="AQ134" s="1" t="str">
        <f t="shared" si="306"/>
        <v/>
      </c>
      <c r="AR134" s="1" t="str">
        <f t="shared" si="306"/>
        <v/>
      </c>
      <c r="AS134" s="1" t="str">
        <f t="shared" si="306"/>
        <v/>
      </c>
      <c r="AT134" s="1" t="str">
        <f t="shared" si="306"/>
        <v/>
      </c>
      <c r="AU134" s="1" t="str">
        <f t="shared" si="306"/>
        <v/>
      </c>
      <c r="AV134" s="1" t="str">
        <f t="shared" si="306"/>
        <v/>
      </c>
      <c r="AW134" s="1" t="str">
        <f t="shared" si="306"/>
        <v/>
      </c>
      <c r="AX134" s="1" t="str">
        <f t="shared" si="306"/>
        <v/>
      </c>
      <c r="AY134" s="1" t="str">
        <f t="shared" si="306"/>
        <v/>
      </c>
      <c r="AZ134" s="1" t="str">
        <f t="shared" si="306"/>
        <v/>
      </c>
      <c r="BA134" s="1" t="str">
        <f t="shared" si="306"/>
        <v/>
      </c>
      <c r="BB134" s="1" t="str">
        <f t="shared" si="306"/>
        <v/>
      </c>
      <c r="BC134" s="1" t="str">
        <f t="shared" si="306"/>
        <v/>
      </c>
      <c r="BD134" s="1" t="str">
        <f t="shared" si="306"/>
        <v/>
      </c>
      <c r="BE134" s="1" t="str">
        <f t="shared" si="306"/>
        <v/>
      </c>
      <c r="BF134" s="1" t="str">
        <f t="shared" si="306"/>
        <v/>
      </c>
      <c r="BG134" s="1" t="str">
        <f t="shared" si="306"/>
        <v/>
      </c>
      <c r="BH134" s="1" t="str">
        <f t="shared" si="306"/>
        <v/>
      </c>
      <c r="BI134" s="1" t="str">
        <f t="shared" si="306"/>
        <v/>
      </c>
      <c r="BJ134" s="1" t="str">
        <f t="shared" si="306"/>
        <v/>
      </c>
      <c r="BK134" s="1" t="str">
        <f t="shared" si="306"/>
        <v/>
      </c>
      <c r="BL134" s="1" t="str">
        <f t="shared" si="306"/>
        <v/>
      </c>
      <c r="BM134" s="1" t="str">
        <f t="shared" si="306"/>
        <v/>
      </c>
      <c r="BN134" s="1" t="str">
        <f t="shared" si="306"/>
        <v/>
      </c>
      <c r="BO134" s="1" t="str">
        <f t="shared" si="306"/>
        <v/>
      </c>
      <c r="BP134" s="1" t="str">
        <f t="shared" si="306"/>
        <v/>
      </c>
      <c r="BQ134" s="1" t="str">
        <f t="shared" si="306"/>
        <v/>
      </c>
      <c r="BR134" s="1" t="str">
        <f t="shared" ref="BR134:CW134" si="307">IF(BR$4&lt;$E$3,"",SUMIFS($F120:$FS120,$F$5:$FS$5,"&lt;="&amp;BR$5,$F$5:$FS$5,"&gt;"&amp;(BR$5-$E$3))/$E$3)</f>
        <v/>
      </c>
      <c r="BS134" s="1" t="str">
        <f t="shared" si="307"/>
        <v/>
      </c>
      <c r="BT134" s="1" t="str">
        <f t="shared" si="307"/>
        <v/>
      </c>
      <c r="BU134" s="1" t="str">
        <f t="shared" si="307"/>
        <v/>
      </c>
      <c r="BV134" s="1" t="str">
        <f t="shared" si="307"/>
        <v/>
      </c>
      <c r="BW134" s="1" t="str">
        <f t="shared" si="307"/>
        <v/>
      </c>
      <c r="BX134" s="1" t="str">
        <f t="shared" si="307"/>
        <v/>
      </c>
      <c r="BY134" s="1" t="str">
        <f t="shared" si="307"/>
        <v/>
      </c>
      <c r="BZ134" s="1" t="str">
        <f t="shared" si="307"/>
        <v/>
      </c>
      <c r="CA134" s="1" t="str">
        <f t="shared" si="307"/>
        <v/>
      </c>
      <c r="CB134" s="1" t="str">
        <f t="shared" si="307"/>
        <v/>
      </c>
      <c r="CC134" s="1" t="str">
        <f t="shared" si="307"/>
        <v/>
      </c>
      <c r="CD134" s="1" t="str">
        <f t="shared" si="307"/>
        <v/>
      </c>
      <c r="CE134" s="1" t="str">
        <f t="shared" si="307"/>
        <v/>
      </c>
      <c r="CF134" s="1" t="str">
        <f t="shared" si="307"/>
        <v/>
      </c>
      <c r="CG134" s="1" t="str">
        <f t="shared" si="307"/>
        <v/>
      </c>
      <c r="CH134" s="1" t="str">
        <f t="shared" si="307"/>
        <v/>
      </c>
      <c r="CI134" s="1" t="str">
        <f t="shared" si="307"/>
        <v/>
      </c>
      <c r="CJ134" s="1" t="str">
        <f t="shared" si="307"/>
        <v/>
      </c>
      <c r="CK134" s="1" t="str">
        <f t="shared" si="307"/>
        <v/>
      </c>
      <c r="CL134" s="1" t="str">
        <f t="shared" si="307"/>
        <v/>
      </c>
      <c r="CM134" s="1" t="str">
        <f t="shared" si="307"/>
        <v/>
      </c>
      <c r="CN134" s="1" t="str">
        <f t="shared" si="307"/>
        <v/>
      </c>
      <c r="CO134" s="1" t="str">
        <f t="shared" si="307"/>
        <v/>
      </c>
      <c r="CP134" s="1" t="str">
        <f t="shared" si="307"/>
        <v/>
      </c>
      <c r="CQ134" s="1" t="str">
        <f t="shared" si="307"/>
        <v/>
      </c>
      <c r="CR134" s="1" t="str">
        <f t="shared" si="307"/>
        <v/>
      </c>
      <c r="CS134" s="1" t="str">
        <f t="shared" si="307"/>
        <v/>
      </c>
      <c r="CT134" s="1" t="str">
        <f t="shared" si="307"/>
        <v/>
      </c>
      <c r="CU134" s="1" t="str">
        <f t="shared" si="307"/>
        <v/>
      </c>
      <c r="CV134" s="1" t="str">
        <f t="shared" si="307"/>
        <v/>
      </c>
      <c r="CW134" s="1" t="str">
        <f t="shared" si="307"/>
        <v/>
      </c>
      <c r="CX134" s="1" t="str">
        <f t="shared" ref="CX134:EC134" si="308">IF(CX$4&lt;$E$3,"",SUMIFS($F120:$FS120,$F$5:$FS$5,"&lt;="&amp;CX$5,$F$5:$FS$5,"&gt;"&amp;(CX$5-$E$3))/$E$3)</f>
        <v/>
      </c>
      <c r="CY134" s="1" t="str">
        <f t="shared" si="308"/>
        <v/>
      </c>
      <c r="CZ134" s="1" t="str">
        <f t="shared" si="308"/>
        <v/>
      </c>
      <c r="DA134" s="1">
        <f t="shared" si="308"/>
        <v>0.04</v>
      </c>
      <c r="DB134" s="1">
        <f t="shared" si="308"/>
        <v>0.04</v>
      </c>
      <c r="DC134" s="1">
        <f t="shared" si="308"/>
        <v>0.04</v>
      </c>
      <c r="DD134" s="1">
        <f t="shared" si="308"/>
        <v>0.04</v>
      </c>
      <c r="DE134" s="1">
        <f t="shared" si="308"/>
        <v>0.05</v>
      </c>
      <c r="DF134" s="1">
        <f t="shared" si="308"/>
        <v>0.05</v>
      </c>
      <c r="DG134" s="1">
        <f t="shared" si="308"/>
        <v>0.05</v>
      </c>
      <c r="DH134" s="1">
        <f t="shared" si="308"/>
        <v>0.05</v>
      </c>
      <c r="DI134" s="1">
        <f t="shared" si="308"/>
        <v>0.05</v>
      </c>
      <c r="DJ134" s="1">
        <f t="shared" si="308"/>
        <v>0.05</v>
      </c>
      <c r="DK134" s="1">
        <f t="shared" si="308"/>
        <v>0.05</v>
      </c>
      <c r="DL134" s="1">
        <f t="shared" si="308"/>
        <v>0.05</v>
      </c>
      <c r="DM134" s="1">
        <f t="shared" si="308"/>
        <v>0.05</v>
      </c>
      <c r="DN134" s="1">
        <f t="shared" si="308"/>
        <v>0.05</v>
      </c>
      <c r="DO134" s="1">
        <f t="shared" si="308"/>
        <v>0.05</v>
      </c>
      <c r="DP134" s="1">
        <f t="shared" si="308"/>
        <v>0.05</v>
      </c>
      <c r="DQ134" s="1">
        <f t="shared" si="308"/>
        <v>0.05</v>
      </c>
      <c r="DR134" s="1">
        <f t="shared" si="308"/>
        <v>0.05</v>
      </c>
      <c r="DS134" s="1">
        <f t="shared" si="308"/>
        <v>0.05</v>
      </c>
      <c r="DT134" s="1">
        <f t="shared" si="308"/>
        <v>0.05</v>
      </c>
      <c r="DU134" s="1">
        <f t="shared" si="308"/>
        <v>0.05</v>
      </c>
      <c r="DV134" s="1">
        <f t="shared" si="308"/>
        <v>0.05</v>
      </c>
      <c r="DW134" s="1">
        <f t="shared" si="308"/>
        <v>0.04</v>
      </c>
      <c r="DX134" s="1">
        <f t="shared" si="308"/>
        <v>0.04</v>
      </c>
      <c r="DY134" s="1">
        <f t="shared" si="308"/>
        <v>0.04</v>
      </c>
      <c r="DZ134" s="1">
        <f t="shared" si="308"/>
        <v>0.03</v>
      </c>
      <c r="EA134" s="1">
        <f t="shared" si="308"/>
        <v>0.03</v>
      </c>
      <c r="EB134" s="1">
        <f t="shared" si="308"/>
        <v>0.03</v>
      </c>
      <c r="EC134" s="1">
        <f t="shared" si="308"/>
        <v>0.03</v>
      </c>
      <c r="ED134" s="1">
        <f t="shared" ref="ED134:FI134" si="309">IF(ED$4&lt;$E$3,"",SUMIFS($F120:$FS120,$F$5:$FS$5,"&lt;="&amp;ED$5,$F$5:$FS$5,"&gt;"&amp;(ED$5-$E$3))/$E$3)</f>
        <v>0.03</v>
      </c>
      <c r="EE134" s="1">
        <f t="shared" si="309"/>
        <v>0.03</v>
      </c>
      <c r="EF134" s="1">
        <f t="shared" si="309"/>
        <v>0.03</v>
      </c>
      <c r="EG134" s="1">
        <f t="shared" si="309"/>
        <v>0.03</v>
      </c>
      <c r="EH134" s="1">
        <f t="shared" si="309"/>
        <v>0.02</v>
      </c>
      <c r="EI134" s="1">
        <f t="shared" si="309"/>
        <v>0.02</v>
      </c>
      <c r="EJ134" s="1">
        <f t="shared" si="309"/>
        <v>0.02</v>
      </c>
      <c r="EK134" s="1">
        <f t="shared" si="309"/>
        <v>0.02</v>
      </c>
      <c r="EL134" s="1">
        <f t="shared" si="309"/>
        <v>0.02</v>
      </c>
      <c r="EM134" s="1">
        <f t="shared" si="309"/>
        <v>0.02</v>
      </c>
      <c r="EN134" s="1">
        <f t="shared" si="309"/>
        <v>0.01</v>
      </c>
      <c r="EO134" s="1">
        <f t="shared" si="309"/>
        <v>0.01</v>
      </c>
      <c r="EP134" s="1">
        <f t="shared" si="309"/>
        <v>0.01</v>
      </c>
      <c r="EQ134" s="1">
        <f t="shared" si="309"/>
        <v>0.01</v>
      </c>
      <c r="ER134" s="1">
        <f t="shared" si="309"/>
        <v>0.01</v>
      </c>
      <c r="ES134" s="1">
        <f t="shared" si="309"/>
        <v>0.01</v>
      </c>
      <c r="ET134" s="1">
        <f t="shared" si="309"/>
        <v>0.01</v>
      </c>
      <c r="EU134" s="1">
        <f t="shared" si="309"/>
        <v>0.01</v>
      </c>
      <c r="EV134" s="1">
        <f t="shared" si="309"/>
        <v>0.01</v>
      </c>
      <c r="EW134" s="1">
        <f t="shared" si="309"/>
        <v>0.01</v>
      </c>
      <c r="EX134" s="1">
        <f t="shared" si="309"/>
        <v>0.01</v>
      </c>
      <c r="EY134" s="1">
        <f t="shared" si="309"/>
        <v>0.01</v>
      </c>
      <c r="EZ134" s="1">
        <f t="shared" si="309"/>
        <v>0.02</v>
      </c>
      <c r="FA134" s="1">
        <f t="shared" si="309"/>
        <v>0.02</v>
      </c>
      <c r="FB134" s="1">
        <f t="shared" si="309"/>
        <v>0.02</v>
      </c>
      <c r="FC134" s="1">
        <f t="shared" si="309"/>
        <v>0.02</v>
      </c>
      <c r="FD134" s="1">
        <f t="shared" si="309"/>
        <v>0.02</v>
      </c>
      <c r="FE134" s="1">
        <f t="shared" si="309"/>
        <v>0.02</v>
      </c>
      <c r="FF134" s="1">
        <f t="shared" si="309"/>
        <v>0.02</v>
      </c>
      <c r="FG134" s="1">
        <f t="shared" si="309"/>
        <v>0.02</v>
      </c>
      <c r="FH134" s="1">
        <f t="shared" si="309"/>
        <v>0.02</v>
      </c>
      <c r="FI134" s="1">
        <f t="shared" si="309"/>
        <v>0.02</v>
      </c>
      <c r="FJ134" s="1">
        <f t="shared" ref="FJ134:FS134" si="310">IF(FJ$4&lt;$E$3,"",SUMIFS($F120:$FS120,$F$5:$FS$5,"&lt;="&amp;FJ$5,$F$5:$FS$5,"&gt;"&amp;(FJ$5-$E$3))/$E$3)</f>
        <v>0.02</v>
      </c>
      <c r="FK134" s="1">
        <f t="shared" si="310"/>
        <v>0.02</v>
      </c>
      <c r="FL134" s="1">
        <f t="shared" si="310"/>
        <v>0.02</v>
      </c>
      <c r="FM134" s="1">
        <f t="shared" si="310"/>
        <v>0.02</v>
      </c>
      <c r="FN134" s="1">
        <f t="shared" si="310"/>
        <v>0.02</v>
      </c>
      <c r="FO134" s="1">
        <f t="shared" si="310"/>
        <v>0.02</v>
      </c>
      <c r="FP134" s="1">
        <f t="shared" si="310"/>
        <v>0.02</v>
      </c>
      <c r="FQ134" s="1">
        <f t="shared" si="310"/>
        <v>0.02</v>
      </c>
      <c r="FR134" s="1">
        <f t="shared" si="310"/>
        <v>0.02</v>
      </c>
      <c r="FS134" s="1">
        <f t="shared" si="310"/>
        <v>0.02</v>
      </c>
      <c r="FT134" s="1">
        <f t="shared" ref="FT134:FT137" si="311">IF(FT$4&lt;$E$3,"",SUMIFS($F120:$FT120,$F$5:$FT$5,"&lt;="&amp;FT$5,$F$5:$FT$5,"&gt;"&amp;(FT$5-$E$3))/$E$3)</f>
        <v>0.02</v>
      </c>
      <c r="FW134" s="132">
        <f t="shared" ref="FW134:FW137" si="312">FS134</f>
        <v>0.02</v>
      </c>
      <c r="FX134" s="132">
        <f>MIN(F134:FS134)</f>
        <v>0.01</v>
      </c>
      <c r="FY134" s="132">
        <f>MAX(F134:FS134)</f>
        <v>0.05</v>
      </c>
      <c r="FZ134" s="132">
        <f>AVERAGE(F134:FS134)</f>
        <v>2.9014084507042272E-2</v>
      </c>
      <c r="GA134" s="132">
        <f>AVERAGE(EP134:FS134)</f>
        <v>1.666666666666667E-2</v>
      </c>
    </row>
    <row r="135" spans="2:183">
      <c r="B135" s="129"/>
      <c r="D135" t="s">
        <v>33</v>
      </c>
      <c r="F135" s="1" t="str">
        <f t="shared" ref="F135:AK135" si="313">IF(F$4&lt;$E$3,"",SUMIFS($F121:$FS121,$F$5:$FS$5,"&lt;="&amp;F$5,$F$5:$FS$5,"&gt;"&amp;(F$5-$E$3))/$E$3)</f>
        <v/>
      </c>
      <c r="G135" s="1" t="str">
        <f t="shared" si="313"/>
        <v/>
      </c>
      <c r="H135" s="1" t="str">
        <f t="shared" si="313"/>
        <v/>
      </c>
      <c r="I135" s="1" t="str">
        <f t="shared" si="313"/>
        <v/>
      </c>
      <c r="J135" s="1" t="str">
        <f t="shared" si="313"/>
        <v/>
      </c>
      <c r="K135" s="1" t="str">
        <f t="shared" si="313"/>
        <v/>
      </c>
      <c r="L135" s="1" t="str">
        <f t="shared" si="313"/>
        <v/>
      </c>
      <c r="M135" s="1" t="str">
        <f t="shared" si="313"/>
        <v/>
      </c>
      <c r="N135" s="1" t="str">
        <f t="shared" si="313"/>
        <v/>
      </c>
      <c r="O135" s="1" t="str">
        <f t="shared" si="313"/>
        <v/>
      </c>
      <c r="P135" s="1" t="str">
        <f t="shared" si="313"/>
        <v/>
      </c>
      <c r="Q135" s="1" t="str">
        <f t="shared" si="313"/>
        <v/>
      </c>
      <c r="R135" s="1" t="str">
        <f t="shared" si="313"/>
        <v/>
      </c>
      <c r="S135" s="1" t="str">
        <f t="shared" si="313"/>
        <v/>
      </c>
      <c r="T135" s="1" t="str">
        <f t="shared" si="313"/>
        <v/>
      </c>
      <c r="U135" s="1" t="str">
        <f t="shared" si="313"/>
        <v/>
      </c>
      <c r="V135" s="1" t="str">
        <f t="shared" si="313"/>
        <v/>
      </c>
      <c r="W135" s="1" t="str">
        <f t="shared" si="313"/>
        <v/>
      </c>
      <c r="X135" s="1" t="str">
        <f t="shared" si="313"/>
        <v/>
      </c>
      <c r="Y135" s="1" t="str">
        <f t="shared" si="313"/>
        <v/>
      </c>
      <c r="Z135" s="1" t="str">
        <f t="shared" si="313"/>
        <v/>
      </c>
      <c r="AA135" s="1" t="str">
        <f t="shared" si="313"/>
        <v/>
      </c>
      <c r="AB135" s="1" t="str">
        <f t="shared" si="313"/>
        <v/>
      </c>
      <c r="AC135" s="1" t="str">
        <f t="shared" si="313"/>
        <v/>
      </c>
      <c r="AD135" s="1" t="str">
        <f t="shared" si="313"/>
        <v/>
      </c>
      <c r="AE135" s="1" t="str">
        <f t="shared" si="313"/>
        <v/>
      </c>
      <c r="AF135" s="1" t="str">
        <f t="shared" si="313"/>
        <v/>
      </c>
      <c r="AG135" s="1" t="str">
        <f t="shared" si="313"/>
        <v/>
      </c>
      <c r="AH135" s="1" t="str">
        <f t="shared" si="313"/>
        <v/>
      </c>
      <c r="AI135" s="1" t="str">
        <f t="shared" si="313"/>
        <v/>
      </c>
      <c r="AJ135" s="1" t="str">
        <f t="shared" si="313"/>
        <v/>
      </c>
      <c r="AK135" s="1" t="str">
        <f t="shared" si="313"/>
        <v/>
      </c>
      <c r="AL135" s="1" t="str">
        <f t="shared" ref="AL135:BQ135" si="314">IF(AL$4&lt;$E$3,"",SUMIFS($F121:$FS121,$F$5:$FS$5,"&lt;="&amp;AL$5,$F$5:$FS$5,"&gt;"&amp;(AL$5-$E$3))/$E$3)</f>
        <v/>
      </c>
      <c r="AM135" s="1" t="str">
        <f t="shared" si="314"/>
        <v/>
      </c>
      <c r="AN135" s="1" t="str">
        <f t="shared" si="314"/>
        <v/>
      </c>
      <c r="AO135" s="1" t="str">
        <f t="shared" si="314"/>
        <v/>
      </c>
      <c r="AP135" s="1" t="str">
        <f t="shared" si="314"/>
        <v/>
      </c>
      <c r="AQ135" s="1" t="str">
        <f t="shared" si="314"/>
        <v/>
      </c>
      <c r="AR135" s="1" t="str">
        <f t="shared" si="314"/>
        <v/>
      </c>
      <c r="AS135" s="1" t="str">
        <f t="shared" si="314"/>
        <v/>
      </c>
      <c r="AT135" s="1" t="str">
        <f t="shared" si="314"/>
        <v/>
      </c>
      <c r="AU135" s="1" t="str">
        <f t="shared" si="314"/>
        <v/>
      </c>
      <c r="AV135" s="1" t="str">
        <f t="shared" si="314"/>
        <v/>
      </c>
      <c r="AW135" s="1" t="str">
        <f t="shared" si="314"/>
        <v/>
      </c>
      <c r="AX135" s="1" t="str">
        <f t="shared" si="314"/>
        <v/>
      </c>
      <c r="AY135" s="1" t="str">
        <f t="shared" si="314"/>
        <v/>
      </c>
      <c r="AZ135" s="1" t="str">
        <f t="shared" si="314"/>
        <v/>
      </c>
      <c r="BA135" s="1" t="str">
        <f t="shared" si="314"/>
        <v/>
      </c>
      <c r="BB135" s="1" t="str">
        <f t="shared" si="314"/>
        <v/>
      </c>
      <c r="BC135" s="1" t="str">
        <f t="shared" si="314"/>
        <v/>
      </c>
      <c r="BD135" s="1" t="str">
        <f t="shared" si="314"/>
        <v/>
      </c>
      <c r="BE135" s="1" t="str">
        <f t="shared" si="314"/>
        <v/>
      </c>
      <c r="BF135" s="1" t="str">
        <f t="shared" si="314"/>
        <v/>
      </c>
      <c r="BG135" s="1" t="str">
        <f t="shared" si="314"/>
        <v/>
      </c>
      <c r="BH135" s="1" t="str">
        <f t="shared" si="314"/>
        <v/>
      </c>
      <c r="BI135" s="1" t="str">
        <f t="shared" si="314"/>
        <v/>
      </c>
      <c r="BJ135" s="1" t="str">
        <f t="shared" si="314"/>
        <v/>
      </c>
      <c r="BK135" s="1" t="str">
        <f t="shared" si="314"/>
        <v/>
      </c>
      <c r="BL135" s="1" t="str">
        <f t="shared" si="314"/>
        <v/>
      </c>
      <c r="BM135" s="1" t="str">
        <f t="shared" si="314"/>
        <v/>
      </c>
      <c r="BN135" s="1" t="str">
        <f t="shared" si="314"/>
        <v/>
      </c>
      <c r="BO135" s="1" t="str">
        <f t="shared" si="314"/>
        <v/>
      </c>
      <c r="BP135" s="1" t="str">
        <f t="shared" si="314"/>
        <v/>
      </c>
      <c r="BQ135" s="1" t="str">
        <f t="shared" si="314"/>
        <v/>
      </c>
      <c r="BR135" s="1" t="str">
        <f t="shared" ref="BR135:CW135" si="315">IF(BR$4&lt;$E$3,"",SUMIFS($F121:$FS121,$F$5:$FS$5,"&lt;="&amp;BR$5,$F$5:$FS$5,"&gt;"&amp;(BR$5-$E$3))/$E$3)</f>
        <v/>
      </c>
      <c r="BS135" s="1" t="str">
        <f t="shared" si="315"/>
        <v/>
      </c>
      <c r="BT135" s="1" t="str">
        <f t="shared" si="315"/>
        <v/>
      </c>
      <c r="BU135" s="1" t="str">
        <f t="shared" si="315"/>
        <v/>
      </c>
      <c r="BV135" s="1" t="str">
        <f t="shared" si="315"/>
        <v/>
      </c>
      <c r="BW135" s="1" t="str">
        <f t="shared" si="315"/>
        <v/>
      </c>
      <c r="BX135" s="1" t="str">
        <f t="shared" si="315"/>
        <v/>
      </c>
      <c r="BY135" s="1" t="str">
        <f t="shared" si="315"/>
        <v/>
      </c>
      <c r="BZ135" s="1" t="str">
        <f t="shared" si="315"/>
        <v/>
      </c>
      <c r="CA135" s="1" t="str">
        <f t="shared" si="315"/>
        <v/>
      </c>
      <c r="CB135" s="1" t="str">
        <f t="shared" si="315"/>
        <v/>
      </c>
      <c r="CC135" s="1" t="str">
        <f t="shared" si="315"/>
        <v/>
      </c>
      <c r="CD135" s="1" t="str">
        <f t="shared" si="315"/>
        <v/>
      </c>
      <c r="CE135" s="1" t="str">
        <f t="shared" si="315"/>
        <v/>
      </c>
      <c r="CF135" s="1" t="str">
        <f t="shared" si="315"/>
        <v/>
      </c>
      <c r="CG135" s="1" t="str">
        <f t="shared" si="315"/>
        <v/>
      </c>
      <c r="CH135" s="1" t="str">
        <f t="shared" si="315"/>
        <v/>
      </c>
      <c r="CI135" s="1" t="str">
        <f t="shared" si="315"/>
        <v/>
      </c>
      <c r="CJ135" s="1" t="str">
        <f t="shared" si="315"/>
        <v/>
      </c>
      <c r="CK135" s="1" t="str">
        <f t="shared" si="315"/>
        <v/>
      </c>
      <c r="CL135" s="1" t="str">
        <f t="shared" si="315"/>
        <v/>
      </c>
      <c r="CM135" s="1" t="str">
        <f t="shared" si="315"/>
        <v/>
      </c>
      <c r="CN135" s="1" t="str">
        <f t="shared" si="315"/>
        <v/>
      </c>
      <c r="CO135" s="1" t="str">
        <f t="shared" si="315"/>
        <v/>
      </c>
      <c r="CP135" s="1" t="str">
        <f t="shared" si="315"/>
        <v/>
      </c>
      <c r="CQ135" s="1" t="str">
        <f t="shared" si="315"/>
        <v/>
      </c>
      <c r="CR135" s="1" t="str">
        <f t="shared" si="315"/>
        <v/>
      </c>
      <c r="CS135" s="1" t="str">
        <f t="shared" si="315"/>
        <v/>
      </c>
      <c r="CT135" s="1" t="str">
        <f t="shared" si="315"/>
        <v/>
      </c>
      <c r="CU135" s="1" t="str">
        <f t="shared" si="315"/>
        <v/>
      </c>
      <c r="CV135" s="1" t="str">
        <f t="shared" si="315"/>
        <v/>
      </c>
      <c r="CW135" s="1" t="str">
        <f t="shared" si="315"/>
        <v/>
      </c>
      <c r="CX135" s="1" t="str">
        <f t="shared" ref="CX135:EC135" si="316">IF(CX$4&lt;$E$3,"",SUMIFS($F121:$FS121,$F$5:$FS$5,"&lt;="&amp;CX$5,$F$5:$FS$5,"&gt;"&amp;(CX$5-$E$3))/$E$3)</f>
        <v/>
      </c>
      <c r="CY135" s="1" t="str">
        <f t="shared" si="316"/>
        <v/>
      </c>
      <c r="CZ135" s="1" t="str">
        <f t="shared" si="316"/>
        <v/>
      </c>
      <c r="DA135" s="1">
        <f t="shared" si="316"/>
        <v>0.06</v>
      </c>
      <c r="DB135" s="1">
        <f t="shared" si="316"/>
        <v>0.06</v>
      </c>
      <c r="DC135" s="1">
        <f t="shared" si="316"/>
        <v>7.0000000000000007E-2</v>
      </c>
      <c r="DD135" s="1">
        <f t="shared" si="316"/>
        <v>7.0000000000000007E-2</v>
      </c>
      <c r="DE135" s="1">
        <f t="shared" si="316"/>
        <v>7.0000000000000007E-2</v>
      </c>
      <c r="DF135" s="1">
        <f t="shared" si="316"/>
        <v>7.0000000000000007E-2</v>
      </c>
      <c r="DG135" s="1">
        <f t="shared" si="316"/>
        <v>7.0000000000000007E-2</v>
      </c>
      <c r="DH135" s="1">
        <f t="shared" si="316"/>
        <v>7.0000000000000007E-2</v>
      </c>
      <c r="DI135" s="1">
        <f t="shared" si="316"/>
        <v>7.0000000000000007E-2</v>
      </c>
      <c r="DJ135" s="1">
        <f t="shared" si="316"/>
        <v>7.0000000000000007E-2</v>
      </c>
      <c r="DK135" s="1">
        <f t="shared" si="316"/>
        <v>0.08</v>
      </c>
      <c r="DL135" s="1">
        <f t="shared" si="316"/>
        <v>0.08</v>
      </c>
      <c r="DM135" s="1">
        <f t="shared" si="316"/>
        <v>7.0000000000000007E-2</v>
      </c>
      <c r="DN135" s="1">
        <f t="shared" si="316"/>
        <v>7.0000000000000007E-2</v>
      </c>
      <c r="DO135" s="1">
        <f t="shared" si="316"/>
        <v>7.0000000000000007E-2</v>
      </c>
      <c r="DP135" s="1">
        <f t="shared" si="316"/>
        <v>7.0000000000000007E-2</v>
      </c>
      <c r="DQ135" s="1">
        <f t="shared" si="316"/>
        <v>7.0000000000000007E-2</v>
      </c>
      <c r="DR135" s="1">
        <f t="shared" si="316"/>
        <v>7.0000000000000007E-2</v>
      </c>
      <c r="DS135" s="1">
        <f t="shared" si="316"/>
        <v>7.0000000000000007E-2</v>
      </c>
      <c r="DT135" s="1">
        <f t="shared" si="316"/>
        <v>7.0000000000000007E-2</v>
      </c>
      <c r="DU135" s="1">
        <f t="shared" si="316"/>
        <v>7.0000000000000007E-2</v>
      </c>
      <c r="DV135" s="1">
        <f t="shared" si="316"/>
        <v>7.0000000000000007E-2</v>
      </c>
      <c r="DW135" s="1">
        <f t="shared" si="316"/>
        <v>7.0000000000000007E-2</v>
      </c>
      <c r="DX135" s="1">
        <f t="shared" si="316"/>
        <v>7.0000000000000007E-2</v>
      </c>
      <c r="DY135" s="1">
        <f t="shared" si="316"/>
        <v>7.0000000000000007E-2</v>
      </c>
      <c r="DZ135" s="1">
        <f t="shared" si="316"/>
        <v>7.0000000000000007E-2</v>
      </c>
      <c r="EA135" s="1">
        <f t="shared" si="316"/>
        <v>7.0000000000000007E-2</v>
      </c>
      <c r="EB135" s="1">
        <f t="shared" si="316"/>
        <v>7.0000000000000007E-2</v>
      </c>
      <c r="EC135" s="1">
        <f t="shared" si="316"/>
        <v>7.0000000000000007E-2</v>
      </c>
      <c r="ED135" s="1">
        <f t="shared" ref="ED135:FI135" si="317">IF(ED$4&lt;$E$3,"",SUMIFS($F121:$FS121,$F$5:$FS$5,"&lt;="&amp;ED$5,$F$5:$FS$5,"&gt;"&amp;(ED$5-$E$3))/$E$3)</f>
        <v>7.0000000000000007E-2</v>
      </c>
      <c r="EE135" s="1">
        <f t="shared" si="317"/>
        <v>0.06</v>
      </c>
      <c r="EF135" s="1">
        <f t="shared" si="317"/>
        <v>0.06</v>
      </c>
      <c r="EG135" s="1">
        <f t="shared" si="317"/>
        <v>0.06</v>
      </c>
      <c r="EH135" s="1">
        <f t="shared" si="317"/>
        <v>0.06</v>
      </c>
      <c r="EI135" s="1">
        <f t="shared" si="317"/>
        <v>0.06</v>
      </c>
      <c r="EJ135" s="1">
        <f t="shared" si="317"/>
        <v>0.06</v>
      </c>
      <c r="EK135" s="1">
        <f t="shared" si="317"/>
        <v>0.06</v>
      </c>
      <c r="EL135" s="1">
        <f t="shared" si="317"/>
        <v>0.06</v>
      </c>
      <c r="EM135" s="1">
        <f t="shared" si="317"/>
        <v>0.06</v>
      </c>
      <c r="EN135" s="1">
        <f t="shared" si="317"/>
        <v>0.06</v>
      </c>
      <c r="EO135" s="1">
        <f t="shared" si="317"/>
        <v>0.06</v>
      </c>
      <c r="EP135" s="1">
        <f t="shared" si="317"/>
        <v>0.06</v>
      </c>
      <c r="EQ135" s="1">
        <f t="shared" si="317"/>
        <v>0.06</v>
      </c>
      <c r="ER135" s="1">
        <f t="shared" si="317"/>
        <v>0.06</v>
      </c>
      <c r="ES135" s="1">
        <f t="shared" si="317"/>
        <v>0.06</v>
      </c>
      <c r="ET135" s="1">
        <f t="shared" si="317"/>
        <v>7.0000000000000007E-2</v>
      </c>
      <c r="EU135" s="1">
        <f t="shared" si="317"/>
        <v>7.0000000000000007E-2</v>
      </c>
      <c r="EV135" s="1">
        <f t="shared" si="317"/>
        <v>0.06</v>
      </c>
      <c r="EW135" s="1">
        <f t="shared" si="317"/>
        <v>0.06</v>
      </c>
      <c r="EX135" s="1">
        <f t="shared" si="317"/>
        <v>0.06</v>
      </c>
      <c r="EY135" s="1">
        <f t="shared" si="317"/>
        <v>0.06</v>
      </c>
      <c r="EZ135" s="1">
        <f t="shared" si="317"/>
        <v>0.06</v>
      </c>
      <c r="FA135" s="1">
        <f t="shared" si="317"/>
        <v>0.06</v>
      </c>
      <c r="FB135" s="1">
        <f t="shared" si="317"/>
        <v>0.06</v>
      </c>
      <c r="FC135" s="1">
        <f t="shared" si="317"/>
        <v>0.06</v>
      </c>
      <c r="FD135" s="1">
        <f t="shared" si="317"/>
        <v>0.06</v>
      </c>
      <c r="FE135" s="1">
        <f t="shared" si="317"/>
        <v>0.06</v>
      </c>
      <c r="FF135" s="1">
        <f t="shared" si="317"/>
        <v>0.06</v>
      </c>
      <c r="FG135" s="1">
        <f t="shared" si="317"/>
        <v>0.06</v>
      </c>
      <c r="FH135" s="1">
        <f t="shared" si="317"/>
        <v>0.06</v>
      </c>
      <c r="FI135" s="1">
        <f t="shared" si="317"/>
        <v>0.06</v>
      </c>
      <c r="FJ135" s="1">
        <f t="shared" ref="FJ135:FS135" si="318">IF(FJ$4&lt;$E$3,"",SUMIFS($F121:$FS121,$F$5:$FS$5,"&lt;="&amp;FJ$5,$F$5:$FS$5,"&gt;"&amp;(FJ$5-$E$3))/$E$3)</f>
        <v>0.06</v>
      </c>
      <c r="FK135" s="1">
        <f t="shared" si="318"/>
        <v>0.06</v>
      </c>
      <c r="FL135" s="1">
        <f t="shared" si="318"/>
        <v>0.06</v>
      </c>
      <c r="FM135" s="1">
        <f t="shared" si="318"/>
        <v>0.06</v>
      </c>
      <c r="FN135" s="1">
        <f t="shared" si="318"/>
        <v>0.06</v>
      </c>
      <c r="FO135" s="1">
        <f t="shared" si="318"/>
        <v>0.06</v>
      </c>
      <c r="FP135" s="1">
        <f t="shared" si="318"/>
        <v>0.06</v>
      </c>
      <c r="FQ135" s="1">
        <f t="shared" si="318"/>
        <v>0.06</v>
      </c>
      <c r="FR135" s="1">
        <f t="shared" si="318"/>
        <v>0.06</v>
      </c>
      <c r="FS135" s="1">
        <f t="shared" si="318"/>
        <v>0.06</v>
      </c>
      <c r="FT135" s="1">
        <f t="shared" si="311"/>
        <v>0.05</v>
      </c>
      <c r="FW135" s="132">
        <f t="shared" si="312"/>
        <v>0.06</v>
      </c>
      <c r="FX135" s="132">
        <f>MIN(F135:FS135)</f>
        <v>0.06</v>
      </c>
      <c r="FY135" s="132">
        <f>MAX(F135:FS135)</f>
        <v>0.08</v>
      </c>
      <c r="FZ135" s="132">
        <f>AVERAGE(F135:FS135)</f>
        <v>6.4507042253521107E-2</v>
      </c>
      <c r="GA135" s="132">
        <f>AVERAGE(EP135:FS135)</f>
        <v>6.0666666666666709E-2</v>
      </c>
    </row>
    <row r="136" spans="2:183">
      <c r="B136" s="129"/>
      <c r="D136" t="s">
        <v>34</v>
      </c>
      <c r="F136" s="1" t="str">
        <f t="shared" ref="F136:AK136" si="319">IF(F$4&lt;$E$3,"",SUMIFS($F122:$FS122,$F$5:$FS$5,"&lt;="&amp;F$5,$F$5:$FS$5,"&gt;"&amp;(F$5-$E$3))/$E$3)</f>
        <v/>
      </c>
      <c r="G136" s="1" t="str">
        <f t="shared" si="319"/>
        <v/>
      </c>
      <c r="H136" s="1" t="str">
        <f t="shared" si="319"/>
        <v/>
      </c>
      <c r="I136" s="1" t="str">
        <f t="shared" si="319"/>
        <v/>
      </c>
      <c r="J136" s="1" t="str">
        <f t="shared" si="319"/>
        <v/>
      </c>
      <c r="K136" s="1" t="str">
        <f t="shared" si="319"/>
        <v/>
      </c>
      <c r="L136" s="1" t="str">
        <f t="shared" si="319"/>
        <v/>
      </c>
      <c r="M136" s="1" t="str">
        <f t="shared" si="319"/>
        <v/>
      </c>
      <c r="N136" s="1" t="str">
        <f t="shared" si="319"/>
        <v/>
      </c>
      <c r="O136" s="1" t="str">
        <f t="shared" si="319"/>
        <v/>
      </c>
      <c r="P136" s="1" t="str">
        <f t="shared" si="319"/>
        <v/>
      </c>
      <c r="Q136" s="1" t="str">
        <f t="shared" si="319"/>
        <v/>
      </c>
      <c r="R136" s="1" t="str">
        <f t="shared" si="319"/>
        <v/>
      </c>
      <c r="S136" s="1" t="str">
        <f t="shared" si="319"/>
        <v/>
      </c>
      <c r="T136" s="1" t="str">
        <f t="shared" si="319"/>
        <v/>
      </c>
      <c r="U136" s="1" t="str">
        <f t="shared" si="319"/>
        <v/>
      </c>
      <c r="V136" s="1" t="str">
        <f t="shared" si="319"/>
        <v/>
      </c>
      <c r="W136" s="1" t="str">
        <f t="shared" si="319"/>
        <v/>
      </c>
      <c r="X136" s="1" t="str">
        <f t="shared" si="319"/>
        <v/>
      </c>
      <c r="Y136" s="1" t="str">
        <f t="shared" si="319"/>
        <v/>
      </c>
      <c r="Z136" s="1" t="str">
        <f t="shared" si="319"/>
        <v/>
      </c>
      <c r="AA136" s="1" t="str">
        <f t="shared" si="319"/>
        <v/>
      </c>
      <c r="AB136" s="1" t="str">
        <f t="shared" si="319"/>
        <v/>
      </c>
      <c r="AC136" s="1" t="str">
        <f t="shared" si="319"/>
        <v/>
      </c>
      <c r="AD136" s="1" t="str">
        <f t="shared" si="319"/>
        <v/>
      </c>
      <c r="AE136" s="1" t="str">
        <f t="shared" si="319"/>
        <v/>
      </c>
      <c r="AF136" s="1" t="str">
        <f t="shared" si="319"/>
        <v/>
      </c>
      <c r="AG136" s="1" t="str">
        <f t="shared" si="319"/>
        <v/>
      </c>
      <c r="AH136" s="1" t="str">
        <f t="shared" si="319"/>
        <v/>
      </c>
      <c r="AI136" s="1" t="str">
        <f t="shared" si="319"/>
        <v/>
      </c>
      <c r="AJ136" s="1" t="str">
        <f t="shared" si="319"/>
        <v/>
      </c>
      <c r="AK136" s="1" t="str">
        <f t="shared" si="319"/>
        <v/>
      </c>
      <c r="AL136" s="1" t="str">
        <f t="shared" ref="AL136:BQ136" si="320">IF(AL$4&lt;$E$3,"",SUMIFS($F122:$FS122,$F$5:$FS$5,"&lt;="&amp;AL$5,$F$5:$FS$5,"&gt;"&amp;(AL$5-$E$3))/$E$3)</f>
        <v/>
      </c>
      <c r="AM136" s="1" t="str">
        <f t="shared" si="320"/>
        <v/>
      </c>
      <c r="AN136" s="1" t="str">
        <f t="shared" si="320"/>
        <v/>
      </c>
      <c r="AO136" s="1" t="str">
        <f t="shared" si="320"/>
        <v/>
      </c>
      <c r="AP136" s="1" t="str">
        <f t="shared" si="320"/>
        <v/>
      </c>
      <c r="AQ136" s="1" t="str">
        <f t="shared" si="320"/>
        <v/>
      </c>
      <c r="AR136" s="1" t="str">
        <f t="shared" si="320"/>
        <v/>
      </c>
      <c r="AS136" s="1" t="str">
        <f t="shared" si="320"/>
        <v/>
      </c>
      <c r="AT136" s="1" t="str">
        <f t="shared" si="320"/>
        <v/>
      </c>
      <c r="AU136" s="1" t="str">
        <f t="shared" si="320"/>
        <v/>
      </c>
      <c r="AV136" s="1" t="str">
        <f t="shared" si="320"/>
        <v/>
      </c>
      <c r="AW136" s="1" t="str">
        <f t="shared" si="320"/>
        <v/>
      </c>
      <c r="AX136" s="1" t="str">
        <f t="shared" si="320"/>
        <v/>
      </c>
      <c r="AY136" s="1" t="str">
        <f t="shared" si="320"/>
        <v/>
      </c>
      <c r="AZ136" s="1" t="str">
        <f t="shared" si="320"/>
        <v/>
      </c>
      <c r="BA136" s="1" t="str">
        <f t="shared" si="320"/>
        <v/>
      </c>
      <c r="BB136" s="1" t="str">
        <f t="shared" si="320"/>
        <v/>
      </c>
      <c r="BC136" s="1" t="str">
        <f t="shared" si="320"/>
        <v/>
      </c>
      <c r="BD136" s="1" t="str">
        <f t="shared" si="320"/>
        <v/>
      </c>
      <c r="BE136" s="1" t="str">
        <f t="shared" si="320"/>
        <v/>
      </c>
      <c r="BF136" s="1" t="str">
        <f t="shared" si="320"/>
        <v/>
      </c>
      <c r="BG136" s="1" t="str">
        <f t="shared" si="320"/>
        <v/>
      </c>
      <c r="BH136" s="1" t="str">
        <f t="shared" si="320"/>
        <v/>
      </c>
      <c r="BI136" s="1" t="str">
        <f t="shared" si="320"/>
        <v/>
      </c>
      <c r="BJ136" s="1" t="str">
        <f t="shared" si="320"/>
        <v/>
      </c>
      <c r="BK136" s="1" t="str">
        <f t="shared" si="320"/>
        <v/>
      </c>
      <c r="BL136" s="1" t="str">
        <f t="shared" si="320"/>
        <v/>
      </c>
      <c r="BM136" s="1" t="str">
        <f t="shared" si="320"/>
        <v/>
      </c>
      <c r="BN136" s="1" t="str">
        <f t="shared" si="320"/>
        <v/>
      </c>
      <c r="BO136" s="1" t="str">
        <f t="shared" si="320"/>
        <v/>
      </c>
      <c r="BP136" s="1" t="str">
        <f t="shared" si="320"/>
        <v/>
      </c>
      <c r="BQ136" s="1" t="str">
        <f t="shared" si="320"/>
        <v/>
      </c>
      <c r="BR136" s="1" t="str">
        <f t="shared" ref="BR136:CW136" si="321">IF(BR$4&lt;$E$3,"",SUMIFS($F122:$FS122,$F$5:$FS$5,"&lt;="&amp;BR$5,$F$5:$FS$5,"&gt;"&amp;(BR$5-$E$3))/$E$3)</f>
        <v/>
      </c>
      <c r="BS136" s="1" t="str">
        <f t="shared" si="321"/>
        <v/>
      </c>
      <c r="BT136" s="1" t="str">
        <f t="shared" si="321"/>
        <v/>
      </c>
      <c r="BU136" s="1" t="str">
        <f t="shared" si="321"/>
        <v/>
      </c>
      <c r="BV136" s="1" t="str">
        <f t="shared" si="321"/>
        <v/>
      </c>
      <c r="BW136" s="1" t="str">
        <f t="shared" si="321"/>
        <v/>
      </c>
      <c r="BX136" s="1" t="str">
        <f t="shared" si="321"/>
        <v/>
      </c>
      <c r="BY136" s="1" t="str">
        <f t="shared" si="321"/>
        <v/>
      </c>
      <c r="BZ136" s="1" t="str">
        <f t="shared" si="321"/>
        <v/>
      </c>
      <c r="CA136" s="1" t="str">
        <f t="shared" si="321"/>
        <v/>
      </c>
      <c r="CB136" s="1" t="str">
        <f t="shared" si="321"/>
        <v/>
      </c>
      <c r="CC136" s="1" t="str">
        <f t="shared" si="321"/>
        <v/>
      </c>
      <c r="CD136" s="1" t="str">
        <f t="shared" si="321"/>
        <v/>
      </c>
      <c r="CE136" s="1" t="str">
        <f t="shared" si="321"/>
        <v/>
      </c>
      <c r="CF136" s="1" t="str">
        <f t="shared" si="321"/>
        <v/>
      </c>
      <c r="CG136" s="1" t="str">
        <f t="shared" si="321"/>
        <v/>
      </c>
      <c r="CH136" s="1" t="str">
        <f t="shared" si="321"/>
        <v/>
      </c>
      <c r="CI136" s="1" t="str">
        <f t="shared" si="321"/>
        <v/>
      </c>
      <c r="CJ136" s="1" t="str">
        <f t="shared" si="321"/>
        <v/>
      </c>
      <c r="CK136" s="1" t="str">
        <f t="shared" si="321"/>
        <v/>
      </c>
      <c r="CL136" s="1" t="str">
        <f t="shared" si="321"/>
        <v/>
      </c>
      <c r="CM136" s="1" t="str">
        <f t="shared" si="321"/>
        <v/>
      </c>
      <c r="CN136" s="1" t="str">
        <f t="shared" si="321"/>
        <v/>
      </c>
      <c r="CO136" s="1" t="str">
        <f t="shared" si="321"/>
        <v/>
      </c>
      <c r="CP136" s="1" t="str">
        <f t="shared" si="321"/>
        <v/>
      </c>
      <c r="CQ136" s="1" t="str">
        <f t="shared" si="321"/>
        <v/>
      </c>
      <c r="CR136" s="1" t="str">
        <f t="shared" si="321"/>
        <v/>
      </c>
      <c r="CS136" s="1" t="str">
        <f t="shared" si="321"/>
        <v/>
      </c>
      <c r="CT136" s="1" t="str">
        <f t="shared" si="321"/>
        <v/>
      </c>
      <c r="CU136" s="1" t="str">
        <f t="shared" si="321"/>
        <v/>
      </c>
      <c r="CV136" s="1" t="str">
        <f t="shared" si="321"/>
        <v/>
      </c>
      <c r="CW136" s="1" t="str">
        <f t="shared" si="321"/>
        <v/>
      </c>
      <c r="CX136" s="1" t="str">
        <f t="shared" ref="CX136:EC136" si="322">IF(CX$4&lt;$E$3,"",SUMIFS($F122:$FS122,$F$5:$FS$5,"&lt;="&amp;CX$5,$F$5:$FS$5,"&gt;"&amp;(CX$5-$E$3))/$E$3)</f>
        <v/>
      </c>
      <c r="CY136" s="1" t="str">
        <f t="shared" si="322"/>
        <v/>
      </c>
      <c r="CZ136" s="1" t="str">
        <f t="shared" si="322"/>
        <v/>
      </c>
      <c r="DA136" s="1">
        <f t="shared" si="322"/>
        <v>0.02</v>
      </c>
      <c r="DB136" s="1">
        <f t="shared" si="322"/>
        <v>0.02</v>
      </c>
      <c r="DC136" s="1">
        <f t="shared" si="322"/>
        <v>0.02</v>
      </c>
      <c r="DD136" s="1">
        <f t="shared" si="322"/>
        <v>0.02</v>
      </c>
      <c r="DE136" s="1">
        <f t="shared" si="322"/>
        <v>0.02</v>
      </c>
      <c r="DF136" s="1">
        <f t="shared" si="322"/>
        <v>0.02</v>
      </c>
      <c r="DG136" s="1">
        <f t="shared" si="322"/>
        <v>0.02</v>
      </c>
      <c r="DH136" s="1">
        <f t="shared" si="322"/>
        <v>0.02</v>
      </c>
      <c r="DI136" s="1">
        <f t="shared" si="322"/>
        <v>0.02</v>
      </c>
      <c r="DJ136" s="1">
        <f t="shared" si="322"/>
        <v>0.02</v>
      </c>
      <c r="DK136" s="1">
        <f t="shared" si="322"/>
        <v>0.02</v>
      </c>
      <c r="DL136" s="1">
        <f t="shared" si="322"/>
        <v>0.02</v>
      </c>
      <c r="DM136" s="1">
        <f t="shared" si="322"/>
        <v>0.02</v>
      </c>
      <c r="DN136" s="1">
        <f t="shared" si="322"/>
        <v>0.02</v>
      </c>
      <c r="DO136" s="1">
        <f t="shared" si="322"/>
        <v>0.02</v>
      </c>
      <c r="DP136" s="1">
        <f t="shared" si="322"/>
        <v>0.02</v>
      </c>
      <c r="DQ136" s="1">
        <f t="shared" si="322"/>
        <v>0.02</v>
      </c>
      <c r="DR136" s="1">
        <f t="shared" si="322"/>
        <v>0.02</v>
      </c>
      <c r="DS136" s="1">
        <f t="shared" si="322"/>
        <v>0.02</v>
      </c>
      <c r="DT136" s="1">
        <f t="shared" si="322"/>
        <v>0.02</v>
      </c>
      <c r="DU136" s="1">
        <f t="shared" si="322"/>
        <v>0.02</v>
      </c>
      <c r="DV136" s="1">
        <f t="shared" si="322"/>
        <v>0.03</v>
      </c>
      <c r="DW136" s="1">
        <f t="shared" si="322"/>
        <v>0.03</v>
      </c>
      <c r="DX136" s="1">
        <f t="shared" si="322"/>
        <v>0.03</v>
      </c>
      <c r="DY136" s="1">
        <f t="shared" si="322"/>
        <v>0.03</v>
      </c>
      <c r="DZ136" s="1">
        <f t="shared" si="322"/>
        <v>0.04</v>
      </c>
      <c r="EA136" s="1">
        <f t="shared" si="322"/>
        <v>0.04</v>
      </c>
      <c r="EB136" s="1">
        <f t="shared" si="322"/>
        <v>0.04</v>
      </c>
      <c r="EC136" s="1">
        <f t="shared" si="322"/>
        <v>0.04</v>
      </c>
      <c r="ED136" s="1">
        <f t="shared" ref="ED136:FI136" si="323">IF(ED$4&lt;$E$3,"",SUMIFS($F122:$FS122,$F$5:$FS$5,"&lt;="&amp;ED$5,$F$5:$FS$5,"&gt;"&amp;(ED$5-$E$3))/$E$3)</f>
        <v>0.04</v>
      </c>
      <c r="EE136" s="1">
        <f t="shared" si="323"/>
        <v>0.04</v>
      </c>
      <c r="EF136" s="1">
        <f t="shared" si="323"/>
        <v>0.04</v>
      </c>
      <c r="EG136" s="1">
        <f t="shared" si="323"/>
        <v>0.04</v>
      </c>
      <c r="EH136" s="1">
        <f t="shared" si="323"/>
        <v>0.04</v>
      </c>
      <c r="EI136" s="1">
        <f t="shared" si="323"/>
        <v>0.04</v>
      </c>
      <c r="EJ136" s="1">
        <f t="shared" si="323"/>
        <v>0.04</v>
      </c>
      <c r="EK136" s="1">
        <f t="shared" si="323"/>
        <v>0.04</v>
      </c>
      <c r="EL136" s="1">
        <f t="shared" si="323"/>
        <v>0.04</v>
      </c>
      <c r="EM136" s="1">
        <f t="shared" si="323"/>
        <v>0.04</v>
      </c>
      <c r="EN136" s="1">
        <f t="shared" si="323"/>
        <v>0.04</v>
      </c>
      <c r="EO136" s="1">
        <f t="shared" si="323"/>
        <v>0.04</v>
      </c>
      <c r="EP136" s="1">
        <f t="shared" si="323"/>
        <v>0.04</v>
      </c>
      <c r="EQ136" s="1">
        <f t="shared" si="323"/>
        <v>0.04</v>
      </c>
      <c r="ER136" s="1">
        <f t="shared" si="323"/>
        <v>0.04</v>
      </c>
      <c r="ES136" s="1">
        <f t="shared" si="323"/>
        <v>0.04</v>
      </c>
      <c r="ET136" s="1">
        <f t="shared" si="323"/>
        <v>0.04</v>
      </c>
      <c r="EU136" s="1">
        <f t="shared" si="323"/>
        <v>0.04</v>
      </c>
      <c r="EV136" s="1">
        <f t="shared" si="323"/>
        <v>0.04</v>
      </c>
      <c r="EW136" s="1">
        <f t="shared" si="323"/>
        <v>0.04</v>
      </c>
      <c r="EX136" s="1">
        <f t="shared" si="323"/>
        <v>0.04</v>
      </c>
      <c r="EY136" s="1">
        <f t="shared" si="323"/>
        <v>0.04</v>
      </c>
      <c r="EZ136" s="1">
        <f t="shared" si="323"/>
        <v>0.04</v>
      </c>
      <c r="FA136" s="1">
        <f t="shared" si="323"/>
        <v>0.04</v>
      </c>
      <c r="FB136" s="1">
        <f t="shared" si="323"/>
        <v>0.04</v>
      </c>
      <c r="FC136" s="1">
        <f t="shared" si="323"/>
        <v>0.04</v>
      </c>
      <c r="FD136" s="1">
        <f t="shared" si="323"/>
        <v>0.04</v>
      </c>
      <c r="FE136" s="1">
        <f t="shared" si="323"/>
        <v>0.04</v>
      </c>
      <c r="FF136" s="1">
        <f t="shared" si="323"/>
        <v>0.04</v>
      </c>
      <c r="FG136" s="1">
        <f t="shared" si="323"/>
        <v>0.04</v>
      </c>
      <c r="FH136" s="1">
        <f t="shared" si="323"/>
        <v>0.04</v>
      </c>
      <c r="FI136" s="1">
        <f t="shared" si="323"/>
        <v>0.05</v>
      </c>
      <c r="FJ136" s="1">
        <f t="shared" ref="FJ136:FS136" si="324">IF(FJ$4&lt;$E$3,"",SUMIFS($F122:$FS122,$F$5:$FS$5,"&lt;="&amp;FJ$5,$F$5:$FS$5,"&gt;"&amp;(FJ$5-$E$3))/$E$3)</f>
        <v>0.05</v>
      </c>
      <c r="FK136" s="1">
        <f t="shared" si="324"/>
        <v>0.05</v>
      </c>
      <c r="FL136" s="1">
        <f t="shared" si="324"/>
        <v>0.05</v>
      </c>
      <c r="FM136" s="1">
        <f t="shared" si="324"/>
        <v>0.05</v>
      </c>
      <c r="FN136" s="1">
        <f t="shared" si="324"/>
        <v>0.05</v>
      </c>
      <c r="FO136" s="1">
        <f t="shared" si="324"/>
        <v>0.05</v>
      </c>
      <c r="FP136" s="1">
        <f t="shared" si="324"/>
        <v>0.05</v>
      </c>
      <c r="FQ136" s="1">
        <f t="shared" si="324"/>
        <v>0.05</v>
      </c>
      <c r="FR136" s="1">
        <f t="shared" si="324"/>
        <v>0.05</v>
      </c>
      <c r="FS136" s="1">
        <f t="shared" si="324"/>
        <v>0.05</v>
      </c>
      <c r="FT136" s="1">
        <f t="shared" si="311"/>
        <v>0.05</v>
      </c>
      <c r="FW136" s="132">
        <f t="shared" si="312"/>
        <v>0.05</v>
      </c>
      <c r="FX136" s="132">
        <f>MIN(F136:FS136)</f>
        <v>0.02</v>
      </c>
      <c r="FY136" s="132">
        <f>MAX(F136:FS136)</f>
        <v>0.05</v>
      </c>
      <c r="FZ136" s="132">
        <f>AVERAGE(F136:FS136)</f>
        <v>3.5070422535211261E-2</v>
      </c>
      <c r="GA136" s="132">
        <f>AVERAGE(EP136:FS136)</f>
        <v>4.366666666666668E-2</v>
      </c>
    </row>
    <row r="137" spans="2:183" ht="15.75" thickBot="1">
      <c r="B137" s="134" t="s">
        <v>42</v>
      </c>
      <c r="D137" s="105" t="s">
        <v>25</v>
      </c>
      <c r="E137" s="106"/>
      <c r="F137" s="131" t="str">
        <f t="shared" ref="F137:AK137" si="325">IF(F$4&lt;$E$3,"",SUMIFS($F123:$FS123,$F$5:$FS$5,"&lt;="&amp;F$5,$F$5:$FS$5,"&gt;"&amp;(F$5-$E$3))/$E$3)</f>
        <v/>
      </c>
      <c r="G137" s="131" t="str">
        <f t="shared" si="325"/>
        <v/>
      </c>
      <c r="H137" s="131" t="str">
        <f t="shared" si="325"/>
        <v/>
      </c>
      <c r="I137" s="131" t="str">
        <f t="shared" si="325"/>
        <v/>
      </c>
      <c r="J137" s="131" t="str">
        <f t="shared" si="325"/>
        <v/>
      </c>
      <c r="K137" s="131" t="str">
        <f t="shared" si="325"/>
        <v/>
      </c>
      <c r="L137" s="131" t="str">
        <f t="shared" si="325"/>
        <v/>
      </c>
      <c r="M137" s="131" t="str">
        <f t="shared" si="325"/>
        <v/>
      </c>
      <c r="N137" s="131" t="str">
        <f t="shared" si="325"/>
        <v/>
      </c>
      <c r="O137" s="131" t="str">
        <f t="shared" si="325"/>
        <v/>
      </c>
      <c r="P137" s="131" t="str">
        <f t="shared" si="325"/>
        <v/>
      </c>
      <c r="Q137" s="131" t="str">
        <f t="shared" si="325"/>
        <v/>
      </c>
      <c r="R137" s="131" t="str">
        <f t="shared" si="325"/>
        <v/>
      </c>
      <c r="S137" s="131" t="str">
        <f t="shared" si="325"/>
        <v/>
      </c>
      <c r="T137" s="131" t="str">
        <f t="shared" si="325"/>
        <v/>
      </c>
      <c r="U137" s="131" t="str">
        <f t="shared" si="325"/>
        <v/>
      </c>
      <c r="V137" s="131" t="str">
        <f t="shared" si="325"/>
        <v/>
      </c>
      <c r="W137" s="131" t="str">
        <f t="shared" si="325"/>
        <v/>
      </c>
      <c r="X137" s="131" t="str">
        <f t="shared" si="325"/>
        <v/>
      </c>
      <c r="Y137" s="131" t="str">
        <f t="shared" si="325"/>
        <v/>
      </c>
      <c r="Z137" s="131" t="str">
        <f t="shared" si="325"/>
        <v/>
      </c>
      <c r="AA137" s="131" t="str">
        <f t="shared" si="325"/>
        <v/>
      </c>
      <c r="AB137" s="131" t="str">
        <f t="shared" si="325"/>
        <v/>
      </c>
      <c r="AC137" s="131" t="str">
        <f t="shared" si="325"/>
        <v/>
      </c>
      <c r="AD137" s="131" t="str">
        <f t="shared" si="325"/>
        <v/>
      </c>
      <c r="AE137" s="131" t="str">
        <f t="shared" si="325"/>
        <v/>
      </c>
      <c r="AF137" s="131" t="str">
        <f t="shared" si="325"/>
        <v/>
      </c>
      <c r="AG137" s="131" t="str">
        <f t="shared" si="325"/>
        <v/>
      </c>
      <c r="AH137" s="131" t="str">
        <f t="shared" si="325"/>
        <v/>
      </c>
      <c r="AI137" s="131" t="str">
        <f t="shared" si="325"/>
        <v/>
      </c>
      <c r="AJ137" s="131" t="str">
        <f t="shared" si="325"/>
        <v/>
      </c>
      <c r="AK137" s="131" t="str">
        <f t="shared" si="325"/>
        <v/>
      </c>
      <c r="AL137" s="131" t="str">
        <f t="shared" ref="AL137:BQ137" si="326">IF(AL$4&lt;$E$3,"",SUMIFS($F123:$FS123,$F$5:$FS$5,"&lt;="&amp;AL$5,$F$5:$FS$5,"&gt;"&amp;(AL$5-$E$3))/$E$3)</f>
        <v/>
      </c>
      <c r="AM137" s="131" t="str">
        <f t="shared" si="326"/>
        <v/>
      </c>
      <c r="AN137" s="131" t="str">
        <f t="shared" si="326"/>
        <v/>
      </c>
      <c r="AO137" s="131" t="str">
        <f t="shared" si="326"/>
        <v/>
      </c>
      <c r="AP137" s="131" t="str">
        <f t="shared" si="326"/>
        <v/>
      </c>
      <c r="AQ137" s="131" t="str">
        <f t="shared" si="326"/>
        <v/>
      </c>
      <c r="AR137" s="131" t="str">
        <f t="shared" si="326"/>
        <v/>
      </c>
      <c r="AS137" s="131" t="str">
        <f t="shared" si="326"/>
        <v/>
      </c>
      <c r="AT137" s="131" t="str">
        <f t="shared" si="326"/>
        <v/>
      </c>
      <c r="AU137" s="131" t="str">
        <f t="shared" si="326"/>
        <v/>
      </c>
      <c r="AV137" s="131" t="str">
        <f t="shared" si="326"/>
        <v/>
      </c>
      <c r="AW137" s="131" t="str">
        <f t="shared" si="326"/>
        <v/>
      </c>
      <c r="AX137" s="131" t="str">
        <f t="shared" si="326"/>
        <v/>
      </c>
      <c r="AY137" s="131" t="str">
        <f t="shared" si="326"/>
        <v/>
      </c>
      <c r="AZ137" s="131" t="str">
        <f t="shared" si="326"/>
        <v/>
      </c>
      <c r="BA137" s="131" t="str">
        <f t="shared" si="326"/>
        <v/>
      </c>
      <c r="BB137" s="131" t="str">
        <f t="shared" si="326"/>
        <v/>
      </c>
      <c r="BC137" s="131" t="str">
        <f t="shared" si="326"/>
        <v/>
      </c>
      <c r="BD137" s="131" t="str">
        <f t="shared" si="326"/>
        <v/>
      </c>
      <c r="BE137" s="131" t="str">
        <f t="shared" si="326"/>
        <v/>
      </c>
      <c r="BF137" s="131" t="str">
        <f t="shared" si="326"/>
        <v/>
      </c>
      <c r="BG137" s="131" t="str">
        <f t="shared" si="326"/>
        <v/>
      </c>
      <c r="BH137" s="131" t="str">
        <f t="shared" si="326"/>
        <v/>
      </c>
      <c r="BI137" s="131" t="str">
        <f t="shared" si="326"/>
        <v/>
      </c>
      <c r="BJ137" s="131" t="str">
        <f t="shared" si="326"/>
        <v/>
      </c>
      <c r="BK137" s="131" t="str">
        <f t="shared" si="326"/>
        <v/>
      </c>
      <c r="BL137" s="131" t="str">
        <f t="shared" si="326"/>
        <v/>
      </c>
      <c r="BM137" s="131" t="str">
        <f t="shared" si="326"/>
        <v/>
      </c>
      <c r="BN137" s="131" t="str">
        <f t="shared" si="326"/>
        <v/>
      </c>
      <c r="BO137" s="131" t="str">
        <f t="shared" si="326"/>
        <v/>
      </c>
      <c r="BP137" s="131" t="str">
        <f t="shared" si="326"/>
        <v/>
      </c>
      <c r="BQ137" s="131" t="str">
        <f t="shared" si="326"/>
        <v/>
      </c>
      <c r="BR137" s="131" t="str">
        <f t="shared" ref="BR137:CW137" si="327">IF(BR$4&lt;$E$3,"",SUMIFS($F123:$FS123,$F$5:$FS$5,"&lt;="&amp;BR$5,$F$5:$FS$5,"&gt;"&amp;(BR$5-$E$3))/$E$3)</f>
        <v/>
      </c>
      <c r="BS137" s="131" t="str">
        <f t="shared" si="327"/>
        <v/>
      </c>
      <c r="BT137" s="131" t="str">
        <f t="shared" si="327"/>
        <v/>
      </c>
      <c r="BU137" s="131" t="str">
        <f t="shared" si="327"/>
        <v/>
      </c>
      <c r="BV137" s="131" t="str">
        <f t="shared" si="327"/>
        <v/>
      </c>
      <c r="BW137" s="131" t="str">
        <f t="shared" si="327"/>
        <v/>
      </c>
      <c r="BX137" s="131" t="str">
        <f t="shared" si="327"/>
        <v/>
      </c>
      <c r="BY137" s="131" t="str">
        <f t="shared" si="327"/>
        <v/>
      </c>
      <c r="BZ137" s="131" t="str">
        <f t="shared" si="327"/>
        <v/>
      </c>
      <c r="CA137" s="131" t="str">
        <f t="shared" si="327"/>
        <v/>
      </c>
      <c r="CB137" s="131" t="str">
        <f t="shared" si="327"/>
        <v/>
      </c>
      <c r="CC137" s="131" t="str">
        <f t="shared" si="327"/>
        <v/>
      </c>
      <c r="CD137" s="131" t="str">
        <f t="shared" si="327"/>
        <v/>
      </c>
      <c r="CE137" s="131" t="str">
        <f t="shared" si="327"/>
        <v/>
      </c>
      <c r="CF137" s="131" t="str">
        <f t="shared" si="327"/>
        <v/>
      </c>
      <c r="CG137" s="131" t="str">
        <f t="shared" si="327"/>
        <v/>
      </c>
      <c r="CH137" s="131" t="str">
        <f t="shared" si="327"/>
        <v/>
      </c>
      <c r="CI137" s="131" t="str">
        <f t="shared" si="327"/>
        <v/>
      </c>
      <c r="CJ137" s="131" t="str">
        <f t="shared" si="327"/>
        <v/>
      </c>
      <c r="CK137" s="131" t="str">
        <f t="shared" si="327"/>
        <v/>
      </c>
      <c r="CL137" s="131" t="str">
        <f t="shared" si="327"/>
        <v/>
      </c>
      <c r="CM137" s="131" t="str">
        <f t="shared" si="327"/>
        <v/>
      </c>
      <c r="CN137" s="131" t="str">
        <f t="shared" si="327"/>
        <v/>
      </c>
      <c r="CO137" s="131" t="str">
        <f t="shared" si="327"/>
        <v/>
      </c>
      <c r="CP137" s="131" t="str">
        <f t="shared" si="327"/>
        <v/>
      </c>
      <c r="CQ137" s="131" t="str">
        <f t="shared" si="327"/>
        <v/>
      </c>
      <c r="CR137" s="131" t="str">
        <f t="shared" si="327"/>
        <v/>
      </c>
      <c r="CS137" s="131" t="str">
        <f t="shared" si="327"/>
        <v/>
      </c>
      <c r="CT137" s="131" t="str">
        <f t="shared" si="327"/>
        <v/>
      </c>
      <c r="CU137" s="131" t="str">
        <f t="shared" si="327"/>
        <v/>
      </c>
      <c r="CV137" s="131" t="str">
        <f t="shared" si="327"/>
        <v/>
      </c>
      <c r="CW137" s="131" t="str">
        <f t="shared" si="327"/>
        <v/>
      </c>
      <c r="CX137" s="131" t="str">
        <f t="shared" ref="CX137:EC137" si="328">IF(CX$4&lt;$E$3,"",SUMIFS($F123:$FS123,$F$5:$FS$5,"&lt;="&amp;CX$5,$F$5:$FS$5,"&gt;"&amp;(CX$5-$E$3))/$E$3)</f>
        <v/>
      </c>
      <c r="CY137" s="131" t="str">
        <f t="shared" si="328"/>
        <v/>
      </c>
      <c r="CZ137" s="131" t="str">
        <f t="shared" si="328"/>
        <v/>
      </c>
      <c r="DA137" s="131">
        <f t="shared" si="328"/>
        <v>0.13</v>
      </c>
      <c r="DB137" s="131">
        <f t="shared" si="328"/>
        <v>0.13</v>
      </c>
      <c r="DC137" s="131">
        <f t="shared" si="328"/>
        <v>0.14000000000000001</v>
      </c>
      <c r="DD137" s="131">
        <f t="shared" si="328"/>
        <v>0.14000000000000001</v>
      </c>
      <c r="DE137" s="131">
        <f t="shared" si="328"/>
        <v>0.15</v>
      </c>
      <c r="DF137" s="131">
        <f t="shared" si="328"/>
        <v>0.15</v>
      </c>
      <c r="DG137" s="131">
        <f t="shared" si="328"/>
        <v>0.15</v>
      </c>
      <c r="DH137" s="131">
        <f t="shared" si="328"/>
        <v>0.15</v>
      </c>
      <c r="DI137" s="131">
        <f t="shared" si="328"/>
        <v>0.15</v>
      </c>
      <c r="DJ137" s="131">
        <f t="shared" si="328"/>
        <v>0.15</v>
      </c>
      <c r="DK137" s="131">
        <f t="shared" si="328"/>
        <v>0.16</v>
      </c>
      <c r="DL137" s="131">
        <f t="shared" si="328"/>
        <v>0.16</v>
      </c>
      <c r="DM137" s="131">
        <f t="shared" si="328"/>
        <v>0.15</v>
      </c>
      <c r="DN137" s="131">
        <f t="shared" si="328"/>
        <v>0.15</v>
      </c>
      <c r="DO137" s="131">
        <f t="shared" si="328"/>
        <v>0.15</v>
      </c>
      <c r="DP137" s="131">
        <f t="shared" si="328"/>
        <v>0.15</v>
      </c>
      <c r="DQ137" s="131">
        <f t="shared" si="328"/>
        <v>0.15</v>
      </c>
      <c r="DR137" s="131">
        <f t="shared" si="328"/>
        <v>0.16</v>
      </c>
      <c r="DS137" s="131">
        <f t="shared" si="328"/>
        <v>0.16</v>
      </c>
      <c r="DT137" s="131">
        <f t="shared" si="328"/>
        <v>0.16</v>
      </c>
      <c r="DU137" s="131">
        <f t="shared" si="328"/>
        <v>0.16</v>
      </c>
      <c r="DV137" s="131">
        <f t="shared" si="328"/>
        <v>0.17</v>
      </c>
      <c r="DW137" s="131">
        <f t="shared" si="328"/>
        <v>0.16</v>
      </c>
      <c r="DX137" s="131">
        <f t="shared" si="328"/>
        <v>0.16</v>
      </c>
      <c r="DY137" s="131">
        <f t="shared" si="328"/>
        <v>0.16</v>
      </c>
      <c r="DZ137" s="131">
        <f t="shared" si="328"/>
        <v>0.16</v>
      </c>
      <c r="EA137" s="131">
        <f t="shared" si="328"/>
        <v>0.16</v>
      </c>
      <c r="EB137" s="131">
        <f t="shared" si="328"/>
        <v>0.16</v>
      </c>
      <c r="EC137" s="131">
        <f t="shared" si="328"/>
        <v>0.16</v>
      </c>
      <c r="ED137" s="131">
        <f t="shared" ref="ED137:FI137" si="329">IF(ED$4&lt;$E$3,"",SUMIFS($F123:$FS123,$F$5:$FS$5,"&lt;="&amp;ED$5,$F$5:$FS$5,"&gt;"&amp;(ED$5-$E$3))/$E$3)</f>
        <v>0.16</v>
      </c>
      <c r="EE137" s="131">
        <f t="shared" si="329"/>
        <v>0.15</v>
      </c>
      <c r="EF137" s="131">
        <f t="shared" si="329"/>
        <v>0.15</v>
      </c>
      <c r="EG137" s="131">
        <f t="shared" si="329"/>
        <v>0.15</v>
      </c>
      <c r="EH137" s="131">
        <f t="shared" si="329"/>
        <v>0.14000000000000001</v>
      </c>
      <c r="EI137" s="131">
        <f t="shared" si="329"/>
        <v>0.14000000000000001</v>
      </c>
      <c r="EJ137" s="131">
        <f t="shared" si="329"/>
        <v>0.14000000000000001</v>
      </c>
      <c r="EK137" s="131">
        <f t="shared" si="329"/>
        <v>0.14000000000000001</v>
      </c>
      <c r="EL137" s="131">
        <f t="shared" si="329"/>
        <v>0.14000000000000001</v>
      </c>
      <c r="EM137" s="131">
        <f t="shared" si="329"/>
        <v>0.14000000000000001</v>
      </c>
      <c r="EN137" s="131">
        <f t="shared" si="329"/>
        <v>0.13</v>
      </c>
      <c r="EO137" s="131">
        <f t="shared" si="329"/>
        <v>0.13</v>
      </c>
      <c r="EP137" s="131">
        <f t="shared" si="329"/>
        <v>0.13</v>
      </c>
      <c r="EQ137" s="131">
        <f t="shared" si="329"/>
        <v>0.13</v>
      </c>
      <c r="ER137" s="131">
        <f t="shared" si="329"/>
        <v>0.13</v>
      </c>
      <c r="ES137" s="131">
        <f t="shared" si="329"/>
        <v>0.13</v>
      </c>
      <c r="ET137" s="131">
        <f t="shared" si="329"/>
        <v>0.14000000000000001</v>
      </c>
      <c r="EU137" s="131">
        <f t="shared" si="329"/>
        <v>0.14000000000000001</v>
      </c>
      <c r="EV137" s="131">
        <f t="shared" si="329"/>
        <v>0.12</v>
      </c>
      <c r="EW137" s="131">
        <f t="shared" si="329"/>
        <v>0.12</v>
      </c>
      <c r="EX137" s="131">
        <f t="shared" si="329"/>
        <v>0.12</v>
      </c>
      <c r="EY137" s="131">
        <f t="shared" si="329"/>
        <v>0.12</v>
      </c>
      <c r="EZ137" s="131">
        <f t="shared" si="329"/>
        <v>0.13</v>
      </c>
      <c r="FA137" s="131">
        <f t="shared" si="329"/>
        <v>0.13</v>
      </c>
      <c r="FB137" s="131">
        <f t="shared" si="329"/>
        <v>0.13</v>
      </c>
      <c r="FC137" s="131">
        <f t="shared" si="329"/>
        <v>0.13</v>
      </c>
      <c r="FD137" s="131">
        <f t="shared" si="329"/>
        <v>0.13</v>
      </c>
      <c r="FE137" s="131">
        <f t="shared" si="329"/>
        <v>0.13</v>
      </c>
      <c r="FF137" s="131">
        <f t="shared" si="329"/>
        <v>0.13</v>
      </c>
      <c r="FG137" s="131">
        <f t="shared" si="329"/>
        <v>0.13</v>
      </c>
      <c r="FH137" s="131">
        <f t="shared" si="329"/>
        <v>0.13</v>
      </c>
      <c r="FI137" s="131">
        <f t="shared" si="329"/>
        <v>0.14000000000000001</v>
      </c>
      <c r="FJ137" s="131">
        <f t="shared" ref="FJ137:FS137" si="330">IF(FJ$4&lt;$E$3,"",SUMIFS($F123:$FS123,$F$5:$FS$5,"&lt;="&amp;FJ$5,$F$5:$FS$5,"&gt;"&amp;(FJ$5-$E$3))/$E$3)</f>
        <v>0.14000000000000001</v>
      </c>
      <c r="FK137" s="131">
        <f t="shared" si="330"/>
        <v>0.14000000000000001</v>
      </c>
      <c r="FL137" s="131">
        <f t="shared" si="330"/>
        <v>0.14000000000000001</v>
      </c>
      <c r="FM137" s="131">
        <f t="shared" si="330"/>
        <v>0.14000000000000001</v>
      </c>
      <c r="FN137" s="131">
        <f t="shared" si="330"/>
        <v>0.14000000000000001</v>
      </c>
      <c r="FO137" s="131">
        <f t="shared" si="330"/>
        <v>0.14000000000000001</v>
      </c>
      <c r="FP137" s="131">
        <f t="shared" si="330"/>
        <v>0.14000000000000001</v>
      </c>
      <c r="FQ137" s="131">
        <f t="shared" si="330"/>
        <v>0.14000000000000001</v>
      </c>
      <c r="FR137" s="131">
        <f t="shared" si="330"/>
        <v>0.14000000000000001</v>
      </c>
      <c r="FS137" s="131">
        <f t="shared" si="330"/>
        <v>0.14000000000000001</v>
      </c>
      <c r="FT137" s="131">
        <f t="shared" si="311"/>
        <v>0.13</v>
      </c>
      <c r="FW137" s="133">
        <f t="shared" si="312"/>
        <v>0.14000000000000001</v>
      </c>
      <c r="FX137" s="133">
        <f>MIN(F137:FS137)</f>
        <v>0.12</v>
      </c>
      <c r="FY137" s="133">
        <f>MAX(F137:FS137)</f>
        <v>0.17</v>
      </c>
      <c r="FZ137" s="133">
        <f>AVERAGE(F137:FS137)</f>
        <v>0.14281690140845082</v>
      </c>
      <c r="GA137" s="133">
        <f>AVERAGE(EP137:FS137)</f>
        <v>0.13300000000000003</v>
      </c>
    </row>
    <row r="138" spans="2:183" ht="15.75" thickTop="1"/>
    <row r="139" spans="2:183">
      <c r="B139" s="136" t="s">
        <v>42</v>
      </c>
      <c r="D139" s="99" t="s">
        <v>61</v>
      </c>
      <c r="E139" s="153">
        <v>100</v>
      </c>
      <c r="F139" s="153" t="s">
        <v>24</v>
      </c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V139" s="99"/>
      <c r="FW139" s="99"/>
      <c r="FX139" s="99"/>
      <c r="FY139" s="99"/>
      <c r="FZ139" s="135" t="s">
        <v>42</v>
      </c>
      <c r="GA139" s="135" t="s">
        <v>42</v>
      </c>
    </row>
    <row r="140" spans="2:183">
      <c r="B140" s="99"/>
    </row>
    <row r="141" spans="2:183">
      <c r="B141" s="99"/>
      <c r="D141" s="98" t="s">
        <v>44</v>
      </c>
    </row>
    <row r="142" spans="2:183">
      <c r="B142" s="99"/>
      <c r="D142" s="27" t="s">
        <v>28</v>
      </c>
      <c r="E142" s="161">
        <v>5</v>
      </c>
      <c r="F142">
        <f>COUNTIFS('150 TS and Hurricane DATA'!$I$5:$I$498,$E$139,'150 TS and Hurricane DATA'!$J$5:$J$498,$E142,'150 TS and Hurricane DATA'!$H$5:$H$498,F$5,'150 TS and Hurricane DATA'!$K$5:$K$498,$F$139)</f>
        <v>0</v>
      </c>
      <c r="G142">
        <f>COUNTIFS('150 TS and Hurricane DATA'!$I$5:$I$498,$E$139,'150 TS and Hurricane DATA'!$J$5:$J$498,$E142,'150 TS and Hurricane DATA'!$H$5:$H$498,G$5,'150 TS and Hurricane DATA'!$K$5:$K$498,$F$139)</f>
        <v>0</v>
      </c>
      <c r="H142">
        <f>COUNTIFS('150 TS and Hurricane DATA'!$I$5:$I$498,$E$139,'150 TS and Hurricane DATA'!$J$5:$J$498,$E142,'150 TS and Hurricane DATA'!$H$5:$H$498,H$5,'150 TS and Hurricane DATA'!$K$5:$K$498,$F$139)</f>
        <v>0</v>
      </c>
      <c r="I142">
        <f>COUNTIFS('150 TS and Hurricane DATA'!$I$5:$I$498,$E$139,'150 TS and Hurricane DATA'!$J$5:$J$498,$E142,'150 TS and Hurricane DATA'!$H$5:$H$498,I$5,'150 TS and Hurricane DATA'!$K$5:$K$498,$F$139)</f>
        <v>0</v>
      </c>
      <c r="J142">
        <f>COUNTIFS('150 TS and Hurricane DATA'!$I$5:$I$498,$E$139,'150 TS and Hurricane DATA'!$J$5:$J$498,$E142,'150 TS and Hurricane DATA'!$H$5:$H$498,J$5,'150 TS and Hurricane DATA'!$K$5:$K$498,$F$139)</f>
        <v>0</v>
      </c>
      <c r="K142">
        <f>COUNTIFS('150 TS and Hurricane DATA'!$I$5:$I$498,$E$139,'150 TS and Hurricane DATA'!$J$5:$J$498,$E142,'150 TS and Hurricane DATA'!$H$5:$H$498,K$5,'150 TS and Hurricane DATA'!$K$5:$K$498,$F$139)</f>
        <v>0</v>
      </c>
      <c r="L142">
        <f>COUNTIFS('150 TS and Hurricane DATA'!$I$5:$I$498,$E$139,'150 TS and Hurricane DATA'!$J$5:$J$498,$E142,'150 TS and Hurricane DATA'!$H$5:$H$498,L$5,'150 TS and Hurricane DATA'!$K$5:$K$498,$F$139)</f>
        <v>0</v>
      </c>
      <c r="M142">
        <f>COUNTIFS('150 TS and Hurricane DATA'!$I$5:$I$498,$E$139,'150 TS and Hurricane DATA'!$J$5:$J$498,$E142,'150 TS and Hurricane DATA'!$H$5:$H$498,M$5,'150 TS and Hurricane DATA'!$K$5:$K$498,$F$139)</f>
        <v>0</v>
      </c>
      <c r="N142">
        <f>COUNTIFS('150 TS and Hurricane DATA'!$I$5:$I$498,$E$139,'150 TS and Hurricane DATA'!$J$5:$J$498,$E142,'150 TS and Hurricane DATA'!$H$5:$H$498,N$5,'150 TS and Hurricane DATA'!$K$5:$K$498,$F$139)</f>
        <v>0</v>
      </c>
      <c r="O142">
        <f>COUNTIFS('150 TS and Hurricane DATA'!$I$5:$I$498,$E$139,'150 TS and Hurricane DATA'!$J$5:$J$498,$E142,'150 TS and Hurricane DATA'!$H$5:$H$498,O$5,'150 TS and Hurricane DATA'!$K$5:$K$498,$F$139)</f>
        <v>0</v>
      </c>
      <c r="P142">
        <f>COUNTIFS('150 TS and Hurricane DATA'!$I$5:$I$498,$E$139,'150 TS and Hurricane DATA'!$J$5:$J$498,$E142,'150 TS and Hurricane DATA'!$H$5:$H$498,P$5,'150 TS and Hurricane DATA'!$K$5:$K$498,$F$139)</f>
        <v>0</v>
      </c>
      <c r="Q142">
        <f>COUNTIFS('150 TS and Hurricane DATA'!$I$5:$I$498,$E$139,'150 TS and Hurricane DATA'!$J$5:$J$498,$E142,'150 TS and Hurricane DATA'!$H$5:$H$498,Q$5,'150 TS and Hurricane DATA'!$K$5:$K$498,$F$139)</f>
        <v>0</v>
      </c>
      <c r="R142">
        <f>COUNTIFS('150 TS and Hurricane DATA'!$I$5:$I$498,$E$139,'150 TS and Hurricane DATA'!$J$5:$J$498,$E142,'150 TS and Hurricane DATA'!$H$5:$H$498,R$5,'150 TS and Hurricane DATA'!$K$5:$K$498,$F$139)</f>
        <v>0</v>
      </c>
      <c r="S142">
        <f>COUNTIFS('150 TS and Hurricane DATA'!$I$5:$I$498,$E$139,'150 TS and Hurricane DATA'!$J$5:$J$498,$E142,'150 TS and Hurricane DATA'!$H$5:$H$498,S$5,'150 TS and Hurricane DATA'!$K$5:$K$498,$F$139)</f>
        <v>0</v>
      </c>
      <c r="T142">
        <f>COUNTIFS('150 TS and Hurricane DATA'!$I$5:$I$498,$E$139,'150 TS and Hurricane DATA'!$J$5:$J$498,$E142,'150 TS and Hurricane DATA'!$H$5:$H$498,T$5,'150 TS and Hurricane DATA'!$K$5:$K$498,$F$139)</f>
        <v>0</v>
      </c>
      <c r="U142">
        <f>COUNTIFS('150 TS and Hurricane DATA'!$I$5:$I$498,$E$139,'150 TS and Hurricane DATA'!$J$5:$J$498,$E142,'150 TS and Hurricane DATA'!$H$5:$H$498,U$5,'150 TS and Hurricane DATA'!$K$5:$K$498,$F$139)</f>
        <v>0</v>
      </c>
      <c r="V142">
        <f>COUNTIFS('150 TS and Hurricane DATA'!$I$5:$I$498,$E$139,'150 TS and Hurricane DATA'!$J$5:$J$498,$E142,'150 TS and Hurricane DATA'!$H$5:$H$498,V$5,'150 TS and Hurricane DATA'!$K$5:$K$498,$F$139)</f>
        <v>0</v>
      </c>
      <c r="W142">
        <f>COUNTIFS('150 TS and Hurricane DATA'!$I$5:$I$498,$E$139,'150 TS and Hurricane DATA'!$J$5:$J$498,$E142,'150 TS and Hurricane DATA'!$H$5:$H$498,W$5,'150 TS and Hurricane DATA'!$K$5:$K$498,$F$139)</f>
        <v>0</v>
      </c>
      <c r="X142">
        <f>COUNTIFS('150 TS and Hurricane DATA'!$I$5:$I$498,$E$139,'150 TS and Hurricane DATA'!$J$5:$J$498,$E142,'150 TS and Hurricane DATA'!$H$5:$H$498,X$5,'150 TS and Hurricane DATA'!$K$5:$K$498,$F$139)</f>
        <v>0</v>
      </c>
      <c r="Y142">
        <f>COUNTIFS('150 TS and Hurricane DATA'!$I$5:$I$498,$E$139,'150 TS and Hurricane DATA'!$J$5:$J$498,$E142,'150 TS and Hurricane DATA'!$H$5:$H$498,Y$5,'150 TS and Hurricane DATA'!$K$5:$K$498,$F$139)</f>
        <v>0</v>
      </c>
      <c r="Z142">
        <f>COUNTIFS('150 TS and Hurricane DATA'!$I$5:$I$498,$E$139,'150 TS and Hurricane DATA'!$J$5:$J$498,$E142,'150 TS and Hurricane DATA'!$H$5:$H$498,Z$5,'150 TS and Hurricane DATA'!$K$5:$K$498,$F$139)</f>
        <v>0</v>
      </c>
      <c r="AA142">
        <f>COUNTIFS('150 TS and Hurricane DATA'!$I$5:$I$498,$E$139,'150 TS and Hurricane DATA'!$J$5:$J$498,$E142,'150 TS and Hurricane DATA'!$H$5:$H$498,AA$5,'150 TS and Hurricane DATA'!$K$5:$K$498,$F$139)</f>
        <v>0</v>
      </c>
      <c r="AB142">
        <f>COUNTIFS('150 TS and Hurricane DATA'!$I$5:$I$498,$E$139,'150 TS and Hurricane DATA'!$J$5:$J$498,$E142,'150 TS and Hurricane DATA'!$H$5:$H$498,AB$5,'150 TS and Hurricane DATA'!$K$5:$K$498,$F$139)</f>
        <v>0</v>
      </c>
      <c r="AC142">
        <f>COUNTIFS('150 TS and Hurricane DATA'!$I$5:$I$498,$E$139,'150 TS and Hurricane DATA'!$J$5:$J$498,$E142,'150 TS and Hurricane DATA'!$H$5:$H$498,AC$5,'150 TS and Hurricane DATA'!$K$5:$K$498,$F$139)</f>
        <v>0</v>
      </c>
      <c r="AD142">
        <f>COUNTIFS('150 TS and Hurricane DATA'!$I$5:$I$498,$E$139,'150 TS and Hurricane DATA'!$J$5:$J$498,$E142,'150 TS and Hurricane DATA'!$H$5:$H$498,AD$5,'150 TS and Hurricane DATA'!$K$5:$K$498,$F$139)</f>
        <v>0</v>
      </c>
      <c r="AE142">
        <f>COUNTIFS('150 TS and Hurricane DATA'!$I$5:$I$498,$E$139,'150 TS and Hurricane DATA'!$J$5:$J$498,$E142,'150 TS and Hurricane DATA'!$H$5:$H$498,AE$5,'150 TS and Hurricane DATA'!$K$5:$K$498,$F$139)</f>
        <v>0</v>
      </c>
      <c r="AF142">
        <f>COUNTIFS('150 TS and Hurricane DATA'!$I$5:$I$498,$E$139,'150 TS and Hurricane DATA'!$J$5:$J$498,$E142,'150 TS and Hurricane DATA'!$H$5:$H$498,AF$5,'150 TS and Hurricane DATA'!$K$5:$K$498,$F$139)</f>
        <v>0</v>
      </c>
      <c r="AG142">
        <f>COUNTIFS('150 TS and Hurricane DATA'!$I$5:$I$498,$E$139,'150 TS and Hurricane DATA'!$J$5:$J$498,$E142,'150 TS and Hurricane DATA'!$H$5:$H$498,AG$5,'150 TS and Hurricane DATA'!$K$5:$K$498,$F$139)</f>
        <v>0</v>
      </c>
      <c r="AH142">
        <f>COUNTIFS('150 TS and Hurricane DATA'!$I$5:$I$498,$E$139,'150 TS and Hurricane DATA'!$J$5:$J$498,$E142,'150 TS and Hurricane DATA'!$H$5:$H$498,AH$5,'150 TS and Hurricane DATA'!$K$5:$K$498,$F$139)</f>
        <v>0</v>
      </c>
      <c r="AI142">
        <f>COUNTIFS('150 TS and Hurricane DATA'!$I$5:$I$498,$E$139,'150 TS and Hurricane DATA'!$J$5:$J$498,$E142,'150 TS and Hurricane DATA'!$H$5:$H$498,AI$5,'150 TS and Hurricane DATA'!$K$5:$K$498,$F$139)</f>
        <v>0</v>
      </c>
      <c r="AJ142">
        <f>COUNTIFS('150 TS and Hurricane DATA'!$I$5:$I$498,$E$139,'150 TS and Hurricane DATA'!$J$5:$J$498,$E142,'150 TS and Hurricane DATA'!$H$5:$H$498,AJ$5,'150 TS and Hurricane DATA'!$K$5:$K$498,$F$139)</f>
        <v>0</v>
      </c>
      <c r="AK142">
        <f>COUNTIFS('150 TS and Hurricane DATA'!$I$5:$I$498,$E$139,'150 TS and Hurricane DATA'!$J$5:$J$498,$E142,'150 TS and Hurricane DATA'!$H$5:$H$498,AK$5,'150 TS and Hurricane DATA'!$K$5:$K$498,$F$139)</f>
        <v>0</v>
      </c>
      <c r="AL142">
        <f>COUNTIFS('150 TS and Hurricane DATA'!$I$5:$I$498,$E$139,'150 TS and Hurricane DATA'!$J$5:$J$498,$E142,'150 TS and Hurricane DATA'!$H$5:$H$498,AL$5,'150 TS and Hurricane DATA'!$K$5:$K$498,$F$139)</f>
        <v>0</v>
      </c>
      <c r="AM142">
        <f>COUNTIFS('150 TS and Hurricane DATA'!$I$5:$I$498,$E$139,'150 TS and Hurricane DATA'!$J$5:$J$498,$E142,'150 TS and Hurricane DATA'!$H$5:$H$498,AM$5,'150 TS and Hurricane DATA'!$K$5:$K$498,$F$139)</f>
        <v>0</v>
      </c>
      <c r="AN142">
        <f>COUNTIFS('150 TS and Hurricane DATA'!$I$5:$I$498,$E$139,'150 TS and Hurricane DATA'!$J$5:$J$498,$E142,'150 TS and Hurricane DATA'!$H$5:$H$498,AN$5,'150 TS and Hurricane DATA'!$K$5:$K$498,$F$139)</f>
        <v>0</v>
      </c>
      <c r="AO142">
        <f>COUNTIFS('150 TS and Hurricane DATA'!$I$5:$I$498,$E$139,'150 TS and Hurricane DATA'!$J$5:$J$498,$E142,'150 TS and Hurricane DATA'!$H$5:$H$498,AO$5,'150 TS and Hurricane DATA'!$K$5:$K$498,$F$139)</f>
        <v>0</v>
      </c>
      <c r="AP142">
        <f>COUNTIFS('150 TS and Hurricane DATA'!$I$5:$I$498,$E$139,'150 TS and Hurricane DATA'!$J$5:$J$498,$E142,'150 TS and Hurricane DATA'!$H$5:$H$498,AP$5,'150 TS and Hurricane DATA'!$K$5:$K$498,$F$139)</f>
        <v>0</v>
      </c>
      <c r="AQ142">
        <f>COUNTIFS('150 TS and Hurricane DATA'!$I$5:$I$498,$E$139,'150 TS and Hurricane DATA'!$J$5:$J$498,$E142,'150 TS and Hurricane DATA'!$H$5:$H$498,AQ$5,'150 TS and Hurricane DATA'!$K$5:$K$498,$F$139)</f>
        <v>0</v>
      </c>
      <c r="AR142">
        <f>COUNTIFS('150 TS and Hurricane DATA'!$I$5:$I$498,$E$139,'150 TS and Hurricane DATA'!$J$5:$J$498,$E142,'150 TS and Hurricane DATA'!$H$5:$H$498,AR$5,'150 TS and Hurricane DATA'!$K$5:$K$498,$F$139)</f>
        <v>0</v>
      </c>
      <c r="AS142">
        <f>COUNTIFS('150 TS and Hurricane DATA'!$I$5:$I$498,$E$139,'150 TS and Hurricane DATA'!$J$5:$J$498,$E142,'150 TS and Hurricane DATA'!$H$5:$H$498,AS$5,'150 TS and Hurricane DATA'!$K$5:$K$498,$F$139)</f>
        <v>0</v>
      </c>
      <c r="AT142">
        <f>COUNTIFS('150 TS and Hurricane DATA'!$I$5:$I$498,$E$139,'150 TS and Hurricane DATA'!$J$5:$J$498,$E142,'150 TS and Hurricane DATA'!$H$5:$H$498,AT$5,'150 TS and Hurricane DATA'!$K$5:$K$498,$F$139)</f>
        <v>0</v>
      </c>
      <c r="AU142">
        <f>COUNTIFS('150 TS and Hurricane DATA'!$I$5:$I$498,$E$139,'150 TS and Hurricane DATA'!$J$5:$J$498,$E142,'150 TS and Hurricane DATA'!$H$5:$H$498,AU$5,'150 TS and Hurricane DATA'!$K$5:$K$498,$F$139)</f>
        <v>0</v>
      </c>
      <c r="AV142">
        <f>COUNTIFS('150 TS and Hurricane DATA'!$I$5:$I$498,$E$139,'150 TS and Hurricane DATA'!$J$5:$J$498,$E142,'150 TS and Hurricane DATA'!$H$5:$H$498,AV$5,'150 TS and Hurricane DATA'!$K$5:$K$498,$F$139)</f>
        <v>0</v>
      </c>
      <c r="AW142">
        <f>COUNTIFS('150 TS and Hurricane DATA'!$I$5:$I$498,$E$139,'150 TS and Hurricane DATA'!$J$5:$J$498,$E142,'150 TS and Hurricane DATA'!$H$5:$H$498,AW$5,'150 TS and Hurricane DATA'!$K$5:$K$498,$F$139)</f>
        <v>0</v>
      </c>
      <c r="AX142">
        <f>COUNTIFS('150 TS and Hurricane DATA'!$I$5:$I$498,$E$139,'150 TS and Hurricane DATA'!$J$5:$J$498,$E142,'150 TS and Hurricane DATA'!$H$5:$H$498,AX$5,'150 TS and Hurricane DATA'!$K$5:$K$498,$F$139)</f>
        <v>0</v>
      </c>
      <c r="AY142">
        <f>COUNTIFS('150 TS and Hurricane DATA'!$I$5:$I$498,$E$139,'150 TS and Hurricane DATA'!$J$5:$J$498,$E142,'150 TS and Hurricane DATA'!$H$5:$H$498,AY$5,'150 TS and Hurricane DATA'!$K$5:$K$498,$F$139)</f>
        <v>0</v>
      </c>
      <c r="AZ142">
        <f>COUNTIFS('150 TS and Hurricane DATA'!$I$5:$I$498,$E$139,'150 TS and Hurricane DATA'!$J$5:$J$498,$E142,'150 TS and Hurricane DATA'!$H$5:$H$498,AZ$5,'150 TS and Hurricane DATA'!$K$5:$K$498,$F$139)</f>
        <v>0</v>
      </c>
      <c r="BA142">
        <f>COUNTIFS('150 TS and Hurricane DATA'!$I$5:$I$498,$E$139,'150 TS and Hurricane DATA'!$J$5:$J$498,$E142,'150 TS and Hurricane DATA'!$H$5:$H$498,BA$5,'150 TS and Hurricane DATA'!$K$5:$K$498,$F$139)</f>
        <v>0</v>
      </c>
      <c r="BB142">
        <f>COUNTIFS('150 TS and Hurricane DATA'!$I$5:$I$498,$E$139,'150 TS and Hurricane DATA'!$J$5:$J$498,$E142,'150 TS and Hurricane DATA'!$H$5:$H$498,BB$5,'150 TS and Hurricane DATA'!$K$5:$K$498,$F$139)</f>
        <v>0</v>
      </c>
      <c r="BC142">
        <f>COUNTIFS('150 TS and Hurricane DATA'!$I$5:$I$498,$E$139,'150 TS and Hurricane DATA'!$J$5:$J$498,$E142,'150 TS and Hurricane DATA'!$H$5:$H$498,BC$5,'150 TS and Hurricane DATA'!$K$5:$K$498,$F$139)</f>
        <v>0</v>
      </c>
      <c r="BD142">
        <f>COUNTIFS('150 TS and Hurricane DATA'!$I$5:$I$498,$E$139,'150 TS and Hurricane DATA'!$J$5:$J$498,$E142,'150 TS and Hurricane DATA'!$H$5:$H$498,BD$5,'150 TS and Hurricane DATA'!$K$5:$K$498,$F$139)</f>
        <v>0</v>
      </c>
      <c r="BE142">
        <f>COUNTIFS('150 TS and Hurricane DATA'!$I$5:$I$498,$E$139,'150 TS and Hurricane DATA'!$J$5:$J$498,$E142,'150 TS and Hurricane DATA'!$H$5:$H$498,BE$5,'150 TS and Hurricane DATA'!$K$5:$K$498,$F$139)</f>
        <v>0</v>
      </c>
      <c r="BF142">
        <f>COUNTIFS('150 TS and Hurricane DATA'!$I$5:$I$498,$E$139,'150 TS and Hurricane DATA'!$J$5:$J$498,$E142,'150 TS and Hurricane DATA'!$H$5:$H$498,BF$5,'150 TS and Hurricane DATA'!$K$5:$K$498,$F$139)</f>
        <v>0</v>
      </c>
      <c r="BG142">
        <f>COUNTIFS('150 TS and Hurricane DATA'!$I$5:$I$498,$E$139,'150 TS and Hurricane DATA'!$J$5:$J$498,$E142,'150 TS and Hurricane DATA'!$H$5:$H$498,BG$5,'150 TS and Hurricane DATA'!$K$5:$K$498,$F$139)</f>
        <v>0</v>
      </c>
      <c r="BH142">
        <f>COUNTIFS('150 TS and Hurricane DATA'!$I$5:$I$498,$E$139,'150 TS and Hurricane DATA'!$J$5:$J$498,$E142,'150 TS and Hurricane DATA'!$H$5:$H$498,BH$5,'150 TS and Hurricane DATA'!$K$5:$K$498,$F$139)</f>
        <v>0</v>
      </c>
      <c r="BI142">
        <f>COUNTIFS('150 TS and Hurricane DATA'!$I$5:$I$498,$E$139,'150 TS and Hurricane DATA'!$J$5:$J$498,$E142,'150 TS and Hurricane DATA'!$H$5:$H$498,BI$5,'150 TS and Hurricane DATA'!$K$5:$K$498,$F$139)</f>
        <v>0</v>
      </c>
      <c r="BJ142">
        <f>COUNTIFS('150 TS and Hurricane DATA'!$I$5:$I$498,$E$139,'150 TS and Hurricane DATA'!$J$5:$J$498,$E142,'150 TS and Hurricane DATA'!$H$5:$H$498,BJ$5,'150 TS and Hurricane DATA'!$K$5:$K$498,$F$139)</f>
        <v>0</v>
      </c>
      <c r="BK142">
        <f>COUNTIFS('150 TS and Hurricane DATA'!$I$5:$I$498,$E$139,'150 TS and Hurricane DATA'!$J$5:$J$498,$E142,'150 TS and Hurricane DATA'!$H$5:$H$498,BK$5,'150 TS and Hurricane DATA'!$K$5:$K$498,$F$139)</f>
        <v>0</v>
      </c>
      <c r="BL142">
        <f>COUNTIFS('150 TS and Hurricane DATA'!$I$5:$I$498,$E$139,'150 TS and Hurricane DATA'!$J$5:$J$498,$E142,'150 TS and Hurricane DATA'!$H$5:$H$498,BL$5,'150 TS and Hurricane DATA'!$K$5:$K$498,$F$139)</f>
        <v>0</v>
      </c>
      <c r="BM142">
        <f>COUNTIFS('150 TS and Hurricane DATA'!$I$5:$I$498,$E$139,'150 TS and Hurricane DATA'!$J$5:$J$498,$E142,'150 TS and Hurricane DATA'!$H$5:$H$498,BM$5,'150 TS and Hurricane DATA'!$K$5:$K$498,$F$139)</f>
        <v>0</v>
      </c>
      <c r="BN142">
        <f>COUNTIFS('150 TS and Hurricane DATA'!$I$5:$I$498,$E$139,'150 TS and Hurricane DATA'!$J$5:$J$498,$E142,'150 TS and Hurricane DATA'!$H$5:$H$498,BN$5,'150 TS and Hurricane DATA'!$K$5:$K$498,$F$139)</f>
        <v>0</v>
      </c>
      <c r="BO142">
        <f>COUNTIFS('150 TS and Hurricane DATA'!$I$5:$I$498,$E$139,'150 TS and Hurricane DATA'!$J$5:$J$498,$E142,'150 TS and Hurricane DATA'!$H$5:$H$498,BO$5,'150 TS and Hurricane DATA'!$K$5:$K$498,$F$139)</f>
        <v>0</v>
      </c>
      <c r="BP142">
        <f>COUNTIFS('150 TS and Hurricane DATA'!$I$5:$I$498,$E$139,'150 TS and Hurricane DATA'!$J$5:$J$498,$E142,'150 TS and Hurricane DATA'!$H$5:$H$498,BP$5,'150 TS and Hurricane DATA'!$K$5:$K$498,$F$139)</f>
        <v>0</v>
      </c>
      <c r="BQ142">
        <f>COUNTIFS('150 TS and Hurricane DATA'!$I$5:$I$498,$E$139,'150 TS and Hurricane DATA'!$J$5:$J$498,$E142,'150 TS and Hurricane DATA'!$H$5:$H$498,BQ$5,'150 TS and Hurricane DATA'!$K$5:$K$498,$F$139)</f>
        <v>0</v>
      </c>
      <c r="BR142">
        <f>COUNTIFS('150 TS and Hurricane DATA'!$I$5:$I$498,$E$139,'150 TS and Hurricane DATA'!$J$5:$J$498,$E142,'150 TS and Hurricane DATA'!$H$5:$H$498,BR$5,'150 TS and Hurricane DATA'!$K$5:$K$498,$F$139)</f>
        <v>0</v>
      </c>
      <c r="BS142">
        <f>COUNTIFS('150 TS and Hurricane DATA'!$I$5:$I$498,$E$139,'150 TS and Hurricane DATA'!$J$5:$J$498,$E142,'150 TS and Hurricane DATA'!$H$5:$H$498,BS$5,'150 TS and Hurricane DATA'!$K$5:$K$498,$F$139)</f>
        <v>0</v>
      </c>
      <c r="BT142">
        <f>COUNTIFS('150 TS and Hurricane DATA'!$I$5:$I$498,$E$139,'150 TS and Hurricane DATA'!$J$5:$J$498,$E142,'150 TS and Hurricane DATA'!$H$5:$H$498,BT$5,'150 TS and Hurricane DATA'!$K$5:$K$498,$F$139)</f>
        <v>0</v>
      </c>
      <c r="BU142">
        <f>COUNTIFS('150 TS and Hurricane DATA'!$I$5:$I$498,$E$139,'150 TS and Hurricane DATA'!$J$5:$J$498,$E142,'150 TS and Hurricane DATA'!$H$5:$H$498,BU$5,'150 TS and Hurricane DATA'!$K$5:$K$498,$F$139)</f>
        <v>0</v>
      </c>
      <c r="BV142">
        <f>COUNTIFS('150 TS and Hurricane DATA'!$I$5:$I$498,$E$139,'150 TS and Hurricane DATA'!$J$5:$J$498,$E142,'150 TS and Hurricane DATA'!$H$5:$H$498,BV$5,'150 TS and Hurricane DATA'!$K$5:$K$498,$F$139)</f>
        <v>0</v>
      </c>
      <c r="BW142">
        <f>COUNTIFS('150 TS and Hurricane DATA'!$I$5:$I$498,$E$139,'150 TS and Hurricane DATA'!$J$5:$J$498,$E142,'150 TS and Hurricane DATA'!$H$5:$H$498,BW$5,'150 TS and Hurricane DATA'!$K$5:$K$498,$F$139)</f>
        <v>0</v>
      </c>
      <c r="BX142">
        <f>COUNTIFS('150 TS and Hurricane DATA'!$I$5:$I$498,$E$139,'150 TS and Hurricane DATA'!$J$5:$J$498,$E142,'150 TS and Hurricane DATA'!$H$5:$H$498,BX$5,'150 TS and Hurricane DATA'!$K$5:$K$498,$F$139)</f>
        <v>0</v>
      </c>
      <c r="BY142">
        <f>COUNTIFS('150 TS and Hurricane DATA'!$I$5:$I$498,$E$139,'150 TS and Hurricane DATA'!$J$5:$J$498,$E142,'150 TS and Hurricane DATA'!$H$5:$H$498,BY$5,'150 TS and Hurricane DATA'!$K$5:$K$498,$F$139)</f>
        <v>0</v>
      </c>
      <c r="BZ142">
        <f>COUNTIFS('150 TS and Hurricane DATA'!$I$5:$I$498,$E$139,'150 TS and Hurricane DATA'!$J$5:$J$498,$E142,'150 TS and Hurricane DATA'!$H$5:$H$498,BZ$5,'150 TS and Hurricane DATA'!$K$5:$K$498,$F$139)</f>
        <v>0</v>
      </c>
      <c r="CA142">
        <f>COUNTIFS('150 TS and Hurricane DATA'!$I$5:$I$498,$E$139,'150 TS and Hurricane DATA'!$J$5:$J$498,$E142,'150 TS and Hurricane DATA'!$H$5:$H$498,CA$5,'150 TS and Hurricane DATA'!$K$5:$K$498,$F$139)</f>
        <v>0</v>
      </c>
      <c r="CB142">
        <f>COUNTIFS('150 TS and Hurricane DATA'!$I$5:$I$498,$E$139,'150 TS and Hurricane DATA'!$J$5:$J$498,$E142,'150 TS and Hurricane DATA'!$H$5:$H$498,CB$5,'150 TS and Hurricane DATA'!$K$5:$K$498,$F$139)</f>
        <v>0</v>
      </c>
      <c r="CC142">
        <f>COUNTIFS('150 TS and Hurricane DATA'!$I$5:$I$498,$E$139,'150 TS and Hurricane DATA'!$J$5:$J$498,$E142,'150 TS and Hurricane DATA'!$H$5:$H$498,CC$5,'150 TS and Hurricane DATA'!$K$5:$K$498,$F$139)</f>
        <v>0</v>
      </c>
      <c r="CD142">
        <f>COUNTIFS('150 TS and Hurricane DATA'!$I$5:$I$498,$E$139,'150 TS and Hurricane DATA'!$J$5:$J$498,$E142,'150 TS and Hurricane DATA'!$H$5:$H$498,CD$5,'150 TS and Hurricane DATA'!$K$5:$K$498,$F$139)</f>
        <v>0</v>
      </c>
      <c r="CE142">
        <f>COUNTIFS('150 TS and Hurricane DATA'!$I$5:$I$498,$E$139,'150 TS and Hurricane DATA'!$J$5:$J$498,$E142,'150 TS and Hurricane DATA'!$H$5:$H$498,CE$5,'150 TS and Hurricane DATA'!$K$5:$K$498,$F$139)</f>
        <v>0</v>
      </c>
      <c r="CF142">
        <f>COUNTIFS('150 TS and Hurricane DATA'!$I$5:$I$498,$E$139,'150 TS and Hurricane DATA'!$J$5:$J$498,$E142,'150 TS and Hurricane DATA'!$H$5:$H$498,CF$5,'150 TS and Hurricane DATA'!$K$5:$K$498,$F$139)</f>
        <v>0</v>
      </c>
      <c r="CG142">
        <f>COUNTIFS('150 TS and Hurricane DATA'!$I$5:$I$498,$E$139,'150 TS and Hurricane DATA'!$J$5:$J$498,$E142,'150 TS and Hurricane DATA'!$H$5:$H$498,CG$5,'150 TS and Hurricane DATA'!$K$5:$K$498,$F$139)</f>
        <v>0</v>
      </c>
      <c r="CH142">
        <f>COUNTIFS('150 TS and Hurricane DATA'!$I$5:$I$498,$E$139,'150 TS and Hurricane DATA'!$J$5:$J$498,$E142,'150 TS and Hurricane DATA'!$H$5:$H$498,CH$5,'150 TS and Hurricane DATA'!$K$5:$K$498,$F$139)</f>
        <v>0</v>
      </c>
      <c r="CI142">
        <f>COUNTIFS('150 TS and Hurricane DATA'!$I$5:$I$498,$E$139,'150 TS and Hurricane DATA'!$J$5:$J$498,$E142,'150 TS and Hurricane DATA'!$H$5:$H$498,CI$5,'150 TS and Hurricane DATA'!$K$5:$K$498,$F$139)</f>
        <v>0</v>
      </c>
      <c r="CJ142">
        <f>COUNTIFS('150 TS and Hurricane DATA'!$I$5:$I$498,$E$139,'150 TS and Hurricane DATA'!$J$5:$J$498,$E142,'150 TS and Hurricane DATA'!$H$5:$H$498,CJ$5,'150 TS and Hurricane DATA'!$K$5:$K$498,$F$139)</f>
        <v>0</v>
      </c>
      <c r="CK142">
        <f>COUNTIFS('150 TS and Hurricane DATA'!$I$5:$I$498,$E$139,'150 TS and Hurricane DATA'!$J$5:$J$498,$E142,'150 TS and Hurricane DATA'!$H$5:$H$498,CK$5,'150 TS and Hurricane DATA'!$K$5:$K$498,$F$139)</f>
        <v>0</v>
      </c>
      <c r="CL142">
        <f>COUNTIFS('150 TS and Hurricane DATA'!$I$5:$I$498,$E$139,'150 TS and Hurricane DATA'!$J$5:$J$498,$E142,'150 TS and Hurricane DATA'!$H$5:$H$498,CL$5,'150 TS and Hurricane DATA'!$K$5:$K$498,$F$139)</f>
        <v>0</v>
      </c>
      <c r="CM142">
        <f>COUNTIFS('150 TS and Hurricane DATA'!$I$5:$I$498,$E$139,'150 TS and Hurricane DATA'!$J$5:$J$498,$E142,'150 TS and Hurricane DATA'!$H$5:$H$498,CM$5,'150 TS and Hurricane DATA'!$K$5:$K$498,$F$139)</f>
        <v>0</v>
      </c>
      <c r="CN142">
        <f>COUNTIFS('150 TS and Hurricane DATA'!$I$5:$I$498,$E$139,'150 TS and Hurricane DATA'!$J$5:$J$498,$E142,'150 TS and Hurricane DATA'!$H$5:$H$498,CN$5,'150 TS and Hurricane DATA'!$K$5:$K$498,$F$139)</f>
        <v>0</v>
      </c>
      <c r="CO142">
        <f>COUNTIFS('150 TS and Hurricane DATA'!$I$5:$I$498,$E$139,'150 TS and Hurricane DATA'!$J$5:$J$498,$E142,'150 TS and Hurricane DATA'!$H$5:$H$498,CO$5,'150 TS and Hurricane DATA'!$K$5:$K$498,$F$139)</f>
        <v>0</v>
      </c>
      <c r="CP142">
        <f>COUNTIFS('150 TS and Hurricane DATA'!$I$5:$I$498,$E$139,'150 TS and Hurricane DATA'!$J$5:$J$498,$E142,'150 TS and Hurricane DATA'!$H$5:$H$498,CP$5,'150 TS and Hurricane DATA'!$K$5:$K$498,$F$139)</f>
        <v>0</v>
      </c>
      <c r="CQ142">
        <f>COUNTIFS('150 TS and Hurricane DATA'!$I$5:$I$498,$E$139,'150 TS and Hurricane DATA'!$J$5:$J$498,$E142,'150 TS and Hurricane DATA'!$H$5:$H$498,CQ$5,'150 TS and Hurricane DATA'!$K$5:$K$498,$F$139)</f>
        <v>0</v>
      </c>
      <c r="CR142">
        <f>COUNTIFS('150 TS and Hurricane DATA'!$I$5:$I$498,$E$139,'150 TS and Hurricane DATA'!$J$5:$J$498,$E142,'150 TS and Hurricane DATA'!$H$5:$H$498,CR$5,'150 TS and Hurricane DATA'!$K$5:$K$498,$F$139)</f>
        <v>0</v>
      </c>
      <c r="CS142">
        <f>COUNTIFS('150 TS and Hurricane DATA'!$I$5:$I$498,$E$139,'150 TS and Hurricane DATA'!$J$5:$J$498,$E142,'150 TS and Hurricane DATA'!$H$5:$H$498,CS$5,'150 TS and Hurricane DATA'!$K$5:$K$498,$F$139)</f>
        <v>0</v>
      </c>
      <c r="CT142">
        <f>COUNTIFS('150 TS and Hurricane DATA'!$I$5:$I$498,$E$139,'150 TS and Hurricane DATA'!$J$5:$J$498,$E142,'150 TS and Hurricane DATA'!$H$5:$H$498,CT$5,'150 TS and Hurricane DATA'!$K$5:$K$498,$F$139)</f>
        <v>0</v>
      </c>
      <c r="CU142">
        <f>COUNTIFS('150 TS and Hurricane DATA'!$I$5:$I$498,$E$139,'150 TS and Hurricane DATA'!$J$5:$J$498,$E142,'150 TS and Hurricane DATA'!$H$5:$H$498,CU$5,'150 TS and Hurricane DATA'!$K$5:$K$498,$F$139)</f>
        <v>0</v>
      </c>
      <c r="CV142">
        <f>COUNTIFS('150 TS and Hurricane DATA'!$I$5:$I$498,$E$139,'150 TS and Hurricane DATA'!$J$5:$J$498,$E142,'150 TS and Hurricane DATA'!$H$5:$H$498,CV$5,'150 TS and Hurricane DATA'!$K$5:$K$498,$F$139)</f>
        <v>0</v>
      </c>
      <c r="CW142">
        <f>COUNTIFS('150 TS and Hurricane DATA'!$I$5:$I$498,$E$139,'150 TS and Hurricane DATA'!$J$5:$J$498,$E142,'150 TS and Hurricane DATA'!$H$5:$H$498,CW$5,'150 TS and Hurricane DATA'!$K$5:$K$498,$F$139)</f>
        <v>0</v>
      </c>
      <c r="CX142">
        <f>COUNTIFS('150 TS and Hurricane DATA'!$I$5:$I$498,$E$139,'150 TS and Hurricane DATA'!$J$5:$J$498,$E142,'150 TS and Hurricane DATA'!$H$5:$H$498,CX$5,'150 TS and Hurricane DATA'!$K$5:$K$498,$F$139)</f>
        <v>0</v>
      </c>
      <c r="CY142">
        <f>COUNTIFS('150 TS and Hurricane DATA'!$I$5:$I$498,$E$139,'150 TS and Hurricane DATA'!$J$5:$J$498,$E142,'150 TS and Hurricane DATA'!$H$5:$H$498,CY$5,'150 TS and Hurricane DATA'!$K$5:$K$498,$F$139)</f>
        <v>0</v>
      </c>
      <c r="CZ142">
        <f>COUNTIFS('150 TS and Hurricane DATA'!$I$5:$I$498,$E$139,'150 TS and Hurricane DATA'!$J$5:$J$498,$E142,'150 TS and Hurricane DATA'!$H$5:$H$498,CZ$5,'150 TS and Hurricane DATA'!$K$5:$K$498,$F$139)</f>
        <v>0</v>
      </c>
      <c r="DA142">
        <f>COUNTIFS('150 TS and Hurricane DATA'!$I$5:$I$498,$E$139,'150 TS and Hurricane DATA'!$J$5:$J$498,$E142,'150 TS and Hurricane DATA'!$H$5:$H$498,DA$5,'150 TS and Hurricane DATA'!$K$5:$K$498,$F$139)</f>
        <v>0</v>
      </c>
      <c r="DB142">
        <f>COUNTIFS('150 TS and Hurricane DATA'!$I$5:$I$498,$E$139,'150 TS and Hurricane DATA'!$J$5:$J$498,$E142,'150 TS and Hurricane DATA'!$H$5:$H$498,DB$5,'150 TS and Hurricane DATA'!$K$5:$K$498,$F$139)</f>
        <v>0</v>
      </c>
      <c r="DC142">
        <f>COUNTIFS('150 TS and Hurricane DATA'!$I$5:$I$498,$E$139,'150 TS and Hurricane DATA'!$J$5:$J$498,$E142,'150 TS and Hurricane DATA'!$H$5:$H$498,DC$5,'150 TS and Hurricane DATA'!$K$5:$K$498,$F$139)</f>
        <v>0</v>
      </c>
      <c r="DD142">
        <f>COUNTIFS('150 TS and Hurricane DATA'!$I$5:$I$498,$E$139,'150 TS and Hurricane DATA'!$J$5:$J$498,$E142,'150 TS and Hurricane DATA'!$H$5:$H$498,DD$5,'150 TS and Hurricane DATA'!$K$5:$K$498,$F$139)</f>
        <v>0</v>
      </c>
      <c r="DE142">
        <f>COUNTIFS('150 TS and Hurricane DATA'!$I$5:$I$498,$E$139,'150 TS and Hurricane DATA'!$J$5:$J$498,$E142,'150 TS and Hurricane DATA'!$H$5:$H$498,DE$5,'150 TS and Hurricane DATA'!$K$5:$K$498,$F$139)</f>
        <v>0</v>
      </c>
      <c r="DF142">
        <f>COUNTIFS('150 TS and Hurricane DATA'!$I$5:$I$498,$E$139,'150 TS and Hurricane DATA'!$J$5:$J$498,$E142,'150 TS and Hurricane DATA'!$H$5:$H$498,DF$5,'150 TS and Hurricane DATA'!$K$5:$K$498,$F$139)</f>
        <v>0</v>
      </c>
      <c r="DG142">
        <f>COUNTIFS('150 TS and Hurricane DATA'!$I$5:$I$498,$E$139,'150 TS and Hurricane DATA'!$J$5:$J$498,$E142,'150 TS and Hurricane DATA'!$H$5:$H$498,DG$5,'150 TS and Hurricane DATA'!$K$5:$K$498,$F$139)</f>
        <v>0</v>
      </c>
      <c r="DH142">
        <f>COUNTIFS('150 TS and Hurricane DATA'!$I$5:$I$498,$E$139,'150 TS and Hurricane DATA'!$J$5:$J$498,$E142,'150 TS and Hurricane DATA'!$H$5:$H$498,DH$5,'150 TS and Hurricane DATA'!$K$5:$K$498,$F$139)</f>
        <v>0</v>
      </c>
      <c r="DI142">
        <f>COUNTIFS('150 TS and Hurricane DATA'!$I$5:$I$498,$E$139,'150 TS and Hurricane DATA'!$J$5:$J$498,$E142,'150 TS and Hurricane DATA'!$H$5:$H$498,DI$5,'150 TS and Hurricane DATA'!$K$5:$K$498,$F$139)</f>
        <v>0</v>
      </c>
      <c r="DJ142">
        <f>COUNTIFS('150 TS and Hurricane DATA'!$I$5:$I$498,$E$139,'150 TS and Hurricane DATA'!$J$5:$J$498,$E142,'150 TS and Hurricane DATA'!$H$5:$H$498,DJ$5,'150 TS and Hurricane DATA'!$K$5:$K$498,$F$139)</f>
        <v>0</v>
      </c>
      <c r="DK142">
        <f>COUNTIFS('150 TS and Hurricane DATA'!$I$5:$I$498,$E$139,'150 TS and Hurricane DATA'!$J$5:$J$498,$E142,'150 TS and Hurricane DATA'!$H$5:$H$498,DK$5,'150 TS and Hurricane DATA'!$K$5:$K$498,$F$139)</f>
        <v>0</v>
      </c>
      <c r="DL142">
        <f>COUNTIFS('150 TS and Hurricane DATA'!$I$5:$I$498,$E$139,'150 TS and Hurricane DATA'!$J$5:$J$498,$E142,'150 TS and Hurricane DATA'!$H$5:$H$498,DL$5,'150 TS and Hurricane DATA'!$K$5:$K$498,$F$139)</f>
        <v>0</v>
      </c>
      <c r="DM142">
        <f>COUNTIFS('150 TS and Hurricane DATA'!$I$5:$I$498,$E$139,'150 TS and Hurricane DATA'!$J$5:$J$498,$E142,'150 TS and Hurricane DATA'!$H$5:$H$498,DM$5,'150 TS and Hurricane DATA'!$K$5:$K$498,$F$139)</f>
        <v>0</v>
      </c>
      <c r="DN142">
        <f>COUNTIFS('150 TS and Hurricane DATA'!$I$5:$I$498,$E$139,'150 TS and Hurricane DATA'!$J$5:$J$498,$E142,'150 TS and Hurricane DATA'!$H$5:$H$498,DN$5,'150 TS and Hurricane DATA'!$K$5:$K$498,$F$139)</f>
        <v>0</v>
      </c>
      <c r="DO142">
        <f>COUNTIFS('150 TS and Hurricane DATA'!$I$5:$I$498,$E$139,'150 TS and Hurricane DATA'!$J$5:$J$498,$E142,'150 TS and Hurricane DATA'!$H$5:$H$498,DO$5,'150 TS and Hurricane DATA'!$K$5:$K$498,$F$139)</f>
        <v>0</v>
      </c>
      <c r="DP142">
        <f>COUNTIFS('150 TS and Hurricane DATA'!$I$5:$I$498,$E$139,'150 TS and Hurricane DATA'!$J$5:$J$498,$E142,'150 TS and Hurricane DATA'!$H$5:$H$498,DP$5,'150 TS and Hurricane DATA'!$K$5:$K$498,$F$139)</f>
        <v>0</v>
      </c>
      <c r="DQ142">
        <f>COUNTIFS('150 TS and Hurricane DATA'!$I$5:$I$498,$E$139,'150 TS and Hurricane DATA'!$J$5:$J$498,$E142,'150 TS and Hurricane DATA'!$H$5:$H$498,DQ$5,'150 TS and Hurricane DATA'!$K$5:$K$498,$F$139)</f>
        <v>0</v>
      </c>
      <c r="DR142">
        <f>COUNTIFS('150 TS and Hurricane DATA'!$I$5:$I$498,$E$139,'150 TS and Hurricane DATA'!$J$5:$J$498,$E142,'150 TS and Hurricane DATA'!$H$5:$H$498,DR$5,'150 TS and Hurricane DATA'!$K$5:$K$498,$F$139)</f>
        <v>0</v>
      </c>
      <c r="DS142">
        <f>COUNTIFS('150 TS and Hurricane DATA'!$I$5:$I$498,$E$139,'150 TS and Hurricane DATA'!$J$5:$J$498,$E142,'150 TS and Hurricane DATA'!$H$5:$H$498,DS$5,'150 TS and Hurricane DATA'!$K$5:$K$498,$F$139)</f>
        <v>0</v>
      </c>
      <c r="DT142">
        <f>COUNTIFS('150 TS and Hurricane DATA'!$I$5:$I$498,$E$139,'150 TS and Hurricane DATA'!$J$5:$J$498,$E142,'150 TS and Hurricane DATA'!$H$5:$H$498,DT$5,'150 TS and Hurricane DATA'!$K$5:$K$498,$F$139)</f>
        <v>0</v>
      </c>
      <c r="DU142">
        <f>COUNTIFS('150 TS and Hurricane DATA'!$I$5:$I$498,$E$139,'150 TS and Hurricane DATA'!$J$5:$J$498,$E142,'150 TS and Hurricane DATA'!$H$5:$H$498,DU$5,'150 TS and Hurricane DATA'!$K$5:$K$498,$F$139)</f>
        <v>0</v>
      </c>
      <c r="DV142">
        <f>COUNTIFS('150 TS and Hurricane DATA'!$I$5:$I$498,$E$139,'150 TS and Hurricane DATA'!$J$5:$J$498,$E142,'150 TS and Hurricane DATA'!$H$5:$H$498,DV$5,'150 TS and Hurricane DATA'!$K$5:$K$498,$F$139)</f>
        <v>0</v>
      </c>
      <c r="DW142">
        <f>COUNTIFS('150 TS and Hurricane DATA'!$I$5:$I$498,$E$139,'150 TS and Hurricane DATA'!$J$5:$J$498,$E142,'150 TS and Hurricane DATA'!$H$5:$H$498,DW$5,'150 TS and Hurricane DATA'!$K$5:$K$498,$F$139)</f>
        <v>0</v>
      </c>
      <c r="DX142">
        <f>COUNTIFS('150 TS and Hurricane DATA'!$I$5:$I$498,$E$139,'150 TS and Hurricane DATA'!$J$5:$J$498,$E142,'150 TS and Hurricane DATA'!$H$5:$H$498,DX$5,'150 TS and Hurricane DATA'!$K$5:$K$498,$F$139)</f>
        <v>0</v>
      </c>
      <c r="DY142">
        <f>COUNTIFS('150 TS and Hurricane DATA'!$I$5:$I$498,$E$139,'150 TS and Hurricane DATA'!$J$5:$J$498,$E142,'150 TS and Hurricane DATA'!$H$5:$H$498,DY$5,'150 TS and Hurricane DATA'!$K$5:$K$498,$F$139)</f>
        <v>0</v>
      </c>
      <c r="DZ142">
        <f>COUNTIFS('150 TS and Hurricane DATA'!$I$5:$I$498,$E$139,'150 TS and Hurricane DATA'!$J$5:$J$498,$E142,'150 TS and Hurricane DATA'!$H$5:$H$498,DZ$5,'150 TS and Hurricane DATA'!$K$5:$K$498,$F$139)</f>
        <v>0</v>
      </c>
      <c r="EA142">
        <f>COUNTIFS('150 TS and Hurricane DATA'!$I$5:$I$498,$E$139,'150 TS and Hurricane DATA'!$J$5:$J$498,$E142,'150 TS and Hurricane DATA'!$H$5:$H$498,EA$5,'150 TS and Hurricane DATA'!$K$5:$K$498,$F$139)</f>
        <v>0</v>
      </c>
      <c r="EB142">
        <f>COUNTIFS('150 TS and Hurricane DATA'!$I$5:$I$498,$E$139,'150 TS and Hurricane DATA'!$J$5:$J$498,$E142,'150 TS and Hurricane DATA'!$H$5:$H$498,EB$5,'150 TS and Hurricane DATA'!$K$5:$K$498,$F$139)</f>
        <v>0</v>
      </c>
      <c r="EC142">
        <f>COUNTIFS('150 TS and Hurricane DATA'!$I$5:$I$498,$E$139,'150 TS and Hurricane DATA'!$J$5:$J$498,$E142,'150 TS and Hurricane DATA'!$H$5:$H$498,EC$5,'150 TS and Hurricane DATA'!$K$5:$K$498,$F$139)</f>
        <v>0</v>
      </c>
      <c r="ED142">
        <f>COUNTIFS('150 TS and Hurricane DATA'!$I$5:$I$498,$E$139,'150 TS and Hurricane DATA'!$J$5:$J$498,$E142,'150 TS and Hurricane DATA'!$H$5:$H$498,ED$5,'150 TS and Hurricane DATA'!$K$5:$K$498,$F$139)</f>
        <v>0</v>
      </c>
      <c r="EE142">
        <f>COUNTIFS('150 TS and Hurricane DATA'!$I$5:$I$498,$E$139,'150 TS and Hurricane DATA'!$J$5:$J$498,$E142,'150 TS and Hurricane DATA'!$H$5:$H$498,EE$5,'150 TS and Hurricane DATA'!$K$5:$K$498,$F$139)</f>
        <v>0</v>
      </c>
      <c r="EF142">
        <f>COUNTIFS('150 TS and Hurricane DATA'!$I$5:$I$498,$E$139,'150 TS and Hurricane DATA'!$J$5:$J$498,$E142,'150 TS and Hurricane DATA'!$H$5:$H$498,EF$5,'150 TS and Hurricane DATA'!$K$5:$K$498,$F$139)</f>
        <v>0</v>
      </c>
      <c r="EG142">
        <f>COUNTIFS('150 TS and Hurricane DATA'!$I$5:$I$498,$E$139,'150 TS and Hurricane DATA'!$J$5:$J$498,$E142,'150 TS and Hurricane DATA'!$H$5:$H$498,EG$5,'150 TS and Hurricane DATA'!$K$5:$K$498,$F$139)</f>
        <v>0</v>
      </c>
      <c r="EH142">
        <f>COUNTIFS('150 TS and Hurricane DATA'!$I$5:$I$498,$E$139,'150 TS and Hurricane DATA'!$J$5:$J$498,$E142,'150 TS and Hurricane DATA'!$H$5:$H$498,EH$5,'150 TS and Hurricane DATA'!$K$5:$K$498,$F$139)</f>
        <v>0</v>
      </c>
      <c r="EI142">
        <f>COUNTIFS('150 TS and Hurricane DATA'!$I$5:$I$498,$E$139,'150 TS and Hurricane DATA'!$J$5:$J$498,$E142,'150 TS and Hurricane DATA'!$H$5:$H$498,EI$5,'150 TS and Hurricane DATA'!$K$5:$K$498,$F$139)</f>
        <v>0</v>
      </c>
      <c r="EJ142">
        <f>COUNTIFS('150 TS and Hurricane DATA'!$I$5:$I$498,$E$139,'150 TS and Hurricane DATA'!$J$5:$J$498,$E142,'150 TS and Hurricane DATA'!$H$5:$H$498,EJ$5,'150 TS and Hurricane DATA'!$K$5:$K$498,$F$139)</f>
        <v>0</v>
      </c>
      <c r="EK142">
        <f>COUNTIFS('150 TS and Hurricane DATA'!$I$5:$I$498,$E$139,'150 TS and Hurricane DATA'!$J$5:$J$498,$E142,'150 TS and Hurricane DATA'!$H$5:$H$498,EK$5,'150 TS and Hurricane DATA'!$K$5:$K$498,$F$139)</f>
        <v>0</v>
      </c>
      <c r="EL142">
        <f>COUNTIFS('150 TS and Hurricane DATA'!$I$5:$I$498,$E$139,'150 TS and Hurricane DATA'!$J$5:$J$498,$E142,'150 TS and Hurricane DATA'!$H$5:$H$498,EL$5,'150 TS and Hurricane DATA'!$K$5:$K$498,$F$139)</f>
        <v>0</v>
      </c>
      <c r="EM142">
        <f>COUNTIFS('150 TS and Hurricane DATA'!$I$5:$I$498,$E$139,'150 TS and Hurricane DATA'!$J$5:$J$498,$E142,'150 TS and Hurricane DATA'!$H$5:$H$498,EM$5,'150 TS and Hurricane DATA'!$K$5:$K$498,$F$139)</f>
        <v>0</v>
      </c>
      <c r="EN142">
        <f>COUNTIFS('150 TS and Hurricane DATA'!$I$5:$I$498,$E$139,'150 TS and Hurricane DATA'!$J$5:$J$498,$E142,'150 TS and Hurricane DATA'!$H$5:$H$498,EN$5,'150 TS and Hurricane DATA'!$K$5:$K$498,$F$139)</f>
        <v>0</v>
      </c>
      <c r="EO142">
        <f>COUNTIFS('150 TS and Hurricane DATA'!$I$5:$I$498,$E$139,'150 TS and Hurricane DATA'!$J$5:$J$498,$E142,'150 TS and Hurricane DATA'!$H$5:$H$498,EO$5,'150 TS and Hurricane DATA'!$K$5:$K$498,$F$139)</f>
        <v>0</v>
      </c>
      <c r="EP142">
        <f>COUNTIFS('150 TS and Hurricane DATA'!$I$5:$I$498,$E$139,'150 TS and Hurricane DATA'!$J$5:$J$498,$E142,'150 TS and Hurricane DATA'!$H$5:$H$498,EP$5,'150 TS and Hurricane DATA'!$K$5:$K$498,$F$139)</f>
        <v>0</v>
      </c>
      <c r="EQ142">
        <f>COUNTIFS('150 TS and Hurricane DATA'!$I$5:$I$498,$E$139,'150 TS and Hurricane DATA'!$J$5:$J$498,$E142,'150 TS and Hurricane DATA'!$H$5:$H$498,EQ$5,'150 TS and Hurricane DATA'!$K$5:$K$498,$F$139)</f>
        <v>0</v>
      </c>
      <c r="ER142">
        <f>COUNTIFS('150 TS and Hurricane DATA'!$I$5:$I$498,$E$139,'150 TS and Hurricane DATA'!$J$5:$J$498,$E142,'150 TS and Hurricane DATA'!$H$5:$H$498,ER$5,'150 TS and Hurricane DATA'!$K$5:$K$498,$F$139)</f>
        <v>0</v>
      </c>
      <c r="ES142">
        <f>COUNTIFS('150 TS and Hurricane DATA'!$I$5:$I$498,$E$139,'150 TS and Hurricane DATA'!$J$5:$J$498,$E142,'150 TS and Hurricane DATA'!$H$5:$H$498,ES$5,'150 TS and Hurricane DATA'!$K$5:$K$498,$F$139)</f>
        <v>0</v>
      </c>
      <c r="ET142">
        <f>COUNTIFS('150 TS and Hurricane DATA'!$I$5:$I$498,$E$139,'150 TS and Hurricane DATA'!$J$5:$J$498,$E142,'150 TS and Hurricane DATA'!$H$5:$H$498,ET$5,'150 TS and Hurricane DATA'!$K$5:$K$498,$F$139)</f>
        <v>0</v>
      </c>
      <c r="EU142">
        <f>COUNTIFS('150 TS and Hurricane DATA'!$I$5:$I$498,$E$139,'150 TS and Hurricane DATA'!$J$5:$J$498,$E142,'150 TS and Hurricane DATA'!$H$5:$H$498,EU$5,'150 TS and Hurricane DATA'!$K$5:$K$498,$F$139)</f>
        <v>0</v>
      </c>
      <c r="EV142">
        <f>COUNTIFS('150 TS and Hurricane DATA'!$I$5:$I$498,$E$139,'150 TS and Hurricane DATA'!$J$5:$J$498,$E142,'150 TS and Hurricane DATA'!$H$5:$H$498,EV$5,'150 TS and Hurricane DATA'!$K$5:$K$498,$F$139)</f>
        <v>0</v>
      </c>
      <c r="EW142">
        <f>COUNTIFS('150 TS and Hurricane DATA'!$I$5:$I$498,$E$139,'150 TS and Hurricane DATA'!$J$5:$J$498,$E142,'150 TS and Hurricane DATA'!$H$5:$H$498,EW$5,'150 TS and Hurricane DATA'!$K$5:$K$498,$F$139)</f>
        <v>0</v>
      </c>
      <c r="EX142">
        <f>COUNTIFS('150 TS and Hurricane DATA'!$I$5:$I$498,$E$139,'150 TS and Hurricane DATA'!$J$5:$J$498,$E142,'150 TS and Hurricane DATA'!$H$5:$H$498,EX$5,'150 TS and Hurricane DATA'!$K$5:$K$498,$F$139)</f>
        <v>0</v>
      </c>
      <c r="EY142">
        <f>COUNTIFS('150 TS and Hurricane DATA'!$I$5:$I$498,$E$139,'150 TS and Hurricane DATA'!$J$5:$J$498,$E142,'150 TS and Hurricane DATA'!$H$5:$H$498,EY$5,'150 TS and Hurricane DATA'!$K$5:$K$498,$F$139)</f>
        <v>0</v>
      </c>
      <c r="EZ142">
        <f>COUNTIFS('150 TS and Hurricane DATA'!$I$5:$I$498,$E$139,'150 TS and Hurricane DATA'!$J$5:$J$498,$E142,'150 TS and Hurricane DATA'!$H$5:$H$498,EZ$5,'150 TS and Hurricane DATA'!$K$5:$K$498,$F$139)</f>
        <v>0</v>
      </c>
      <c r="FA142">
        <f>COUNTIFS('150 TS and Hurricane DATA'!$I$5:$I$498,$E$139,'150 TS and Hurricane DATA'!$J$5:$J$498,$E142,'150 TS and Hurricane DATA'!$H$5:$H$498,FA$5,'150 TS and Hurricane DATA'!$K$5:$K$498,$F$139)</f>
        <v>0</v>
      </c>
      <c r="FB142">
        <f>COUNTIFS('150 TS and Hurricane DATA'!$I$5:$I$498,$E$139,'150 TS and Hurricane DATA'!$J$5:$J$498,$E142,'150 TS and Hurricane DATA'!$H$5:$H$498,FB$5,'150 TS and Hurricane DATA'!$K$5:$K$498,$F$139)</f>
        <v>0</v>
      </c>
      <c r="FC142">
        <f>COUNTIFS('150 TS and Hurricane DATA'!$I$5:$I$498,$E$139,'150 TS and Hurricane DATA'!$J$5:$J$498,$E142,'150 TS and Hurricane DATA'!$H$5:$H$498,FC$5,'150 TS and Hurricane DATA'!$K$5:$K$498,$F$139)</f>
        <v>0</v>
      </c>
      <c r="FD142">
        <f>COUNTIFS('150 TS and Hurricane DATA'!$I$5:$I$498,$E$139,'150 TS and Hurricane DATA'!$J$5:$J$498,$E142,'150 TS and Hurricane DATA'!$H$5:$H$498,FD$5,'150 TS and Hurricane DATA'!$K$5:$K$498,$F$139)</f>
        <v>0</v>
      </c>
      <c r="FE142">
        <f>COUNTIFS('150 TS and Hurricane DATA'!$I$5:$I$498,$E$139,'150 TS and Hurricane DATA'!$J$5:$J$498,$E142,'150 TS and Hurricane DATA'!$H$5:$H$498,FE$5,'150 TS and Hurricane DATA'!$K$5:$K$498,$F$139)</f>
        <v>0</v>
      </c>
      <c r="FF142">
        <f>COUNTIFS('150 TS and Hurricane DATA'!$I$5:$I$498,$E$139,'150 TS and Hurricane DATA'!$J$5:$J$498,$E142,'150 TS and Hurricane DATA'!$H$5:$H$498,FF$5,'150 TS and Hurricane DATA'!$K$5:$K$498,$F$139)</f>
        <v>0</v>
      </c>
      <c r="FG142">
        <f>COUNTIFS('150 TS and Hurricane DATA'!$I$5:$I$498,$E$139,'150 TS and Hurricane DATA'!$J$5:$J$498,$E142,'150 TS and Hurricane DATA'!$H$5:$H$498,FG$5,'150 TS and Hurricane DATA'!$K$5:$K$498,$F$139)</f>
        <v>0</v>
      </c>
      <c r="FH142">
        <f>COUNTIFS('150 TS and Hurricane DATA'!$I$5:$I$498,$E$139,'150 TS and Hurricane DATA'!$J$5:$J$498,$E142,'150 TS and Hurricane DATA'!$H$5:$H$498,FH$5,'150 TS and Hurricane DATA'!$K$5:$K$498,$F$139)</f>
        <v>0</v>
      </c>
      <c r="FI142">
        <f>COUNTIFS('150 TS and Hurricane DATA'!$I$5:$I$498,$E$139,'150 TS and Hurricane DATA'!$J$5:$J$498,$E142,'150 TS and Hurricane DATA'!$H$5:$H$498,FI$5,'150 TS and Hurricane DATA'!$K$5:$K$498,$F$139)</f>
        <v>0</v>
      </c>
      <c r="FJ142">
        <f>COUNTIFS('150 TS and Hurricane DATA'!$I$5:$I$498,$E$139,'150 TS and Hurricane DATA'!$J$5:$J$498,$E142,'150 TS and Hurricane DATA'!$H$5:$H$498,FJ$5,'150 TS and Hurricane DATA'!$K$5:$K$498,$F$139)</f>
        <v>0</v>
      </c>
      <c r="FK142">
        <f>COUNTIFS('150 TS and Hurricane DATA'!$I$5:$I$498,$E$139,'150 TS and Hurricane DATA'!$J$5:$J$498,$E142,'150 TS and Hurricane DATA'!$H$5:$H$498,FK$5,'150 TS and Hurricane DATA'!$K$5:$K$498,$F$139)</f>
        <v>0</v>
      </c>
      <c r="FL142">
        <f>COUNTIFS('150 TS and Hurricane DATA'!$I$5:$I$498,$E$139,'150 TS and Hurricane DATA'!$J$5:$J$498,$E142,'150 TS and Hurricane DATA'!$H$5:$H$498,FL$5,'150 TS and Hurricane DATA'!$K$5:$K$498,$F$139)</f>
        <v>0</v>
      </c>
      <c r="FM142">
        <f>COUNTIFS('150 TS and Hurricane DATA'!$I$5:$I$498,$E$139,'150 TS and Hurricane DATA'!$J$5:$J$498,$E142,'150 TS and Hurricane DATA'!$H$5:$H$498,FM$5,'150 TS and Hurricane DATA'!$K$5:$K$498,$F$139)</f>
        <v>0</v>
      </c>
      <c r="FN142">
        <f>COUNTIFS('150 TS and Hurricane DATA'!$I$5:$I$498,$E$139,'150 TS and Hurricane DATA'!$J$5:$J$498,$E142,'150 TS and Hurricane DATA'!$H$5:$H$498,FN$5,'150 TS and Hurricane DATA'!$K$5:$K$498,$F$139)</f>
        <v>0</v>
      </c>
      <c r="FO142">
        <f>COUNTIFS('150 TS and Hurricane DATA'!$I$5:$I$498,$E$139,'150 TS and Hurricane DATA'!$J$5:$J$498,$E142,'150 TS and Hurricane DATA'!$H$5:$H$498,FO$5,'150 TS and Hurricane DATA'!$K$5:$K$498,$F$139)</f>
        <v>0</v>
      </c>
      <c r="FP142">
        <f>COUNTIFS('150 TS and Hurricane DATA'!$I$5:$I$498,$E$139,'150 TS and Hurricane DATA'!$J$5:$J$498,$E142,'150 TS and Hurricane DATA'!$H$5:$H$498,FP$5,'150 TS and Hurricane DATA'!$K$5:$K$498,$F$139)</f>
        <v>0</v>
      </c>
      <c r="FQ142">
        <f>COUNTIFS('150 TS and Hurricane DATA'!$I$5:$I$498,$E$139,'150 TS and Hurricane DATA'!$J$5:$J$498,$E142,'150 TS and Hurricane DATA'!$H$5:$H$498,FQ$5,'150 TS and Hurricane DATA'!$K$5:$K$498,$F$139)</f>
        <v>0</v>
      </c>
      <c r="FR142">
        <f>COUNTIFS('150 TS and Hurricane DATA'!$I$5:$I$498,$E$139,'150 TS and Hurricane DATA'!$J$5:$J$498,$E142,'150 TS and Hurricane DATA'!$H$5:$H$498,FR$5,'150 TS and Hurricane DATA'!$K$5:$K$498,$F$139)</f>
        <v>0</v>
      </c>
      <c r="FS142">
        <f>COUNTIFS('150 TS and Hurricane DATA'!$I$5:$I$498,$E$139,'150 TS and Hurricane DATA'!$J$5:$J$498,$E142,'150 TS and Hurricane DATA'!$H$5:$H$498,FS$5,'150 TS and Hurricane DATA'!$K$5:$K$498,$F$139)</f>
        <v>0</v>
      </c>
      <c r="FT142">
        <f>COUNTIFS('150 TS and Hurricane DATA'!$I$5:$I$498,$E$139,'150 TS and Hurricane DATA'!$J$5:$J$498,$E142,'150 TS and Hurricane DATA'!$H$5:$H$498,FT$5,'150 TS and Hurricane DATA'!$K$5:$K$498,$F$139)</f>
        <v>0</v>
      </c>
      <c r="FV142">
        <f>SUM(F142:FT142)</f>
        <v>0</v>
      </c>
    </row>
    <row r="143" spans="2:183">
      <c r="B143" s="99"/>
      <c r="D143" s="27" t="s">
        <v>29</v>
      </c>
      <c r="E143" s="161">
        <v>4</v>
      </c>
      <c r="F143">
        <f>COUNTIFS('150 TS and Hurricane DATA'!$I$5:$I$498,$E$139,'150 TS and Hurricane DATA'!$J$5:$J$498,$E143,'150 TS and Hurricane DATA'!$H$5:$H$498,F$5,'150 TS and Hurricane DATA'!$K$5:$K$498,$F$139)</f>
        <v>0</v>
      </c>
      <c r="G143">
        <f>COUNTIFS('150 TS and Hurricane DATA'!$I$5:$I$498,$E$139,'150 TS and Hurricane DATA'!$J$5:$J$498,$E143,'150 TS and Hurricane DATA'!$H$5:$H$498,G$5,'150 TS and Hurricane DATA'!$K$5:$K$498,$F$139)</f>
        <v>0</v>
      </c>
      <c r="H143">
        <f>COUNTIFS('150 TS and Hurricane DATA'!$I$5:$I$498,$E$139,'150 TS and Hurricane DATA'!$J$5:$J$498,$E143,'150 TS and Hurricane DATA'!$H$5:$H$498,H$5,'150 TS and Hurricane DATA'!$K$5:$K$498,$F$139)</f>
        <v>0</v>
      </c>
      <c r="I143">
        <f>COUNTIFS('150 TS and Hurricane DATA'!$I$5:$I$498,$E$139,'150 TS and Hurricane DATA'!$J$5:$J$498,$E143,'150 TS and Hurricane DATA'!$H$5:$H$498,I$5,'150 TS and Hurricane DATA'!$K$5:$K$498,$F$139)</f>
        <v>0</v>
      </c>
      <c r="J143">
        <f>COUNTIFS('150 TS and Hurricane DATA'!$I$5:$I$498,$E$139,'150 TS and Hurricane DATA'!$J$5:$J$498,$E143,'150 TS and Hurricane DATA'!$H$5:$H$498,J$5,'150 TS and Hurricane DATA'!$K$5:$K$498,$F$139)</f>
        <v>0</v>
      </c>
      <c r="K143">
        <f>COUNTIFS('150 TS and Hurricane DATA'!$I$5:$I$498,$E$139,'150 TS and Hurricane DATA'!$J$5:$J$498,$E143,'150 TS and Hurricane DATA'!$H$5:$H$498,K$5,'150 TS and Hurricane DATA'!$K$5:$K$498,$F$139)</f>
        <v>0</v>
      </c>
      <c r="L143">
        <f>COUNTIFS('150 TS and Hurricane DATA'!$I$5:$I$498,$E$139,'150 TS and Hurricane DATA'!$J$5:$J$498,$E143,'150 TS and Hurricane DATA'!$H$5:$H$498,L$5,'150 TS and Hurricane DATA'!$K$5:$K$498,$F$139)</f>
        <v>0</v>
      </c>
      <c r="M143">
        <f>COUNTIFS('150 TS and Hurricane DATA'!$I$5:$I$498,$E$139,'150 TS and Hurricane DATA'!$J$5:$J$498,$E143,'150 TS and Hurricane DATA'!$H$5:$H$498,M$5,'150 TS and Hurricane DATA'!$K$5:$K$498,$F$139)</f>
        <v>0</v>
      </c>
      <c r="N143">
        <f>COUNTIFS('150 TS and Hurricane DATA'!$I$5:$I$498,$E$139,'150 TS and Hurricane DATA'!$J$5:$J$498,$E143,'150 TS and Hurricane DATA'!$H$5:$H$498,N$5,'150 TS and Hurricane DATA'!$K$5:$K$498,$F$139)</f>
        <v>0</v>
      </c>
      <c r="O143">
        <f>COUNTIFS('150 TS and Hurricane DATA'!$I$5:$I$498,$E$139,'150 TS and Hurricane DATA'!$J$5:$J$498,$E143,'150 TS and Hurricane DATA'!$H$5:$H$498,O$5,'150 TS and Hurricane DATA'!$K$5:$K$498,$F$139)</f>
        <v>0</v>
      </c>
      <c r="P143">
        <f>COUNTIFS('150 TS and Hurricane DATA'!$I$5:$I$498,$E$139,'150 TS and Hurricane DATA'!$J$5:$J$498,$E143,'150 TS and Hurricane DATA'!$H$5:$H$498,P$5,'150 TS and Hurricane DATA'!$K$5:$K$498,$F$139)</f>
        <v>0</v>
      </c>
      <c r="Q143">
        <f>COUNTIFS('150 TS and Hurricane DATA'!$I$5:$I$498,$E$139,'150 TS and Hurricane DATA'!$J$5:$J$498,$E143,'150 TS and Hurricane DATA'!$H$5:$H$498,Q$5,'150 TS and Hurricane DATA'!$K$5:$K$498,$F$139)</f>
        <v>0</v>
      </c>
      <c r="R143">
        <f>COUNTIFS('150 TS and Hurricane DATA'!$I$5:$I$498,$E$139,'150 TS and Hurricane DATA'!$J$5:$J$498,$E143,'150 TS and Hurricane DATA'!$H$5:$H$498,R$5,'150 TS and Hurricane DATA'!$K$5:$K$498,$F$139)</f>
        <v>0</v>
      </c>
      <c r="S143">
        <f>COUNTIFS('150 TS and Hurricane DATA'!$I$5:$I$498,$E$139,'150 TS and Hurricane DATA'!$J$5:$J$498,$E143,'150 TS and Hurricane DATA'!$H$5:$H$498,S$5,'150 TS and Hurricane DATA'!$K$5:$K$498,$F$139)</f>
        <v>0</v>
      </c>
      <c r="T143">
        <f>COUNTIFS('150 TS and Hurricane DATA'!$I$5:$I$498,$E$139,'150 TS and Hurricane DATA'!$J$5:$J$498,$E143,'150 TS and Hurricane DATA'!$H$5:$H$498,T$5,'150 TS and Hurricane DATA'!$K$5:$K$498,$F$139)</f>
        <v>0</v>
      </c>
      <c r="U143">
        <f>COUNTIFS('150 TS and Hurricane DATA'!$I$5:$I$498,$E$139,'150 TS and Hurricane DATA'!$J$5:$J$498,$E143,'150 TS and Hurricane DATA'!$H$5:$H$498,U$5,'150 TS and Hurricane DATA'!$K$5:$K$498,$F$139)</f>
        <v>0</v>
      </c>
      <c r="V143">
        <f>COUNTIFS('150 TS and Hurricane DATA'!$I$5:$I$498,$E$139,'150 TS and Hurricane DATA'!$J$5:$J$498,$E143,'150 TS and Hurricane DATA'!$H$5:$H$498,V$5,'150 TS and Hurricane DATA'!$K$5:$K$498,$F$139)</f>
        <v>0</v>
      </c>
      <c r="W143">
        <f>COUNTIFS('150 TS and Hurricane DATA'!$I$5:$I$498,$E$139,'150 TS and Hurricane DATA'!$J$5:$J$498,$E143,'150 TS and Hurricane DATA'!$H$5:$H$498,W$5,'150 TS and Hurricane DATA'!$K$5:$K$498,$F$139)</f>
        <v>0</v>
      </c>
      <c r="X143">
        <f>COUNTIFS('150 TS and Hurricane DATA'!$I$5:$I$498,$E$139,'150 TS and Hurricane DATA'!$J$5:$J$498,$E143,'150 TS and Hurricane DATA'!$H$5:$H$498,X$5,'150 TS and Hurricane DATA'!$K$5:$K$498,$F$139)</f>
        <v>0</v>
      </c>
      <c r="Y143">
        <f>COUNTIFS('150 TS and Hurricane DATA'!$I$5:$I$498,$E$139,'150 TS and Hurricane DATA'!$J$5:$J$498,$E143,'150 TS and Hurricane DATA'!$H$5:$H$498,Y$5,'150 TS and Hurricane DATA'!$K$5:$K$498,$F$139)</f>
        <v>0</v>
      </c>
      <c r="Z143">
        <f>COUNTIFS('150 TS and Hurricane DATA'!$I$5:$I$498,$E$139,'150 TS and Hurricane DATA'!$J$5:$J$498,$E143,'150 TS and Hurricane DATA'!$H$5:$H$498,Z$5,'150 TS and Hurricane DATA'!$K$5:$K$498,$F$139)</f>
        <v>0</v>
      </c>
      <c r="AA143">
        <f>COUNTIFS('150 TS and Hurricane DATA'!$I$5:$I$498,$E$139,'150 TS and Hurricane DATA'!$J$5:$J$498,$E143,'150 TS and Hurricane DATA'!$H$5:$H$498,AA$5,'150 TS and Hurricane DATA'!$K$5:$K$498,$F$139)</f>
        <v>0</v>
      </c>
      <c r="AB143">
        <f>COUNTIFS('150 TS and Hurricane DATA'!$I$5:$I$498,$E$139,'150 TS and Hurricane DATA'!$J$5:$J$498,$E143,'150 TS and Hurricane DATA'!$H$5:$H$498,AB$5,'150 TS and Hurricane DATA'!$K$5:$K$498,$F$139)</f>
        <v>0</v>
      </c>
      <c r="AC143">
        <f>COUNTIFS('150 TS and Hurricane DATA'!$I$5:$I$498,$E$139,'150 TS and Hurricane DATA'!$J$5:$J$498,$E143,'150 TS and Hurricane DATA'!$H$5:$H$498,AC$5,'150 TS and Hurricane DATA'!$K$5:$K$498,$F$139)</f>
        <v>0</v>
      </c>
      <c r="AD143">
        <f>COUNTIFS('150 TS and Hurricane DATA'!$I$5:$I$498,$E$139,'150 TS and Hurricane DATA'!$J$5:$J$498,$E143,'150 TS and Hurricane DATA'!$H$5:$H$498,AD$5,'150 TS and Hurricane DATA'!$K$5:$K$498,$F$139)</f>
        <v>0</v>
      </c>
      <c r="AE143">
        <f>COUNTIFS('150 TS and Hurricane DATA'!$I$5:$I$498,$E$139,'150 TS and Hurricane DATA'!$J$5:$J$498,$E143,'150 TS and Hurricane DATA'!$H$5:$H$498,AE$5,'150 TS and Hurricane DATA'!$K$5:$K$498,$F$139)</f>
        <v>0</v>
      </c>
      <c r="AF143">
        <f>COUNTIFS('150 TS and Hurricane DATA'!$I$5:$I$498,$E$139,'150 TS and Hurricane DATA'!$J$5:$J$498,$E143,'150 TS and Hurricane DATA'!$H$5:$H$498,AF$5,'150 TS and Hurricane DATA'!$K$5:$K$498,$F$139)</f>
        <v>0</v>
      </c>
      <c r="AG143">
        <f>COUNTIFS('150 TS and Hurricane DATA'!$I$5:$I$498,$E$139,'150 TS and Hurricane DATA'!$J$5:$J$498,$E143,'150 TS and Hurricane DATA'!$H$5:$H$498,AG$5,'150 TS and Hurricane DATA'!$K$5:$K$498,$F$139)</f>
        <v>0</v>
      </c>
      <c r="AH143">
        <f>COUNTIFS('150 TS and Hurricane DATA'!$I$5:$I$498,$E$139,'150 TS and Hurricane DATA'!$J$5:$J$498,$E143,'150 TS and Hurricane DATA'!$H$5:$H$498,AH$5,'150 TS and Hurricane DATA'!$K$5:$K$498,$F$139)</f>
        <v>0</v>
      </c>
      <c r="AI143">
        <f>COUNTIFS('150 TS and Hurricane DATA'!$I$5:$I$498,$E$139,'150 TS and Hurricane DATA'!$J$5:$J$498,$E143,'150 TS and Hurricane DATA'!$H$5:$H$498,AI$5,'150 TS and Hurricane DATA'!$K$5:$K$498,$F$139)</f>
        <v>0</v>
      </c>
      <c r="AJ143">
        <f>COUNTIFS('150 TS and Hurricane DATA'!$I$5:$I$498,$E$139,'150 TS and Hurricane DATA'!$J$5:$J$498,$E143,'150 TS and Hurricane DATA'!$H$5:$H$498,AJ$5,'150 TS and Hurricane DATA'!$K$5:$K$498,$F$139)</f>
        <v>0</v>
      </c>
      <c r="AK143">
        <f>COUNTIFS('150 TS and Hurricane DATA'!$I$5:$I$498,$E$139,'150 TS and Hurricane DATA'!$J$5:$J$498,$E143,'150 TS and Hurricane DATA'!$H$5:$H$498,AK$5,'150 TS and Hurricane DATA'!$K$5:$K$498,$F$139)</f>
        <v>0</v>
      </c>
      <c r="AL143">
        <f>COUNTIFS('150 TS and Hurricane DATA'!$I$5:$I$498,$E$139,'150 TS and Hurricane DATA'!$J$5:$J$498,$E143,'150 TS and Hurricane DATA'!$H$5:$H$498,AL$5,'150 TS and Hurricane DATA'!$K$5:$K$498,$F$139)</f>
        <v>0</v>
      </c>
      <c r="AM143">
        <f>COUNTIFS('150 TS and Hurricane DATA'!$I$5:$I$498,$E$139,'150 TS and Hurricane DATA'!$J$5:$J$498,$E143,'150 TS and Hurricane DATA'!$H$5:$H$498,AM$5,'150 TS and Hurricane DATA'!$K$5:$K$498,$F$139)</f>
        <v>0</v>
      </c>
      <c r="AN143">
        <f>COUNTIFS('150 TS and Hurricane DATA'!$I$5:$I$498,$E$139,'150 TS and Hurricane DATA'!$J$5:$J$498,$E143,'150 TS and Hurricane DATA'!$H$5:$H$498,AN$5,'150 TS and Hurricane DATA'!$K$5:$K$498,$F$139)</f>
        <v>0</v>
      </c>
      <c r="AO143">
        <f>COUNTIFS('150 TS and Hurricane DATA'!$I$5:$I$498,$E$139,'150 TS and Hurricane DATA'!$J$5:$J$498,$E143,'150 TS and Hurricane DATA'!$H$5:$H$498,AO$5,'150 TS and Hurricane DATA'!$K$5:$K$498,$F$139)</f>
        <v>0</v>
      </c>
      <c r="AP143">
        <f>COUNTIFS('150 TS and Hurricane DATA'!$I$5:$I$498,$E$139,'150 TS and Hurricane DATA'!$J$5:$J$498,$E143,'150 TS and Hurricane DATA'!$H$5:$H$498,AP$5,'150 TS and Hurricane DATA'!$K$5:$K$498,$F$139)</f>
        <v>0</v>
      </c>
      <c r="AQ143">
        <f>COUNTIFS('150 TS and Hurricane DATA'!$I$5:$I$498,$E$139,'150 TS and Hurricane DATA'!$J$5:$J$498,$E143,'150 TS and Hurricane DATA'!$H$5:$H$498,AQ$5,'150 TS and Hurricane DATA'!$K$5:$K$498,$F$139)</f>
        <v>0</v>
      </c>
      <c r="AR143">
        <f>COUNTIFS('150 TS and Hurricane DATA'!$I$5:$I$498,$E$139,'150 TS and Hurricane DATA'!$J$5:$J$498,$E143,'150 TS and Hurricane DATA'!$H$5:$H$498,AR$5,'150 TS and Hurricane DATA'!$K$5:$K$498,$F$139)</f>
        <v>0</v>
      </c>
      <c r="AS143">
        <f>COUNTIFS('150 TS and Hurricane DATA'!$I$5:$I$498,$E$139,'150 TS and Hurricane DATA'!$J$5:$J$498,$E143,'150 TS and Hurricane DATA'!$H$5:$H$498,AS$5,'150 TS and Hurricane DATA'!$K$5:$K$498,$F$139)</f>
        <v>0</v>
      </c>
      <c r="AT143">
        <f>COUNTIFS('150 TS and Hurricane DATA'!$I$5:$I$498,$E$139,'150 TS and Hurricane DATA'!$J$5:$J$498,$E143,'150 TS and Hurricane DATA'!$H$5:$H$498,AT$5,'150 TS and Hurricane DATA'!$K$5:$K$498,$F$139)</f>
        <v>0</v>
      </c>
      <c r="AU143">
        <f>COUNTIFS('150 TS and Hurricane DATA'!$I$5:$I$498,$E$139,'150 TS and Hurricane DATA'!$J$5:$J$498,$E143,'150 TS and Hurricane DATA'!$H$5:$H$498,AU$5,'150 TS and Hurricane DATA'!$K$5:$K$498,$F$139)</f>
        <v>0</v>
      </c>
      <c r="AV143">
        <f>COUNTIFS('150 TS and Hurricane DATA'!$I$5:$I$498,$E$139,'150 TS and Hurricane DATA'!$J$5:$J$498,$E143,'150 TS and Hurricane DATA'!$H$5:$H$498,AV$5,'150 TS and Hurricane DATA'!$K$5:$K$498,$F$139)</f>
        <v>0</v>
      </c>
      <c r="AW143">
        <f>COUNTIFS('150 TS and Hurricane DATA'!$I$5:$I$498,$E$139,'150 TS and Hurricane DATA'!$J$5:$J$498,$E143,'150 TS and Hurricane DATA'!$H$5:$H$498,AW$5,'150 TS and Hurricane DATA'!$K$5:$K$498,$F$139)</f>
        <v>0</v>
      </c>
      <c r="AX143">
        <f>COUNTIFS('150 TS and Hurricane DATA'!$I$5:$I$498,$E$139,'150 TS and Hurricane DATA'!$J$5:$J$498,$E143,'150 TS and Hurricane DATA'!$H$5:$H$498,AX$5,'150 TS and Hurricane DATA'!$K$5:$K$498,$F$139)</f>
        <v>0</v>
      </c>
      <c r="AY143">
        <f>COUNTIFS('150 TS and Hurricane DATA'!$I$5:$I$498,$E$139,'150 TS and Hurricane DATA'!$J$5:$J$498,$E143,'150 TS and Hurricane DATA'!$H$5:$H$498,AY$5,'150 TS and Hurricane DATA'!$K$5:$K$498,$F$139)</f>
        <v>0</v>
      </c>
      <c r="AZ143">
        <f>COUNTIFS('150 TS and Hurricane DATA'!$I$5:$I$498,$E$139,'150 TS and Hurricane DATA'!$J$5:$J$498,$E143,'150 TS and Hurricane DATA'!$H$5:$H$498,AZ$5,'150 TS and Hurricane DATA'!$K$5:$K$498,$F$139)</f>
        <v>0</v>
      </c>
      <c r="BA143">
        <f>COUNTIFS('150 TS and Hurricane DATA'!$I$5:$I$498,$E$139,'150 TS and Hurricane DATA'!$J$5:$J$498,$E143,'150 TS and Hurricane DATA'!$H$5:$H$498,BA$5,'150 TS and Hurricane DATA'!$K$5:$K$498,$F$139)</f>
        <v>0</v>
      </c>
      <c r="BB143">
        <f>COUNTIFS('150 TS and Hurricane DATA'!$I$5:$I$498,$E$139,'150 TS and Hurricane DATA'!$J$5:$J$498,$E143,'150 TS and Hurricane DATA'!$H$5:$H$498,BB$5,'150 TS and Hurricane DATA'!$K$5:$K$498,$F$139)</f>
        <v>0</v>
      </c>
      <c r="BC143">
        <f>COUNTIFS('150 TS and Hurricane DATA'!$I$5:$I$498,$E$139,'150 TS and Hurricane DATA'!$J$5:$J$498,$E143,'150 TS and Hurricane DATA'!$H$5:$H$498,BC$5,'150 TS and Hurricane DATA'!$K$5:$K$498,$F$139)</f>
        <v>0</v>
      </c>
      <c r="BD143">
        <f>COUNTIFS('150 TS and Hurricane DATA'!$I$5:$I$498,$E$139,'150 TS and Hurricane DATA'!$J$5:$J$498,$E143,'150 TS and Hurricane DATA'!$H$5:$H$498,BD$5,'150 TS and Hurricane DATA'!$K$5:$K$498,$F$139)</f>
        <v>0</v>
      </c>
      <c r="BE143">
        <f>COUNTIFS('150 TS and Hurricane DATA'!$I$5:$I$498,$E$139,'150 TS and Hurricane DATA'!$J$5:$J$498,$E143,'150 TS and Hurricane DATA'!$H$5:$H$498,BE$5,'150 TS and Hurricane DATA'!$K$5:$K$498,$F$139)</f>
        <v>0</v>
      </c>
      <c r="BF143">
        <f>COUNTIFS('150 TS and Hurricane DATA'!$I$5:$I$498,$E$139,'150 TS and Hurricane DATA'!$J$5:$J$498,$E143,'150 TS and Hurricane DATA'!$H$5:$H$498,BF$5,'150 TS and Hurricane DATA'!$K$5:$K$498,$F$139)</f>
        <v>0</v>
      </c>
      <c r="BG143">
        <f>COUNTIFS('150 TS and Hurricane DATA'!$I$5:$I$498,$E$139,'150 TS and Hurricane DATA'!$J$5:$J$498,$E143,'150 TS and Hurricane DATA'!$H$5:$H$498,BG$5,'150 TS and Hurricane DATA'!$K$5:$K$498,$F$139)</f>
        <v>0</v>
      </c>
      <c r="BH143">
        <f>COUNTIFS('150 TS and Hurricane DATA'!$I$5:$I$498,$E$139,'150 TS and Hurricane DATA'!$J$5:$J$498,$E143,'150 TS and Hurricane DATA'!$H$5:$H$498,BH$5,'150 TS and Hurricane DATA'!$K$5:$K$498,$F$139)</f>
        <v>0</v>
      </c>
      <c r="BI143">
        <f>COUNTIFS('150 TS and Hurricane DATA'!$I$5:$I$498,$E$139,'150 TS and Hurricane DATA'!$J$5:$J$498,$E143,'150 TS and Hurricane DATA'!$H$5:$H$498,BI$5,'150 TS and Hurricane DATA'!$K$5:$K$498,$F$139)</f>
        <v>0</v>
      </c>
      <c r="BJ143">
        <f>COUNTIFS('150 TS and Hurricane DATA'!$I$5:$I$498,$E$139,'150 TS and Hurricane DATA'!$J$5:$J$498,$E143,'150 TS and Hurricane DATA'!$H$5:$H$498,BJ$5,'150 TS and Hurricane DATA'!$K$5:$K$498,$F$139)</f>
        <v>0</v>
      </c>
      <c r="BK143">
        <f>COUNTIFS('150 TS and Hurricane DATA'!$I$5:$I$498,$E$139,'150 TS and Hurricane DATA'!$J$5:$J$498,$E143,'150 TS and Hurricane DATA'!$H$5:$H$498,BK$5,'150 TS and Hurricane DATA'!$K$5:$K$498,$F$139)</f>
        <v>0</v>
      </c>
      <c r="BL143">
        <f>COUNTIFS('150 TS and Hurricane DATA'!$I$5:$I$498,$E$139,'150 TS and Hurricane DATA'!$J$5:$J$498,$E143,'150 TS and Hurricane DATA'!$H$5:$H$498,BL$5,'150 TS and Hurricane DATA'!$K$5:$K$498,$F$139)</f>
        <v>0</v>
      </c>
      <c r="BM143">
        <f>COUNTIFS('150 TS and Hurricane DATA'!$I$5:$I$498,$E$139,'150 TS and Hurricane DATA'!$J$5:$J$498,$E143,'150 TS and Hurricane DATA'!$H$5:$H$498,BM$5,'150 TS and Hurricane DATA'!$K$5:$K$498,$F$139)</f>
        <v>0</v>
      </c>
      <c r="BN143">
        <f>COUNTIFS('150 TS and Hurricane DATA'!$I$5:$I$498,$E$139,'150 TS and Hurricane DATA'!$J$5:$J$498,$E143,'150 TS and Hurricane DATA'!$H$5:$H$498,BN$5,'150 TS and Hurricane DATA'!$K$5:$K$498,$F$139)</f>
        <v>0</v>
      </c>
      <c r="BO143">
        <f>COUNTIFS('150 TS and Hurricane DATA'!$I$5:$I$498,$E$139,'150 TS and Hurricane DATA'!$J$5:$J$498,$E143,'150 TS and Hurricane DATA'!$H$5:$H$498,BO$5,'150 TS and Hurricane DATA'!$K$5:$K$498,$F$139)</f>
        <v>0</v>
      </c>
      <c r="BP143">
        <f>COUNTIFS('150 TS and Hurricane DATA'!$I$5:$I$498,$E$139,'150 TS and Hurricane DATA'!$J$5:$J$498,$E143,'150 TS and Hurricane DATA'!$H$5:$H$498,BP$5,'150 TS and Hurricane DATA'!$K$5:$K$498,$F$139)</f>
        <v>0</v>
      </c>
      <c r="BQ143">
        <f>COUNTIFS('150 TS and Hurricane DATA'!$I$5:$I$498,$E$139,'150 TS and Hurricane DATA'!$J$5:$J$498,$E143,'150 TS and Hurricane DATA'!$H$5:$H$498,BQ$5,'150 TS and Hurricane DATA'!$K$5:$K$498,$F$139)</f>
        <v>0</v>
      </c>
      <c r="BR143">
        <f>COUNTIFS('150 TS and Hurricane DATA'!$I$5:$I$498,$E$139,'150 TS and Hurricane DATA'!$J$5:$J$498,$E143,'150 TS and Hurricane DATA'!$H$5:$H$498,BR$5,'150 TS and Hurricane DATA'!$K$5:$K$498,$F$139)</f>
        <v>0</v>
      </c>
      <c r="BS143">
        <f>COUNTIFS('150 TS and Hurricane DATA'!$I$5:$I$498,$E$139,'150 TS and Hurricane DATA'!$J$5:$J$498,$E143,'150 TS and Hurricane DATA'!$H$5:$H$498,BS$5,'150 TS and Hurricane DATA'!$K$5:$K$498,$F$139)</f>
        <v>0</v>
      </c>
      <c r="BT143">
        <f>COUNTIFS('150 TS and Hurricane DATA'!$I$5:$I$498,$E$139,'150 TS and Hurricane DATA'!$J$5:$J$498,$E143,'150 TS and Hurricane DATA'!$H$5:$H$498,BT$5,'150 TS and Hurricane DATA'!$K$5:$K$498,$F$139)</f>
        <v>0</v>
      </c>
      <c r="BU143">
        <f>COUNTIFS('150 TS and Hurricane DATA'!$I$5:$I$498,$E$139,'150 TS and Hurricane DATA'!$J$5:$J$498,$E143,'150 TS and Hurricane DATA'!$H$5:$H$498,BU$5,'150 TS and Hurricane DATA'!$K$5:$K$498,$F$139)</f>
        <v>0</v>
      </c>
      <c r="BV143">
        <f>COUNTIFS('150 TS and Hurricane DATA'!$I$5:$I$498,$E$139,'150 TS and Hurricane DATA'!$J$5:$J$498,$E143,'150 TS and Hurricane DATA'!$H$5:$H$498,BV$5,'150 TS and Hurricane DATA'!$K$5:$K$498,$F$139)</f>
        <v>0</v>
      </c>
      <c r="BW143">
        <f>COUNTIFS('150 TS and Hurricane DATA'!$I$5:$I$498,$E$139,'150 TS and Hurricane DATA'!$J$5:$J$498,$E143,'150 TS and Hurricane DATA'!$H$5:$H$498,BW$5,'150 TS and Hurricane DATA'!$K$5:$K$498,$F$139)</f>
        <v>0</v>
      </c>
      <c r="BX143">
        <f>COUNTIFS('150 TS and Hurricane DATA'!$I$5:$I$498,$E$139,'150 TS and Hurricane DATA'!$J$5:$J$498,$E143,'150 TS and Hurricane DATA'!$H$5:$H$498,BX$5,'150 TS and Hurricane DATA'!$K$5:$K$498,$F$139)</f>
        <v>0</v>
      </c>
      <c r="BY143">
        <f>COUNTIFS('150 TS and Hurricane DATA'!$I$5:$I$498,$E$139,'150 TS and Hurricane DATA'!$J$5:$J$498,$E143,'150 TS and Hurricane DATA'!$H$5:$H$498,BY$5,'150 TS and Hurricane DATA'!$K$5:$K$498,$F$139)</f>
        <v>0</v>
      </c>
      <c r="BZ143">
        <f>COUNTIFS('150 TS and Hurricane DATA'!$I$5:$I$498,$E$139,'150 TS and Hurricane DATA'!$J$5:$J$498,$E143,'150 TS and Hurricane DATA'!$H$5:$H$498,BZ$5,'150 TS and Hurricane DATA'!$K$5:$K$498,$F$139)</f>
        <v>0</v>
      </c>
      <c r="CA143">
        <f>COUNTIFS('150 TS and Hurricane DATA'!$I$5:$I$498,$E$139,'150 TS and Hurricane DATA'!$J$5:$J$498,$E143,'150 TS and Hurricane DATA'!$H$5:$H$498,CA$5,'150 TS and Hurricane DATA'!$K$5:$K$498,$F$139)</f>
        <v>0</v>
      </c>
      <c r="CB143">
        <f>COUNTIFS('150 TS and Hurricane DATA'!$I$5:$I$498,$E$139,'150 TS and Hurricane DATA'!$J$5:$J$498,$E143,'150 TS and Hurricane DATA'!$H$5:$H$498,CB$5,'150 TS and Hurricane DATA'!$K$5:$K$498,$F$139)</f>
        <v>0</v>
      </c>
      <c r="CC143">
        <f>COUNTIFS('150 TS and Hurricane DATA'!$I$5:$I$498,$E$139,'150 TS and Hurricane DATA'!$J$5:$J$498,$E143,'150 TS and Hurricane DATA'!$H$5:$H$498,CC$5,'150 TS and Hurricane DATA'!$K$5:$K$498,$F$139)</f>
        <v>0</v>
      </c>
      <c r="CD143">
        <f>COUNTIFS('150 TS and Hurricane DATA'!$I$5:$I$498,$E$139,'150 TS and Hurricane DATA'!$J$5:$J$498,$E143,'150 TS and Hurricane DATA'!$H$5:$H$498,CD$5,'150 TS and Hurricane DATA'!$K$5:$K$498,$F$139)</f>
        <v>0</v>
      </c>
      <c r="CE143">
        <f>COUNTIFS('150 TS and Hurricane DATA'!$I$5:$I$498,$E$139,'150 TS and Hurricane DATA'!$J$5:$J$498,$E143,'150 TS and Hurricane DATA'!$H$5:$H$498,CE$5,'150 TS and Hurricane DATA'!$K$5:$K$498,$F$139)</f>
        <v>0</v>
      </c>
      <c r="CF143">
        <f>COUNTIFS('150 TS and Hurricane DATA'!$I$5:$I$498,$E$139,'150 TS and Hurricane DATA'!$J$5:$J$498,$E143,'150 TS and Hurricane DATA'!$H$5:$H$498,CF$5,'150 TS and Hurricane DATA'!$K$5:$K$498,$F$139)</f>
        <v>0</v>
      </c>
      <c r="CG143">
        <f>COUNTIFS('150 TS and Hurricane DATA'!$I$5:$I$498,$E$139,'150 TS and Hurricane DATA'!$J$5:$J$498,$E143,'150 TS and Hurricane DATA'!$H$5:$H$498,CG$5,'150 TS and Hurricane DATA'!$K$5:$K$498,$F$139)</f>
        <v>0</v>
      </c>
      <c r="CH143">
        <f>COUNTIFS('150 TS and Hurricane DATA'!$I$5:$I$498,$E$139,'150 TS and Hurricane DATA'!$J$5:$J$498,$E143,'150 TS and Hurricane DATA'!$H$5:$H$498,CH$5,'150 TS and Hurricane DATA'!$K$5:$K$498,$F$139)</f>
        <v>0</v>
      </c>
      <c r="CI143">
        <f>COUNTIFS('150 TS and Hurricane DATA'!$I$5:$I$498,$E$139,'150 TS and Hurricane DATA'!$J$5:$J$498,$E143,'150 TS and Hurricane DATA'!$H$5:$H$498,CI$5,'150 TS and Hurricane DATA'!$K$5:$K$498,$F$139)</f>
        <v>0</v>
      </c>
      <c r="CJ143">
        <f>COUNTIFS('150 TS and Hurricane DATA'!$I$5:$I$498,$E$139,'150 TS and Hurricane DATA'!$J$5:$J$498,$E143,'150 TS and Hurricane DATA'!$H$5:$H$498,CJ$5,'150 TS and Hurricane DATA'!$K$5:$K$498,$F$139)</f>
        <v>0</v>
      </c>
      <c r="CK143">
        <f>COUNTIFS('150 TS and Hurricane DATA'!$I$5:$I$498,$E$139,'150 TS and Hurricane DATA'!$J$5:$J$498,$E143,'150 TS and Hurricane DATA'!$H$5:$H$498,CK$5,'150 TS and Hurricane DATA'!$K$5:$K$498,$F$139)</f>
        <v>0</v>
      </c>
      <c r="CL143">
        <f>COUNTIFS('150 TS and Hurricane DATA'!$I$5:$I$498,$E$139,'150 TS and Hurricane DATA'!$J$5:$J$498,$E143,'150 TS and Hurricane DATA'!$H$5:$H$498,CL$5,'150 TS and Hurricane DATA'!$K$5:$K$498,$F$139)</f>
        <v>0</v>
      </c>
      <c r="CM143">
        <f>COUNTIFS('150 TS and Hurricane DATA'!$I$5:$I$498,$E$139,'150 TS and Hurricane DATA'!$J$5:$J$498,$E143,'150 TS and Hurricane DATA'!$H$5:$H$498,CM$5,'150 TS and Hurricane DATA'!$K$5:$K$498,$F$139)</f>
        <v>0</v>
      </c>
      <c r="CN143">
        <f>COUNTIFS('150 TS and Hurricane DATA'!$I$5:$I$498,$E$139,'150 TS and Hurricane DATA'!$J$5:$J$498,$E143,'150 TS and Hurricane DATA'!$H$5:$H$498,CN$5,'150 TS and Hurricane DATA'!$K$5:$K$498,$F$139)</f>
        <v>0</v>
      </c>
      <c r="CO143">
        <f>COUNTIFS('150 TS and Hurricane DATA'!$I$5:$I$498,$E$139,'150 TS and Hurricane DATA'!$J$5:$J$498,$E143,'150 TS and Hurricane DATA'!$H$5:$H$498,CO$5,'150 TS and Hurricane DATA'!$K$5:$K$498,$F$139)</f>
        <v>0</v>
      </c>
      <c r="CP143">
        <f>COUNTIFS('150 TS and Hurricane DATA'!$I$5:$I$498,$E$139,'150 TS and Hurricane DATA'!$J$5:$J$498,$E143,'150 TS and Hurricane DATA'!$H$5:$H$498,CP$5,'150 TS and Hurricane DATA'!$K$5:$K$498,$F$139)</f>
        <v>0</v>
      </c>
      <c r="CQ143">
        <f>COUNTIFS('150 TS and Hurricane DATA'!$I$5:$I$498,$E$139,'150 TS and Hurricane DATA'!$J$5:$J$498,$E143,'150 TS and Hurricane DATA'!$H$5:$H$498,CQ$5,'150 TS and Hurricane DATA'!$K$5:$K$498,$F$139)</f>
        <v>0</v>
      </c>
      <c r="CR143">
        <f>COUNTIFS('150 TS and Hurricane DATA'!$I$5:$I$498,$E$139,'150 TS and Hurricane DATA'!$J$5:$J$498,$E143,'150 TS and Hurricane DATA'!$H$5:$H$498,CR$5,'150 TS and Hurricane DATA'!$K$5:$K$498,$F$139)</f>
        <v>0</v>
      </c>
      <c r="CS143">
        <f>COUNTIFS('150 TS and Hurricane DATA'!$I$5:$I$498,$E$139,'150 TS and Hurricane DATA'!$J$5:$J$498,$E143,'150 TS and Hurricane DATA'!$H$5:$H$498,CS$5,'150 TS and Hurricane DATA'!$K$5:$K$498,$F$139)</f>
        <v>0</v>
      </c>
      <c r="CT143">
        <f>COUNTIFS('150 TS and Hurricane DATA'!$I$5:$I$498,$E$139,'150 TS and Hurricane DATA'!$J$5:$J$498,$E143,'150 TS and Hurricane DATA'!$H$5:$H$498,CT$5,'150 TS and Hurricane DATA'!$K$5:$K$498,$F$139)</f>
        <v>0</v>
      </c>
      <c r="CU143">
        <f>COUNTIFS('150 TS and Hurricane DATA'!$I$5:$I$498,$E$139,'150 TS and Hurricane DATA'!$J$5:$J$498,$E143,'150 TS and Hurricane DATA'!$H$5:$H$498,CU$5,'150 TS and Hurricane DATA'!$K$5:$K$498,$F$139)</f>
        <v>0</v>
      </c>
      <c r="CV143">
        <f>COUNTIFS('150 TS and Hurricane DATA'!$I$5:$I$498,$E$139,'150 TS and Hurricane DATA'!$J$5:$J$498,$E143,'150 TS and Hurricane DATA'!$H$5:$H$498,CV$5,'150 TS and Hurricane DATA'!$K$5:$K$498,$F$139)</f>
        <v>0</v>
      </c>
      <c r="CW143">
        <f>COUNTIFS('150 TS and Hurricane DATA'!$I$5:$I$498,$E$139,'150 TS and Hurricane DATA'!$J$5:$J$498,$E143,'150 TS and Hurricane DATA'!$H$5:$H$498,CW$5,'150 TS and Hurricane DATA'!$K$5:$K$498,$F$139)</f>
        <v>0</v>
      </c>
      <c r="CX143">
        <f>COUNTIFS('150 TS and Hurricane DATA'!$I$5:$I$498,$E$139,'150 TS and Hurricane DATA'!$J$5:$J$498,$E143,'150 TS and Hurricane DATA'!$H$5:$H$498,CX$5,'150 TS and Hurricane DATA'!$K$5:$K$498,$F$139)</f>
        <v>0</v>
      </c>
      <c r="CY143">
        <f>COUNTIFS('150 TS and Hurricane DATA'!$I$5:$I$498,$E$139,'150 TS and Hurricane DATA'!$J$5:$J$498,$E143,'150 TS and Hurricane DATA'!$H$5:$H$498,CY$5,'150 TS and Hurricane DATA'!$K$5:$K$498,$F$139)</f>
        <v>0</v>
      </c>
      <c r="CZ143">
        <f>COUNTIFS('150 TS and Hurricane DATA'!$I$5:$I$498,$E$139,'150 TS and Hurricane DATA'!$J$5:$J$498,$E143,'150 TS and Hurricane DATA'!$H$5:$H$498,CZ$5,'150 TS and Hurricane DATA'!$K$5:$K$498,$F$139)</f>
        <v>0</v>
      </c>
      <c r="DA143">
        <f>COUNTIFS('150 TS and Hurricane DATA'!$I$5:$I$498,$E$139,'150 TS and Hurricane DATA'!$J$5:$J$498,$E143,'150 TS and Hurricane DATA'!$H$5:$H$498,DA$5,'150 TS and Hurricane DATA'!$K$5:$K$498,$F$139)</f>
        <v>0</v>
      </c>
      <c r="DB143">
        <f>COUNTIFS('150 TS and Hurricane DATA'!$I$5:$I$498,$E$139,'150 TS and Hurricane DATA'!$J$5:$J$498,$E143,'150 TS and Hurricane DATA'!$H$5:$H$498,DB$5,'150 TS and Hurricane DATA'!$K$5:$K$498,$F$139)</f>
        <v>0</v>
      </c>
      <c r="DC143">
        <f>COUNTIFS('150 TS and Hurricane DATA'!$I$5:$I$498,$E$139,'150 TS and Hurricane DATA'!$J$5:$J$498,$E143,'150 TS and Hurricane DATA'!$H$5:$H$498,DC$5,'150 TS and Hurricane DATA'!$K$5:$K$498,$F$139)</f>
        <v>0</v>
      </c>
      <c r="DD143">
        <f>COUNTIFS('150 TS and Hurricane DATA'!$I$5:$I$498,$E$139,'150 TS and Hurricane DATA'!$J$5:$J$498,$E143,'150 TS and Hurricane DATA'!$H$5:$H$498,DD$5,'150 TS and Hurricane DATA'!$K$5:$K$498,$F$139)</f>
        <v>0</v>
      </c>
      <c r="DE143">
        <f>COUNTIFS('150 TS and Hurricane DATA'!$I$5:$I$498,$E$139,'150 TS and Hurricane DATA'!$J$5:$J$498,$E143,'150 TS and Hurricane DATA'!$H$5:$H$498,DE$5,'150 TS and Hurricane DATA'!$K$5:$K$498,$F$139)</f>
        <v>0</v>
      </c>
      <c r="DF143">
        <f>COUNTIFS('150 TS and Hurricane DATA'!$I$5:$I$498,$E$139,'150 TS and Hurricane DATA'!$J$5:$J$498,$E143,'150 TS and Hurricane DATA'!$H$5:$H$498,DF$5,'150 TS and Hurricane DATA'!$K$5:$K$498,$F$139)</f>
        <v>0</v>
      </c>
      <c r="DG143">
        <f>COUNTIFS('150 TS and Hurricane DATA'!$I$5:$I$498,$E$139,'150 TS and Hurricane DATA'!$J$5:$J$498,$E143,'150 TS and Hurricane DATA'!$H$5:$H$498,DG$5,'150 TS and Hurricane DATA'!$K$5:$K$498,$F$139)</f>
        <v>0</v>
      </c>
      <c r="DH143">
        <f>COUNTIFS('150 TS and Hurricane DATA'!$I$5:$I$498,$E$139,'150 TS and Hurricane DATA'!$J$5:$J$498,$E143,'150 TS and Hurricane DATA'!$H$5:$H$498,DH$5,'150 TS and Hurricane DATA'!$K$5:$K$498,$F$139)</f>
        <v>0</v>
      </c>
      <c r="DI143">
        <f>COUNTIFS('150 TS and Hurricane DATA'!$I$5:$I$498,$E$139,'150 TS and Hurricane DATA'!$J$5:$J$498,$E143,'150 TS and Hurricane DATA'!$H$5:$H$498,DI$5,'150 TS and Hurricane DATA'!$K$5:$K$498,$F$139)</f>
        <v>0</v>
      </c>
      <c r="DJ143">
        <f>COUNTIFS('150 TS and Hurricane DATA'!$I$5:$I$498,$E$139,'150 TS and Hurricane DATA'!$J$5:$J$498,$E143,'150 TS and Hurricane DATA'!$H$5:$H$498,DJ$5,'150 TS and Hurricane DATA'!$K$5:$K$498,$F$139)</f>
        <v>0</v>
      </c>
      <c r="DK143">
        <f>COUNTIFS('150 TS and Hurricane DATA'!$I$5:$I$498,$E$139,'150 TS and Hurricane DATA'!$J$5:$J$498,$E143,'150 TS and Hurricane DATA'!$H$5:$H$498,DK$5,'150 TS and Hurricane DATA'!$K$5:$K$498,$F$139)</f>
        <v>0</v>
      </c>
      <c r="DL143">
        <f>COUNTIFS('150 TS and Hurricane DATA'!$I$5:$I$498,$E$139,'150 TS and Hurricane DATA'!$J$5:$J$498,$E143,'150 TS and Hurricane DATA'!$H$5:$H$498,DL$5,'150 TS and Hurricane DATA'!$K$5:$K$498,$F$139)</f>
        <v>0</v>
      </c>
      <c r="DM143">
        <f>COUNTIFS('150 TS and Hurricane DATA'!$I$5:$I$498,$E$139,'150 TS and Hurricane DATA'!$J$5:$J$498,$E143,'150 TS and Hurricane DATA'!$H$5:$H$498,DM$5,'150 TS and Hurricane DATA'!$K$5:$K$498,$F$139)</f>
        <v>0</v>
      </c>
      <c r="DN143">
        <f>COUNTIFS('150 TS and Hurricane DATA'!$I$5:$I$498,$E$139,'150 TS and Hurricane DATA'!$J$5:$J$498,$E143,'150 TS and Hurricane DATA'!$H$5:$H$498,DN$5,'150 TS and Hurricane DATA'!$K$5:$K$498,$F$139)</f>
        <v>0</v>
      </c>
      <c r="DO143">
        <f>COUNTIFS('150 TS and Hurricane DATA'!$I$5:$I$498,$E$139,'150 TS and Hurricane DATA'!$J$5:$J$498,$E143,'150 TS and Hurricane DATA'!$H$5:$H$498,DO$5,'150 TS and Hurricane DATA'!$K$5:$K$498,$F$139)</f>
        <v>0</v>
      </c>
      <c r="DP143">
        <f>COUNTIFS('150 TS and Hurricane DATA'!$I$5:$I$498,$E$139,'150 TS and Hurricane DATA'!$J$5:$J$498,$E143,'150 TS and Hurricane DATA'!$H$5:$H$498,DP$5,'150 TS and Hurricane DATA'!$K$5:$K$498,$F$139)</f>
        <v>0</v>
      </c>
      <c r="DQ143">
        <f>COUNTIFS('150 TS and Hurricane DATA'!$I$5:$I$498,$E$139,'150 TS and Hurricane DATA'!$J$5:$J$498,$E143,'150 TS and Hurricane DATA'!$H$5:$H$498,DQ$5,'150 TS and Hurricane DATA'!$K$5:$K$498,$F$139)</f>
        <v>0</v>
      </c>
      <c r="DR143">
        <f>COUNTIFS('150 TS and Hurricane DATA'!$I$5:$I$498,$E$139,'150 TS and Hurricane DATA'!$J$5:$J$498,$E143,'150 TS and Hurricane DATA'!$H$5:$H$498,DR$5,'150 TS and Hurricane DATA'!$K$5:$K$498,$F$139)</f>
        <v>0</v>
      </c>
      <c r="DS143">
        <f>COUNTIFS('150 TS and Hurricane DATA'!$I$5:$I$498,$E$139,'150 TS and Hurricane DATA'!$J$5:$J$498,$E143,'150 TS and Hurricane DATA'!$H$5:$H$498,DS$5,'150 TS and Hurricane DATA'!$K$5:$K$498,$F$139)</f>
        <v>0</v>
      </c>
      <c r="DT143">
        <f>COUNTIFS('150 TS and Hurricane DATA'!$I$5:$I$498,$E$139,'150 TS and Hurricane DATA'!$J$5:$J$498,$E143,'150 TS and Hurricane DATA'!$H$5:$H$498,DT$5,'150 TS and Hurricane DATA'!$K$5:$K$498,$F$139)</f>
        <v>0</v>
      </c>
      <c r="DU143">
        <f>COUNTIFS('150 TS and Hurricane DATA'!$I$5:$I$498,$E$139,'150 TS and Hurricane DATA'!$J$5:$J$498,$E143,'150 TS and Hurricane DATA'!$H$5:$H$498,DU$5,'150 TS and Hurricane DATA'!$K$5:$K$498,$F$139)</f>
        <v>0</v>
      </c>
      <c r="DV143">
        <f>COUNTIFS('150 TS and Hurricane DATA'!$I$5:$I$498,$E$139,'150 TS and Hurricane DATA'!$J$5:$J$498,$E143,'150 TS and Hurricane DATA'!$H$5:$H$498,DV$5,'150 TS and Hurricane DATA'!$K$5:$K$498,$F$139)</f>
        <v>0</v>
      </c>
      <c r="DW143">
        <f>COUNTIFS('150 TS and Hurricane DATA'!$I$5:$I$498,$E$139,'150 TS and Hurricane DATA'!$J$5:$J$498,$E143,'150 TS and Hurricane DATA'!$H$5:$H$498,DW$5,'150 TS and Hurricane DATA'!$K$5:$K$498,$F$139)</f>
        <v>0</v>
      </c>
      <c r="DX143">
        <f>COUNTIFS('150 TS and Hurricane DATA'!$I$5:$I$498,$E$139,'150 TS and Hurricane DATA'!$J$5:$J$498,$E143,'150 TS and Hurricane DATA'!$H$5:$H$498,DX$5,'150 TS and Hurricane DATA'!$K$5:$K$498,$F$139)</f>
        <v>0</v>
      </c>
      <c r="DY143">
        <f>COUNTIFS('150 TS and Hurricane DATA'!$I$5:$I$498,$E$139,'150 TS and Hurricane DATA'!$J$5:$J$498,$E143,'150 TS and Hurricane DATA'!$H$5:$H$498,DY$5,'150 TS and Hurricane DATA'!$K$5:$K$498,$F$139)</f>
        <v>0</v>
      </c>
      <c r="DZ143">
        <f>COUNTIFS('150 TS and Hurricane DATA'!$I$5:$I$498,$E$139,'150 TS and Hurricane DATA'!$J$5:$J$498,$E143,'150 TS and Hurricane DATA'!$H$5:$H$498,DZ$5,'150 TS and Hurricane DATA'!$K$5:$K$498,$F$139)</f>
        <v>0</v>
      </c>
      <c r="EA143">
        <f>COUNTIFS('150 TS and Hurricane DATA'!$I$5:$I$498,$E$139,'150 TS and Hurricane DATA'!$J$5:$J$498,$E143,'150 TS and Hurricane DATA'!$H$5:$H$498,EA$5,'150 TS and Hurricane DATA'!$K$5:$K$498,$F$139)</f>
        <v>0</v>
      </c>
      <c r="EB143">
        <f>COUNTIFS('150 TS and Hurricane DATA'!$I$5:$I$498,$E$139,'150 TS and Hurricane DATA'!$J$5:$J$498,$E143,'150 TS and Hurricane DATA'!$H$5:$H$498,EB$5,'150 TS and Hurricane DATA'!$K$5:$K$498,$F$139)</f>
        <v>0</v>
      </c>
      <c r="EC143">
        <f>COUNTIFS('150 TS and Hurricane DATA'!$I$5:$I$498,$E$139,'150 TS and Hurricane DATA'!$J$5:$J$498,$E143,'150 TS and Hurricane DATA'!$H$5:$H$498,EC$5,'150 TS and Hurricane DATA'!$K$5:$K$498,$F$139)</f>
        <v>0</v>
      </c>
      <c r="ED143">
        <f>COUNTIFS('150 TS and Hurricane DATA'!$I$5:$I$498,$E$139,'150 TS and Hurricane DATA'!$J$5:$J$498,$E143,'150 TS and Hurricane DATA'!$H$5:$H$498,ED$5,'150 TS and Hurricane DATA'!$K$5:$K$498,$F$139)</f>
        <v>0</v>
      </c>
      <c r="EE143">
        <f>COUNTIFS('150 TS and Hurricane DATA'!$I$5:$I$498,$E$139,'150 TS and Hurricane DATA'!$J$5:$J$498,$E143,'150 TS and Hurricane DATA'!$H$5:$H$498,EE$5,'150 TS and Hurricane DATA'!$K$5:$K$498,$F$139)</f>
        <v>0</v>
      </c>
      <c r="EF143">
        <f>COUNTIFS('150 TS and Hurricane DATA'!$I$5:$I$498,$E$139,'150 TS and Hurricane DATA'!$J$5:$J$498,$E143,'150 TS and Hurricane DATA'!$H$5:$H$498,EF$5,'150 TS and Hurricane DATA'!$K$5:$K$498,$F$139)</f>
        <v>0</v>
      </c>
      <c r="EG143">
        <f>COUNTIFS('150 TS and Hurricane DATA'!$I$5:$I$498,$E$139,'150 TS and Hurricane DATA'!$J$5:$J$498,$E143,'150 TS and Hurricane DATA'!$H$5:$H$498,EG$5,'150 TS and Hurricane DATA'!$K$5:$K$498,$F$139)</f>
        <v>0</v>
      </c>
      <c r="EH143">
        <f>COUNTIFS('150 TS and Hurricane DATA'!$I$5:$I$498,$E$139,'150 TS and Hurricane DATA'!$J$5:$J$498,$E143,'150 TS and Hurricane DATA'!$H$5:$H$498,EH$5,'150 TS and Hurricane DATA'!$K$5:$K$498,$F$139)</f>
        <v>0</v>
      </c>
      <c r="EI143">
        <f>COUNTIFS('150 TS and Hurricane DATA'!$I$5:$I$498,$E$139,'150 TS and Hurricane DATA'!$J$5:$J$498,$E143,'150 TS and Hurricane DATA'!$H$5:$H$498,EI$5,'150 TS and Hurricane DATA'!$K$5:$K$498,$F$139)</f>
        <v>0</v>
      </c>
      <c r="EJ143">
        <f>COUNTIFS('150 TS and Hurricane DATA'!$I$5:$I$498,$E$139,'150 TS and Hurricane DATA'!$J$5:$J$498,$E143,'150 TS and Hurricane DATA'!$H$5:$H$498,EJ$5,'150 TS and Hurricane DATA'!$K$5:$K$498,$F$139)</f>
        <v>0</v>
      </c>
      <c r="EK143">
        <f>COUNTIFS('150 TS and Hurricane DATA'!$I$5:$I$498,$E$139,'150 TS and Hurricane DATA'!$J$5:$J$498,$E143,'150 TS and Hurricane DATA'!$H$5:$H$498,EK$5,'150 TS and Hurricane DATA'!$K$5:$K$498,$F$139)</f>
        <v>0</v>
      </c>
      <c r="EL143">
        <f>COUNTIFS('150 TS and Hurricane DATA'!$I$5:$I$498,$E$139,'150 TS and Hurricane DATA'!$J$5:$J$498,$E143,'150 TS and Hurricane DATA'!$H$5:$H$498,EL$5,'150 TS and Hurricane DATA'!$K$5:$K$498,$F$139)</f>
        <v>0</v>
      </c>
      <c r="EM143">
        <f>COUNTIFS('150 TS and Hurricane DATA'!$I$5:$I$498,$E$139,'150 TS and Hurricane DATA'!$J$5:$J$498,$E143,'150 TS and Hurricane DATA'!$H$5:$H$498,EM$5,'150 TS and Hurricane DATA'!$K$5:$K$498,$F$139)</f>
        <v>0</v>
      </c>
      <c r="EN143">
        <f>COUNTIFS('150 TS and Hurricane DATA'!$I$5:$I$498,$E$139,'150 TS and Hurricane DATA'!$J$5:$J$498,$E143,'150 TS and Hurricane DATA'!$H$5:$H$498,EN$5,'150 TS and Hurricane DATA'!$K$5:$K$498,$F$139)</f>
        <v>0</v>
      </c>
      <c r="EO143">
        <f>COUNTIFS('150 TS and Hurricane DATA'!$I$5:$I$498,$E$139,'150 TS and Hurricane DATA'!$J$5:$J$498,$E143,'150 TS and Hurricane DATA'!$H$5:$H$498,EO$5,'150 TS and Hurricane DATA'!$K$5:$K$498,$F$139)</f>
        <v>0</v>
      </c>
      <c r="EP143">
        <f>COUNTIFS('150 TS and Hurricane DATA'!$I$5:$I$498,$E$139,'150 TS and Hurricane DATA'!$J$5:$J$498,$E143,'150 TS and Hurricane DATA'!$H$5:$H$498,EP$5,'150 TS and Hurricane DATA'!$K$5:$K$498,$F$139)</f>
        <v>0</v>
      </c>
      <c r="EQ143">
        <f>COUNTIFS('150 TS and Hurricane DATA'!$I$5:$I$498,$E$139,'150 TS and Hurricane DATA'!$J$5:$J$498,$E143,'150 TS and Hurricane DATA'!$H$5:$H$498,EQ$5,'150 TS and Hurricane DATA'!$K$5:$K$498,$F$139)</f>
        <v>0</v>
      </c>
      <c r="ER143">
        <f>COUNTIFS('150 TS and Hurricane DATA'!$I$5:$I$498,$E$139,'150 TS and Hurricane DATA'!$J$5:$J$498,$E143,'150 TS and Hurricane DATA'!$H$5:$H$498,ER$5,'150 TS and Hurricane DATA'!$K$5:$K$498,$F$139)</f>
        <v>0</v>
      </c>
      <c r="ES143">
        <f>COUNTIFS('150 TS and Hurricane DATA'!$I$5:$I$498,$E$139,'150 TS and Hurricane DATA'!$J$5:$J$498,$E143,'150 TS and Hurricane DATA'!$H$5:$H$498,ES$5,'150 TS and Hurricane DATA'!$K$5:$K$498,$F$139)</f>
        <v>0</v>
      </c>
      <c r="ET143">
        <f>COUNTIFS('150 TS and Hurricane DATA'!$I$5:$I$498,$E$139,'150 TS and Hurricane DATA'!$J$5:$J$498,$E143,'150 TS and Hurricane DATA'!$H$5:$H$498,ET$5,'150 TS and Hurricane DATA'!$K$5:$K$498,$F$139)</f>
        <v>0</v>
      </c>
      <c r="EU143">
        <f>COUNTIFS('150 TS and Hurricane DATA'!$I$5:$I$498,$E$139,'150 TS and Hurricane DATA'!$J$5:$J$498,$E143,'150 TS and Hurricane DATA'!$H$5:$H$498,EU$5,'150 TS and Hurricane DATA'!$K$5:$K$498,$F$139)</f>
        <v>0</v>
      </c>
      <c r="EV143">
        <f>COUNTIFS('150 TS and Hurricane DATA'!$I$5:$I$498,$E$139,'150 TS and Hurricane DATA'!$J$5:$J$498,$E143,'150 TS and Hurricane DATA'!$H$5:$H$498,EV$5,'150 TS and Hurricane DATA'!$K$5:$K$498,$F$139)</f>
        <v>0</v>
      </c>
      <c r="EW143">
        <f>COUNTIFS('150 TS and Hurricane DATA'!$I$5:$I$498,$E$139,'150 TS and Hurricane DATA'!$J$5:$J$498,$E143,'150 TS and Hurricane DATA'!$H$5:$H$498,EW$5,'150 TS and Hurricane DATA'!$K$5:$K$498,$F$139)</f>
        <v>0</v>
      </c>
      <c r="EX143">
        <f>COUNTIFS('150 TS and Hurricane DATA'!$I$5:$I$498,$E$139,'150 TS and Hurricane DATA'!$J$5:$J$498,$E143,'150 TS and Hurricane DATA'!$H$5:$H$498,EX$5,'150 TS and Hurricane DATA'!$K$5:$K$498,$F$139)</f>
        <v>0</v>
      </c>
      <c r="EY143">
        <f>COUNTIFS('150 TS and Hurricane DATA'!$I$5:$I$498,$E$139,'150 TS and Hurricane DATA'!$J$5:$J$498,$E143,'150 TS and Hurricane DATA'!$H$5:$H$498,EY$5,'150 TS and Hurricane DATA'!$K$5:$K$498,$F$139)</f>
        <v>0</v>
      </c>
      <c r="EZ143">
        <f>COUNTIFS('150 TS and Hurricane DATA'!$I$5:$I$498,$E$139,'150 TS and Hurricane DATA'!$J$5:$J$498,$E143,'150 TS and Hurricane DATA'!$H$5:$H$498,EZ$5,'150 TS and Hurricane DATA'!$K$5:$K$498,$F$139)</f>
        <v>0</v>
      </c>
      <c r="FA143">
        <f>COUNTIFS('150 TS and Hurricane DATA'!$I$5:$I$498,$E$139,'150 TS and Hurricane DATA'!$J$5:$J$498,$E143,'150 TS and Hurricane DATA'!$H$5:$H$498,FA$5,'150 TS and Hurricane DATA'!$K$5:$K$498,$F$139)</f>
        <v>0</v>
      </c>
      <c r="FB143">
        <f>COUNTIFS('150 TS and Hurricane DATA'!$I$5:$I$498,$E$139,'150 TS and Hurricane DATA'!$J$5:$J$498,$E143,'150 TS and Hurricane DATA'!$H$5:$H$498,FB$5,'150 TS and Hurricane DATA'!$K$5:$K$498,$F$139)</f>
        <v>0</v>
      </c>
      <c r="FC143">
        <f>COUNTIFS('150 TS and Hurricane DATA'!$I$5:$I$498,$E$139,'150 TS and Hurricane DATA'!$J$5:$J$498,$E143,'150 TS and Hurricane DATA'!$H$5:$H$498,FC$5,'150 TS and Hurricane DATA'!$K$5:$K$498,$F$139)</f>
        <v>0</v>
      </c>
      <c r="FD143">
        <f>COUNTIFS('150 TS and Hurricane DATA'!$I$5:$I$498,$E$139,'150 TS and Hurricane DATA'!$J$5:$J$498,$E143,'150 TS and Hurricane DATA'!$H$5:$H$498,FD$5,'150 TS and Hurricane DATA'!$K$5:$K$498,$F$139)</f>
        <v>0</v>
      </c>
      <c r="FE143">
        <f>COUNTIFS('150 TS and Hurricane DATA'!$I$5:$I$498,$E$139,'150 TS and Hurricane DATA'!$J$5:$J$498,$E143,'150 TS and Hurricane DATA'!$H$5:$H$498,FE$5,'150 TS and Hurricane DATA'!$K$5:$K$498,$F$139)</f>
        <v>0</v>
      </c>
      <c r="FF143">
        <f>COUNTIFS('150 TS and Hurricane DATA'!$I$5:$I$498,$E$139,'150 TS and Hurricane DATA'!$J$5:$J$498,$E143,'150 TS and Hurricane DATA'!$H$5:$H$498,FF$5,'150 TS and Hurricane DATA'!$K$5:$K$498,$F$139)</f>
        <v>0</v>
      </c>
      <c r="FG143">
        <f>COUNTIFS('150 TS and Hurricane DATA'!$I$5:$I$498,$E$139,'150 TS and Hurricane DATA'!$J$5:$J$498,$E143,'150 TS and Hurricane DATA'!$H$5:$H$498,FG$5,'150 TS and Hurricane DATA'!$K$5:$K$498,$F$139)</f>
        <v>0</v>
      </c>
      <c r="FH143">
        <f>COUNTIFS('150 TS and Hurricane DATA'!$I$5:$I$498,$E$139,'150 TS and Hurricane DATA'!$J$5:$J$498,$E143,'150 TS and Hurricane DATA'!$H$5:$H$498,FH$5,'150 TS and Hurricane DATA'!$K$5:$K$498,$F$139)</f>
        <v>0</v>
      </c>
      <c r="FI143">
        <f>COUNTIFS('150 TS and Hurricane DATA'!$I$5:$I$498,$E$139,'150 TS and Hurricane DATA'!$J$5:$J$498,$E143,'150 TS and Hurricane DATA'!$H$5:$H$498,FI$5,'150 TS and Hurricane DATA'!$K$5:$K$498,$F$139)</f>
        <v>0</v>
      </c>
      <c r="FJ143">
        <f>COUNTIFS('150 TS and Hurricane DATA'!$I$5:$I$498,$E$139,'150 TS and Hurricane DATA'!$J$5:$J$498,$E143,'150 TS and Hurricane DATA'!$H$5:$H$498,FJ$5,'150 TS and Hurricane DATA'!$K$5:$K$498,$F$139)</f>
        <v>0</v>
      </c>
      <c r="FK143">
        <f>COUNTIFS('150 TS and Hurricane DATA'!$I$5:$I$498,$E$139,'150 TS and Hurricane DATA'!$J$5:$J$498,$E143,'150 TS and Hurricane DATA'!$H$5:$H$498,FK$5,'150 TS and Hurricane DATA'!$K$5:$K$498,$F$139)</f>
        <v>0</v>
      </c>
      <c r="FL143">
        <f>COUNTIFS('150 TS and Hurricane DATA'!$I$5:$I$498,$E$139,'150 TS and Hurricane DATA'!$J$5:$J$498,$E143,'150 TS and Hurricane DATA'!$H$5:$H$498,FL$5,'150 TS and Hurricane DATA'!$K$5:$K$498,$F$139)</f>
        <v>0</v>
      </c>
      <c r="FM143">
        <f>COUNTIFS('150 TS and Hurricane DATA'!$I$5:$I$498,$E$139,'150 TS and Hurricane DATA'!$J$5:$J$498,$E143,'150 TS and Hurricane DATA'!$H$5:$H$498,FM$5,'150 TS and Hurricane DATA'!$K$5:$K$498,$F$139)</f>
        <v>0</v>
      </c>
      <c r="FN143">
        <f>COUNTIFS('150 TS and Hurricane DATA'!$I$5:$I$498,$E$139,'150 TS and Hurricane DATA'!$J$5:$J$498,$E143,'150 TS and Hurricane DATA'!$H$5:$H$498,FN$5,'150 TS and Hurricane DATA'!$K$5:$K$498,$F$139)</f>
        <v>0</v>
      </c>
      <c r="FO143">
        <f>COUNTIFS('150 TS and Hurricane DATA'!$I$5:$I$498,$E$139,'150 TS and Hurricane DATA'!$J$5:$J$498,$E143,'150 TS and Hurricane DATA'!$H$5:$H$498,FO$5,'150 TS and Hurricane DATA'!$K$5:$K$498,$F$139)</f>
        <v>0</v>
      </c>
      <c r="FP143">
        <f>COUNTIFS('150 TS and Hurricane DATA'!$I$5:$I$498,$E$139,'150 TS and Hurricane DATA'!$J$5:$J$498,$E143,'150 TS and Hurricane DATA'!$H$5:$H$498,FP$5,'150 TS and Hurricane DATA'!$K$5:$K$498,$F$139)</f>
        <v>0</v>
      </c>
      <c r="FQ143">
        <f>COUNTIFS('150 TS and Hurricane DATA'!$I$5:$I$498,$E$139,'150 TS and Hurricane DATA'!$J$5:$J$498,$E143,'150 TS and Hurricane DATA'!$H$5:$H$498,FQ$5,'150 TS and Hurricane DATA'!$K$5:$K$498,$F$139)</f>
        <v>0</v>
      </c>
      <c r="FR143">
        <f>COUNTIFS('150 TS and Hurricane DATA'!$I$5:$I$498,$E$139,'150 TS and Hurricane DATA'!$J$5:$J$498,$E143,'150 TS and Hurricane DATA'!$H$5:$H$498,FR$5,'150 TS and Hurricane DATA'!$K$5:$K$498,$F$139)</f>
        <v>0</v>
      </c>
      <c r="FS143">
        <f>COUNTIFS('150 TS and Hurricane DATA'!$I$5:$I$498,$E$139,'150 TS and Hurricane DATA'!$J$5:$J$498,$E143,'150 TS and Hurricane DATA'!$H$5:$H$498,FS$5,'150 TS and Hurricane DATA'!$K$5:$K$498,$F$139)</f>
        <v>0</v>
      </c>
      <c r="FT143">
        <f>COUNTIFS('150 TS and Hurricane DATA'!$I$5:$I$498,$E$139,'150 TS and Hurricane DATA'!$J$5:$J$498,$E143,'150 TS and Hurricane DATA'!$H$5:$H$498,FT$5,'150 TS and Hurricane DATA'!$K$5:$K$498,$F$139)</f>
        <v>0</v>
      </c>
      <c r="FV143">
        <f t="shared" ref="FV143:FV148" si="331">SUM(F143:FT143)</f>
        <v>0</v>
      </c>
    </row>
    <row r="144" spans="2:183">
      <c r="B144" s="99"/>
      <c r="D144" s="27" t="s">
        <v>30</v>
      </c>
      <c r="E144" s="161">
        <v>3</v>
      </c>
      <c r="F144">
        <f>COUNTIFS('150 TS and Hurricane DATA'!$I$5:$I$498,$E$139,'150 TS and Hurricane DATA'!$J$5:$J$498,$E144,'150 TS and Hurricane DATA'!$H$5:$H$498,F$5,'150 TS and Hurricane DATA'!$K$5:$K$498,$F$139)</f>
        <v>0</v>
      </c>
      <c r="G144">
        <f>COUNTIFS('150 TS and Hurricane DATA'!$I$5:$I$498,$E$139,'150 TS and Hurricane DATA'!$J$5:$J$498,$E144,'150 TS and Hurricane DATA'!$H$5:$H$498,G$5,'150 TS and Hurricane DATA'!$K$5:$K$498,$F$139)</f>
        <v>0</v>
      </c>
      <c r="H144">
        <f>COUNTIFS('150 TS and Hurricane DATA'!$I$5:$I$498,$E$139,'150 TS and Hurricane DATA'!$J$5:$J$498,$E144,'150 TS and Hurricane DATA'!$H$5:$H$498,H$5,'150 TS and Hurricane DATA'!$K$5:$K$498,$F$139)</f>
        <v>0</v>
      </c>
      <c r="I144">
        <f>COUNTIFS('150 TS and Hurricane DATA'!$I$5:$I$498,$E$139,'150 TS and Hurricane DATA'!$J$5:$J$498,$E144,'150 TS and Hurricane DATA'!$H$5:$H$498,I$5,'150 TS and Hurricane DATA'!$K$5:$K$498,$F$139)</f>
        <v>0</v>
      </c>
      <c r="J144">
        <f>COUNTIFS('150 TS and Hurricane DATA'!$I$5:$I$498,$E$139,'150 TS and Hurricane DATA'!$J$5:$J$498,$E144,'150 TS and Hurricane DATA'!$H$5:$H$498,J$5,'150 TS and Hurricane DATA'!$K$5:$K$498,$F$139)</f>
        <v>0</v>
      </c>
      <c r="K144">
        <f>COUNTIFS('150 TS and Hurricane DATA'!$I$5:$I$498,$E$139,'150 TS and Hurricane DATA'!$J$5:$J$498,$E144,'150 TS and Hurricane DATA'!$H$5:$H$498,K$5,'150 TS and Hurricane DATA'!$K$5:$K$498,$F$139)</f>
        <v>0</v>
      </c>
      <c r="L144">
        <f>COUNTIFS('150 TS and Hurricane DATA'!$I$5:$I$498,$E$139,'150 TS and Hurricane DATA'!$J$5:$J$498,$E144,'150 TS and Hurricane DATA'!$H$5:$H$498,L$5,'150 TS and Hurricane DATA'!$K$5:$K$498,$F$139)</f>
        <v>0</v>
      </c>
      <c r="M144">
        <f>COUNTIFS('150 TS and Hurricane DATA'!$I$5:$I$498,$E$139,'150 TS and Hurricane DATA'!$J$5:$J$498,$E144,'150 TS and Hurricane DATA'!$H$5:$H$498,M$5,'150 TS and Hurricane DATA'!$K$5:$K$498,$F$139)</f>
        <v>0</v>
      </c>
      <c r="N144">
        <f>COUNTIFS('150 TS and Hurricane DATA'!$I$5:$I$498,$E$139,'150 TS and Hurricane DATA'!$J$5:$J$498,$E144,'150 TS and Hurricane DATA'!$H$5:$H$498,N$5,'150 TS and Hurricane DATA'!$K$5:$K$498,$F$139)</f>
        <v>0</v>
      </c>
      <c r="O144">
        <f>COUNTIFS('150 TS and Hurricane DATA'!$I$5:$I$498,$E$139,'150 TS and Hurricane DATA'!$J$5:$J$498,$E144,'150 TS and Hurricane DATA'!$H$5:$H$498,O$5,'150 TS and Hurricane DATA'!$K$5:$K$498,$F$139)</f>
        <v>0</v>
      </c>
      <c r="P144">
        <f>COUNTIFS('150 TS and Hurricane DATA'!$I$5:$I$498,$E$139,'150 TS and Hurricane DATA'!$J$5:$J$498,$E144,'150 TS and Hurricane DATA'!$H$5:$H$498,P$5,'150 TS and Hurricane DATA'!$K$5:$K$498,$F$139)</f>
        <v>0</v>
      </c>
      <c r="Q144">
        <f>COUNTIFS('150 TS and Hurricane DATA'!$I$5:$I$498,$E$139,'150 TS and Hurricane DATA'!$J$5:$J$498,$E144,'150 TS and Hurricane DATA'!$H$5:$H$498,Q$5,'150 TS and Hurricane DATA'!$K$5:$K$498,$F$139)</f>
        <v>0</v>
      </c>
      <c r="R144">
        <f>COUNTIFS('150 TS and Hurricane DATA'!$I$5:$I$498,$E$139,'150 TS and Hurricane DATA'!$J$5:$J$498,$E144,'150 TS and Hurricane DATA'!$H$5:$H$498,R$5,'150 TS and Hurricane DATA'!$K$5:$K$498,$F$139)</f>
        <v>0</v>
      </c>
      <c r="S144">
        <f>COUNTIFS('150 TS and Hurricane DATA'!$I$5:$I$498,$E$139,'150 TS and Hurricane DATA'!$J$5:$J$498,$E144,'150 TS and Hurricane DATA'!$H$5:$H$498,S$5,'150 TS and Hurricane DATA'!$K$5:$K$498,$F$139)</f>
        <v>0</v>
      </c>
      <c r="T144">
        <f>COUNTIFS('150 TS and Hurricane DATA'!$I$5:$I$498,$E$139,'150 TS and Hurricane DATA'!$J$5:$J$498,$E144,'150 TS and Hurricane DATA'!$H$5:$H$498,T$5,'150 TS and Hurricane DATA'!$K$5:$K$498,$F$139)</f>
        <v>0</v>
      </c>
      <c r="U144">
        <f>COUNTIFS('150 TS and Hurricane DATA'!$I$5:$I$498,$E$139,'150 TS and Hurricane DATA'!$J$5:$J$498,$E144,'150 TS and Hurricane DATA'!$H$5:$H$498,U$5,'150 TS and Hurricane DATA'!$K$5:$K$498,$F$139)</f>
        <v>0</v>
      </c>
      <c r="V144">
        <f>COUNTIFS('150 TS and Hurricane DATA'!$I$5:$I$498,$E$139,'150 TS and Hurricane DATA'!$J$5:$J$498,$E144,'150 TS and Hurricane DATA'!$H$5:$H$498,V$5,'150 TS and Hurricane DATA'!$K$5:$K$498,$F$139)</f>
        <v>0</v>
      </c>
      <c r="W144">
        <f>COUNTIFS('150 TS and Hurricane DATA'!$I$5:$I$498,$E$139,'150 TS and Hurricane DATA'!$J$5:$J$498,$E144,'150 TS and Hurricane DATA'!$H$5:$H$498,W$5,'150 TS and Hurricane DATA'!$K$5:$K$498,$F$139)</f>
        <v>0</v>
      </c>
      <c r="X144">
        <f>COUNTIFS('150 TS and Hurricane DATA'!$I$5:$I$498,$E$139,'150 TS and Hurricane DATA'!$J$5:$J$498,$E144,'150 TS and Hurricane DATA'!$H$5:$H$498,X$5,'150 TS and Hurricane DATA'!$K$5:$K$498,$F$139)</f>
        <v>0</v>
      </c>
      <c r="Y144">
        <f>COUNTIFS('150 TS and Hurricane DATA'!$I$5:$I$498,$E$139,'150 TS and Hurricane DATA'!$J$5:$J$498,$E144,'150 TS and Hurricane DATA'!$H$5:$H$498,Y$5,'150 TS and Hurricane DATA'!$K$5:$K$498,$F$139)</f>
        <v>0</v>
      </c>
      <c r="Z144">
        <f>COUNTIFS('150 TS and Hurricane DATA'!$I$5:$I$498,$E$139,'150 TS and Hurricane DATA'!$J$5:$J$498,$E144,'150 TS and Hurricane DATA'!$H$5:$H$498,Z$5,'150 TS and Hurricane DATA'!$K$5:$K$498,$F$139)</f>
        <v>0</v>
      </c>
      <c r="AA144">
        <f>COUNTIFS('150 TS and Hurricane DATA'!$I$5:$I$498,$E$139,'150 TS and Hurricane DATA'!$J$5:$J$498,$E144,'150 TS and Hurricane DATA'!$H$5:$H$498,AA$5,'150 TS and Hurricane DATA'!$K$5:$K$498,$F$139)</f>
        <v>0</v>
      </c>
      <c r="AB144">
        <f>COUNTIFS('150 TS and Hurricane DATA'!$I$5:$I$498,$E$139,'150 TS and Hurricane DATA'!$J$5:$J$498,$E144,'150 TS and Hurricane DATA'!$H$5:$H$498,AB$5,'150 TS and Hurricane DATA'!$K$5:$K$498,$F$139)</f>
        <v>0</v>
      </c>
      <c r="AC144">
        <f>COUNTIFS('150 TS and Hurricane DATA'!$I$5:$I$498,$E$139,'150 TS and Hurricane DATA'!$J$5:$J$498,$E144,'150 TS and Hurricane DATA'!$H$5:$H$498,AC$5,'150 TS and Hurricane DATA'!$K$5:$K$498,$F$139)</f>
        <v>0</v>
      </c>
      <c r="AD144">
        <f>COUNTIFS('150 TS and Hurricane DATA'!$I$5:$I$498,$E$139,'150 TS and Hurricane DATA'!$J$5:$J$498,$E144,'150 TS and Hurricane DATA'!$H$5:$H$498,AD$5,'150 TS and Hurricane DATA'!$K$5:$K$498,$F$139)</f>
        <v>0</v>
      </c>
      <c r="AE144">
        <f>COUNTIFS('150 TS and Hurricane DATA'!$I$5:$I$498,$E$139,'150 TS and Hurricane DATA'!$J$5:$J$498,$E144,'150 TS and Hurricane DATA'!$H$5:$H$498,AE$5,'150 TS and Hurricane DATA'!$K$5:$K$498,$F$139)</f>
        <v>0</v>
      </c>
      <c r="AF144">
        <f>COUNTIFS('150 TS and Hurricane DATA'!$I$5:$I$498,$E$139,'150 TS and Hurricane DATA'!$J$5:$J$498,$E144,'150 TS and Hurricane DATA'!$H$5:$H$498,AF$5,'150 TS and Hurricane DATA'!$K$5:$K$498,$F$139)</f>
        <v>0</v>
      </c>
      <c r="AG144">
        <f>COUNTIFS('150 TS and Hurricane DATA'!$I$5:$I$498,$E$139,'150 TS and Hurricane DATA'!$J$5:$J$498,$E144,'150 TS and Hurricane DATA'!$H$5:$H$498,AG$5,'150 TS and Hurricane DATA'!$K$5:$K$498,$F$139)</f>
        <v>0</v>
      </c>
      <c r="AH144">
        <f>COUNTIFS('150 TS and Hurricane DATA'!$I$5:$I$498,$E$139,'150 TS and Hurricane DATA'!$J$5:$J$498,$E144,'150 TS and Hurricane DATA'!$H$5:$H$498,AH$5,'150 TS and Hurricane DATA'!$K$5:$K$498,$F$139)</f>
        <v>0</v>
      </c>
      <c r="AI144">
        <f>COUNTIFS('150 TS and Hurricane DATA'!$I$5:$I$498,$E$139,'150 TS and Hurricane DATA'!$J$5:$J$498,$E144,'150 TS and Hurricane DATA'!$H$5:$H$498,AI$5,'150 TS and Hurricane DATA'!$K$5:$K$498,$F$139)</f>
        <v>0</v>
      </c>
      <c r="AJ144">
        <f>COUNTIFS('150 TS and Hurricane DATA'!$I$5:$I$498,$E$139,'150 TS and Hurricane DATA'!$J$5:$J$498,$E144,'150 TS and Hurricane DATA'!$H$5:$H$498,AJ$5,'150 TS and Hurricane DATA'!$K$5:$K$498,$F$139)</f>
        <v>0</v>
      </c>
      <c r="AK144">
        <f>COUNTIFS('150 TS and Hurricane DATA'!$I$5:$I$498,$E$139,'150 TS and Hurricane DATA'!$J$5:$J$498,$E144,'150 TS and Hurricane DATA'!$H$5:$H$498,AK$5,'150 TS and Hurricane DATA'!$K$5:$K$498,$F$139)</f>
        <v>0</v>
      </c>
      <c r="AL144">
        <f>COUNTIFS('150 TS and Hurricane DATA'!$I$5:$I$498,$E$139,'150 TS and Hurricane DATA'!$J$5:$J$498,$E144,'150 TS and Hurricane DATA'!$H$5:$H$498,AL$5,'150 TS and Hurricane DATA'!$K$5:$K$498,$F$139)</f>
        <v>0</v>
      </c>
      <c r="AM144">
        <f>COUNTIFS('150 TS and Hurricane DATA'!$I$5:$I$498,$E$139,'150 TS and Hurricane DATA'!$J$5:$J$498,$E144,'150 TS and Hurricane DATA'!$H$5:$H$498,AM$5,'150 TS and Hurricane DATA'!$K$5:$K$498,$F$139)</f>
        <v>0</v>
      </c>
      <c r="AN144">
        <f>COUNTIFS('150 TS and Hurricane DATA'!$I$5:$I$498,$E$139,'150 TS and Hurricane DATA'!$J$5:$J$498,$E144,'150 TS and Hurricane DATA'!$H$5:$H$498,AN$5,'150 TS and Hurricane DATA'!$K$5:$K$498,$F$139)</f>
        <v>0</v>
      </c>
      <c r="AO144">
        <f>COUNTIFS('150 TS and Hurricane DATA'!$I$5:$I$498,$E$139,'150 TS and Hurricane DATA'!$J$5:$J$498,$E144,'150 TS and Hurricane DATA'!$H$5:$H$498,AO$5,'150 TS and Hurricane DATA'!$K$5:$K$498,$F$139)</f>
        <v>0</v>
      </c>
      <c r="AP144">
        <f>COUNTIFS('150 TS and Hurricane DATA'!$I$5:$I$498,$E$139,'150 TS and Hurricane DATA'!$J$5:$J$498,$E144,'150 TS and Hurricane DATA'!$H$5:$H$498,AP$5,'150 TS and Hurricane DATA'!$K$5:$K$498,$F$139)</f>
        <v>0</v>
      </c>
      <c r="AQ144">
        <f>COUNTIFS('150 TS and Hurricane DATA'!$I$5:$I$498,$E$139,'150 TS and Hurricane DATA'!$J$5:$J$498,$E144,'150 TS and Hurricane DATA'!$H$5:$H$498,AQ$5,'150 TS and Hurricane DATA'!$K$5:$K$498,$F$139)</f>
        <v>0</v>
      </c>
      <c r="AR144">
        <f>COUNTIFS('150 TS and Hurricane DATA'!$I$5:$I$498,$E$139,'150 TS and Hurricane DATA'!$J$5:$J$498,$E144,'150 TS and Hurricane DATA'!$H$5:$H$498,AR$5,'150 TS and Hurricane DATA'!$K$5:$K$498,$F$139)</f>
        <v>0</v>
      </c>
      <c r="AS144">
        <f>COUNTIFS('150 TS and Hurricane DATA'!$I$5:$I$498,$E$139,'150 TS and Hurricane DATA'!$J$5:$J$498,$E144,'150 TS and Hurricane DATA'!$H$5:$H$498,AS$5,'150 TS and Hurricane DATA'!$K$5:$K$498,$F$139)</f>
        <v>0</v>
      </c>
      <c r="AT144">
        <f>COUNTIFS('150 TS and Hurricane DATA'!$I$5:$I$498,$E$139,'150 TS and Hurricane DATA'!$J$5:$J$498,$E144,'150 TS and Hurricane DATA'!$H$5:$H$498,AT$5,'150 TS and Hurricane DATA'!$K$5:$K$498,$F$139)</f>
        <v>0</v>
      </c>
      <c r="AU144">
        <f>COUNTIFS('150 TS and Hurricane DATA'!$I$5:$I$498,$E$139,'150 TS and Hurricane DATA'!$J$5:$J$498,$E144,'150 TS and Hurricane DATA'!$H$5:$H$498,AU$5,'150 TS and Hurricane DATA'!$K$5:$K$498,$F$139)</f>
        <v>0</v>
      </c>
      <c r="AV144">
        <f>COUNTIFS('150 TS and Hurricane DATA'!$I$5:$I$498,$E$139,'150 TS and Hurricane DATA'!$J$5:$J$498,$E144,'150 TS and Hurricane DATA'!$H$5:$H$498,AV$5,'150 TS and Hurricane DATA'!$K$5:$K$498,$F$139)</f>
        <v>0</v>
      </c>
      <c r="AW144">
        <f>COUNTIFS('150 TS and Hurricane DATA'!$I$5:$I$498,$E$139,'150 TS and Hurricane DATA'!$J$5:$J$498,$E144,'150 TS and Hurricane DATA'!$H$5:$H$498,AW$5,'150 TS and Hurricane DATA'!$K$5:$K$498,$F$139)</f>
        <v>0</v>
      </c>
      <c r="AX144">
        <f>COUNTIFS('150 TS and Hurricane DATA'!$I$5:$I$498,$E$139,'150 TS and Hurricane DATA'!$J$5:$J$498,$E144,'150 TS and Hurricane DATA'!$H$5:$H$498,AX$5,'150 TS and Hurricane DATA'!$K$5:$K$498,$F$139)</f>
        <v>0</v>
      </c>
      <c r="AY144">
        <f>COUNTIFS('150 TS and Hurricane DATA'!$I$5:$I$498,$E$139,'150 TS and Hurricane DATA'!$J$5:$J$498,$E144,'150 TS and Hurricane DATA'!$H$5:$H$498,AY$5,'150 TS and Hurricane DATA'!$K$5:$K$498,$F$139)</f>
        <v>0</v>
      </c>
      <c r="AZ144">
        <f>COUNTIFS('150 TS and Hurricane DATA'!$I$5:$I$498,$E$139,'150 TS and Hurricane DATA'!$J$5:$J$498,$E144,'150 TS and Hurricane DATA'!$H$5:$H$498,AZ$5,'150 TS and Hurricane DATA'!$K$5:$K$498,$F$139)</f>
        <v>0</v>
      </c>
      <c r="BA144">
        <f>COUNTIFS('150 TS and Hurricane DATA'!$I$5:$I$498,$E$139,'150 TS and Hurricane DATA'!$J$5:$J$498,$E144,'150 TS and Hurricane DATA'!$H$5:$H$498,BA$5,'150 TS and Hurricane DATA'!$K$5:$K$498,$F$139)</f>
        <v>0</v>
      </c>
      <c r="BB144">
        <f>COUNTIFS('150 TS and Hurricane DATA'!$I$5:$I$498,$E$139,'150 TS and Hurricane DATA'!$J$5:$J$498,$E144,'150 TS and Hurricane DATA'!$H$5:$H$498,BB$5,'150 TS and Hurricane DATA'!$K$5:$K$498,$F$139)</f>
        <v>0</v>
      </c>
      <c r="BC144">
        <f>COUNTIFS('150 TS and Hurricane DATA'!$I$5:$I$498,$E$139,'150 TS and Hurricane DATA'!$J$5:$J$498,$E144,'150 TS and Hurricane DATA'!$H$5:$H$498,BC$5,'150 TS and Hurricane DATA'!$K$5:$K$498,$F$139)</f>
        <v>0</v>
      </c>
      <c r="BD144">
        <f>COUNTIFS('150 TS and Hurricane DATA'!$I$5:$I$498,$E$139,'150 TS and Hurricane DATA'!$J$5:$J$498,$E144,'150 TS and Hurricane DATA'!$H$5:$H$498,BD$5,'150 TS and Hurricane DATA'!$K$5:$K$498,$F$139)</f>
        <v>0</v>
      </c>
      <c r="BE144">
        <f>COUNTIFS('150 TS and Hurricane DATA'!$I$5:$I$498,$E$139,'150 TS and Hurricane DATA'!$J$5:$J$498,$E144,'150 TS and Hurricane DATA'!$H$5:$H$498,BE$5,'150 TS and Hurricane DATA'!$K$5:$K$498,$F$139)</f>
        <v>0</v>
      </c>
      <c r="BF144">
        <f>COUNTIFS('150 TS and Hurricane DATA'!$I$5:$I$498,$E$139,'150 TS and Hurricane DATA'!$J$5:$J$498,$E144,'150 TS and Hurricane DATA'!$H$5:$H$498,BF$5,'150 TS and Hurricane DATA'!$K$5:$K$498,$F$139)</f>
        <v>0</v>
      </c>
      <c r="BG144">
        <f>COUNTIFS('150 TS and Hurricane DATA'!$I$5:$I$498,$E$139,'150 TS and Hurricane DATA'!$J$5:$J$498,$E144,'150 TS and Hurricane DATA'!$H$5:$H$498,BG$5,'150 TS and Hurricane DATA'!$K$5:$K$498,$F$139)</f>
        <v>0</v>
      </c>
      <c r="BH144">
        <f>COUNTIFS('150 TS and Hurricane DATA'!$I$5:$I$498,$E$139,'150 TS and Hurricane DATA'!$J$5:$J$498,$E144,'150 TS and Hurricane DATA'!$H$5:$H$498,BH$5,'150 TS and Hurricane DATA'!$K$5:$K$498,$F$139)</f>
        <v>0</v>
      </c>
      <c r="BI144">
        <f>COUNTIFS('150 TS and Hurricane DATA'!$I$5:$I$498,$E$139,'150 TS and Hurricane DATA'!$J$5:$J$498,$E144,'150 TS and Hurricane DATA'!$H$5:$H$498,BI$5,'150 TS and Hurricane DATA'!$K$5:$K$498,$F$139)</f>
        <v>0</v>
      </c>
      <c r="BJ144">
        <f>COUNTIFS('150 TS and Hurricane DATA'!$I$5:$I$498,$E$139,'150 TS and Hurricane DATA'!$J$5:$J$498,$E144,'150 TS and Hurricane DATA'!$H$5:$H$498,BJ$5,'150 TS and Hurricane DATA'!$K$5:$K$498,$F$139)</f>
        <v>0</v>
      </c>
      <c r="BK144">
        <f>COUNTIFS('150 TS and Hurricane DATA'!$I$5:$I$498,$E$139,'150 TS and Hurricane DATA'!$J$5:$J$498,$E144,'150 TS and Hurricane DATA'!$H$5:$H$498,BK$5,'150 TS and Hurricane DATA'!$K$5:$K$498,$F$139)</f>
        <v>0</v>
      </c>
      <c r="BL144">
        <f>COUNTIFS('150 TS and Hurricane DATA'!$I$5:$I$498,$E$139,'150 TS and Hurricane DATA'!$J$5:$J$498,$E144,'150 TS and Hurricane DATA'!$H$5:$H$498,BL$5,'150 TS and Hurricane DATA'!$K$5:$K$498,$F$139)</f>
        <v>0</v>
      </c>
      <c r="BM144">
        <f>COUNTIFS('150 TS and Hurricane DATA'!$I$5:$I$498,$E$139,'150 TS and Hurricane DATA'!$J$5:$J$498,$E144,'150 TS and Hurricane DATA'!$H$5:$H$498,BM$5,'150 TS and Hurricane DATA'!$K$5:$K$498,$F$139)</f>
        <v>0</v>
      </c>
      <c r="BN144">
        <f>COUNTIFS('150 TS and Hurricane DATA'!$I$5:$I$498,$E$139,'150 TS and Hurricane DATA'!$J$5:$J$498,$E144,'150 TS and Hurricane DATA'!$H$5:$H$498,BN$5,'150 TS and Hurricane DATA'!$K$5:$K$498,$F$139)</f>
        <v>0</v>
      </c>
      <c r="BO144">
        <f>COUNTIFS('150 TS and Hurricane DATA'!$I$5:$I$498,$E$139,'150 TS and Hurricane DATA'!$J$5:$J$498,$E144,'150 TS and Hurricane DATA'!$H$5:$H$498,BO$5,'150 TS and Hurricane DATA'!$K$5:$K$498,$F$139)</f>
        <v>0</v>
      </c>
      <c r="BP144">
        <f>COUNTIFS('150 TS and Hurricane DATA'!$I$5:$I$498,$E$139,'150 TS and Hurricane DATA'!$J$5:$J$498,$E144,'150 TS and Hurricane DATA'!$H$5:$H$498,BP$5,'150 TS and Hurricane DATA'!$K$5:$K$498,$F$139)</f>
        <v>0</v>
      </c>
      <c r="BQ144">
        <f>COUNTIFS('150 TS and Hurricane DATA'!$I$5:$I$498,$E$139,'150 TS and Hurricane DATA'!$J$5:$J$498,$E144,'150 TS and Hurricane DATA'!$H$5:$H$498,BQ$5,'150 TS and Hurricane DATA'!$K$5:$K$498,$F$139)</f>
        <v>0</v>
      </c>
      <c r="BR144">
        <f>COUNTIFS('150 TS and Hurricane DATA'!$I$5:$I$498,$E$139,'150 TS and Hurricane DATA'!$J$5:$J$498,$E144,'150 TS and Hurricane DATA'!$H$5:$H$498,BR$5,'150 TS and Hurricane DATA'!$K$5:$K$498,$F$139)</f>
        <v>0</v>
      </c>
      <c r="BS144">
        <f>COUNTIFS('150 TS and Hurricane DATA'!$I$5:$I$498,$E$139,'150 TS and Hurricane DATA'!$J$5:$J$498,$E144,'150 TS and Hurricane DATA'!$H$5:$H$498,BS$5,'150 TS and Hurricane DATA'!$K$5:$K$498,$F$139)</f>
        <v>0</v>
      </c>
      <c r="BT144">
        <f>COUNTIFS('150 TS and Hurricane DATA'!$I$5:$I$498,$E$139,'150 TS and Hurricane DATA'!$J$5:$J$498,$E144,'150 TS and Hurricane DATA'!$H$5:$H$498,BT$5,'150 TS and Hurricane DATA'!$K$5:$K$498,$F$139)</f>
        <v>0</v>
      </c>
      <c r="BU144">
        <f>COUNTIFS('150 TS and Hurricane DATA'!$I$5:$I$498,$E$139,'150 TS and Hurricane DATA'!$J$5:$J$498,$E144,'150 TS and Hurricane DATA'!$H$5:$H$498,BU$5,'150 TS and Hurricane DATA'!$K$5:$K$498,$F$139)</f>
        <v>0</v>
      </c>
      <c r="BV144">
        <f>COUNTIFS('150 TS and Hurricane DATA'!$I$5:$I$498,$E$139,'150 TS and Hurricane DATA'!$J$5:$J$498,$E144,'150 TS and Hurricane DATA'!$H$5:$H$498,BV$5,'150 TS and Hurricane DATA'!$K$5:$K$498,$F$139)</f>
        <v>0</v>
      </c>
      <c r="BW144">
        <f>COUNTIFS('150 TS and Hurricane DATA'!$I$5:$I$498,$E$139,'150 TS and Hurricane DATA'!$J$5:$J$498,$E144,'150 TS and Hurricane DATA'!$H$5:$H$498,BW$5,'150 TS and Hurricane DATA'!$K$5:$K$498,$F$139)</f>
        <v>0</v>
      </c>
      <c r="BX144">
        <f>COUNTIFS('150 TS and Hurricane DATA'!$I$5:$I$498,$E$139,'150 TS and Hurricane DATA'!$J$5:$J$498,$E144,'150 TS and Hurricane DATA'!$H$5:$H$498,BX$5,'150 TS and Hurricane DATA'!$K$5:$K$498,$F$139)</f>
        <v>0</v>
      </c>
      <c r="BY144">
        <f>COUNTIFS('150 TS and Hurricane DATA'!$I$5:$I$498,$E$139,'150 TS and Hurricane DATA'!$J$5:$J$498,$E144,'150 TS and Hurricane DATA'!$H$5:$H$498,BY$5,'150 TS and Hurricane DATA'!$K$5:$K$498,$F$139)</f>
        <v>0</v>
      </c>
      <c r="BZ144">
        <f>COUNTIFS('150 TS and Hurricane DATA'!$I$5:$I$498,$E$139,'150 TS and Hurricane DATA'!$J$5:$J$498,$E144,'150 TS and Hurricane DATA'!$H$5:$H$498,BZ$5,'150 TS and Hurricane DATA'!$K$5:$K$498,$F$139)</f>
        <v>0</v>
      </c>
      <c r="CA144">
        <f>COUNTIFS('150 TS and Hurricane DATA'!$I$5:$I$498,$E$139,'150 TS and Hurricane DATA'!$J$5:$J$498,$E144,'150 TS and Hurricane DATA'!$H$5:$H$498,CA$5,'150 TS and Hurricane DATA'!$K$5:$K$498,$F$139)</f>
        <v>0</v>
      </c>
      <c r="CB144">
        <f>COUNTIFS('150 TS and Hurricane DATA'!$I$5:$I$498,$E$139,'150 TS and Hurricane DATA'!$J$5:$J$498,$E144,'150 TS and Hurricane DATA'!$H$5:$H$498,CB$5,'150 TS and Hurricane DATA'!$K$5:$K$498,$F$139)</f>
        <v>0</v>
      </c>
      <c r="CC144">
        <f>COUNTIFS('150 TS and Hurricane DATA'!$I$5:$I$498,$E$139,'150 TS and Hurricane DATA'!$J$5:$J$498,$E144,'150 TS and Hurricane DATA'!$H$5:$H$498,CC$5,'150 TS and Hurricane DATA'!$K$5:$K$498,$F$139)</f>
        <v>0</v>
      </c>
      <c r="CD144">
        <f>COUNTIFS('150 TS and Hurricane DATA'!$I$5:$I$498,$E$139,'150 TS and Hurricane DATA'!$J$5:$J$498,$E144,'150 TS and Hurricane DATA'!$H$5:$H$498,CD$5,'150 TS and Hurricane DATA'!$K$5:$K$498,$F$139)</f>
        <v>0</v>
      </c>
      <c r="CE144">
        <f>COUNTIFS('150 TS and Hurricane DATA'!$I$5:$I$498,$E$139,'150 TS and Hurricane DATA'!$J$5:$J$498,$E144,'150 TS and Hurricane DATA'!$H$5:$H$498,CE$5,'150 TS and Hurricane DATA'!$K$5:$K$498,$F$139)</f>
        <v>0</v>
      </c>
      <c r="CF144">
        <f>COUNTIFS('150 TS and Hurricane DATA'!$I$5:$I$498,$E$139,'150 TS and Hurricane DATA'!$J$5:$J$498,$E144,'150 TS and Hurricane DATA'!$H$5:$H$498,CF$5,'150 TS and Hurricane DATA'!$K$5:$K$498,$F$139)</f>
        <v>0</v>
      </c>
      <c r="CG144">
        <f>COUNTIFS('150 TS and Hurricane DATA'!$I$5:$I$498,$E$139,'150 TS and Hurricane DATA'!$J$5:$J$498,$E144,'150 TS and Hurricane DATA'!$H$5:$H$498,CG$5,'150 TS and Hurricane DATA'!$K$5:$K$498,$F$139)</f>
        <v>0</v>
      </c>
      <c r="CH144">
        <f>COUNTIFS('150 TS and Hurricane DATA'!$I$5:$I$498,$E$139,'150 TS and Hurricane DATA'!$J$5:$J$498,$E144,'150 TS and Hurricane DATA'!$H$5:$H$498,CH$5,'150 TS and Hurricane DATA'!$K$5:$K$498,$F$139)</f>
        <v>0</v>
      </c>
      <c r="CI144">
        <f>COUNTIFS('150 TS and Hurricane DATA'!$I$5:$I$498,$E$139,'150 TS and Hurricane DATA'!$J$5:$J$498,$E144,'150 TS and Hurricane DATA'!$H$5:$H$498,CI$5,'150 TS and Hurricane DATA'!$K$5:$K$498,$F$139)</f>
        <v>0</v>
      </c>
      <c r="CJ144">
        <f>COUNTIFS('150 TS and Hurricane DATA'!$I$5:$I$498,$E$139,'150 TS and Hurricane DATA'!$J$5:$J$498,$E144,'150 TS and Hurricane DATA'!$H$5:$H$498,CJ$5,'150 TS and Hurricane DATA'!$K$5:$K$498,$F$139)</f>
        <v>0</v>
      </c>
      <c r="CK144">
        <f>COUNTIFS('150 TS and Hurricane DATA'!$I$5:$I$498,$E$139,'150 TS and Hurricane DATA'!$J$5:$J$498,$E144,'150 TS and Hurricane DATA'!$H$5:$H$498,CK$5,'150 TS and Hurricane DATA'!$K$5:$K$498,$F$139)</f>
        <v>0</v>
      </c>
      <c r="CL144">
        <f>COUNTIFS('150 TS and Hurricane DATA'!$I$5:$I$498,$E$139,'150 TS and Hurricane DATA'!$J$5:$J$498,$E144,'150 TS and Hurricane DATA'!$H$5:$H$498,CL$5,'150 TS and Hurricane DATA'!$K$5:$K$498,$F$139)</f>
        <v>0</v>
      </c>
      <c r="CM144">
        <f>COUNTIFS('150 TS and Hurricane DATA'!$I$5:$I$498,$E$139,'150 TS and Hurricane DATA'!$J$5:$J$498,$E144,'150 TS and Hurricane DATA'!$H$5:$H$498,CM$5,'150 TS and Hurricane DATA'!$K$5:$K$498,$F$139)</f>
        <v>0</v>
      </c>
      <c r="CN144">
        <f>COUNTIFS('150 TS and Hurricane DATA'!$I$5:$I$498,$E$139,'150 TS and Hurricane DATA'!$J$5:$J$498,$E144,'150 TS and Hurricane DATA'!$H$5:$H$498,CN$5,'150 TS and Hurricane DATA'!$K$5:$K$498,$F$139)</f>
        <v>0</v>
      </c>
      <c r="CO144">
        <f>COUNTIFS('150 TS and Hurricane DATA'!$I$5:$I$498,$E$139,'150 TS and Hurricane DATA'!$J$5:$J$498,$E144,'150 TS and Hurricane DATA'!$H$5:$H$498,CO$5,'150 TS and Hurricane DATA'!$K$5:$K$498,$F$139)</f>
        <v>0</v>
      </c>
      <c r="CP144">
        <f>COUNTIFS('150 TS and Hurricane DATA'!$I$5:$I$498,$E$139,'150 TS and Hurricane DATA'!$J$5:$J$498,$E144,'150 TS and Hurricane DATA'!$H$5:$H$498,CP$5,'150 TS and Hurricane DATA'!$K$5:$K$498,$F$139)</f>
        <v>0</v>
      </c>
      <c r="CQ144">
        <f>COUNTIFS('150 TS and Hurricane DATA'!$I$5:$I$498,$E$139,'150 TS and Hurricane DATA'!$J$5:$J$498,$E144,'150 TS and Hurricane DATA'!$H$5:$H$498,CQ$5,'150 TS and Hurricane DATA'!$K$5:$K$498,$F$139)</f>
        <v>0</v>
      </c>
      <c r="CR144">
        <f>COUNTIFS('150 TS and Hurricane DATA'!$I$5:$I$498,$E$139,'150 TS and Hurricane DATA'!$J$5:$J$498,$E144,'150 TS and Hurricane DATA'!$H$5:$H$498,CR$5,'150 TS and Hurricane DATA'!$K$5:$K$498,$F$139)</f>
        <v>0</v>
      </c>
      <c r="CS144">
        <f>COUNTIFS('150 TS and Hurricane DATA'!$I$5:$I$498,$E$139,'150 TS and Hurricane DATA'!$J$5:$J$498,$E144,'150 TS and Hurricane DATA'!$H$5:$H$498,CS$5,'150 TS and Hurricane DATA'!$K$5:$K$498,$F$139)</f>
        <v>0</v>
      </c>
      <c r="CT144">
        <f>COUNTIFS('150 TS and Hurricane DATA'!$I$5:$I$498,$E$139,'150 TS and Hurricane DATA'!$J$5:$J$498,$E144,'150 TS and Hurricane DATA'!$H$5:$H$498,CT$5,'150 TS and Hurricane DATA'!$K$5:$K$498,$F$139)</f>
        <v>0</v>
      </c>
      <c r="CU144">
        <f>COUNTIFS('150 TS and Hurricane DATA'!$I$5:$I$498,$E$139,'150 TS and Hurricane DATA'!$J$5:$J$498,$E144,'150 TS and Hurricane DATA'!$H$5:$H$498,CU$5,'150 TS and Hurricane DATA'!$K$5:$K$498,$F$139)</f>
        <v>0</v>
      </c>
      <c r="CV144">
        <f>COUNTIFS('150 TS and Hurricane DATA'!$I$5:$I$498,$E$139,'150 TS and Hurricane DATA'!$J$5:$J$498,$E144,'150 TS and Hurricane DATA'!$H$5:$H$498,CV$5,'150 TS and Hurricane DATA'!$K$5:$K$498,$F$139)</f>
        <v>0</v>
      </c>
      <c r="CW144">
        <f>COUNTIFS('150 TS and Hurricane DATA'!$I$5:$I$498,$E$139,'150 TS and Hurricane DATA'!$J$5:$J$498,$E144,'150 TS and Hurricane DATA'!$H$5:$H$498,CW$5,'150 TS and Hurricane DATA'!$K$5:$K$498,$F$139)</f>
        <v>0</v>
      </c>
      <c r="CX144">
        <f>COUNTIFS('150 TS and Hurricane DATA'!$I$5:$I$498,$E$139,'150 TS and Hurricane DATA'!$J$5:$J$498,$E144,'150 TS and Hurricane DATA'!$H$5:$H$498,CX$5,'150 TS and Hurricane DATA'!$K$5:$K$498,$F$139)</f>
        <v>0</v>
      </c>
      <c r="CY144">
        <f>COUNTIFS('150 TS and Hurricane DATA'!$I$5:$I$498,$E$139,'150 TS and Hurricane DATA'!$J$5:$J$498,$E144,'150 TS and Hurricane DATA'!$H$5:$H$498,CY$5,'150 TS and Hurricane DATA'!$K$5:$K$498,$F$139)</f>
        <v>0</v>
      </c>
      <c r="CZ144">
        <f>COUNTIFS('150 TS and Hurricane DATA'!$I$5:$I$498,$E$139,'150 TS and Hurricane DATA'!$J$5:$J$498,$E144,'150 TS and Hurricane DATA'!$H$5:$H$498,CZ$5,'150 TS and Hurricane DATA'!$K$5:$K$498,$F$139)</f>
        <v>0</v>
      </c>
      <c r="DA144">
        <f>COUNTIFS('150 TS and Hurricane DATA'!$I$5:$I$498,$E$139,'150 TS and Hurricane DATA'!$J$5:$J$498,$E144,'150 TS and Hurricane DATA'!$H$5:$H$498,DA$5,'150 TS and Hurricane DATA'!$K$5:$K$498,$F$139)</f>
        <v>0</v>
      </c>
      <c r="DB144">
        <f>COUNTIFS('150 TS and Hurricane DATA'!$I$5:$I$498,$E$139,'150 TS and Hurricane DATA'!$J$5:$J$498,$E144,'150 TS and Hurricane DATA'!$H$5:$H$498,DB$5,'150 TS and Hurricane DATA'!$K$5:$K$498,$F$139)</f>
        <v>0</v>
      </c>
      <c r="DC144">
        <f>COUNTIFS('150 TS and Hurricane DATA'!$I$5:$I$498,$E$139,'150 TS and Hurricane DATA'!$J$5:$J$498,$E144,'150 TS and Hurricane DATA'!$H$5:$H$498,DC$5,'150 TS and Hurricane DATA'!$K$5:$K$498,$F$139)</f>
        <v>0</v>
      </c>
      <c r="DD144">
        <f>COUNTIFS('150 TS and Hurricane DATA'!$I$5:$I$498,$E$139,'150 TS and Hurricane DATA'!$J$5:$J$498,$E144,'150 TS and Hurricane DATA'!$H$5:$H$498,DD$5,'150 TS and Hurricane DATA'!$K$5:$K$498,$F$139)</f>
        <v>0</v>
      </c>
      <c r="DE144">
        <f>COUNTIFS('150 TS and Hurricane DATA'!$I$5:$I$498,$E$139,'150 TS and Hurricane DATA'!$J$5:$J$498,$E144,'150 TS and Hurricane DATA'!$H$5:$H$498,DE$5,'150 TS and Hurricane DATA'!$K$5:$K$498,$F$139)</f>
        <v>0</v>
      </c>
      <c r="DF144">
        <f>COUNTIFS('150 TS and Hurricane DATA'!$I$5:$I$498,$E$139,'150 TS and Hurricane DATA'!$J$5:$J$498,$E144,'150 TS and Hurricane DATA'!$H$5:$H$498,DF$5,'150 TS and Hurricane DATA'!$K$5:$K$498,$F$139)</f>
        <v>0</v>
      </c>
      <c r="DG144">
        <f>COUNTIFS('150 TS and Hurricane DATA'!$I$5:$I$498,$E$139,'150 TS and Hurricane DATA'!$J$5:$J$498,$E144,'150 TS and Hurricane DATA'!$H$5:$H$498,DG$5,'150 TS and Hurricane DATA'!$K$5:$K$498,$F$139)</f>
        <v>0</v>
      </c>
      <c r="DH144">
        <f>COUNTIFS('150 TS and Hurricane DATA'!$I$5:$I$498,$E$139,'150 TS and Hurricane DATA'!$J$5:$J$498,$E144,'150 TS and Hurricane DATA'!$H$5:$H$498,DH$5,'150 TS and Hurricane DATA'!$K$5:$K$498,$F$139)</f>
        <v>0</v>
      </c>
      <c r="DI144">
        <f>COUNTIFS('150 TS and Hurricane DATA'!$I$5:$I$498,$E$139,'150 TS and Hurricane DATA'!$J$5:$J$498,$E144,'150 TS and Hurricane DATA'!$H$5:$H$498,DI$5,'150 TS and Hurricane DATA'!$K$5:$K$498,$F$139)</f>
        <v>0</v>
      </c>
      <c r="DJ144">
        <f>COUNTIFS('150 TS and Hurricane DATA'!$I$5:$I$498,$E$139,'150 TS and Hurricane DATA'!$J$5:$J$498,$E144,'150 TS and Hurricane DATA'!$H$5:$H$498,DJ$5,'150 TS and Hurricane DATA'!$K$5:$K$498,$F$139)</f>
        <v>0</v>
      </c>
      <c r="DK144">
        <f>COUNTIFS('150 TS and Hurricane DATA'!$I$5:$I$498,$E$139,'150 TS and Hurricane DATA'!$J$5:$J$498,$E144,'150 TS and Hurricane DATA'!$H$5:$H$498,DK$5,'150 TS and Hurricane DATA'!$K$5:$K$498,$F$139)</f>
        <v>0</v>
      </c>
      <c r="DL144">
        <f>COUNTIFS('150 TS and Hurricane DATA'!$I$5:$I$498,$E$139,'150 TS and Hurricane DATA'!$J$5:$J$498,$E144,'150 TS and Hurricane DATA'!$H$5:$H$498,DL$5,'150 TS and Hurricane DATA'!$K$5:$K$498,$F$139)</f>
        <v>0</v>
      </c>
      <c r="DM144">
        <f>COUNTIFS('150 TS and Hurricane DATA'!$I$5:$I$498,$E$139,'150 TS and Hurricane DATA'!$J$5:$J$498,$E144,'150 TS and Hurricane DATA'!$H$5:$H$498,DM$5,'150 TS and Hurricane DATA'!$K$5:$K$498,$F$139)</f>
        <v>0</v>
      </c>
      <c r="DN144">
        <f>COUNTIFS('150 TS and Hurricane DATA'!$I$5:$I$498,$E$139,'150 TS and Hurricane DATA'!$J$5:$J$498,$E144,'150 TS and Hurricane DATA'!$H$5:$H$498,DN$5,'150 TS and Hurricane DATA'!$K$5:$K$498,$F$139)</f>
        <v>0</v>
      </c>
      <c r="DO144">
        <f>COUNTIFS('150 TS and Hurricane DATA'!$I$5:$I$498,$E$139,'150 TS and Hurricane DATA'!$J$5:$J$498,$E144,'150 TS and Hurricane DATA'!$H$5:$H$498,DO$5,'150 TS and Hurricane DATA'!$K$5:$K$498,$F$139)</f>
        <v>0</v>
      </c>
      <c r="DP144">
        <f>COUNTIFS('150 TS and Hurricane DATA'!$I$5:$I$498,$E$139,'150 TS and Hurricane DATA'!$J$5:$J$498,$E144,'150 TS and Hurricane DATA'!$H$5:$H$498,DP$5,'150 TS and Hurricane DATA'!$K$5:$K$498,$F$139)</f>
        <v>0</v>
      </c>
      <c r="DQ144">
        <f>COUNTIFS('150 TS and Hurricane DATA'!$I$5:$I$498,$E$139,'150 TS and Hurricane DATA'!$J$5:$J$498,$E144,'150 TS and Hurricane DATA'!$H$5:$H$498,DQ$5,'150 TS and Hurricane DATA'!$K$5:$K$498,$F$139)</f>
        <v>0</v>
      </c>
      <c r="DR144">
        <f>COUNTIFS('150 TS and Hurricane DATA'!$I$5:$I$498,$E$139,'150 TS and Hurricane DATA'!$J$5:$J$498,$E144,'150 TS and Hurricane DATA'!$H$5:$H$498,DR$5,'150 TS and Hurricane DATA'!$K$5:$K$498,$F$139)</f>
        <v>0</v>
      </c>
      <c r="DS144">
        <f>COUNTIFS('150 TS and Hurricane DATA'!$I$5:$I$498,$E$139,'150 TS and Hurricane DATA'!$J$5:$J$498,$E144,'150 TS and Hurricane DATA'!$H$5:$H$498,DS$5,'150 TS and Hurricane DATA'!$K$5:$K$498,$F$139)</f>
        <v>0</v>
      </c>
      <c r="DT144">
        <f>COUNTIFS('150 TS and Hurricane DATA'!$I$5:$I$498,$E$139,'150 TS and Hurricane DATA'!$J$5:$J$498,$E144,'150 TS and Hurricane DATA'!$H$5:$H$498,DT$5,'150 TS and Hurricane DATA'!$K$5:$K$498,$F$139)</f>
        <v>0</v>
      </c>
      <c r="DU144">
        <f>COUNTIFS('150 TS and Hurricane DATA'!$I$5:$I$498,$E$139,'150 TS and Hurricane DATA'!$J$5:$J$498,$E144,'150 TS and Hurricane DATA'!$H$5:$H$498,DU$5,'150 TS and Hurricane DATA'!$K$5:$K$498,$F$139)</f>
        <v>0</v>
      </c>
      <c r="DV144">
        <f>COUNTIFS('150 TS and Hurricane DATA'!$I$5:$I$498,$E$139,'150 TS and Hurricane DATA'!$J$5:$J$498,$E144,'150 TS and Hurricane DATA'!$H$5:$H$498,DV$5,'150 TS and Hurricane DATA'!$K$5:$K$498,$F$139)</f>
        <v>0</v>
      </c>
      <c r="DW144">
        <f>COUNTIFS('150 TS and Hurricane DATA'!$I$5:$I$498,$E$139,'150 TS and Hurricane DATA'!$J$5:$J$498,$E144,'150 TS and Hurricane DATA'!$H$5:$H$498,DW$5,'150 TS and Hurricane DATA'!$K$5:$K$498,$F$139)</f>
        <v>0</v>
      </c>
      <c r="DX144">
        <f>COUNTIFS('150 TS and Hurricane DATA'!$I$5:$I$498,$E$139,'150 TS and Hurricane DATA'!$J$5:$J$498,$E144,'150 TS and Hurricane DATA'!$H$5:$H$498,DX$5,'150 TS and Hurricane DATA'!$K$5:$K$498,$F$139)</f>
        <v>0</v>
      </c>
      <c r="DY144">
        <f>COUNTIFS('150 TS and Hurricane DATA'!$I$5:$I$498,$E$139,'150 TS and Hurricane DATA'!$J$5:$J$498,$E144,'150 TS and Hurricane DATA'!$H$5:$H$498,DY$5,'150 TS and Hurricane DATA'!$K$5:$K$498,$F$139)</f>
        <v>0</v>
      </c>
      <c r="DZ144">
        <f>COUNTIFS('150 TS and Hurricane DATA'!$I$5:$I$498,$E$139,'150 TS and Hurricane DATA'!$J$5:$J$498,$E144,'150 TS and Hurricane DATA'!$H$5:$H$498,DZ$5,'150 TS and Hurricane DATA'!$K$5:$K$498,$F$139)</f>
        <v>0</v>
      </c>
      <c r="EA144">
        <f>COUNTIFS('150 TS and Hurricane DATA'!$I$5:$I$498,$E$139,'150 TS and Hurricane DATA'!$J$5:$J$498,$E144,'150 TS and Hurricane DATA'!$H$5:$H$498,EA$5,'150 TS and Hurricane DATA'!$K$5:$K$498,$F$139)</f>
        <v>0</v>
      </c>
      <c r="EB144">
        <f>COUNTIFS('150 TS and Hurricane DATA'!$I$5:$I$498,$E$139,'150 TS and Hurricane DATA'!$J$5:$J$498,$E144,'150 TS and Hurricane DATA'!$H$5:$H$498,EB$5,'150 TS and Hurricane DATA'!$K$5:$K$498,$F$139)</f>
        <v>0</v>
      </c>
      <c r="EC144">
        <f>COUNTIFS('150 TS and Hurricane DATA'!$I$5:$I$498,$E$139,'150 TS and Hurricane DATA'!$J$5:$J$498,$E144,'150 TS and Hurricane DATA'!$H$5:$H$498,EC$5,'150 TS and Hurricane DATA'!$K$5:$K$498,$F$139)</f>
        <v>0</v>
      </c>
      <c r="ED144">
        <f>COUNTIFS('150 TS and Hurricane DATA'!$I$5:$I$498,$E$139,'150 TS and Hurricane DATA'!$J$5:$J$498,$E144,'150 TS and Hurricane DATA'!$H$5:$H$498,ED$5,'150 TS and Hurricane DATA'!$K$5:$K$498,$F$139)</f>
        <v>0</v>
      </c>
      <c r="EE144">
        <f>COUNTIFS('150 TS and Hurricane DATA'!$I$5:$I$498,$E$139,'150 TS and Hurricane DATA'!$J$5:$J$498,$E144,'150 TS and Hurricane DATA'!$H$5:$H$498,EE$5,'150 TS and Hurricane DATA'!$K$5:$K$498,$F$139)</f>
        <v>0</v>
      </c>
      <c r="EF144">
        <f>COUNTIFS('150 TS and Hurricane DATA'!$I$5:$I$498,$E$139,'150 TS and Hurricane DATA'!$J$5:$J$498,$E144,'150 TS and Hurricane DATA'!$H$5:$H$498,EF$5,'150 TS and Hurricane DATA'!$K$5:$K$498,$F$139)</f>
        <v>0</v>
      </c>
      <c r="EG144">
        <f>COUNTIFS('150 TS and Hurricane DATA'!$I$5:$I$498,$E$139,'150 TS and Hurricane DATA'!$J$5:$J$498,$E144,'150 TS and Hurricane DATA'!$H$5:$H$498,EG$5,'150 TS and Hurricane DATA'!$K$5:$K$498,$F$139)</f>
        <v>0</v>
      </c>
      <c r="EH144">
        <f>COUNTIFS('150 TS and Hurricane DATA'!$I$5:$I$498,$E$139,'150 TS and Hurricane DATA'!$J$5:$J$498,$E144,'150 TS and Hurricane DATA'!$H$5:$H$498,EH$5,'150 TS and Hurricane DATA'!$K$5:$K$498,$F$139)</f>
        <v>0</v>
      </c>
      <c r="EI144">
        <f>COUNTIFS('150 TS and Hurricane DATA'!$I$5:$I$498,$E$139,'150 TS and Hurricane DATA'!$J$5:$J$498,$E144,'150 TS and Hurricane DATA'!$H$5:$H$498,EI$5,'150 TS and Hurricane DATA'!$K$5:$K$498,$F$139)</f>
        <v>0</v>
      </c>
      <c r="EJ144">
        <f>COUNTIFS('150 TS and Hurricane DATA'!$I$5:$I$498,$E$139,'150 TS and Hurricane DATA'!$J$5:$J$498,$E144,'150 TS and Hurricane DATA'!$H$5:$H$498,EJ$5,'150 TS and Hurricane DATA'!$K$5:$K$498,$F$139)</f>
        <v>0</v>
      </c>
      <c r="EK144">
        <f>COUNTIFS('150 TS and Hurricane DATA'!$I$5:$I$498,$E$139,'150 TS and Hurricane DATA'!$J$5:$J$498,$E144,'150 TS and Hurricane DATA'!$H$5:$H$498,EK$5,'150 TS and Hurricane DATA'!$K$5:$K$498,$F$139)</f>
        <v>0</v>
      </c>
      <c r="EL144">
        <f>COUNTIFS('150 TS and Hurricane DATA'!$I$5:$I$498,$E$139,'150 TS and Hurricane DATA'!$J$5:$J$498,$E144,'150 TS and Hurricane DATA'!$H$5:$H$498,EL$5,'150 TS and Hurricane DATA'!$K$5:$K$498,$F$139)</f>
        <v>0</v>
      </c>
      <c r="EM144">
        <f>COUNTIFS('150 TS and Hurricane DATA'!$I$5:$I$498,$E$139,'150 TS and Hurricane DATA'!$J$5:$J$498,$E144,'150 TS and Hurricane DATA'!$H$5:$H$498,EM$5,'150 TS and Hurricane DATA'!$K$5:$K$498,$F$139)</f>
        <v>0</v>
      </c>
      <c r="EN144">
        <f>COUNTIFS('150 TS and Hurricane DATA'!$I$5:$I$498,$E$139,'150 TS and Hurricane DATA'!$J$5:$J$498,$E144,'150 TS and Hurricane DATA'!$H$5:$H$498,EN$5,'150 TS and Hurricane DATA'!$K$5:$K$498,$F$139)</f>
        <v>0</v>
      </c>
      <c r="EO144">
        <f>COUNTIFS('150 TS and Hurricane DATA'!$I$5:$I$498,$E$139,'150 TS and Hurricane DATA'!$J$5:$J$498,$E144,'150 TS and Hurricane DATA'!$H$5:$H$498,EO$5,'150 TS and Hurricane DATA'!$K$5:$K$498,$F$139)</f>
        <v>0</v>
      </c>
      <c r="EP144">
        <f>COUNTIFS('150 TS and Hurricane DATA'!$I$5:$I$498,$E$139,'150 TS and Hurricane DATA'!$J$5:$J$498,$E144,'150 TS and Hurricane DATA'!$H$5:$H$498,EP$5,'150 TS and Hurricane DATA'!$K$5:$K$498,$F$139)</f>
        <v>0</v>
      </c>
      <c r="EQ144">
        <f>COUNTIFS('150 TS and Hurricane DATA'!$I$5:$I$498,$E$139,'150 TS and Hurricane DATA'!$J$5:$J$498,$E144,'150 TS and Hurricane DATA'!$H$5:$H$498,EQ$5,'150 TS and Hurricane DATA'!$K$5:$K$498,$F$139)</f>
        <v>0</v>
      </c>
      <c r="ER144">
        <f>COUNTIFS('150 TS and Hurricane DATA'!$I$5:$I$498,$E$139,'150 TS and Hurricane DATA'!$J$5:$J$498,$E144,'150 TS and Hurricane DATA'!$H$5:$H$498,ER$5,'150 TS and Hurricane DATA'!$K$5:$K$498,$F$139)</f>
        <v>0</v>
      </c>
      <c r="ES144">
        <f>COUNTIFS('150 TS and Hurricane DATA'!$I$5:$I$498,$E$139,'150 TS and Hurricane DATA'!$J$5:$J$498,$E144,'150 TS and Hurricane DATA'!$H$5:$H$498,ES$5,'150 TS and Hurricane DATA'!$K$5:$K$498,$F$139)</f>
        <v>0</v>
      </c>
      <c r="ET144">
        <f>COUNTIFS('150 TS and Hurricane DATA'!$I$5:$I$498,$E$139,'150 TS and Hurricane DATA'!$J$5:$J$498,$E144,'150 TS and Hurricane DATA'!$H$5:$H$498,ET$5,'150 TS and Hurricane DATA'!$K$5:$K$498,$F$139)</f>
        <v>0</v>
      </c>
      <c r="EU144">
        <f>COUNTIFS('150 TS and Hurricane DATA'!$I$5:$I$498,$E$139,'150 TS and Hurricane DATA'!$J$5:$J$498,$E144,'150 TS and Hurricane DATA'!$H$5:$H$498,EU$5,'150 TS and Hurricane DATA'!$K$5:$K$498,$F$139)</f>
        <v>0</v>
      </c>
      <c r="EV144">
        <f>COUNTIFS('150 TS and Hurricane DATA'!$I$5:$I$498,$E$139,'150 TS and Hurricane DATA'!$J$5:$J$498,$E144,'150 TS and Hurricane DATA'!$H$5:$H$498,EV$5,'150 TS and Hurricane DATA'!$K$5:$K$498,$F$139)</f>
        <v>0</v>
      </c>
      <c r="EW144">
        <f>COUNTIFS('150 TS and Hurricane DATA'!$I$5:$I$498,$E$139,'150 TS and Hurricane DATA'!$J$5:$J$498,$E144,'150 TS and Hurricane DATA'!$H$5:$H$498,EW$5,'150 TS and Hurricane DATA'!$K$5:$K$498,$F$139)</f>
        <v>0</v>
      </c>
      <c r="EX144">
        <f>COUNTIFS('150 TS and Hurricane DATA'!$I$5:$I$498,$E$139,'150 TS and Hurricane DATA'!$J$5:$J$498,$E144,'150 TS and Hurricane DATA'!$H$5:$H$498,EX$5,'150 TS and Hurricane DATA'!$K$5:$K$498,$F$139)</f>
        <v>0</v>
      </c>
      <c r="EY144">
        <f>COUNTIFS('150 TS and Hurricane DATA'!$I$5:$I$498,$E$139,'150 TS and Hurricane DATA'!$J$5:$J$498,$E144,'150 TS and Hurricane DATA'!$H$5:$H$498,EY$5,'150 TS and Hurricane DATA'!$K$5:$K$498,$F$139)</f>
        <v>0</v>
      </c>
      <c r="EZ144">
        <f>COUNTIFS('150 TS and Hurricane DATA'!$I$5:$I$498,$E$139,'150 TS and Hurricane DATA'!$J$5:$J$498,$E144,'150 TS and Hurricane DATA'!$H$5:$H$498,EZ$5,'150 TS and Hurricane DATA'!$K$5:$K$498,$F$139)</f>
        <v>0</v>
      </c>
      <c r="FA144">
        <f>COUNTIFS('150 TS and Hurricane DATA'!$I$5:$I$498,$E$139,'150 TS and Hurricane DATA'!$J$5:$J$498,$E144,'150 TS and Hurricane DATA'!$H$5:$H$498,FA$5,'150 TS and Hurricane DATA'!$K$5:$K$498,$F$139)</f>
        <v>0</v>
      </c>
      <c r="FB144">
        <f>COUNTIFS('150 TS and Hurricane DATA'!$I$5:$I$498,$E$139,'150 TS and Hurricane DATA'!$J$5:$J$498,$E144,'150 TS and Hurricane DATA'!$H$5:$H$498,FB$5,'150 TS and Hurricane DATA'!$K$5:$K$498,$F$139)</f>
        <v>0</v>
      </c>
      <c r="FC144">
        <f>COUNTIFS('150 TS and Hurricane DATA'!$I$5:$I$498,$E$139,'150 TS and Hurricane DATA'!$J$5:$J$498,$E144,'150 TS and Hurricane DATA'!$H$5:$H$498,FC$5,'150 TS and Hurricane DATA'!$K$5:$K$498,$F$139)</f>
        <v>0</v>
      </c>
      <c r="FD144">
        <f>COUNTIFS('150 TS and Hurricane DATA'!$I$5:$I$498,$E$139,'150 TS and Hurricane DATA'!$J$5:$J$498,$E144,'150 TS and Hurricane DATA'!$H$5:$H$498,FD$5,'150 TS and Hurricane DATA'!$K$5:$K$498,$F$139)</f>
        <v>0</v>
      </c>
      <c r="FE144">
        <f>COUNTIFS('150 TS and Hurricane DATA'!$I$5:$I$498,$E$139,'150 TS and Hurricane DATA'!$J$5:$J$498,$E144,'150 TS and Hurricane DATA'!$H$5:$H$498,FE$5,'150 TS and Hurricane DATA'!$K$5:$K$498,$F$139)</f>
        <v>0</v>
      </c>
      <c r="FF144">
        <f>COUNTIFS('150 TS and Hurricane DATA'!$I$5:$I$498,$E$139,'150 TS and Hurricane DATA'!$J$5:$J$498,$E144,'150 TS and Hurricane DATA'!$H$5:$H$498,FF$5,'150 TS and Hurricane DATA'!$K$5:$K$498,$F$139)</f>
        <v>0</v>
      </c>
      <c r="FG144">
        <f>COUNTIFS('150 TS and Hurricane DATA'!$I$5:$I$498,$E$139,'150 TS and Hurricane DATA'!$J$5:$J$498,$E144,'150 TS and Hurricane DATA'!$H$5:$H$498,FG$5,'150 TS and Hurricane DATA'!$K$5:$K$498,$F$139)</f>
        <v>0</v>
      </c>
      <c r="FH144">
        <f>COUNTIFS('150 TS and Hurricane DATA'!$I$5:$I$498,$E$139,'150 TS and Hurricane DATA'!$J$5:$J$498,$E144,'150 TS and Hurricane DATA'!$H$5:$H$498,FH$5,'150 TS and Hurricane DATA'!$K$5:$K$498,$F$139)</f>
        <v>0</v>
      </c>
      <c r="FI144">
        <f>COUNTIFS('150 TS and Hurricane DATA'!$I$5:$I$498,$E$139,'150 TS and Hurricane DATA'!$J$5:$J$498,$E144,'150 TS and Hurricane DATA'!$H$5:$H$498,FI$5,'150 TS and Hurricane DATA'!$K$5:$K$498,$F$139)</f>
        <v>0</v>
      </c>
      <c r="FJ144">
        <f>COUNTIFS('150 TS and Hurricane DATA'!$I$5:$I$498,$E$139,'150 TS and Hurricane DATA'!$J$5:$J$498,$E144,'150 TS and Hurricane DATA'!$H$5:$H$498,FJ$5,'150 TS and Hurricane DATA'!$K$5:$K$498,$F$139)</f>
        <v>0</v>
      </c>
      <c r="FK144">
        <f>COUNTIFS('150 TS and Hurricane DATA'!$I$5:$I$498,$E$139,'150 TS and Hurricane DATA'!$J$5:$J$498,$E144,'150 TS and Hurricane DATA'!$H$5:$H$498,FK$5,'150 TS and Hurricane DATA'!$K$5:$K$498,$F$139)</f>
        <v>0</v>
      </c>
      <c r="FL144">
        <f>COUNTIFS('150 TS and Hurricane DATA'!$I$5:$I$498,$E$139,'150 TS and Hurricane DATA'!$J$5:$J$498,$E144,'150 TS and Hurricane DATA'!$H$5:$H$498,FL$5,'150 TS and Hurricane DATA'!$K$5:$K$498,$F$139)</f>
        <v>0</v>
      </c>
      <c r="FM144">
        <f>COUNTIFS('150 TS and Hurricane DATA'!$I$5:$I$498,$E$139,'150 TS and Hurricane DATA'!$J$5:$J$498,$E144,'150 TS and Hurricane DATA'!$H$5:$H$498,FM$5,'150 TS and Hurricane DATA'!$K$5:$K$498,$F$139)</f>
        <v>0</v>
      </c>
      <c r="FN144">
        <f>COUNTIFS('150 TS and Hurricane DATA'!$I$5:$I$498,$E$139,'150 TS and Hurricane DATA'!$J$5:$J$498,$E144,'150 TS and Hurricane DATA'!$H$5:$H$498,FN$5,'150 TS and Hurricane DATA'!$K$5:$K$498,$F$139)</f>
        <v>0</v>
      </c>
      <c r="FO144">
        <f>COUNTIFS('150 TS and Hurricane DATA'!$I$5:$I$498,$E$139,'150 TS and Hurricane DATA'!$J$5:$J$498,$E144,'150 TS and Hurricane DATA'!$H$5:$H$498,FO$5,'150 TS and Hurricane DATA'!$K$5:$K$498,$F$139)</f>
        <v>0</v>
      </c>
      <c r="FP144">
        <f>COUNTIFS('150 TS and Hurricane DATA'!$I$5:$I$498,$E$139,'150 TS and Hurricane DATA'!$J$5:$J$498,$E144,'150 TS and Hurricane DATA'!$H$5:$H$498,FP$5,'150 TS and Hurricane DATA'!$K$5:$K$498,$F$139)</f>
        <v>0</v>
      </c>
      <c r="FQ144">
        <f>COUNTIFS('150 TS and Hurricane DATA'!$I$5:$I$498,$E$139,'150 TS and Hurricane DATA'!$J$5:$J$498,$E144,'150 TS and Hurricane DATA'!$H$5:$H$498,FQ$5,'150 TS and Hurricane DATA'!$K$5:$K$498,$F$139)</f>
        <v>0</v>
      </c>
      <c r="FR144">
        <f>COUNTIFS('150 TS and Hurricane DATA'!$I$5:$I$498,$E$139,'150 TS and Hurricane DATA'!$J$5:$J$498,$E144,'150 TS and Hurricane DATA'!$H$5:$H$498,FR$5,'150 TS and Hurricane DATA'!$K$5:$K$498,$F$139)</f>
        <v>0</v>
      </c>
      <c r="FS144">
        <f>COUNTIFS('150 TS and Hurricane DATA'!$I$5:$I$498,$E$139,'150 TS and Hurricane DATA'!$J$5:$J$498,$E144,'150 TS and Hurricane DATA'!$H$5:$H$498,FS$5,'150 TS and Hurricane DATA'!$K$5:$K$498,$F$139)</f>
        <v>0</v>
      </c>
      <c r="FT144">
        <f>COUNTIFS('150 TS and Hurricane DATA'!$I$5:$I$498,$E$139,'150 TS and Hurricane DATA'!$J$5:$J$498,$E144,'150 TS and Hurricane DATA'!$H$5:$H$498,FT$5,'150 TS and Hurricane DATA'!$K$5:$K$498,$F$139)</f>
        <v>0</v>
      </c>
      <c r="FV144">
        <f t="shared" si="331"/>
        <v>0</v>
      </c>
    </row>
    <row r="145" spans="2:183">
      <c r="B145" s="99"/>
      <c r="D145" s="27" t="s">
        <v>31</v>
      </c>
      <c r="E145" s="161">
        <v>2</v>
      </c>
      <c r="F145">
        <f>COUNTIFS('150 TS and Hurricane DATA'!$I$5:$I$498,$E$139,'150 TS and Hurricane DATA'!$J$5:$J$498,$E145,'150 TS and Hurricane DATA'!$H$5:$H$498,F$5,'150 TS and Hurricane DATA'!$K$5:$K$498,$F$139)</f>
        <v>0</v>
      </c>
      <c r="G145">
        <f>COUNTIFS('150 TS and Hurricane DATA'!$I$5:$I$498,$E$139,'150 TS and Hurricane DATA'!$J$5:$J$498,$E145,'150 TS and Hurricane DATA'!$H$5:$H$498,G$5,'150 TS and Hurricane DATA'!$K$5:$K$498,$F$139)</f>
        <v>0</v>
      </c>
      <c r="H145">
        <f>COUNTIFS('150 TS and Hurricane DATA'!$I$5:$I$498,$E$139,'150 TS and Hurricane DATA'!$J$5:$J$498,$E145,'150 TS and Hurricane DATA'!$H$5:$H$498,H$5,'150 TS and Hurricane DATA'!$K$5:$K$498,$F$139)</f>
        <v>0</v>
      </c>
      <c r="I145">
        <f>COUNTIFS('150 TS and Hurricane DATA'!$I$5:$I$498,$E$139,'150 TS and Hurricane DATA'!$J$5:$J$498,$E145,'150 TS and Hurricane DATA'!$H$5:$H$498,I$5,'150 TS and Hurricane DATA'!$K$5:$K$498,$F$139)</f>
        <v>0</v>
      </c>
      <c r="J145">
        <f>COUNTIFS('150 TS and Hurricane DATA'!$I$5:$I$498,$E$139,'150 TS and Hurricane DATA'!$J$5:$J$498,$E145,'150 TS and Hurricane DATA'!$H$5:$H$498,J$5,'150 TS and Hurricane DATA'!$K$5:$K$498,$F$139)</f>
        <v>0</v>
      </c>
      <c r="K145">
        <f>COUNTIFS('150 TS and Hurricane DATA'!$I$5:$I$498,$E$139,'150 TS and Hurricane DATA'!$J$5:$J$498,$E145,'150 TS and Hurricane DATA'!$H$5:$H$498,K$5,'150 TS and Hurricane DATA'!$K$5:$K$498,$F$139)</f>
        <v>0</v>
      </c>
      <c r="L145">
        <f>COUNTIFS('150 TS and Hurricane DATA'!$I$5:$I$498,$E$139,'150 TS and Hurricane DATA'!$J$5:$J$498,$E145,'150 TS and Hurricane DATA'!$H$5:$H$498,L$5,'150 TS and Hurricane DATA'!$K$5:$K$498,$F$139)</f>
        <v>0</v>
      </c>
      <c r="M145">
        <f>COUNTIFS('150 TS and Hurricane DATA'!$I$5:$I$498,$E$139,'150 TS and Hurricane DATA'!$J$5:$J$498,$E145,'150 TS and Hurricane DATA'!$H$5:$H$498,M$5,'150 TS and Hurricane DATA'!$K$5:$K$498,$F$139)</f>
        <v>0</v>
      </c>
      <c r="N145">
        <f>COUNTIFS('150 TS and Hurricane DATA'!$I$5:$I$498,$E$139,'150 TS and Hurricane DATA'!$J$5:$J$498,$E145,'150 TS and Hurricane DATA'!$H$5:$H$498,N$5,'150 TS and Hurricane DATA'!$K$5:$K$498,$F$139)</f>
        <v>0</v>
      </c>
      <c r="O145">
        <f>COUNTIFS('150 TS and Hurricane DATA'!$I$5:$I$498,$E$139,'150 TS and Hurricane DATA'!$J$5:$J$498,$E145,'150 TS and Hurricane DATA'!$H$5:$H$498,O$5,'150 TS and Hurricane DATA'!$K$5:$K$498,$F$139)</f>
        <v>0</v>
      </c>
      <c r="P145">
        <f>COUNTIFS('150 TS and Hurricane DATA'!$I$5:$I$498,$E$139,'150 TS and Hurricane DATA'!$J$5:$J$498,$E145,'150 TS and Hurricane DATA'!$H$5:$H$498,P$5,'150 TS and Hurricane DATA'!$K$5:$K$498,$F$139)</f>
        <v>0</v>
      </c>
      <c r="Q145">
        <f>COUNTIFS('150 TS and Hurricane DATA'!$I$5:$I$498,$E$139,'150 TS and Hurricane DATA'!$J$5:$J$498,$E145,'150 TS and Hurricane DATA'!$H$5:$H$498,Q$5,'150 TS and Hurricane DATA'!$K$5:$K$498,$F$139)</f>
        <v>0</v>
      </c>
      <c r="R145">
        <f>COUNTIFS('150 TS and Hurricane DATA'!$I$5:$I$498,$E$139,'150 TS and Hurricane DATA'!$J$5:$J$498,$E145,'150 TS and Hurricane DATA'!$H$5:$H$498,R$5,'150 TS and Hurricane DATA'!$K$5:$K$498,$F$139)</f>
        <v>0</v>
      </c>
      <c r="S145">
        <f>COUNTIFS('150 TS and Hurricane DATA'!$I$5:$I$498,$E$139,'150 TS and Hurricane DATA'!$J$5:$J$498,$E145,'150 TS and Hurricane DATA'!$H$5:$H$498,S$5,'150 TS and Hurricane DATA'!$K$5:$K$498,$F$139)</f>
        <v>0</v>
      </c>
      <c r="T145">
        <f>COUNTIFS('150 TS and Hurricane DATA'!$I$5:$I$498,$E$139,'150 TS and Hurricane DATA'!$J$5:$J$498,$E145,'150 TS and Hurricane DATA'!$H$5:$H$498,T$5,'150 TS and Hurricane DATA'!$K$5:$K$498,$F$139)</f>
        <v>0</v>
      </c>
      <c r="U145">
        <f>COUNTIFS('150 TS and Hurricane DATA'!$I$5:$I$498,$E$139,'150 TS and Hurricane DATA'!$J$5:$J$498,$E145,'150 TS and Hurricane DATA'!$H$5:$H$498,U$5,'150 TS and Hurricane DATA'!$K$5:$K$498,$F$139)</f>
        <v>0</v>
      </c>
      <c r="V145">
        <f>COUNTIFS('150 TS and Hurricane DATA'!$I$5:$I$498,$E$139,'150 TS and Hurricane DATA'!$J$5:$J$498,$E145,'150 TS and Hurricane DATA'!$H$5:$H$498,V$5,'150 TS and Hurricane DATA'!$K$5:$K$498,$F$139)</f>
        <v>0</v>
      </c>
      <c r="W145">
        <f>COUNTIFS('150 TS and Hurricane DATA'!$I$5:$I$498,$E$139,'150 TS and Hurricane DATA'!$J$5:$J$498,$E145,'150 TS and Hurricane DATA'!$H$5:$H$498,W$5,'150 TS and Hurricane DATA'!$K$5:$K$498,$F$139)</f>
        <v>0</v>
      </c>
      <c r="X145">
        <f>COUNTIFS('150 TS and Hurricane DATA'!$I$5:$I$498,$E$139,'150 TS and Hurricane DATA'!$J$5:$J$498,$E145,'150 TS and Hurricane DATA'!$H$5:$H$498,X$5,'150 TS and Hurricane DATA'!$K$5:$K$498,$F$139)</f>
        <v>0</v>
      </c>
      <c r="Y145">
        <f>COUNTIFS('150 TS and Hurricane DATA'!$I$5:$I$498,$E$139,'150 TS and Hurricane DATA'!$J$5:$J$498,$E145,'150 TS and Hurricane DATA'!$H$5:$H$498,Y$5,'150 TS and Hurricane DATA'!$K$5:$K$498,$F$139)</f>
        <v>0</v>
      </c>
      <c r="Z145">
        <f>COUNTIFS('150 TS and Hurricane DATA'!$I$5:$I$498,$E$139,'150 TS and Hurricane DATA'!$J$5:$J$498,$E145,'150 TS and Hurricane DATA'!$H$5:$H$498,Z$5,'150 TS and Hurricane DATA'!$K$5:$K$498,$F$139)</f>
        <v>0</v>
      </c>
      <c r="AA145">
        <f>COUNTIFS('150 TS and Hurricane DATA'!$I$5:$I$498,$E$139,'150 TS and Hurricane DATA'!$J$5:$J$498,$E145,'150 TS and Hurricane DATA'!$H$5:$H$498,AA$5,'150 TS and Hurricane DATA'!$K$5:$K$498,$F$139)</f>
        <v>0</v>
      </c>
      <c r="AB145">
        <f>COUNTIFS('150 TS and Hurricane DATA'!$I$5:$I$498,$E$139,'150 TS and Hurricane DATA'!$J$5:$J$498,$E145,'150 TS and Hurricane DATA'!$H$5:$H$498,AB$5,'150 TS and Hurricane DATA'!$K$5:$K$498,$F$139)</f>
        <v>0</v>
      </c>
      <c r="AC145">
        <f>COUNTIFS('150 TS and Hurricane DATA'!$I$5:$I$498,$E$139,'150 TS and Hurricane DATA'!$J$5:$J$498,$E145,'150 TS and Hurricane DATA'!$H$5:$H$498,AC$5,'150 TS and Hurricane DATA'!$K$5:$K$498,$F$139)</f>
        <v>0</v>
      </c>
      <c r="AD145">
        <f>COUNTIFS('150 TS and Hurricane DATA'!$I$5:$I$498,$E$139,'150 TS and Hurricane DATA'!$J$5:$J$498,$E145,'150 TS and Hurricane DATA'!$H$5:$H$498,AD$5,'150 TS and Hurricane DATA'!$K$5:$K$498,$F$139)</f>
        <v>0</v>
      </c>
      <c r="AE145">
        <f>COUNTIFS('150 TS and Hurricane DATA'!$I$5:$I$498,$E$139,'150 TS and Hurricane DATA'!$J$5:$J$498,$E145,'150 TS and Hurricane DATA'!$H$5:$H$498,AE$5,'150 TS and Hurricane DATA'!$K$5:$K$498,$F$139)</f>
        <v>0</v>
      </c>
      <c r="AF145">
        <f>COUNTIFS('150 TS and Hurricane DATA'!$I$5:$I$498,$E$139,'150 TS and Hurricane DATA'!$J$5:$J$498,$E145,'150 TS and Hurricane DATA'!$H$5:$H$498,AF$5,'150 TS and Hurricane DATA'!$K$5:$K$498,$F$139)</f>
        <v>0</v>
      </c>
      <c r="AG145">
        <f>COUNTIFS('150 TS and Hurricane DATA'!$I$5:$I$498,$E$139,'150 TS and Hurricane DATA'!$J$5:$J$498,$E145,'150 TS and Hurricane DATA'!$H$5:$H$498,AG$5,'150 TS and Hurricane DATA'!$K$5:$K$498,$F$139)</f>
        <v>0</v>
      </c>
      <c r="AH145">
        <f>COUNTIFS('150 TS and Hurricane DATA'!$I$5:$I$498,$E$139,'150 TS and Hurricane DATA'!$J$5:$J$498,$E145,'150 TS and Hurricane DATA'!$H$5:$H$498,AH$5,'150 TS and Hurricane DATA'!$K$5:$K$498,$F$139)</f>
        <v>0</v>
      </c>
      <c r="AI145">
        <f>COUNTIFS('150 TS and Hurricane DATA'!$I$5:$I$498,$E$139,'150 TS and Hurricane DATA'!$J$5:$J$498,$E145,'150 TS and Hurricane DATA'!$H$5:$H$498,AI$5,'150 TS and Hurricane DATA'!$K$5:$K$498,$F$139)</f>
        <v>0</v>
      </c>
      <c r="AJ145">
        <f>COUNTIFS('150 TS and Hurricane DATA'!$I$5:$I$498,$E$139,'150 TS and Hurricane DATA'!$J$5:$J$498,$E145,'150 TS and Hurricane DATA'!$H$5:$H$498,AJ$5,'150 TS and Hurricane DATA'!$K$5:$K$498,$F$139)</f>
        <v>0</v>
      </c>
      <c r="AK145">
        <f>COUNTIFS('150 TS and Hurricane DATA'!$I$5:$I$498,$E$139,'150 TS and Hurricane DATA'!$J$5:$J$498,$E145,'150 TS and Hurricane DATA'!$H$5:$H$498,AK$5,'150 TS and Hurricane DATA'!$K$5:$K$498,$F$139)</f>
        <v>0</v>
      </c>
      <c r="AL145">
        <f>COUNTIFS('150 TS and Hurricane DATA'!$I$5:$I$498,$E$139,'150 TS and Hurricane DATA'!$J$5:$J$498,$E145,'150 TS and Hurricane DATA'!$H$5:$H$498,AL$5,'150 TS and Hurricane DATA'!$K$5:$K$498,$F$139)</f>
        <v>0</v>
      </c>
      <c r="AM145">
        <f>COUNTIFS('150 TS and Hurricane DATA'!$I$5:$I$498,$E$139,'150 TS and Hurricane DATA'!$J$5:$J$498,$E145,'150 TS and Hurricane DATA'!$H$5:$H$498,AM$5,'150 TS and Hurricane DATA'!$K$5:$K$498,$F$139)</f>
        <v>0</v>
      </c>
      <c r="AN145">
        <f>COUNTIFS('150 TS and Hurricane DATA'!$I$5:$I$498,$E$139,'150 TS and Hurricane DATA'!$J$5:$J$498,$E145,'150 TS and Hurricane DATA'!$H$5:$H$498,AN$5,'150 TS and Hurricane DATA'!$K$5:$K$498,$F$139)</f>
        <v>0</v>
      </c>
      <c r="AO145">
        <f>COUNTIFS('150 TS and Hurricane DATA'!$I$5:$I$498,$E$139,'150 TS and Hurricane DATA'!$J$5:$J$498,$E145,'150 TS and Hurricane DATA'!$H$5:$H$498,AO$5,'150 TS and Hurricane DATA'!$K$5:$K$498,$F$139)</f>
        <v>0</v>
      </c>
      <c r="AP145">
        <f>COUNTIFS('150 TS and Hurricane DATA'!$I$5:$I$498,$E$139,'150 TS and Hurricane DATA'!$J$5:$J$498,$E145,'150 TS and Hurricane DATA'!$H$5:$H$498,AP$5,'150 TS and Hurricane DATA'!$K$5:$K$498,$F$139)</f>
        <v>0</v>
      </c>
      <c r="AQ145">
        <f>COUNTIFS('150 TS and Hurricane DATA'!$I$5:$I$498,$E$139,'150 TS and Hurricane DATA'!$J$5:$J$498,$E145,'150 TS and Hurricane DATA'!$H$5:$H$498,AQ$5,'150 TS and Hurricane DATA'!$K$5:$K$498,$F$139)</f>
        <v>0</v>
      </c>
      <c r="AR145">
        <f>COUNTIFS('150 TS and Hurricane DATA'!$I$5:$I$498,$E$139,'150 TS and Hurricane DATA'!$J$5:$J$498,$E145,'150 TS and Hurricane DATA'!$H$5:$H$498,AR$5,'150 TS and Hurricane DATA'!$K$5:$K$498,$F$139)</f>
        <v>0</v>
      </c>
      <c r="AS145">
        <f>COUNTIFS('150 TS and Hurricane DATA'!$I$5:$I$498,$E$139,'150 TS and Hurricane DATA'!$J$5:$J$498,$E145,'150 TS and Hurricane DATA'!$H$5:$H$498,AS$5,'150 TS and Hurricane DATA'!$K$5:$K$498,$F$139)</f>
        <v>0</v>
      </c>
      <c r="AT145">
        <f>COUNTIFS('150 TS and Hurricane DATA'!$I$5:$I$498,$E$139,'150 TS and Hurricane DATA'!$J$5:$J$498,$E145,'150 TS and Hurricane DATA'!$H$5:$H$498,AT$5,'150 TS and Hurricane DATA'!$K$5:$K$498,$F$139)</f>
        <v>0</v>
      </c>
      <c r="AU145">
        <f>COUNTIFS('150 TS and Hurricane DATA'!$I$5:$I$498,$E$139,'150 TS and Hurricane DATA'!$J$5:$J$498,$E145,'150 TS and Hurricane DATA'!$H$5:$H$498,AU$5,'150 TS and Hurricane DATA'!$K$5:$K$498,$F$139)</f>
        <v>0</v>
      </c>
      <c r="AV145">
        <f>COUNTIFS('150 TS and Hurricane DATA'!$I$5:$I$498,$E$139,'150 TS and Hurricane DATA'!$J$5:$J$498,$E145,'150 TS and Hurricane DATA'!$H$5:$H$498,AV$5,'150 TS and Hurricane DATA'!$K$5:$K$498,$F$139)</f>
        <v>0</v>
      </c>
      <c r="AW145">
        <f>COUNTIFS('150 TS and Hurricane DATA'!$I$5:$I$498,$E$139,'150 TS and Hurricane DATA'!$J$5:$J$498,$E145,'150 TS and Hurricane DATA'!$H$5:$H$498,AW$5,'150 TS and Hurricane DATA'!$K$5:$K$498,$F$139)</f>
        <v>0</v>
      </c>
      <c r="AX145">
        <f>COUNTIFS('150 TS and Hurricane DATA'!$I$5:$I$498,$E$139,'150 TS and Hurricane DATA'!$J$5:$J$498,$E145,'150 TS and Hurricane DATA'!$H$5:$H$498,AX$5,'150 TS and Hurricane DATA'!$K$5:$K$498,$F$139)</f>
        <v>0</v>
      </c>
      <c r="AY145">
        <f>COUNTIFS('150 TS and Hurricane DATA'!$I$5:$I$498,$E$139,'150 TS and Hurricane DATA'!$J$5:$J$498,$E145,'150 TS and Hurricane DATA'!$H$5:$H$498,AY$5,'150 TS and Hurricane DATA'!$K$5:$K$498,$F$139)</f>
        <v>0</v>
      </c>
      <c r="AZ145">
        <f>COUNTIFS('150 TS and Hurricane DATA'!$I$5:$I$498,$E$139,'150 TS and Hurricane DATA'!$J$5:$J$498,$E145,'150 TS and Hurricane DATA'!$H$5:$H$498,AZ$5,'150 TS and Hurricane DATA'!$K$5:$K$498,$F$139)</f>
        <v>0</v>
      </c>
      <c r="BA145">
        <f>COUNTIFS('150 TS and Hurricane DATA'!$I$5:$I$498,$E$139,'150 TS and Hurricane DATA'!$J$5:$J$498,$E145,'150 TS and Hurricane DATA'!$H$5:$H$498,BA$5,'150 TS and Hurricane DATA'!$K$5:$K$498,$F$139)</f>
        <v>0</v>
      </c>
      <c r="BB145">
        <f>COUNTIFS('150 TS and Hurricane DATA'!$I$5:$I$498,$E$139,'150 TS and Hurricane DATA'!$J$5:$J$498,$E145,'150 TS and Hurricane DATA'!$H$5:$H$498,BB$5,'150 TS and Hurricane DATA'!$K$5:$K$498,$F$139)</f>
        <v>0</v>
      </c>
      <c r="BC145">
        <f>COUNTIFS('150 TS and Hurricane DATA'!$I$5:$I$498,$E$139,'150 TS and Hurricane DATA'!$J$5:$J$498,$E145,'150 TS and Hurricane DATA'!$H$5:$H$498,BC$5,'150 TS and Hurricane DATA'!$K$5:$K$498,$F$139)</f>
        <v>0</v>
      </c>
      <c r="BD145">
        <f>COUNTIFS('150 TS and Hurricane DATA'!$I$5:$I$498,$E$139,'150 TS and Hurricane DATA'!$J$5:$J$498,$E145,'150 TS and Hurricane DATA'!$H$5:$H$498,BD$5,'150 TS and Hurricane DATA'!$K$5:$K$498,$F$139)</f>
        <v>0</v>
      </c>
      <c r="BE145">
        <f>COUNTIFS('150 TS and Hurricane DATA'!$I$5:$I$498,$E$139,'150 TS and Hurricane DATA'!$J$5:$J$498,$E145,'150 TS and Hurricane DATA'!$H$5:$H$498,BE$5,'150 TS and Hurricane DATA'!$K$5:$K$498,$F$139)</f>
        <v>0</v>
      </c>
      <c r="BF145">
        <f>COUNTIFS('150 TS and Hurricane DATA'!$I$5:$I$498,$E$139,'150 TS and Hurricane DATA'!$J$5:$J$498,$E145,'150 TS and Hurricane DATA'!$H$5:$H$498,BF$5,'150 TS and Hurricane DATA'!$K$5:$K$498,$F$139)</f>
        <v>0</v>
      </c>
      <c r="BG145">
        <f>COUNTIFS('150 TS and Hurricane DATA'!$I$5:$I$498,$E$139,'150 TS and Hurricane DATA'!$J$5:$J$498,$E145,'150 TS and Hurricane DATA'!$H$5:$H$498,BG$5,'150 TS and Hurricane DATA'!$K$5:$K$498,$F$139)</f>
        <v>0</v>
      </c>
      <c r="BH145">
        <f>COUNTIFS('150 TS and Hurricane DATA'!$I$5:$I$498,$E$139,'150 TS and Hurricane DATA'!$J$5:$J$498,$E145,'150 TS and Hurricane DATA'!$H$5:$H$498,BH$5,'150 TS and Hurricane DATA'!$K$5:$K$498,$F$139)</f>
        <v>0</v>
      </c>
      <c r="BI145">
        <f>COUNTIFS('150 TS and Hurricane DATA'!$I$5:$I$498,$E$139,'150 TS and Hurricane DATA'!$J$5:$J$498,$E145,'150 TS and Hurricane DATA'!$H$5:$H$498,BI$5,'150 TS and Hurricane DATA'!$K$5:$K$498,$F$139)</f>
        <v>0</v>
      </c>
      <c r="BJ145">
        <f>COUNTIFS('150 TS and Hurricane DATA'!$I$5:$I$498,$E$139,'150 TS and Hurricane DATA'!$J$5:$J$498,$E145,'150 TS and Hurricane DATA'!$H$5:$H$498,BJ$5,'150 TS and Hurricane DATA'!$K$5:$K$498,$F$139)</f>
        <v>0</v>
      </c>
      <c r="BK145">
        <f>COUNTIFS('150 TS and Hurricane DATA'!$I$5:$I$498,$E$139,'150 TS and Hurricane DATA'!$J$5:$J$498,$E145,'150 TS and Hurricane DATA'!$H$5:$H$498,BK$5,'150 TS and Hurricane DATA'!$K$5:$K$498,$F$139)</f>
        <v>0</v>
      </c>
      <c r="BL145">
        <f>COUNTIFS('150 TS and Hurricane DATA'!$I$5:$I$498,$E$139,'150 TS and Hurricane DATA'!$J$5:$J$498,$E145,'150 TS and Hurricane DATA'!$H$5:$H$498,BL$5,'150 TS and Hurricane DATA'!$K$5:$K$498,$F$139)</f>
        <v>0</v>
      </c>
      <c r="BM145">
        <f>COUNTIFS('150 TS and Hurricane DATA'!$I$5:$I$498,$E$139,'150 TS and Hurricane DATA'!$J$5:$J$498,$E145,'150 TS and Hurricane DATA'!$H$5:$H$498,BM$5,'150 TS and Hurricane DATA'!$K$5:$K$498,$F$139)</f>
        <v>0</v>
      </c>
      <c r="BN145">
        <f>COUNTIFS('150 TS and Hurricane DATA'!$I$5:$I$498,$E$139,'150 TS and Hurricane DATA'!$J$5:$J$498,$E145,'150 TS and Hurricane DATA'!$H$5:$H$498,BN$5,'150 TS and Hurricane DATA'!$K$5:$K$498,$F$139)</f>
        <v>0</v>
      </c>
      <c r="BO145">
        <f>COUNTIFS('150 TS and Hurricane DATA'!$I$5:$I$498,$E$139,'150 TS and Hurricane DATA'!$J$5:$J$498,$E145,'150 TS and Hurricane DATA'!$H$5:$H$498,BO$5,'150 TS and Hurricane DATA'!$K$5:$K$498,$F$139)</f>
        <v>0</v>
      </c>
      <c r="BP145">
        <f>COUNTIFS('150 TS and Hurricane DATA'!$I$5:$I$498,$E$139,'150 TS and Hurricane DATA'!$J$5:$J$498,$E145,'150 TS and Hurricane DATA'!$H$5:$H$498,BP$5,'150 TS and Hurricane DATA'!$K$5:$K$498,$F$139)</f>
        <v>0</v>
      </c>
      <c r="BQ145">
        <f>COUNTIFS('150 TS and Hurricane DATA'!$I$5:$I$498,$E$139,'150 TS and Hurricane DATA'!$J$5:$J$498,$E145,'150 TS and Hurricane DATA'!$H$5:$H$498,BQ$5,'150 TS and Hurricane DATA'!$K$5:$K$498,$F$139)</f>
        <v>0</v>
      </c>
      <c r="BR145">
        <f>COUNTIFS('150 TS and Hurricane DATA'!$I$5:$I$498,$E$139,'150 TS and Hurricane DATA'!$J$5:$J$498,$E145,'150 TS and Hurricane DATA'!$H$5:$H$498,BR$5,'150 TS and Hurricane DATA'!$K$5:$K$498,$F$139)</f>
        <v>0</v>
      </c>
      <c r="BS145">
        <f>COUNTIFS('150 TS and Hurricane DATA'!$I$5:$I$498,$E$139,'150 TS and Hurricane DATA'!$J$5:$J$498,$E145,'150 TS and Hurricane DATA'!$H$5:$H$498,BS$5,'150 TS and Hurricane DATA'!$K$5:$K$498,$F$139)</f>
        <v>0</v>
      </c>
      <c r="BT145">
        <f>COUNTIFS('150 TS and Hurricane DATA'!$I$5:$I$498,$E$139,'150 TS and Hurricane DATA'!$J$5:$J$498,$E145,'150 TS and Hurricane DATA'!$H$5:$H$498,BT$5,'150 TS and Hurricane DATA'!$K$5:$K$498,$F$139)</f>
        <v>0</v>
      </c>
      <c r="BU145">
        <f>COUNTIFS('150 TS and Hurricane DATA'!$I$5:$I$498,$E$139,'150 TS and Hurricane DATA'!$J$5:$J$498,$E145,'150 TS and Hurricane DATA'!$H$5:$H$498,BU$5,'150 TS and Hurricane DATA'!$K$5:$K$498,$F$139)</f>
        <v>0</v>
      </c>
      <c r="BV145">
        <f>COUNTIFS('150 TS and Hurricane DATA'!$I$5:$I$498,$E$139,'150 TS and Hurricane DATA'!$J$5:$J$498,$E145,'150 TS and Hurricane DATA'!$H$5:$H$498,BV$5,'150 TS and Hurricane DATA'!$K$5:$K$498,$F$139)</f>
        <v>0</v>
      </c>
      <c r="BW145">
        <f>COUNTIFS('150 TS and Hurricane DATA'!$I$5:$I$498,$E$139,'150 TS and Hurricane DATA'!$J$5:$J$498,$E145,'150 TS and Hurricane DATA'!$H$5:$H$498,BW$5,'150 TS and Hurricane DATA'!$K$5:$K$498,$F$139)</f>
        <v>0</v>
      </c>
      <c r="BX145">
        <f>COUNTIFS('150 TS and Hurricane DATA'!$I$5:$I$498,$E$139,'150 TS and Hurricane DATA'!$J$5:$J$498,$E145,'150 TS and Hurricane DATA'!$H$5:$H$498,BX$5,'150 TS and Hurricane DATA'!$K$5:$K$498,$F$139)</f>
        <v>0</v>
      </c>
      <c r="BY145">
        <f>COUNTIFS('150 TS and Hurricane DATA'!$I$5:$I$498,$E$139,'150 TS and Hurricane DATA'!$J$5:$J$498,$E145,'150 TS and Hurricane DATA'!$H$5:$H$498,BY$5,'150 TS and Hurricane DATA'!$K$5:$K$498,$F$139)</f>
        <v>0</v>
      </c>
      <c r="BZ145">
        <f>COUNTIFS('150 TS and Hurricane DATA'!$I$5:$I$498,$E$139,'150 TS and Hurricane DATA'!$J$5:$J$498,$E145,'150 TS and Hurricane DATA'!$H$5:$H$498,BZ$5,'150 TS and Hurricane DATA'!$K$5:$K$498,$F$139)</f>
        <v>0</v>
      </c>
      <c r="CA145">
        <f>COUNTIFS('150 TS and Hurricane DATA'!$I$5:$I$498,$E$139,'150 TS and Hurricane DATA'!$J$5:$J$498,$E145,'150 TS and Hurricane DATA'!$H$5:$H$498,CA$5,'150 TS and Hurricane DATA'!$K$5:$K$498,$F$139)</f>
        <v>0</v>
      </c>
      <c r="CB145">
        <f>COUNTIFS('150 TS and Hurricane DATA'!$I$5:$I$498,$E$139,'150 TS and Hurricane DATA'!$J$5:$J$498,$E145,'150 TS and Hurricane DATA'!$H$5:$H$498,CB$5,'150 TS and Hurricane DATA'!$K$5:$K$498,$F$139)</f>
        <v>0</v>
      </c>
      <c r="CC145">
        <f>COUNTIFS('150 TS and Hurricane DATA'!$I$5:$I$498,$E$139,'150 TS and Hurricane DATA'!$J$5:$J$498,$E145,'150 TS and Hurricane DATA'!$H$5:$H$498,CC$5,'150 TS and Hurricane DATA'!$K$5:$K$498,$F$139)</f>
        <v>0</v>
      </c>
      <c r="CD145">
        <f>COUNTIFS('150 TS and Hurricane DATA'!$I$5:$I$498,$E$139,'150 TS and Hurricane DATA'!$J$5:$J$498,$E145,'150 TS and Hurricane DATA'!$H$5:$H$498,CD$5,'150 TS and Hurricane DATA'!$K$5:$K$498,$F$139)</f>
        <v>0</v>
      </c>
      <c r="CE145">
        <f>COUNTIFS('150 TS and Hurricane DATA'!$I$5:$I$498,$E$139,'150 TS and Hurricane DATA'!$J$5:$J$498,$E145,'150 TS and Hurricane DATA'!$H$5:$H$498,CE$5,'150 TS and Hurricane DATA'!$K$5:$K$498,$F$139)</f>
        <v>0</v>
      </c>
      <c r="CF145">
        <f>COUNTIFS('150 TS and Hurricane DATA'!$I$5:$I$498,$E$139,'150 TS and Hurricane DATA'!$J$5:$J$498,$E145,'150 TS and Hurricane DATA'!$H$5:$H$498,CF$5,'150 TS and Hurricane DATA'!$K$5:$K$498,$F$139)</f>
        <v>0</v>
      </c>
      <c r="CG145">
        <f>COUNTIFS('150 TS and Hurricane DATA'!$I$5:$I$498,$E$139,'150 TS and Hurricane DATA'!$J$5:$J$498,$E145,'150 TS and Hurricane DATA'!$H$5:$H$498,CG$5,'150 TS and Hurricane DATA'!$K$5:$K$498,$F$139)</f>
        <v>0</v>
      </c>
      <c r="CH145">
        <f>COUNTIFS('150 TS and Hurricane DATA'!$I$5:$I$498,$E$139,'150 TS and Hurricane DATA'!$J$5:$J$498,$E145,'150 TS and Hurricane DATA'!$H$5:$H$498,CH$5,'150 TS and Hurricane DATA'!$K$5:$K$498,$F$139)</f>
        <v>0</v>
      </c>
      <c r="CI145">
        <f>COUNTIFS('150 TS and Hurricane DATA'!$I$5:$I$498,$E$139,'150 TS and Hurricane DATA'!$J$5:$J$498,$E145,'150 TS and Hurricane DATA'!$H$5:$H$498,CI$5,'150 TS and Hurricane DATA'!$K$5:$K$498,$F$139)</f>
        <v>0</v>
      </c>
      <c r="CJ145">
        <f>COUNTIFS('150 TS and Hurricane DATA'!$I$5:$I$498,$E$139,'150 TS and Hurricane DATA'!$J$5:$J$498,$E145,'150 TS and Hurricane DATA'!$H$5:$H$498,CJ$5,'150 TS and Hurricane DATA'!$K$5:$K$498,$F$139)</f>
        <v>0</v>
      </c>
      <c r="CK145">
        <f>COUNTIFS('150 TS and Hurricane DATA'!$I$5:$I$498,$E$139,'150 TS and Hurricane DATA'!$J$5:$J$498,$E145,'150 TS and Hurricane DATA'!$H$5:$H$498,CK$5,'150 TS and Hurricane DATA'!$K$5:$K$498,$F$139)</f>
        <v>0</v>
      </c>
      <c r="CL145">
        <f>COUNTIFS('150 TS and Hurricane DATA'!$I$5:$I$498,$E$139,'150 TS and Hurricane DATA'!$J$5:$J$498,$E145,'150 TS and Hurricane DATA'!$H$5:$H$498,CL$5,'150 TS and Hurricane DATA'!$K$5:$K$498,$F$139)</f>
        <v>0</v>
      </c>
      <c r="CM145">
        <f>COUNTIFS('150 TS and Hurricane DATA'!$I$5:$I$498,$E$139,'150 TS and Hurricane DATA'!$J$5:$J$498,$E145,'150 TS and Hurricane DATA'!$H$5:$H$498,CM$5,'150 TS and Hurricane DATA'!$K$5:$K$498,$F$139)</f>
        <v>0</v>
      </c>
      <c r="CN145">
        <f>COUNTIFS('150 TS and Hurricane DATA'!$I$5:$I$498,$E$139,'150 TS and Hurricane DATA'!$J$5:$J$498,$E145,'150 TS and Hurricane DATA'!$H$5:$H$498,CN$5,'150 TS and Hurricane DATA'!$K$5:$K$498,$F$139)</f>
        <v>0</v>
      </c>
      <c r="CO145">
        <f>COUNTIFS('150 TS and Hurricane DATA'!$I$5:$I$498,$E$139,'150 TS and Hurricane DATA'!$J$5:$J$498,$E145,'150 TS and Hurricane DATA'!$H$5:$H$498,CO$5,'150 TS and Hurricane DATA'!$K$5:$K$498,$F$139)</f>
        <v>0</v>
      </c>
      <c r="CP145">
        <f>COUNTIFS('150 TS and Hurricane DATA'!$I$5:$I$498,$E$139,'150 TS and Hurricane DATA'!$J$5:$J$498,$E145,'150 TS and Hurricane DATA'!$H$5:$H$498,CP$5,'150 TS and Hurricane DATA'!$K$5:$K$498,$F$139)</f>
        <v>0</v>
      </c>
      <c r="CQ145">
        <f>COUNTIFS('150 TS and Hurricane DATA'!$I$5:$I$498,$E$139,'150 TS and Hurricane DATA'!$J$5:$J$498,$E145,'150 TS and Hurricane DATA'!$H$5:$H$498,CQ$5,'150 TS and Hurricane DATA'!$K$5:$K$498,$F$139)</f>
        <v>0</v>
      </c>
      <c r="CR145">
        <f>COUNTIFS('150 TS and Hurricane DATA'!$I$5:$I$498,$E$139,'150 TS and Hurricane DATA'!$J$5:$J$498,$E145,'150 TS and Hurricane DATA'!$H$5:$H$498,CR$5,'150 TS and Hurricane DATA'!$K$5:$K$498,$F$139)</f>
        <v>0</v>
      </c>
      <c r="CS145">
        <f>COUNTIFS('150 TS and Hurricane DATA'!$I$5:$I$498,$E$139,'150 TS and Hurricane DATA'!$J$5:$J$498,$E145,'150 TS and Hurricane DATA'!$H$5:$H$498,CS$5,'150 TS and Hurricane DATA'!$K$5:$K$498,$F$139)</f>
        <v>0</v>
      </c>
      <c r="CT145">
        <f>COUNTIFS('150 TS and Hurricane DATA'!$I$5:$I$498,$E$139,'150 TS and Hurricane DATA'!$J$5:$J$498,$E145,'150 TS and Hurricane DATA'!$H$5:$H$498,CT$5,'150 TS and Hurricane DATA'!$K$5:$K$498,$F$139)</f>
        <v>0</v>
      </c>
      <c r="CU145">
        <f>COUNTIFS('150 TS and Hurricane DATA'!$I$5:$I$498,$E$139,'150 TS and Hurricane DATA'!$J$5:$J$498,$E145,'150 TS and Hurricane DATA'!$H$5:$H$498,CU$5,'150 TS and Hurricane DATA'!$K$5:$K$498,$F$139)</f>
        <v>0</v>
      </c>
      <c r="CV145">
        <f>COUNTIFS('150 TS and Hurricane DATA'!$I$5:$I$498,$E$139,'150 TS and Hurricane DATA'!$J$5:$J$498,$E145,'150 TS and Hurricane DATA'!$H$5:$H$498,CV$5,'150 TS and Hurricane DATA'!$K$5:$K$498,$F$139)</f>
        <v>0</v>
      </c>
      <c r="CW145">
        <f>COUNTIFS('150 TS and Hurricane DATA'!$I$5:$I$498,$E$139,'150 TS and Hurricane DATA'!$J$5:$J$498,$E145,'150 TS and Hurricane DATA'!$H$5:$H$498,CW$5,'150 TS and Hurricane DATA'!$K$5:$K$498,$F$139)</f>
        <v>0</v>
      </c>
      <c r="CX145">
        <f>COUNTIFS('150 TS and Hurricane DATA'!$I$5:$I$498,$E$139,'150 TS and Hurricane DATA'!$J$5:$J$498,$E145,'150 TS and Hurricane DATA'!$H$5:$H$498,CX$5,'150 TS and Hurricane DATA'!$K$5:$K$498,$F$139)</f>
        <v>0</v>
      </c>
      <c r="CY145">
        <f>COUNTIFS('150 TS and Hurricane DATA'!$I$5:$I$498,$E$139,'150 TS and Hurricane DATA'!$J$5:$J$498,$E145,'150 TS and Hurricane DATA'!$H$5:$H$498,CY$5,'150 TS and Hurricane DATA'!$K$5:$K$498,$F$139)</f>
        <v>1</v>
      </c>
      <c r="CZ145">
        <f>COUNTIFS('150 TS and Hurricane DATA'!$I$5:$I$498,$E$139,'150 TS and Hurricane DATA'!$J$5:$J$498,$E145,'150 TS and Hurricane DATA'!$H$5:$H$498,CZ$5,'150 TS and Hurricane DATA'!$K$5:$K$498,$F$139)</f>
        <v>0</v>
      </c>
      <c r="DA145">
        <f>COUNTIFS('150 TS and Hurricane DATA'!$I$5:$I$498,$E$139,'150 TS and Hurricane DATA'!$J$5:$J$498,$E145,'150 TS and Hurricane DATA'!$H$5:$H$498,DA$5,'150 TS and Hurricane DATA'!$K$5:$K$498,$F$139)</f>
        <v>0</v>
      </c>
      <c r="DB145">
        <f>COUNTIFS('150 TS and Hurricane DATA'!$I$5:$I$498,$E$139,'150 TS and Hurricane DATA'!$J$5:$J$498,$E145,'150 TS and Hurricane DATA'!$H$5:$H$498,DB$5,'150 TS and Hurricane DATA'!$K$5:$K$498,$F$139)</f>
        <v>0</v>
      </c>
      <c r="DC145">
        <f>COUNTIFS('150 TS and Hurricane DATA'!$I$5:$I$498,$E$139,'150 TS and Hurricane DATA'!$J$5:$J$498,$E145,'150 TS and Hurricane DATA'!$H$5:$H$498,DC$5,'150 TS and Hurricane DATA'!$K$5:$K$498,$F$139)</f>
        <v>0</v>
      </c>
      <c r="DD145">
        <f>COUNTIFS('150 TS and Hurricane DATA'!$I$5:$I$498,$E$139,'150 TS and Hurricane DATA'!$J$5:$J$498,$E145,'150 TS and Hurricane DATA'!$H$5:$H$498,DD$5,'150 TS and Hurricane DATA'!$K$5:$K$498,$F$139)</f>
        <v>0</v>
      </c>
      <c r="DE145">
        <f>COUNTIFS('150 TS and Hurricane DATA'!$I$5:$I$498,$E$139,'150 TS and Hurricane DATA'!$J$5:$J$498,$E145,'150 TS and Hurricane DATA'!$H$5:$H$498,DE$5,'150 TS and Hurricane DATA'!$K$5:$K$498,$F$139)</f>
        <v>0</v>
      </c>
      <c r="DF145">
        <f>COUNTIFS('150 TS and Hurricane DATA'!$I$5:$I$498,$E$139,'150 TS and Hurricane DATA'!$J$5:$J$498,$E145,'150 TS and Hurricane DATA'!$H$5:$H$498,DF$5,'150 TS and Hurricane DATA'!$K$5:$K$498,$F$139)</f>
        <v>0</v>
      </c>
      <c r="DG145">
        <f>COUNTIFS('150 TS and Hurricane DATA'!$I$5:$I$498,$E$139,'150 TS and Hurricane DATA'!$J$5:$J$498,$E145,'150 TS and Hurricane DATA'!$H$5:$H$498,DG$5,'150 TS and Hurricane DATA'!$K$5:$K$498,$F$139)</f>
        <v>0</v>
      </c>
      <c r="DH145">
        <f>COUNTIFS('150 TS and Hurricane DATA'!$I$5:$I$498,$E$139,'150 TS and Hurricane DATA'!$J$5:$J$498,$E145,'150 TS and Hurricane DATA'!$H$5:$H$498,DH$5,'150 TS and Hurricane DATA'!$K$5:$K$498,$F$139)</f>
        <v>0</v>
      </c>
      <c r="DI145">
        <f>COUNTIFS('150 TS and Hurricane DATA'!$I$5:$I$498,$E$139,'150 TS and Hurricane DATA'!$J$5:$J$498,$E145,'150 TS and Hurricane DATA'!$H$5:$H$498,DI$5,'150 TS and Hurricane DATA'!$K$5:$K$498,$F$139)</f>
        <v>0</v>
      </c>
      <c r="DJ145">
        <f>COUNTIFS('150 TS and Hurricane DATA'!$I$5:$I$498,$E$139,'150 TS and Hurricane DATA'!$J$5:$J$498,$E145,'150 TS and Hurricane DATA'!$H$5:$H$498,DJ$5,'150 TS and Hurricane DATA'!$K$5:$K$498,$F$139)</f>
        <v>0</v>
      </c>
      <c r="DK145">
        <f>COUNTIFS('150 TS and Hurricane DATA'!$I$5:$I$498,$E$139,'150 TS and Hurricane DATA'!$J$5:$J$498,$E145,'150 TS and Hurricane DATA'!$H$5:$H$498,DK$5,'150 TS and Hurricane DATA'!$K$5:$K$498,$F$139)</f>
        <v>0</v>
      </c>
      <c r="DL145">
        <f>COUNTIFS('150 TS and Hurricane DATA'!$I$5:$I$498,$E$139,'150 TS and Hurricane DATA'!$J$5:$J$498,$E145,'150 TS and Hurricane DATA'!$H$5:$H$498,DL$5,'150 TS and Hurricane DATA'!$K$5:$K$498,$F$139)</f>
        <v>0</v>
      </c>
      <c r="DM145">
        <f>COUNTIFS('150 TS and Hurricane DATA'!$I$5:$I$498,$E$139,'150 TS and Hurricane DATA'!$J$5:$J$498,$E145,'150 TS and Hurricane DATA'!$H$5:$H$498,DM$5,'150 TS and Hurricane DATA'!$K$5:$K$498,$F$139)</f>
        <v>0</v>
      </c>
      <c r="DN145">
        <f>COUNTIFS('150 TS and Hurricane DATA'!$I$5:$I$498,$E$139,'150 TS and Hurricane DATA'!$J$5:$J$498,$E145,'150 TS and Hurricane DATA'!$H$5:$H$498,DN$5,'150 TS and Hurricane DATA'!$K$5:$K$498,$F$139)</f>
        <v>0</v>
      </c>
      <c r="DO145">
        <f>COUNTIFS('150 TS and Hurricane DATA'!$I$5:$I$498,$E$139,'150 TS and Hurricane DATA'!$J$5:$J$498,$E145,'150 TS and Hurricane DATA'!$H$5:$H$498,DO$5,'150 TS and Hurricane DATA'!$K$5:$K$498,$F$139)</f>
        <v>0</v>
      </c>
      <c r="DP145">
        <f>COUNTIFS('150 TS and Hurricane DATA'!$I$5:$I$498,$E$139,'150 TS and Hurricane DATA'!$J$5:$J$498,$E145,'150 TS and Hurricane DATA'!$H$5:$H$498,DP$5,'150 TS and Hurricane DATA'!$K$5:$K$498,$F$139)</f>
        <v>0</v>
      </c>
      <c r="DQ145">
        <f>COUNTIFS('150 TS and Hurricane DATA'!$I$5:$I$498,$E$139,'150 TS and Hurricane DATA'!$J$5:$J$498,$E145,'150 TS and Hurricane DATA'!$H$5:$H$498,DQ$5,'150 TS and Hurricane DATA'!$K$5:$K$498,$F$139)</f>
        <v>0</v>
      </c>
      <c r="DR145">
        <f>COUNTIFS('150 TS and Hurricane DATA'!$I$5:$I$498,$E$139,'150 TS and Hurricane DATA'!$J$5:$J$498,$E145,'150 TS and Hurricane DATA'!$H$5:$H$498,DR$5,'150 TS and Hurricane DATA'!$K$5:$K$498,$F$139)</f>
        <v>0</v>
      </c>
      <c r="DS145">
        <f>COUNTIFS('150 TS and Hurricane DATA'!$I$5:$I$498,$E$139,'150 TS and Hurricane DATA'!$J$5:$J$498,$E145,'150 TS and Hurricane DATA'!$H$5:$H$498,DS$5,'150 TS and Hurricane DATA'!$K$5:$K$498,$F$139)</f>
        <v>0</v>
      </c>
      <c r="DT145">
        <f>COUNTIFS('150 TS and Hurricane DATA'!$I$5:$I$498,$E$139,'150 TS and Hurricane DATA'!$J$5:$J$498,$E145,'150 TS and Hurricane DATA'!$H$5:$H$498,DT$5,'150 TS and Hurricane DATA'!$K$5:$K$498,$F$139)</f>
        <v>0</v>
      </c>
      <c r="DU145">
        <f>COUNTIFS('150 TS and Hurricane DATA'!$I$5:$I$498,$E$139,'150 TS and Hurricane DATA'!$J$5:$J$498,$E145,'150 TS and Hurricane DATA'!$H$5:$H$498,DU$5,'150 TS and Hurricane DATA'!$K$5:$K$498,$F$139)</f>
        <v>0</v>
      </c>
      <c r="DV145">
        <f>COUNTIFS('150 TS and Hurricane DATA'!$I$5:$I$498,$E$139,'150 TS and Hurricane DATA'!$J$5:$J$498,$E145,'150 TS and Hurricane DATA'!$H$5:$H$498,DV$5,'150 TS and Hurricane DATA'!$K$5:$K$498,$F$139)</f>
        <v>0</v>
      </c>
      <c r="DW145">
        <f>COUNTIFS('150 TS and Hurricane DATA'!$I$5:$I$498,$E$139,'150 TS and Hurricane DATA'!$J$5:$J$498,$E145,'150 TS and Hurricane DATA'!$H$5:$H$498,DW$5,'150 TS and Hurricane DATA'!$K$5:$K$498,$F$139)</f>
        <v>0</v>
      </c>
      <c r="DX145">
        <f>COUNTIFS('150 TS and Hurricane DATA'!$I$5:$I$498,$E$139,'150 TS and Hurricane DATA'!$J$5:$J$498,$E145,'150 TS and Hurricane DATA'!$H$5:$H$498,DX$5,'150 TS and Hurricane DATA'!$K$5:$K$498,$F$139)</f>
        <v>0</v>
      </c>
      <c r="DY145">
        <f>COUNTIFS('150 TS and Hurricane DATA'!$I$5:$I$498,$E$139,'150 TS and Hurricane DATA'!$J$5:$J$498,$E145,'150 TS and Hurricane DATA'!$H$5:$H$498,DY$5,'150 TS and Hurricane DATA'!$K$5:$K$498,$F$139)</f>
        <v>0</v>
      </c>
      <c r="DZ145">
        <f>COUNTIFS('150 TS and Hurricane DATA'!$I$5:$I$498,$E$139,'150 TS and Hurricane DATA'!$J$5:$J$498,$E145,'150 TS and Hurricane DATA'!$H$5:$H$498,DZ$5,'150 TS and Hurricane DATA'!$K$5:$K$498,$F$139)</f>
        <v>0</v>
      </c>
      <c r="EA145">
        <f>COUNTIFS('150 TS and Hurricane DATA'!$I$5:$I$498,$E$139,'150 TS and Hurricane DATA'!$J$5:$J$498,$E145,'150 TS and Hurricane DATA'!$H$5:$H$498,EA$5,'150 TS and Hurricane DATA'!$K$5:$K$498,$F$139)</f>
        <v>0</v>
      </c>
      <c r="EB145">
        <f>COUNTIFS('150 TS and Hurricane DATA'!$I$5:$I$498,$E$139,'150 TS and Hurricane DATA'!$J$5:$J$498,$E145,'150 TS and Hurricane DATA'!$H$5:$H$498,EB$5,'150 TS and Hurricane DATA'!$K$5:$K$498,$F$139)</f>
        <v>0</v>
      </c>
      <c r="EC145">
        <f>COUNTIFS('150 TS and Hurricane DATA'!$I$5:$I$498,$E$139,'150 TS and Hurricane DATA'!$J$5:$J$498,$E145,'150 TS and Hurricane DATA'!$H$5:$H$498,EC$5,'150 TS and Hurricane DATA'!$K$5:$K$498,$F$139)</f>
        <v>0</v>
      </c>
      <c r="ED145">
        <f>COUNTIFS('150 TS and Hurricane DATA'!$I$5:$I$498,$E$139,'150 TS and Hurricane DATA'!$J$5:$J$498,$E145,'150 TS and Hurricane DATA'!$H$5:$H$498,ED$5,'150 TS and Hurricane DATA'!$K$5:$K$498,$F$139)</f>
        <v>0</v>
      </c>
      <c r="EE145">
        <f>COUNTIFS('150 TS and Hurricane DATA'!$I$5:$I$498,$E$139,'150 TS and Hurricane DATA'!$J$5:$J$498,$E145,'150 TS and Hurricane DATA'!$H$5:$H$498,EE$5,'150 TS and Hurricane DATA'!$K$5:$K$498,$F$139)</f>
        <v>0</v>
      </c>
      <c r="EF145">
        <f>COUNTIFS('150 TS and Hurricane DATA'!$I$5:$I$498,$E$139,'150 TS and Hurricane DATA'!$J$5:$J$498,$E145,'150 TS and Hurricane DATA'!$H$5:$H$498,EF$5,'150 TS and Hurricane DATA'!$K$5:$K$498,$F$139)</f>
        <v>0</v>
      </c>
      <c r="EG145">
        <f>COUNTIFS('150 TS and Hurricane DATA'!$I$5:$I$498,$E$139,'150 TS and Hurricane DATA'!$J$5:$J$498,$E145,'150 TS and Hurricane DATA'!$H$5:$H$498,EG$5,'150 TS and Hurricane DATA'!$K$5:$K$498,$F$139)</f>
        <v>0</v>
      </c>
      <c r="EH145">
        <f>COUNTIFS('150 TS and Hurricane DATA'!$I$5:$I$498,$E$139,'150 TS and Hurricane DATA'!$J$5:$J$498,$E145,'150 TS and Hurricane DATA'!$H$5:$H$498,EH$5,'150 TS and Hurricane DATA'!$K$5:$K$498,$F$139)</f>
        <v>0</v>
      </c>
      <c r="EI145">
        <f>COUNTIFS('150 TS and Hurricane DATA'!$I$5:$I$498,$E$139,'150 TS and Hurricane DATA'!$J$5:$J$498,$E145,'150 TS and Hurricane DATA'!$H$5:$H$498,EI$5,'150 TS and Hurricane DATA'!$K$5:$K$498,$F$139)</f>
        <v>0</v>
      </c>
      <c r="EJ145">
        <f>COUNTIFS('150 TS and Hurricane DATA'!$I$5:$I$498,$E$139,'150 TS and Hurricane DATA'!$J$5:$J$498,$E145,'150 TS and Hurricane DATA'!$H$5:$H$498,EJ$5,'150 TS and Hurricane DATA'!$K$5:$K$498,$F$139)</f>
        <v>0</v>
      </c>
      <c r="EK145">
        <f>COUNTIFS('150 TS and Hurricane DATA'!$I$5:$I$498,$E$139,'150 TS and Hurricane DATA'!$J$5:$J$498,$E145,'150 TS and Hurricane DATA'!$H$5:$H$498,EK$5,'150 TS and Hurricane DATA'!$K$5:$K$498,$F$139)</f>
        <v>0</v>
      </c>
      <c r="EL145">
        <f>COUNTIFS('150 TS and Hurricane DATA'!$I$5:$I$498,$E$139,'150 TS and Hurricane DATA'!$J$5:$J$498,$E145,'150 TS and Hurricane DATA'!$H$5:$H$498,EL$5,'150 TS and Hurricane DATA'!$K$5:$K$498,$F$139)</f>
        <v>0</v>
      </c>
      <c r="EM145">
        <f>COUNTIFS('150 TS and Hurricane DATA'!$I$5:$I$498,$E$139,'150 TS and Hurricane DATA'!$J$5:$J$498,$E145,'150 TS and Hurricane DATA'!$H$5:$H$498,EM$5,'150 TS and Hurricane DATA'!$K$5:$K$498,$F$139)</f>
        <v>0</v>
      </c>
      <c r="EN145">
        <f>COUNTIFS('150 TS and Hurricane DATA'!$I$5:$I$498,$E$139,'150 TS and Hurricane DATA'!$J$5:$J$498,$E145,'150 TS and Hurricane DATA'!$H$5:$H$498,EN$5,'150 TS and Hurricane DATA'!$K$5:$K$498,$F$139)</f>
        <v>0</v>
      </c>
      <c r="EO145">
        <f>COUNTIFS('150 TS and Hurricane DATA'!$I$5:$I$498,$E$139,'150 TS and Hurricane DATA'!$J$5:$J$498,$E145,'150 TS and Hurricane DATA'!$H$5:$H$498,EO$5,'150 TS and Hurricane DATA'!$K$5:$K$498,$F$139)</f>
        <v>0</v>
      </c>
      <c r="EP145">
        <f>COUNTIFS('150 TS and Hurricane DATA'!$I$5:$I$498,$E$139,'150 TS and Hurricane DATA'!$J$5:$J$498,$E145,'150 TS and Hurricane DATA'!$H$5:$H$498,EP$5,'150 TS and Hurricane DATA'!$K$5:$K$498,$F$139)</f>
        <v>0</v>
      </c>
      <c r="EQ145">
        <f>COUNTIFS('150 TS and Hurricane DATA'!$I$5:$I$498,$E$139,'150 TS and Hurricane DATA'!$J$5:$J$498,$E145,'150 TS and Hurricane DATA'!$H$5:$H$498,EQ$5,'150 TS and Hurricane DATA'!$K$5:$K$498,$F$139)</f>
        <v>0</v>
      </c>
      <c r="ER145">
        <f>COUNTIFS('150 TS and Hurricane DATA'!$I$5:$I$498,$E$139,'150 TS and Hurricane DATA'!$J$5:$J$498,$E145,'150 TS and Hurricane DATA'!$H$5:$H$498,ER$5,'150 TS and Hurricane DATA'!$K$5:$K$498,$F$139)</f>
        <v>0</v>
      </c>
      <c r="ES145">
        <f>COUNTIFS('150 TS and Hurricane DATA'!$I$5:$I$498,$E$139,'150 TS and Hurricane DATA'!$J$5:$J$498,$E145,'150 TS and Hurricane DATA'!$H$5:$H$498,ES$5,'150 TS and Hurricane DATA'!$K$5:$K$498,$F$139)</f>
        <v>0</v>
      </c>
      <c r="ET145">
        <f>COUNTIFS('150 TS and Hurricane DATA'!$I$5:$I$498,$E$139,'150 TS and Hurricane DATA'!$J$5:$J$498,$E145,'150 TS and Hurricane DATA'!$H$5:$H$498,ET$5,'150 TS and Hurricane DATA'!$K$5:$K$498,$F$139)</f>
        <v>0</v>
      </c>
      <c r="EU145">
        <f>COUNTIFS('150 TS and Hurricane DATA'!$I$5:$I$498,$E$139,'150 TS and Hurricane DATA'!$J$5:$J$498,$E145,'150 TS and Hurricane DATA'!$H$5:$H$498,EU$5,'150 TS and Hurricane DATA'!$K$5:$K$498,$F$139)</f>
        <v>0</v>
      </c>
      <c r="EV145">
        <f>COUNTIFS('150 TS and Hurricane DATA'!$I$5:$I$498,$E$139,'150 TS and Hurricane DATA'!$J$5:$J$498,$E145,'150 TS and Hurricane DATA'!$H$5:$H$498,EV$5,'150 TS and Hurricane DATA'!$K$5:$K$498,$F$139)</f>
        <v>0</v>
      </c>
      <c r="EW145">
        <f>COUNTIFS('150 TS and Hurricane DATA'!$I$5:$I$498,$E$139,'150 TS and Hurricane DATA'!$J$5:$J$498,$E145,'150 TS and Hurricane DATA'!$H$5:$H$498,EW$5,'150 TS and Hurricane DATA'!$K$5:$K$498,$F$139)</f>
        <v>0</v>
      </c>
      <c r="EX145">
        <f>COUNTIFS('150 TS and Hurricane DATA'!$I$5:$I$498,$E$139,'150 TS and Hurricane DATA'!$J$5:$J$498,$E145,'150 TS and Hurricane DATA'!$H$5:$H$498,EX$5,'150 TS and Hurricane DATA'!$K$5:$K$498,$F$139)</f>
        <v>0</v>
      </c>
      <c r="EY145">
        <f>COUNTIFS('150 TS and Hurricane DATA'!$I$5:$I$498,$E$139,'150 TS and Hurricane DATA'!$J$5:$J$498,$E145,'150 TS and Hurricane DATA'!$H$5:$H$498,EY$5,'150 TS and Hurricane DATA'!$K$5:$K$498,$F$139)</f>
        <v>0</v>
      </c>
      <c r="EZ145">
        <f>COUNTIFS('150 TS and Hurricane DATA'!$I$5:$I$498,$E$139,'150 TS and Hurricane DATA'!$J$5:$J$498,$E145,'150 TS and Hurricane DATA'!$H$5:$H$498,EZ$5,'150 TS and Hurricane DATA'!$K$5:$K$498,$F$139)</f>
        <v>0</v>
      </c>
      <c r="FA145">
        <f>COUNTIFS('150 TS and Hurricane DATA'!$I$5:$I$498,$E$139,'150 TS and Hurricane DATA'!$J$5:$J$498,$E145,'150 TS and Hurricane DATA'!$H$5:$H$498,FA$5,'150 TS and Hurricane DATA'!$K$5:$K$498,$F$139)</f>
        <v>0</v>
      </c>
      <c r="FB145">
        <f>COUNTIFS('150 TS and Hurricane DATA'!$I$5:$I$498,$E$139,'150 TS and Hurricane DATA'!$J$5:$J$498,$E145,'150 TS and Hurricane DATA'!$H$5:$H$498,FB$5,'150 TS and Hurricane DATA'!$K$5:$K$498,$F$139)</f>
        <v>0</v>
      </c>
      <c r="FC145">
        <f>COUNTIFS('150 TS and Hurricane DATA'!$I$5:$I$498,$E$139,'150 TS and Hurricane DATA'!$J$5:$J$498,$E145,'150 TS and Hurricane DATA'!$H$5:$H$498,FC$5,'150 TS and Hurricane DATA'!$K$5:$K$498,$F$139)</f>
        <v>0</v>
      </c>
      <c r="FD145">
        <f>COUNTIFS('150 TS and Hurricane DATA'!$I$5:$I$498,$E$139,'150 TS and Hurricane DATA'!$J$5:$J$498,$E145,'150 TS and Hurricane DATA'!$H$5:$H$498,FD$5,'150 TS and Hurricane DATA'!$K$5:$K$498,$F$139)</f>
        <v>0</v>
      </c>
      <c r="FE145">
        <f>COUNTIFS('150 TS and Hurricane DATA'!$I$5:$I$498,$E$139,'150 TS and Hurricane DATA'!$J$5:$J$498,$E145,'150 TS and Hurricane DATA'!$H$5:$H$498,FE$5,'150 TS and Hurricane DATA'!$K$5:$K$498,$F$139)</f>
        <v>0</v>
      </c>
      <c r="FF145">
        <f>COUNTIFS('150 TS and Hurricane DATA'!$I$5:$I$498,$E$139,'150 TS and Hurricane DATA'!$J$5:$J$498,$E145,'150 TS and Hurricane DATA'!$H$5:$H$498,FF$5,'150 TS and Hurricane DATA'!$K$5:$K$498,$F$139)</f>
        <v>0</v>
      </c>
      <c r="FG145">
        <f>COUNTIFS('150 TS and Hurricane DATA'!$I$5:$I$498,$E$139,'150 TS and Hurricane DATA'!$J$5:$J$498,$E145,'150 TS and Hurricane DATA'!$H$5:$H$498,FG$5,'150 TS and Hurricane DATA'!$K$5:$K$498,$F$139)</f>
        <v>0</v>
      </c>
      <c r="FH145">
        <f>COUNTIFS('150 TS and Hurricane DATA'!$I$5:$I$498,$E$139,'150 TS and Hurricane DATA'!$J$5:$J$498,$E145,'150 TS and Hurricane DATA'!$H$5:$H$498,FH$5,'150 TS and Hurricane DATA'!$K$5:$K$498,$F$139)</f>
        <v>0</v>
      </c>
      <c r="FI145">
        <f>COUNTIFS('150 TS and Hurricane DATA'!$I$5:$I$498,$E$139,'150 TS and Hurricane DATA'!$J$5:$J$498,$E145,'150 TS and Hurricane DATA'!$H$5:$H$498,FI$5,'150 TS and Hurricane DATA'!$K$5:$K$498,$F$139)</f>
        <v>0</v>
      </c>
      <c r="FJ145">
        <f>COUNTIFS('150 TS and Hurricane DATA'!$I$5:$I$498,$E$139,'150 TS and Hurricane DATA'!$J$5:$J$498,$E145,'150 TS and Hurricane DATA'!$H$5:$H$498,FJ$5,'150 TS and Hurricane DATA'!$K$5:$K$498,$F$139)</f>
        <v>0</v>
      </c>
      <c r="FK145">
        <f>COUNTIFS('150 TS and Hurricane DATA'!$I$5:$I$498,$E$139,'150 TS and Hurricane DATA'!$J$5:$J$498,$E145,'150 TS and Hurricane DATA'!$H$5:$H$498,FK$5,'150 TS and Hurricane DATA'!$K$5:$K$498,$F$139)</f>
        <v>0</v>
      </c>
      <c r="FL145">
        <f>COUNTIFS('150 TS and Hurricane DATA'!$I$5:$I$498,$E$139,'150 TS and Hurricane DATA'!$J$5:$J$498,$E145,'150 TS and Hurricane DATA'!$H$5:$H$498,FL$5,'150 TS and Hurricane DATA'!$K$5:$K$498,$F$139)</f>
        <v>0</v>
      </c>
      <c r="FM145">
        <f>COUNTIFS('150 TS and Hurricane DATA'!$I$5:$I$498,$E$139,'150 TS and Hurricane DATA'!$J$5:$J$498,$E145,'150 TS and Hurricane DATA'!$H$5:$H$498,FM$5,'150 TS and Hurricane DATA'!$K$5:$K$498,$F$139)</f>
        <v>0</v>
      </c>
      <c r="FN145">
        <f>COUNTIFS('150 TS and Hurricane DATA'!$I$5:$I$498,$E$139,'150 TS and Hurricane DATA'!$J$5:$J$498,$E145,'150 TS and Hurricane DATA'!$H$5:$H$498,FN$5,'150 TS and Hurricane DATA'!$K$5:$K$498,$F$139)</f>
        <v>0</v>
      </c>
      <c r="FO145">
        <f>COUNTIFS('150 TS and Hurricane DATA'!$I$5:$I$498,$E$139,'150 TS and Hurricane DATA'!$J$5:$J$498,$E145,'150 TS and Hurricane DATA'!$H$5:$H$498,FO$5,'150 TS and Hurricane DATA'!$K$5:$K$498,$F$139)</f>
        <v>0</v>
      </c>
      <c r="FP145">
        <f>COUNTIFS('150 TS and Hurricane DATA'!$I$5:$I$498,$E$139,'150 TS and Hurricane DATA'!$J$5:$J$498,$E145,'150 TS and Hurricane DATA'!$H$5:$H$498,FP$5,'150 TS and Hurricane DATA'!$K$5:$K$498,$F$139)</f>
        <v>0</v>
      </c>
      <c r="FQ145">
        <f>COUNTIFS('150 TS and Hurricane DATA'!$I$5:$I$498,$E$139,'150 TS and Hurricane DATA'!$J$5:$J$498,$E145,'150 TS and Hurricane DATA'!$H$5:$H$498,FQ$5,'150 TS and Hurricane DATA'!$K$5:$K$498,$F$139)</f>
        <v>0</v>
      </c>
      <c r="FR145">
        <f>COUNTIFS('150 TS and Hurricane DATA'!$I$5:$I$498,$E$139,'150 TS and Hurricane DATA'!$J$5:$J$498,$E145,'150 TS and Hurricane DATA'!$H$5:$H$498,FR$5,'150 TS and Hurricane DATA'!$K$5:$K$498,$F$139)</f>
        <v>0</v>
      </c>
      <c r="FS145">
        <f>COUNTIFS('150 TS and Hurricane DATA'!$I$5:$I$498,$E$139,'150 TS and Hurricane DATA'!$J$5:$J$498,$E145,'150 TS and Hurricane DATA'!$H$5:$H$498,FS$5,'150 TS and Hurricane DATA'!$K$5:$K$498,$F$139)</f>
        <v>0</v>
      </c>
      <c r="FT145">
        <f>COUNTIFS('150 TS and Hurricane DATA'!$I$5:$I$498,$E$139,'150 TS and Hurricane DATA'!$J$5:$J$498,$E145,'150 TS and Hurricane DATA'!$H$5:$H$498,FT$5,'150 TS and Hurricane DATA'!$K$5:$K$498,$F$139)</f>
        <v>0</v>
      </c>
      <c r="FV145">
        <f t="shared" si="331"/>
        <v>1</v>
      </c>
    </row>
    <row r="146" spans="2:183">
      <c r="B146" s="99"/>
      <c r="D146" s="27" t="s">
        <v>32</v>
      </c>
      <c r="E146" s="161">
        <v>1</v>
      </c>
      <c r="F146">
        <f>COUNTIFS('150 TS and Hurricane DATA'!$I$5:$I$498,$E$139,'150 TS and Hurricane DATA'!$J$5:$J$498,$E146,'150 TS and Hurricane DATA'!$H$5:$H$498,F$5,'150 TS and Hurricane DATA'!$K$5:$K$498,$F$139)</f>
        <v>0</v>
      </c>
      <c r="G146">
        <f>COUNTIFS('150 TS and Hurricane DATA'!$I$5:$I$498,$E$139,'150 TS and Hurricane DATA'!$J$5:$J$498,$E146,'150 TS and Hurricane DATA'!$H$5:$H$498,G$5,'150 TS and Hurricane DATA'!$K$5:$K$498,$F$139)</f>
        <v>0</v>
      </c>
      <c r="H146">
        <f>COUNTIFS('150 TS and Hurricane DATA'!$I$5:$I$498,$E$139,'150 TS and Hurricane DATA'!$J$5:$J$498,$E146,'150 TS and Hurricane DATA'!$H$5:$H$498,H$5,'150 TS and Hurricane DATA'!$K$5:$K$498,$F$139)</f>
        <v>0</v>
      </c>
      <c r="I146">
        <f>COUNTIFS('150 TS and Hurricane DATA'!$I$5:$I$498,$E$139,'150 TS and Hurricane DATA'!$J$5:$J$498,$E146,'150 TS and Hurricane DATA'!$H$5:$H$498,I$5,'150 TS and Hurricane DATA'!$K$5:$K$498,$F$139)</f>
        <v>0</v>
      </c>
      <c r="J146">
        <f>COUNTIFS('150 TS and Hurricane DATA'!$I$5:$I$498,$E$139,'150 TS and Hurricane DATA'!$J$5:$J$498,$E146,'150 TS and Hurricane DATA'!$H$5:$H$498,J$5,'150 TS and Hurricane DATA'!$K$5:$K$498,$F$139)</f>
        <v>0</v>
      </c>
      <c r="K146">
        <f>COUNTIFS('150 TS and Hurricane DATA'!$I$5:$I$498,$E$139,'150 TS and Hurricane DATA'!$J$5:$J$498,$E146,'150 TS and Hurricane DATA'!$H$5:$H$498,K$5,'150 TS and Hurricane DATA'!$K$5:$K$498,$F$139)</f>
        <v>0</v>
      </c>
      <c r="L146">
        <f>COUNTIFS('150 TS and Hurricane DATA'!$I$5:$I$498,$E$139,'150 TS and Hurricane DATA'!$J$5:$J$498,$E146,'150 TS and Hurricane DATA'!$H$5:$H$498,L$5,'150 TS and Hurricane DATA'!$K$5:$K$498,$F$139)</f>
        <v>0</v>
      </c>
      <c r="M146">
        <f>COUNTIFS('150 TS and Hurricane DATA'!$I$5:$I$498,$E$139,'150 TS and Hurricane DATA'!$J$5:$J$498,$E146,'150 TS and Hurricane DATA'!$H$5:$H$498,M$5,'150 TS and Hurricane DATA'!$K$5:$K$498,$F$139)</f>
        <v>0</v>
      </c>
      <c r="N146">
        <f>COUNTIFS('150 TS and Hurricane DATA'!$I$5:$I$498,$E$139,'150 TS and Hurricane DATA'!$J$5:$J$498,$E146,'150 TS and Hurricane DATA'!$H$5:$H$498,N$5,'150 TS and Hurricane DATA'!$K$5:$K$498,$F$139)</f>
        <v>0</v>
      </c>
      <c r="O146">
        <f>COUNTIFS('150 TS and Hurricane DATA'!$I$5:$I$498,$E$139,'150 TS and Hurricane DATA'!$J$5:$J$498,$E146,'150 TS and Hurricane DATA'!$H$5:$H$498,O$5,'150 TS and Hurricane DATA'!$K$5:$K$498,$F$139)</f>
        <v>0</v>
      </c>
      <c r="P146">
        <f>COUNTIFS('150 TS and Hurricane DATA'!$I$5:$I$498,$E$139,'150 TS and Hurricane DATA'!$J$5:$J$498,$E146,'150 TS and Hurricane DATA'!$H$5:$H$498,P$5,'150 TS and Hurricane DATA'!$K$5:$K$498,$F$139)</f>
        <v>0</v>
      </c>
      <c r="Q146">
        <f>COUNTIFS('150 TS and Hurricane DATA'!$I$5:$I$498,$E$139,'150 TS and Hurricane DATA'!$J$5:$J$498,$E146,'150 TS and Hurricane DATA'!$H$5:$H$498,Q$5,'150 TS and Hurricane DATA'!$K$5:$K$498,$F$139)</f>
        <v>0</v>
      </c>
      <c r="R146">
        <f>COUNTIFS('150 TS and Hurricane DATA'!$I$5:$I$498,$E$139,'150 TS and Hurricane DATA'!$J$5:$J$498,$E146,'150 TS and Hurricane DATA'!$H$5:$H$498,R$5,'150 TS and Hurricane DATA'!$K$5:$K$498,$F$139)</f>
        <v>0</v>
      </c>
      <c r="S146">
        <f>COUNTIFS('150 TS and Hurricane DATA'!$I$5:$I$498,$E$139,'150 TS and Hurricane DATA'!$J$5:$J$498,$E146,'150 TS and Hurricane DATA'!$H$5:$H$498,S$5,'150 TS and Hurricane DATA'!$K$5:$K$498,$F$139)</f>
        <v>0</v>
      </c>
      <c r="T146">
        <f>COUNTIFS('150 TS and Hurricane DATA'!$I$5:$I$498,$E$139,'150 TS and Hurricane DATA'!$J$5:$J$498,$E146,'150 TS and Hurricane DATA'!$H$5:$H$498,T$5,'150 TS and Hurricane DATA'!$K$5:$K$498,$F$139)</f>
        <v>0</v>
      </c>
      <c r="U146">
        <f>COUNTIFS('150 TS and Hurricane DATA'!$I$5:$I$498,$E$139,'150 TS and Hurricane DATA'!$J$5:$J$498,$E146,'150 TS and Hurricane DATA'!$H$5:$H$498,U$5,'150 TS and Hurricane DATA'!$K$5:$K$498,$F$139)</f>
        <v>0</v>
      </c>
      <c r="V146">
        <f>COUNTIFS('150 TS and Hurricane DATA'!$I$5:$I$498,$E$139,'150 TS and Hurricane DATA'!$J$5:$J$498,$E146,'150 TS and Hurricane DATA'!$H$5:$H$498,V$5,'150 TS and Hurricane DATA'!$K$5:$K$498,$F$139)</f>
        <v>0</v>
      </c>
      <c r="W146">
        <f>COUNTIFS('150 TS and Hurricane DATA'!$I$5:$I$498,$E$139,'150 TS and Hurricane DATA'!$J$5:$J$498,$E146,'150 TS and Hurricane DATA'!$H$5:$H$498,W$5,'150 TS and Hurricane DATA'!$K$5:$K$498,$F$139)</f>
        <v>0</v>
      </c>
      <c r="X146">
        <f>COUNTIFS('150 TS and Hurricane DATA'!$I$5:$I$498,$E$139,'150 TS and Hurricane DATA'!$J$5:$J$498,$E146,'150 TS and Hurricane DATA'!$H$5:$H$498,X$5,'150 TS and Hurricane DATA'!$K$5:$K$498,$F$139)</f>
        <v>0</v>
      </c>
      <c r="Y146">
        <f>COUNTIFS('150 TS and Hurricane DATA'!$I$5:$I$498,$E$139,'150 TS and Hurricane DATA'!$J$5:$J$498,$E146,'150 TS and Hurricane DATA'!$H$5:$H$498,Y$5,'150 TS and Hurricane DATA'!$K$5:$K$498,$F$139)</f>
        <v>0</v>
      </c>
      <c r="Z146">
        <f>COUNTIFS('150 TS and Hurricane DATA'!$I$5:$I$498,$E$139,'150 TS and Hurricane DATA'!$J$5:$J$498,$E146,'150 TS and Hurricane DATA'!$H$5:$H$498,Z$5,'150 TS and Hurricane DATA'!$K$5:$K$498,$F$139)</f>
        <v>0</v>
      </c>
      <c r="AA146">
        <f>COUNTIFS('150 TS and Hurricane DATA'!$I$5:$I$498,$E$139,'150 TS and Hurricane DATA'!$J$5:$J$498,$E146,'150 TS and Hurricane DATA'!$H$5:$H$498,AA$5,'150 TS and Hurricane DATA'!$K$5:$K$498,$F$139)</f>
        <v>0</v>
      </c>
      <c r="AB146">
        <f>COUNTIFS('150 TS and Hurricane DATA'!$I$5:$I$498,$E$139,'150 TS and Hurricane DATA'!$J$5:$J$498,$E146,'150 TS and Hurricane DATA'!$H$5:$H$498,AB$5,'150 TS and Hurricane DATA'!$K$5:$K$498,$F$139)</f>
        <v>0</v>
      </c>
      <c r="AC146">
        <f>COUNTIFS('150 TS and Hurricane DATA'!$I$5:$I$498,$E$139,'150 TS and Hurricane DATA'!$J$5:$J$498,$E146,'150 TS and Hurricane DATA'!$H$5:$H$498,AC$5,'150 TS and Hurricane DATA'!$K$5:$K$498,$F$139)</f>
        <v>0</v>
      </c>
      <c r="AD146">
        <f>COUNTIFS('150 TS and Hurricane DATA'!$I$5:$I$498,$E$139,'150 TS and Hurricane DATA'!$J$5:$J$498,$E146,'150 TS and Hurricane DATA'!$H$5:$H$498,AD$5,'150 TS and Hurricane DATA'!$K$5:$K$498,$F$139)</f>
        <v>0</v>
      </c>
      <c r="AE146">
        <f>COUNTIFS('150 TS and Hurricane DATA'!$I$5:$I$498,$E$139,'150 TS and Hurricane DATA'!$J$5:$J$498,$E146,'150 TS and Hurricane DATA'!$H$5:$H$498,AE$5,'150 TS and Hurricane DATA'!$K$5:$K$498,$F$139)</f>
        <v>0</v>
      </c>
      <c r="AF146">
        <f>COUNTIFS('150 TS and Hurricane DATA'!$I$5:$I$498,$E$139,'150 TS and Hurricane DATA'!$J$5:$J$498,$E146,'150 TS and Hurricane DATA'!$H$5:$H$498,AF$5,'150 TS and Hurricane DATA'!$K$5:$K$498,$F$139)</f>
        <v>0</v>
      </c>
      <c r="AG146">
        <f>COUNTIFS('150 TS and Hurricane DATA'!$I$5:$I$498,$E$139,'150 TS and Hurricane DATA'!$J$5:$J$498,$E146,'150 TS and Hurricane DATA'!$H$5:$H$498,AG$5,'150 TS and Hurricane DATA'!$K$5:$K$498,$F$139)</f>
        <v>0</v>
      </c>
      <c r="AH146">
        <f>COUNTIFS('150 TS and Hurricane DATA'!$I$5:$I$498,$E$139,'150 TS and Hurricane DATA'!$J$5:$J$498,$E146,'150 TS and Hurricane DATA'!$H$5:$H$498,AH$5,'150 TS and Hurricane DATA'!$K$5:$K$498,$F$139)</f>
        <v>0</v>
      </c>
      <c r="AI146">
        <f>COUNTIFS('150 TS and Hurricane DATA'!$I$5:$I$498,$E$139,'150 TS and Hurricane DATA'!$J$5:$J$498,$E146,'150 TS and Hurricane DATA'!$H$5:$H$498,AI$5,'150 TS and Hurricane DATA'!$K$5:$K$498,$F$139)</f>
        <v>0</v>
      </c>
      <c r="AJ146">
        <f>COUNTIFS('150 TS and Hurricane DATA'!$I$5:$I$498,$E$139,'150 TS and Hurricane DATA'!$J$5:$J$498,$E146,'150 TS and Hurricane DATA'!$H$5:$H$498,AJ$5,'150 TS and Hurricane DATA'!$K$5:$K$498,$F$139)</f>
        <v>0</v>
      </c>
      <c r="AK146">
        <f>COUNTIFS('150 TS and Hurricane DATA'!$I$5:$I$498,$E$139,'150 TS and Hurricane DATA'!$J$5:$J$498,$E146,'150 TS and Hurricane DATA'!$H$5:$H$498,AK$5,'150 TS and Hurricane DATA'!$K$5:$K$498,$F$139)</f>
        <v>0</v>
      </c>
      <c r="AL146">
        <f>COUNTIFS('150 TS and Hurricane DATA'!$I$5:$I$498,$E$139,'150 TS and Hurricane DATA'!$J$5:$J$498,$E146,'150 TS and Hurricane DATA'!$H$5:$H$498,AL$5,'150 TS and Hurricane DATA'!$K$5:$K$498,$F$139)</f>
        <v>0</v>
      </c>
      <c r="AM146">
        <f>COUNTIFS('150 TS and Hurricane DATA'!$I$5:$I$498,$E$139,'150 TS and Hurricane DATA'!$J$5:$J$498,$E146,'150 TS and Hurricane DATA'!$H$5:$H$498,AM$5,'150 TS and Hurricane DATA'!$K$5:$K$498,$F$139)</f>
        <v>0</v>
      </c>
      <c r="AN146">
        <f>COUNTIFS('150 TS and Hurricane DATA'!$I$5:$I$498,$E$139,'150 TS and Hurricane DATA'!$J$5:$J$498,$E146,'150 TS and Hurricane DATA'!$H$5:$H$498,AN$5,'150 TS and Hurricane DATA'!$K$5:$K$498,$F$139)</f>
        <v>0</v>
      </c>
      <c r="AO146">
        <f>COUNTIFS('150 TS and Hurricane DATA'!$I$5:$I$498,$E$139,'150 TS and Hurricane DATA'!$J$5:$J$498,$E146,'150 TS and Hurricane DATA'!$H$5:$H$498,AO$5,'150 TS and Hurricane DATA'!$K$5:$K$498,$F$139)</f>
        <v>0</v>
      </c>
      <c r="AP146">
        <f>COUNTIFS('150 TS and Hurricane DATA'!$I$5:$I$498,$E$139,'150 TS and Hurricane DATA'!$J$5:$J$498,$E146,'150 TS and Hurricane DATA'!$H$5:$H$498,AP$5,'150 TS and Hurricane DATA'!$K$5:$K$498,$F$139)</f>
        <v>0</v>
      </c>
      <c r="AQ146">
        <f>COUNTIFS('150 TS and Hurricane DATA'!$I$5:$I$498,$E$139,'150 TS and Hurricane DATA'!$J$5:$J$498,$E146,'150 TS and Hurricane DATA'!$H$5:$H$498,AQ$5,'150 TS and Hurricane DATA'!$K$5:$K$498,$F$139)</f>
        <v>0</v>
      </c>
      <c r="AR146">
        <f>COUNTIFS('150 TS and Hurricane DATA'!$I$5:$I$498,$E$139,'150 TS and Hurricane DATA'!$J$5:$J$498,$E146,'150 TS and Hurricane DATA'!$H$5:$H$498,AR$5,'150 TS and Hurricane DATA'!$K$5:$K$498,$F$139)</f>
        <v>1</v>
      </c>
      <c r="AS146">
        <f>COUNTIFS('150 TS and Hurricane DATA'!$I$5:$I$498,$E$139,'150 TS and Hurricane DATA'!$J$5:$J$498,$E146,'150 TS and Hurricane DATA'!$H$5:$H$498,AS$5,'150 TS and Hurricane DATA'!$K$5:$K$498,$F$139)</f>
        <v>0</v>
      </c>
      <c r="AT146">
        <f>COUNTIFS('150 TS and Hurricane DATA'!$I$5:$I$498,$E$139,'150 TS and Hurricane DATA'!$J$5:$J$498,$E146,'150 TS and Hurricane DATA'!$H$5:$H$498,AT$5,'150 TS and Hurricane DATA'!$K$5:$K$498,$F$139)</f>
        <v>0</v>
      </c>
      <c r="AU146">
        <f>COUNTIFS('150 TS and Hurricane DATA'!$I$5:$I$498,$E$139,'150 TS and Hurricane DATA'!$J$5:$J$498,$E146,'150 TS and Hurricane DATA'!$H$5:$H$498,AU$5,'150 TS and Hurricane DATA'!$K$5:$K$498,$F$139)</f>
        <v>0</v>
      </c>
      <c r="AV146">
        <f>COUNTIFS('150 TS and Hurricane DATA'!$I$5:$I$498,$E$139,'150 TS and Hurricane DATA'!$J$5:$J$498,$E146,'150 TS and Hurricane DATA'!$H$5:$H$498,AV$5,'150 TS and Hurricane DATA'!$K$5:$K$498,$F$139)</f>
        <v>0</v>
      </c>
      <c r="AW146">
        <f>COUNTIFS('150 TS and Hurricane DATA'!$I$5:$I$498,$E$139,'150 TS and Hurricane DATA'!$J$5:$J$498,$E146,'150 TS and Hurricane DATA'!$H$5:$H$498,AW$5,'150 TS and Hurricane DATA'!$K$5:$K$498,$F$139)</f>
        <v>0</v>
      </c>
      <c r="AX146">
        <f>COUNTIFS('150 TS and Hurricane DATA'!$I$5:$I$498,$E$139,'150 TS and Hurricane DATA'!$J$5:$J$498,$E146,'150 TS and Hurricane DATA'!$H$5:$H$498,AX$5,'150 TS and Hurricane DATA'!$K$5:$K$498,$F$139)</f>
        <v>0</v>
      </c>
      <c r="AY146">
        <f>COUNTIFS('150 TS and Hurricane DATA'!$I$5:$I$498,$E$139,'150 TS and Hurricane DATA'!$J$5:$J$498,$E146,'150 TS and Hurricane DATA'!$H$5:$H$498,AY$5,'150 TS and Hurricane DATA'!$K$5:$K$498,$F$139)</f>
        <v>0</v>
      </c>
      <c r="AZ146">
        <f>COUNTIFS('150 TS and Hurricane DATA'!$I$5:$I$498,$E$139,'150 TS and Hurricane DATA'!$J$5:$J$498,$E146,'150 TS and Hurricane DATA'!$H$5:$H$498,AZ$5,'150 TS and Hurricane DATA'!$K$5:$K$498,$F$139)</f>
        <v>0</v>
      </c>
      <c r="BA146">
        <f>COUNTIFS('150 TS and Hurricane DATA'!$I$5:$I$498,$E$139,'150 TS and Hurricane DATA'!$J$5:$J$498,$E146,'150 TS and Hurricane DATA'!$H$5:$H$498,BA$5,'150 TS and Hurricane DATA'!$K$5:$K$498,$F$139)</f>
        <v>0</v>
      </c>
      <c r="BB146">
        <f>COUNTIFS('150 TS and Hurricane DATA'!$I$5:$I$498,$E$139,'150 TS and Hurricane DATA'!$J$5:$J$498,$E146,'150 TS and Hurricane DATA'!$H$5:$H$498,BB$5,'150 TS and Hurricane DATA'!$K$5:$K$498,$F$139)</f>
        <v>0</v>
      </c>
      <c r="BC146">
        <f>COUNTIFS('150 TS and Hurricane DATA'!$I$5:$I$498,$E$139,'150 TS and Hurricane DATA'!$J$5:$J$498,$E146,'150 TS and Hurricane DATA'!$H$5:$H$498,BC$5,'150 TS and Hurricane DATA'!$K$5:$K$498,$F$139)</f>
        <v>1</v>
      </c>
      <c r="BD146">
        <f>COUNTIFS('150 TS and Hurricane DATA'!$I$5:$I$498,$E$139,'150 TS and Hurricane DATA'!$J$5:$J$498,$E146,'150 TS and Hurricane DATA'!$H$5:$H$498,BD$5,'150 TS and Hurricane DATA'!$K$5:$K$498,$F$139)</f>
        <v>0</v>
      </c>
      <c r="BE146">
        <f>COUNTIFS('150 TS and Hurricane DATA'!$I$5:$I$498,$E$139,'150 TS and Hurricane DATA'!$J$5:$J$498,$E146,'150 TS and Hurricane DATA'!$H$5:$H$498,BE$5,'150 TS and Hurricane DATA'!$K$5:$K$498,$F$139)</f>
        <v>0</v>
      </c>
      <c r="BF146">
        <f>COUNTIFS('150 TS and Hurricane DATA'!$I$5:$I$498,$E$139,'150 TS and Hurricane DATA'!$J$5:$J$498,$E146,'150 TS and Hurricane DATA'!$H$5:$H$498,BF$5,'150 TS and Hurricane DATA'!$K$5:$K$498,$F$139)</f>
        <v>0</v>
      </c>
      <c r="BG146">
        <f>COUNTIFS('150 TS and Hurricane DATA'!$I$5:$I$498,$E$139,'150 TS and Hurricane DATA'!$J$5:$J$498,$E146,'150 TS and Hurricane DATA'!$H$5:$H$498,BG$5,'150 TS and Hurricane DATA'!$K$5:$K$498,$F$139)</f>
        <v>0</v>
      </c>
      <c r="BH146">
        <f>COUNTIFS('150 TS and Hurricane DATA'!$I$5:$I$498,$E$139,'150 TS and Hurricane DATA'!$J$5:$J$498,$E146,'150 TS and Hurricane DATA'!$H$5:$H$498,BH$5,'150 TS and Hurricane DATA'!$K$5:$K$498,$F$139)</f>
        <v>0</v>
      </c>
      <c r="BI146">
        <f>COUNTIFS('150 TS and Hurricane DATA'!$I$5:$I$498,$E$139,'150 TS and Hurricane DATA'!$J$5:$J$498,$E146,'150 TS and Hurricane DATA'!$H$5:$H$498,BI$5,'150 TS and Hurricane DATA'!$K$5:$K$498,$F$139)</f>
        <v>0</v>
      </c>
      <c r="BJ146">
        <f>COUNTIFS('150 TS and Hurricane DATA'!$I$5:$I$498,$E$139,'150 TS and Hurricane DATA'!$J$5:$J$498,$E146,'150 TS and Hurricane DATA'!$H$5:$H$498,BJ$5,'150 TS and Hurricane DATA'!$K$5:$K$498,$F$139)</f>
        <v>0</v>
      </c>
      <c r="BK146">
        <f>COUNTIFS('150 TS and Hurricane DATA'!$I$5:$I$498,$E$139,'150 TS and Hurricane DATA'!$J$5:$J$498,$E146,'150 TS and Hurricane DATA'!$H$5:$H$498,BK$5,'150 TS and Hurricane DATA'!$K$5:$K$498,$F$139)</f>
        <v>0</v>
      </c>
      <c r="BL146">
        <f>COUNTIFS('150 TS and Hurricane DATA'!$I$5:$I$498,$E$139,'150 TS and Hurricane DATA'!$J$5:$J$498,$E146,'150 TS and Hurricane DATA'!$H$5:$H$498,BL$5,'150 TS and Hurricane DATA'!$K$5:$K$498,$F$139)</f>
        <v>0</v>
      </c>
      <c r="BM146">
        <f>COUNTIFS('150 TS and Hurricane DATA'!$I$5:$I$498,$E$139,'150 TS and Hurricane DATA'!$J$5:$J$498,$E146,'150 TS and Hurricane DATA'!$H$5:$H$498,BM$5,'150 TS and Hurricane DATA'!$K$5:$K$498,$F$139)</f>
        <v>0</v>
      </c>
      <c r="BN146">
        <f>COUNTIFS('150 TS and Hurricane DATA'!$I$5:$I$498,$E$139,'150 TS and Hurricane DATA'!$J$5:$J$498,$E146,'150 TS and Hurricane DATA'!$H$5:$H$498,BN$5,'150 TS and Hurricane DATA'!$K$5:$K$498,$F$139)</f>
        <v>0</v>
      </c>
      <c r="BO146">
        <f>COUNTIFS('150 TS and Hurricane DATA'!$I$5:$I$498,$E$139,'150 TS and Hurricane DATA'!$J$5:$J$498,$E146,'150 TS and Hurricane DATA'!$H$5:$H$498,BO$5,'150 TS and Hurricane DATA'!$K$5:$K$498,$F$139)</f>
        <v>0</v>
      </c>
      <c r="BP146">
        <f>COUNTIFS('150 TS and Hurricane DATA'!$I$5:$I$498,$E$139,'150 TS and Hurricane DATA'!$J$5:$J$498,$E146,'150 TS and Hurricane DATA'!$H$5:$H$498,BP$5,'150 TS and Hurricane DATA'!$K$5:$K$498,$F$139)</f>
        <v>0</v>
      </c>
      <c r="BQ146">
        <f>COUNTIFS('150 TS and Hurricane DATA'!$I$5:$I$498,$E$139,'150 TS and Hurricane DATA'!$J$5:$J$498,$E146,'150 TS and Hurricane DATA'!$H$5:$H$498,BQ$5,'150 TS and Hurricane DATA'!$K$5:$K$498,$F$139)</f>
        <v>0</v>
      </c>
      <c r="BR146">
        <f>COUNTIFS('150 TS and Hurricane DATA'!$I$5:$I$498,$E$139,'150 TS and Hurricane DATA'!$J$5:$J$498,$E146,'150 TS and Hurricane DATA'!$H$5:$H$498,BR$5,'150 TS and Hurricane DATA'!$K$5:$K$498,$F$139)</f>
        <v>0</v>
      </c>
      <c r="BS146">
        <f>COUNTIFS('150 TS and Hurricane DATA'!$I$5:$I$498,$E$139,'150 TS and Hurricane DATA'!$J$5:$J$498,$E146,'150 TS and Hurricane DATA'!$H$5:$H$498,BS$5,'150 TS and Hurricane DATA'!$K$5:$K$498,$F$139)</f>
        <v>0</v>
      </c>
      <c r="BT146">
        <f>COUNTIFS('150 TS and Hurricane DATA'!$I$5:$I$498,$E$139,'150 TS and Hurricane DATA'!$J$5:$J$498,$E146,'150 TS and Hurricane DATA'!$H$5:$H$498,BT$5,'150 TS and Hurricane DATA'!$K$5:$K$498,$F$139)</f>
        <v>0</v>
      </c>
      <c r="BU146">
        <f>COUNTIFS('150 TS and Hurricane DATA'!$I$5:$I$498,$E$139,'150 TS and Hurricane DATA'!$J$5:$J$498,$E146,'150 TS and Hurricane DATA'!$H$5:$H$498,BU$5,'150 TS and Hurricane DATA'!$K$5:$K$498,$F$139)</f>
        <v>0</v>
      </c>
      <c r="BV146">
        <f>COUNTIFS('150 TS and Hurricane DATA'!$I$5:$I$498,$E$139,'150 TS and Hurricane DATA'!$J$5:$J$498,$E146,'150 TS and Hurricane DATA'!$H$5:$H$498,BV$5,'150 TS and Hurricane DATA'!$K$5:$K$498,$F$139)</f>
        <v>0</v>
      </c>
      <c r="BW146">
        <f>COUNTIFS('150 TS and Hurricane DATA'!$I$5:$I$498,$E$139,'150 TS and Hurricane DATA'!$J$5:$J$498,$E146,'150 TS and Hurricane DATA'!$H$5:$H$498,BW$5,'150 TS and Hurricane DATA'!$K$5:$K$498,$F$139)</f>
        <v>0</v>
      </c>
      <c r="BX146">
        <f>COUNTIFS('150 TS and Hurricane DATA'!$I$5:$I$498,$E$139,'150 TS and Hurricane DATA'!$J$5:$J$498,$E146,'150 TS and Hurricane DATA'!$H$5:$H$498,BX$5,'150 TS and Hurricane DATA'!$K$5:$K$498,$F$139)</f>
        <v>0</v>
      </c>
      <c r="BY146">
        <f>COUNTIFS('150 TS and Hurricane DATA'!$I$5:$I$498,$E$139,'150 TS and Hurricane DATA'!$J$5:$J$498,$E146,'150 TS and Hurricane DATA'!$H$5:$H$498,BY$5,'150 TS and Hurricane DATA'!$K$5:$K$498,$F$139)</f>
        <v>0</v>
      </c>
      <c r="BZ146">
        <f>COUNTIFS('150 TS and Hurricane DATA'!$I$5:$I$498,$E$139,'150 TS and Hurricane DATA'!$J$5:$J$498,$E146,'150 TS and Hurricane DATA'!$H$5:$H$498,BZ$5,'150 TS and Hurricane DATA'!$K$5:$K$498,$F$139)</f>
        <v>0</v>
      </c>
      <c r="CA146">
        <f>COUNTIFS('150 TS and Hurricane DATA'!$I$5:$I$498,$E$139,'150 TS and Hurricane DATA'!$J$5:$J$498,$E146,'150 TS and Hurricane DATA'!$H$5:$H$498,CA$5,'150 TS and Hurricane DATA'!$K$5:$K$498,$F$139)</f>
        <v>0</v>
      </c>
      <c r="CB146">
        <f>COUNTIFS('150 TS and Hurricane DATA'!$I$5:$I$498,$E$139,'150 TS and Hurricane DATA'!$J$5:$J$498,$E146,'150 TS and Hurricane DATA'!$H$5:$H$498,CB$5,'150 TS and Hurricane DATA'!$K$5:$K$498,$F$139)</f>
        <v>0</v>
      </c>
      <c r="CC146">
        <f>COUNTIFS('150 TS and Hurricane DATA'!$I$5:$I$498,$E$139,'150 TS and Hurricane DATA'!$J$5:$J$498,$E146,'150 TS and Hurricane DATA'!$H$5:$H$498,CC$5,'150 TS and Hurricane DATA'!$K$5:$K$498,$F$139)</f>
        <v>0</v>
      </c>
      <c r="CD146">
        <f>COUNTIFS('150 TS and Hurricane DATA'!$I$5:$I$498,$E$139,'150 TS and Hurricane DATA'!$J$5:$J$498,$E146,'150 TS and Hurricane DATA'!$H$5:$H$498,CD$5,'150 TS and Hurricane DATA'!$K$5:$K$498,$F$139)</f>
        <v>0</v>
      </c>
      <c r="CE146">
        <f>COUNTIFS('150 TS and Hurricane DATA'!$I$5:$I$498,$E$139,'150 TS and Hurricane DATA'!$J$5:$J$498,$E146,'150 TS and Hurricane DATA'!$H$5:$H$498,CE$5,'150 TS and Hurricane DATA'!$K$5:$K$498,$F$139)</f>
        <v>0</v>
      </c>
      <c r="CF146">
        <f>COUNTIFS('150 TS and Hurricane DATA'!$I$5:$I$498,$E$139,'150 TS and Hurricane DATA'!$J$5:$J$498,$E146,'150 TS and Hurricane DATA'!$H$5:$H$498,CF$5,'150 TS and Hurricane DATA'!$K$5:$K$498,$F$139)</f>
        <v>0</v>
      </c>
      <c r="CG146">
        <f>COUNTIFS('150 TS and Hurricane DATA'!$I$5:$I$498,$E$139,'150 TS and Hurricane DATA'!$J$5:$J$498,$E146,'150 TS and Hurricane DATA'!$H$5:$H$498,CG$5,'150 TS and Hurricane DATA'!$K$5:$K$498,$F$139)</f>
        <v>0</v>
      </c>
      <c r="CH146">
        <f>COUNTIFS('150 TS and Hurricane DATA'!$I$5:$I$498,$E$139,'150 TS and Hurricane DATA'!$J$5:$J$498,$E146,'150 TS and Hurricane DATA'!$H$5:$H$498,CH$5,'150 TS and Hurricane DATA'!$K$5:$K$498,$F$139)</f>
        <v>0</v>
      </c>
      <c r="CI146">
        <f>COUNTIFS('150 TS and Hurricane DATA'!$I$5:$I$498,$E$139,'150 TS and Hurricane DATA'!$J$5:$J$498,$E146,'150 TS and Hurricane DATA'!$H$5:$H$498,CI$5,'150 TS and Hurricane DATA'!$K$5:$K$498,$F$139)</f>
        <v>0</v>
      </c>
      <c r="CJ146">
        <f>COUNTIFS('150 TS and Hurricane DATA'!$I$5:$I$498,$E$139,'150 TS and Hurricane DATA'!$J$5:$J$498,$E146,'150 TS and Hurricane DATA'!$H$5:$H$498,CJ$5,'150 TS and Hurricane DATA'!$K$5:$K$498,$F$139)</f>
        <v>0</v>
      </c>
      <c r="CK146">
        <f>COUNTIFS('150 TS and Hurricane DATA'!$I$5:$I$498,$E$139,'150 TS and Hurricane DATA'!$J$5:$J$498,$E146,'150 TS and Hurricane DATA'!$H$5:$H$498,CK$5,'150 TS and Hurricane DATA'!$K$5:$K$498,$F$139)</f>
        <v>0</v>
      </c>
      <c r="CL146">
        <f>COUNTIFS('150 TS and Hurricane DATA'!$I$5:$I$498,$E$139,'150 TS and Hurricane DATA'!$J$5:$J$498,$E146,'150 TS and Hurricane DATA'!$H$5:$H$498,CL$5,'150 TS and Hurricane DATA'!$K$5:$K$498,$F$139)</f>
        <v>0</v>
      </c>
      <c r="CM146">
        <f>COUNTIFS('150 TS and Hurricane DATA'!$I$5:$I$498,$E$139,'150 TS and Hurricane DATA'!$J$5:$J$498,$E146,'150 TS and Hurricane DATA'!$H$5:$H$498,CM$5,'150 TS and Hurricane DATA'!$K$5:$K$498,$F$139)</f>
        <v>0</v>
      </c>
      <c r="CN146">
        <f>COUNTIFS('150 TS and Hurricane DATA'!$I$5:$I$498,$E$139,'150 TS and Hurricane DATA'!$J$5:$J$498,$E146,'150 TS and Hurricane DATA'!$H$5:$H$498,CN$5,'150 TS and Hurricane DATA'!$K$5:$K$498,$F$139)</f>
        <v>0</v>
      </c>
      <c r="CO146">
        <f>COUNTIFS('150 TS and Hurricane DATA'!$I$5:$I$498,$E$139,'150 TS and Hurricane DATA'!$J$5:$J$498,$E146,'150 TS and Hurricane DATA'!$H$5:$H$498,CO$5,'150 TS and Hurricane DATA'!$K$5:$K$498,$F$139)</f>
        <v>0</v>
      </c>
      <c r="CP146">
        <f>COUNTIFS('150 TS and Hurricane DATA'!$I$5:$I$498,$E$139,'150 TS and Hurricane DATA'!$J$5:$J$498,$E146,'150 TS and Hurricane DATA'!$H$5:$H$498,CP$5,'150 TS and Hurricane DATA'!$K$5:$K$498,$F$139)</f>
        <v>0</v>
      </c>
      <c r="CQ146">
        <f>COUNTIFS('150 TS and Hurricane DATA'!$I$5:$I$498,$E$139,'150 TS and Hurricane DATA'!$J$5:$J$498,$E146,'150 TS and Hurricane DATA'!$H$5:$H$498,CQ$5,'150 TS and Hurricane DATA'!$K$5:$K$498,$F$139)</f>
        <v>0</v>
      </c>
      <c r="CR146">
        <f>COUNTIFS('150 TS and Hurricane DATA'!$I$5:$I$498,$E$139,'150 TS and Hurricane DATA'!$J$5:$J$498,$E146,'150 TS and Hurricane DATA'!$H$5:$H$498,CR$5,'150 TS and Hurricane DATA'!$K$5:$K$498,$F$139)</f>
        <v>0</v>
      </c>
      <c r="CS146">
        <f>COUNTIFS('150 TS and Hurricane DATA'!$I$5:$I$498,$E$139,'150 TS and Hurricane DATA'!$J$5:$J$498,$E146,'150 TS and Hurricane DATA'!$H$5:$H$498,CS$5,'150 TS and Hurricane DATA'!$K$5:$K$498,$F$139)</f>
        <v>0</v>
      </c>
      <c r="CT146">
        <f>COUNTIFS('150 TS and Hurricane DATA'!$I$5:$I$498,$E$139,'150 TS and Hurricane DATA'!$J$5:$J$498,$E146,'150 TS and Hurricane DATA'!$H$5:$H$498,CT$5,'150 TS and Hurricane DATA'!$K$5:$K$498,$F$139)</f>
        <v>0</v>
      </c>
      <c r="CU146">
        <f>COUNTIFS('150 TS and Hurricane DATA'!$I$5:$I$498,$E$139,'150 TS and Hurricane DATA'!$J$5:$J$498,$E146,'150 TS and Hurricane DATA'!$H$5:$H$498,CU$5,'150 TS and Hurricane DATA'!$K$5:$K$498,$F$139)</f>
        <v>0</v>
      </c>
      <c r="CV146">
        <f>COUNTIFS('150 TS and Hurricane DATA'!$I$5:$I$498,$E$139,'150 TS and Hurricane DATA'!$J$5:$J$498,$E146,'150 TS and Hurricane DATA'!$H$5:$H$498,CV$5,'150 TS and Hurricane DATA'!$K$5:$K$498,$F$139)</f>
        <v>0</v>
      </c>
      <c r="CW146">
        <f>COUNTIFS('150 TS and Hurricane DATA'!$I$5:$I$498,$E$139,'150 TS and Hurricane DATA'!$J$5:$J$498,$E146,'150 TS and Hurricane DATA'!$H$5:$H$498,CW$5,'150 TS and Hurricane DATA'!$K$5:$K$498,$F$139)</f>
        <v>0</v>
      </c>
      <c r="CX146">
        <f>COUNTIFS('150 TS and Hurricane DATA'!$I$5:$I$498,$E$139,'150 TS and Hurricane DATA'!$J$5:$J$498,$E146,'150 TS and Hurricane DATA'!$H$5:$H$498,CX$5,'150 TS and Hurricane DATA'!$K$5:$K$498,$F$139)</f>
        <v>0</v>
      </c>
      <c r="CY146">
        <f>COUNTIFS('150 TS and Hurricane DATA'!$I$5:$I$498,$E$139,'150 TS and Hurricane DATA'!$J$5:$J$498,$E146,'150 TS and Hurricane DATA'!$H$5:$H$498,CY$5,'150 TS and Hurricane DATA'!$K$5:$K$498,$F$139)</f>
        <v>0</v>
      </c>
      <c r="CZ146">
        <f>COUNTIFS('150 TS and Hurricane DATA'!$I$5:$I$498,$E$139,'150 TS and Hurricane DATA'!$J$5:$J$498,$E146,'150 TS and Hurricane DATA'!$H$5:$H$498,CZ$5,'150 TS and Hurricane DATA'!$K$5:$K$498,$F$139)</f>
        <v>0</v>
      </c>
      <c r="DA146">
        <f>COUNTIFS('150 TS and Hurricane DATA'!$I$5:$I$498,$E$139,'150 TS and Hurricane DATA'!$J$5:$J$498,$E146,'150 TS and Hurricane DATA'!$H$5:$H$498,DA$5,'150 TS and Hurricane DATA'!$K$5:$K$498,$F$139)</f>
        <v>0</v>
      </c>
      <c r="DB146">
        <f>COUNTIFS('150 TS and Hurricane DATA'!$I$5:$I$498,$E$139,'150 TS and Hurricane DATA'!$J$5:$J$498,$E146,'150 TS and Hurricane DATA'!$H$5:$H$498,DB$5,'150 TS and Hurricane DATA'!$K$5:$K$498,$F$139)</f>
        <v>1</v>
      </c>
      <c r="DC146">
        <f>COUNTIFS('150 TS and Hurricane DATA'!$I$5:$I$498,$E$139,'150 TS and Hurricane DATA'!$J$5:$J$498,$E146,'150 TS and Hurricane DATA'!$H$5:$H$498,DC$5,'150 TS and Hurricane DATA'!$K$5:$K$498,$F$139)</f>
        <v>0</v>
      </c>
      <c r="DD146">
        <f>COUNTIFS('150 TS and Hurricane DATA'!$I$5:$I$498,$E$139,'150 TS and Hurricane DATA'!$J$5:$J$498,$E146,'150 TS and Hurricane DATA'!$H$5:$H$498,DD$5,'150 TS and Hurricane DATA'!$K$5:$K$498,$F$139)</f>
        <v>0</v>
      </c>
      <c r="DE146">
        <f>COUNTIFS('150 TS and Hurricane DATA'!$I$5:$I$498,$E$139,'150 TS and Hurricane DATA'!$J$5:$J$498,$E146,'150 TS and Hurricane DATA'!$H$5:$H$498,DE$5,'150 TS and Hurricane DATA'!$K$5:$K$498,$F$139)</f>
        <v>0</v>
      </c>
      <c r="DF146">
        <f>COUNTIFS('150 TS and Hurricane DATA'!$I$5:$I$498,$E$139,'150 TS and Hurricane DATA'!$J$5:$J$498,$E146,'150 TS and Hurricane DATA'!$H$5:$H$498,DF$5,'150 TS and Hurricane DATA'!$K$5:$K$498,$F$139)</f>
        <v>0</v>
      </c>
      <c r="DG146">
        <f>COUNTIFS('150 TS and Hurricane DATA'!$I$5:$I$498,$E$139,'150 TS and Hurricane DATA'!$J$5:$J$498,$E146,'150 TS and Hurricane DATA'!$H$5:$H$498,DG$5,'150 TS and Hurricane DATA'!$K$5:$K$498,$F$139)</f>
        <v>0</v>
      </c>
      <c r="DH146">
        <f>COUNTIFS('150 TS and Hurricane DATA'!$I$5:$I$498,$E$139,'150 TS and Hurricane DATA'!$J$5:$J$498,$E146,'150 TS and Hurricane DATA'!$H$5:$H$498,DH$5,'150 TS and Hurricane DATA'!$K$5:$K$498,$F$139)</f>
        <v>0</v>
      </c>
      <c r="DI146">
        <f>COUNTIFS('150 TS and Hurricane DATA'!$I$5:$I$498,$E$139,'150 TS and Hurricane DATA'!$J$5:$J$498,$E146,'150 TS and Hurricane DATA'!$H$5:$H$498,DI$5,'150 TS and Hurricane DATA'!$K$5:$K$498,$F$139)</f>
        <v>0</v>
      </c>
      <c r="DJ146">
        <f>COUNTIFS('150 TS and Hurricane DATA'!$I$5:$I$498,$E$139,'150 TS and Hurricane DATA'!$J$5:$J$498,$E146,'150 TS and Hurricane DATA'!$H$5:$H$498,DJ$5,'150 TS and Hurricane DATA'!$K$5:$K$498,$F$139)</f>
        <v>0</v>
      </c>
      <c r="DK146">
        <f>COUNTIFS('150 TS and Hurricane DATA'!$I$5:$I$498,$E$139,'150 TS and Hurricane DATA'!$J$5:$J$498,$E146,'150 TS and Hurricane DATA'!$H$5:$H$498,DK$5,'150 TS and Hurricane DATA'!$K$5:$K$498,$F$139)</f>
        <v>0</v>
      </c>
      <c r="DL146">
        <f>COUNTIFS('150 TS and Hurricane DATA'!$I$5:$I$498,$E$139,'150 TS and Hurricane DATA'!$J$5:$J$498,$E146,'150 TS and Hurricane DATA'!$H$5:$H$498,DL$5,'150 TS and Hurricane DATA'!$K$5:$K$498,$F$139)</f>
        <v>0</v>
      </c>
      <c r="DM146">
        <f>COUNTIFS('150 TS and Hurricane DATA'!$I$5:$I$498,$E$139,'150 TS and Hurricane DATA'!$J$5:$J$498,$E146,'150 TS and Hurricane DATA'!$H$5:$H$498,DM$5,'150 TS and Hurricane DATA'!$K$5:$K$498,$F$139)</f>
        <v>0</v>
      </c>
      <c r="DN146">
        <f>COUNTIFS('150 TS and Hurricane DATA'!$I$5:$I$498,$E$139,'150 TS and Hurricane DATA'!$J$5:$J$498,$E146,'150 TS and Hurricane DATA'!$H$5:$H$498,DN$5,'150 TS and Hurricane DATA'!$K$5:$K$498,$F$139)</f>
        <v>0</v>
      </c>
      <c r="DO146">
        <f>COUNTIFS('150 TS and Hurricane DATA'!$I$5:$I$498,$E$139,'150 TS and Hurricane DATA'!$J$5:$J$498,$E146,'150 TS and Hurricane DATA'!$H$5:$H$498,DO$5,'150 TS and Hurricane DATA'!$K$5:$K$498,$F$139)</f>
        <v>0</v>
      </c>
      <c r="DP146">
        <f>COUNTIFS('150 TS and Hurricane DATA'!$I$5:$I$498,$E$139,'150 TS and Hurricane DATA'!$J$5:$J$498,$E146,'150 TS and Hurricane DATA'!$H$5:$H$498,DP$5,'150 TS and Hurricane DATA'!$K$5:$K$498,$F$139)</f>
        <v>0</v>
      </c>
      <c r="DQ146">
        <f>COUNTIFS('150 TS and Hurricane DATA'!$I$5:$I$498,$E$139,'150 TS and Hurricane DATA'!$J$5:$J$498,$E146,'150 TS and Hurricane DATA'!$H$5:$H$498,DQ$5,'150 TS and Hurricane DATA'!$K$5:$K$498,$F$139)</f>
        <v>0</v>
      </c>
      <c r="DR146">
        <f>COUNTIFS('150 TS and Hurricane DATA'!$I$5:$I$498,$E$139,'150 TS and Hurricane DATA'!$J$5:$J$498,$E146,'150 TS and Hurricane DATA'!$H$5:$H$498,DR$5,'150 TS and Hurricane DATA'!$K$5:$K$498,$F$139)</f>
        <v>0</v>
      </c>
      <c r="DS146">
        <f>COUNTIFS('150 TS and Hurricane DATA'!$I$5:$I$498,$E$139,'150 TS and Hurricane DATA'!$J$5:$J$498,$E146,'150 TS and Hurricane DATA'!$H$5:$H$498,DS$5,'150 TS and Hurricane DATA'!$K$5:$K$498,$F$139)</f>
        <v>0</v>
      </c>
      <c r="DT146">
        <f>COUNTIFS('150 TS and Hurricane DATA'!$I$5:$I$498,$E$139,'150 TS and Hurricane DATA'!$J$5:$J$498,$E146,'150 TS and Hurricane DATA'!$H$5:$H$498,DT$5,'150 TS and Hurricane DATA'!$K$5:$K$498,$F$139)</f>
        <v>0</v>
      </c>
      <c r="DU146">
        <f>COUNTIFS('150 TS and Hurricane DATA'!$I$5:$I$498,$E$139,'150 TS and Hurricane DATA'!$J$5:$J$498,$E146,'150 TS and Hurricane DATA'!$H$5:$H$498,DU$5,'150 TS and Hurricane DATA'!$K$5:$K$498,$F$139)</f>
        <v>0</v>
      </c>
      <c r="DV146">
        <f>COUNTIFS('150 TS and Hurricane DATA'!$I$5:$I$498,$E$139,'150 TS and Hurricane DATA'!$J$5:$J$498,$E146,'150 TS and Hurricane DATA'!$H$5:$H$498,DV$5,'150 TS and Hurricane DATA'!$K$5:$K$498,$F$139)</f>
        <v>0</v>
      </c>
      <c r="DW146">
        <f>COUNTIFS('150 TS and Hurricane DATA'!$I$5:$I$498,$E$139,'150 TS and Hurricane DATA'!$J$5:$J$498,$E146,'150 TS and Hurricane DATA'!$H$5:$H$498,DW$5,'150 TS and Hurricane DATA'!$K$5:$K$498,$F$139)</f>
        <v>0</v>
      </c>
      <c r="DX146">
        <f>COUNTIFS('150 TS and Hurricane DATA'!$I$5:$I$498,$E$139,'150 TS and Hurricane DATA'!$J$5:$J$498,$E146,'150 TS and Hurricane DATA'!$H$5:$H$498,DX$5,'150 TS and Hurricane DATA'!$K$5:$K$498,$F$139)</f>
        <v>0</v>
      </c>
      <c r="DY146">
        <f>COUNTIFS('150 TS and Hurricane DATA'!$I$5:$I$498,$E$139,'150 TS and Hurricane DATA'!$J$5:$J$498,$E146,'150 TS and Hurricane DATA'!$H$5:$H$498,DY$5,'150 TS and Hurricane DATA'!$K$5:$K$498,$F$139)</f>
        <v>0</v>
      </c>
      <c r="DZ146">
        <f>COUNTIFS('150 TS and Hurricane DATA'!$I$5:$I$498,$E$139,'150 TS and Hurricane DATA'!$J$5:$J$498,$E146,'150 TS and Hurricane DATA'!$H$5:$H$498,DZ$5,'150 TS and Hurricane DATA'!$K$5:$K$498,$F$139)</f>
        <v>0</v>
      </c>
      <c r="EA146">
        <f>COUNTIFS('150 TS and Hurricane DATA'!$I$5:$I$498,$E$139,'150 TS and Hurricane DATA'!$J$5:$J$498,$E146,'150 TS and Hurricane DATA'!$H$5:$H$498,EA$5,'150 TS and Hurricane DATA'!$K$5:$K$498,$F$139)</f>
        <v>0</v>
      </c>
      <c r="EB146">
        <f>COUNTIFS('150 TS and Hurricane DATA'!$I$5:$I$498,$E$139,'150 TS and Hurricane DATA'!$J$5:$J$498,$E146,'150 TS and Hurricane DATA'!$H$5:$H$498,EB$5,'150 TS and Hurricane DATA'!$K$5:$K$498,$F$139)</f>
        <v>0</v>
      </c>
      <c r="EC146">
        <f>COUNTIFS('150 TS and Hurricane DATA'!$I$5:$I$498,$E$139,'150 TS and Hurricane DATA'!$J$5:$J$498,$E146,'150 TS and Hurricane DATA'!$H$5:$H$498,EC$5,'150 TS and Hurricane DATA'!$K$5:$K$498,$F$139)</f>
        <v>0</v>
      </c>
      <c r="ED146">
        <f>COUNTIFS('150 TS and Hurricane DATA'!$I$5:$I$498,$E$139,'150 TS and Hurricane DATA'!$J$5:$J$498,$E146,'150 TS and Hurricane DATA'!$H$5:$H$498,ED$5,'150 TS and Hurricane DATA'!$K$5:$K$498,$F$139)</f>
        <v>0</v>
      </c>
      <c r="EE146">
        <f>COUNTIFS('150 TS and Hurricane DATA'!$I$5:$I$498,$E$139,'150 TS and Hurricane DATA'!$J$5:$J$498,$E146,'150 TS and Hurricane DATA'!$H$5:$H$498,EE$5,'150 TS and Hurricane DATA'!$K$5:$K$498,$F$139)</f>
        <v>0</v>
      </c>
      <c r="EF146">
        <f>COUNTIFS('150 TS and Hurricane DATA'!$I$5:$I$498,$E$139,'150 TS and Hurricane DATA'!$J$5:$J$498,$E146,'150 TS and Hurricane DATA'!$H$5:$H$498,EF$5,'150 TS and Hurricane DATA'!$K$5:$K$498,$F$139)</f>
        <v>0</v>
      </c>
      <c r="EG146">
        <f>COUNTIFS('150 TS and Hurricane DATA'!$I$5:$I$498,$E$139,'150 TS and Hurricane DATA'!$J$5:$J$498,$E146,'150 TS and Hurricane DATA'!$H$5:$H$498,EG$5,'150 TS and Hurricane DATA'!$K$5:$K$498,$F$139)</f>
        <v>0</v>
      </c>
      <c r="EH146">
        <f>COUNTIFS('150 TS and Hurricane DATA'!$I$5:$I$498,$E$139,'150 TS and Hurricane DATA'!$J$5:$J$498,$E146,'150 TS and Hurricane DATA'!$H$5:$H$498,EH$5,'150 TS and Hurricane DATA'!$K$5:$K$498,$F$139)</f>
        <v>0</v>
      </c>
      <c r="EI146">
        <f>COUNTIFS('150 TS and Hurricane DATA'!$I$5:$I$498,$E$139,'150 TS and Hurricane DATA'!$J$5:$J$498,$E146,'150 TS and Hurricane DATA'!$H$5:$H$498,EI$5,'150 TS and Hurricane DATA'!$K$5:$K$498,$F$139)</f>
        <v>0</v>
      </c>
      <c r="EJ146">
        <f>COUNTIFS('150 TS and Hurricane DATA'!$I$5:$I$498,$E$139,'150 TS and Hurricane DATA'!$J$5:$J$498,$E146,'150 TS and Hurricane DATA'!$H$5:$H$498,EJ$5,'150 TS and Hurricane DATA'!$K$5:$K$498,$F$139)</f>
        <v>0</v>
      </c>
      <c r="EK146">
        <f>COUNTIFS('150 TS and Hurricane DATA'!$I$5:$I$498,$E$139,'150 TS and Hurricane DATA'!$J$5:$J$498,$E146,'150 TS and Hurricane DATA'!$H$5:$H$498,EK$5,'150 TS and Hurricane DATA'!$K$5:$K$498,$F$139)</f>
        <v>0</v>
      </c>
      <c r="EL146">
        <f>COUNTIFS('150 TS and Hurricane DATA'!$I$5:$I$498,$E$139,'150 TS and Hurricane DATA'!$J$5:$J$498,$E146,'150 TS and Hurricane DATA'!$H$5:$H$498,EL$5,'150 TS and Hurricane DATA'!$K$5:$K$498,$F$139)</f>
        <v>0</v>
      </c>
      <c r="EM146">
        <f>COUNTIFS('150 TS and Hurricane DATA'!$I$5:$I$498,$E$139,'150 TS and Hurricane DATA'!$J$5:$J$498,$E146,'150 TS and Hurricane DATA'!$H$5:$H$498,EM$5,'150 TS and Hurricane DATA'!$K$5:$K$498,$F$139)</f>
        <v>0</v>
      </c>
      <c r="EN146">
        <f>COUNTIFS('150 TS and Hurricane DATA'!$I$5:$I$498,$E$139,'150 TS and Hurricane DATA'!$J$5:$J$498,$E146,'150 TS and Hurricane DATA'!$H$5:$H$498,EN$5,'150 TS and Hurricane DATA'!$K$5:$K$498,$F$139)</f>
        <v>0</v>
      </c>
      <c r="EO146">
        <f>COUNTIFS('150 TS and Hurricane DATA'!$I$5:$I$498,$E$139,'150 TS and Hurricane DATA'!$J$5:$J$498,$E146,'150 TS and Hurricane DATA'!$H$5:$H$498,EO$5,'150 TS and Hurricane DATA'!$K$5:$K$498,$F$139)</f>
        <v>0</v>
      </c>
      <c r="EP146">
        <f>COUNTIFS('150 TS and Hurricane DATA'!$I$5:$I$498,$E$139,'150 TS and Hurricane DATA'!$J$5:$J$498,$E146,'150 TS and Hurricane DATA'!$H$5:$H$498,EP$5,'150 TS and Hurricane DATA'!$K$5:$K$498,$F$139)</f>
        <v>0</v>
      </c>
      <c r="EQ146">
        <f>COUNTIFS('150 TS and Hurricane DATA'!$I$5:$I$498,$E$139,'150 TS and Hurricane DATA'!$J$5:$J$498,$E146,'150 TS and Hurricane DATA'!$H$5:$H$498,EQ$5,'150 TS and Hurricane DATA'!$K$5:$K$498,$F$139)</f>
        <v>0</v>
      </c>
      <c r="ER146">
        <f>COUNTIFS('150 TS and Hurricane DATA'!$I$5:$I$498,$E$139,'150 TS and Hurricane DATA'!$J$5:$J$498,$E146,'150 TS and Hurricane DATA'!$H$5:$H$498,ER$5,'150 TS and Hurricane DATA'!$K$5:$K$498,$F$139)</f>
        <v>0</v>
      </c>
      <c r="ES146">
        <f>COUNTIFS('150 TS and Hurricane DATA'!$I$5:$I$498,$E$139,'150 TS and Hurricane DATA'!$J$5:$J$498,$E146,'150 TS and Hurricane DATA'!$H$5:$H$498,ES$5,'150 TS and Hurricane DATA'!$K$5:$K$498,$F$139)</f>
        <v>0</v>
      </c>
      <c r="ET146">
        <f>COUNTIFS('150 TS and Hurricane DATA'!$I$5:$I$498,$E$139,'150 TS and Hurricane DATA'!$J$5:$J$498,$E146,'150 TS and Hurricane DATA'!$H$5:$H$498,ET$5,'150 TS and Hurricane DATA'!$K$5:$K$498,$F$139)</f>
        <v>0</v>
      </c>
      <c r="EU146">
        <f>COUNTIFS('150 TS and Hurricane DATA'!$I$5:$I$498,$E$139,'150 TS and Hurricane DATA'!$J$5:$J$498,$E146,'150 TS and Hurricane DATA'!$H$5:$H$498,EU$5,'150 TS and Hurricane DATA'!$K$5:$K$498,$F$139)</f>
        <v>0</v>
      </c>
      <c r="EV146">
        <f>COUNTIFS('150 TS and Hurricane DATA'!$I$5:$I$498,$E$139,'150 TS and Hurricane DATA'!$J$5:$J$498,$E146,'150 TS and Hurricane DATA'!$H$5:$H$498,EV$5,'150 TS and Hurricane DATA'!$K$5:$K$498,$F$139)</f>
        <v>0</v>
      </c>
      <c r="EW146">
        <f>COUNTIFS('150 TS and Hurricane DATA'!$I$5:$I$498,$E$139,'150 TS and Hurricane DATA'!$J$5:$J$498,$E146,'150 TS and Hurricane DATA'!$H$5:$H$498,EW$5,'150 TS and Hurricane DATA'!$K$5:$K$498,$F$139)</f>
        <v>0</v>
      </c>
      <c r="EX146">
        <f>COUNTIFS('150 TS and Hurricane DATA'!$I$5:$I$498,$E$139,'150 TS and Hurricane DATA'!$J$5:$J$498,$E146,'150 TS and Hurricane DATA'!$H$5:$H$498,EX$5,'150 TS and Hurricane DATA'!$K$5:$K$498,$F$139)</f>
        <v>0</v>
      </c>
      <c r="EY146">
        <f>COUNTIFS('150 TS and Hurricane DATA'!$I$5:$I$498,$E$139,'150 TS and Hurricane DATA'!$J$5:$J$498,$E146,'150 TS and Hurricane DATA'!$H$5:$H$498,EY$5,'150 TS and Hurricane DATA'!$K$5:$K$498,$F$139)</f>
        <v>0</v>
      </c>
      <c r="EZ146">
        <f>COUNTIFS('150 TS and Hurricane DATA'!$I$5:$I$498,$E$139,'150 TS and Hurricane DATA'!$J$5:$J$498,$E146,'150 TS and Hurricane DATA'!$H$5:$H$498,EZ$5,'150 TS and Hurricane DATA'!$K$5:$K$498,$F$139)</f>
        <v>0</v>
      </c>
      <c r="FA146">
        <f>COUNTIFS('150 TS and Hurricane DATA'!$I$5:$I$498,$E$139,'150 TS and Hurricane DATA'!$J$5:$J$498,$E146,'150 TS and Hurricane DATA'!$H$5:$H$498,FA$5,'150 TS and Hurricane DATA'!$K$5:$K$498,$F$139)</f>
        <v>0</v>
      </c>
      <c r="FB146">
        <f>COUNTIFS('150 TS and Hurricane DATA'!$I$5:$I$498,$E$139,'150 TS and Hurricane DATA'!$J$5:$J$498,$E146,'150 TS and Hurricane DATA'!$H$5:$H$498,FB$5,'150 TS and Hurricane DATA'!$K$5:$K$498,$F$139)</f>
        <v>0</v>
      </c>
      <c r="FC146">
        <f>COUNTIFS('150 TS and Hurricane DATA'!$I$5:$I$498,$E$139,'150 TS and Hurricane DATA'!$J$5:$J$498,$E146,'150 TS and Hurricane DATA'!$H$5:$H$498,FC$5,'150 TS and Hurricane DATA'!$K$5:$K$498,$F$139)</f>
        <v>0</v>
      </c>
      <c r="FD146">
        <f>COUNTIFS('150 TS and Hurricane DATA'!$I$5:$I$498,$E$139,'150 TS and Hurricane DATA'!$J$5:$J$498,$E146,'150 TS and Hurricane DATA'!$H$5:$H$498,FD$5,'150 TS and Hurricane DATA'!$K$5:$K$498,$F$139)</f>
        <v>0</v>
      </c>
      <c r="FE146">
        <f>COUNTIFS('150 TS and Hurricane DATA'!$I$5:$I$498,$E$139,'150 TS and Hurricane DATA'!$J$5:$J$498,$E146,'150 TS and Hurricane DATA'!$H$5:$H$498,FE$5,'150 TS and Hurricane DATA'!$K$5:$K$498,$F$139)</f>
        <v>0</v>
      </c>
      <c r="FF146">
        <f>COUNTIFS('150 TS and Hurricane DATA'!$I$5:$I$498,$E$139,'150 TS and Hurricane DATA'!$J$5:$J$498,$E146,'150 TS and Hurricane DATA'!$H$5:$H$498,FF$5,'150 TS and Hurricane DATA'!$K$5:$K$498,$F$139)</f>
        <v>0</v>
      </c>
      <c r="FG146">
        <f>COUNTIFS('150 TS and Hurricane DATA'!$I$5:$I$498,$E$139,'150 TS and Hurricane DATA'!$J$5:$J$498,$E146,'150 TS and Hurricane DATA'!$H$5:$H$498,FG$5,'150 TS and Hurricane DATA'!$K$5:$K$498,$F$139)</f>
        <v>0</v>
      </c>
      <c r="FH146">
        <f>COUNTIFS('150 TS and Hurricane DATA'!$I$5:$I$498,$E$139,'150 TS and Hurricane DATA'!$J$5:$J$498,$E146,'150 TS and Hurricane DATA'!$H$5:$H$498,FH$5,'150 TS and Hurricane DATA'!$K$5:$K$498,$F$139)</f>
        <v>0</v>
      </c>
      <c r="FI146">
        <f>COUNTIFS('150 TS and Hurricane DATA'!$I$5:$I$498,$E$139,'150 TS and Hurricane DATA'!$J$5:$J$498,$E146,'150 TS and Hurricane DATA'!$H$5:$H$498,FI$5,'150 TS and Hurricane DATA'!$K$5:$K$498,$F$139)</f>
        <v>0</v>
      </c>
      <c r="FJ146">
        <f>COUNTIFS('150 TS and Hurricane DATA'!$I$5:$I$498,$E$139,'150 TS and Hurricane DATA'!$J$5:$J$498,$E146,'150 TS and Hurricane DATA'!$H$5:$H$498,FJ$5,'150 TS and Hurricane DATA'!$K$5:$K$498,$F$139)</f>
        <v>0</v>
      </c>
      <c r="FK146">
        <f>COUNTIFS('150 TS and Hurricane DATA'!$I$5:$I$498,$E$139,'150 TS and Hurricane DATA'!$J$5:$J$498,$E146,'150 TS and Hurricane DATA'!$H$5:$H$498,FK$5,'150 TS and Hurricane DATA'!$K$5:$K$498,$F$139)</f>
        <v>0</v>
      </c>
      <c r="FL146">
        <f>COUNTIFS('150 TS and Hurricane DATA'!$I$5:$I$498,$E$139,'150 TS and Hurricane DATA'!$J$5:$J$498,$E146,'150 TS and Hurricane DATA'!$H$5:$H$498,FL$5,'150 TS and Hurricane DATA'!$K$5:$K$498,$F$139)</f>
        <v>0</v>
      </c>
      <c r="FM146">
        <f>COUNTIFS('150 TS and Hurricane DATA'!$I$5:$I$498,$E$139,'150 TS and Hurricane DATA'!$J$5:$J$498,$E146,'150 TS and Hurricane DATA'!$H$5:$H$498,FM$5,'150 TS and Hurricane DATA'!$K$5:$K$498,$F$139)</f>
        <v>0</v>
      </c>
      <c r="FN146">
        <f>COUNTIFS('150 TS and Hurricane DATA'!$I$5:$I$498,$E$139,'150 TS and Hurricane DATA'!$J$5:$J$498,$E146,'150 TS and Hurricane DATA'!$H$5:$H$498,FN$5,'150 TS and Hurricane DATA'!$K$5:$K$498,$F$139)</f>
        <v>0</v>
      </c>
      <c r="FO146">
        <f>COUNTIFS('150 TS and Hurricane DATA'!$I$5:$I$498,$E$139,'150 TS and Hurricane DATA'!$J$5:$J$498,$E146,'150 TS and Hurricane DATA'!$H$5:$H$498,FO$5,'150 TS and Hurricane DATA'!$K$5:$K$498,$F$139)</f>
        <v>0</v>
      </c>
      <c r="FP146">
        <f>COUNTIFS('150 TS and Hurricane DATA'!$I$5:$I$498,$E$139,'150 TS and Hurricane DATA'!$J$5:$J$498,$E146,'150 TS and Hurricane DATA'!$H$5:$H$498,FP$5,'150 TS and Hurricane DATA'!$K$5:$K$498,$F$139)</f>
        <v>0</v>
      </c>
      <c r="FQ146">
        <f>COUNTIFS('150 TS and Hurricane DATA'!$I$5:$I$498,$E$139,'150 TS and Hurricane DATA'!$J$5:$J$498,$E146,'150 TS and Hurricane DATA'!$H$5:$H$498,FQ$5,'150 TS and Hurricane DATA'!$K$5:$K$498,$F$139)</f>
        <v>0</v>
      </c>
      <c r="FR146">
        <f>COUNTIFS('150 TS and Hurricane DATA'!$I$5:$I$498,$E$139,'150 TS and Hurricane DATA'!$J$5:$J$498,$E146,'150 TS and Hurricane DATA'!$H$5:$H$498,FR$5,'150 TS and Hurricane DATA'!$K$5:$K$498,$F$139)</f>
        <v>0</v>
      </c>
      <c r="FS146">
        <f>COUNTIFS('150 TS and Hurricane DATA'!$I$5:$I$498,$E$139,'150 TS and Hurricane DATA'!$J$5:$J$498,$E146,'150 TS and Hurricane DATA'!$H$5:$H$498,FS$5,'150 TS and Hurricane DATA'!$K$5:$K$498,$F$139)</f>
        <v>0</v>
      </c>
      <c r="FT146">
        <f>COUNTIFS('150 TS and Hurricane DATA'!$I$5:$I$498,$E$139,'150 TS and Hurricane DATA'!$J$5:$J$498,$E146,'150 TS and Hurricane DATA'!$H$5:$H$498,FT$5,'150 TS and Hurricane DATA'!$K$5:$K$498,$F$139)</f>
        <v>0</v>
      </c>
      <c r="FV146">
        <f t="shared" si="331"/>
        <v>3</v>
      </c>
    </row>
    <row r="147" spans="2:183">
      <c r="B147" s="99"/>
      <c r="D147" s="27" t="s">
        <v>33</v>
      </c>
      <c r="E147" s="161" t="s">
        <v>33</v>
      </c>
      <c r="F147">
        <f>COUNTIFS('150 TS and Hurricane DATA'!$I$5:$I$498,$E$139,'150 TS and Hurricane DATA'!$J$5:$J$498,$E147,'150 TS and Hurricane DATA'!$H$5:$H$498,F$5,'150 TS and Hurricane DATA'!$K$5:$K$498,$F$139)</f>
        <v>0</v>
      </c>
      <c r="G147">
        <f>COUNTIFS('150 TS and Hurricane DATA'!$I$5:$I$498,$E$139,'150 TS and Hurricane DATA'!$J$5:$J$498,$E147,'150 TS and Hurricane DATA'!$H$5:$H$498,G$5,'150 TS and Hurricane DATA'!$K$5:$K$498,$F$139)</f>
        <v>0</v>
      </c>
      <c r="H147">
        <f>COUNTIFS('150 TS and Hurricane DATA'!$I$5:$I$498,$E$139,'150 TS and Hurricane DATA'!$J$5:$J$498,$E147,'150 TS and Hurricane DATA'!$H$5:$H$498,H$5,'150 TS and Hurricane DATA'!$K$5:$K$498,$F$139)</f>
        <v>0</v>
      </c>
      <c r="I147">
        <f>COUNTIFS('150 TS and Hurricane DATA'!$I$5:$I$498,$E$139,'150 TS and Hurricane DATA'!$J$5:$J$498,$E147,'150 TS and Hurricane DATA'!$H$5:$H$498,I$5,'150 TS and Hurricane DATA'!$K$5:$K$498,$F$139)</f>
        <v>0</v>
      </c>
      <c r="J147">
        <f>COUNTIFS('150 TS and Hurricane DATA'!$I$5:$I$498,$E$139,'150 TS and Hurricane DATA'!$J$5:$J$498,$E147,'150 TS and Hurricane DATA'!$H$5:$H$498,J$5,'150 TS and Hurricane DATA'!$K$5:$K$498,$F$139)</f>
        <v>0</v>
      </c>
      <c r="K147">
        <f>COUNTIFS('150 TS and Hurricane DATA'!$I$5:$I$498,$E$139,'150 TS and Hurricane DATA'!$J$5:$J$498,$E147,'150 TS and Hurricane DATA'!$H$5:$H$498,K$5,'150 TS and Hurricane DATA'!$K$5:$K$498,$F$139)</f>
        <v>0</v>
      </c>
      <c r="L147">
        <f>COUNTIFS('150 TS and Hurricane DATA'!$I$5:$I$498,$E$139,'150 TS and Hurricane DATA'!$J$5:$J$498,$E147,'150 TS and Hurricane DATA'!$H$5:$H$498,L$5,'150 TS and Hurricane DATA'!$K$5:$K$498,$F$139)</f>
        <v>0</v>
      </c>
      <c r="M147">
        <f>COUNTIFS('150 TS and Hurricane DATA'!$I$5:$I$498,$E$139,'150 TS and Hurricane DATA'!$J$5:$J$498,$E147,'150 TS and Hurricane DATA'!$H$5:$H$498,M$5,'150 TS and Hurricane DATA'!$K$5:$K$498,$F$139)</f>
        <v>0</v>
      </c>
      <c r="N147">
        <f>COUNTIFS('150 TS and Hurricane DATA'!$I$5:$I$498,$E$139,'150 TS and Hurricane DATA'!$J$5:$J$498,$E147,'150 TS and Hurricane DATA'!$H$5:$H$498,N$5,'150 TS and Hurricane DATA'!$K$5:$K$498,$F$139)</f>
        <v>0</v>
      </c>
      <c r="O147">
        <f>COUNTIFS('150 TS and Hurricane DATA'!$I$5:$I$498,$E$139,'150 TS and Hurricane DATA'!$J$5:$J$498,$E147,'150 TS and Hurricane DATA'!$H$5:$H$498,O$5,'150 TS and Hurricane DATA'!$K$5:$K$498,$F$139)</f>
        <v>0</v>
      </c>
      <c r="P147">
        <f>COUNTIFS('150 TS and Hurricane DATA'!$I$5:$I$498,$E$139,'150 TS and Hurricane DATA'!$J$5:$J$498,$E147,'150 TS and Hurricane DATA'!$H$5:$H$498,P$5,'150 TS and Hurricane DATA'!$K$5:$K$498,$F$139)</f>
        <v>0</v>
      </c>
      <c r="Q147">
        <f>COUNTIFS('150 TS and Hurricane DATA'!$I$5:$I$498,$E$139,'150 TS and Hurricane DATA'!$J$5:$J$498,$E147,'150 TS and Hurricane DATA'!$H$5:$H$498,Q$5,'150 TS and Hurricane DATA'!$K$5:$K$498,$F$139)</f>
        <v>0</v>
      </c>
      <c r="R147">
        <f>COUNTIFS('150 TS and Hurricane DATA'!$I$5:$I$498,$E$139,'150 TS and Hurricane DATA'!$J$5:$J$498,$E147,'150 TS and Hurricane DATA'!$H$5:$H$498,R$5,'150 TS and Hurricane DATA'!$K$5:$K$498,$F$139)</f>
        <v>0</v>
      </c>
      <c r="S147">
        <f>COUNTIFS('150 TS and Hurricane DATA'!$I$5:$I$498,$E$139,'150 TS and Hurricane DATA'!$J$5:$J$498,$E147,'150 TS and Hurricane DATA'!$H$5:$H$498,S$5,'150 TS and Hurricane DATA'!$K$5:$K$498,$F$139)</f>
        <v>1</v>
      </c>
      <c r="T147">
        <f>COUNTIFS('150 TS and Hurricane DATA'!$I$5:$I$498,$E$139,'150 TS and Hurricane DATA'!$J$5:$J$498,$E147,'150 TS and Hurricane DATA'!$H$5:$H$498,T$5,'150 TS and Hurricane DATA'!$K$5:$K$498,$F$139)</f>
        <v>0</v>
      </c>
      <c r="U147">
        <f>COUNTIFS('150 TS and Hurricane DATA'!$I$5:$I$498,$E$139,'150 TS and Hurricane DATA'!$J$5:$J$498,$E147,'150 TS and Hurricane DATA'!$H$5:$H$498,U$5,'150 TS and Hurricane DATA'!$K$5:$K$498,$F$139)</f>
        <v>0</v>
      </c>
      <c r="V147">
        <f>COUNTIFS('150 TS and Hurricane DATA'!$I$5:$I$498,$E$139,'150 TS and Hurricane DATA'!$J$5:$J$498,$E147,'150 TS and Hurricane DATA'!$H$5:$H$498,V$5,'150 TS and Hurricane DATA'!$K$5:$K$498,$F$139)</f>
        <v>0</v>
      </c>
      <c r="W147">
        <f>COUNTIFS('150 TS and Hurricane DATA'!$I$5:$I$498,$E$139,'150 TS and Hurricane DATA'!$J$5:$J$498,$E147,'150 TS and Hurricane DATA'!$H$5:$H$498,W$5,'150 TS and Hurricane DATA'!$K$5:$K$498,$F$139)</f>
        <v>0</v>
      </c>
      <c r="X147">
        <f>COUNTIFS('150 TS and Hurricane DATA'!$I$5:$I$498,$E$139,'150 TS and Hurricane DATA'!$J$5:$J$498,$E147,'150 TS and Hurricane DATA'!$H$5:$H$498,X$5,'150 TS and Hurricane DATA'!$K$5:$K$498,$F$139)</f>
        <v>0</v>
      </c>
      <c r="Y147">
        <f>COUNTIFS('150 TS and Hurricane DATA'!$I$5:$I$498,$E$139,'150 TS and Hurricane DATA'!$J$5:$J$498,$E147,'150 TS and Hurricane DATA'!$H$5:$H$498,Y$5,'150 TS and Hurricane DATA'!$K$5:$K$498,$F$139)</f>
        <v>0</v>
      </c>
      <c r="Z147">
        <f>COUNTIFS('150 TS and Hurricane DATA'!$I$5:$I$498,$E$139,'150 TS and Hurricane DATA'!$J$5:$J$498,$E147,'150 TS and Hurricane DATA'!$H$5:$H$498,Z$5,'150 TS and Hurricane DATA'!$K$5:$K$498,$F$139)</f>
        <v>0</v>
      </c>
      <c r="AA147">
        <f>COUNTIFS('150 TS and Hurricane DATA'!$I$5:$I$498,$E$139,'150 TS and Hurricane DATA'!$J$5:$J$498,$E147,'150 TS and Hurricane DATA'!$H$5:$H$498,AA$5,'150 TS and Hurricane DATA'!$K$5:$K$498,$F$139)</f>
        <v>0</v>
      </c>
      <c r="AB147">
        <f>COUNTIFS('150 TS and Hurricane DATA'!$I$5:$I$498,$E$139,'150 TS and Hurricane DATA'!$J$5:$J$498,$E147,'150 TS and Hurricane DATA'!$H$5:$H$498,AB$5,'150 TS and Hurricane DATA'!$K$5:$K$498,$F$139)</f>
        <v>0</v>
      </c>
      <c r="AC147">
        <f>COUNTIFS('150 TS and Hurricane DATA'!$I$5:$I$498,$E$139,'150 TS and Hurricane DATA'!$J$5:$J$498,$E147,'150 TS and Hurricane DATA'!$H$5:$H$498,AC$5,'150 TS and Hurricane DATA'!$K$5:$K$498,$F$139)</f>
        <v>0</v>
      </c>
      <c r="AD147">
        <f>COUNTIFS('150 TS and Hurricane DATA'!$I$5:$I$498,$E$139,'150 TS and Hurricane DATA'!$J$5:$J$498,$E147,'150 TS and Hurricane DATA'!$H$5:$H$498,AD$5,'150 TS and Hurricane DATA'!$K$5:$K$498,$F$139)</f>
        <v>0</v>
      </c>
      <c r="AE147">
        <f>COUNTIFS('150 TS and Hurricane DATA'!$I$5:$I$498,$E$139,'150 TS and Hurricane DATA'!$J$5:$J$498,$E147,'150 TS and Hurricane DATA'!$H$5:$H$498,AE$5,'150 TS and Hurricane DATA'!$K$5:$K$498,$F$139)</f>
        <v>0</v>
      </c>
      <c r="AF147">
        <f>COUNTIFS('150 TS and Hurricane DATA'!$I$5:$I$498,$E$139,'150 TS and Hurricane DATA'!$J$5:$J$498,$E147,'150 TS and Hurricane DATA'!$H$5:$H$498,AF$5,'150 TS and Hurricane DATA'!$K$5:$K$498,$F$139)</f>
        <v>0</v>
      </c>
      <c r="AG147">
        <f>COUNTIFS('150 TS and Hurricane DATA'!$I$5:$I$498,$E$139,'150 TS and Hurricane DATA'!$J$5:$J$498,$E147,'150 TS and Hurricane DATA'!$H$5:$H$498,AG$5,'150 TS and Hurricane DATA'!$K$5:$K$498,$F$139)</f>
        <v>0</v>
      </c>
      <c r="AH147">
        <f>COUNTIFS('150 TS and Hurricane DATA'!$I$5:$I$498,$E$139,'150 TS and Hurricane DATA'!$J$5:$J$498,$E147,'150 TS and Hurricane DATA'!$H$5:$H$498,AH$5,'150 TS and Hurricane DATA'!$K$5:$K$498,$F$139)</f>
        <v>0</v>
      </c>
      <c r="AI147">
        <f>COUNTIFS('150 TS and Hurricane DATA'!$I$5:$I$498,$E$139,'150 TS and Hurricane DATA'!$J$5:$J$498,$E147,'150 TS and Hurricane DATA'!$H$5:$H$498,AI$5,'150 TS and Hurricane DATA'!$K$5:$K$498,$F$139)</f>
        <v>0</v>
      </c>
      <c r="AJ147">
        <f>COUNTIFS('150 TS and Hurricane DATA'!$I$5:$I$498,$E$139,'150 TS and Hurricane DATA'!$J$5:$J$498,$E147,'150 TS and Hurricane DATA'!$H$5:$H$498,AJ$5,'150 TS and Hurricane DATA'!$K$5:$K$498,$F$139)</f>
        <v>0</v>
      </c>
      <c r="AK147">
        <f>COUNTIFS('150 TS and Hurricane DATA'!$I$5:$I$498,$E$139,'150 TS and Hurricane DATA'!$J$5:$J$498,$E147,'150 TS and Hurricane DATA'!$H$5:$H$498,AK$5,'150 TS and Hurricane DATA'!$K$5:$K$498,$F$139)</f>
        <v>0</v>
      </c>
      <c r="AL147">
        <f>COUNTIFS('150 TS and Hurricane DATA'!$I$5:$I$498,$E$139,'150 TS and Hurricane DATA'!$J$5:$J$498,$E147,'150 TS and Hurricane DATA'!$H$5:$H$498,AL$5,'150 TS and Hurricane DATA'!$K$5:$K$498,$F$139)</f>
        <v>0</v>
      </c>
      <c r="AM147">
        <f>COUNTIFS('150 TS and Hurricane DATA'!$I$5:$I$498,$E$139,'150 TS and Hurricane DATA'!$J$5:$J$498,$E147,'150 TS and Hurricane DATA'!$H$5:$H$498,AM$5,'150 TS and Hurricane DATA'!$K$5:$K$498,$F$139)</f>
        <v>0</v>
      </c>
      <c r="AN147">
        <f>COUNTIFS('150 TS and Hurricane DATA'!$I$5:$I$498,$E$139,'150 TS and Hurricane DATA'!$J$5:$J$498,$E147,'150 TS and Hurricane DATA'!$H$5:$H$498,AN$5,'150 TS and Hurricane DATA'!$K$5:$K$498,$F$139)</f>
        <v>0</v>
      </c>
      <c r="AO147">
        <f>COUNTIFS('150 TS and Hurricane DATA'!$I$5:$I$498,$E$139,'150 TS and Hurricane DATA'!$J$5:$J$498,$E147,'150 TS and Hurricane DATA'!$H$5:$H$498,AO$5,'150 TS and Hurricane DATA'!$K$5:$K$498,$F$139)</f>
        <v>0</v>
      </c>
      <c r="AP147">
        <f>COUNTIFS('150 TS and Hurricane DATA'!$I$5:$I$498,$E$139,'150 TS and Hurricane DATA'!$J$5:$J$498,$E147,'150 TS and Hurricane DATA'!$H$5:$H$498,AP$5,'150 TS and Hurricane DATA'!$K$5:$K$498,$F$139)</f>
        <v>0</v>
      </c>
      <c r="AQ147">
        <f>COUNTIFS('150 TS and Hurricane DATA'!$I$5:$I$498,$E$139,'150 TS and Hurricane DATA'!$J$5:$J$498,$E147,'150 TS and Hurricane DATA'!$H$5:$H$498,AQ$5,'150 TS and Hurricane DATA'!$K$5:$K$498,$F$139)</f>
        <v>0</v>
      </c>
      <c r="AR147">
        <f>COUNTIFS('150 TS and Hurricane DATA'!$I$5:$I$498,$E$139,'150 TS and Hurricane DATA'!$J$5:$J$498,$E147,'150 TS and Hurricane DATA'!$H$5:$H$498,AR$5,'150 TS and Hurricane DATA'!$K$5:$K$498,$F$139)</f>
        <v>0</v>
      </c>
      <c r="AS147">
        <f>COUNTIFS('150 TS and Hurricane DATA'!$I$5:$I$498,$E$139,'150 TS and Hurricane DATA'!$J$5:$J$498,$E147,'150 TS and Hurricane DATA'!$H$5:$H$498,AS$5,'150 TS and Hurricane DATA'!$K$5:$K$498,$F$139)</f>
        <v>0</v>
      </c>
      <c r="AT147">
        <f>COUNTIFS('150 TS and Hurricane DATA'!$I$5:$I$498,$E$139,'150 TS and Hurricane DATA'!$J$5:$J$498,$E147,'150 TS and Hurricane DATA'!$H$5:$H$498,AT$5,'150 TS and Hurricane DATA'!$K$5:$K$498,$F$139)</f>
        <v>0</v>
      </c>
      <c r="AU147">
        <f>COUNTIFS('150 TS and Hurricane DATA'!$I$5:$I$498,$E$139,'150 TS and Hurricane DATA'!$J$5:$J$498,$E147,'150 TS and Hurricane DATA'!$H$5:$H$498,AU$5,'150 TS and Hurricane DATA'!$K$5:$K$498,$F$139)</f>
        <v>0</v>
      </c>
      <c r="AV147">
        <f>COUNTIFS('150 TS and Hurricane DATA'!$I$5:$I$498,$E$139,'150 TS and Hurricane DATA'!$J$5:$J$498,$E147,'150 TS and Hurricane DATA'!$H$5:$H$498,AV$5,'150 TS and Hurricane DATA'!$K$5:$K$498,$F$139)</f>
        <v>0</v>
      </c>
      <c r="AW147">
        <f>COUNTIFS('150 TS and Hurricane DATA'!$I$5:$I$498,$E$139,'150 TS and Hurricane DATA'!$J$5:$J$498,$E147,'150 TS and Hurricane DATA'!$H$5:$H$498,AW$5,'150 TS and Hurricane DATA'!$K$5:$K$498,$F$139)</f>
        <v>0</v>
      </c>
      <c r="AX147">
        <f>COUNTIFS('150 TS and Hurricane DATA'!$I$5:$I$498,$E$139,'150 TS and Hurricane DATA'!$J$5:$J$498,$E147,'150 TS and Hurricane DATA'!$H$5:$H$498,AX$5,'150 TS and Hurricane DATA'!$K$5:$K$498,$F$139)</f>
        <v>0</v>
      </c>
      <c r="AY147">
        <f>COUNTIFS('150 TS and Hurricane DATA'!$I$5:$I$498,$E$139,'150 TS and Hurricane DATA'!$J$5:$J$498,$E147,'150 TS and Hurricane DATA'!$H$5:$H$498,AY$5,'150 TS and Hurricane DATA'!$K$5:$K$498,$F$139)</f>
        <v>0</v>
      </c>
      <c r="AZ147">
        <f>COUNTIFS('150 TS and Hurricane DATA'!$I$5:$I$498,$E$139,'150 TS and Hurricane DATA'!$J$5:$J$498,$E147,'150 TS and Hurricane DATA'!$H$5:$H$498,AZ$5,'150 TS and Hurricane DATA'!$K$5:$K$498,$F$139)</f>
        <v>0</v>
      </c>
      <c r="BA147">
        <f>COUNTIFS('150 TS and Hurricane DATA'!$I$5:$I$498,$E$139,'150 TS and Hurricane DATA'!$J$5:$J$498,$E147,'150 TS and Hurricane DATA'!$H$5:$H$498,BA$5,'150 TS and Hurricane DATA'!$K$5:$K$498,$F$139)</f>
        <v>0</v>
      </c>
      <c r="BB147">
        <f>COUNTIFS('150 TS and Hurricane DATA'!$I$5:$I$498,$E$139,'150 TS and Hurricane DATA'!$J$5:$J$498,$E147,'150 TS and Hurricane DATA'!$H$5:$H$498,BB$5,'150 TS and Hurricane DATA'!$K$5:$K$498,$F$139)</f>
        <v>0</v>
      </c>
      <c r="BC147">
        <f>COUNTIFS('150 TS and Hurricane DATA'!$I$5:$I$498,$E$139,'150 TS and Hurricane DATA'!$J$5:$J$498,$E147,'150 TS and Hurricane DATA'!$H$5:$H$498,BC$5,'150 TS and Hurricane DATA'!$K$5:$K$498,$F$139)</f>
        <v>0</v>
      </c>
      <c r="BD147">
        <f>COUNTIFS('150 TS and Hurricane DATA'!$I$5:$I$498,$E$139,'150 TS and Hurricane DATA'!$J$5:$J$498,$E147,'150 TS and Hurricane DATA'!$H$5:$H$498,BD$5,'150 TS and Hurricane DATA'!$K$5:$K$498,$F$139)</f>
        <v>0</v>
      </c>
      <c r="BE147">
        <f>COUNTIFS('150 TS and Hurricane DATA'!$I$5:$I$498,$E$139,'150 TS and Hurricane DATA'!$J$5:$J$498,$E147,'150 TS and Hurricane DATA'!$H$5:$H$498,BE$5,'150 TS and Hurricane DATA'!$K$5:$K$498,$F$139)</f>
        <v>0</v>
      </c>
      <c r="BF147">
        <f>COUNTIFS('150 TS and Hurricane DATA'!$I$5:$I$498,$E$139,'150 TS and Hurricane DATA'!$J$5:$J$498,$E147,'150 TS and Hurricane DATA'!$H$5:$H$498,BF$5,'150 TS and Hurricane DATA'!$K$5:$K$498,$F$139)</f>
        <v>0</v>
      </c>
      <c r="BG147">
        <f>COUNTIFS('150 TS and Hurricane DATA'!$I$5:$I$498,$E$139,'150 TS and Hurricane DATA'!$J$5:$J$498,$E147,'150 TS and Hurricane DATA'!$H$5:$H$498,BG$5,'150 TS and Hurricane DATA'!$K$5:$K$498,$F$139)</f>
        <v>0</v>
      </c>
      <c r="BH147">
        <f>COUNTIFS('150 TS and Hurricane DATA'!$I$5:$I$498,$E$139,'150 TS and Hurricane DATA'!$J$5:$J$498,$E147,'150 TS and Hurricane DATA'!$H$5:$H$498,BH$5,'150 TS and Hurricane DATA'!$K$5:$K$498,$F$139)</f>
        <v>1</v>
      </c>
      <c r="BI147">
        <f>COUNTIFS('150 TS and Hurricane DATA'!$I$5:$I$498,$E$139,'150 TS and Hurricane DATA'!$J$5:$J$498,$E147,'150 TS and Hurricane DATA'!$H$5:$H$498,BI$5,'150 TS and Hurricane DATA'!$K$5:$K$498,$F$139)</f>
        <v>0</v>
      </c>
      <c r="BJ147">
        <f>COUNTIFS('150 TS and Hurricane DATA'!$I$5:$I$498,$E$139,'150 TS and Hurricane DATA'!$J$5:$J$498,$E147,'150 TS and Hurricane DATA'!$H$5:$H$498,BJ$5,'150 TS and Hurricane DATA'!$K$5:$K$498,$F$139)</f>
        <v>0</v>
      </c>
      <c r="BK147">
        <f>COUNTIFS('150 TS and Hurricane DATA'!$I$5:$I$498,$E$139,'150 TS and Hurricane DATA'!$J$5:$J$498,$E147,'150 TS and Hurricane DATA'!$H$5:$H$498,BK$5,'150 TS and Hurricane DATA'!$K$5:$K$498,$F$139)</f>
        <v>0</v>
      </c>
      <c r="BL147">
        <f>COUNTIFS('150 TS and Hurricane DATA'!$I$5:$I$498,$E$139,'150 TS and Hurricane DATA'!$J$5:$J$498,$E147,'150 TS and Hurricane DATA'!$H$5:$H$498,BL$5,'150 TS and Hurricane DATA'!$K$5:$K$498,$F$139)</f>
        <v>0</v>
      </c>
      <c r="BM147">
        <f>COUNTIFS('150 TS and Hurricane DATA'!$I$5:$I$498,$E$139,'150 TS and Hurricane DATA'!$J$5:$J$498,$E147,'150 TS and Hurricane DATA'!$H$5:$H$498,BM$5,'150 TS and Hurricane DATA'!$K$5:$K$498,$F$139)</f>
        <v>0</v>
      </c>
      <c r="BN147">
        <f>COUNTIFS('150 TS and Hurricane DATA'!$I$5:$I$498,$E$139,'150 TS and Hurricane DATA'!$J$5:$J$498,$E147,'150 TS and Hurricane DATA'!$H$5:$H$498,BN$5,'150 TS and Hurricane DATA'!$K$5:$K$498,$F$139)</f>
        <v>0</v>
      </c>
      <c r="BO147">
        <f>COUNTIFS('150 TS and Hurricane DATA'!$I$5:$I$498,$E$139,'150 TS and Hurricane DATA'!$J$5:$J$498,$E147,'150 TS and Hurricane DATA'!$H$5:$H$498,BO$5,'150 TS and Hurricane DATA'!$K$5:$K$498,$F$139)</f>
        <v>0</v>
      </c>
      <c r="BP147">
        <f>COUNTIFS('150 TS and Hurricane DATA'!$I$5:$I$498,$E$139,'150 TS and Hurricane DATA'!$J$5:$J$498,$E147,'150 TS and Hurricane DATA'!$H$5:$H$498,BP$5,'150 TS and Hurricane DATA'!$K$5:$K$498,$F$139)</f>
        <v>0</v>
      </c>
      <c r="BQ147">
        <f>COUNTIFS('150 TS and Hurricane DATA'!$I$5:$I$498,$E$139,'150 TS and Hurricane DATA'!$J$5:$J$498,$E147,'150 TS and Hurricane DATA'!$H$5:$H$498,BQ$5,'150 TS and Hurricane DATA'!$K$5:$K$498,$F$139)</f>
        <v>0</v>
      </c>
      <c r="BR147">
        <f>COUNTIFS('150 TS and Hurricane DATA'!$I$5:$I$498,$E$139,'150 TS and Hurricane DATA'!$J$5:$J$498,$E147,'150 TS and Hurricane DATA'!$H$5:$H$498,BR$5,'150 TS and Hurricane DATA'!$K$5:$K$498,$F$139)</f>
        <v>0</v>
      </c>
      <c r="BS147">
        <f>COUNTIFS('150 TS and Hurricane DATA'!$I$5:$I$498,$E$139,'150 TS and Hurricane DATA'!$J$5:$J$498,$E147,'150 TS and Hurricane DATA'!$H$5:$H$498,BS$5,'150 TS and Hurricane DATA'!$K$5:$K$498,$F$139)</f>
        <v>0</v>
      </c>
      <c r="BT147">
        <f>COUNTIFS('150 TS and Hurricane DATA'!$I$5:$I$498,$E$139,'150 TS and Hurricane DATA'!$J$5:$J$498,$E147,'150 TS and Hurricane DATA'!$H$5:$H$498,BT$5,'150 TS and Hurricane DATA'!$K$5:$K$498,$F$139)</f>
        <v>0</v>
      </c>
      <c r="BU147">
        <f>COUNTIFS('150 TS and Hurricane DATA'!$I$5:$I$498,$E$139,'150 TS and Hurricane DATA'!$J$5:$J$498,$E147,'150 TS and Hurricane DATA'!$H$5:$H$498,BU$5,'150 TS and Hurricane DATA'!$K$5:$K$498,$F$139)</f>
        <v>0</v>
      </c>
      <c r="BV147">
        <f>COUNTIFS('150 TS and Hurricane DATA'!$I$5:$I$498,$E$139,'150 TS and Hurricane DATA'!$J$5:$J$498,$E147,'150 TS and Hurricane DATA'!$H$5:$H$498,BV$5,'150 TS and Hurricane DATA'!$K$5:$K$498,$F$139)</f>
        <v>0</v>
      </c>
      <c r="BW147">
        <f>COUNTIFS('150 TS and Hurricane DATA'!$I$5:$I$498,$E$139,'150 TS and Hurricane DATA'!$J$5:$J$498,$E147,'150 TS and Hurricane DATA'!$H$5:$H$498,BW$5,'150 TS and Hurricane DATA'!$K$5:$K$498,$F$139)</f>
        <v>0</v>
      </c>
      <c r="BX147">
        <f>COUNTIFS('150 TS and Hurricane DATA'!$I$5:$I$498,$E$139,'150 TS and Hurricane DATA'!$J$5:$J$498,$E147,'150 TS and Hurricane DATA'!$H$5:$H$498,BX$5,'150 TS and Hurricane DATA'!$K$5:$K$498,$F$139)</f>
        <v>0</v>
      </c>
      <c r="BY147">
        <f>COUNTIFS('150 TS and Hurricane DATA'!$I$5:$I$498,$E$139,'150 TS and Hurricane DATA'!$J$5:$J$498,$E147,'150 TS and Hurricane DATA'!$H$5:$H$498,BY$5,'150 TS and Hurricane DATA'!$K$5:$K$498,$F$139)</f>
        <v>0</v>
      </c>
      <c r="BZ147">
        <f>COUNTIFS('150 TS and Hurricane DATA'!$I$5:$I$498,$E$139,'150 TS and Hurricane DATA'!$J$5:$J$498,$E147,'150 TS and Hurricane DATA'!$H$5:$H$498,BZ$5,'150 TS and Hurricane DATA'!$K$5:$K$498,$F$139)</f>
        <v>0</v>
      </c>
      <c r="CA147">
        <f>COUNTIFS('150 TS and Hurricane DATA'!$I$5:$I$498,$E$139,'150 TS and Hurricane DATA'!$J$5:$J$498,$E147,'150 TS and Hurricane DATA'!$H$5:$H$498,CA$5,'150 TS and Hurricane DATA'!$K$5:$K$498,$F$139)</f>
        <v>0</v>
      </c>
      <c r="CB147">
        <f>COUNTIFS('150 TS and Hurricane DATA'!$I$5:$I$498,$E$139,'150 TS and Hurricane DATA'!$J$5:$J$498,$E147,'150 TS and Hurricane DATA'!$H$5:$H$498,CB$5,'150 TS and Hurricane DATA'!$K$5:$K$498,$F$139)</f>
        <v>0</v>
      </c>
      <c r="CC147">
        <f>COUNTIFS('150 TS and Hurricane DATA'!$I$5:$I$498,$E$139,'150 TS and Hurricane DATA'!$J$5:$J$498,$E147,'150 TS and Hurricane DATA'!$H$5:$H$498,CC$5,'150 TS and Hurricane DATA'!$K$5:$K$498,$F$139)</f>
        <v>0</v>
      </c>
      <c r="CD147">
        <f>COUNTIFS('150 TS and Hurricane DATA'!$I$5:$I$498,$E$139,'150 TS and Hurricane DATA'!$J$5:$J$498,$E147,'150 TS and Hurricane DATA'!$H$5:$H$498,CD$5,'150 TS and Hurricane DATA'!$K$5:$K$498,$F$139)</f>
        <v>0</v>
      </c>
      <c r="CE147">
        <f>COUNTIFS('150 TS and Hurricane DATA'!$I$5:$I$498,$E$139,'150 TS and Hurricane DATA'!$J$5:$J$498,$E147,'150 TS and Hurricane DATA'!$H$5:$H$498,CE$5,'150 TS and Hurricane DATA'!$K$5:$K$498,$F$139)</f>
        <v>0</v>
      </c>
      <c r="CF147">
        <f>COUNTIFS('150 TS and Hurricane DATA'!$I$5:$I$498,$E$139,'150 TS and Hurricane DATA'!$J$5:$J$498,$E147,'150 TS and Hurricane DATA'!$H$5:$H$498,CF$5,'150 TS and Hurricane DATA'!$K$5:$K$498,$F$139)</f>
        <v>0</v>
      </c>
      <c r="CG147">
        <f>COUNTIFS('150 TS and Hurricane DATA'!$I$5:$I$498,$E$139,'150 TS and Hurricane DATA'!$J$5:$J$498,$E147,'150 TS and Hurricane DATA'!$H$5:$H$498,CG$5,'150 TS and Hurricane DATA'!$K$5:$K$498,$F$139)</f>
        <v>0</v>
      </c>
      <c r="CH147">
        <f>COUNTIFS('150 TS and Hurricane DATA'!$I$5:$I$498,$E$139,'150 TS and Hurricane DATA'!$J$5:$J$498,$E147,'150 TS and Hurricane DATA'!$H$5:$H$498,CH$5,'150 TS and Hurricane DATA'!$K$5:$K$498,$F$139)</f>
        <v>0</v>
      </c>
      <c r="CI147">
        <f>COUNTIFS('150 TS and Hurricane DATA'!$I$5:$I$498,$E$139,'150 TS and Hurricane DATA'!$J$5:$J$498,$E147,'150 TS and Hurricane DATA'!$H$5:$H$498,CI$5,'150 TS and Hurricane DATA'!$K$5:$K$498,$F$139)</f>
        <v>0</v>
      </c>
      <c r="CJ147">
        <f>COUNTIFS('150 TS and Hurricane DATA'!$I$5:$I$498,$E$139,'150 TS and Hurricane DATA'!$J$5:$J$498,$E147,'150 TS and Hurricane DATA'!$H$5:$H$498,CJ$5,'150 TS and Hurricane DATA'!$K$5:$K$498,$F$139)</f>
        <v>0</v>
      </c>
      <c r="CK147">
        <f>COUNTIFS('150 TS and Hurricane DATA'!$I$5:$I$498,$E$139,'150 TS and Hurricane DATA'!$J$5:$J$498,$E147,'150 TS and Hurricane DATA'!$H$5:$H$498,CK$5,'150 TS and Hurricane DATA'!$K$5:$K$498,$F$139)</f>
        <v>0</v>
      </c>
      <c r="CL147">
        <f>COUNTIFS('150 TS and Hurricane DATA'!$I$5:$I$498,$E$139,'150 TS and Hurricane DATA'!$J$5:$J$498,$E147,'150 TS and Hurricane DATA'!$H$5:$H$498,CL$5,'150 TS and Hurricane DATA'!$K$5:$K$498,$F$139)</f>
        <v>0</v>
      </c>
      <c r="CM147">
        <f>COUNTIFS('150 TS and Hurricane DATA'!$I$5:$I$498,$E$139,'150 TS and Hurricane DATA'!$J$5:$J$498,$E147,'150 TS and Hurricane DATA'!$H$5:$H$498,CM$5,'150 TS and Hurricane DATA'!$K$5:$K$498,$F$139)</f>
        <v>0</v>
      </c>
      <c r="CN147">
        <f>COUNTIFS('150 TS and Hurricane DATA'!$I$5:$I$498,$E$139,'150 TS and Hurricane DATA'!$J$5:$J$498,$E147,'150 TS and Hurricane DATA'!$H$5:$H$498,CN$5,'150 TS and Hurricane DATA'!$K$5:$K$498,$F$139)</f>
        <v>0</v>
      </c>
      <c r="CO147">
        <f>COUNTIFS('150 TS and Hurricane DATA'!$I$5:$I$498,$E$139,'150 TS and Hurricane DATA'!$J$5:$J$498,$E147,'150 TS and Hurricane DATA'!$H$5:$H$498,CO$5,'150 TS and Hurricane DATA'!$K$5:$K$498,$F$139)</f>
        <v>1</v>
      </c>
      <c r="CP147">
        <f>COUNTIFS('150 TS and Hurricane DATA'!$I$5:$I$498,$E$139,'150 TS and Hurricane DATA'!$J$5:$J$498,$E147,'150 TS and Hurricane DATA'!$H$5:$H$498,CP$5,'150 TS and Hurricane DATA'!$K$5:$K$498,$F$139)</f>
        <v>0</v>
      </c>
      <c r="CQ147">
        <f>COUNTIFS('150 TS and Hurricane DATA'!$I$5:$I$498,$E$139,'150 TS and Hurricane DATA'!$J$5:$J$498,$E147,'150 TS and Hurricane DATA'!$H$5:$H$498,CQ$5,'150 TS and Hurricane DATA'!$K$5:$K$498,$F$139)</f>
        <v>0</v>
      </c>
      <c r="CR147">
        <f>COUNTIFS('150 TS and Hurricane DATA'!$I$5:$I$498,$E$139,'150 TS and Hurricane DATA'!$J$5:$J$498,$E147,'150 TS and Hurricane DATA'!$H$5:$H$498,CR$5,'150 TS and Hurricane DATA'!$K$5:$K$498,$F$139)</f>
        <v>0</v>
      </c>
      <c r="CS147">
        <f>COUNTIFS('150 TS and Hurricane DATA'!$I$5:$I$498,$E$139,'150 TS and Hurricane DATA'!$J$5:$J$498,$E147,'150 TS and Hurricane DATA'!$H$5:$H$498,CS$5,'150 TS and Hurricane DATA'!$K$5:$K$498,$F$139)</f>
        <v>0</v>
      </c>
      <c r="CT147">
        <f>COUNTIFS('150 TS and Hurricane DATA'!$I$5:$I$498,$E$139,'150 TS and Hurricane DATA'!$J$5:$J$498,$E147,'150 TS and Hurricane DATA'!$H$5:$H$498,CT$5,'150 TS and Hurricane DATA'!$K$5:$K$498,$F$139)</f>
        <v>0</v>
      </c>
      <c r="CU147">
        <f>COUNTIFS('150 TS and Hurricane DATA'!$I$5:$I$498,$E$139,'150 TS and Hurricane DATA'!$J$5:$J$498,$E147,'150 TS and Hurricane DATA'!$H$5:$H$498,CU$5,'150 TS and Hurricane DATA'!$K$5:$K$498,$F$139)</f>
        <v>0</v>
      </c>
      <c r="CV147">
        <f>COUNTIFS('150 TS and Hurricane DATA'!$I$5:$I$498,$E$139,'150 TS and Hurricane DATA'!$J$5:$J$498,$E147,'150 TS and Hurricane DATA'!$H$5:$H$498,CV$5,'150 TS and Hurricane DATA'!$K$5:$K$498,$F$139)</f>
        <v>0</v>
      </c>
      <c r="CW147">
        <f>COUNTIFS('150 TS and Hurricane DATA'!$I$5:$I$498,$E$139,'150 TS and Hurricane DATA'!$J$5:$J$498,$E147,'150 TS and Hurricane DATA'!$H$5:$H$498,CW$5,'150 TS and Hurricane DATA'!$K$5:$K$498,$F$139)</f>
        <v>0</v>
      </c>
      <c r="CX147">
        <f>COUNTIFS('150 TS and Hurricane DATA'!$I$5:$I$498,$E$139,'150 TS and Hurricane DATA'!$J$5:$J$498,$E147,'150 TS and Hurricane DATA'!$H$5:$H$498,CX$5,'150 TS and Hurricane DATA'!$K$5:$K$498,$F$139)</f>
        <v>0</v>
      </c>
      <c r="CY147">
        <f>COUNTIFS('150 TS and Hurricane DATA'!$I$5:$I$498,$E$139,'150 TS and Hurricane DATA'!$J$5:$J$498,$E147,'150 TS and Hurricane DATA'!$H$5:$H$498,CY$5,'150 TS and Hurricane DATA'!$K$5:$K$498,$F$139)</f>
        <v>0</v>
      </c>
      <c r="CZ147">
        <f>COUNTIFS('150 TS and Hurricane DATA'!$I$5:$I$498,$E$139,'150 TS and Hurricane DATA'!$J$5:$J$498,$E147,'150 TS and Hurricane DATA'!$H$5:$H$498,CZ$5,'150 TS and Hurricane DATA'!$K$5:$K$498,$F$139)</f>
        <v>0</v>
      </c>
      <c r="DA147">
        <f>COUNTIFS('150 TS and Hurricane DATA'!$I$5:$I$498,$E$139,'150 TS and Hurricane DATA'!$J$5:$J$498,$E147,'150 TS and Hurricane DATA'!$H$5:$H$498,DA$5,'150 TS and Hurricane DATA'!$K$5:$K$498,$F$139)</f>
        <v>0</v>
      </c>
      <c r="DB147">
        <f>COUNTIFS('150 TS and Hurricane DATA'!$I$5:$I$498,$E$139,'150 TS and Hurricane DATA'!$J$5:$J$498,$E147,'150 TS and Hurricane DATA'!$H$5:$H$498,DB$5,'150 TS and Hurricane DATA'!$K$5:$K$498,$F$139)</f>
        <v>0</v>
      </c>
      <c r="DC147">
        <f>COUNTIFS('150 TS and Hurricane DATA'!$I$5:$I$498,$E$139,'150 TS and Hurricane DATA'!$J$5:$J$498,$E147,'150 TS and Hurricane DATA'!$H$5:$H$498,DC$5,'150 TS and Hurricane DATA'!$K$5:$K$498,$F$139)</f>
        <v>0</v>
      </c>
      <c r="DD147">
        <f>COUNTIFS('150 TS and Hurricane DATA'!$I$5:$I$498,$E$139,'150 TS and Hurricane DATA'!$J$5:$J$498,$E147,'150 TS and Hurricane DATA'!$H$5:$H$498,DD$5,'150 TS and Hurricane DATA'!$K$5:$K$498,$F$139)</f>
        <v>0</v>
      </c>
      <c r="DE147">
        <f>COUNTIFS('150 TS and Hurricane DATA'!$I$5:$I$498,$E$139,'150 TS and Hurricane DATA'!$J$5:$J$498,$E147,'150 TS and Hurricane DATA'!$H$5:$H$498,DE$5,'150 TS and Hurricane DATA'!$K$5:$K$498,$F$139)</f>
        <v>0</v>
      </c>
      <c r="DF147">
        <f>COUNTIFS('150 TS and Hurricane DATA'!$I$5:$I$498,$E$139,'150 TS and Hurricane DATA'!$J$5:$J$498,$E147,'150 TS and Hurricane DATA'!$H$5:$H$498,DF$5,'150 TS and Hurricane DATA'!$K$5:$K$498,$F$139)</f>
        <v>0</v>
      </c>
      <c r="DG147">
        <f>COUNTIFS('150 TS and Hurricane DATA'!$I$5:$I$498,$E$139,'150 TS and Hurricane DATA'!$J$5:$J$498,$E147,'150 TS and Hurricane DATA'!$H$5:$H$498,DG$5,'150 TS and Hurricane DATA'!$K$5:$K$498,$F$139)</f>
        <v>0</v>
      </c>
      <c r="DH147">
        <f>COUNTIFS('150 TS and Hurricane DATA'!$I$5:$I$498,$E$139,'150 TS and Hurricane DATA'!$J$5:$J$498,$E147,'150 TS and Hurricane DATA'!$H$5:$H$498,DH$5,'150 TS and Hurricane DATA'!$K$5:$K$498,$F$139)</f>
        <v>1</v>
      </c>
      <c r="DI147">
        <f>COUNTIFS('150 TS and Hurricane DATA'!$I$5:$I$498,$E$139,'150 TS and Hurricane DATA'!$J$5:$J$498,$E147,'150 TS and Hurricane DATA'!$H$5:$H$498,DI$5,'150 TS and Hurricane DATA'!$K$5:$K$498,$F$139)</f>
        <v>0</v>
      </c>
      <c r="DJ147">
        <f>COUNTIFS('150 TS and Hurricane DATA'!$I$5:$I$498,$E$139,'150 TS and Hurricane DATA'!$J$5:$J$498,$E147,'150 TS and Hurricane DATA'!$H$5:$H$498,DJ$5,'150 TS and Hurricane DATA'!$K$5:$K$498,$F$139)</f>
        <v>0</v>
      </c>
      <c r="DK147">
        <f>COUNTIFS('150 TS and Hurricane DATA'!$I$5:$I$498,$E$139,'150 TS and Hurricane DATA'!$J$5:$J$498,$E147,'150 TS and Hurricane DATA'!$H$5:$H$498,DK$5,'150 TS and Hurricane DATA'!$K$5:$K$498,$F$139)</f>
        <v>0</v>
      </c>
      <c r="DL147">
        <f>COUNTIFS('150 TS and Hurricane DATA'!$I$5:$I$498,$E$139,'150 TS and Hurricane DATA'!$J$5:$J$498,$E147,'150 TS and Hurricane DATA'!$H$5:$H$498,DL$5,'150 TS and Hurricane DATA'!$K$5:$K$498,$F$139)</f>
        <v>0</v>
      </c>
      <c r="DM147">
        <f>COUNTIFS('150 TS and Hurricane DATA'!$I$5:$I$498,$E$139,'150 TS and Hurricane DATA'!$J$5:$J$498,$E147,'150 TS and Hurricane DATA'!$H$5:$H$498,DM$5,'150 TS and Hurricane DATA'!$K$5:$K$498,$F$139)</f>
        <v>0</v>
      </c>
      <c r="DN147">
        <f>COUNTIFS('150 TS and Hurricane DATA'!$I$5:$I$498,$E$139,'150 TS and Hurricane DATA'!$J$5:$J$498,$E147,'150 TS and Hurricane DATA'!$H$5:$H$498,DN$5,'150 TS and Hurricane DATA'!$K$5:$K$498,$F$139)</f>
        <v>0</v>
      </c>
      <c r="DO147">
        <f>COUNTIFS('150 TS and Hurricane DATA'!$I$5:$I$498,$E$139,'150 TS and Hurricane DATA'!$J$5:$J$498,$E147,'150 TS and Hurricane DATA'!$H$5:$H$498,DO$5,'150 TS and Hurricane DATA'!$K$5:$K$498,$F$139)</f>
        <v>0</v>
      </c>
      <c r="DP147">
        <f>COUNTIFS('150 TS and Hurricane DATA'!$I$5:$I$498,$E$139,'150 TS and Hurricane DATA'!$J$5:$J$498,$E147,'150 TS and Hurricane DATA'!$H$5:$H$498,DP$5,'150 TS and Hurricane DATA'!$K$5:$K$498,$F$139)</f>
        <v>1</v>
      </c>
      <c r="DQ147">
        <f>COUNTIFS('150 TS and Hurricane DATA'!$I$5:$I$498,$E$139,'150 TS and Hurricane DATA'!$J$5:$J$498,$E147,'150 TS and Hurricane DATA'!$H$5:$H$498,DQ$5,'150 TS and Hurricane DATA'!$K$5:$K$498,$F$139)</f>
        <v>0</v>
      </c>
      <c r="DR147">
        <f>COUNTIFS('150 TS and Hurricane DATA'!$I$5:$I$498,$E$139,'150 TS and Hurricane DATA'!$J$5:$J$498,$E147,'150 TS and Hurricane DATA'!$H$5:$H$498,DR$5,'150 TS and Hurricane DATA'!$K$5:$K$498,$F$139)</f>
        <v>0</v>
      </c>
      <c r="DS147">
        <f>COUNTIFS('150 TS and Hurricane DATA'!$I$5:$I$498,$E$139,'150 TS and Hurricane DATA'!$J$5:$J$498,$E147,'150 TS and Hurricane DATA'!$H$5:$H$498,DS$5,'150 TS and Hurricane DATA'!$K$5:$K$498,$F$139)</f>
        <v>0</v>
      </c>
      <c r="DT147">
        <f>COUNTIFS('150 TS and Hurricane DATA'!$I$5:$I$498,$E$139,'150 TS and Hurricane DATA'!$J$5:$J$498,$E147,'150 TS and Hurricane DATA'!$H$5:$H$498,DT$5,'150 TS and Hurricane DATA'!$K$5:$K$498,$F$139)</f>
        <v>0</v>
      </c>
      <c r="DU147">
        <f>COUNTIFS('150 TS and Hurricane DATA'!$I$5:$I$498,$E$139,'150 TS and Hurricane DATA'!$J$5:$J$498,$E147,'150 TS and Hurricane DATA'!$H$5:$H$498,DU$5,'150 TS and Hurricane DATA'!$K$5:$K$498,$F$139)</f>
        <v>0</v>
      </c>
      <c r="DV147">
        <f>COUNTIFS('150 TS and Hurricane DATA'!$I$5:$I$498,$E$139,'150 TS and Hurricane DATA'!$J$5:$J$498,$E147,'150 TS and Hurricane DATA'!$H$5:$H$498,DV$5,'150 TS and Hurricane DATA'!$K$5:$K$498,$F$139)</f>
        <v>0</v>
      </c>
      <c r="DW147">
        <f>COUNTIFS('150 TS and Hurricane DATA'!$I$5:$I$498,$E$139,'150 TS and Hurricane DATA'!$J$5:$J$498,$E147,'150 TS and Hurricane DATA'!$H$5:$H$498,DW$5,'150 TS and Hurricane DATA'!$K$5:$K$498,$F$139)</f>
        <v>0</v>
      </c>
      <c r="DX147">
        <f>COUNTIFS('150 TS and Hurricane DATA'!$I$5:$I$498,$E$139,'150 TS and Hurricane DATA'!$J$5:$J$498,$E147,'150 TS and Hurricane DATA'!$H$5:$H$498,DX$5,'150 TS and Hurricane DATA'!$K$5:$K$498,$F$139)</f>
        <v>0</v>
      </c>
      <c r="DY147">
        <f>COUNTIFS('150 TS and Hurricane DATA'!$I$5:$I$498,$E$139,'150 TS and Hurricane DATA'!$J$5:$J$498,$E147,'150 TS and Hurricane DATA'!$H$5:$H$498,DY$5,'150 TS and Hurricane DATA'!$K$5:$K$498,$F$139)</f>
        <v>0</v>
      </c>
      <c r="DZ147">
        <f>COUNTIFS('150 TS and Hurricane DATA'!$I$5:$I$498,$E$139,'150 TS and Hurricane DATA'!$J$5:$J$498,$E147,'150 TS and Hurricane DATA'!$H$5:$H$498,DZ$5,'150 TS and Hurricane DATA'!$K$5:$K$498,$F$139)</f>
        <v>0</v>
      </c>
      <c r="EA147">
        <f>COUNTIFS('150 TS and Hurricane DATA'!$I$5:$I$498,$E$139,'150 TS and Hurricane DATA'!$J$5:$J$498,$E147,'150 TS and Hurricane DATA'!$H$5:$H$498,EA$5,'150 TS and Hurricane DATA'!$K$5:$K$498,$F$139)</f>
        <v>0</v>
      </c>
      <c r="EB147">
        <f>COUNTIFS('150 TS and Hurricane DATA'!$I$5:$I$498,$E$139,'150 TS and Hurricane DATA'!$J$5:$J$498,$E147,'150 TS and Hurricane DATA'!$H$5:$H$498,EB$5,'150 TS and Hurricane DATA'!$K$5:$K$498,$F$139)</f>
        <v>0</v>
      </c>
      <c r="EC147">
        <f>COUNTIFS('150 TS and Hurricane DATA'!$I$5:$I$498,$E$139,'150 TS and Hurricane DATA'!$J$5:$J$498,$E147,'150 TS and Hurricane DATA'!$H$5:$H$498,EC$5,'150 TS and Hurricane DATA'!$K$5:$K$498,$F$139)</f>
        <v>0</v>
      </c>
      <c r="ED147">
        <f>COUNTIFS('150 TS and Hurricane DATA'!$I$5:$I$498,$E$139,'150 TS and Hurricane DATA'!$J$5:$J$498,$E147,'150 TS and Hurricane DATA'!$H$5:$H$498,ED$5,'150 TS and Hurricane DATA'!$K$5:$K$498,$F$139)</f>
        <v>0</v>
      </c>
      <c r="EE147">
        <f>COUNTIFS('150 TS and Hurricane DATA'!$I$5:$I$498,$E$139,'150 TS and Hurricane DATA'!$J$5:$J$498,$E147,'150 TS and Hurricane DATA'!$H$5:$H$498,EE$5,'150 TS and Hurricane DATA'!$K$5:$K$498,$F$139)</f>
        <v>0</v>
      </c>
      <c r="EF147">
        <f>COUNTIFS('150 TS and Hurricane DATA'!$I$5:$I$498,$E$139,'150 TS and Hurricane DATA'!$J$5:$J$498,$E147,'150 TS and Hurricane DATA'!$H$5:$H$498,EF$5,'150 TS and Hurricane DATA'!$K$5:$K$498,$F$139)</f>
        <v>0</v>
      </c>
      <c r="EG147">
        <f>COUNTIFS('150 TS and Hurricane DATA'!$I$5:$I$498,$E$139,'150 TS and Hurricane DATA'!$J$5:$J$498,$E147,'150 TS and Hurricane DATA'!$H$5:$H$498,EG$5,'150 TS and Hurricane DATA'!$K$5:$K$498,$F$139)</f>
        <v>1</v>
      </c>
      <c r="EH147">
        <f>COUNTIFS('150 TS and Hurricane DATA'!$I$5:$I$498,$E$139,'150 TS and Hurricane DATA'!$J$5:$J$498,$E147,'150 TS and Hurricane DATA'!$H$5:$H$498,EH$5,'150 TS and Hurricane DATA'!$K$5:$K$498,$F$139)</f>
        <v>0</v>
      </c>
      <c r="EI147">
        <f>COUNTIFS('150 TS and Hurricane DATA'!$I$5:$I$498,$E$139,'150 TS and Hurricane DATA'!$J$5:$J$498,$E147,'150 TS and Hurricane DATA'!$H$5:$H$498,EI$5,'150 TS and Hurricane DATA'!$K$5:$K$498,$F$139)</f>
        <v>0</v>
      </c>
      <c r="EJ147">
        <f>COUNTIFS('150 TS and Hurricane DATA'!$I$5:$I$498,$E$139,'150 TS and Hurricane DATA'!$J$5:$J$498,$E147,'150 TS and Hurricane DATA'!$H$5:$H$498,EJ$5,'150 TS and Hurricane DATA'!$K$5:$K$498,$F$139)</f>
        <v>0</v>
      </c>
      <c r="EK147">
        <f>COUNTIFS('150 TS and Hurricane DATA'!$I$5:$I$498,$E$139,'150 TS and Hurricane DATA'!$J$5:$J$498,$E147,'150 TS and Hurricane DATA'!$H$5:$H$498,EK$5,'150 TS and Hurricane DATA'!$K$5:$K$498,$F$139)</f>
        <v>0</v>
      </c>
      <c r="EL147">
        <f>COUNTIFS('150 TS and Hurricane DATA'!$I$5:$I$498,$E$139,'150 TS and Hurricane DATA'!$J$5:$J$498,$E147,'150 TS and Hurricane DATA'!$H$5:$H$498,EL$5,'150 TS and Hurricane DATA'!$K$5:$K$498,$F$139)</f>
        <v>0</v>
      </c>
      <c r="EM147">
        <f>COUNTIFS('150 TS and Hurricane DATA'!$I$5:$I$498,$E$139,'150 TS and Hurricane DATA'!$J$5:$J$498,$E147,'150 TS and Hurricane DATA'!$H$5:$H$498,EM$5,'150 TS and Hurricane DATA'!$K$5:$K$498,$F$139)</f>
        <v>0</v>
      </c>
      <c r="EN147">
        <f>COUNTIFS('150 TS and Hurricane DATA'!$I$5:$I$498,$E$139,'150 TS and Hurricane DATA'!$J$5:$J$498,$E147,'150 TS and Hurricane DATA'!$H$5:$H$498,EN$5,'150 TS and Hurricane DATA'!$K$5:$K$498,$F$139)</f>
        <v>0</v>
      </c>
      <c r="EO147">
        <f>COUNTIFS('150 TS and Hurricane DATA'!$I$5:$I$498,$E$139,'150 TS and Hurricane DATA'!$J$5:$J$498,$E147,'150 TS and Hurricane DATA'!$H$5:$H$498,EO$5,'150 TS and Hurricane DATA'!$K$5:$K$498,$F$139)</f>
        <v>0</v>
      </c>
      <c r="EP147">
        <f>COUNTIFS('150 TS and Hurricane DATA'!$I$5:$I$498,$E$139,'150 TS and Hurricane DATA'!$J$5:$J$498,$E147,'150 TS and Hurricane DATA'!$H$5:$H$498,EP$5,'150 TS and Hurricane DATA'!$K$5:$K$498,$F$139)</f>
        <v>0</v>
      </c>
      <c r="EQ147">
        <f>COUNTIFS('150 TS and Hurricane DATA'!$I$5:$I$498,$E$139,'150 TS and Hurricane DATA'!$J$5:$J$498,$E147,'150 TS and Hurricane DATA'!$H$5:$H$498,EQ$5,'150 TS and Hurricane DATA'!$K$5:$K$498,$F$139)</f>
        <v>0</v>
      </c>
      <c r="ER147">
        <f>COUNTIFS('150 TS and Hurricane DATA'!$I$5:$I$498,$E$139,'150 TS and Hurricane DATA'!$J$5:$J$498,$E147,'150 TS and Hurricane DATA'!$H$5:$H$498,ER$5,'150 TS and Hurricane DATA'!$K$5:$K$498,$F$139)</f>
        <v>0</v>
      </c>
      <c r="ES147">
        <f>COUNTIFS('150 TS and Hurricane DATA'!$I$5:$I$498,$E$139,'150 TS and Hurricane DATA'!$J$5:$J$498,$E147,'150 TS and Hurricane DATA'!$H$5:$H$498,ES$5,'150 TS and Hurricane DATA'!$K$5:$K$498,$F$139)</f>
        <v>0</v>
      </c>
      <c r="ET147">
        <f>COUNTIFS('150 TS and Hurricane DATA'!$I$5:$I$498,$E$139,'150 TS and Hurricane DATA'!$J$5:$J$498,$E147,'150 TS and Hurricane DATA'!$H$5:$H$498,ET$5,'150 TS and Hurricane DATA'!$K$5:$K$498,$F$139)</f>
        <v>0</v>
      </c>
      <c r="EU147">
        <f>COUNTIFS('150 TS and Hurricane DATA'!$I$5:$I$498,$E$139,'150 TS and Hurricane DATA'!$J$5:$J$498,$E147,'150 TS and Hurricane DATA'!$H$5:$H$498,EU$5,'150 TS and Hurricane DATA'!$K$5:$K$498,$F$139)</f>
        <v>0</v>
      </c>
      <c r="EV147">
        <f>COUNTIFS('150 TS and Hurricane DATA'!$I$5:$I$498,$E$139,'150 TS and Hurricane DATA'!$J$5:$J$498,$E147,'150 TS and Hurricane DATA'!$H$5:$H$498,EV$5,'150 TS and Hurricane DATA'!$K$5:$K$498,$F$139)</f>
        <v>0</v>
      </c>
      <c r="EW147">
        <f>COUNTIFS('150 TS and Hurricane DATA'!$I$5:$I$498,$E$139,'150 TS and Hurricane DATA'!$J$5:$J$498,$E147,'150 TS and Hurricane DATA'!$H$5:$H$498,EW$5,'150 TS and Hurricane DATA'!$K$5:$K$498,$F$139)</f>
        <v>0</v>
      </c>
      <c r="EX147">
        <f>COUNTIFS('150 TS and Hurricane DATA'!$I$5:$I$498,$E$139,'150 TS and Hurricane DATA'!$J$5:$J$498,$E147,'150 TS and Hurricane DATA'!$H$5:$H$498,EX$5,'150 TS and Hurricane DATA'!$K$5:$K$498,$F$139)</f>
        <v>0</v>
      </c>
      <c r="EY147">
        <f>COUNTIFS('150 TS and Hurricane DATA'!$I$5:$I$498,$E$139,'150 TS and Hurricane DATA'!$J$5:$J$498,$E147,'150 TS and Hurricane DATA'!$H$5:$H$498,EY$5,'150 TS and Hurricane DATA'!$K$5:$K$498,$F$139)</f>
        <v>0</v>
      </c>
      <c r="EZ147">
        <f>COUNTIFS('150 TS and Hurricane DATA'!$I$5:$I$498,$E$139,'150 TS and Hurricane DATA'!$J$5:$J$498,$E147,'150 TS and Hurricane DATA'!$H$5:$H$498,EZ$5,'150 TS and Hurricane DATA'!$K$5:$K$498,$F$139)</f>
        <v>0</v>
      </c>
      <c r="FA147">
        <f>COUNTIFS('150 TS and Hurricane DATA'!$I$5:$I$498,$E$139,'150 TS and Hurricane DATA'!$J$5:$J$498,$E147,'150 TS and Hurricane DATA'!$H$5:$H$498,FA$5,'150 TS and Hurricane DATA'!$K$5:$K$498,$F$139)</f>
        <v>0</v>
      </c>
      <c r="FB147">
        <f>COUNTIFS('150 TS and Hurricane DATA'!$I$5:$I$498,$E$139,'150 TS and Hurricane DATA'!$J$5:$J$498,$E147,'150 TS and Hurricane DATA'!$H$5:$H$498,FB$5,'150 TS and Hurricane DATA'!$K$5:$K$498,$F$139)</f>
        <v>0</v>
      </c>
      <c r="FC147">
        <f>COUNTIFS('150 TS and Hurricane DATA'!$I$5:$I$498,$E$139,'150 TS and Hurricane DATA'!$J$5:$J$498,$E147,'150 TS and Hurricane DATA'!$H$5:$H$498,FC$5,'150 TS and Hurricane DATA'!$K$5:$K$498,$F$139)</f>
        <v>0</v>
      </c>
      <c r="FD147">
        <f>COUNTIFS('150 TS and Hurricane DATA'!$I$5:$I$498,$E$139,'150 TS and Hurricane DATA'!$J$5:$J$498,$E147,'150 TS and Hurricane DATA'!$H$5:$H$498,FD$5,'150 TS and Hurricane DATA'!$K$5:$K$498,$F$139)</f>
        <v>0</v>
      </c>
      <c r="FE147">
        <f>COUNTIFS('150 TS and Hurricane DATA'!$I$5:$I$498,$E$139,'150 TS and Hurricane DATA'!$J$5:$J$498,$E147,'150 TS and Hurricane DATA'!$H$5:$H$498,FE$5,'150 TS and Hurricane DATA'!$K$5:$K$498,$F$139)</f>
        <v>0</v>
      </c>
      <c r="FF147">
        <f>COUNTIFS('150 TS and Hurricane DATA'!$I$5:$I$498,$E$139,'150 TS and Hurricane DATA'!$J$5:$J$498,$E147,'150 TS and Hurricane DATA'!$H$5:$H$498,FF$5,'150 TS and Hurricane DATA'!$K$5:$K$498,$F$139)</f>
        <v>1</v>
      </c>
      <c r="FG147">
        <f>COUNTIFS('150 TS and Hurricane DATA'!$I$5:$I$498,$E$139,'150 TS and Hurricane DATA'!$J$5:$J$498,$E147,'150 TS and Hurricane DATA'!$H$5:$H$498,FG$5,'150 TS and Hurricane DATA'!$K$5:$K$498,$F$139)</f>
        <v>0</v>
      </c>
      <c r="FH147">
        <f>COUNTIFS('150 TS and Hurricane DATA'!$I$5:$I$498,$E$139,'150 TS and Hurricane DATA'!$J$5:$J$498,$E147,'150 TS and Hurricane DATA'!$H$5:$H$498,FH$5,'150 TS and Hurricane DATA'!$K$5:$K$498,$F$139)</f>
        <v>1</v>
      </c>
      <c r="FI147">
        <f>COUNTIFS('150 TS and Hurricane DATA'!$I$5:$I$498,$E$139,'150 TS and Hurricane DATA'!$J$5:$J$498,$E147,'150 TS and Hurricane DATA'!$H$5:$H$498,FI$5,'150 TS and Hurricane DATA'!$K$5:$K$498,$F$139)</f>
        <v>0</v>
      </c>
      <c r="FJ147">
        <f>COUNTIFS('150 TS and Hurricane DATA'!$I$5:$I$498,$E$139,'150 TS and Hurricane DATA'!$J$5:$J$498,$E147,'150 TS and Hurricane DATA'!$H$5:$H$498,FJ$5,'150 TS and Hurricane DATA'!$K$5:$K$498,$F$139)</f>
        <v>0</v>
      </c>
      <c r="FK147">
        <f>COUNTIFS('150 TS and Hurricane DATA'!$I$5:$I$498,$E$139,'150 TS and Hurricane DATA'!$J$5:$J$498,$E147,'150 TS and Hurricane DATA'!$H$5:$H$498,FK$5,'150 TS and Hurricane DATA'!$K$5:$K$498,$F$139)</f>
        <v>0</v>
      </c>
      <c r="FL147">
        <f>COUNTIFS('150 TS and Hurricane DATA'!$I$5:$I$498,$E$139,'150 TS and Hurricane DATA'!$J$5:$J$498,$E147,'150 TS and Hurricane DATA'!$H$5:$H$498,FL$5,'150 TS and Hurricane DATA'!$K$5:$K$498,$F$139)</f>
        <v>0</v>
      </c>
      <c r="FM147">
        <f>COUNTIFS('150 TS and Hurricane DATA'!$I$5:$I$498,$E$139,'150 TS and Hurricane DATA'!$J$5:$J$498,$E147,'150 TS and Hurricane DATA'!$H$5:$H$498,FM$5,'150 TS and Hurricane DATA'!$K$5:$K$498,$F$139)</f>
        <v>0</v>
      </c>
      <c r="FN147">
        <f>COUNTIFS('150 TS and Hurricane DATA'!$I$5:$I$498,$E$139,'150 TS and Hurricane DATA'!$J$5:$J$498,$E147,'150 TS and Hurricane DATA'!$H$5:$H$498,FN$5,'150 TS and Hurricane DATA'!$K$5:$K$498,$F$139)</f>
        <v>0</v>
      </c>
      <c r="FO147">
        <f>COUNTIFS('150 TS and Hurricane DATA'!$I$5:$I$498,$E$139,'150 TS and Hurricane DATA'!$J$5:$J$498,$E147,'150 TS and Hurricane DATA'!$H$5:$H$498,FO$5,'150 TS and Hurricane DATA'!$K$5:$K$498,$F$139)</f>
        <v>0</v>
      </c>
      <c r="FP147">
        <f>COUNTIFS('150 TS and Hurricane DATA'!$I$5:$I$498,$E$139,'150 TS and Hurricane DATA'!$J$5:$J$498,$E147,'150 TS and Hurricane DATA'!$H$5:$H$498,FP$5,'150 TS and Hurricane DATA'!$K$5:$K$498,$F$139)</f>
        <v>1</v>
      </c>
      <c r="FQ147">
        <f>COUNTIFS('150 TS and Hurricane DATA'!$I$5:$I$498,$E$139,'150 TS and Hurricane DATA'!$J$5:$J$498,$E147,'150 TS and Hurricane DATA'!$H$5:$H$498,FQ$5,'150 TS and Hurricane DATA'!$K$5:$K$498,$F$139)</f>
        <v>0</v>
      </c>
      <c r="FR147">
        <f>COUNTIFS('150 TS and Hurricane DATA'!$I$5:$I$498,$E$139,'150 TS and Hurricane DATA'!$J$5:$J$498,$E147,'150 TS and Hurricane DATA'!$H$5:$H$498,FR$5,'150 TS and Hurricane DATA'!$K$5:$K$498,$F$139)</f>
        <v>0</v>
      </c>
      <c r="FS147">
        <f>COUNTIFS('150 TS and Hurricane DATA'!$I$5:$I$498,$E$139,'150 TS and Hurricane DATA'!$J$5:$J$498,$E147,'150 TS and Hurricane DATA'!$H$5:$H$498,FS$5,'150 TS and Hurricane DATA'!$K$5:$K$498,$F$139)</f>
        <v>0</v>
      </c>
      <c r="FT147">
        <f>COUNTIFS('150 TS and Hurricane DATA'!$I$5:$I$498,$E$139,'150 TS and Hurricane DATA'!$J$5:$J$498,$E147,'150 TS and Hurricane DATA'!$H$5:$H$498,FT$5,'150 TS and Hurricane DATA'!$K$5:$K$498,$F$139)</f>
        <v>0</v>
      </c>
      <c r="FV147">
        <f t="shared" si="331"/>
        <v>9</v>
      </c>
    </row>
    <row r="148" spans="2:183">
      <c r="B148" s="99"/>
      <c r="D148" s="27" t="s">
        <v>34</v>
      </c>
      <c r="E148" s="161" t="s">
        <v>34</v>
      </c>
      <c r="F148">
        <f>COUNTIFS('150 TS and Hurricane DATA'!$I$5:$I$498,$E$139,'150 TS and Hurricane DATA'!$J$5:$J$498,$E148,'150 TS and Hurricane DATA'!$H$5:$H$498,F$5,'150 TS and Hurricane DATA'!$K$5:$K$498,$F$139)</f>
        <v>0</v>
      </c>
      <c r="G148">
        <f>COUNTIFS('150 TS and Hurricane DATA'!$I$5:$I$498,$E$139,'150 TS and Hurricane DATA'!$J$5:$J$498,$E148,'150 TS and Hurricane DATA'!$H$5:$H$498,G$5,'150 TS and Hurricane DATA'!$K$5:$K$498,$F$139)</f>
        <v>0</v>
      </c>
      <c r="H148">
        <f>COUNTIFS('150 TS and Hurricane DATA'!$I$5:$I$498,$E$139,'150 TS and Hurricane DATA'!$J$5:$J$498,$E148,'150 TS and Hurricane DATA'!$H$5:$H$498,H$5,'150 TS and Hurricane DATA'!$K$5:$K$498,$F$139)</f>
        <v>0</v>
      </c>
      <c r="I148">
        <f>COUNTIFS('150 TS and Hurricane DATA'!$I$5:$I$498,$E$139,'150 TS and Hurricane DATA'!$J$5:$J$498,$E148,'150 TS and Hurricane DATA'!$H$5:$H$498,I$5,'150 TS and Hurricane DATA'!$K$5:$K$498,$F$139)</f>
        <v>0</v>
      </c>
      <c r="J148">
        <f>COUNTIFS('150 TS and Hurricane DATA'!$I$5:$I$498,$E$139,'150 TS and Hurricane DATA'!$J$5:$J$498,$E148,'150 TS and Hurricane DATA'!$H$5:$H$498,J$5,'150 TS and Hurricane DATA'!$K$5:$K$498,$F$139)</f>
        <v>0</v>
      </c>
      <c r="K148">
        <f>COUNTIFS('150 TS and Hurricane DATA'!$I$5:$I$498,$E$139,'150 TS and Hurricane DATA'!$J$5:$J$498,$E148,'150 TS and Hurricane DATA'!$H$5:$H$498,K$5,'150 TS and Hurricane DATA'!$K$5:$K$498,$F$139)</f>
        <v>0</v>
      </c>
      <c r="L148">
        <f>COUNTIFS('150 TS and Hurricane DATA'!$I$5:$I$498,$E$139,'150 TS and Hurricane DATA'!$J$5:$J$498,$E148,'150 TS and Hurricane DATA'!$H$5:$H$498,L$5,'150 TS and Hurricane DATA'!$K$5:$K$498,$F$139)</f>
        <v>0</v>
      </c>
      <c r="M148">
        <f>COUNTIFS('150 TS and Hurricane DATA'!$I$5:$I$498,$E$139,'150 TS and Hurricane DATA'!$J$5:$J$498,$E148,'150 TS and Hurricane DATA'!$H$5:$H$498,M$5,'150 TS and Hurricane DATA'!$K$5:$K$498,$F$139)</f>
        <v>0</v>
      </c>
      <c r="N148">
        <f>COUNTIFS('150 TS and Hurricane DATA'!$I$5:$I$498,$E$139,'150 TS and Hurricane DATA'!$J$5:$J$498,$E148,'150 TS and Hurricane DATA'!$H$5:$H$498,N$5,'150 TS and Hurricane DATA'!$K$5:$K$498,$F$139)</f>
        <v>0</v>
      </c>
      <c r="O148">
        <f>COUNTIFS('150 TS and Hurricane DATA'!$I$5:$I$498,$E$139,'150 TS and Hurricane DATA'!$J$5:$J$498,$E148,'150 TS and Hurricane DATA'!$H$5:$H$498,O$5,'150 TS and Hurricane DATA'!$K$5:$K$498,$F$139)</f>
        <v>0</v>
      </c>
      <c r="P148">
        <f>COUNTIFS('150 TS and Hurricane DATA'!$I$5:$I$498,$E$139,'150 TS and Hurricane DATA'!$J$5:$J$498,$E148,'150 TS and Hurricane DATA'!$H$5:$H$498,P$5,'150 TS and Hurricane DATA'!$K$5:$K$498,$F$139)</f>
        <v>0</v>
      </c>
      <c r="Q148">
        <f>COUNTIFS('150 TS and Hurricane DATA'!$I$5:$I$498,$E$139,'150 TS and Hurricane DATA'!$J$5:$J$498,$E148,'150 TS and Hurricane DATA'!$H$5:$H$498,Q$5,'150 TS and Hurricane DATA'!$K$5:$K$498,$F$139)</f>
        <v>0</v>
      </c>
      <c r="R148">
        <f>COUNTIFS('150 TS and Hurricane DATA'!$I$5:$I$498,$E$139,'150 TS and Hurricane DATA'!$J$5:$J$498,$E148,'150 TS and Hurricane DATA'!$H$5:$H$498,R$5,'150 TS and Hurricane DATA'!$K$5:$K$498,$F$139)</f>
        <v>0</v>
      </c>
      <c r="S148">
        <f>COUNTIFS('150 TS and Hurricane DATA'!$I$5:$I$498,$E$139,'150 TS and Hurricane DATA'!$J$5:$J$498,$E148,'150 TS and Hurricane DATA'!$H$5:$H$498,S$5,'150 TS and Hurricane DATA'!$K$5:$K$498,$F$139)</f>
        <v>0</v>
      </c>
      <c r="T148">
        <f>COUNTIFS('150 TS and Hurricane DATA'!$I$5:$I$498,$E$139,'150 TS and Hurricane DATA'!$J$5:$J$498,$E148,'150 TS and Hurricane DATA'!$H$5:$H$498,T$5,'150 TS and Hurricane DATA'!$K$5:$K$498,$F$139)</f>
        <v>0</v>
      </c>
      <c r="U148">
        <f>COUNTIFS('150 TS and Hurricane DATA'!$I$5:$I$498,$E$139,'150 TS and Hurricane DATA'!$J$5:$J$498,$E148,'150 TS and Hurricane DATA'!$H$5:$H$498,U$5,'150 TS and Hurricane DATA'!$K$5:$K$498,$F$139)</f>
        <v>0</v>
      </c>
      <c r="V148">
        <f>COUNTIFS('150 TS and Hurricane DATA'!$I$5:$I$498,$E$139,'150 TS and Hurricane DATA'!$J$5:$J$498,$E148,'150 TS and Hurricane DATA'!$H$5:$H$498,V$5,'150 TS and Hurricane DATA'!$K$5:$K$498,$F$139)</f>
        <v>0</v>
      </c>
      <c r="W148">
        <f>COUNTIFS('150 TS and Hurricane DATA'!$I$5:$I$498,$E$139,'150 TS and Hurricane DATA'!$J$5:$J$498,$E148,'150 TS and Hurricane DATA'!$H$5:$H$498,W$5,'150 TS and Hurricane DATA'!$K$5:$K$498,$F$139)</f>
        <v>0</v>
      </c>
      <c r="X148">
        <f>COUNTIFS('150 TS and Hurricane DATA'!$I$5:$I$498,$E$139,'150 TS and Hurricane DATA'!$J$5:$J$498,$E148,'150 TS and Hurricane DATA'!$H$5:$H$498,X$5,'150 TS and Hurricane DATA'!$K$5:$K$498,$F$139)</f>
        <v>0</v>
      </c>
      <c r="Y148">
        <f>COUNTIFS('150 TS and Hurricane DATA'!$I$5:$I$498,$E$139,'150 TS and Hurricane DATA'!$J$5:$J$498,$E148,'150 TS and Hurricane DATA'!$H$5:$H$498,Y$5,'150 TS and Hurricane DATA'!$K$5:$K$498,$F$139)</f>
        <v>0</v>
      </c>
      <c r="Z148">
        <f>COUNTIFS('150 TS and Hurricane DATA'!$I$5:$I$498,$E$139,'150 TS and Hurricane DATA'!$J$5:$J$498,$E148,'150 TS and Hurricane DATA'!$H$5:$H$498,Z$5,'150 TS and Hurricane DATA'!$K$5:$K$498,$F$139)</f>
        <v>0</v>
      </c>
      <c r="AA148">
        <f>COUNTIFS('150 TS and Hurricane DATA'!$I$5:$I$498,$E$139,'150 TS and Hurricane DATA'!$J$5:$J$498,$E148,'150 TS and Hurricane DATA'!$H$5:$H$498,AA$5,'150 TS and Hurricane DATA'!$K$5:$K$498,$F$139)</f>
        <v>0</v>
      </c>
      <c r="AB148">
        <f>COUNTIFS('150 TS and Hurricane DATA'!$I$5:$I$498,$E$139,'150 TS and Hurricane DATA'!$J$5:$J$498,$E148,'150 TS and Hurricane DATA'!$H$5:$H$498,AB$5,'150 TS and Hurricane DATA'!$K$5:$K$498,$F$139)</f>
        <v>0</v>
      </c>
      <c r="AC148">
        <f>COUNTIFS('150 TS and Hurricane DATA'!$I$5:$I$498,$E$139,'150 TS and Hurricane DATA'!$J$5:$J$498,$E148,'150 TS and Hurricane DATA'!$H$5:$H$498,AC$5,'150 TS and Hurricane DATA'!$K$5:$K$498,$F$139)</f>
        <v>0</v>
      </c>
      <c r="AD148">
        <f>COUNTIFS('150 TS and Hurricane DATA'!$I$5:$I$498,$E$139,'150 TS and Hurricane DATA'!$J$5:$J$498,$E148,'150 TS and Hurricane DATA'!$H$5:$H$498,AD$5,'150 TS and Hurricane DATA'!$K$5:$K$498,$F$139)</f>
        <v>0</v>
      </c>
      <c r="AE148">
        <f>COUNTIFS('150 TS and Hurricane DATA'!$I$5:$I$498,$E$139,'150 TS and Hurricane DATA'!$J$5:$J$498,$E148,'150 TS and Hurricane DATA'!$H$5:$H$498,AE$5,'150 TS and Hurricane DATA'!$K$5:$K$498,$F$139)</f>
        <v>0</v>
      </c>
      <c r="AF148">
        <f>COUNTIFS('150 TS and Hurricane DATA'!$I$5:$I$498,$E$139,'150 TS and Hurricane DATA'!$J$5:$J$498,$E148,'150 TS and Hurricane DATA'!$H$5:$H$498,AF$5,'150 TS and Hurricane DATA'!$K$5:$K$498,$F$139)</f>
        <v>0</v>
      </c>
      <c r="AG148">
        <f>COUNTIFS('150 TS and Hurricane DATA'!$I$5:$I$498,$E$139,'150 TS and Hurricane DATA'!$J$5:$J$498,$E148,'150 TS and Hurricane DATA'!$H$5:$H$498,AG$5,'150 TS and Hurricane DATA'!$K$5:$K$498,$F$139)</f>
        <v>0</v>
      </c>
      <c r="AH148">
        <f>COUNTIFS('150 TS and Hurricane DATA'!$I$5:$I$498,$E$139,'150 TS and Hurricane DATA'!$J$5:$J$498,$E148,'150 TS and Hurricane DATA'!$H$5:$H$498,AH$5,'150 TS and Hurricane DATA'!$K$5:$K$498,$F$139)</f>
        <v>0</v>
      </c>
      <c r="AI148">
        <f>COUNTIFS('150 TS and Hurricane DATA'!$I$5:$I$498,$E$139,'150 TS and Hurricane DATA'!$J$5:$J$498,$E148,'150 TS and Hurricane DATA'!$H$5:$H$498,AI$5,'150 TS and Hurricane DATA'!$K$5:$K$498,$F$139)</f>
        <v>0</v>
      </c>
      <c r="AJ148">
        <f>COUNTIFS('150 TS and Hurricane DATA'!$I$5:$I$498,$E$139,'150 TS and Hurricane DATA'!$J$5:$J$498,$E148,'150 TS and Hurricane DATA'!$H$5:$H$498,AJ$5,'150 TS and Hurricane DATA'!$K$5:$K$498,$F$139)</f>
        <v>0</v>
      </c>
      <c r="AK148">
        <f>COUNTIFS('150 TS and Hurricane DATA'!$I$5:$I$498,$E$139,'150 TS and Hurricane DATA'!$J$5:$J$498,$E148,'150 TS and Hurricane DATA'!$H$5:$H$498,AK$5,'150 TS and Hurricane DATA'!$K$5:$K$498,$F$139)</f>
        <v>0</v>
      </c>
      <c r="AL148">
        <f>COUNTIFS('150 TS and Hurricane DATA'!$I$5:$I$498,$E$139,'150 TS and Hurricane DATA'!$J$5:$J$498,$E148,'150 TS and Hurricane DATA'!$H$5:$H$498,AL$5,'150 TS and Hurricane DATA'!$K$5:$K$498,$F$139)</f>
        <v>0</v>
      </c>
      <c r="AM148">
        <f>COUNTIFS('150 TS and Hurricane DATA'!$I$5:$I$498,$E$139,'150 TS and Hurricane DATA'!$J$5:$J$498,$E148,'150 TS and Hurricane DATA'!$H$5:$H$498,AM$5,'150 TS and Hurricane DATA'!$K$5:$K$498,$F$139)</f>
        <v>0</v>
      </c>
      <c r="AN148">
        <f>COUNTIFS('150 TS and Hurricane DATA'!$I$5:$I$498,$E$139,'150 TS and Hurricane DATA'!$J$5:$J$498,$E148,'150 TS and Hurricane DATA'!$H$5:$H$498,AN$5,'150 TS and Hurricane DATA'!$K$5:$K$498,$F$139)</f>
        <v>0</v>
      </c>
      <c r="AO148">
        <f>COUNTIFS('150 TS and Hurricane DATA'!$I$5:$I$498,$E$139,'150 TS and Hurricane DATA'!$J$5:$J$498,$E148,'150 TS and Hurricane DATA'!$H$5:$H$498,AO$5,'150 TS and Hurricane DATA'!$K$5:$K$498,$F$139)</f>
        <v>0</v>
      </c>
      <c r="AP148">
        <f>COUNTIFS('150 TS and Hurricane DATA'!$I$5:$I$498,$E$139,'150 TS and Hurricane DATA'!$J$5:$J$498,$E148,'150 TS and Hurricane DATA'!$H$5:$H$498,AP$5,'150 TS and Hurricane DATA'!$K$5:$K$498,$F$139)</f>
        <v>0</v>
      </c>
      <c r="AQ148">
        <f>COUNTIFS('150 TS and Hurricane DATA'!$I$5:$I$498,$E$139,'150 TS and Hurricane DATA'!$J$5:$J$498,$E148,'150 TS and Hurricane DATA'!$H$5:$H$498,AQ$5,'150 TS and Hurricane DATA'!$K$5:$K$498,$F$139)</f>
        <v>0</v>
      </c>
      <c r="AR148">
        <f>COUNTIFS('150 TS and Hurricane DATA'!$I$5:$I$498,$E$139,'150 TS and Hurricane DATA'!$J$5:$J$498,$E148,'150 TS and Hurricane DATA'!$H$5:$H$498,AR$5,'150 TS and Hurricane DATA'!$K$5:$K$498,$F$139)</f>
        <v>0</v>
      </c>
      <c r="AS148">
        <f>COUNTIFS('150 TS and Hurricane DATA'!$I$5:$I$498,$E$139,'150 TS and Hurricane DATA'!$J$5:$J$498,$E148,'150 TS and Hurricane DATA'!$H$5:$H$498,AS$5,'150 TS and Hurricane DATA'!$K$5:$K$498,$F$139)</f>
        <v>0</v>
      </c>
      <c r="AT148">
        <f>COUNTIFS('150 TS and Hurricane DATA'!$I$5:$I$498,$E$139,'150 TS and Hurricane DATA'!$J$5:$J$498,$E148,'150 TS and Hurricane DATA'!$H$5:$H$498,AT$5,'150 TS and Hurricane DATA'!$K$5:$K$498,$F$139)</f>
        <v>0</v>
      </c>
      <c r="AU148">
        <f>COUNTIFS('150 TS and Hurricane DATA'!$I$5:$I$498,$E$139,'150 TS and Hurricane DATA'!$J$5:$J$498,$E148,'150 TS and Hurricane DATA'!$H$5:$H$498,AU$5,'150 TS and Hurricane DATA'!$K$5:$K$498,$F$139)</f>
        <v>0</v>
      </c>
      <c r="AV148">
        <f>COUNTIFS('150 TS and Hurricane DATA'!$I$5:$I$498,$E$139,'150 TS and Hurricane DATA'!$J$5:$J$498,$E148,'150 TS and Hurricane DATA'!$H$5:$H$498,AV$5,'150 TS and Hurricane DATA'!$K$5:$K$498,$F$139)</f>
        <v>0</v>
      </c>
      <c r="AW148">
        <f>COUNTIFS('150 TS and Hurricane DATA'!$I$5:$I$498,$E$139,'150 TS and Hurricane DATA'!$J$5:$J$498,$E148,'150 TS and Hurricane DATA'!$H$5:$H$498,AW$5,'150 TS and Hurricane DATA'!$K$5:$K$498,$F$139)</f>
        <v>0</v>
      </c>
      <c r="AX148">
        <f>COUNTIFS('150 TS and Hurricane DATA'!$I$5:$I$498,$E$139,'150 TS and Hurricane DATA'!$J$5:$J$498,$E148,'150 TS and Hurricane DATA'!$H$5:$H$498,AX$5,'150 TS and Hurricane DATA'!$K$5:$K$498,$F$139)</f>
        <v>0</v>
      </c>
      <c r="AY148">
        <f>COUNTIFS('150 TS and Hurricane DATA'!$I$5:$I$498,$E$139,'150 TS and Hurricane DATA'!$J$5:$J$498,$E148,'150 TS and Hurricane DATA'!$H$5:$H$498,AY$5,'150 TS and Hurricane DATA'!$K$5:$K$498,$F$139)</f>
        <v>0</v>
      </c>
      <c r="AZ148">
        <f>COUNTIFS('150 TS and Hurricane DATA'!$I$5:$I$498,$E$139,'150 TS and Hurricane DATA'!$J$5:$J$498,$E148,'150 TS and Hurricane DATA'!$H$5:$H$498,AZ$5,'150 TS and Hurricane DATA'!$K$5:$K$498,$F$139)</f>
        <v>0</v>
      </c>
      <c r="BA148">
        <f>COUNTIFS('150 TS and Hurricane DATA'!$I$5:$I$498,$E$139,'150 TS and Hurricane DATA'!$J$5:$J$498,$E148,'150 TS and Hurricane DATA'!$H$5:$H$498,BA$5,'150 TS and Hurricane DATA'!$K$5:$K$498,$F$139)</f>
        <v>0</v>
      </c>
      <c r="BB148">
        <f>COUNTIFS('150 TS and Hurricane DATA'!$I$5:$I$498,$E$139,'150 TS and Hurricane DATA'!$J$5:$J$498,$E148,'150 TS and Hurricane DATA'!$H$5:$H$498,BB$5,'150 TS and Hurricane DATA'!$K$5:$K$498,$F$139)</f>
        <v>0</v>
      </c>
      <c r="BC148">
        <f>COUNTIFS('150 TS and Hurricane DATA'!$I$5:$I$498,$E$139,'150 TS and Hurricane DATA'!$J$5:$J$498,$E148,'150 TS and Hurricane DATA'!$H$5:$H$498,BC$5,'150 TS and Hurricane DATA'!$K$5:$K$498,$F$139)</f>
        <v>0</v>
      </c>
      <c r="BD148">
        <f>COUNTIFS('150 TS and Hurricane DATA'!$I$5:$I$498,$E$139,'150 TS and Hurricane DATA'!$J$5:$J$498,$E148,'150 TS and Hurricane DATA'!$H$5:$H$498,BD$5,'150 TS and Hurricane DATA'!$K$5:$K$498,$F$139)</f>
        <v>0</v>
      </c>
      <c r="BE148">
        <f>COUNTIFS('150 TS and Hurricane DATA'!$I$5:$I$498,$E$139,'150 TS and Hurricane DATA'!$J$5:$J$498,$E148,'150 TS and Hurricane DATA'!$H$5:$H$498,BE$5,'150 TS and Hurricane DATA'!$K$5:$K$498,$F$139)</f>
        <v>0</v>
      </c>
      <c r="BF148">
        <f>COUNTIFS('150 TS and Hurricane DATA'!$I$5:$I$498,$E$139,'150 TS and Hurricane DATA'!$J$5:$J$498,$E148,'150 TS and Hurricane DATA'!$H$5:$H$498,BF$5,'150 TS and Hurricane DATA'!$K$5:$K$498,$F$139)</f>
        <v>0</v>
      </c>
      <c r="BG148">
        <f>COUNTIFS('150 TS and Hurricane DATA'!$I$5:$I$498,$E$139,'150 TS and Hurricane DATA'!$J$5:$J$498,$E148,'150 TS and Hurricane DATA'!$H$5:$H$498,BG$5,'150 TS and Hurricane DATA'!$K$5:$K$498,$F$139)</f>
        <v>0</v>
      </c>
      <c r="BH148">
        <f>COUNTIFS('150 TS and Hurricane DATA'!$I$5:$I$498,$E$139,'150 TS and Hurricane DATA'!$J$5:$J$498,$E148,'150 TS and Hurricane DATA'!$H$5:$H$498,BH$5,'150 TS and Hurricane DATA'!$K$5:$K$498,$F$139)</f>
        <v>0</v>
      </c>
      <c r="BI148">
        <f>COUNTIFS('150 TS and Hurricane DATA'!$I$5:$I$498,$E$139,'150 TS and Hurricane DATA'!$J$5:$J$498,$E148,'150 TS and Hurricane DATA'!$H$5:$H$498,BI$5,'150 TS and Hurricane DATA'!$K$5:$K$498,$F$139)</f>
        <v>0</v>
      </c>
      <c r="BJ148">
        <f>COUNTIFS('150 TS and Hurricane DATA'!$I$5:$I$498,$E$139,'150 TS and Hurricane DATA'!$J$5:$J$498,$E148,'150 TS and Hurricane DATA'!$H$5:$H$498,BJ$5,'150 TS and Hurricane DATA'!$K$5:$K$498,$F$139)</f>
        <v>0</v>
      </c>
      <c r="BK148">
        <f>COUNTIFS('150 TS and Hurricane DATA'!$I$5:$I$498,$E$139,'150 TS and Hurricane DATA'!$J$5:$J$498,$E148,'150 TS and Hurricane DATA'!$H$5:$H$498,BK$5,'150 TS and Hurricane DATA'!$K$5:$K$498,$F$139)</f>
        <v>0</v>
      </c>
      <c r="BL148">
        <f>COUNTIFS('150 TS and Hurricane DATA'!$I$5:$I$498,$E$139,'150 TS and Hurricane DATA'!$J$5:$J$498,$E148,'150 TS and Hurricane DATA'!$H$5:$H$498,BL$5,'150 TS and Hurricane DATA'!$K$5:$K$498,$F$139)</f>
        <v>0</v>
      </c>
      <c r="BM148">
        <f>COUNTIFS('150 TS and Hurricane DATA'!$I$5:$I$498,$E$139,'150 TS and Hurricane DATA'!$J$5:$J$498,$E148,'150 TS and Hurricane DATA'!$H$5:$H$498,BM$5,'150 TS and Hurricane DATA'!$K$5:$K$498,$F$139)</f>
        <v>0</v>
      </c>
      <c r="BN148">
        <f>COUNTIFS('150 TS and Hurricane DATA'!$I$5:$I$498,$E$139,'150 TS and Hurricane DATA'!$J$5:$J$498,$E148,'150 TS and Hurricane DATA'!$H$5:$H$498,BN$5,'150 TS and Hurricane DATA'!$K$5:$K$498,$F$139)</f>
        <v>0</v>
      </c>
      <c r="BO148">
        <f>COUNTIFS('150 TS and Hurricane DATA'!$I$5:$I$498,$E$139,'150 TS and Hurricane DATA'!$J$5:$J$498,$E148,'150 TS and Hurricane DATA'!$H$5:$H$498,BO$5,'150 TS and Hurricane DATA'!$K$5:$K$498,$F$139)</f>
        <v>0</v>
      </c>
      <c r="BP148">
        <f>COUNTIFS('150 TS and Hurricane DATA'!$I$5:$I$498,$E$139,'150 TS and Hurricane DATA'!$J$5:$J$498,$E148,'150 TS and Hurricane DATA'!$H$5:$H$498,BP$5,'150 TS and Hurricane DATA'!$K$5:$K$498,$F$139)</f>
        <v>0</v>
      </c>
      <c r="BQ148">
        <f>COUNTIFS('150 TS and Hurricane DATA'!$I$5:$I$498,$E$139,'150 TS and Hurricane DATA'!$J$5:$J$498,$E148,'150 TS and Hurricane DATA'!$H$5:$H$498,BQ$5,'150 TS and Hurricane DATA'!$K$5:$K$498,$F$139)</f>
        <v>0</v>
      </c>
      <c r="BR148">
        <f>COUNTIFS('150 TS and Hurricane DATA'!$I$5:$I$498,$E$139,'150 TS and Hurricane DATA'!$J$5:$J$498,$E148,'150 TS and Hurricane DATA'!$H$5:$H$498,BR$5,'150 TS and Hurricane DATA'!$K$5:$K$498,$F$139)</f>
        <v>0</v>
      </c>
      <c r="BS148">
        <f>COUNTIFS('150 TS and Hurricane DATA'!$I$5:$I$498,$E$139,'150 TS and Hurricane DATA'!$J$5:$J$498,$E148,'150 TS and Hurricane DATA'!$H$5:$H$498,BS$5,'150 TS and Hurricane DATA'!$K$5:$K$498,$F$139)</f>
        <v>0</v>
      </c>
      <c r="BT148">
        <f>COUNTIFS('150 TS and Hurricane DATA'!$I$5:$I$498,$E$139,'150 TS and Hurricane DATA'!$J$5:$J$498,$E148,'150 TS and Hurricane DATA'!$H$5:$H$498,BT$5,'150 TS and Hurricane DATA'!$K$5:$K$498,$F$139)</f>
        <v>1</v>
      </c>
      <c r="BU148">
        <f>COUNTIFS('150 TS and Hurricane DATA'!$I$5:$I$498,$E$139,'150 TS and Hurricane DATA'!$J$5:$J$498,$E148,'150 TS and Hurricane DATA'!$H$5:$H$498,BU$5,'150 TS and Hurricane DATA'!$K$5:$K$498,$F$139)</f>
        <v>0</v>
      </c>
      <c r="BV148">
        <f>COUNTIFS('150 TS and Hurricane DATA'!$I$5:$I$498,$E$139,'150 TS and Hurricane DATA'!$J$5:$J$498,$E148,'150 TS and Hurricane DATA'!$H$5:$H$498,BV$5,'150 TS and Hurricane DATA'!$K$5:$K$498,$F$139)</f>
        <v>0</v>
      </c>
      <c r="BW148">
        <f>COUNTIFS('150 TS and Hurricane DATA'!$I$5:$I$498,$E$139,'150 TS and Hurricane DATA'!$J$5:$J$498,$E148,'150 TS and Hurricane DATA'!$H$5:$H$498,BW$5,'150 TS and Hurricane DATA'!$K$5:$K$498,$F$139)</f>
        <v>0</v>
      </c>
      <c r="BX148">
        <f>COUNTIFS('150 TS and Hurricane DATA'!$I$5:$I$498,$E$139,'150 TS and Hurricane DATA'!$J$5:$J$498,$E148,'150 TS and Hurricane DATA'!$H$5:$H$498,BX$5,'150 TS and Hurricane DATA'!$K$5:$K$498,$F$139)</f>
        <v>0</v>
      </c>
      <c r="BY148">
        <f>COUNTIFS('150 TS and Hurricane DATA'!$I$5:$I$498,$E$139,'150 TS and Hurricane DATA'!$J$5:$J$498,$E148,'150 TS and Hurricane DATA'!$H$5:$H$498,BY$5,'150 TS and Hurricane DATA'!$K$5:$K$498,$F$139)</f>
        <v>0</v>
      </c>
      <c r="BZ148">
        <f>COUNTIFS('150 TS and Hurricane DATA'!$I$5:$I$498,$E$139,'150 TS and Hurricane DATA'!$J$5:$J$498,$E148,'150 TS and Hurricane DATA'!$H$5:$H$498,BZ$5,'150 TS and Hurricane DATA'!$K$5:$K$498,$F$139)</f>
        <v>0</v>
      </c>
      <c r="CA148">
        <f>COUNTIFS('150 TS and Hurricane DATA'!$I$5:$I$498,$E$139,'150 TS and Hurricane DATA'!$J$5:$J$498,$E148,'150 TS and Hurricane DATA'!$H$5:$H$498,CA$5,'150 TS and Hurricane DATA'!$K$5:$K$498,$F$139)</f>
        <v>0</v>
      </c>
      <c r="CB148">
        <f>COUNTIFS('150 TS and Hurricane DATA'!$I$5:$I$498,$E$139,'150 TS and Hurricane DATA'!$J$5:$J$498,$E148,'150 TS and Hurricane DATA'!$H$5:$H$498,CB$5,'150 TS and Hurricane DATA'!$K$5:$K$498,$F$139)</f>
        <v>0</v>
      </c>
      <c r="CC148">
        <f>COUNTIFS('150 TS and Hurricane DATA'!$I$5:$I$498,$E$139,'150 TS and Hurricane DATA'!$J$5:$J$498,$E148,'150 TS and Hurricane DATA'!$H$5:$H$498,CC$5,'150 TS and Hurricane DATA'!$K$5:$K$498,$F$139)</f>
        <v>0</v>
      </c>
      <c r="CD148">
        <f>COUNTIFS('150 TS and Hurricane DATA'!$I$5:$I$498,$E$139,'150 TS and Hurricane DATA'!$J$5:$J$498,$E148,'150 TS and Hurricane DATA'!$H$5:$H$498,CD$5,'150 TS and Hurricane DATA'!$K$5:$K$498,$F$139)</f>
        <v>0</v>
      </c>
      <c r="CE148">
        <f>COUNTIFS('150 TS and Hurricane DATA'!$I$5:$I$498,$E$139,'150 TS and Hurricane DATA'!$J$5:$J$498,$E148,'150 TS and Hurricane DATA'!$H$5:$H$498,CE$5,'150 TS and Hurricane DATA'!$K$5:$K$498,$F$139)</f>
        <v>0</v>
      </c>
      <c r="CF148">
        <f>COUNTIFS('150 TS and Hurricane DATA'!$I$5:$I$498,$E$139,'150 TS and Hurricane DATA'!$J$5:$J$498,$E148,'150 TS and Hurricane DATA'!$H$5:$H$498,CF$5,'150 TS and Hurricane DATA'!$K$5:$K$498,$F$139)</f>
        <v>0</v>
      </c>
      <c r="CG148">
        <f>COUNTIFS('150 TS and Hurricane DATA'!$I$5:$I$498,$E$139,'150 TS and Hurricane DATA'!$J$5:$J$498,$E148,'150 TS and Hurricane DATA'!$H$5:$H$498,CG$5,'150 TS and Hurricane DATA'!$K$5:$K$498,$F$139)</f>
        <v>0</v>
      </c>
      <c r="CH148">
        <f>COUNTIFS('150 TS and Hurricane DATA'!$I$5:$I$498,$E$139,'150 TS and Hurricane DATA'!$J$5:$J$498,$E148,'150 TS and Hurricane DATA'!$H$5:$H$498,CH$5,'150 TS and Hurricane DATA'!$K$5:$K$498,$F$139)</f>
        <v>0</v>
      </c>
      <c r="CI148">
        <f>COUNTIFS('150 TS and Hurricane DATA'!$I$5:$I$498,$E$139,'150 TS and Hurricane DATA'!$J$5:$J$498,$E148,'150 TS and Hurricane DATA'!$H$5:$H$498,CI$5,'150 TS and Hurricane DATA'!$K$5:$K$498,$F$139)</f>
        <v>0</v>
      </c>
      <c r="CJ148">
        <f>COUNTIFS('150 TS and Hurricane DATA'!$I$5:$I$498,$E$139,'150 TS and Hurricane DATA'!$J$5:$J$498,$E148,'150 TS and Hurricane DATA'!$H$5:$H$498,CJ$5,'150 TS and Hurricane DATA'!$K$5:$K$498,$F$139)</f>
        <v>0</v>
      </c>
      <c r="CK148">
        <f>COUNTIFS('150 TS and Hurricane DATA'!$I$5:$I$498,$E$139,'150 TS and Hurricane DATA'!$J$5:$J$498,$E148,'150 TS and Hurricane DATA'!$H$5:$H$498,CK$5,'150 TS and Hurricane DATA'!$K$5:$K$498,$F$139)</f>
        <v>0</v>
      </c>
      <c r="CL148">
        <f>COUNTIFS('150 TS and Hurricane DATA'!$I$5:$I$498,$E$139,'150 TS and Hurricane DATA'!$J$5:$J$498,$E148,'150 TS and Hurricane DATA'!$H$5:$H$498,CL$5,'150 TS and Hurricane DATA'!$K$5:$K$498,$F$139)</f>
        <v>0</v>
      </c>
      <c r="CM148">
        <f>COUNTIFS('150 TS and Hurricane DATA'!$I$5:$I$498,$E$139,'150 TS and Hurricane DATA'!$J$5:$J$498,$E148,'150 TS and Hurricane DATA'!$H$5:$H$498,CM$5,'150 TS and Hurricane DATA'!$K$5:$K$498,$F$139)</f>
        <v>0</v>
      </c>
      <c r="CN148">
        <f>COUNTIFS('150 TS and Hurricane DATA'!$I$5:$I$498,$E$139,'150 TS and Hurricane DATA'!$J$5:$J$498,$E148,'150 TS and Hurricane DATA'!$H$5:$H$498,CN$5,'150 TS and Hurricane DATA'!$K$5:$K$498,$F$139)</f>
        <v>1</v>
      </c>
      <c r="CO148">
        <f>COUNTIFS('150 TS and Hurricane DATA'!$I$5:$I$498,$E$139,'150 TS and Hurricane DATA'!$J$5:$J$498,$E148,'150 TS and Hurricane DATA'!$H$5:$H$498,CO$5,'150 TS and Hurricane DATA'!$K$5:$K$498,$F$139)</f>
        <v>0</v>
      </c>
      <c r="CP148">
        <f>COUNTIFS('150 TS and Hurricane DATA'!$I$5:$I$498,$E$139,'150 TS and Hurricane DATA'!$J$5:$J$498,$E148,'150 TS and Hurricane DATA'!$H$5:$H$498,CP$5,'150 TS and Hurricane DATA'!$K$5:$K$498,$F$139)</f>
        <v>0</v>
      </c>
      <c r="CQ148">
        <f>COUNTIFS('150 TS and Hurricane DATA'!$I$5:$I$498,$E$139,'150 TS and Hurricane DATA'!$J$5:$J$498,$E148,'150 TS and Hurricane DATA'!$H$5:$H$498,CQ$5,'150 TS and Hurricane DATA'!$K$5:$K$498,$F$139)</f>
        <v>0</v>
      </c>
      <c r="CR148">
        <f>COUNTIFS('150 TS and Hurricane DATA'!$I$5:$I$498,$E$139,'150 TS and Hurricane DATA'!$J$5:$J$498,$E148,'150 TS and Hurricane DATA'!$H$5:$H$498,CR$5,'150 TS and Hurricane DATA'!$K$5:$K$498,$F$139)</f>
        <v>0</v>
      </c>
      <c r="CS148">
        <f>COUNTIFS('150 TS and Hurricane DATA'!$I$5:$I$498,$E$139,'150 TS and Hurricane DATA'!$J$5:$J$498,$E148,'150 TS and Hurricane DATA'!$H$5:$H$498,CS$5,'150 TS and Hurricane DATA'!$K$5:$K$498,$F$139)</f>
        <v>0</v>
      </c>
      <c r="CT148">
        <f>COUNTIFS('150 TS and Hurricane DATA'!$I$5:$I$498,$E$139,'150 TS and Hurricane DATA'!$J$5:$J$498,$E148,'150 TS and Hurricane DATA'!$H$5:$H$498,CT$5,'150 TS and Hurricane DATA'!$K$5:$K$498,$F$139)</f>
        <v>0</v>
      </c>
      <c r="CU148">
        <f>COUNTIFS('150 TS and Hurricane DATA'!$I$5:$I$498,$E$139,'150 TS and Hurricane DATA'!$J$5:$J$498,$E148,'150 TS and Hurricane DATA'!$H$5:$H$498,CU$5,'150 TS and Hurricane DATA'!$K$5:$K$498,$F$139)</f>
        <v>0</v>
      </c>
      <c r="CV148">
        <f>COUNTIFS('150 TS and Hurricane DATA'!$I$5:$I$498,$E$139,'150 TS and Hurricane DATA'!$J$5:$J$498,$E148,'150 TS and Hurricane DATA'!$H$5:$H$498,CV$5,'150 TS and Hurricane DATA'!$K$5:$K$498,$F$139)</f>
        <v>0</v>
      </c>
      <c r="CW148">
        <f>COUNTIFS('150 TS and Hurricane DATA'!$I$5:$I$498,$E$139,'150 TS and Hurricane DATA'!$J$5:$J$498,$E148,'150 TS and Hurricane DATA'!$H$5:$H$498,CW$5,'150 TS and Hurricane DATA'!$K$5:$K$498,$F$139)</f>
        <v>0</v>
      </c>
      <c r="CX148">
        <f>COUNTIFS('150 TS and Hurricane DATA'!$I$5:$I$498,$E$139,'150 TS and Hurricane DATA'!$J$5:$J$498,$E148,'150 TS and Hurricane DATA'!$H$5:$H$498,CX$5,'150 TS and Hurricane DATA'!$K$5:$K$498,$F$139)</f>
        <v>0</v>
      </c>
      <c r="CY148">
        <f>COUNTIFS('150 TS and Hurricane DATA'!$I$5:$I$498,$E$139,'150 TS and Hurricane DATA'!$J$5:$J$498,$E148,'150 TS and Hurricane DATA'!$H$5:$H$498,CY$5,'150 TS and Hurricane DATA'!$K$5:$K$498,$F$139)</f>
        <v>0</v>
      </c>
      <c r="CZ148">
        <f>COUNTIFS('150 TS and Hurricane DATA'!$I$5:$I$498,$E$139,'150 TS and Hurricane DATA'!$J$5:$J$498,$E148,'150 TS and Hurricane DATA'!$H$5:$H$498,CZ$5,'150 TS and Hurricane DATA'!$K$5:$K$498,$F$139)</f>
        <v>0</v>
      </c>
      <c r="DA148">
        <f>COUNTIFS('150 TS and Hurricane DATA'!$I$5:$I$498,$E$139,'150 TS and Hurricane DATA'!$J$5:$J$498,$E148,'150 TS and Hurricane DATA'!$H$5:$H$498,DA$5,'150 TS and Hurricane DATA'!$K$5:$K$498,$F$139)</f>
        <v>0</v>
      </c>
      <c r="DB148">
        <f>COUNTIFS('150 TS and Hurricane DATA'!$I$5:$I$498,$E$139,'150 TS and Hurricane DATA'!$J$5:$J$498,$E148,'150 TS and Hurricane DATA'!$H$5:$H$498,DB$5,'150 TS and Hurricane DATA'!$K$5:$K$498,$F$139)</f>
        <v>0</v>
      </c>
      <c r="DC148">
        <f>COUNTIFS('150 TS and Hurricane DATA'!$I$5:$I$498,$E$139,'150 TS and Hurricane DATA'!$J$5:$J$498,$E148,'150 TS and Hurricane DATA'!$H$5:$H$498,DC$5,'150 TS and Hurricane DATA'!$K$5:$K$498,$F$139)</f>
        <v>0</v>
      </c>
      <c r="DD148">
        <f>COUNTIFS('150 TS and Hurricane DATA'!$I$5:$I$498,$E$139,'150 TS and Hurricane DATA'!$J$5:$J$498,$E148,'150 TS and Hurricane DATA'!$H$5:$H$498,DD$5,'150 TS and Hurricane DATA'!$K$5:$K$498,$F$139)</f>
        <v>0</v>
      </c>
      <c r="DE148">
        <f>COUNTIFS('150 TS and Hurricane DATA'!$I$5:$I$498,$E$139,'150 TS and Hurricane DATA'!$J$5:$J$498,$E148,'150 TS and Hurricane DATA'!$H$5:$H$498,DE$5,'150 TS and Hurricane DATA'!$K$5:$K$498,$F$139)</f>
        <v>0</v>
      </c>
      <c r="DF148">
        <f>COUNTIFS('150 TS and Hurricane DATA'!$I$5:$I$498,$E$139,'150 TS and Hurricane DATA'!$J$5:$J$498,$E148,'150 TS and Hurricane DATA'!$H$5:$H$498,DF$5,'150 TS and Hurricane DATA'!$K$5:$K$498,$F$139)</f>
        <v>0</v>
      </c>
      <c r="DG148">
        <f>COUNTIFS('150 TS and Hurricane DATA'!$I$5:$I$498,$E$139,'150 TS and Hurricane DATA'!$J$5:$J$498,$E148,'150 TS and Hurricane DATA'!$H$5:$H$498,DG$5,'150 TS and Hurricane DATA'!$K$5:$K$498,$F$139)</f>
        <v>0</v>
      </c>
      <c r="DH148">
        <f>COUNTIFS('150 TS and Hurricane DATA'!$I$5:$I$498,$E$139,'150 TS and Hurricane DATA'!$J$5:$J$498,$E148,'150 TS and Hurricane DATA'!$H$5:$H$498,DH$5,'150 TS and Hurricane DATA'!$K$5:$K$498,$F$139)</f>
        <v>0</v>
      </c>
      <c r="DI148">
        <f>COUNTIFS('150 TS and Hurricane DATA'!$I$5:$I$498,$E$139,'150 TS and Hurricane DATA'!$J$5:$J$498,$E148,'150 TS and Hurricane DATA'!$H$5:$H$498,DI$5,'150 TS and Hurricane DATA'!$K$5:$K$498,$F$139)</f>
        <v>0</v>
      </c>
      <c r="DJ148">
        <f>COUNTIFS('150 TS and Hurricane DATA'!$I$5:$I$498,$E$139,'150 TS and Hurricane DATA'!$J$5:$J$498,$E148,'150 TS and Hurricane DATA'!$H$5:$H$498,DJ$5,'150 TS and Hurricane DATA'!$K$5:$K$498,$F$139)</f>
        <v>0</v>
      </c>
      <c r="DK148">
        <f>COUNTIFS('150 TS and Hurricane DATA'!$I$5:$I$498,$E$139,'150 TS and Hurricane DATA'!$J$5:$J$498,$E148,'150 TS and Hurricane DATA'!$H$5:$H$498,DK$5,'150 TS and Hurricane DATA'!$K$5:$K$498,$F$139)</f>
        <v>0</v>
      </c>
      <c r="DL148">
        <f>COUNTIFS('150 TS and Hurricane DATA'!$I$5:$I$498,$E$139,'150 TS and Hurricane DATA'!$J$5:$J$498,$E148,'150 TS and Hurricane DATA'!$H$5:$H$498,DL$5,'150 TS and Hurricane DATA'!$K$5:$K$498,$F$139)</f>
        <v>0</v>
      </c>
      <c r="DM148">
        <f>COUNTIFS('150 TS and Hurricane DATA'!$I$5:$I$498,$E$139,'150 TS and Hurricane DATA'!$J$5:$J$498,$E148,'150 TS and Hurricane DATA'!$H$5:$H$498,DM$5,'150 TS and Hurricane DATA'!$K$5:$K$498,$F$139)</f>
        <v>0</v>
      </c>
      <c r="DN148">
        <f>COUNTIFS('150 TS and Hurricane DATA'!$I$5:$I$498,$E$139,'150 TS and Hurricane DATA'!$J$5:$J$498,$E148,'150 TS and Hurricane DATA'!$H$5:$H$498,DN$5,'150 TS and Hurricane DATA'!$K$5:$K$498,$F$139)</f>
        <v>0</v>
      </c>
      <c r="DO148">
        <f>COUNTIFS('150 TS and Hurricane DATA'!$I$5:$I$498,$E$139,'150 TS and Hurricane DATA'!$J$5:$J$498,$E148,'150 TS and Hurricane DATA'!$H$5:$H$498,DO$5,'150 TS and Hurricane DATA'!$K$5:$K$498,$F$139)</f>
        <v>0</v>
      </c>
      <c r="DP148">
        <f>COUNTIFS('150 TS and Hurricane DATA'!$I$5:$I$498,$E$139,'150 TS and Hurricane DATA'!$J$5:$J$498,$E148,'150 TS and Hurricane DATA'!$H$5:$H$498,DP$5,'150 TS and Hurricane DATA'!$K$5:$K$498,$F$139)</f>
        <v>0</v>
      </c>
      <c r="DQ148">
        <f>COUNTIFS('150 TS and Hurricane DATA'!$I$5:$I$498,$E$139,'150 TS and Hurricane DATA'!$J$5:$J$498,$E148,'150 TS and Hurricane DATA'!$H$5:$H$498,DQ$5,'150 TS and Hurricane DATA'!$K$5:$K$498,$F$139)</f>
        <v>0</v>
      </c>
      <c r="DR148">
        <f>COUNTIFS('150 TS and Hurricane DATA'!$I$5:$I$498,$E$139,'150 TS and Hurricane DATA'!$J$5:$J$498,$E148,'150 TS and Hurricane DATA'!$H$5:$H$498,DR$5,'150 TS and Hurricane DATA'!$K$5:$K$498,$F$139)</f>
        <v>0</v>
      </c>
      <c r="DS148">
        <f>COUNTIFS('150 TS and Hurricane DATA'!$I$5:$I$498,$E$139,'150 TS and Hurricane DATA'!$J$5:$J$498,$E148,'150 TS and Hurricane DATA'!$H$5:$H$498,DS$5,'150 TS and Hurricane DATA'!$K$5:$K$498,$F$139)</f>
        <v>0</v>
      </c>
      <c r="DT148">
        <f>COUNTIFS('150 TS and Hurricane DATA'!$I$5:$I$498,$E$139,'150 TS and Hurricane DATA'!$J$5:$J$498,$E148,'150 TS and Hurricane DATA'!$H$5:$H$498,DT$5,'150 TS and Hurricane DATA'!$K$5:$K$498,$F$139)</f>
        <v>0</v>
      </c>
      <c r="DU148">
        <f>COUNTIFS('150 TS and Hurricane DATA'!$I$5:$I$498,$E$139,'150 TS and Hurricane DATA'!$J$5:$J$498,$E148,'150 TS and Hurricane DATA'!$H$5:$H$498,DU$5,'150 TS and Hurricane DATA'!$K$5:$K$498,$F$139)</f>
        <v>1</v>
      </c>
      <c r="DV148">
        <f>COUNTIFS('150 TS and Hurricane DATA'!$I$5:$I$498,$E$139,'150 TS and Hurricane DATA'!$J$5:$J$498,$E148,'150 TS and Hurricane DATA'!$H$5:$H$498,DV$5,'150 TS and Hurricane DATA'!$K$5:$K$498,$F$139)</f>
        <v>1</v>
      </c>
      <c r="DW148">
        <f>COUNTIFS('150 TS and Hurricane DATA'!$I$5:$I$498,$E$139,'150 TS and Hurricane DATA'!$J$5:$J$498,$E148,'150 TS and Hurricane DATA'!$H$5:$H$498,DW$5,'150 TS and Hurricane DATA'!$K$5:$K$498,$F$139)</f>
        <v>0</v>
      </c>
      <c r="DX148">
        <f>COUNTIFS('150 TS and Hurricane DATA'!$I$5:$I$498,$E$139,'150 TS and Hurricane DATA'!$J$5:$J$498,$E148,'150 TS and Hurricane DATA'!$H$5:$H$498,DX$5,'150 TS and Hurricane DATA'!$K$5:$K$498,$F$139)</f>
        <v>0</v>
      </c>
      <c r="DY148">
        <f>COUNTIFS('150 TS and Hurricane DATA'!$I$5:$I$498,$E$139,'150 TS and Hurricane DATA'!$J$5:$J$498,$E148,'150 TS and Hurricane DATA'!$H$5:$H$498,DY$5,'150 TS and Hurricane DATA'!$K$5:$K$498,$F$139)</f>
        <v>0</v>
      </c>
      <c r="DZ148">
        <f>COUNTIFS('150 TS and Hurricane DATA'!$I$5:$I$498,$E$139,'150 TS and Hurricane DATA'!$J$5:$J$498,$E148,'150 TS and Hurricane DATA'!$H$5:$H$498,DZ$5,'150 TS and Hurricane DATA'!$K$5:$K$498,$F$139)</f>
        <v>0</v>
      </c>
      <c r="EA148">
        <f>COUNTIFS('150 TS and Hurricane DATA'!$I$5:$I$498,$E$139,'150 TS and Hurricane DATA'!$J$5:$J$498,$E148,'150 TS and Hurricane DATA'!$H$5:$H$498,EA$5,'150 TS and Hurricane DATA'!$K$5:$K$498,$F$139)</f>
        <v>0</v>
      </c>
      <c r="EB148">
        <f>COUNTIFS('150 TS and Hurricane DATA'!$I$5:$I$498,$E$139,'150 TS and Hurricane DATA'!$J$5:$J$498,$E148,'150 TS and Hurricane DATA'!$H$5:$H$498,EB$5,'150 TS and Hurricane DATA'!$K$5:$K$498,$F$139)</f>
        <v>0</v>
      </c>
      <c r="EC148">
        <f>COUNTIFS('150 TS and Hurricane DATA'!$I$5:$I$498,$E$139,'150 TS and Hurricane DATA'!$J$5:$J$498,$E148,'150 TS and Hurricane DATA'!$H$5:$H$498,EC$5,'150 TS and Hurricane DATA'!$K$5:$K$498,$F$139)</f>
        <v>0</v>
      </c>
      <c r="ED148">
        <f>COUNTIFS('150 TS and Hurricane DATA'!$I$5:$I$498,$E$139,'150 TS and Hurricane DATA'!$J$5:$J$498,$E148,'150 TS and Hurricane DATA'!$H$5:$H$498,ED$5,'150 TS and Hurricane DATA'!$K$5:$K$498,$F$139)</f>
        <v>0</v>
      </c>
      <c r="EE148">
        <f>COUNTIFS('150 TS and Hurricane DATA'!$I$5:$I$498,$E$139,'150 TS and Hurricane DATA'!$J$5:$J$498,$E148,'150 TS and Hurricane DATA'!$H$5:$H$498,EE$5,'150 TS and Hurricane DATA'!$K$5:$K$498,$F$139)</f>
        <v>0</v>
      </c>
      <c r="EF148">
        <f>COUNTIFS('150 TS and Hurricane DATA'!$I$5:$I$498,$E$139,'150 TS and Hurricane DATA'!$J$5:$J$498,$E148,'150 TS and Hurricane DATA'!$H$5:$H$498,EF$5,'150 TS and Hurricane DATA'!$K$5:$K$498,$F$139)</f>
        <v>0</v>
      </c>
      <c r="EG148">
        <f>COUNTIFS('150 TS and Hurricane DATA'!$I$5:$I$498,$E$139,'150 TS and Hurricane DATA'!$J$5:$J$498,$E148,'150 TS and Hurricane DATA'!$H$5:$H$498,EG$5,'150 TS and Hurricane DATA'!$K$5:$K$498,$F$139)</f>
        <v>0</v>
      </c>
      <c r="EH148">
        <f>COUNTIFS('150 TS and Hurricane DATA'!$I$5:$I$498,$E$139,'150 TS and Hurricane DATA'!$J$5:$J$498,$E148,'150 TS and Hurricane DATA'!$H$5:$H$498,EH$5,'150 TS and Hurricane DATA'!$K$5:$K$498,$F$139)</f>
        <v>0</v>
      </c>
      <c r="EI148">
        <f>COUNTIFS('150 TS and Hurricane DATA'!$I$5:$I$498,$E$139,'150 TS and Hurricane DATA'!$J$5:$J$498,$E148,'150 TS and Hurricane DATA'!$H$5:$H$498,EI$5,'150 TS and Hurricane DATA'!$K$5:$K$498,$F$139)</f>
        <v>0</v>
      </c>
      <c r="EJ148">
        <f>COUNTIFS('150 TS and Hurricane DATA'!$I$5:$I$498,$E$139,'150 TS and Hurricane DATA'!$J$5:$J$498,$E148,'150 TS and Hurricane DATA'!$H$5:$H$498,EJ$5,'150 TS and Hurricane DATA'!$K$5:$K$498,$F$139)</f>
        <v>0</v>
      </c>
      <c r="EK148">
        <f>COUNTIFS('150 TS and Hurricane DATA'!$I$5:$I$498,$E$139,'150 TS and Hurricane DATA'!$J$5:$J$498,$E148,'150 TS and Hurricane DATA'!$H$5:$H$498,EK$5,'150 TS and Hurricane DATA'!$K$5:$K$498,$F$139)</f>
        <v>0</v>
      </c>
      <c r="EL148">
        <f>COUNTIFS('150 TS and Hurricane DATA'!$I$5:$I$498,$E$139,'150 TS and Hurricane DATA'!$J$5:$J$498,$E148,'150 TS and Hurricane DATA'!$H$5:$H$498,EL$5,'150 TS and Hurricane DATA'!$K$5:$K$498,$F$139)</f>
        <v>0</v>
      </c>
      <c r="EM148">
        <f>COUNTIFS('150 TS and Hurricane DATA'!$I$5:$I$498,$E$139,'150 TS and Hurricane DATA'!$J$5:$J$498,$E148,'150 TS and Hurricane DATA'!$H$5:$H$498,EM$5,'150 TS and Hurricane DATA'!$K$5:$K$498,$F$139)</f>
        <v>0</v>
      </c>
      <c r="EN148">
        <f>COUNTIFS('150 TS and Hurricane DATA'!$I$5:$I$498,$E$139,'150 TS and Hurricane DATA'!$J$5:$J$498,$E148,'150 TS and Hurricane DATA'!$H$5:$H$498,EN$5,'150 TS and Hurricane DATA'!$K$5:$K$498,$F$139)</f>
        <v>0</v>
      </c>
      <c r="EO148">
        <f>COUNTIFS('150 TS and Hurricane DATA'!$I$5:$I$498,$E$139,'150 TS and Hurricane DATA'!$J$5:$J$498,$E148,'150 TS and Hurricane DATA'!$H$5:$H$498,EO$5,'150 TS and Hurricane DATA'!$K$5:$K$498,$F$139)</f>
        <v>0</v>
      </c>
      <c r="EP148">
        <f>COUNTIFS('150 TS and Hurricane DATA'!$I$5:$I$498,$E$139,'150 TS and Hurricane DATA'!$J$5:$J$498,$E148,'150 TS and Hurricane DATA'!$H$5:$H$498,EP$5,'150 TS and Hurricane DATA'!$K$5:$K$498,$F$139)</f>
        <v>0</v>
      </c>
      <c r="EQ148">
        <f>COUNTIFS('150 TS and Hurricane DATA'!$I$5:$I$498,$E$139,'150 TS and Hurricane DATA'!$J$5:$J$498,$E148,'150 TS and Hurricane DATA'!$H$5:$H$498,EQ$5,'150 TS and Hurricane DATA'!$K$5:$K$498,$F$139)</f>
        <v>0</v>
      </c>
      <c r="ER148">
        <f>COUNTIFS('150 TS and Hurricane DATA'!$I$5:$I$498,$E$139,'150 TS and Hurricane DATA'!$J$5:$J$498,$E148,'150 TS and Hurricane DATA'!$H$5:$H$498,ER$5,'150 TS and Hurricane DATA'!$K$5:$K$498,$F$139)</f>
        <v>0</v>
      </c>
      <c r="ES148">
        <f>COUNTIFS('150 TS and Hurricane DATA'!$I$5:$I$498,$E$139,'150 TS and Hurricane DATA'!$J$5:$J$498,$E148,'150 TS and Hurricane DATA'!$H$5:$H$498,ES$5,'150 TS and Hurricane DATA'!$K$5:$K$498,$F$139)</f>
        <v>0</v>
      </c>
      <c r="ET148">
        <f>COUNTIFS('150 TS and Hurricane DATA'!$I$5:$I$498,$E$139,'150 TS and Hurricane DATA'!$J$5:$J$498,$E148,'150 TS and Hurricane DATA'!$H$5:$H$498,ET$5,'150 TS and Hurricane DATA'!$K$5:$K$498,$F$139)</f>
        <v>0</v>
      </c>
      <c r="EU148">
        <f>COUNTIFS('150 TS and Hurricane DATA'!$I$5:$I$498,$E$139,'150 TS and Hurricane DATA'!$J$5:$J$498,$E148,'150 TS and Hurricane DATA'!$H$5:$H$498,EU$5,'150 TS and Hurricane DATA'!$K$5:$K$498,$F$139)</f>
        <v>0</v>
      </c>
      <c r="EV148">
        <f>COUNTIFS('150 TS and Hurricane DATA'!$I$5:$I$498,$E$139,'150 TS and Hurricane DATA'!$J$5:$J$498,$E148,'150 TS and Hurricane DATA'!$H$5:$H$498,EV$5,'150 TS and Hurricane DATA'!$K$5:$K$498,$F$139)</f>
        <v>0</v>
      </c>
      <c r="EW148">
        <f>COUNTIFS('150 TS and Hurricane DATA'!$I$5:$I$498,$E$139,'150 TS and Hurricane DATA'!$J$5:$J$498,$E148,'150 TS and Hurricane DATA'!$H$5:$H$498,EW$5,'150 TS and Hurricane DATA'!$K$5:$K$498,$F$139)</f>
        <v>0</v>
      </c>
      <c r="EX148">
        <f>COUNTIFS('150 TS and Hurricane DATA'!$I$5:$I$498,$E$139,'150 TS and Hurricane DATA'!$J$5:$J$498,$E148,'150 TS and Hurricane DATA'!$H$5:$H$498,EX$5,'150 TS and Hurricane DATA'!$K$5:$K$498,$F$139)</f>
        <v>0</v>
      </c>
      <c r="EY148">
        <f>COUNTIFS('150 TS and Hurricane DATA'!$I$5:$I$498,$E$139,'150 TS and Hurricane DATA'!$J$5:$J$498,$E148,'150 TS and Hurricane DATA'!$H$5:$H$498,EY$5,'150 TS and Hurricane DATA'!$K$5:$K$498,$F$139)</f>
        <v>0</v>
      </c>
      <c r="EZ148">
        <f>COUNTIFS('150 TS and Hurricane DATA'!$I$5:$I$498,$E$139,'150 TS and Hurricane DATA'!$J$5:$J$498,$E148,'150 TS and Hurricane DATA'!$H$5:$H$498,EZ$5,'150 TS and Hurricane DATA'!$K$5:$K$498,$F$139)</f>
        <v>1</v>
      </c>
      <c r="FA148">
        <f>COUNTIFS('150 TS and Hurricane DATA'!$I$5:$I$498,$E$139,'150 TS and Hurricane DATA'!$J$5:$J$498,$E148,'150 TS and Hurricane DATA'!$H$5:$H$498,FA$5,'150 TS and Hurricane DATA'!$K$5:$K$498,$F$139)</f>
        <v>0</v>
      </c>
      <c r="FB148">
        <f>COUNTIFS('150 TS and Hurricane DATA'!$I$5:$I$498,$E$139,'150 TS and Hurricane DATA'!$J$5:$J$498,$E148,'150 TS and Hurricane DATA'!$H$5:$H$498,FB$5,'150 TS and Hurricane DATA'!$K$5:$K$498,$F$139)</f>
        <v>0</v>
      </c>
      <c r="FC148">
        <f>COUNTIFS('150 TS and Hurricane DATA'!$I$5:$I$498,$E$139,'150 TS and Hurricane DATA'!$J$5:$J$498,$E148,'150 TS and Hurricane DATA'!$H$5:$H$498,FC$5,'150 TS and Hurricane DATA'!$K$5:$K$498,$F$139)</f>
        <v>0</v>
      </c>
      <c r="FD148">
        <f>COUNTIFS('150 TS and Hurricane DATA'!$I$5:$I$498,$E$139,'150 TS and Hurricane DATA'!$J$5:$J$498,$E148,'150 TS and Hurricane DATA'!$H$5:$H$498,FD$5,'150 TS and Hurricane DATA'!$K$5:$K$498,$F$139)</f>
        <v>0</v>
      </c>
      <c r="FE148">
        <f>COUNTIFS('150 TS and Hurricane DATA'!$I$5:$I$498,$E$139,'150 TS and Hurricane DATA'!$J$5:$J$498,$E148,'150 TS and Hurricane DATA'!$H$5:$H$498,FE$5,'150 TS and Hurricane DATA'!$K$5:$K$498,$F$139)</f>
        <v>0</v>
      </c>
      <c r="FF148">
        <f>COUNTIFS('150 TS and Hurricane DATA'!$I$5:$I$498,$E$139,'150 TS and Hurricane DATA'!$J$5:$J$498,$E148,'150 TS and Hurricane DATA'!$H$5:$H$498,FF$5,'150 TS and Hurricane DATA'!$K$5:$K$498,$F$139)</f>
        <v>0</v>
      </c>
      <c r="FG148">
        <f>COUNTIFS('150 TS and Hurricane DATA'!$I$5:$I$498,$E$139,'150 TS and Hurricane DATA'!$J$5:$J$498,$E148,'150 TS and Hurricane DATA'!$H$5:$H$498,FG$5,'150 TS and Hurricane DATA'!$K$5:$K$498,$F$139)</f>
        <v>0</v>
      </c>
      <c r="FH148">
        <f>COUNTIFS('150 TS and Hurricane DATA'!$I$5:$I$498,$E$139,'150 TS and Hurricane DATA'!$J$5:$J$498,$E148,'150 TS and Hurricane DATA'!$H$5:$H$498,FH$5,'150 TS and Hurricane DATA'!$K$5:$K$498,$F$139)</f>
        <v>0</v>
      </c>
      <c r="FI148">
        <f>COUNTIFS('150 TS and Hurricane DATA'!$I$5:$I$498,$E$139,'150 TS and Hurricane DATA'!$J$5:$J$498,$E148,'150 TS and Hurricane DATA'!$H$5:$H$498,FI$5,'150 TS and Hurricane DATA'!$K$5:$K$498,$F$139)</f>
        <v>0</v>
      </c>
      <c r="FJ148">
        <f>COUNTIFS('150 TS and Hurricane DATA'!$I$5:$I$498,$E$139,'150 TS and Hurricane DATA'!$J$5:$J$498,$E148,'150 TS and Hurricane DATA'!$H$5:$H$498,FJ$5,'150 TS and Hurricane DATA'!$K$5:$K$498,$F$139)</f>
        <v>0</v>
      </c>
      <c r="FK148">
        <f>COUNTIFS('150 TS and Hurricane DATA'!$I$5:$I$498,$E$139,'150 TS and Hurricane DATA'!$J$5:$J$498,$E148,'150 TS and Hurricane DATA'!$H$5:$H$498,FK$5,'150 TS and Hurricane DATA'!$K$5:$K$498,$F$139)</f>
        <v>0</v>
      </c>
      <c r="FL148">
        <f>COUNTIFS('150 TS and Hurricane DATA'!$I$5:$I$498,$E$139,'150 TS and Hurricane DATA'!$J$5:$J$498,$E148,'150 TS and Hurricane DATA'!$H$5:$H$498,FL$5,'150 TS and Hurricane DATA'!$K$5:$K$498,$F$139)</f>
        <v>0</v>
      </c>
      <c r="FM148">
        <f>COUNTIFS('150 TS and Hurricane DATA'!$I$5:$I$498,$E$139,'150 TS and Hurricane DATA'!$J$5:$J$498,$E148,'150 TS and Hurricane DATA'!$H$5:$H$498,FM$5,'150 TS and Hurricane DATA'!$K$5:$K$498,$F$139)</f>
        <v>0</v>
      </c>
      <c r="FN148">
        <f>COUNTIFS('150 TS and Hurricane DATA'!$I$5:$I$498,$E$139,'150 TS and Hurricane DATA'!$J$5:$J$498,$E148,'150 TS and Hurricane DATA'!$H$5:$H$498,FN$5,'150 TS and Hurricane DATA'!$K$5:$K$498,$F$139)</f>
        <v>0</v>
      </c>
      <c r="FO148">
        <f>COUNTIFS('150 TS and Hurricane DATA'!$I$5:$I$498,$E$139,'150 TS and Hurricane DATA'!$J$5:$J$498,$E148,'150 TS and Hurricane DATA'!$H$5:$H$498,FO$5,'150 TS and Hurricane DATA'!$K$5:$K$498,$F$139)</f>
        <v>0</v>
      </c>
      <c r="FP148">
        <f>COUNTIFS('150 TS and Hurricane DATA'!$I$5:$I$498,$E$139,'150 TS and Hurricane DATA'!$J$5:$J$498,$E148,'150 TS and Hurricane DATA'!$H$5:$H$498,FP$5,'150 TS and Hurricane DATA'!$K$5:$K$498,$F$139)</f>
        <v>0</v>
      </c>
      <c r="FQ148">
        <f>COUNTIFS('150 TS and Hurricane DATA'!$I$5:$I$498,$E$139,'150 TS and Hurricane DATA'!$J$5:$J$498,$E148,'150 TS and Hurricane DATA'!$H$5:$H$498,FQ$5,'150 TS and Hurricane DATA'!$K$5:$K$498,$F$139)</f>
        <v>0</v>
      </c>
      <c r="FR148">
        <f>COUNTIFS('150 TS and Hurricane DATA'!$I$5:$I$498,$E$139,'150 TS and Hurricane DATA'!$J$5:$J$498,$E148,'150 TS and Hurricane DATA'!$H$5:$H$498,FR$5,'150 TS and Hurricane DATA'!$K$5:$K$498,$F$139)</f>
        <v>0</v>
      </c>
      <c r="FS148">
        <f>COUNTIFS('150 TS and Hurricane DATA'!$I$5:$I$498,$E$139,'150 TS and Hurricane DATA'!$J$5:$J$498,$E148,'150 TS and Hurricane DATA'!$H$5:$H$498,FS$5,'150 TS and Hurricane DATA'!$K$5:$K$498,$F$139)</f>
        <v>0</v>
      </c>
      <c r="FT148">
        <v>0</v>
      </c>
      <c r="FV148">
        <f t="shared" si="331"/>
        <v>5</v>
      </c>
    </row>
    <row r="149" spans="2:183" ht="15.75" thickBot="1">
      <c r="B149" s="99"/>
      <c r="D149" s="105" t="s">
        <v>25</v>
      </c>
      <c r="E149" s="106"/>
      <c r="F149" s="106">
        <f>SUM(F142:F148)</f>
        <v>0</v>
      </c>
      <c r="G149" s="106">
        <f t="shared" ref="G149:BR149" si="332">SUM(G142:G148)</f>
        <v>0</v>
      </c>
      <c r="H149" s="106">
        <f t="shared" si="332"/>
        <v>0</v>
      </c>
      <c r="I149" s="106">
        <f t="shared" si="332"/>
        <v>0</v>
      </c>
      <c r="J149" s="106">
        <f t="shared" si="332"/>
        <v>0</v>
      </c>
      <c r="K149" s="106">
        <f t="shared" si="332"/>
        <v>0</v>
      </c>
      <c r="L149" s="106">
        <f t="shared" si="332"/>
        <v>0</v>
      </c>
      <c r="M149" s="106">
        <f t="shared" si="332"/>
        <v>0</v>
      </c>
      <c r="N149" s="106">
        <f t="shared" si="332"/>
        <v>0</v>
      </c>
      <c r="O149" s="106">
        <f t="shared" si="332"/>
        <v>0</v>
      </c>
      <c r="P149" s="106">
        <f t="shared" si="332"/>
        <v>0</v>
      </c>
      <c r="Q149" s="106">
        <f t="shared" si="332"/>
        <v>0</v>
      </c>
      <c r="R149" s="106">
        <f t="shared" si="332"/>
        <v>0</v>
      </c>
      <c r="S149" s="106">
        <f t="shared" si="332"/>
        <v>1</v>
      </c>
      <c r="T149" s="106">
        <f t="shared" si="332"/>
        <v>0</v>
      </c>
      <c r="U149" s="106">
        <f t="shared" si="332"/>
        <v>0</v>
      </c>
      <c r="V149" s="106">
        <f t="shared" si="332"/>
        <v>0</v>
      </c>
      <c r="W149" s="106">
        <f t="shared" si="332"/>
        <v>0</v>
      </c>
      <c r="X149" s="106">
        <f t="shared" si="332"/>
        <v>0</v>
      </c>
      <c r="Y149" s="106">
        <f t="shared" si="332"/>
        <v>0</v>
      </c>
      <c r="Z149" s="106">
        <f t="shared" si="332"/>
        <v>0</v>
      </c>
      <c r="AA149" s="106">
        <f t="shared" si="332"/>
        <v>0</v>
      </c>
      <c r="AB149" s="106">
        <f t="shared" si="332"/>
        <v>0</v>
      </c>
      <c r="AC149" s="106">
        <f t="shared" si="332"/>
        <v>0</v>
      </c>
      <c r="AD149" s="106">
        <f t="shared" si="332"/>
        <v>0</v>
      </c>
      <c r="AE149" s="106">
        <f t="shared" si="332"/>
        <v>0</v>
      </c>
      <c r="AF149" s="106">
        <f t="shared" si="332"/>
        <v>0</v>
      </c>
      <c r="AG149" s="106">
        <f t="shared" si="332"/>
        <v>0</v>
      </c>
      <c r="AH149" s="106">
        <f t="shared" si="332"/>
        <v>0</v>
      </c>
      <c r="AI149" s="106">
        <f t="shared" si="332"/>
        <v>0</v>
      </c>
      <c r="AJ149" s="106">
        <f t="shared" si="332"/>
        <v>0</v>
      </c>
      <c r="AK149" s="106">
        <f t="shared" si="332"/>
        <v>0</v>
      </c>
      <c r="AL149" s="106">
        <f t="shared" si="332"/>
        <v>0</v>
      </c>
      <c r="AM149" s="106">
        <f t="shared" si="332"/>
        <v>0</v>
      </c>
      <c r="AN149" s="106">
        <f t="shared" si="332"/>
        <v>0</v>
      </c>
      <c r="AO149" s="106">
        <f t="shared" si="332"/>
        <v>0</v>
      </c>
      <c r="AP149" s="106">
        <f t="shared" si="332"/>
        <v>0</v>
      </c>
      <c r="AQ149" s="106">
        <f t="shared" si="332"/>
        <v>0</v>
      </c>
      <c r="AR149" s="106">
        <f t="shared" si="332"/>
        <v>1</v>
      </c>
      <c r="AS149" s="106">
        <f t="shared" si="332"/>
        <v>0</v>
      </c>
      <c r="AT149" s="106">
        <f t="shared" si="332"/>
        <v>0</v>
      </c>
      <c r="AU149" s="106">
        <f t="shared" si="332"/>
        <v>0</v>
      </c>
      <c r="AV149" s="106">
        <f t="shared" si="332"/>
        <v>0</v>
      </c>
      <c r="AW149" s="106">
        <f t="shared" si="332"/>
        <v>0</v>
      </c>
      <c r="AX149" s="106">
        <f t="shared" si="332"/>
        <v>0</v>
      </c>
      <c r="AY149" s="106">
        <f t="shared" si="332"/>
        <v>0</v>
      </c>
      <c r="AZ149" s="106">
        <f t="shared" si="332"/>
        <v>0</v>
      </c>
      <c r="BA149" s="106">
        <f t="shared" si="332"/>
        <v>0</v>
      </c>
      <c r="BB149" s="106">
        <f t="shared" si="332"/>
        <v>0</v>
      </c>
      <c r="BC149" s="106">
        <f t="shared" si="332"/>
        <v>1</v>
      </c>
      <c r="BD149" s="106">
        <f t="shared" si="332"/>
        <v>0</v>
      </c>
      <c r="BE149" s="106">
        <f t="shared" si="332"/>
        <v>0</v>
      </c>
      <c r="BF149" s="106">
        <f t="shared" si="332"/>
        <v>0</v>
      </c>
      <c r="BG149" s="106">
        <f t="shared" si="332"/>
        <v>0</v>
      </c>
      <c r="BH149" s="106">
        <f t="shared" si="332"/>
        <v>1</v>
      </c>
      <c r="BI149" s="106">
        <f t="shared" si="332"/>
        <v>0</v>
      </c>
      <c r="BJ149" s="106">
        <f t="shared" si="332"/>
        <v>0</v>
      </c>
      <c r="BK149" s="106">
        <f t="shared" si="332"/>
        <v>0</v>
      </c>
      <c r="BL149" s="106">
        <f t="shared" si="332"/>
        <v>0</v>
      </c>
      <c r="BM149" s="106">
        <f t="shared" si="332"/>
        <v>0</v>
      </c>
      <c r="BN149" s="106">
        <f t="shared" si="332"/>
        <v>0</v>
      </c>
      <c r="BO149" s="106">
        <f t="shared" si="332"/>
        <v>0</v>
      </c>
      <c r="BP149" s="106">
        <f t="shared" si="332"/>
        <v>0</v>
      </c>
      <c r="BQ149" s="106">
        <f t="shared" si="332"/>
        <v>0</v>
      </c>
      <c r="BR149" s="106">
        <f t="shared" si="332"/>
        <v>0</v>
      </c>
      <c r="BS149" s="106">
        <f t="shared" ref="BS149:ED149" si="333">SUM(BS142:BS148)</f>
        <v>0</v>
      </c>
      <c r="BT149" s="106">
        <f t="shared" si="333"/>
        <v>1</v>
      </c>
      <c r="BU149" s="106">
        <f t="shared" si="333"/>
        <v>0</v>
      </c>
      <c r="BV149" s="106">
        <f t="shared" si="333"/>
        <v>0</v>
      </c>
      <c r="BW149" s="106">
        <f t="shared" si="333"/>
        <v>0</v>
      </c>
      <c r="BX149" s="106">
        <f t="shared" si="333"/>
        <v>0</v>
      </c>
      <c r="BY149" s="106">
        <f t="shared" si="333"/>
        <v>0</v>
      </c>
      <c r="BZ149" s="106">
        <f t="shared" si="333"/>
        <v>0</v>
      </c>
      <c r="CA149" s="106">
        <f t="shared" si="333"/>
        <v>0</v>
      </c>
      <c r="CB149" s="106">
        <f t="shared" si="333"/>
        <v>0</v>
      </c>
      <c r="CC149" s="106">
        <f t="shared" si="333"/>
        <v>0</v>
      </c>
      <c r="CD149" s="106">
        <f t="shared" si="333"/>
        <v>0</v>
      </c>
      <c r="CE149" s="106">
        <f t="shared" si="333"/>
        <v>0</v>
      </c>
      <c r="CF149" s="106">
        <f t="shared" si="333"/>
        <v>0</v>
      </c>
      <c r="CG149" s="106">
        <f t="shared" si="333"/>
        <v>0</v>
      </c>
      <c r="CH149" s="106">
        <f t="shared" si="333"/>
        <v>0</v>
      </c>
      <c r="CI149" s="106">
        <f t="shared" si="333"/>
        <v>0</v>
      </c>
      <c r="CJ149" s="106">
        <f t="shared" si="333"/>
        <v>0</v>
      </c>
      <c r="CK149" s="106">
        <f t="shared" si="333"/>
        <v>0</v>
      </c>
      <c r="CL149" s="106">
        <f t="shared" si="333"/>
        <v>0</v>
      </c>
      <c r="CM149" s="106">
        <f t="shared" si="333"/>
        <v>0</v>
      </c>
      <c r="CN149" s="106">
        <f t="shared" si="333"/>
        <v>1</v>
      </c>
      <c r="CO149" s="106">
        <f t="shared" si="333"/>
        <v>1</v>
      </c>
      <c r="CP149" s="106">
        <f t="shared" si="333"/>
        <v>0</v>
      </c>
      <c r="CQ149" s="106">
        <f t="shared" si="333"/>
        <v>0</v>
      </c>
      <c r="CR149" s="106">
        <f t="shared" si="333"/>
        <v>0</v>
      </c>
      <c r="CS149" s="106">
        <f t="shared" si="333"/>
        <v>0</v>
      </c>
      <c r="CT149" s="106">
        <f t="shared" si="333"/>
        <v>0</v>
      </c>
      <c r="CU149" s="106">
        <f t="shared" si="333"/>
        <v>0</v>
      </c>
      <c r="CV149" s="106">
        <f t="shared" si="333"/>
        <v>0</v>
      </c>
      <c r="CW149" s="106">
        <f t="shared" si="333"/>
        <v>0</v>
      </c>
      <c r="CX149" s="106">
        <f t="shared" si="333"/>
        <v>0</v>
      </c>
      <c r="CY149" s="106">
        <f t="shared" si="333"/>
        <v>1</v>
      </c>
      <c r="CZ149" s="106">
        <f t="shared" si="333"/>
        <v>0</v>
      </c>
      <c r="DA149" s="106">
        <f t="shared" si="333"/>
        <v>0</v>
      </c>
      <c r="DB149" s="106">
        <f t="shared" si="333"/>
        <v>1</v>
      </c>
      <c r="DC149" s="106">
        <f t="shared" si="333"/>
        <v>0</v>
      </c>
      <c r="DD149" s="106">
        <f t="shared" si="333"/>
        <v>0</v>
      </c>
      <c r="DE149" s="106">
        <f t="shared" si="333"/>
        <v>0</v>
      </c>
      <c r="DF149" s="106">
        <f t="shared" si="333"/>
        <v>0</v>
      </c>
      <c r="DG149" s="106">
        <f t="shared" si="333"/>
        <v>0</v>
      </c>
      <c r="DH149" s="106">
        <f t="shared" si="333"/>
        <v>1</v>
      </c>
      <c r="DI149" s="106">
        <f t="shared" si="333"/>
        <v>0</v>
      </c>
      <c r="DJ149" s="106">
        <f t="shared" si="333"/>
        <v>0</v>
      </c>
      <c r="DK149" s="106">
        <f t="shared" si="333"/>
        <v>0</v>
      </c>
      <c r="DL149" s="106">
        <f t="shared" si="333"/>
        <v>0</v>
      </c>
      <c r="DM149" s="106">
        <f t="shared" si="333"/>
        <v>0</v>
      </c>
      <c r="DN149" s="106">
        <f t="shared" si="333"/>
        <v>0</v>
      </c>
      <c r="DO149" s="106">
        <f t="shared" si="333"/>
        <v>0</v>
      </c>
      <c r="DP149" s="106">
        <f t="shared" si="333"/>
        <v>1</v>
      </c>
      <c r="DQ149" s="106">
        <f t="shared" si="333"/>
        <v>0</v>
      </c>
      <c r="DR149" s="106">
        <f t="shared" si="333"/>
        <v>0</v>
      </c>
      <c r="DS149" s="106">
        <f t="shared" si="333"/>
        <v>0</v>
      </c>
      <c r="DT149" s="106">
        <f t="shared" si="333"/>
        <v>0</v>
      </c>
      <c r="DU149" s="106">
        <f t="shared" si="333"/>
        <v>1</v>
      </c>
      <c r="DV149" s="106">
        <f t="shared" si="333"/>
        <v>1</v>
      </c>
      <c r="DW149" s="106">
        <f t="shared" si="333"/>
        <v>0</v>
      </c>
      <c r="DX149" s="106">
        <f t="shared" si="333"/>
        <v>0</v>
      </c>
      <c r="DY149" s="106">
        <f t="shared" si="333"/>
        <v>0</v>
      </c>
      <c r="DZ149" s="106">
        <f t="shared" si="333"/>
        <v>0</v>
      </c>
      <c r="EA149" s="106">
        <f t="shared" si="333"/>
        <v>0</v>
      </c>
      <c r="EB149" s="106">
        <f t="shared" si="333"/>
        <v>0</v>
      </c>
      <c r="EC149" s="106">
        <f t="shared" si="333"/>
        <v>0</v>
      </c>
      <c r="ED149" s="106">
        <f t="shared" si="333"/>
        <v>0</v>
      </c>
      <c r="EE149" s="106">
        <f t="shared" ref="EE149:FT149" si="334">SUM(EE142:EE148)</f>
        <v>0</v>
      </c>
      <c r="EF149" s="106">
        <f t="shared" si="334"/>
        <v>0</v>
      </c>
      <c r="EG149" s="106">
        <f t="shared" si="334"/>
        <v>1</v>
      </c>
      <c r="EH149" s="106">
        <f t="shared" si="334"/>
        <v>0</v>
      </c>
      <c r="EI149" s="106">
        <f t="shared" si="334"/>
        <v>0</v>
      </c>
      <c r="EJ149" s="106">
        <f t="shared" si="334"/>
        <v>0</v>
      </c>
      <c r="EK149" s="106">
        <f t="shared" si="334"/>
        <v>0</v>
      </c>
      <c r="EL149" s="106">
        <f t="shared" si="334"/>
        <v>0</v>
      </c>
      <c r="EM149" s="106">
        <f t="shared" si="334"/>
        <v>0</v>
      </c>
      <c r="EN149" s="106">
        <f t="shared" si="334"/>
        <v>0</v>
      </c>
      <c r="EO149" s="106">
        <f t="shared" si="334"/>
        <v>0</v>
      </c>
      <c r="EP149" s="106">
        <f t="shared" si="334"/>
        <v>0</v>
      </c>
      <c r="EQ149" s="106">
        <f t="shared" si="334"/>
        <v>0</v>
      </c>
      <c r="ER149" s="106">
        <f t="shared" si="334"/>
        <v>0</v>
      </c>
      <c r="ES149" s="106">
        <f t="shared" si="334"/>
        <v>0</v>
      </c>
      <c r="ET149" s="106">
        <f t="shared" si="334"/>
        <v>0</v>
      </c>
      <c r="EU149" s="106">
        <f t="shared" si="334"/>
        <v>0</v>
      </c>
      <c r="EV149" s="106">
        <f t="shared" si="334"/>
        <v>0</v>
      </c>
      <c r="EW149" s="106">
        <f t="shared" si="334"/>
        <v>0</v>
      </c>
      <c r="EX149" s="106">
        <f t="shared" si="334"/>
        <v>0</v>
      </c>
      <c r="EY149" s="106">
        <f t="shared" si="334"/>
        <v>0</v>
      </c>
      <c r="EZ149" s="106">
        <f t="shared" si="334"/>
        <v>1</v>
      </c>
      <c r="FA149" s="106">
        <f t="shared" si="334"/>
        <v>0</v>
      </c>
      <c r="FB149" s="106">
        <f t="shared" si="334"/>
        <v>0</v>
      </c>
      <c r="FC149" s="106">
        <f t="shared" si="334"/>
        <v>0</v>
      </c>
      <c r="FD149" s="106">
        <f t="shared" si="334"/>
        <v>0</v>
      </c>
      <c r="FE149" s="106">
        <f t="shared" si="334"/>
        <v>0</v>
      </c>
      <c r="FF149" s="106">
        <f t="shared" si="334"/>
        <v>1</v>
      </c>
      <c r="FG149" s="106">
        <f t="shared" si="334"/>
        <v>0</v>
      </c>
      <c r="FH149" s="106">
        <f t="shared" si="334"/>
        <v>1</v>
      </c>
      <c r="FI149" s="106">
        <f t="shared" si="334"/>
        <v>0</v>
      </c>
      <c r="FJ149" s="106">
        <f t="shared" si="334"/>
        <v>0</v>
      </c>
      <c r="FK149" s="106">
        <f t="shared" si="334"/>
        <v>0</v>
      </c>
      <c r="FL149" s="106">
        <f t="shared" si="334"/>
        <v>0</v>
      </c>
      <c r="FM149" s="106">
        <f t="shared" si="334"/>
        <v>0</v>
      </c>
      <c r="FN149" s="106">
        <f t="shared" si="334"/>
        <v>0</v>
      </c>
      <c r="FO149" s="106">
        <f t="shared" si="334"/>
        <v>0</v>
      </c>
      <c r="FP149" s="106">
        <f t="shared" si="334"/>
        <v>1</v>
      </c>
      <c r="FQ149" s="106">
        <f t="shared" si="334"/>
        <v>0</v>
      </c>
      <c r="FR149" s="106">
        <f t="shared" si="334"/>
        <v>0</v>
      </c>
      <c r="FS149" s="106">
        <f t="shared" si="334"/>
        <v>0</v>
      </c>
      <c r="FT149" s="106">
        <f t="shared" si="334"/>
        <v>0</v>
      </c>
      <c r="FV149" s="106">
        <f t="shared" ref="FV149" si="335">SUM(FV142:FV148)</f>
        <v>18</v>
      </c>
    </row>
    <row r="150" spans="2:183" ht="15.75" thickTop="1">
      <c r="B150" s="99"/>
    </row>
    <row r="151" spans="2:183">
      <c r="B151" s="99"/>
      <c r="D151" s="98" t="s">
        <v>45</v>
      </c>
    </row>
    <row r="152" spans="2:183">
      <c r="B152" s="99"/>
      <c r="D152" t="s">
        <v>46</v>
      </c>
      <c r="F152">
        <f>SUM(F142:F144)</f>
        <v>0</v>
      </c>
      <c r="G152">
        <f t="shared" ref="G152:BR152" si="336">SUM(G142:G144)</f>
        <v>0</v>
      </c>
      <c r="H152">
        <f t="shared" si="336"/>
        <v>0</v>
      </c>
      <c r="I152">
        <f t="shared" si="336"/>
        <v>0</v>
      </c>
      <c r="J152">
        <f t="shared" si="336"/>
        <v>0</v>
      </c>
      <c r="K152">
        <f t="shared" si="336"/>
        <v>0</v>
      </c>
      <c r="L152">
        <f t="shared" si="336"/>
        <v>0</v>
      </c>
      <c r="M152">
        <f t="shared" si="336"/>
        <v>0</v>
      </c>
      <c r="N152">
        <f t="shared" si="336"/>
        <v>0</v>
      </c>
      <c r="O152">
        <f t="shared" si="336"/>
        <v>0</v>
      </c>
      <c r="P152">
        <f t="shared" si="336"/>
        <v>0</v>
      </c>
      <c r="Q152">
        <f t="shared" si="336"/>
        <v>0</v>
      </c>
      <c r="R152">
        <f t="shared" si="336"/>
        <v>0</v>
      </c>
      <c r="S152">
        <f t="shared" si="336"/>
        <v>0</v>
      </c>
      <c r="T152">
        <f t="shared" si="336"/>
        <v>0</v>
      </c>
      <c r="U152">
        <f t="shared" si="336"/>
        <v>0</v>
      </c>
      <c r="V152">
        <f t="shared" si="336"/>
        <v>0</v>
      </c>
      <c r="W152">
        <f t="shared" si="336"/>
        <v>0</v>
      </c>
      <c r="X152">
        <f t="shared" si="336"/>
        <v>0</v>
      </c>
      <c r="Y152">
        <f t="shared" si="336"/>
        <v>0</v>
      </c>
      <c r="Z152">
        <f t="shared" si="336"/>
        <v>0</v>
      </c>
      <c r="AA152">
        <f t="shared" si="336"/>
        <v>0</v>
      </c>
      <c r="AB152">
        <f t="shared" si="336"/>
        <v>0</v>
      </c>
      <c r="AC152">
        <f t="shared" si="336"/>
        <v>0</v>
      </c>
      <c r="AD152">
        <f t="shared" si="336"/>
        <v>0</v>
      </c>
      <c r="AE152">
        <f t="shared" si="336"/>
        <v>0</v>
      </c>
      <c r="AF152">
        <f t="shared" si="336"/>
        <v>0</v>
      </c>
      <c r="AG152">
        <f t="shared" si="336"/>
        <v>0</v>
      </c>
      <c r="AH152">
        <f t="shared" si="336"/>
        <v>0</v>
      </c>
      <c r="AI152">
        <f t="shared" si="336"/>
        <v>0</v>
      </c>
      <c r="AJ152">
        <f t="shared" si="336"/>
        <v>0</v>
      </c>
      <c r="AK152">
        <f t="shared" si="336"/>
        <v>0</v>
      </c>
      <c r="AL152">
        <f t="shared" si="336"/>
        <v>0</v>
      </c>
      <c r="AM152">
        <f t="shared" si="336"/>
        <v>0</v>
      </c>
      <c r="AN152">
        <f t="shared" si="336"/>
        <v>0</v>
      </c>
      <c r="AO152">
        <f t="shared" si="336"/>
        <v>0</v>
      </c>
      <c r="AP152">
        <f t="shared" si="336"/>
        <v>0</v>
      </c>
      <c r="AQ152">
        <f t="shared" si="336"/>
        <v>0</v>
      </c>
      <c r="AR152">
        <f t="shared" si="336"/>
        <v>0</v>
      </c>
      <c r="AS152">
        <f t="shared" si="336"/>
        <v>0</v>
      </c>
      <c r="AT152">
        <f t="shared" si="336"/>
        <v>0</v>
      </c>
      <c r="AU152">
        <f t="shared" si="336"/>
        <v>0</v>
      </c>
      <c r="AV152">
        <f t="shared" si="336"/>
        <v>0</v>
      </c>
      <c r="AW152">
        <f t="shared" si="336"/>
        <v>0</v>
      </c>
      <c r="AX152">
        <f t="shared" si="336"/>
        <v>0</v>
      </c>
      <c r="AY152">
        <f t="shared" si="336"/>
        <v>0</v>
      </c>
      <c r="AZ152">
        <f t="shared" si="336"/>
        <v>0</v>
      </c>
      <c r="BA152">
        <f t="shared" si="336"/>
        <v>0</v>
      </c>
      <c r="BB152">
        <f t="shared" si="336"/>
        <v>0</v>
      </c>
      <c r="BC152">
        <f t="shared" si="336"/>
        <v>0</v>
      </c>
      <c r="BD152">
        <f t="shared" si="336"/>
        <v>0</v>
      </c>
      <c r="BE152">
        <f t="shared" si="336"/>
        <v>0</v>
      </c>
      <c r="BF152">
        <f t="shared" si="336"/>
        <v>0</v>
      </c>
      <c r="BG152">
        <f t="shared" si="336"/>
        <v>0</v>
      </c>
      <c r="BH152">
        <f t="shared" si="336"/>
        <v>0</v>
      </c>
      <c r="BI152">
        <f t="shared" si="336"/>
        <v>0</v>
      </c>
      <c r="BJ152">
        <f t="shared" si="336"/>
        <v>0</v>
      </c>
      <c r="BK152">
        <f t="shared" si="336"/>
        <v>0</v>
      </c>
      <c r="BL152">
        <f t="shared" si="336"/>
        <v>0</v>
      </c>
      <c r="BM152">
        <f t="shared" si="336"/>
        <v>0</v>
      </c>
      <c r="BN152">
        <f t="shared" si="336"/>
        <v>0</v>
      </c>
      <c r="BO152">
        <f t="shared" si="336"/>
        <v>0</v>
      </c>
      <c r="BP152">
        <f t="shared" si="336"/>
        <v>0</v>
      </c>
      <c r="BQ152">
        <f t="shared" si="336"/>
        <v>0</v>
      </c>
      <c r="BR152">
        <f t="shared" si="336"/>
        <v>0</v>
      </c>
      <c r="BS152">
        <f t="shared" ref="BS152:ED152" si="337">SUM(BS142:BS144)</f>
        <v>0</v>
      </c>
      <c r="BT152">
        <f t="shared" si="337"/>
        <v>0</v>
      </c>
      <c r="BU152">
        <f t="shared" si="337"/>
        <v>0</v>
      </c>
      <c r="BV152">
        <f t="shared" si="337"/>
        <v>0</v>
      </c>
      <c r="BW152">
        <f t="shared" si="337"/>
        <v>0</v>
      </c>
      <c r="BX152">
        <f t="shared" si="337"/>
        <v>0</v>
      </c>
      <c r="BY152">
        <f t="shared" si="337"/>
        <v>0</v>
      </c>
      <c r="BZ152">
        <f t="shared" si="337"/>
        <v>0</v>
      </c>
      <c r="CA152">
        <f t="shared" si="337"/>
        <v>0</v>
      </c>
      <c r="CB152">
        <f t="shared" si="337"/>
        <v>0</v>
      </c>
      <c r="CC152">
        <f t="shared" si="337"/>
        <v>0</v>
      </c>
      <c r="CD152">
        <f t="shared" si="337"/>
        <v>0</v>
      </c>
      <c r="CE152">
        <f t="shared" si="337"/>
        <v>0</v>
      </c>
      <c r="CF152">
        <f t="shared" si="337"/>
        <v>0</v>
      </c>
      <c r="CG152">
        <f t="shared" si="337"/>
        <v>0</v>
      </c>
      <c r="CH152">
        <f t="shared" si="337"/>
        <v>0</v>
      </c>
      <c r="CI152">
        <f t="shared" si="337"/>
        <v>0</v>
      </c>
      <c r="CJ152">
        <f t="shared" si="337"/>
        <v>0</v>
      </c>
      <c r="CK152">
        <f t="shared" si="337"/>
        <v>0</v>
      </c>
      <c r="CL152">
        <f t="shared" si="337"/>
        <v>0</v>
      </c>
      <c r="CM152">
        <f t="shared" si="337"/>
        <v>0</v>
      </c>
      <c r="CN152">
        <f t="shared" si="337"/>
        <v>0</v>
      </c>
      <c r="CO152">
        <f t="shared" si="337"/>
        <v>0</v>
      </c>
      <c r="CP152">
        <f t="shared" si="337"/>
        <v>0</v>
      </c>
      <c r="CQ152">
        <f t="shared" si="337"/>
        <v>0</v>
      </c>
      <c r="CR152">
        <f t="shared" si="337"/>
        <v>0</v>
      </c>
      <c r="CS152">
        <f t="shared" si="337"/>
        <v>0</v>
      </c>
      <c r="CT152">
        <f t="shared" si="337"/>
        <v>0</v>
      </c>
      <c r="CU152">
        <f t="shared" si="337"/>
        <v>0</v>
      </c>
      <c r="CV152">
        <f t="shared" si="337"/>
        <v>0</v>
      </c>
      <c r="CW152">
        <f t="shared" si="337"/>
        <v>0</v>
      </c>
      <c r="CX152">
        <f t="shared" si="337"/>
        <v>0</v>
      </c>
      <c r="CY152">
        <f t="shared" si="337"/>
        <v>0</v>
      </c>
      <c r="CZ152">
        <f t="shared" si="337"/>
        <v>0</v>
      </c>
      <c r="DA152">
        <f t="shared" si="337"/>
        <v>0</v>
      </c>
      <c r="DB152">
        <f t="shared" si="337"/>
        <v>0</v>
      </c>
      <c r="DC152">
        <f t="shared" si="337"/>
        <v>0</v>
      </c>
      <c r="DD152">
        <f t="shared" si="337"/>
        <v>0</v>
      </c>
      <c r="DE152">
        <f t="shared" si="337"/>
        <v>0</v>
      </c>
      <c r="DF152">
        <f t="shared" si="337"/>
        <v>0</v>
      </c>
      <c r="DG152">
        <f t="shared" si="337"/>
        <v>0</v>
      </c>
      <c r="DH152">
        <f t="shared" si="337"/>
        <v>0</v>
      </c>
      <c r="DI152">
        <f t="shared" si="337"/>
        <v>0</v>
      </c>
      <c r="DJ152">
        <f t="shared" si="337"/>
        <v>0</v>
      </c>
      <c r="DK152">
        <f t="shared" si="337"/>
        <v>0</v>
      </c>
      <c r="DL152">
        <f t="shared" si="337"/>
        <v>0</v>
      </c>
      <c r="DM152">
        <f t="shared" si="337"/>
        <v>0</v>
      </c>
      <c r="DN152">
        <f t="shared" si="337"/>
        <v>0</v>
      </c>
      <c r="DO152">
        <f t="shared" si="337"/>
        <v>0</v>
      </c>
      <c r="DP152">
        <f t="shared" si="337"/>
        <v>0</v>
      </c>
      <c r="DQ152">
        <f t="shared" si="337"/>
        <v>0</v>
      </c>
      <c r="DR152">
        <f t="shared" si="337"/>
        <v>0</v>
      </c>
      <c r="DS152">
        <f t="shared" si="337"/>
        <v>0</v>
      </c>
      <c r="DT152">
        <f t="shared" si="337"/>
        <v>0</v>
      </c>
      <c r="DU152">
        <f t="shared" si="337"/>
        <v>0</v>
      </c>
      <c r="DV152">
        <f t="shared" si="337"/>
        <v>0</v>
      </c>
      <c r="DW152">
        <f t="shared" si="337"/>
        <v>0</v>
      </c>
      <c r="DX152">
        <f t="shared" si="337"/>
        <v>0</v>
      </c>
      <c r="DY152">
        <f t="shared" si="337"/>
        <v>0</v>
      </c>
      <c r="DZ152">
        <f t="shared" si="337"/>
        <v>0</v>
      </c>
      <c r="EA152">
        <f t="shared" si="337"/>
        <v>0</v>
      </c>
      <c r="EB152">
        <f t="shared" si="337"/>
        <v>0</v>
      </c>
      <c r="EC152">
        <f t="shared" si="337"/>
        <v>0</v>
      </c>
      <c r="ED152">
        <f t="shared" si="337"/>
        <v>0</v>
      </c>
      <c r="EE152">
        <f t="shared" ref="EE152:FT152" si="338">SUM(EE142:EE144)</f>
        <v>0</v>
      </c>
      <c r="EF152">
        <f t="shared" si="338"/>
        <v>0</v>
      </c>
      <c r="EG152">
        <f t="shared" si="338"/>
        <v>0</v>
      </c>
      <c r="EH152">
        <f t="shared" si="338"/>
        <v>0</v>
      </c>
      <c r="EI152">
        <f t="shared" si="338"/>
        <v>0</v>
      </c>
      <c r="EJ152">
        <f t="shared" si="338"/>
        <v>0</v>
      </c>
      <c r="EK152">
        <f t="shared" si="338"/>
        <v>0</v>
      </c>
      <c r="EL152">
        <f t="shared" si="338"/>
        <v>0</v>
      </c>
      <c r="EM152">
        <f t="shared" si="338"/>
        <v>0</v>
      </c>
      <c r="EN152">
        <f t="shared" si="338"/>
        <v>0</v>
      </c>
      <c r="EO152">
        <f t="shared" si="338"/>
        <v>0</v>
      </c>
      <c r="EP152">
        <f t="shared" si="338"/>
        <v>0</v>
      </c>
      <c r="EQ152">
        <f t="shared" si="338"/>
        <v>0</v>
      </c>
      <c r="ER152">
        <f t="shared" si="338"/>
        <v>0</v>
      </c>
      <c r="ES152">
        <f t="shared" si="338"/>
        <v>0</v>
      </c>
      <c r="ET152">
        <f t="shared" si="338"/>
        <v>0</v>
      </c>
      <c r="EU152">
        <f t="shared" si="338"/>
        <v>0</v>
      </c>
      <c r="EV152">
        <f t="shared" si="338"/>
        <v>0</v>
      </c>
      <c r="EW152">
        <f t="shared" si="338"/>
        <v>0</v>
      </c>
      <c r="EX152">
        <f t="shared" si="338"/>
        <v>0</v>
      </c>
      <c r="EY152">
        <f t="shared" si="338"/>
        <v>0</v>
      </c>
      <c r="EZ152">
        <f t="shared" si="338"/>
        <v>0</v>
      </c>
      <c r="FA152">
        <f t="shared" si="338"/>
        <v>0</v>
      </c>
      <c r="FB152">
        <f t="shared" si="338"/>
        <v>0</v>
      </c>
      <c r="FC152">
        <f t="shared" si="338"/>
        <v>0</v>
      </c>
      <c r="FD152">
        <f t="shared" si="338"/>
        <v>0</v>
      </c>
      <c r="FE152">
        <f t="shared" si="338"/>
        <v>0</v>
      </c>
      <c r="FF152">
        <f t="shared" si="338"/>
        <v>0</v>
      </c>
      <c r="FG152">
        <f t="shared" si="338"/>
        <v>0</v>
      </c>
      <c r="FH152">
        <f t="shared" si="338"/>
        <v>0</v>
      </c>
      <c r="FI152">
        <f t="shared" si="338"/>
        <v>0</v>
      </c>
      <c r="FJ152">
        <f t="shared" si="338"/>
        <v>0</v>
      </c>
      <c r="FK152">
        <f t="shared" si="338"/>
        <v>0</v>
      </c>
      <c r="FL152">
        <f t="shared" si="338"/>
        <v>0</v>
      </c>
      <c r="FM152">
        <f t="shared" si="338"/>
        <v>0</v>
      </c>
      <c r="FN152">
        <f t="shared" si="338"/>
        <v>0</v>
      </c>
      <c r="FO152">
        <f t="shared" si="338"/>
        <v>0</v>
      </c>
      <c r="FP152">
        <f t="shared" si="338"/>
        <v>0</v>
      </c>
      <c r="FQ152">
        <f t="shared" si="338"/>
        <v>0</v>
      </c>
      <c r="FR152">
        <f t="shared" si="338"/>
        <v>0</v>
      </c>
      <c r="FS152">
        <f t="shared" si="338"/>
        <v>0</v>
      </c>
      <c r="FT152">
        <f t="shared" si="338"/>
        <v>0</v>
      </c>
      <c r="FV152">
        <f t="shared" ref="FV152:FV155" si="339">SUM(F152:FT152)</f>
        <v>0</v>
      </c>
    </row>
    <row r="153" spans="2:183">
      <c r="B153" s="99"/>
      <c r="D153" t="s">
        <v>47</v>
      </c>
      <c r="F153">
        <f>SUM(F145:F146)</f>
        <v>0</v>
      </c>
      <c r="G153">
        <f t="shared" ref="G153:BR153" si="340">SUM(G145:G146)</f>
        <v>0</v>
      </c>
      <c r="H153">
        <f t="shared" si="340"/>
        <v>0</v>
      </c>
      <c r="I153">
        <f t="shared" si="340"/>
        <v>0</v>
      </c>
      <c r="J153">
        <f t="shared" si="340"/>
        <v>0</v>
      </c>
      <c r="K153">
        <f t="shared" si="340"/>
        <v>0</v>
      </c>
      <c r="L153">
        <f t="shared" si="340"/>
        <v>0</v>
      </c>
      <c r="M153">
        <f t="shared" si="340"/>
        <v>0</v>
      </c>
      <c r="N153">
        <f t="shared" si="340"/>
        <v>0</v>
      </c>
      <c r="O153">
        <f t="shared" si="340"/>
        <v>0</v>
      </c>
      <c r="P153">
        <f t="shared" si="340"/>
        <v>0</v>
      </c>
      <c r="Q153">
        <f t="shared" si="340"/>
        <v>0</v>
      </c>
      <c r="R153">
        <f t="shared" si="340"/>
        <v>0</v>
      </c>
      <c r="S153">
        <f t="shared" si="340"/>
        <v>0</v>
      </c>
      <c r="T153">
        <f t="shared" si="340"/>
        <v>0</v>
      </c>
      <c r="U153">
        <f t="shared" si="340"/>
        <v>0</v>
      </c>
      <c r="V153">
        <f t="shared" si="340"/>
        <v>0</v>
      </c>
      <c r="W153">
        <f t="shared" si="340"/>
        <v>0</v>
      </c>
      <c r="X153">
        <f t="shared" si="340"/>
        <v>0</v>
      </c>
      <c r="Y153">
        <f t="shared" si="340"/>
        <v>0</v>
      </c>
      <c r="Z153">
        <f t="shared" si="340"/>
        <v>0</v>
      </c>
      <c r="AA153">
        <f t="shared" si="340"/>
        <v>0</v>
      </c>
      <c r="AB153">
        <f t="shared" si="340"/>
        <v>0</v>
      </c>
      <c r="AC153">
        <f t="shared" si="340"/>
        <v>0</v>
      </c>
      <c r="AD153">
        <f t="shared" si="340"/>
        <v>0</v>
      </c>
      <c r="AE153">
        <f t="shared" si="340"/>
        <v>0</v>
      </c>
      <c r="AF153">
        <f t="shared" si="340"/>
        <v>0</v>
      </c>
      <c r="AG153">
        <f t="shared" si="340"/>
        <v>0</v>
      </c>
      <c r="AH153">
        <f t="shared" si="340"/>
        <v>0</v>
      </c>
      <c r="AI153">
        <f t="shared" si="340"/>
        <v>0</v>
      </c>
      <c r="AJ153">
        <f t="shared" si="340"/>
        <v>0</v>
      </c>
      <c r="AK153">
        <f t="shared" si="340"/>
        <v>0</v>
      </c>
      <c r="AL153">
        <f t="shared" si="340"/>
        <v>0</v>
      </c>
      <c r="AM153">
        <f t="shared" si="340"/>
        <v>0</v>
      </c>
      <c r="AN153">
        <f t="shared" si="340"/>
        <v>0</v>
      </c>
      <c r="AO153">
        <f t="shared" si="340"/>
        <v>0</v>
      </c>
      <c r="AP153">
        <f t="shared" si="340"/>
        <v>0</v>
      </c>
      <c r="AQ153">
        <f t="shared" si="340"/>
        <v>0</v>
      </c>
      <c r="AR153">
        <f t="shared" si="340"/>
        <v>1</v>
      </c>
      <c r="AS153">
        <f t="shared" si="340"/>
        <v>0</v>
      </c>
      <c r="AT153">
        <f t="shared" si="340"/>
        <v>0</v>
      </c>
      <c r="AU153">
        <f t="shared" si="340"/>
        <v>0</v>
      </c>
      <c r="AV153">
        <f t="shared" si="340"/>
        <v>0</v>
      </c>
      <c r="AW153">
        <f t="shared" si="340"/>
        <v>0</v>
      </c>
      <c r="AX153">
        <f t="shared" si="340"/>
        <v>0</v>
      </c>
      <c r="AY153">
        <f t="shared" si="340"/>
        <v>0</v>
      </c>
      <c r="AZ153">
        <f t="shared" si="340"/>
        <v>0</v>
      </c>
      <c r="BA153">
        <f t="shared" si="340"/>
        <v>0</v>
      </c>
      <c r="BB153">
        <f t="shared" si="340"/>
        <v>0</v>
      </c>
      <c r="BC153">
        <f t="shared" si="340"/>
        <v>1</v>
      </c>
      <c r="BD153">
        <f t="shared" si="340"/>
        <v>0</v>
      </c>
      <c r="BE153">
        <f t="shared" si="340"/>
        <v>0</v>
      </c>
      <c r="BF153">
        <f t="shared" si="340"/>
        <v>0</v>
      </c>
      <c r="BG153">
        <f t="shared" si="340"/>
        <v>0</v>
      </c>
      <c r="BH153">
        <f t="shared" si="340"/>
        <v>0</v>
      </c>
      <c r="BI153">
        <f t="shared" si="340"/>
        <v>0</v>
      </c>
      <c r="BJ153">
        <f t="shared" si="340"/>
        <v>0</v>
      </c>
      <c r="BK153">
        <f t="shared" si="340"/>
        <v>0</v>
      </c>
      <c r="BL153">
        <f t="shared" si="340"/>
        <v>0</v>
      </c>
      <c r="BM153">
        <f t="shared" si="340"/>
        <v>0</v>
      </c>
      <c r="BN153">
        <f t="shared" si="340"/>
        <v>0</v>
      </c>
      <c r="BO153">
        <f t="shared" si="340"/>
        <v>0</v>
      </c>
      <c r="BP153">
        <f t="shared" si="340"/>
        <v>0</v>
      </c>
      <c r="BQ153">
        <f t="shared" si="340"/>
        <v>0</v>
      </c>
      <c r="BR153">
        <f t="shared" si="340"/>
        <v>0</v>
      </c>
      <c r="BS153">
        <f t="shared" ref="BS153:ED153" si="341">SUM(BS145:BS146)</f>
        <v>0</v>
      </c>
      <c r="BT153">
        <f t="shared" si="341"/>
        <v>0</v>
      </c>
      <c r="BU153">
        <f t="shared" si="341"/>
        <v>0</v>
      </c>
      <c r="BV153">
        <f t="shared" si="341"/>
        <v>0</v>
      </c>
      <c r="BW153">
        <f t="shared" si="341"/>
        <v>0</v>
      </c>
      <c r="BX153">
        <f t="shared" si="341"/>
        <v>0</v>
      </c>
      <c r="BY153">
        <f t="shared" si="341"/>
        <v>0</v>
      </c>
      <c r="BZ153">
        <f t="shared" si="341"/>
        <v>0</v>
      </c>
      <c r="CA153">
        <f t="shared" si="341"/>
        <v>0</v>
      </c>
      <c r="CB153">
        <f t="shared" si="341"/>
        <v>0</v>
      </c>
      <c r="CC153">
        <f t="shared" si="341"/>
        <v>0</v>
      </c>
      <c r="CD153">
        <f t="shared" si="341"/>
        <v>0</v>
      </c>
      <c r="CE153">
        <f t="shared" si="341"/>
        <v>0</v>
      </c>
      <c r="CF153">
        <f t="shared" si="341"/>
        <v>0</v>
      </c>
      <c r="CG153">
        <f t="shared" si="341"/>
        <v>0</v>
      </c>
      <c r="CH153">
        <f t="shared" si="341"/>
        <v>0</v>
      </c>
      <c r="CI153">
        <f t="shared" si="341"/>
        <v>0</v>
      </c>
      <c r="CJ153">
        <f t="shared" si="341"/>
        <v>0</v>
      </c>
      <c r="CK153">
        <f t="shared" si="341"/>
        <v>0</v>
      </c>
      <c r="CL153">
        <f t="shared" si="341"/>
        <v>0</v>
      </c>
      <c r="CM153">
        <f t="shared" si="341"/>
        <v>0</v>
      </c>
      <c r="CN153">
        <f t="shared" si="341"/>
        <v>0</v>
      </c>
      <c r="CO153">
        <f t="shared" si="341"/>
        <v>0</v>
      </c>
      <c r="CP153">
        <f t="shared" si="341"/>
        <v>0</v>
      </c>
      <c r="CQ153">
        <f t="shared" si="341"/>
        <v>0</v>
      </c>
      <c r="CR153">
        <f t="shared" si="341"/>
        <v>0</v>
      </c>
      <c r="CS153">
        <f t="shared" si="341"/>
        <v>0</v>
      </c>
      <c r="CT153">
        <f t="shared" si="341"/>
        <v>0</v>
      </c>
      <c r="CU153">
        <f t="shared" si="341"/>
        <v>0</v>
      </c>
      <c r="CV153">
        <f t="shared" si="341"/>
        <v>0</v>
      </c>
      <c r="CW153">
        <f t="shared" si="341"/>
        <v>0</v>
      </c>
      <c r="CX153">
        <f t="shared" si="341"/>
        <v>0</v>
      </c>
      <c r="CY153">
        <f t="shared" si="341"/>
        <v>1</v>
      </c>
      <c r="CZ153">
        <f t="shared" si="341"/>
        <v>0</v>
      </c>
      <c r="DA153">
        <f t="shared" si="341"/>
        <v>0</v>
      </c>
      <c r="DB153">
        <f t="shared" si="341"/>
        <v>1</v>
      </c>
      <c r="DC153">
        <f t="shared" si="341"/>
        <v>0</v>
      </c>
      <c r="DD153">
        <f t="shared" si="341"/>
        <v>0</v>
      </c>
      <c r="DE153">
        <f t="shared" si="341"/>
        <v>0</v>
      </c>
      <c r="DF153">
        <f t="shared" si="341"/>
        <v>0</v>
      </c>
      <c r="DG153">
        <f t="shared" si="341"/>
        <v>0</v>
      </c>
      <c r="DH153">
        <f t="shared" si="341"/>
        <v>0</v>
      </c>
      <c r="DI153">
        <f t="shared" si="341"/>
        <v>0</v>
      </c>
      <c r="DJ153">
        <f t="shared" si="341"/>
        <v>0</v>
      </c>
      <c r="DK153">
        <f t="shared" si="341"/>
        <v>0</v>
      </c>
      <c r="DL153">
        <f t="shared" si="341"/>
        <v>0</v>
      </c>
      <c r="DM153">
        <f t="shared" si="341"/>
        <v>0</v>
      </c>
      <c r="DN153">
        <f t="shared" si="341"/>
        <v>0</v>
      </c>
      <c r="DO153">
        <f t="shared" si="341"/>
        <v>0</v>
      </c>
      <c r="DP153">
        <f t="shared" si="341"/>
        <v>0</v>
      </c>
      <c r="DQ153">
        <f t="shared" si="341"/>
        <v>0</v>
      </c>
      <c r="DR153">
        <f t="shared" si="341"/>
        <v>0</v>
      </c>
      <c r="DS153">
        <f t="shared" si="341"/>
        <v>0</v>
      </c>
      <c r="DT153">
        <f t="shared" si="341"/>
        <v>0</v>
      </c>
      <c r="DU153">
        <f t="shared" si="341"/>
        <v>0</v>
      </c>
      <c r="DV153">
        <f t="shared" si="341"/>
        <v>0</v>
      </c>
      <c r="DW153">
        <f t="shared" si="341"/>
        <v>0</v>
      </c>
      <c r="DX153">
        <f t="shared" si="341"/>
        <v>0</v>
      </c>
      <c r="DY153">
        <f t="shared" si="341"/>
        <v>0</v>
      </c>
      <c r="DZ153">
        <f t="shared" si="341"/>
        <v>0</v>
      </c>
      <c r="EA153">
        <f t="shared" si="341"/>
        <v>0</v>
      </c>
      <c r="EB153">
        <f t="shared" si="341"/>
        <v>0</v>
      </c>
      <c r="EC153">
        <f t="shared" si="341"/>
        <v>0</v>
      </c>
      <c r="ED153">
        <f t="shared" si="341"/>
        <v>0</v>
      </c>
      <c r="EE153">
        <f t="shared" ref="EE153:FT153" si="342">SUM(EE145:EE146)</f>
        <v>0</v>
      </c>
      <c r="EF153">
        <f t="shared" si="342"/>
        <v>0</v>
      </c>
      <c r="EG153">
        <f t="shared" si="342"/>
        <v>0</v>
      </c>
      <c r="EH153">
        <f t="shared" si="342"/>
        <v>0</v>
      </c>
      <c r="EI153">
        <f t="shared" si="342"/>
        <v>0</v>
      </c>
      <c r="EJ153">
        <f t="shared" si="342"/>
        <v>0</v>
      </c>
      <c r="EK153">
        <f t="shared" si="342"/>
        <v>0</v>
      </c>
      <c r="EL153">
        <f t="shared" si="342"/>
        <v>0</v>
      </c>
      <c r="EM153">
        <f t="shared" si="342"/>
        <v>0</v>
      </c>
      <c r="EN153">
        <f t="shared" si="342"/>
        <v>0</v>
      </c>
      <c r="EO153">
        <f t="shared" si="342"/>
        <v>0</v>
      </c>
      <c r="EP153">
        <f t="shared" si="342"/>
        <v>0</v>
      </c>
      <c r="EQ153">
        <f t="shared" si="342"/>
        <v>0</v>
      </c>
      <c r="ER153">
        <f t="shared" si="342"/>
        <v>0</v>
      </c>
      <c r="ES153">
        <f t="shared" si="342"/>
        <v>0</v>
      </c>
      <c r="ET153">
        <f t="shared" si="342"/>
        <v>0</v>
      </c>
      <c r="EU153">
        <f t="shared" si="342"/>
        <v>0</v>
      </c>
      <c r="EV153">
        <f t="shared" si="342"/>
        <v>0</v>
      </c>
      <c r="EW153">
        <f t="shared" si="342"/>
        <v>0</v>
      </c>
      <c r="EX153">
        <f t="shared" si="342"/>
        <v>0</v>
      </c>
      <c r="EY153">
        <f t="shared" si="342"/>
        <v>0</v>
      </c>
      <c r="EZ153">
        <f t="shared" si="342"/>
        <v>0</v>
      </c>
      <c r="FA153">
        <f t="shared" si="342"/>
        <v>0</v>
      </c>
      <c r="FB153">
        <f t="shared" si="342"/>
        <v>0</v>
      </c>
      <c r="FC153">
        <f t="shared" si="342"/>
        <v>0</v>
      </c>
      <c r="FD153">
        <f t="shared" si="342"/>
        <v>0</v>
      </c>
      <c r="FE153">
        <f t="shared" si="342"/>
        <v>0</v>
      </c>
      <c r="FF153">
        <f t="shared" si="342"/>
        <v>0</v>
      </c>
      <c r="FG153">
        <f t="shared" si="342"/>
        <v>0</v>
      </c>
      <c r="FH153">
        <f t="shared" si="342"/>
        <v>0</v>
      </c>
      <c r="FI153">
        <f t="shared" si="342"/>
        <v>0</v>
      </c>
      <c r="FJ153">
        <f t="shared" si="342"/>
        <v>0</v>
      </c>
      <c r="FK153">
        <f t="shared" si="342"/>
        <v>0</v>
      </c>
      <c r="FL153">
        <f t="shared" si="342"/>
        <v>0</v>
      </c>
      <c r="FM153">
        <f t="shared" si="342"/>
        <v>0</v>
      </c>
      <c r="FN153">
        <f t="shared" si="342"/>
        <v>0</v>
      </c>
      <c r="FO153">
        <f t="shared" si="342"/>
        <v>0</v>
      </c>
      <c r="FP153">
        <f t="shared" si="342"/>
        <v>0</v>
      </c>
      <c r="FQ153">
        <f t="shared" si="342"/>
        <v>0</v>
      </c>
      <c r="FR153">
        <f t="shared" si="342"/>
        <v>0</v>
      </c>
      <c r="FS153">
        <f t="shared" si="342"/>
        <v>0</v>
      </c>
      <c r="FT153">
        <f t="shared" si="342"/>
        <v>0</v>
      </c>
      <c r="FV153">
        <f t="shared" si="339"/>
        <v>4</v>
      </c>
    </row>
    <row r="154" spans="2:183">
      <c r="B154" s="99"/>
      <c r="D154" t="s">
        <v>33</v>
      </c>
      <c r="F154">
        <f>F147</f>
        <v>0</v>
      </c>
      <c r="G154">
        <f t="shared" ref="G154:BR155" si="343">G147</f>
        <v>0</v>
      </c>
      <c r="H154">
        <f t="shared" si="343"/>
        <v>0</v>
      </c>
      <c r="I154">
        <f t="shared" si="343"/>
        <v>0</v>
      </c>
      <c r="J154">
        <f t="shared" si="343"/>
        <v>0</v>
      </c>
      <c r="K154">
        <f t="shared" si="343"/>
        <v>0</v>
      </c>
      <c r="L154">
        <f t="shared" si="343"/>
        <v>0</v>
      </c>
      <c r="M154">
        <f t="shared" si="343"/>
        <v>0</v>
      </c>
      <c r="N154">
        <f t="shared" si="343"/>
        <v>0</v>
      </c>
      <c r="O154">
        <f t="shared" si="343"/>
        <v>0</v>
      </c>
      <c r="P154">
        <f t="shared" si="343"/>
        <v>0</v>
      </c>
      <c r="Q154">
        <f t="shared" si="343"/>
        <v>0</v>
      </c>
      <c r="R154">
        <f t="shared" si="343"/>
        <v>0</v>
      </c>
      <c r="S154">
        <f t="shared" si="343"/>
        <v>1</v>
      </c>
      <c r="T154">
        <f t="shared" si="343"/>
        <v>0</v>
      </c>
      <c r="U154">
        <f t="shared" si="343"/>
        <v>0</v>
      </c>
      <c r="V154">
        <f t="shared" si="343"/>
        <v>0</v>
      </c>
      <c r="W154">
        <f t="shared" si="343"/>
        <v>0</v>
      </c>
      <c r="X154">
        <f t="shared" si="343"/>
        <v>0</v>
      </c>
      <c r="Y154">
        <f t="shared" si="343"/>
        <v>0</v>
      </c>
      <c r="Z154">
        <f t="shared" si="343"/>
        <v>0</v>
      </c>
      <c r="AA154">
        <f t="shared" si="343"/>
        <v>0</v>
      </c>
      <c r="AB154">
        <f t="shared" si="343"/>
        <v>0</v>
      </c>
      <c r="AC154">
        <f t="shared" si="343"/>
        <v>0</v>
      </c>
      <c r="AD154">
        <f t="shared" si="343"/>
        <v>0</v>
      </c>
      <c r="AE154">
        <f t="shared" si="343"/>
        <v>0</v>
      </c>
      <c r="AF154">
        <f t="shared" si="343"/>
        <v>0</v>
      </c>
      <c r="AG154">
        <f t="shared" si="343"/>
        <v>0</v>
      </c>
      <c r="AH154">
        <f t="shared" si="343"/>
        <v>0</v>
      </c>
      <c r="AI154">
        <f t="shared" si="343"/>
        <v>0</v>
      </c>
      <c r="AJ154">
        <f t="shared" si="343"/>
        <v>0</v>
      </c>
      <c r="AK154">
        <f t="shared" si="343"/>
        <v>0</v>
      </c>
      <c r="AL154">
        <f t="shared" si="343"/>
        <v>0</v>
      </c>
      <c r="AM154">
        <f t="shared" si="343"/>
        <v>0</v>
      </c>
      <c r="AN154">
        <f t="shared" si="343"/>
        <v>0</v>
      </c>
      <c r="AO154">
        <f t="shared" si="343"/>
        <v>0</v>
      </c>
      <c r="AP154">
        <f t="shared" si="343"/>
        <v>0</v>
      </c>
      <c r="AQ154">
        <f t="shared" si="343"/>
        <v>0</v>
      </c>
      <c r="AR154">
        <f t="shared" si="343"/>
        <v>0</v>
      </c>
      <c r="AS154">
        <f t="shared" si="343"/>
        <v>0</v>
      </c>
      <c r="AT154">
        <f t="shared" si="343"/>
        <v>0</v>
      </c>
      <c r="AU154">
        <f t="shared" si="343"/>
        <v>0</v>
      </c>
      <c r="AV154">
        <f t="shared" si="343"/>
        <v>0</v>
      </c>
      <c r="AW154">
        <f t="shared" si="343"/>
        <v>0</v>
      </c>
      <c r="AX154">
        <f t="shared" si="343"/>
        <v>0</v>
      </c>
      <c r="AY154">
        <f t="shared" si="343"/>
        <v>0</v>
      </c>
      <c r="AZ154">
        <f t="shared" si="343"/>
        <v>0</v>
      </c>
      <c r="BA154">
        <f t="shared" si="343"/>
        <v>0</v>
      </c>
      <c r="BB154">
        <f t="shared" si="343"/>
        <v>0</v>
      </c>
      <c r="BC154">
        <f t="shared" si="343"/>
        <v>0</v>
      </c>
      <c r="BD154">
        <f t="shared" si="343"/>
        <v>0</v>
      </c>
      <c r="BE154">
        <f t="shared" si="343"/>
        <v>0</v>
      </c>
      <c r="BF154">
        <f t="shared" si="343"/>
        <v>0</v>
      </c>
      <c r="BG154">
        <f t="shared" si="343"/>
        <v>0</v>
      </c>
      <c r="BH154">
        <f t="shared" si="343"/>
        <v>1</v>
      </c>
      <c r="BI154">
        <f t="shared" si="343"/>
        <v>0</v>
      </c>
      <c r="BJ154">
        <f t="shared" si="343"/>
        <v>0</v>
      </c>
      <c r="BK154">
        <f t="shared" si="343"/>
        <v>0</v>
      </c>
      <c r="BL154">
        <f t="shared" si="343"/>
        <v>0</v>
      </c>
      <c r="BM154">
        <f t="shared" si="343"/>
        <v>0</v>
      </c>
      <c r="BN154">
        <f t="shared" si="343"/>
        <v>0</v>
      </c>
      <c r="BO154">
        <f t="shared" si="343"/>
        <v>0</v>
      </c>
      <c r="BP154">
        <f t="shared" si="343"/>
        <v>0</v>
      </c>
      <c r="BQ154">
        <f t="shared" si="343"/>
        <v>0</v>
      </c>
      <c r="BR154">
        <f t="shared" si="343"/>
        <v>0</v>
      </c>
      <c r="BS154">
        <f t="shared" ref="BS154:ED155" si="344">BS147</f>
        <v>0</v>
      </c>
      <c r="BT154">
        <f t="shared" si="344"/>
        <v>0</v>
      </c>
      <c r="BU154">
        <f t="shared" si="344"/>
        <v>0</v>
      </c>
      <c r="BV154">
        <f t="shared" si="344"/>
        <v>0</v>
      </c>
      <c r="BW154">
        <f t="shared" si="344"/>
        <v>0</v>
      </c>
      <c r="BX154">
        <f t="shared" si="344"/>
        <v>0</v>
      </c>
      <c r="BY154">
        <f t="shared" si="344"/>
        <v>0</v>
      </c>
      <c r="BZ154">
        <f t="shared" si="344"/>
        <v>0</v>
      </c>
      <c r="CA154">
        <f t="shared" si="344"/>
        <v>0</v>
      </c>
      <c r="CB154">
        <f t="shared" si="344"/>
        <v>0</v>
      </c>
      <c r="CC154">
        <f t="shared" si="344"/>
        <v>0</v>
      </c>
      <c r="CD154">
        <f t="shared" si="344"/>
        <v>0</v>
      </c>
      <c r="CE154">
        <f t="shared" si="344"/>
        <v>0</v>
      </c>
      <c r="CF154">
        <f t="shared" si="344"/>
        <v>0</v>
      </c>
      <c r="CG154">
        <f t="shared" si="344"/>
        <v>0</v>
      </c>
      <c r="CH154">
        <f t="shared" si="344"/>
        <v>0</v>
      </c>
      <c r="CI154">
        <f t="shared" si="344"/>
        <v>0</v>
      </c>
      <c r="CJ154">
        <f t="shared" si="344"/>
        <v>0</v>
      </c>
      <c r="CK154">
        <f t="shared" si="344"/>
        <v>0</v>
      </c>
      <c r="CL154">
        <f t="shared" si="344"/>
        <v>0</v>
      </c>
      <c r="CM154">
        <f t="shared" si="344"/>
        <v>0</v>
      </c>
      <c r="CN154">
        <f t="shared" si="344"/>
        <v>0</v>
      </c>
      <c r="CO154">
        <f t="shared" si="344"/>
        <v>1</v>
      </c>
      <c r="CP154">
        <f t="shared" si="344"/>
        <v>0</v>
      </c>
      <c r="CQ154">
        <f t="shared" si="344"/>
        <v>0</v>
      </c>
      <c r="CR154">
        <f t="shared" si="344"/>
        <v>0</v>
      </c>
      <c r="CS154">
        <f t="shared" si="344"/>
        <v>0</v>
      </c>
      <c r="CT154">
        <f t="shared" si="344"/>
        <v>0</v>
      </c>
      <c r="CU154">
        <f t="shared" si="344"/>
        <v>0</v>
      </c>
      <c r="CV154">
        <f t="shared" si="344"/>
        <v>0</v>
      </c>
      <c r="CW154">
        <f t="shared" si="344"/>
        <v>0</v>
      </c>
      <c r="CX154">
        <f t="shared" si="344"/>
        <v>0</v>
      </c>
      <c r="CY154">
        <f t="shared" si="344"/>
        <v>0</v>
      </c>
      <c r="CZ154">
        <f t="shared" si="344"/>
        <v>0</v>
      </c>
      <c r="DA154">
        <f t="shared" si="344"/>
        <v>0</v>
      </c>
      <c r="DB154">
        <f t="shared" si="344"/>
        <v>0</v>
      </c>
      <c r="DC154">
        <f t="shared" si="344"/>
        <v>0</v>
      </c>
      <c r="DD154">
        <f t="shared" si="344"/>
        <v>0</v>
      </c>
      <c r="DE154">
        <f t="shared" si="344"/>
        <v>0</v>
      </c>
      <c r="DF154">
        <f t="shared" si="344"/>
        <v>0</v>
      </c>
      <c r="DG154">
        <f t="shared" si="344"/>
        <v>0</v>
      </c>
      <c r="DH154">
        <f t="shared" si="344"/>
        <v>1</v>
      </c>
      <c r="DI154">
        <f t="shared" si="344"/>
        <v>0</v>
      </c>
      <c r="DJ154">
        <f t="shared" si="344"/>
        <v>0</v>
      </c>
      <c r="DK154">
        <f t="shared" si="344"/>
        <v>0</v>
      </c>
      <c r="DL154">
        <f t="shared" si="344"/>
        <v>0</v>
      </c>
      <c r="DM154">
        <f t="shared" si="344"/>
        <v>0</v>
      </c>
      <c r="DN154">
        <f t="shared" si="344"/>
        <v>0</v>
      </c>
      <c r="DO154">
        <f t="shared" si="344"/>
        <v>0</v>
      </c>
      <c r="DP154">
        <f t="shared" si="344"/>
        <v>1</v>
      </c>
      <c r="DQ154">
        <f t="shared" si="344"/>
        <v>0</v>
      </c>
      <c r="DR154">
        <f t="shared" si="344"/>
        <v>0</v>
      </c>
      <c r="DS154">
        <f t="shared" si="344"/>
        <v>0</v>
      </c>
      <c r="DT154">
        <f t="shared" si="344"/>
        <v>0</v>
      </c>
      <c r="DU154">
        <f t="shared" si="344"/>
        <v>0</v>
      </c>
      <c r="DV154">
        <f t="shared" si="344"/>
        <v>0</v>
      </c>
      <c r="DW154">
        <f t="shared" si="344"/>
        <v>0</v>
      </c>
      <c r="DX154">
        <f t="shared" si="344"/>
        <v>0</v>
      </c>
      <c r="DY154">
        <f t="shared" si="344"/>
        <v>0</v>
      </c>
      <c r="DZ154">
        <f t="shared" si="344"/>
        <v>0</v>
      </c>
      <c r="EA154">
        <f t="shared" si="344"/>
        <v>0</v>
      </c>
      <c r="EB154">
        <f t="shared" si="344"/>
        <v>0</v>
      </c>
      <c r="EC154">
        <f t="shared" si="344"/>
        <v>0</v>
      </c>
      <c r="ED154">
        <f t="shared" si="344"/>
        <v>0</v>
      </c>
      <c r="EE154">
        <f t="shared" ref="EE154:FT155" si="345">EE147</f>
        <v>0</v>
      </c>
      <c r="EF154">
        <f t="shared" si="345"/>
        <v>0</v>
      </c>
      <c r="EG154">
        <f t="shared" si="345"/>
        <v>1</v>
      </c>
      <c r="EH154">
        <f t="shared" si="345"/>
        <v>0</v>
      </c>
      <c r="EI154">
        <f t="shared" si="345"/>
        <v>0</v>
      </c>
      <c r="EJ154">
        <f t="shared" si="345"/>
        <v>0</v>
      </c>
      <c r="EK154">
        <f t="shared" si="345"/>
        <v>0</v>
      </c>
      <c r="EL154">
        <f t="shared" si="345"/>
        <v>0</v>
      </c>
      <c r="EM154">
        <f t="shared" si="345"/>
        <v>0</v>
      </c>
      <c r="EN154">
        <f t="shared" si="345"/>
        <v>0</v>
      </c>
      <c r="EO154">
        <f t="shared" si="345"/>
        <v>0</v>
      </c>
      <c r="EP154">
        <f t="shared" si="345"/>
        <v>0</v>
      </c>
      <c r="EQ154">
        <f t="shared" si="345"/>
        <v>0</v>
      </c>
      <c r="ER154">
        <f t="shared" si="345"/>
        <v>0</v>
      </c>
      <c r="ES154">
        <f t="shared" si="345"/>
        <v>0</v>
      </c>
      <c r="ET154">
        <f t="shared" si="345"/>
        <v>0</v>
      </c>
      <c r="EU154">
        <f t="shared" si="345"/>
        <v>0</v>
      </c>
      <c r="EV154">
        <f t="shared" si="345"/>
        <v>0</v>
      </c>
      <c r="EW154">
        <f t="shared" si="345"/>
        <v>0</v>
      </c>
      <c r="EX154">
        <f t="shared" si="345"/>
        <v>0</v>
      </c>
      <c r="EY154">
        <f t="shared" si="345"/>
        <v>0</v>
      </c>
      <c r="EZ154">
        <f t="shared" si="345"/>
        <v>0</v>
      </c>
      <c r="FA154">
        <f t="shared" si="345"/>
        <v>0</v>
      </c>
      <c r="FB154">
        <f t="shared" si="345"/>
        <v>0</v>
      </c>
      <c r="FC154">
        <f t="shared" si="345"/>
        <v>0</v>
      </c>
      <c r="FD154">
        <f t="shared" si="345"/>
        <v>0</v>
      </c>
      <c r="FE154">
        <f t="shared" si="345"/>
        <v>0</v>
      </c>
      <c r="FF154">
        <f t="shared" si="345"/>
        <v>1</v>
      </c>
      <c r="FG154">
        <f t="shared" si="345"/>
        <v>0</v>
      </c>
      <c r="FH154">
        <f t="shared" si="345"/>
        <v>1</v>
      </c>
      <c r="FI154">
        <f t="shared" si="345"/>
        <v>0</v>
      </c>
      <c r="FJ154">
        <f t="shared" si="345"/>
        <v>0</v>
      </c>
      <c r="FK154">
        <f t="shared" si="345"/>
        <v>0</v>
      </c>
      <c r="FL154">
        <f t="shared" si="345"/>
        <v>0</v>
      </c>
      <c r="FM154">
        <f t="shared" si="345"/>
        <v>0</v>
      </c>
      <c r="FN154">
        <f t="shared" si="345"/>
        <v>0</v>
      </c>
      <c r="FO154">
        <f t="shared" si="345"/>
        <v>0</v>
      </c>
      <c r="FP154">
        <f t="shared" si="345"/>
        <v>1</v>
      </c>
      <c r="FQ154">
        <f t="shared" si="345"/>
        <v>0</v>
      </c>
      <c r="FR154">
        <f t="shared" si="345"/>
        <v>0</v>
      </c>
      <c r="FS154">
        <f t="shared" si="345"/>
        <v>0</v>
      </c>
      <c r="FT154">
        <f t="shared" si="345"/>
        <v>0</v>
      </c>
      <c r="FV154">
        <f t="shared" si="339"/>
        <v>9</v>
      </c>
    </row>
    <row r="155" spans="2:183">
      <c r="B155" s="99"/>
      <c r="D155" t="s">
        <v>34</v>
      </c>
      <c r="F155">
        <f>F148</f>
        <v>0</v>
      </c>
      <c r="G155">
        <f t="shared" si="343"/>
        <v>0</v>
      </c>
      <c r="H155">
        <f t="shared" si="343"/>
        <v>0</v>
      </c>
      <c r="I155">
        <f t="shared" si="343"/>
        <v>0</v>
      </c>
      <c r="J155">
        <f t="shared" si="343"/>
        <v>0</v>
      </c>
      <c r="K155">
        <f t="shared" si="343"/>
        <v>0</v>
      </c>
      <c r="L155">
        <f t="shared" si="343"/>
        <v>0</v>
      </c>
      <c r="M155">
        <f t="shared" si="343"/>
        <v>0</v>
      </c>
      <c r="N155">
        <f t="shared" si="343"/>
        <v>0</v>
      </c>
      <c r="O155">
        <f t="shared" si="343"/>
        <v>0</v>
      </c>
      <c r="P155">
        <f t="shared" si="343"/>
        <v>0</v>
      </c>
      <c r="Q155">
        <f t="shared" si="343"/>
        <v>0</v>
      </c>
      <c r="R155">
        <f t="shared" si="343"/>
        <v>0</v>
      </c>
      <c r="S155">
        <f t="shared" si="343"/>
        <v>0</v>
      </c>
      <c r="T155">
        <f t="shared" si="343"/>
        <v>0</v>
      </c>
      <c r="U155">
        <f t="shared" si="343"/>
        <v>0</v>
      </c>
      <c r="V155">
        <f t="shared" si="343"/>
        <v>0</v>
      </c>
      <c r="W155">
        <f t="shared" si="343"/>
        <v>0</v>
      </c>
      <c r="X155">
        <f t="shared" si="343"/>
        <v>0</v>
      </c>
      <c r="Y155">
        <f t="shared" si="343"/>
        <v>0</v>
      </c>
      <c r="Z155">
        <f t="shared" si="343"/>
        <v>0</v>
      </c>
      <c r="AA155">
        <f t="shared" si="343"/>
        <v>0</v>
      </c>
      <c r="AB155">
        <f t="shared" si="343"/>
        <v>0</v>
      </c>
      <c r="AC155">
        <f t="shared" si="343"/>
        <v>0</v>
      </c>
      <c r="AD155">
        <f t="shared" si="343"/>
        <v>0</v>
      </c>
      <c r="AE155">
        <f t="shared" si="343"/>
        <v>0</v>
      </c>
      <c r="AF155">
        <f t="shared" si="343"/>
        <v>0</v>
      </c>
      <c r="AG155">
        <f t="shared" si="343"/>
        <v>0</v>
      </c>
      <c r="AH155">
        <f t="shared" si="343"/>
        <v>0</v>
      </c>
      <c r="AI155">
        <f t="shared" si="343"/>
        <v>0</v>
      </c>
      <c r="AJ155">
        <f t="shared" si="343"/>
        <v>0</v>
      </c>
      <c r="AK155">
        <f t="shared" si="343"/>
        <v>0</v>
      </c>
      <c r="AL155">
        <f t="shared" si="343"/>
        <v>0</v>
      </c>
      <c r="AM155">
        <f t="shared" si="343"/>
        <v>0</v>
      </c>
      <c r="AN155">
        <f t="shared" si="343"/>
        <v>0</v>
      </c>
      <c r="AO155">
        <f t="shared" si="343"/>
        <v>0</v>
      </c>
      <c r="AP155">
        <f t="shared" si="343"/>
        <v>0</v>
      </c>
      <c r="AQ155">
        <f t="shared" si="343"/>
        <v>0</v>
      </c>
      <c r="AR155">
        <f t="shared" si="343"/>
        <v>0</v>
      </c>
      <c r="AS155">
        <f t="shared" si="343"/>
        <v>0</v>
      </c>
      <c r="AT155">
        <f t="shared" si="343"/>
        <v>0</v>
      </c>
      <c r="AU155">
        <f t="shared" si="343"/>
        <v>0</v>
      </c>
      <c r="AV155">
        <f t="shared" si="343"/>
        <v>0</v>
      </c>
      <c r="AW155">
        <f t="shared" si="343"/>
        <v>0</v>
      </c>
      <c r="AX155">
        <f t="shared" si="343"/>
        <v>0</v>
      </c>
      <c r="AY155">
        <f t="shared" si="343"/>
        <v>0</v>
      </c>
      <c r="AZ155">
        <f t="shared" si="343"/>
        <v>0</v>
      </c>
      <c r="BA155">
        <f t="shared" si="343"/>
        <v>0</v>
      </c>
      <c r="BB155">
        <f t="shared" si="343"/>
        <v>0</v>
      </c>
      <c r="BC155">
        <f t="shared" si="343"/>
        <v>0</v>
      </c>
      <c r="BD155">
        <f t="shared" si="343"/>
        <v>0</v>
      </c>
      <c r="BE155">
        <f t="shared" si="343"/>
        <v>0</v>
      </c>
      <c r="BF155">
        <f t="shared" si="343"/>
        <v>0</v>
      </c>
      <c r="BG155">
        <f t="shared" si="343"/>
        <v>0</v>
      </c>
      <c r="BH155">
        <f t="shared" si="343"/>
        <v>0</v>
      </c>
      <c r="BI155">
        <f t="shared" si="343"/>
        <v>0</v>
      </c>
      <c r="BJ155">
        <f t="shared" si="343"/>
        <v>0</v>
      </c>
      <c r="BK155">
        <f t="shared" si="343"/>
        <v>0</v>
      </c>
      <c r="BL155">
        <f t="shared" si="343"/>
        <v>0</v>
      </c>
      <c r="BM155">
        <f t="shared" si="343"/>
        <v>0</v>
      </c>
      <c r="BN155">
        <f t="shared" si="343"/>
        <v>0</v>
      </c>
      <c r="BO155">
        <f t="shared" si="343"/>
        <v>0</v>
      </c>
      <c r="BP155">
        <f t="shared" si="343"/>
        <v>0</v>
      </c>
      <c r="BQ155">
        <f t="shared" si="343"/>
        <v>0</v>
      </c>
      <c r="BR155">
        <f t="shared" si="343"/>
        <v>0</v>
      </c>
      <c r="BS155">
        <f t="shared" si="344"/>
        <v>0</v>
      </c>
      <c r="BT155">
        <f t="shared" si="344"/>
        <v>1</v>
      </c>
      <c r="BU155">
        <f t="shared" si="344"/>
        <v>0</v>
      </c>
      <c r="BV155">
        <f t="shared" si="344"/>
        <v>0</v>
      </c>
      <c r="BW155">
        <f t="shared" si="344"/>
        <v>0</v>
      </c>
      <c r="BX155">
        <f t="shared" si="344"/>
        <v>0</v>
      </c>
      <c r="BY155">
        <f t="shared" si="344"/>
        <v>0</v>
      </c>
      <c r="BZ155">
        <f t="shared" si="344"/>
        <v>0</v>
      </c>
      <c r="CA155">
        <f t="shared" si="344"/>
        <v>0</v>
      </c>
      <c r="CB155">
        <f t="shared" si="344"/>
        <v>0</v>
      </c>
      <c r="CC155">
        <f t="shared" si="344"/>
        <v>0</v>
      </c>
      <c r="CD155">
        <f t="shared" si="344"/>
        <v>0</v>
      </c>
      <c r="CE155">
        <f t="shared" si="344"/>
        <v>0</v>
      </c>
      <c r="CF155">
        <f t="shared" si="344"/>
        <v>0</v>
      </c>
      <c r="CG155">
        <f t="shared" si="344"/>
        <v>0</v>
      </c>
      <c r="CH155">
        <f t="shared" si="344"/>
        <v>0</v>
      </c>
      <c r="CI155">
        <f t="shared" si="344"/>
        <v>0</v>
      </c>
      <c r="CJ155">
        <f t="shared" si="344"/>
        <v>0</v>
      </c>
      <c r="CK155">
        <f t="shared" si="344"/>
        <v>0</v>
      </c>
      <c r="CL155">
        <f t="shared" si="344"/>
        <v>0</v>
      </c>
      <c r="CM155">
        <f t="shared" si="344"/>
        <v>0</v>
      </c>
      <c r="CN155">
        <f t="shared" si="344"/>
        <v>1</v>
      </c>
      <c r="CO155">
        <f t="shared" si="344"/>
        <v>0</v>
      </c>
      <c r="CP155">
        <f t="shared" si="344"/>
        <v>0</v>
      </c>
      <c r="CQ155">
        <f t="shared" si="344"/>
        <v>0</v>
      </c>
      <c r="CR155">
        <f t="shared" si="344"/>
        <v>0</v>
      </c>
      <c r="CS155">
        <f t="shared" si="344"/>
        <v>0</v>
      </c>
      <c r="CT155">
        <f t="shared" si="344"/>
        <v>0</v>
      </c>
      <c r="CU155">
        <f t="shared" si="344"/>
        <v>0</v>
      </c>
      <c r="CV155">
        <f t="shared" si="344"/>
        <v>0</v>
      </c>
      <c r="CW155">
        <f t="shared" si="344"/>
        <v>0</v>
      </c>
      <c r="CX155">
        <f t="shared" si="344"/>
        <v>0</v>
      </c>
      <c r="CY155">
        <f t="shared" si="344"/>
        <v>0</v>
      </c>
      <c r="CZ155">
        <f t="shared" si="344"/>
        <v>0</v>
      </c>
      <c r="DA155">
        <f t="shared" si="344"/>
        <v>0</v>
      </c>
      <c r="DB155">
        <f t="shared" si="344"/>
        <v>0</v>
      </c>
      <c r="DC155">
        <f t="shared" si="344"/>
        <v>0</v>
      </c>
      <c r="DD155">
        <f t="shared" si="344"/>
        <v>0</v>
      </c>
      <c r="DE155">
        <f t="shared" si="344"/>
        <v>0</v>
      </c>
      <c r="DF155">
        <f t="shared" si="344"/>
        <v>0</v>
      </c>
      <c r="DG155">
        <f t="shared" si="344"/>
        <v>0</v>
      </c>
      <c r="DH155">
        <f t="shared" si="344"/>
        <v>0</v>
      </c>
      <c r="DI155">
        <f t="shared" si="344"/>
        <v>0</v>
      </c>
      <c r="DJ155">
        <f t="shared" si="344"/>
        <v>0</v>
      </c>
      <c r="DK155">
        <f t="shared" si="344"/>
        <v>0</v>
      </c>
      <c r="DL155">
        <f t="shared" si="344"/>
        <v>0</v>
      </c>
      <c r="DM155">
        <f t="shared" si="344"/>
        <v>0</v>
      </c>
      <c r="DN155">
        <f t="shared" si="344"/>
        <v>0</v>
      </c>
      <c r="DO155">
        <f t="shared" si="344"/>
        <v>0</v>
      </c>
      <c r="DP155">
        <f t="shared" si="344"/>
        <v>0</v>
      </c>
      <c r="DQ155">
        <f t="shared" si="344"/>
        <v>0</v>
      </c>
      <c r="DR155">
        <f t="shared" si="344"/>
        <v>0</v>
      </c>
      <c r="DS155">
        <f t="shared" si="344"/>
        <v>0</v>
      </c>
      <c r="DT155">
        <f t="shared" si="344"/>
        <v>0</v>
      </c>
      <c r="DU155">
        <f t="shared" si="344"/>
        <v>1</v>
      </c>
      <c r="DV155">
        <f t="shared" si="344"/>
        <v>1</v>
      </c>
      <c r="DW155">
        <f t="shared" si="344"/>
        <v>0</v>
      </c>
      <c r="DX155">
        <f t="shared" si="344"/>
        <v>0</v>
      </c>
      <c r="DY155">
        <f t="shared" si="344"/>
        <v>0</v>
      </c>
      <c r="DZ155">
        <f t="shared" si="344"/>
        <v>0</v>
      </c>
      <c r="EA155">
        <f t="shared" si="344"/>
        <v>0</v>
      </c>
      <c r="EB155">
        <f t="shared" si="344"/>
        <v>0</v>
      </c>
      <c r="EC155">
        <f t="shared" si="344"/>
        <v>0</v>
      </c>
      <c r="ED155">
        <f t="shared" si="344"/>
        <v>0</v>
      </c>
      <c r="EE155">
        <f t="shared" si="345"/>
        <v>0</v>
      </c>
      <c r="EF155">
        <f t="shared" si="345"/>
        <v>0</v>
      </c>
      <c r="EG155">
        <f t="shared" si="345"/>
        <v>0</v>
      </c>
      <c r="EH155">
        <f t="shared" si="345"/>
        <v>0</v>
      </c>
      <c r="EI155">
        <f t="shared" si="345"/>
        <v>0</v>
      </c>
      <c r="EJ155">
        <f t="shared" si="345"/>
        <v>0</v>
      </c>
      <c r="EK155">
        <f t="shared" si="345"/>
        <v>0</v>
      </c>
      <c r="EL155">
        <f t="shared" si="345"/>
        <v>0</v>
      </c>
      <c r="EM155">
        <f t="shared" si="345"/>
        <v>0</v>
      </c>
      <c r="EN155">
        <f t="shared" si="345"/>
        <v>0</v>
      </c>
      <c r="EO155">
        <f t="shared" si="345"/>
        <v>0</v>
      </c>
      <c r="EP155">
        <f t="shared" si="345"/>
        <v>0</v>
      </c>
      <c r="EQ155">
        <f t="shared" si="345"/>
        <v>0</v>
      </c>
      <c r="ER155">
        <f t="shared" si="345"/>
        <v>0</v>
      </c>
      <c r="ES155">
        <f t="shared" si="345"/>
        <v>0</v>
      </c>
      <c r="ET155">
        <f t="shared" si="345"/>
        <v>0</v>
      </c>
      <c r="EU155">
        <f t="shared" si="345"/>
        <v>0</v>
      </c>
      <c r="EV155">
        <f t="shared" si="345"/>
        <v>0</v>
      </c>
      <c r="EW155">
        <f t="shared" si="345"/>
        <v>0</v>
      </c>
      <c r="EX155">
        <f t="shared" si="345"/>
        <v>0</v>
      </c>
      <c r="EY155">
        <f t="shared" si="345"/>
        <v>0</v>
      </c>
      <c r="EZ155">
        <f t="shared" si="345"/>
        <v>1</v>
      </c>
      <c r="FA155">
        <f t="shared" si="345"/>
        <v>0</v>
      </c>
      <c r="FB155">
        <f t="shared" si="345"/>
        <v>0</v>
      </c>
      <c r="FC155">
        <f t="shared" si="345"/>
        <v>0</v>
      </c>
      <c r="FD155">
        <f t="shared" si="345"/>
        <v>0</v>
      </c>
      <c r="FE155">
        <f t="shared" si="345"/>
        <v>0</v>
      </c>
      <c r="FF155">
        <f t="shared" si="345"/>
        <v>0</v>
      </c>
      <c r="FG155">
        <f t="shared" si="345"/>
        <v>0</v>
      </c>
      <c r="FH155">
        <f t="shared" si="345"/>
        <v>0</v>
      </c>
      <c r="FI155">
        <f t="shared" si="345"/>
        <v>0</v>
      </c>
      <c r="FJ155">
        <f t="shared" si="345"/>
        <v>0</v>
      </c>
      <c r="FK155">
        <f t="shared" si="345"/>
        <v>0</v>
      </c>
      <c r="FL155">
        <f t="shared" si="345"/>
        <v>0</v>
      </c>
      <c r="FM155">
        <f t="shared" si="345"/>
        <v>0</v>
      </c>
      <c r="FN155">
        <f t="shared" si="345"/>
        <v>0</v>
      </c>
      <c r="FO155">
        <f t="shared" si="345"/>
        <v>0</v>
      </c>
      <c r="FP155">
        <f t="shared" si="345"/>
        <v>0</v>
      </c>
      <c r="FQ155">
        <f t="shared" si="345"/>
        <v>0</v>
      </c>
      <c r="FR155">
        <f t="shared" si="345"/>
        <v>0</v>
      </c>
      <c r="FS155">
        <f t="shared" si="345"/>
        <v>0</v>
      </c>
      <c r="FT155">
        <f t="shared" si="345"/>
        <v>0</v>
      </c>
      <c r="FV155">
        <f t="shared" si="339"/>
        <v>5</v>
      </c>
    </row>
    <row r="156" spans="2:183" ht="15.75" thickBot="1">
      <c r="B156" s="99"/>
      <c r="D156" s="105" t="s">
        <v>25</v>
      </c>
      <c r="E156" s="106"/>
      <c r="F156" s="106">
        <f>SUM(F152:F155)</f>
        <v>0</v>
      </c>
      <c r="G156" s="106">
        <f t="shared" ref="G156:BR156" si="346">SUM(G152:G155)</f>
        <v>0</v>
      </c>
      <c r="H156" s="106">
        <f t="shared" si="346"/>
        <v>0</v>
      </c>
      <c r="I156" s="106">
        <f t="shared" si="346"/>
        <v>0</v>
      </c>
      <c r="J156" s="106">
        <f t="shared" si="346"/>
        <v>0</v>
      </c>
      <c r="K156" s="106">
        <f t="shared" si="346"/>
        <v>0</v>
      </c>
      <c r="L156" s="106">
        <f t="shared" si="346"/>
        <v>0</v>
      </c>
      <c r="M156" s="106">
        <f t="shared" si="346"/>
        <v>0</v>
      </c>
      <c r="N156" s="106">
        <f t="shared" si="346"/>
        <v>0</v>
      </c>
      <c r="O156" s="106">
        <f t="shared" si="346"/>
        <v>0</v>
      </c>
      <c r="P156" s="106">
        <f t="shared" si="346"/>
        <v>0</v>
      </c>
      <c r="Q156" s="106">
        <f t="shared" si="346"/>
        <v>0</v>
      </c>
      <c r="R156" s="106">
        <f t="shared" si="346"/>
        <v>0</v>
      </c>
      <c r="S156" s="106">
        <f t="shared" si="346"/>
        <v>1</v>
      </c>
      <c r="T156" s="106">
        <f t="shared" si="346"/>
        <v>0</v>
      </c>
      <c r="U156" s="106">
        <f t="shared" si="346"/>
        <v>0</v>
      </c>
      <c r="V156" s="106">
        <f t="shared" si="346"/>
        <v>0</v>
      </c>
      <c r="W156" s="106">
        <f t="shared" si="346"/>
        <v>0</v>
      </c>
      <c r="X156" s="106">
        <f t="shared" si="346"/>
        <v>0</v>
      </c>
      <c r="Y156" s="106">
        <f t="shared" si="346"/>
        <v>0</v>
      </c>
      <c r="Z156" s="106">
        <f t="shared" si="346"/>
        <v>0</v>
      </c>
      <c r="AA156" s="106">
        <f t="shared" si="346"/>
        <v>0</v>
      </c>
      <c r="AB156" s="106">
        <f t="shared" si="346"/>
        <v>0</v>
      </c>
      <c r="AC156" s="106">
        <f t="shared" si="346"/>
        <v>0</v>
      </c>
      <c r="AD156" s="106">
        <f t="shared" si="346"/>
        <v>0</v>
      </c>
      <c r="AE156" s="106">
        <f t="shared" si="346"/>
        <v>0</v>
      </c>
      <c r="AF156" s="106">
        <f t="shared" si="346"/>
        <v>0</v>
      </c>
      <c r="AG156" s="106">
        <f t="shared" si="346"/>
        <v>0</v>
      </c>
      <c r="AH156" s="106">
        <f t="shared" si="346"/>
        <v>0</v>
      </c>
      <c r="AI156" s="106">
        <f t="shared" si="346"/>
        <v>0</v>
      </c>
      <c r="AJ156" s="106">
        <f t="shared" si="346"/>
        <v>0</v>
      </c>
      <c r="AK156" s="106">
        <f t="shared" si="346"/>
        <v>0</v>
      </c>
      <c r="AL156" s="106">
        <f t="shared" si="346"/>
        <v>0</v>
      </c>
      <c r="AM156" s="106">
        <f t="shared" si="346"/>
        <v>0</v>
      </c>
      <c r="AN156" s="106">
        <f t="shared" si="346"/>
        <v>0</v>
      </c>
      <c r="AO156" s="106">
        <f t="shared" si="346"/>
        <v>0</v>
      </c>
      <c r="AP156" s="106">
        <f t="shared" si="346"/>
        <v>0</v>
      </c>
      <c r="AQ156" s="106">
        <f t="shared" si="346"/>
        <v>0</v>
      </c>
      <c r="AR156" s="106">
        <f t="shared" si="346"/>
        <v>1</v>
      </c>
      <c r="AS156" s="106">
        <f t="shared" si="346"/>
        <v>0</v>
      </c>
      <c r="AT156" s="106">
        <f t="shared" si="346"/>
        <v>0</v>
      </c>
      <c r="AU156" s="106">
        <f t="shared" si="346"/>
        <v>0</v>
      </c>
      <c r="AV156" s="106">
        <f t="shared" si="346"/>
        <v>0</v>
      </c>
      <c r="AW156" s="106">
        <f t="shared" si="346"/>
        <v>0</v>
      </c>
      <c r="AX156" s="106">
        <f t="shared" si="346"/>
        <v>0</v>
      </c>
      <c r="AY156" s="106">
        <f t="shared" si="346"/>
        <v>0</v>
      </c>
      <c r="AZ156" s="106">
        <f t="shared" si="346"/>
        <v>0</v>
      </c>
      <c r="BA156" s="106">
        <f t="shared" si="346"/>
        <v>0</v>
      </c>
      <c r="BB156" s="106">
        <f t="shared" si="346"/>
        <v>0</v>
      </c>
      <c r="BC156" s="106">
        <f t="shared" si="346"/>
        <v>1</v>
      </c>
      <c r="BD156" s="106">
        <f t="shared" si="346"/>
        <v>0</v>
      </c>
      <c r="BE156" s="106">
        <f t="shared" si="346"/>
        <v>0</v>
      </c>
      <c r="BF156" s="106">
        <f t="shared" si="346"/>
        <v>0</v>
      </c>
      <c r="BG156" s="106">
        <f t="shared" si="346"/>
        <v>0</v>
      </c>
      <c r="BH156" s="106">
        <f t="shared" si="346"/>
        <v>1</v>
      </c>
      <c r="BI156" s="106">
        <f t="shared" si="346"/>
        <v>0</v>
      </c>
      <c r="BJ156" s="106">
        <f t="shared" si="346"/>
        <v>0</v>
      </c>
      <c r="BK156" s="106">
        <f t="shared" si="346"/>
        <v>0</v>
      </c>
      <c r="BL156" s="106">
        <f t="shared" si="346"/>
        <v>0</v>
      </c>
      <c r="BM156" s="106">
        <f t="shared" si="346"/>
        <v>0</v>
      </c>
      <c r="BN156" s="106">
        <f t="shared" si="346"/>
        <v>0</v>
      </c>
      <c r="BO156" s="106">
        <f t="shared" si="346"/>
        <v>0</v>
      </c>
      <c r="BP156" s="106">
        <f t="shared" si="346"/>
        <v>0</v>
      </c>
      <c r="BQ156" s="106">
        <f t="shared" si="346"/>
        <v>0</v>
      </c>
      <c r="BR156" s="106">
        <f t="shared" si="346"/>
        <v>0</v>
      </c>
      <c r="BS156" s="106">
        <f t="shared" ref="BS156:ED156" si="347">SUM(BS152:BS155)</f>
        <v>0</v>
      </c>
      <c r="BT156" s="106">
        <f t="shared" si="347"/>
        <v>1</v>
      </c>
      <c r="BU156" s="106">
        <f t="shared" si="347"/>
        <v>0</v>
      </c>
      <c r="BV156" s="106">
        <f t="shared" si="347"/>
        <v>0</v>
      </c>
      <c r="BW156" s="106">
        <f t="shared" si="347"/>
        <v>0</v>
      </c>
      <c r="BX156" s="106">
        <f t="shared" si="347"/>
        <v>0</v>
      </c>
      <c r="BY156" s="106">
        <f t="shared" si="347"/>
        <v>0</v>
      </c>
      <c r="BZ156" s="106">
        <f t="shared" si="347"/>
        <v>0</v>
      </c>
      <c r="CA156" s="106">
        <f t="shared" si="347"/>
        <v>0</v>
      </c>
      <c r="CB156" s="106">
        <f t="shared" si="347"/>
        <v>0</v>
      </c>
      <c r="CC156" s="106">
        <f t="shared" si="347"/>
        <v>0</v>
      </c>
      <c r="CD156" s="106">
        <f t="shared" si="347"/>
        <v>0</v>
      </c>
      <c r="CE156" s="106">
        <f t="shared" si="347"/>
        <v>0</v>
      </c>
      <c r="CF156" s="106">
        <f t="shared" si="347"/>
        <v>0</v>
      </c>
      <c r="CG156" s="106">
        <f t="shared" si="347"/>
        <v>0</v>
      </c>
      <c r="CH156" s="106">
        <f t="shared" si="347"/>
        <v>0</v>
      </c>
      <c r="CI156" s="106">
        <f t="shared" si="347"/>
        <v>0</v>
      </c>
      <c r="CJ156" s="106">
        <f t="shared" si="347"/>
        <v>0</v>
      </c>
      <c r="CK156" s="106">
        <f t="shared" si="347"/>
        <v>0</v>
      </c>
      <c r="CL156" s="106">
        <f t="shared" si="347"/>
        <v>0</v>
      </c>
      <c r="CM156" s="106">
        <f t="shared" si="347"/>
        <v>0</v>
      </c>
      <c r="CN156" s="106">
        <f t="shared" si="347"/>
        <v>1</v>
      </c>
      <c r="CO156" s="106">
        <f t="shared" si="347"/>
        <v>1</v>
      </c>
      <c r="CP156" s="106">
        <f t="shared" si="347"/>
        <v>0</v>
      </c>
      <c r="CQ156" s="106">
        <f t="shared" si="347"/>
        <v>0</v>
      </c>
      <c r="CR156" s="106">
        <f t="shared" si="347"/>
        <v>0</v>
      </c>
      <c r="CS156" s="106">
        <f t="shared" si="347"/>
        <v>0</v>
      </c>
      <c r="CT156" s="106">
        <f t="shared" si="347"/>
        <v>0</v>
      </c>
      <c r="CU156" s="106">
        <f t="shared" si="347"/>
        <v>0</v>
      </c>
      <c r="CV156" s="106">
        <f t="shared" si="347"/>
        <v>0</v>
      </c>
      <c r="CW156" s="106">
        <f t="shared" si="347"/>
        <v>0</v>
      </c>
      <c r="CX156" s="106">
        <f t="shared" si="347"/>
        <v>0</v>
      </c>
      <c r="CY156" s="106">
        <f t="shared" si="347"/>
        <v>1</v>
      </c>
      <c r="CZ156" s="106">
        <f t="shared" si="347"/>
        <v>0</v>
      </c>
      <c r="DA156" s="106">
        <f t="shared" si="347"/>
        <v>0</v>
      </c>
      <c r="DB156" s="106">
        <f t="shared" si="347"/>
        <v>1</v>
      </c>
      <c r="DC156" s="106">
        <f t="shared" si="347"/>
        <v>0</v>
      </c>
      <c r="DD156" s="106">
        <f t="shared" si="347"/>
        <v>0</v>
      </c>
      <c r="DE156" s="106">
        <f t="shared" si="347"/>
        <v>0</v>
      </c>
      <c r="DF156" s="106">
        <f t="shared" si="347"/>
        <v>0</v>
      </c>
      <c r="DG156" s="106">
        <f t="shared" si="347"/>
        <v>0</v>
      </c>
      <c r="DH156" s="106">
        <f t="shared" si="347"/>
        <v>1</v>
      </c>
      <c r="DI156" s="106">
        <f t="shared" si="347"/>
        <v>0</v>
      </c>
      <c r="DJ156" s="106">
        <f t="shared" si="347"/>
        <v>0</v>
      </c>
      <c r="DK156" s="106">
        <f t="shared" si="347"/>
        <v>0</v>
      </c>
      <c r="DL156" s="106">
        <f t="shared" si="347"/>
        <v>0</v>
      </c>
      <c r="DM156" s="106">
        <f t="shared" si="347"/>
        <v>0</v>
      </c>
      <c r="DN156" s="106">
        <f t="shared" si="347"/>
        <v>0</v>
      </c>
      <c r="DO156" s="106">
        <f t="shared" si="347"/>
        <v>0</v>
      </c>
      <c r="DP156" s="106">
        <f t="shared" si="347"/>
        <v>1</v>
      </c>
      <c r="DQ156" s="106">
        <f t="shared" si="347"/>
        <v>0</v>
      </c>
      <c r="DR156" s="106">
        <f t="shared" si="347"/>
        <v>0</v>
      </c>
      <c r="DS156" s="106">
        <f t="shared" si="347"/>
        <v>0</v>
      </c>
      <c r="DT156" s="106">
        <f t="shared" si="347"/>
        <v>0</v>
      </c>
      <c r="DU156" s="106">
        <f t="shared" si="347"/>
        <v>1</v>
      </c>
      <c r="DV156" s="106">
        <f t="shared" si="347"/>
        <v>1</v>
      </c>
      <c r="DW156" s="106">
        <f t="shared" si="347"/>
        <v>0</v>
      </c>
      <c r="DX156" s="106">
        <f t="shared" si="347"/>
        <v>0</v>
      </c>
      <c r="DY156" s="106">
        <f t="shared" si="347"/>
        <v>0</v>
      </c>
      <c r="DZ156" s="106">
        <f t="shared" si="347"/>
        <v>0</v>
      </c>
      <c r="EA156" s="106">
        <f t="shared" si="347"/>
        <v>0</v>
      </c>
      <c r="EB156" s="106">
        <f t="shared" si="347"/>
        <v>0</v>
      </c>
      <c r="EC156" s="106">
        <f t="shared" si="347"/>
        <v>0</v>
      </c>
      <c r="ED156" s="106">
        <f t="shared" si="347"/>
        <v>0</v>
      </c>
      <c r="EE156" s="106">
        <f t="shared" ref="EE156:FT156" si="348">SUM(EE152:EE155)</f>
        <v>0</v>
      </c>
      <c r="EF156" s="106">
        <f t="shared" si="348"/>
        <v>0</v>
      </c>
      <c r="EG156" s="106">
        <f t="shared" si="348"/>
        <v>1</v>
      </c>
      <c r="EH156" s="106">
        <f t="shared" si="348"/>
        <v>0</v>
      </c>
      <c r="EI156" s="106">
        <f t="shared" si="348"/>
        <v>0</v>
      </c>
      <c r="EJ156" s="106">
        <f t="shared" si="348"/>
        <v>0</v>
      </c>
      <c r="EK156" s="106">
        <f t="shared" si="348"/>
        <v>0</v>
      </c>
      <c r="EL156" s="106">
        <f t="shared" si="348"/>
        <v>0</v>
      </c>
      <c r="EM156" s="106">
        <f t="shared" si="348"/>
        <v>0</v>
      </c>
      <c r="EN156" s="106">
        <f t="shared" si="348"/>
        <v>0</v>
      </c>
      <c r="EO156" s="106">
        <f t="shared" si="348"/>
        <v>0</v>
      </c>
      <c r="EP156" s="106">
        <f t="shared" si="348"/>
        <v>0</v>
      </c>
      <c r="EQ156" s="106">
        <f t="shared" si="348"/>
        <v>0</v>
      </c>
      <c r="ER156" s="106">
        <f t="shared" si="348"/>
        <v>0</v>
      </c>
      <c r="ES156" s="106">
        <f t="shared" si="348"/>
        <v>0</v>
      </c>
      <c r="ET156" s="106">
        <f t="shared" si="348"/>
        <v>0</v>
      </c>
      <c r="EU156" s="106">
        <f t="shared" si="348"/>
        <v>0</v>
      </c>
      <c r="EV156" s="106">
        <f t="shared" si="348"/>
        <v>0</v>
      </c>
      <c r="EW156" s="106">
        <f t="shared" si="348"/>
        <v>0</v>
      </c>
      <c r="EX156" s="106">
        <f t="shared" si="348"/>
        <v>0</v>
      </c>
      <c r="EY156" s="106">
        <f t="shared" si="348"/>
        <v>0</v>
      </c>
      <c r="EZ156" s="106">
        <f t="shared" si="348"/>
        <v>1</v>
      </c>
      <c r="FA156" s="106">
        <f t="shared" si="348"/>
        <v>0</v>
      </c>
      <c r="FB156" s="106">
        <f t="shared" si="348"/>
        <v>0</v>
      </c>
      <c r="FC156" s="106">
        <f t="shared" si="348"/>
        <v>0</v>
      </c>
      <c r="FD156" s="106">
        <f t="shared" si="348"/>
        <v>0</v>
      </c>
      <c r="FE156" s="106">
        <f t="shared" si="348"/>
        <v>0</v>
      </c>
      <c r="FF156" s="106">
        <f t="shared" si="348"/>
        <v>1</v>
      </c>
      <c r="FG156" s="106">
        <f t="shared" si="348"/>
        <v>0</v>
      </c>
      <c r="FH156" s="106">
        <f t="shared" si="348"/>
        <v>1</v>
      </c>
      <c r="FI156" s="106">
        <f t="shared" si="348"/>
        <v>0</v>
      </c>
      <c r="FJ156" s="106">
        <f t="shared" si="348"/>
        <v>0</v>
      </c>
      <c r="FK156" s="106">
        <f t="shared" si="348"/>
        <v>0</v>
      </c>
      <c r="FL156" s="106">
        <f t="shared" si="348"/>
        <v>0</v>
      </c>
      <c r="FM156" s="106">
        <f t="shared" si="348"/>
        <v>0</v>
      </c>
      <c r="FN156" s="106">
        <f t="shared" si="348"/>
        <v>0</v>
      </c>
      <c r="FO156" s="106">
        <f t="shared" si="348"/>
        <v>0</v>
      </c>
      <c r="FP156" s="106">
        <f t="shared" si="348"/>
        <v>1</v>
      </c>
      <c r="FQ156" s="106">
        <f t="shared" si="348"/>
        <v>0</v>
      </c>
      <c r="FR156" s="106">
        <f t="shared" si="348"/>
        <v>0</v>
      </c>
      <c r="FS156" s="106">
        <f t="shared" si="348"/>
        <v>0</v>
      </c>
      <c r="FT156" s="106">
        <f t="shared" si="348"/>
        <v>0</v>
      </c>
      <c r="FV156" s="106">
        <f t="shared" ref="FV156" si="349">SUM(FV152:FV155)</f>
        <v>18</v>
      </c>
    </row>
    <row r="157" spans="2:183" ht="15.75" thickTop="1">
      <c r="B157" s="99"/>
    </row>
    <row r="158" spans="2:183">
      <c r="B158" s="99"/>
      <c r="D158" s="98" t="s">
        <v>48</v>
      </c>
    </row>
    <row r="159" spans="2:183">
      <c r="B159" s="99"/>
      <c r="D159" t="s">
        <v>46</v>
      </c>
      <c r="F159" s="145" t="str">
        <f t="shared" ref="F159:BQ159" si="350">IF(F$4&lt;$E$3,"",SUMIFS($F152:$FS152,$F$5:$FS$5,"&lt;="&amp;F$5,$F$5:$FS$5,"&gt;"&amp;(F$5-$E$3)))</f>
        <v/>
      </c>
      <c r="G159" s="145" t="str">
        <f t="shared" si="350"/>
        <v/>
      </c>
      <c r="H159" s="145" t="str">
        <f t="shared" si="350"/>
        <v/>
      </c>
      <c r="I159" s="145" t="str">
        <f t="shared" si="350"/>
        <v/>
      </c>
      <c r="J159" s="145" t="str">
        <f t="shared" si="350"/>
        <v/>
      </c>
      <c r="K159" s="145" t="str">
        <f t="shared" si="350"/>
        <v/>
      </c>
      <c r="L159" s="145" t="str">
        <f t="shared" si="350"/>
        <v/>
      </c>
      <c r="M159" s="145" t="str">
        <f t="shared" si="350"/>
        <v/>
      </c>
      <c r="N159" s="145" t="str">
        <f t="shared" si="350"/>
        <v/>
      </c>
      <c r="O159" s="145" t="str">
        <f t="shared" si="350"/>
        <v/>
      </c>
      <c r="P159" s="145" t="str">
        <f t="shared" si="350"/>
        <v/>
      </c>
      <c r="Q159" s="145" t="str">
        <f t="shared" si="350"/>
        <v/>
      </c>
      <c r="R159" s="145" t="str">
        <f t="shared" si="350"/>
        <v/>
      </c>
      <c r="S159" s="145" t="str">
        <f t="shared" si="350"/>
        <v/>
      </c>
      <c r="T159" s="145" t="str">
        <f t="shared" si="350"/>
        <v/>
      </c>
      <c r="U159" s="145" t="str">
        <f t="shared" si="350"/>
        <v/>
      </c>
      <c r="V159" s="145" t="str">
        <f t="shared" si="350"/>
        <v/>
      </c>
      <c r="W159" s="145" t="str">
        <f t="shared" si="350"/>
        <v/>
      </c>
      <c r="X159" s="145" t="str">
        <f t="shared" si="350"/>
        <v/>
      </c>
      <c r="Y159" s="145" t="str">
        <f t="shared" si="350"/>
        <v/>
      </c>
      <c r="Z159" s="145" t="str">
        <f t="shared" si="350"/>
        <v/>
      </c>
      <c r="AA159" s="145" t="str">
        <f t="shared" si="350"/>
        <v/>
      </c>
      <c r="AB159" s="145" t="str">
        <f t="shared" si="350"/>
        <v/>
      </c>
      <c r="AC159" s="145" t="str">
        <f t="shared" si="350"/>
        <v/>
      </c>
      <c r="AD159" s="145" t="str">
        <f t="shared" si="350"/>
        <v/>
      </c>
      <c r="AE159" s="145" t="str">
        <f t="shared" si="350"/>
        <v/>
      </c>
      <c r="AF159" s="145" t="str">
        <f t="shared" si="350"/>
        <v/>
      </c>
      <c r="AG159" s="145" t="str">
        <f t="shared" si="350"/>
        <v/>
      </c>
      <c r="AH159" s="145" t="str">
        <f t="shared" si="350"/>
        <v/>
      </c>
      <c r="AI159" s="145" t="str">
        <f t="shared" si="350"/>
        <v/>
      </c>
      <c r="AJ159" s="145" t="str">
        <f t="shared" si="350"/>
        <v/>
      </c>
      <c r="AK159" s="145" t="str">
        <f t="shared" si="350"/>
        <v/>
      </c>
      <c r="AL159" s="145" t="str">
        <f t="shared" si="350"/>
        <v/>
      </c>
      <c r="AM159" s="145" t="str">
        <f t="shared" si="350"/>
        <v/>
      </c>
      <c r="AN159" s="145" t="str">
        <f t="shared" si="350"/>
        <v/>
      </c>
      <c r="AO159" s="145" t="str">
        <f t="shared" si="350"/>
        <v/>
      </c>
      <c r="AP159" s="145" t="str">
        <f t="shared" si="350"/>
        <v/>
      </c>
      <c r="AQ159" s="145" t="str">
        <f t="shared" si="350"/>
        <v/>
      </c>
      <c r="AR159" s="145" t="str">
        <f t="shared" si="350"/>
        <v/>
      </c>
      <c r="AS159" s="145" t="str">
        <f t="shared" si="350"/>
        <v/>
      </c>
      <c r="AT159" s="145" t="str">
        <f t="shared" si="350"/>
        <v/>
      </c>
      <c r="AU159" s="145" t="str">
        <f t="shared" si="350"/>
        <v/>
      </c>
      <c r="AV159" s="145" t="str">
        <f t="shared" si="350"/>
        <v/>
      </c>
      <c r="AW159" s="145" t="str">
        <f t="shared" si="350"/>
        <v/>
      </c>
      <c r="AX159" s="145" t="str">
        <f t="shared" si="350"/>
        <v/>
      </c>
      <c r="AY159" s="145" t="str">
        <f t="shared" si="350"/>
        <v/>
      </c>
      <c r="AZ159" s="145" t="str">
        <f t="shared" si="350"/>
        <v/>
      </c>
      <c r="BA159" s="145" t="str">
        <f t="shared" si="350"/>
        <v/>
      </c>
      <c r="BB159" s="145" t="str">
        <f t="shared" si="350"/>
        <v/>
      </c>
      <c r="BC159" s="145" t="str">
        <f t="shared" si="350"/>
        <v/>
      </c>
      <c r="BD159" s="145" t="str">
        <f t="shared" si="350"/>
        <v/>
      </c>
      <c r="BE159" s="145" t="str">
        <f t="shared" si="350"/>
        <v/>
      </c>
      <c r="BF159" s="145" t="str">
        <f t="shared" si="350"/>
        <v/>
      </c>
      <c r="BG159" s="145" t="str">
        <f t="shared" si="350"/>
        <v/>
      </c>
      <c r="BH159" s="145" t="str">
        <f t="shared" si="350"/>
        <v/>
      </c>
      <c r="BI159" s="145" t="str">
        <f t="shared" si="350"/>
        <v/>
      </c>
      <c r="BJ159" s="145" t="str">
        <f t="shared" si="350"/>
        <v/>
      </c>
      <c r="BK159" s="145" t="str">
        <f t="shared" si="350"/>
        <v/>
      </c>
      <c r="BL159" s="145" t="str">
        <f t="shared" si="350"/>
        <v/>
      </c>
      <c r="BM159" s="145" t="str">
        <f t="shared" si="350"/>
        <v/>
      </c>
      <c r="BN159" s="145" t="str">
        <f t="shared" si="350"/>
        <v/>
      </c>
      <c r="BO159" s="145" t="str">
        <f t="shared" si="350"/>
        <v/>
      </c>
      <c r="BP159" s="145" t="str">
        <f t="shared" si="350"/>
        <v/>
      </c>
      <c r="BQ159" s="145" t="str">
        <f t="shared" si="350"/>
        <v/>
      </c>
      <c r="BR159" s="145" t="str">
        <f t="shared" ref="BR159:CZ159" si="351">IF(BR$4&lt;$E$3,"",SUMIFS($F152:$FS152,$F$5:$FS$5,"&lt;="&amp;BR$5,$F$5:$FS$5,"&gt;"&amp;(BR$5-$E$3)))</f>
        <v/>
      </c>
      <c r="BS159" s="145" t="str">
        <f t="shared" si="351"/>
        <v/>
      </c>
      <c r="BT159" s="145" t="str">
        <f t="shared" si="351"/>
        <v/>
      </c>
      <c r="BU159" s="145" t="str">
        <f t="shared" si="351"/>
        <v/>
      </c>
      <c r="BV159" s="145" t="str">
        <f t="shared" si="351"/>
        <v/>
      </c>
      <c r="BW159" s="145" t="str">
        <f t="shared" si="351"/>
        <v/>
      </c>
      <c r="BX159" s="145" t="str">
        <f t="shared" si="351"/>
        <v/>
      </c>
      <c r="BY159" s="145" t="str">
        <f t="shared" si="351"/>
        <v/>
      </c>
      <c r="BZ159" s="145" t="str">
        <f t="shared" si="351"/>
        <v/>
      </c>
      <c r="CA159" s="145" t="str">
        <f t="shared" si="351"/>
        <v/>
      </c>
      <c r="CB159" s="145" t="str">
        <f t="shared" si="351"/>
        <v/>
      </c>
      <c r="CC159" s="145" t="str">
        <f t="shared" si="351"/>
        <v/>
      </c>
      <c r="CD159" s="145" t="str">
        <f t="shared" si="351"/>
        <v/>
      </c>
      <c r="CE159" s="145" t="str">
        <f t="shared" si="351"/>
        <v/>
      </c>
      <c r="CF159" s="145" t="str">
        <f t="shared" si="351"/>
        <v/>
      </c>
      <c r="CG159" s="145" t="str">
        <f t="shared" si="351"/>
        <v/>
      </c>
      <c r="CH159" s="145" t="str">
        <f t="shared" si="351"/>
        <v/>
      </c>
      <c r="CI159" s="145" t="str">
        <f t="shared" si="351"/>
        <v/>
      </c>
      <c r="CJ159" s="145" t="str">
        <f t="shared" si="351"/>
        <v/>
      </c>
      <c r="CK159" s="145" t="str">
        <f t="shared" si="351"/>
        <v/>
      </c>
      <c r="CL159" s="145" t="str">
        <f t="shared" si="351"/>
        <v/>
      </c>
      <c r="CM159" s="145" t="str">
        <f t="shared" si="351"/>
        <v/>
      </c>
      <c r="CN159" s="145" t="str">
        <f t="shared" si="351"/>
        <v/>
      </c>
      <c r="CO159" s="145" t="str">
        <f t="shared" si="351"/>
        <v/>
      </c>
      <c r="CP159" s="145" t="str">
        <f t="shared" si="351"/>
        <v/>
      </c>
      <c r="CQ159" s="145" t="str">
        <f t="shared" si="351"/>
        <v/>
      </c>
      <c r="CR159" s="145" t="str">
        <f t="shared" si="351"/>
        <v/>
      </c>
      <c r="CS159" s="145" t="str">
        <f t="shared" si="351"/>
        <v/>
      </c>
      <c r="CT159" s="145" t="str">
        <f t="shared" si="351"/>
        <v/>
      </c>
      <c r="CU159" s="145" t="str">
        <f t="shared" si="351"/>
        <v/>
      </c>
      <c r="CV159" s="145" t="str">
        <f t="shared" si="351"/>
        <v/>
      </c>
      <c r="CW159" s="145" t="str">
        <f t="shared" si="351"/>
        <v/>
      </c>
      <c r="CX159" s="145" t="str">
        <f t="shared" si="351"/>
        <v/>
      </c>
      <c r="CY159" s="145" t="str">
        <f t="shared" si="351"/>
        <v/>
      </c>
      <c r="CZ159" s="145" t="str">
        <f t="shared" si="351"/>
        <v/>
      </c>
      <c r="DA159" s="145">
        <f>IF(DA$4&lt;$E$3,"",SUMIFS($F152:$FS152,$F$5:$FS$5,"&lt;="&amp;DA$5,$F$5:$FS$5,"&gt;"&amp;(DA$5-$E$3)))</f>
        <v>0</v>
      </c>
      <c r="DB159" s="145">
        <f t="shared" ref="DB159:FM159" si="352">IF(DB$4&lt;$E$3,"",SUMIFS($F152:$FS152,$F$5:$FS$5,"&lt;="&amp;DB$5,$F$5:$FS$5,"&gt;"&amp;(DB$5-$E$3)))</f>
        <v>0</v>
      </c>
      <c r="DC159" s="145">
        <f t="shared" si="352"/>
        <v>0</v>
      </c>
      <c r="DD159" s="145">
        <f t="shared" si="352"/>
        <v>0</v>
      </c>
      <c r="DE159" s="145">
        <f t="shared" si="352"/>
        <v>0</v>
      </c>
      <c r="DF159" s="145">
        <f t="shared" si="352"/>
        <v>0</v>
      </c>
      <c r="DG159" s="145">
        <f t="shared" si="352"/>
        <v>0</v>
      </c>
      <c r="DH159" s="145">
        <f t="shared" si="352"/>
        <v>0</v>
      </c>
      <c r="DI159" s="145">
        <f t="shared" si="352"/>
        <v>0</v>
      </c>
      <c r="DJ159" s="145">
        <f t="shared" si="352"/>
        <v>0</v>
      </c>
      <c r="DK159" s="145">
        <f t="shared" si="352"/>
        <v>0</v>
      </c>
      <c r="DL159" s="145">
        <f t="shared" si="352"/>
        <v>0</v>
      </c>
      <c r="DM159" s="145">
        <f t="shared" si="352"/>
        <v>0</v>
      </c>
      <c r="DN159" s="145">
        <f t="shared" si="352"/>
        <v>0</v>
      </c>
      <c r="DO159" s="145">
        <f t="shared" si="352"/>
        <v>0</v>
      </c>
      <c r="DP159" s="145">
        <f t="shared" si="352"/>
        <v>0</v>
      </c>
      <c r="DQ159" s="145">
        <f t="shared" si="352"/>
        <v>0</v>
      </c>
      <c r="DR159" s="145">
        <f t="shared" si="352"/>
        <v>0</v>
      </c>
      <c r="DS159" s="145">
        <f t="shared" si="352"/>
        <v>0</v>
      </c>
      <c r="DT159" s="145">
        <f t="shared" si="352"/>
        <v>0</v>
      </c>
      <c r="DU159" s="145">
        <f t="shared" si="352"/>
        <v>0</v>
      </c>
      <c r="DV159" s="145">
        <f t="shared" si="352"/>
        <v>0</v>
      </c>
      <c r="DW159" s="145">
        <f t="shared" si="352"/>
        <v>0</v>
      </c>
      <c r="DX159" s="145">
        <f t="shared" si="352"/>
        <v>0</v>
      </c>
      <c r="DY159" s="145">
        <f t="shared" si="352"/>
        <v>0</v>
      </c>
      <c r="DZ159" s="145">
        <f t="shared" si="352"/>
        <v>0</v>
      </c>
      <c r="EA159" s="145">
        <f t="shared" si="352"/>
        <v>0</v>
      </c>
      <c r="EB159" s="145">
        <f t="shared" si="352"/>
        <v>0</v>
      </c>
      <c r="EC159" s="145">
        <f t="shared" si="352"/>
        <v>0</v>
      </c>
      <c r="ED159" s="145">
        <f t="shared" si="352"/>
        <v>0</v>
      </c>
      <c r="EE159" s="145">
        <f t="shared" si="352"/>
        <v>0</v>
      </c>
      <c r="EF159" s="145">
        <f t="shared" si="352"/>
        <v>0</v>
      </c>
      <c r="EG159" s="145">
        <f t="shared" si="352"/>
        <v>0</v>
      </c>
      <c r="EH159" s="145">
        <f t="shared" si="352"/>
        <v>0</v>
      </c>
      <c r="EI159" s="145">
        <f t="shared" si="352"/>
        <v>0</v>
      </c>
      <c r="EJ159" s="145">
        <f t="shared" si="352"/>
        <v>0</v>
      </c>
      <c r="EK159" s="145">
        <f t="shared" si="352"/>
        <v>0</v>
      </c>
      <c r="EL159" s="145">
        <f t="shared" si="352"/>
        <v>0</v>
      </c>
      <c r="EM159" s="145">
        <f t="shared" si="352"/>
        <v>0</v>
      </c>
      <c r="EN159" s="145">
        <f t="shared" si="352"/>
        <v>0</v>
      </c>
      <c r="EO159" s="145">
        <f t="shared" si="352"/>
        <v>0</v>
      </c>
      <c r="EP159" s="145">
        <f t="shared" si="352"/>
        <v>0</v>
      </c>
      <c r="EQ159" s="145">
        <f t="shared" si="352"/>
        <v>0</v>
      </c>
      <c r="ER159" s="145">
        <f t="shared" si="352"/>
        <v>0</v>
      </c>
      <c r="ES159" s="145">
        <f t="shared" si="352"/>
        <v>0</v>
      </c>
      <c r="ET159" s="145">
        <f t="shared" si="352"/>
        <v>0</v>
      </c>
      <c r="EU159" s="145">
        <f t="shared" si="352"/>
        <v>0</v>
      </c>
      <c r="EV159" s="145">
        <f t="shared" si="352"/>
        <v>0</v>
      </c>
      <c r="EW159" s="145">
        <f t="shared" si="352"/>
        <v>0</v>
      </c>
      <c r="EX159" s="145">
        <f t="shared" si="352"/>
        <v>0</v>
      </c>
      <c r="EY159" s="145">
        <f t="shared" si="352"/>
        <v>0</v>
      </c>
      <c r="EZ159" s="145">
        <f t="shared" si="352"/>
        <v>0</v>
      </c>
      <c r="FA159" s="145">
        <f t="shared" si="352"/>
        <v>0</v>
      </c>
      <c r="FB159" s="145">
        <f t="shared" si="352"/>
        <v>0</v>
      </c>
      <c r="FC159" s="145">
        <f t="shared" si="352"/>
        <v>0</v>
      </c>
      <c r="FD159" s="145">
        <f t="shared" si="352"/>
        <v>0</v>
      </c>
      <c r="FE159" s="145">
        <f t="shared" si="352"/>
        <v>0</v>
      </c>
      <c r="FF159" s="145">
        <f t="shared" si="352"/>
        <v>0</v>
      </c>
      <c r="FG159" s="145">
        <f t="shared" si="352"/>
        <v>0</v>
      </c>
      <c r="FH159" s="145">
        <f t="shared" si="352"/>
        <v>0</v>
      </c>
      <c r="FI159" s="145">
        <f t="shared" si="352"/>
        <v>0</v>
      </c>
      <c r="FJ159" s="145">
        <f t="shared" si="352"/>
        <v>0</v>
      </c>
      <c r="FK159" s="145">
        <f t="shared" si="352"/>
        <v>0</v>
      </c>
      <c r="FL159" s="145">
        <f t="shared" si="352"/>
        <v>0</v>
      </c>
      <c r="FM159" s="145">
        <f t="shared" si="352"/>
        <v>0</v>
      </c>
      <c r="FN159" s="145">
        <f t="shared" ref="FN159:FS159" si="353">IF(FN$4&lt;$E$3,"",SUMIFS($F152:$FS152,$F$5:$FS$5,"&lt;="&amp;FN$5,$F$5:$FS$5,"&gt;"&amp;(FN$5-$E$3)))</f>
        <v>0</v>
      </c>
      <c r="FO159" s="145">
        <f t="shared" si="353"/>
        <v>0</v>
      </c>
      <c r="FP159" s="145">
        <f t="shared" si="353"/>
        <v>0</v>
      </c>
      <c r="FQ159" s="145">
        <f t="shared" si="353"/>
        <v>0</v>
      </c>
      <c r="FR159" s="145">
        <f t="shared" si="353"/>
        <v>0</v>
      </c>
      <c r="FS159" s="145">
        <f t="shared" si="353"/>
        <v>0</v>
      </c>
      <c r="FT159" s="145">
        <f>IF(FT$4&lt;$E$3,"",SUMIFS($F152:$FT152,$F$5:$FT$5,"&lt;="&amp;FT$5,$F$5:$FT$5,"&gt;"&amp;(FT$5-$E$3)))</f>
        <v>0</v>
      </c>
      <c r="FW159" s="145">
        <f>FS159</f>
        <v>0</v>
      </c>
      <c r="FX159" s="145">
        <f>MIN(F159:FS159)</f>
        <v>0</v>
      </c>
      <c r="FY159" s="145">
        <f>MAX(F159:FS159)</f>
        <v>0</v>
      </c>
      <c r="FZ159" s="145">
        <f>AVERAGE(F159:FS159)</f>
        <v>0</v>
      </c>
      <c r="GA159" s="145">
        <f>AVERAGE(EP159:FS159)</f>
        <v>0</v>
      </c>
    </row>
    <row r="160" spans="2:183">
      <c r="B160" s="99"/>
      <c r="D160" t="s">
        <v>47</v>
      </c>
      <c r="F160" s="145" t="str">
        <f t="shared" ref="F160:BQ160" si="354">IF(F$4&lt;$E$3,"",SUMIFS($F153:$FS153,$F$5:$FS$5,"&lt;="&amp;F$5,$F$5:$FS$5,"&gt;"&amp;(F$5-$E$3)))</f>
        <v/>
      </c>
      <c r="G160" s="145" t="str">
        <f t="shared" si="354"/>
        <v/>
      </c>
      <c r="H160" s="145" t="str">
        <f t="shared" si="354"/>
        <v/>
      </c>
      <c r="I160" s="145" t="str">
        <f t="shared" si="354"/>
        <v/>
      </c>
      <c r="J160" s="145" t="str">
        <f t="shared" si="354"/>
        <v/>
      </c>
      <c r="K160" s="145" t="str">
        <f t="shared" si="354"/>
        <v/>
      </c>
      <c r="L160" s="145" t="str">
        <f t="shared" si="354"/>
        <v/>
      </c>
      <c r="M160" s="145" t="str">
        <f t="shared" si="354"/>
        <v/>
      </c>
      <c r="N160" s="145" t="str">
        <f t="shared" si="354"/>
        <v/>
      </c>
      <c r="O160" s="145" t="str">
        <f t="shared" si="354"/>
        <v/>
      </c>
      <c r="P160" s="145" t="str">
        <f t="shared" si="354"/>
        <v/>
      </c>
      <c r="Q160" s="145" t="str">
        <f t="shared" si="354"/>
        <v/>
      </c>
      <c r="R160" s="145" t="str">
        <f t="shared" si="354"/>
        <v/>
      </c>
      <c r="S160" s="145" t="str">
        <f t="shared" si="354"/>
        <v/>
      </c>
      <c r="T160" s="145" t="str">
        <f t="shared" si="354"/>
        <v/>
      </c>
      <c r="U160" s="145" t="str">
        <f t="shared" si="354"/>
        <v/>
      </c>
      <c r="V160" s="145" t="str">
        <f t="shared" si="354"/>
        <v/>
      </c>
      <c r="W160" s="145" t="str">
        <f t="shared" si="354"/>
        <v/>
      </c>
      <c r="X160" s="145" t="str">
        <f t="shared" si="354"/>
        <v/>
      </c>
      <c r="Y160" s="145" t="str">
        <f t="shared" si="354"/>
        <v/>
      </c>
      <c r="Z160" s="145" t="str">
        <f t="shared" si="354"/>
        <v/>
      </c>
      <c r="AA160" s="145" t="str">
        <f t="shared" si="354"/>
        <v/>
      </c>
      <c r="AB160" s="145" t="str">
        <f t="shared" si="354"/>
        <v/>
      </c>
      <c r="AC160" s="145" t="str">
        <f t="shared" si="354"/>
        <v/>
      </c>
      <c r="AD160" s="145" t="str">
        <f t="shared" si="354"/>
        <v/>
      </c>
      <c r="AE160" s="145" t="str">
        <f t="shared" si="354"/>
        <v/>
      </c>
      <c r="AF160" s="145" t="str">
        <f t="shared" si="354"/>
        <v/>
      </c>
      <c r="AG160" s="145" t="str">
        <f t="shared" si="354"/>
        <v/>
      </c>
      <c r="AH160" s="145" t="str">
        <f t="shared" si="354"/>
        <v/>
      </c>
      <c r="AI160" s="145" t="str">
        <f t="shared" si="354"/>
        <v/>
      </c>
      <c r="AJ160" s="145" t="str">
        <f t="shared" si="354"/>
        <v/>
      </c>
      <c r="AK160" s="145" t="str">
        <f t="shared" si="354"/>
        <v/>
      </c>
      <c r="AL160" s="145" t="str">
        <f t="shared" si="354"/>
        <v/>
      </c>
      <c r="AM160" s="145" t="str">
        <f t="shared" si="354"/>
        <v/>
      </c>
      <c r="AN160" s="145" t="str">
        <f t="shared" si="354"/>
        <v/>
      </c>
      <c r="AO160" s="145" t="str">
        <f t="shared" si="354"/>
        <v/>
      </c>
      <c r="AP160" s="145" t="str">
        <f t="shared" si="354"/>
        <v/>
      </c>
      <c r="AQ160" s="145" t="str">
        <f t="shared" si="354"/>
        <v/>
      </c>
      <c r="AR160" s="145" t="str">
        <f t="shared" si="354"/>
        <v/>
      </c>
      <c r="AS160" s="145" t="str">
        <f t="shared" si="354"/>
        <v/>
      </c>
      <c r="AT160" s="145" t="str">
        <f t="shared" si="354"/>
        <v/>
      </c>
      <c r="AU160" s="145" t="str">
        <f t="shared" si="354"/>
        <v/>
      </c>
      <c r="AV160" s="145" t="str">
        <f t="shared" si="354"/>
        <v/>
      </c>
      <c r="AW160" s="145" t="str">
        <f t="shared" si="354"/>
        <v/>
      </c>
      <c r="AX160" s="145" t="str">
        <f t="shared" si="354"/>
        <v/>
      </c>
      <c r="AY160" s="145" t="str">
        <f t="shared" si="354"/>
        <v/>
      </c>
      <c r="AZ160" s="145" t="str">
        <f t="shared" si="354"/>
        <v/>
      </c>
      <c r="BA160" s="145" t="str">
        <f t="shared" si="354"/>
        <v/>
      </c>
      <c r="BB160" s="145" t="str">
        <f t="shared" si="354"/>
        <v/>
      </c>
      <c r="BC160" s="145" t="str">
        <f t="shared" si="354"/>
        <v/>
      </c>
      <c r="BD160" s="145" t="str">
        <f t="shared" si="354"/>
        <v/>
      </c>
      <c r="BE160" s="145" t="str">
        <f t="shared" si="354"/>
        <v/>
      </c>
      <c r="BF160" s="145" t="str">
        <f t="shared" si="354"/>
        <v/>
      </c>
      <c r="BG160" s="145" t="str">
        <f t="shared" si="354"/>
        <v/>
      </c>
      <c r="BH160" s="145" t="str">
        <f t="shared" si="354"/>
        <v/>
      </c>
      <c r="BI160" s="145" t="str">
        <f t="shared" si="354"/>
        <v/>
      </c>
      <c r="BJ160" s="145" t="str">
        <f t="shared" si="354"/>
        <v/>
      </c>
      <c r="BK160" s="145" t="str">
        <f t="shared" si="354"/>
        <v/>
      </c>
      <c r="BL160" s="145" t="str">
        <f t="shared" si="354"/>
        <v/>
      </c>
      <c r="BM160" s="145" t="str">
        <f t="shared" si="354"/>
        <v/>
      </c>
      <c r="BN160" s="145" t="str">
        <f t="shared" si="354"/>
        <v/>
      </c>
      <c r="BO160" s="145" t="str">
        <f t="shared" si="354"/>
        <v/>
      </c>
      <c r="BP160" s="145" t="str">
        <f t="shared" si="354"/>
        <v/>
      </c>
      <c r="BQ160" s="145" t="str">
        <f t="shared" si="354"/>
        <v/>
      </c>
      <c r="BR160" s="145" t="str">
        <f t="shared" ref="BR160:CZ160" si="355">IF(BR$4&lt;$E$3,"",SUMIFS($F153:$FS153,$F$5:$FS$5,"&lt;="&amp;BR$5,$F$5:$FS$5,"&gt;"&amp;(BR$5-$E$3)))</f>
        <v/>
      </c>
      <c r="BS160" s="145" t="str">
        <f t="shared" si="355"/>
        <v/>
      </c>
      <c r="BT160" s="145" t="str">
        <f t="shared" si="355"/>
        <v/>
      </c>
      <c r="BU160" s="145" t="str">
        <f t="shared" si="355"/>
        <v/>
      </c>
      <c r="BV160" s="145" t="str">
        <f t="shared" si="355"/>
        <v/>
      </c>
      <c r="BW160" s="145" t="str">
        <f t="shared" si="355"/>
        <v/>
      </c>
      <c r="BX160" s="145" t="str">
        <f t="shared" si="355"/>
        <v/>
      </c>
      <c r="BY160" s="145" t="str">
        <f t="shared" si="355"/>
        <v/>
      </c>
      <c r="BZ160" s="145" t="str">
        <f t="shared" si="355"/>
        <v/>
      </c>
      <c r="CA160" s="145" t="str">
        <f t="shared" si="355"/>
        <v/>
      </c>
      <c r="CB160" s="145" t="str">
        <f t="shared" si="355"/>
        <v/>
      </c>
      <c r="CC160" s="145" t="str">
        <f t="shared" si="355"/>
        <v/>
      </c>
      <c r="CD160" s="145" t="str">
        <f t="shared" si="355"/>
        <v/>
      </c>
      <c r="CE160" s="145" t="str">
        <f t="shared" si="355"/>
        <v/>
      </c>
      <c r="CF160" s="145" t="str">
        <f t="shared" si="355"/>
        <v/>
      </c>
      <c r="CG160" s="145" t="str">
        <f t="shared" si="355"/>
        <v/>
      </c>
      <c r="CH160" s="145" t="str">
        <f t="shared" si="355"/>
        <v/>
      </c>
      <c r="CI160" s="145" t="str">
        <f t="shared" si="355"/>
        <v/>
      </c>
      <c r="CJ160" s="145" t="str">
        <f t="shared" si="355"/>
        <v/>
      </c>
      <c r="CK160" s="145" t="str">
        <f t="shared" si="355"/>
        <v/>
      </c>
      <c r="CL160" s="145" t="str">
        <f t="shared" si="355"/>
        <v/>
      </c>
      <c r="CM160" s="145" t="str">
        <f t="shared" si="355"/>
        <v/>
      </c>
      <c r="CN160" s="145" t="str">
        <f t="shared" si="355"/>
        <v/>
      </c>
      <c r="CO160" s="145" t="str">
        <f t="shared" si="355"/>
        <v/>
      </c>
      <c r="CP160" s="145" t="str">
        <f t="shared" si="355"/>
        <v/>
      </c>
      <c r="CQ160" s="145" t="str">
        <f t="shared" si="355"/>
        <v/>
      </c>
      <c r="CR160" s="145" t="str">
        <f t="shared" si="355"/>
        <v/>
      </c>
      <c r="CS160" s="145" t="str">
        <f t="shared" si="355"/>
        <v/>
      </c>
      <c r="CT160" s="145" t="str">
        <f t="shared" si="355"/>
        <v/>
      </c>
      <c r="CU160" s="145" t="str">
        <f t="shared" si="355"/>
        <v/>
      </c>
      <c r="CV160" s="145" t="str">
        <f t="shared" si="355"/>
        <v/>
      </c>
      <c r="CW160" s="145" t="str">
        <f t="shared" si="355"/>
        <v/>
      </c>
      <c r="CX160" s="145" t="str">
        <f t="shared" si="355"/>
        <v/>
      </c>
      <c r="CY160" s="145" t="str">
        <f t="shared" si="355"/>
        <v/>
      </c>
      <c r="CZ160" s="145" t="str">
        <f t="shared" si="355"/>
        <v/>
      </c>
      <c r="DA160" s="145">
        <f>IF(DA$4&lt;$E$3,"",SUMIFS($F153:$FS153,$F$5:$FS$5,"&lt;="&amp;DA$5,$F$5:$FS$5,"&gt;"&amp;(DA$5-$E$3)))</f>
        <v>3</v>
      </c>
      <c r="DB160" s="145">
        <f t="shared" ref="DB160:FM160" si="356">IF(DB$4&lt;$E$3,"",SUMIFS($F153:$FS153,$F$5:$FS$5,"&lt;="&amp;DB$5,$F$5:$FS$5,"&gt;"&amp;(DB$5-$E$3)))</f>
        <v>4</v>
      </c>
      <c r="DC160" s="145">
        <f t="shared" si="356"/>
        <v>4</v>
      </c>
      <c r="DD160" s="145">
        <f t="shared" si="356"/>
        <v>4</v>
      </c>
      <c r="DE160" s="145">
        <f t="shared" si="356"/>
        <v>4</v>
      </c>
      <c r="DF160" s="145">
        <f t="shared" si="356"/>
        <v>4</v>
      </c>
      <c r="DG160" s="145">
        <f t="shared" si="356"/>
        <v>4</v>
      </c>
      <c r="DH160" s="145">
        <f t="shared" si="356"/>
        <v>4</v>
      </c>
      <c r="DI160" s="145">
        <f t="shared" si="356"/>
        <v>4</v>
      </c>
      <c r="DJ160" s="145">
        <f t="shared" si="356"/>
        <v>4</v>
      </c>
      <c r="DK160" s="145">
        <f t="shared" si="356"/>
        <v>4</v>
      </c>
      <c r="DL160" s="145">
        <f t="shared" si="356"/>
        <v>4</v>
      </c>
      <c r="DM160" s="145">
        <f t="shared" si="356"/>
        <v>4</v>
      </c>
      <c r="DN160" s="145">
        <f t="shared" si="356"/>
        <v>4</v>
      </c>
      <c r="DO160" s="145">
        <f t="shared" si="356"/>
        <v>4</v>
      </c>
      <c r="DP160" s="145">
        <f t="shared" si="356"/>
        <v>4</v>
      </c>
      <c r="DQ160" s="145">
        <f t="shared" si="356"/>
        <v>4</v>
      </c>
      <c r="DR160" s="145">
        <f t="shared" si="356"/>
        <v>4</v>
      </c>
      <c r="DS160" s="145">
        <f t="shared" si="356"/>
        <v>4</v>
      </c>
      <c r="DT160" s="145">
        <f t="shared" si="356"/>
        <v>4</v>
      </c>
      <c r="DU160" s="145">
        <f t="shared" si="356"/>
        <v>4</v>
      </c>
      <c r="DV160" s="145">
        <f t="shared" si="356"/>
        <v>4</v>
      </c>
      <c r="DW160" s="145">
        <f t="shared" si="356"/>
        <v>4</v>
      </c>
      <c r="DX160" s="145">
        <f t="shared" si="356"/>
        <v>4</v>
      </c>
      <c r="DY160" s="145">
        <f t="shared" si="356"/>
        <v>4</v>
      </c>
      <c r="DZ160" s="145">
        <f t="shared" si="356"/>
        <v>4</v>
      </c>
      <c r="EA160" s="145">
        <f t="shared" si="356"/>
        <v>4</v>
      </c>
      <c r="EB160" s="145">
        <f t="shared" si="356"/>
        <v>4</v>
      </c>
      <c r="EC160" s="145">
        <f t="shared" si="356"/>
        <v>4</v>
      </c>
      <c r="ED160" s="145">
        <f t="shared" si="356"/>
        <v>4</v>
      </c>
      <c r="EE160" s="145">
        <f t="shared" si="356"/>
        <v>4</v>
      </c>
      <c r="EF160" s="145">
        <f t="shared" si="356"/>
        <v>4</v>
      </c>
      <c r="EG160" s="145">
        <f t="shared" si="356"/>
        <v>4</v>
      </c>
      <c r="EH160" s="145">
        <f t="shared" si="356"/>
        <v>4</v>
      </c>
      <c r="EI160" s="145">
        <f t="shared" si="356"/>
        <v>4</v>
      </c>
      <c r="EJ160" s="145">
        <f t="shared" si="356"/>
        <v>4</v>
      </c>
      <c r="EK160" s="145">
        <f t="shared" si="356"/>
        <v>4</v>
      </c>
      <c r="EL160" s="145">
        <f t="shared" si="356"/>
        <v>4</v>
      </c>
      <c r="EM160" s="145">
        <f t="shared" si="356"/>
        <v>4</v>
      </c>
      <c r="EN160" s="145">
        <f t="shared" si="356"/>
        <v>3</v>
      </c>
      <c r="EO160" s="145">
        <f t="shared" si="356"/>
        <v>3</v>
      </c>
      <c r="EP160" s="145">
        <f t="shared" si="356"/>
        <v>3</v>
      </c>
      <c r="EQ160" s="145">
        <f t="shared" si="356"/>
        <v>3</v>
      </c>
      <c r="ER160" s="145">
        <f t="shared" si="356"/>
        <v>3</v>
      </c>
      <c r="ES160" s="145">
        <f t="shared" si="356"/>
        <v>3</v>
      </c>
      <c r="ET160" s="145">
        <f t="shared" si="356"/>
        <v>3</v>
      </c>
      <c r="EU160" s="145">
        <f t="shared" si="356"/>
        <v>3</v>
      </c>
      <c r="EV160" s="145">
        <f t="shared" si="356"/>
        <v>3</v>
      </c>
      <c r="EW160" s="145">
        <f t="shared" si="356"/>
        <v>3</v>
      </c>
      <c r="EX160" s="145">
        <f t="shared" si="356"/>
        <v>3</v>
      </c>
      <c r="EY160" s="145">
        <f t="shared" si="356"/>
        <v>2</v>
      </c>
      <c r="EZ160" s="145">
        <f t="shared" si="356"/>
        <v>2</v>
      </c>
      <c r="FA160" s="145">
        <f t="shared" si="356"/>
        <v>2</v>
      </c>
      <c r="FB160" s="145">
        <f t="shared" si="356"/>
        <v>2</v>
      </c>
      <c r="FC160" s="145">
        <f t="shared" si="356"/>
        <v>2</v>
      </c>
      <c r="FD160" s="145">
        <f t="shared" si="356"/>
        <v>2</v>
      </c>
      <c r="FE160" s="145">
        <f t="shared" si="356"/>
        <v>2</v>
      </c>
      <c r="FF160" s="145">
        <f t="shared" si="356"/>
        <v>2</v>
      </c>
      <c r="FG160" s="145">
        <f t="shared" si="356"/>
        <v>2</v>
      </c>
      <c r="FH160" s="145">
        <f t="shared" si="356"/>
        <v>2</v>
      </c>
      <c r="FI160" s="145">
        <f t="shared" si="356"/>
        <v>2</v>
      </c>
      <c r="FJ160" s="145">
        <f t="shared" si="356"/>
        <v>2</v>
      </c>
      <c r="FK160" s="145">
        <f t="shared" si="356"/>
        <v>2</v>
      </c>
      <c r="FL160" s="145">
        <f t="shared" si="356"/>
        <v>2</v>
      </c>
      <c r="FM160" s="145">
        <f t="shared" si="356"/>
        <v>2</v>
      </c>
      <c r="FN160" s="145">
        <f t="shared" ref="FN160:FS160" si="357">IF(FN$4&lt;$E$3,"",SUMIFS($F153:$FS153,$F$5:$FS$5,"&lt;="&amp;FN$5,$F$5:$FS$5,"&gt;"&amp;(FN$5-$E$3)))</f>
        <v>2</v>
      </c>
      <c r="FO160" s="145">
        <f t="shared" si="357"/>
        <v>2</v>
      </c>
      <c r="FP160" s="145">
        <f t="shared" si="357"/>
        <v>2</v>
      </c>
      <c r="FQ160" s="145">
        <f t="shared" si="357"/>
        <v>2</v>
      </c>
      <c r="FR160" s="145">
        <f t="shared" si="357"/>
        <v>2</v>
      </c>
      <c r="FS160" s="145">
        <f t="shared" si="357"/>
        <v>2</v>
      </c>
      <c r="FT160" s="145">
        <f t="shared" ref="FT160:FT163" si="358">IF(FT$4&lt;$E$3,"",SUMIFS($F153:$FT153,$F$5:$FT$5,"&lt;="&amp;FT$5,$F$5:$FT$5,"&gt;"&amp;(FT$5-$E$3)))</f>
        <v>2</v>
      </c>
      <c r="FW160" s="145">
        <f t="shared" ref="FW160:FW163" si="359">FS160</f>
        <v>2</v>
      </c>
      <c r="FX160" s="145">
        <f>MIN(F160:FS160)</f>
        <v>2</v>
      </c>
      <c r="FY160" s="145">
        <f>MAX(F160:FS160)</f>
        <v>4</v>
      </c>
      <c r="FZ160" s="145">
        <f>AVERAGE(F160:FS160)</f>
        <v>3.23943661971831</v>
      </c>
      <c r="GA160" s="145">
        <f>AVERAGE(EP160:FS160)</f>
        <v>2.2999999999999998</v>
      </c>
    </row>
    <row r="161" spans="2:183">
      <c r="B161" s="99"/>
      <c r="D161" t="s">
        <v>33</v>
      </c>
      <c r="F161" s="145" t="str">
        <f t="shared" ref="F161:BQ161" si="360">IF(F$4&lt;$E$3,"",SUMIFS($F154:$FS154,$F$5:$FS$5,"&lt;="&amp;F$5,$F$5:$FS$5,"&gt;"&amp;(F$5-$E$3)))</f>
        <v/>
      </c>
      <c r="G161" s="145" t="str">
        <f t="shared" si="360"/>
        <v/>
      </c>
      <c r="H161" s="145" t="str">
        <f t="shared" si="360"/>
        <v/>
      </c>
      <c r="I161" s="145" t="str">
        <f t="shared" si="360"/>
        <v/>
      </c>
      <c r="J161" s="145" t="str">
        <f t="shared" si="360"/>
        <v/>
      </c>
      <c r="K161" s="145" t="str">
        <f t="shared" si="360"/>
        <v/>
      </c>
      <c r="L161" s="145" t="str">
        <f t="shared" si="360"/>
        <v/>
      </c>
      <c r="M161" s="145" t="str">
        <f t="shared" si="360"/>
        <v/>
      </c>
      <c r="N161" s="145" t="str">
        <f t="shared" si="360"/>
        <v/>
      </c>
      <c r="O161" s="145" t="str">
        <f t="shared" si="360"/>
        <v/>
      </c>
      <c r="P161" s="145" t="str">
        <f t="shared" si="360"/>
        <v/>
      </c>
      <c r="Q161" s="145" t="str">
        <f t="shared" si="360"/>
        <v/>
      </c>
      <c r="R161" s="145" t="str">
        <f t="shared" si="360"/>
        <v/>
      </c>
      <c r="S161" s="145" t="str">
        <f t="shared" si="360"/>
        <v/>
      </c>
      <c r="T161" s="145" t="str">
        <f t="shared" si="360"/>
        <v/>
      </c>
      <c r="U161" s="145" t="str">
        <f t="shared" si="360"/>
        <v/>
      </c>
      <c r="V161" s="145" t="str">
        <f t="shared" si="360"/>
        <v/>
      </c>
      <c r="W161" s="145" t="str">
        <f t="shared" si="360"/>
        <v/>
      </c>
      <c r="X161" s="145" t="str">
        <f t="shared" si="360"/>
        <v/>
      </c>
      <c r="Y161" s="145" t="str">
        <f t="shared" si="360"/>
        <v/>
      </c>
      <c r="Z161" s="145" t="str">
        <f t="shared" si="360"/>
        <v/>
      </c>
      <c r="AA161" s="145" t="str">
        <f t="shared" si="360"/>
        <v/>
      </c>
      <c r="AB161" s="145" t="str">
        <f t="shared" si="360"/>
        <v/>
      </c>
      <c r="AC161" s="145" t="str">
        <f t="shared" si="360"/>
        <v/>
      </c>
      <c r="AD161" s="145" t="str">
        <f t="shared" si="360"/>
        <v/>
      </c>
      <c r="AE161" s="145" t="str">
        <f t="shared" si="360"/>
        <v/>
      </c>
      <c r="AF161" s="145" t="str">
        <f t="shared" si="360"/>
        <v/>
      </c>
      <c r="AG161" s="145" t="str">
        <f t="shared" si="360"/>
        <v/>
      </c>
      <c r="AH161" s="145" t="str">
        <f t="shared" si="360"/>
        <v/>
      </c>
      <c r="AI161" s="145" t="str">
        <f t="shared" si="360"/>
        <v/>
      </c>
      <c r="AJ161" s="145" t="str">
        <f t="shared" si="360"/>
        <v/>
      </c>
      <c r="AK161" s="145" t="str">
        <f t="shared" si="360"/>
        <v/>
      </c>
      <c r="AL161" s="145" t="str">
        <f t="shared" si="360"/>
        <v/>
      </c>
      <c r="AM161" s="145" t="str">
        <f t="shared" si="360"/>
        <v/>
      </c>
      <c r="AN161" s="145" t="str">
        <f t="shared" si="360"/>
        <v/>
      </c>
      <c r="AO161" s="145" t="str">
        <f t="shared" si="360"/>
        <v/>
      </c>
      <c r="AP161" s="145" t="str">
        <f t="shared" si="360"/>
        <v/>
      </c>
      <c r="AQ161" s="145" t="str">
        <f t="shared" si="360"/>
        <v/>
      </c>
      <c r="AR161" s="145" t="str">
        <f t="shared" si="360"/>
        <v/>
      </c>
      <c r="AS161" s="145" t="str">
        <f t="shared" si="360"/>
        <v/>
      </c>
      <c r="AT161" s="145" t="str">
        <f t="shared" si="360"/>
        <v/>
      </c>
      <c r="AU161" s="145" t="str">
        <f t="shared" si="360"/>
        <v/>
      </c>
      <c r="AV161" s="145" t="str">
        <f t="shared" si="360"/>
        <v/>
      </c>
      <c r="AW161" s="145" t="str">
        <f t="shared" si="360"/>
        <v/>
      </c>
      <c r="AX161" s="145" t="str">
        <f t="shared" si="360"/>
        <v/>
      </c>
      <c r="AY161" s="145" t="str">
        <f t="shared" si="360"/>
        <v/>
      </c>
      <c r="AZ161" s="145" t="str">
        <f t="shared" si="360"/>
        <v/>
      </c>
      <c r="BA161" s="145" t="str">
        <f t="shared" si="360"/>
        <v/>
      </c>
      <c r="BB161" s="145" t="str">
        <f t="shared" si="360"/>
        <v/>
      </c>
      <c r="BC161" s="145" t="str">
        <f t="shared" si="360"/>
        <v/>
      </c>
      <c r="BD161" s="145" t="str">
        <f t="shared" si="360"/>
        <v/>
      </c>
      <c r="BE161" s="145" t="str">
        <f t="shared" si="360"/>
        <v/>
      </c>
      <c r="BF161" s="145" t="str">
        <f t="shared" si="360"/>
        <v/>
      </c>
      <c r="BG161" s="145" t="str">
        <f t="shared" si="360"/>
        <v/>
      </c>
      <c r="BH161" s="145" t="str">
        <f t="shared" si="360"/>
        <v/>
      </c>
      <c r="BI161" s="145" t="str">
        <f t="shared" si="360"/>
        <v/>
      </c>
      <c r="BJ161" s="145" t="str">
        <f t="shared" si="360"/>
        <v/>
      </c>
      <c r="BK161" s="145" t="str">
        <f t="shared" si="360"/>
        <v/>
      </c>
      <c r="BL161" s="145" t="str">
        <f t="shared" si="360"/>
        <v/>
      </c>
      <c r="BM161" s="145" t="str">
        <f t="shared" si="360"/>
        <v/>
      </c>
      <c r="BN161" s="145" t="str">
        <f t="shared" si="360"/>
        <v/>
      </c>
      <c r="BO161" s="145" t="str">
        <f t="shared" si="360"/>
        <v/>
      </c>
      <c r="BP161" s="145" t="str">
        <f t="shared" si="360"/>
        <v/>
      </c>
      <c r="BQ161" s="145" t="str">
        <f t="shared" si="360"/>
        <v/>
      </c>
      <c r="BR161" s="145" t="str">
        <f t="shared" ref="BR161:CZ161" si="361">IF(BR$4&lt;$E$3,"",SUMIFS($F154:$FS154,$F$5:$FS$5,"&lt;="&amp;BR$5,$F$5:$FS$5,"&gt;"&amp;(BR$5-$E$3)))</f>
        <v/>
      </c>
      <c r="BS161" s="145" t="str">
        <f t="shared" si="361"/>
        <v/>
      </c>
      <c r="BT161" s="145" t="str">
        <f t="shared" si="361"/>
        <v/>
      </c>
      <c r="BU161" s="145" t="str">
        <f t="shared" si="361"/>
        <v/>
      </c>
      <c r="BV161" s="145" t="str">
        <f t="shared" si="361"/>
        <v/>
      </c>
      <c r="BW161" s="145" t="str">
        <f t="shared" si="361"/>
        <v/>
      </c>
      <c r="BX161" s="145" t="str">
        <f t="shared" si="361"/>
        <v/>
      </c>
      <c r="BY161" s="145" t="str">
        <f t="shared" si="361"/>
        <v/>
      </c>
      <c r="BZ161" s="145" t="str">
        <f t="shared" si="361"/>
        <v/>
      </c>
      <c r="CA161" s="145" t="str">
        <f t="shared" si="361"/>
        <v/>
      </c>
      <c r="CB161" s="145" t="str">
        <f t="shared" si="361"/>
        <v/>
      </c>
      <c r="CC161" s="145" t="str">
        <f t="shared" si="361"/>
        <v/>
      </c>
      <c r="CD161" s="145" t="str">
        <f t="shared" si="361"/>
        <v/>
      </c>
      <c r="CE161" s="145" t="str">
        <f t="shared" si="361"/>
        <v/>
      </c>
      <c r="CF161" s="145" t="str">
        <f t="shared" si="361"/>
        <v/>
      </c>
      <c r="CG161" s="145" t="str">
        <f t="shared" si="361"/>
        <v/>
      </c>
      <c r="CH161" s="145" t="str">
        <f t="shared" si="361"/>
        <v/>
      </c>
      <c r="CI161" s="145" t="str">
        <f t="shared" si="361"/>
        <v/>
      </c>
      <c r="CJ161" s="145" t="str">
        <f t="shared" si="361"/>
        <v/>
      </c>
      <c r="CK161" s="145" t="str">
        <f t="shared" si="361"/>
        <v/>
      </c>
      <c r="CL161" s="145" t="str">
        <f t="shared" si="361"/>
        <v/>
      </c>
      <c r="CM161" s="145" t="str">
        <f t="shared" si="361"/>
        <v/>
      </c>
      <c r="CN161" s="145" t="str">
        <f t="shared" si="361"/>
        <v/>
      </c>
      <c r="CO161" s="145" t="str">
        <f t="shared" si="361"/>
        <v/>
      </c>
      <c r="CP161" s="145" t="str">
        <f t="shared" si="361"/>
        <v/>
      </c>
      <c r="CQ161" s="145" t="str">
        <f t="shared" si="361"/>
        <v/>
      </c>
      <c r="CR161" s="145" t="str">
        <f t="shared" si="361"/>
        <v/>
      </c>
      <c r="CS161" s="145" t="str">
        <f t="shared" si="361"/>
        <v/>
      </c>
      <c r="CT161" s="145" t="str">
        <f t="shared" si="361"/>
        <v/>
      </c>
      <c r="CU161" s="145" t="str">
        <f t="shared" si="361"/>
        <v/>
      </c>
      <c r="CV161" s="145" t="str">
        <f t="shared" si="361"/>
        <v/>
      </c>
      <c r="CW161" s="145" t="str">
        <f t="shared" si="361"/>
        <v/>
      </c>
      <c r="CX161" s="145" t="str">
        <f t="shared" si="361"/>
        <v/>
      </c>
      <c r="CY161" s="145" t="str">
        <f t="shared" si="361"/>
        <v/>
      </c>
      <c r="CZ161" s="145" t="str">
        <f t="shared" si="361"/>
        <v/>
      </c>
      <c r="DA161" s="145">
        <f>IF(DA$4&lt;$E$3,"",SUMIFS($F154:$FS154,$F$5:$FS$5,"&lt;="&amp;DA$5,$F$5:$FS$5,"&gt;"&amp;(DA$5-$E$3)))</f>
        <v>3</v>
      </c>
      <c r="DB161" s="145">
        <f t="shared" ref="DB161:FM161" si="362">IF(DB$4&lt;$E$3,"",SUMIFS($F154:$FS154,$F$5:$FS$5,"&lt;="&amp;DB$5,$F$5:$FS$5,"&gt;"&amp;(DB$5-$E$3)))</f>
        <v>3</v>
      </c>
      <c r="DC161" s="145">
        <f t="shared" si="362"/>
        <v>3</v>
      </c>
      <c r="DD161" s="145">
        <f t="shared" si="362"/>
        <v>3</v>
      </c>
      <c r="DE161" s="145">
        <f t="shared" si="362"/>
        <v>3</v>
      </c>
      <c r="DF161" s="145">
        <f t="shared" si="362"/>
        <v>3</v>
      </c>
      <c r="DG161" s="145">
        <f t="shared" si="362"/>
        <v>3</v>
      </c>
      <c r="DH161" s="145">
        <f t="shared" si="362"/>
        <v>4</v>
      </c>
      <c r="DI161" s="145">
        <f t="shared" si="362"/>
        <v>4</v>
      </c>
      <c r="DJ161" s="145">
        <f t="shared" si="362"/>
        <v>4</v>
      </c>
      <c r="DK161" s="145">
        <f t="shared" si="362"/>
        <v>4</v>
      </c>
      <c r="DL161" s="145">
        <f t="shared" si="362"/>
        <v>4</v>
      </c>
      <c r="DM161" s="145">
        <f t="shared" si="362"/>
        <v>4</v>
      </c>
      <c r="DN161" s="145">
        <f t="shared" si="362"/>
        <v>4</v>
      </c>
      <c r="DO161" s="145">
        <f t="shared" si="362"/>
        <v>3</v>
      </c>
      <c r="DP161" s="145">
        <f t="shared" si="362"/>
        <v>4</v>
      </c>
      <c r="DQ161" s="145">
        <f t="shared" si="362"/>
        <v>4</v>
      </c>
      <c r="DR161" s="145">
        <f t="shared" si="362"/>
        <v>4</v>
      </c>
      <c r="DS161" s="145">
        <f t="shared" si="362"/>
        <v>4</v>
      </c>
      <c r="DT161" s="145">
        <f t="shared" si="362"/>
        <v>4</v>
      </c>
      <c r="DU161" s="145">
        <f t="shared" si="362"/>
        <v>4</v>
      </c>
      <c r="DV161" s="145">
        <f t="shared" si="362"/>
        <v>4</v>
      </c>
      <c r="DW161" s="145">
        <f t="shared" si="362"/>
        <v>4</v>
      </c>
      <c r="DX161" s="145">
        <f t="shared" si="362"/>
        <v>4</v>
      </c>
      <c r="DY161" s="145">
        <f t="shared" si="362"/>
        <v>4</v>
      </c>
      <c r="DZ161" s="145">
        <f t="shared" si="362"/>
        <v>4</v>
      </c>
      <c r="EA161" s="145">
        <f t="shared" si="362"/>
        <v>4</v>
      </c>
      <c r="EB161" s="145">
        <f t="shared" si="362"/>
        <v>4</v>
      </c>
      <c r="EC161" s="145">
        <f t="shared" si="362"/>
        <v>4</v>
      </c>
      <c r="ED161" s="145">
        <f t="shared" si="362"/>
        <v>4</v>
      </c>
      <c r="EE161" s="145">
        <f t="shared" si="362"/>
        <v>4</v>
      </c>
      <c r="EF161" s="145">
        <f t="shared" si="362"/>
        <v>4</v>
      </c>
      <c r="EG161" s="145">
        <f t="shared" si="362"/>
        <v>5</v>
      </c>
      <c r="EH161" s="145">
        <f t="shared" si="362"/>
        <v>5</v>
      </c>
      <c r="EI161" s="145">
        <f t="shared" si="362"/>
        <v>5</v>
      </c>
      <c r="EJ161" s="145">
        <f t="shared" si="362"/>
        <v>5</v>
      </c>
      <c r="EK161" s="145">
        <f t="shared" si="362"/>
        <v>5</v>
      </c>
      <c r="EL161" s="145">
        <f t="shared" si="362"/>
        <v>5</v>
      </c>
      <c r="EM161" s="145">
        <f t="shared" si="362"/>
        <v>5</v>
      </c>
      <c r="EN161" s="145">
        <f t="shared" si="362"/>
        <v>5</v>
      </c>
      <c r="EO161" s="145">
        <f t="shared" si="362"/>
        <v>5</v>
      </c>
      <c r="EP161" s="145">
        <f t="shared" si="362"/>
        <v>5</v>
      </c>
      <c r="EQ161" s="145">
        <f t="shared" si="362"/>
        <v>5</v>
      </c>
      <c r="ER161" s="145">
        <f t="shared" si="362"/>
        <v>5</v>
      </c>
      <c r="ES161" s="145">
        <f t="shared" si="362"/>
        <v>5</v>
      </c>
      <c r="ET161" s="145">
        <f t="shared" si="362"/>
        <v>5</v>
      </c>
      <c r="EU161" s="145">
        <f t="shared" si="362"/>
        <v>5</v>
      </c>
      <c r="EV161" s="145">
        <f t="shared" si="362"/>
        <v>5</v>
      </c>
      <c r="EW161" s="145">
        <f t="shared" si="362"/>
        <v>5</v>
      </c>
      <c r="EX161" s="145">
        <f t="shared" si="362"/>
        <v>5</v>
      </c>
      <c r="EY161" s="145">
        <f t="shared" si="362"/>
        <v>5</v>
      </c>
      <c r="EZ161" s="145">
        <f t="shared" si="362"/>
        <v>5</v>
      </c>
      <c r="FA161" s="145">
        <f t="shared" si="362"/>
        <v>5</v>
      </c>
      <c r="FB161" s="145">
        <f t="shared" si="362"/>
        <v>5</v>
      </c>
      <c r="FC161" s="145">
        <f t="shared" si="362"/>
        <v>5</v>
      </c>
      <c r="FD161" s="145">
        <f t="shared" si="362"/>
        <v>4</v>
      </c>
      <c r="FE161" s="145">
        <f t="shared" si="362"/>
        <v>4</v>
      </c>
      <c r="FF161" s="145">
        <f t="shared" si="362"/>
        <v>5</v>
      </c>
      <c r="FG161" s="145">
        <f t="shared" si="362"/>
        <v>5</v>
      </c>
      <c r="FH161" s="145">
        <f t="shared" si="362"/>
        <v>6</v>
      </c>
      <c r="FI161" s="145">
        <f t="shared" si="362"/>
        <v>6</v>
      </c>
      <c r="FJ161" s="145">
        <f t="shared" si="362"/>
        <v>6</v>
      </c>
      <c r="FK161" s="145">
        <f t="shared" si="362"/>
        <v>6</v>
      </c>
      <c r="FL161" s="145">
        <f t="shared" si="362"/>
        <v>6</v>
      </c>
      <c r="FM161" s="145">
        <f t="shared" si="362"/>
        <v>6</v>
      </c>
      <c r="FN161" s="145">
        <f t="shared" ref="FN161:FS161" si="363">IF(FN$4&lt;$E$3,"",SUMIFS($F154:$FS154,$F$5:$FS$5,"&lt;="&amp;FN$5,$F$5:$FS$5,"&gt;"&amp;(FN$5-$E$3)))</f>
        <v>6</v>
      </c>
      <c r="FO161" s="145">
        <f t="shared" si="363"/>
        <v>6</v>
      </c>
      <c r="FP161" s="145">
        <f t="shared" si="363"/>
        <v>7</v>
      </c>
      <c r="FQ161" s="145">
        <f t="shared" si="363"/>
        <v>7</v>
      </c>
      <c r="FR161" s="145">
        <f t="shared" si="363"/>
        <v>7</v>
      </c>
      <c r="FS161" s="145">
        <f t="shared" si="363"/>
        <v>7</v>
      </c>
      <c r="FT161" s="145">
        <f t="shared" si="358"/>
        <v>7</v>
      </c>
      <c r="FW161" s="145">
        <f t="shared" si="359"/>
        <v>7</v>
      </c>
      <c r="FX161" s="145">
        <f>MIN(F161:FS161)</f>
        <v>3</v>
      </c>
      <c r="FY161" s="145">
        <f>MAX(F161:FS161)</f>
        <v>7</v>
      </c>
      <c r="FZ161" s="145">
        <f>AVERAGE(F161:FS161)</f>
        <v>4.6338028169014081</v>
      </c>
      <c r="GA161" s="145">
        <f>AVERAGE(EP161:FS161)</f>
        <v>5.4666666666666668</v>
      </c>
    </row>
    <row r="162" spans="2:183">
      <c r="B162" s="99"/>
      <c r="D162" t="s">
        <v>34</v>
      </c>
      <c r="F162" s="145" t="str">
        <f t="shared" ref="F162:BQ162" si="364">IF(F$4&lt;$E$3,"",SUMIFS($F155:$FS155,$F$5:$FS$5,"&lt;="&amp;F$5,$F$5:$FS$5,"&gt;"&amp;(F$5-$E$3)))</f>
        <v/>
      </c>
      <c r="G162" s="145" t="str">
        <f t="shared" si="364"/>
        <v/>
      </c>
      <c r="H162" s="145" t="str">
        <f t="shared" si="364"/>
        <v/>
      </c>
      <c r="I162" s="145" t="str">
        <f t="shared" si="364"/>
        <v/>
      </c>
      <c r="J162" s="145" t="str">
        <f t="shared" si="364"/>
        <v/>
      </c>
      <c r="K162" s="145" t="str">
        <f t="shared" si="364"/>
        <v/>
      </c>
      <c r="L162" s="145" t="str">
        <f t="shared" si="364"/>
        <v/>
      </c>
      <c r="M162" s="145" t="str">
        <f t="shared" si="364"/>
        <v/>
      </c>
      <c r="N162" s="145" t="str">
        <f t="shared" si="364"/>
        <v/>
      </c>
      <c r="O162" s="145" t="str">
        <f t="shared" si="364"/>
        <v/>
      </c>
      <c r="P162" s="145" t="str">
        <f t="shared" si="364"/>
        <v/>
      </c>
      <c r="Q162" s="145" t="str">
        <f t="shared" si="364"/>
        <v/>
      </c>
      <c r="R162" s="145" t="str">
        <f t="shared" si="364"/>
        <v/>
      </c>
      <c r="S162" s="145" t="str">
        <f t="shared" si="364"/>
        <v/>
      </c>
      <c r="T162" s="145" t="str">
        <f t="shared" si="364"/>
        <v/>
      </c>
      <c r="U162" s="145" t="str">
        <f t="shared" si="364"/>
        <v/>
      </c>
      <c r="V162" s="145" t="str">
        <f t="shared" si="364"/>
        <v/>
      </c>
      <c r="W162" s="145" t="str">
        <f t="shared" si="364"/>
        <v/>
      </c>
      <c r="X162" s="145" t="str">
        <f t="shared" si="364"/>
        <v/>
      </c>
      <c r="Y162" s="145" t="str">
        <f t="shared" si="364"/>
        <v/>
      </c>
      <c r="Z162" s="145" t="str">
        <f t="shared" si="364"/>
        <v/>
      </c>
      <c r="AA162" s="145" t="str">
        <f t="shared" si="364"/>
        <v/>
      </c>
      <c r="AB162" s="145" t="str">
        <f t="shared" si="364"/>
        <v/>
      </c>
      <c r="AC162" s="145" t="str">
        <f t="shared" si="364"/>
        <v/>
      </c>
      <c r="AD162" s="145" t="str">
        <f t="shared" si="364"/>
        <v/>
      </c>
      <c r="AE162" s="145" t="str">
        <f t="shared" si="364"/>
        <v/>
      </c>
      <c r="AF162" s="145" t="str">
        <f t="shared" si="364"/>
        <v/>
      </c>
      <c r="AG162" s="145" t="str">
        <f t="shared" si="364"/>
        <v/>
      </c>
      <c r="AH162" s="145" t="str">
        <f t="shared" si="364"/>
        <v/>
      </c>
      <c r="AI162" s="145" t="str">
        <f t="shared" si="364"/>
        <v/>
      </c>
      <c r="AJ162" s="145" t="str">
        <f t="shared" si="364"/>
        <v/>
      </c>
      <c r="AK162" s="145" t="str">
        <f t="shared" si="364"/>
        <v/>
      </c>
      <c r="AL162" s="145" t="str">
        <f t="shared" si="364"/>
        <v/>
      </c>
      <c r="AM162" s="145" t="str">
        <f t="shared" si="364"/>
        <v/>
      </c>
      <c r="AN162" s="145" t="str">
        <f t="shared" si="364"/>
        <v/>
      </c>
      <c r="AO162" s="145" t="str">
        <f t="shared" si="364"/>
        <v/>
      </c>
      <c r="AP162" s="145" t="str">
        <f t="shared" si="364"/>
        <v/>
      </c>
      <c r="AQ162" s="145" t="str">
        <f t="shared" si="364"/>
        <v/>
      </c>
      <c r="AR162" s="145" t="str">
        <f t="shared" si="364"/>
        <v/>
      </c>
      <c r="AS162" s="145" t="str">
        <f t="shared" si="364"/>
        <v/>
      </c>
      <c r="AT162" s="145" t="str">
        <f t="shared" si="364"/>
        <v/>
      </c>
      <c r="AU162" s="145" t="str">
        <f t="shared" si="364"/>
        <v/>
      </c>
      <c r="AV162" s="145" t="str">
        <f t="shared" si="364"/>
        <v/>
      </c>
      <c r="AW162" s="145" t="str">
        <f t="shared" si="364"/>
        <v/>
      </c>
      <c r="AX162" s="145" t="str">
        <f t="shared" si="364"/>
        <v/>
      </c>
      <c r="AY162" s="145" t="str">
        <f t="shared" si="364"/>
        <v/>
      </c>
      <c r="AZ162" s="145" t="str">
        <f t="shared" si="364"/>
        <v/>
      </c>
      <c r="BA162" s="145" t="str">
        <f t="shared" si="364"/>
        <v/>
      </c>
      <c r="BB162" s="145" t="str">
        <f t="shared" si="364"/>
        <v/>
      </c>
      <c r="BC162" s="145" t="str">
        <f t="shared" si="364"/>
        <v/>
      </c>
      <c r="BD162" s="145" t="str">
        <f t="shared" si="364"/>
        <v/>
      </c>
      <c r="BE162" s="145" t="str">
        <f t="shared" si="364"/>
        <v/>
      </c>
      <c r="BF162" s="145" t="str">
        <f t="shared" si="364"/>
        <v/>
      </c>
      <c r="BG162" s="145" t="str">
        <f t="shared" si="364"/>
        <v/>
      </c>
      <c r="BH162" s="145" t="str">
        <f t="shared" si="364"/>
        <v/>
      </c>
      <c r="BI162" s="145" t="str">
        <f t="shared" si="364"/>
        <v/>
      </c>
      <c r="BJ162" s="145" t="str">
        <f t="shared" si="364"/>
        <v/>
      </c>
      <c r="BK162" s="145" t="str">
        <f t="shared" si="364"/>
        <v/>
      </c>
      <c r="BL162" s="145" t="str">
        <f t="shared" si="364"/>
        <v/>
      </c>
      <c r="BM162" s="145" t="str">
        <f t="shared" si="364"/>
        <v/>
      </c>
      <c r="BN162" s="145" t="str">
        <f t="shared" si="364"/>
        <v/>
      </c>
      <c r="BO162" s="145" t="str">
        <f t="shared" si="364"/>
        <v/>
      </c>
      <c r="BP162" s="145" t="str">
        <f t="shared" si="364"/>
        <v/>
      </c>
      <c r="BQ162" s="145" t="str">
        <f t="shared" si="364"/>
        <v/>
      </c>
      <c r="BR162" s="145" t="str">
        <f t="shared" ref="BR162:CZ162" si="365">IF(BR$4&lt;$E$3,"",SUMIFS($F155:$FS155,$F$5:$FS$5,"&lt;="&amp;BR$5,$F$5:$FS$5,"&gt;"&amp;(BR$5-$E$3)))</f>
        <v/>
      </c>
      <c r="BS162" s="145" t="str">
        <f t="shared" si="365"/>
        <v/>
      </c>
      <c r="BT162" s="145" t="str">
        <f t="shared" si="365"/>
        <v/>
      </c>
      <c r="BU162" s="145" t="str">
        <f t="shared" si="365"/>
        <v/>
      </c>
      <c r="BV162" s="145" t="str">
        <f t="shared" si="365"/>
        <v/>
      </c>
      <c r="BW162" s="145" t="str">
        <f t="shared" si="365"/>
        <v/>
      </c>
      <c r="BX162" s="145" t="str">
        <f t="shared" si="365"/>
        <v/>
      </c>
      <c r="BY162" s="145" t="str">
        <f t="shared" si="365"/>
        <v/>
      </c>
      <c r="BZ162" s="145" t="str">
        <f t="shared" si="365"/>
        <v/>
      </c>
      <c r="CA162" s="145" t="str">
        <f t="shared" si="365"/>
        <v/>
      </c>
      <c r="CB162" s="145" t="str">
        <f t="shared" si="365"/>
        <v/>
      </c>
      <c r="CC162" s="145" t="str">
        <f t="shared" si="365"/>
        <v/>
      </c>
      <c r="CD162" s="145" t="str">
        <f t="shared" si="365"/>
        <v/>
      </c>
      <c r="CE162" s="145" t="str">
        <f t="shared" si="365"/>
        <v/>
      </c>
      <c r="CF162" s="145" t="str">
        <f t="shared" si="365"/>
        <v/>
      </c>
      <c r="CG162" s="145" t="str">
        <f t="shared" si="365"/>
        <v/>
      </c>
      <c r="CH162" s="145" t="str">
        <f t="shared" si="365"/>
        <v/>
      </c>
      <c r="CI162" s="145" t="str">
        <f t="shared" si="365"/>
        <v/>
      </c>
      <c r="CJ162" s="145" t="str">
        <f t="shared" si="365"/>
        <v/>
      </c>
      <c r="CK162" s="145" t="str">
        <f t="shared" si="365"/>
        <v/>
      </c>
      <c r="CL162" s="145" t="str">
        <f t="shared" si="365"/>
        <v/>
      </c>
      <c r="CM162" s="145" t="str">
        <f t="shared" si="365"/>
        <v/>
      </c>
      <c r="CN162" s="145" t="str">
        <f t="shared" si="365"/>
        <v/>
      </c>
      <c r="CO162" s="145" t="str">
        <f t="shared" si="365"/>
        <v/>
      </c>
      <c r="CP162" s="145" t="str">
        <f t="shared" si="365"/>
        <v/>
      </c>
      <c r="CQ162" s="145" t="str">
        <f t="shared" si="365"/>
        <v/>
      </c>
      <c r="CR162" s="145" t="str">
        <f t="shared" si="365"/>
        <v/>
      </c>
      <c r="CS162" s="145" t="str">
        <f t="shared" si="365"/>
        <v/>
      </c>
      <c r="CT162" s="145" t="str">
        <f t="shared" si="365"/>
        <v/>
      </c>
      <c r="CU162" s="145" t="str">
        <f t="shared" si="365"/>
        <v/>
      </c>
      <c r="CV162" s="145" t="str">
        <f t="shared" si="365"/>
        <v/>
      </c>
      <c r="CW162" s="145" t="str">
        <f t="shared" si="365"/>
        <v/>
      </c>
      <c r="CX162" s="145" t="str">
        <f t="shared" si="365"/>
        <v/>
      </c>
      <c r="CY162" s="145" t="str">
        <f t="shared" si="365"/>
        <v/>
      </c>
      <c r="CZ162" s="145" t="str">
        <f t="shared" si="365"/>
        <v/>
      </c>
      <c r="DA162" s="145">
        <f>IF(DA$4&lt;$E$3,"",SUMIFS($F155:$FS155,$F$5:$FS$5,"&lt;="&amp;DA$5,$F$5:$FS$5,"&gt;"&amp;(DA$5-$E$3)))</f>
        <v>2</v>
      </c>
      <c r="DB162" s="145">
        <f t="shared" ref="DB162:FM162" si="366">IF(DB$4&lt;$E$3,"",SUMIFS($F155:$FS155,$F$5:$FS$5,"&lt;="&amp;DB$5,$F$5:$FS$5,"&gt;"&amp;(DB$5-$E$3)))</f>
        <v>2</v>
      </c>
      <c r="DC162" s="145">
        <f t="shared" si="366"/>
        <v>2</v>
      </c>
      <c r="DD162" s="145">
        <f t="shared" si="366"/>
        <v>2</v>
      </c>
      <c r="DE162" s="145">
        <f t="shared" si="366"/>
        <v>2</v>
      </c>
      <c r="DF162" s="145">
        <f t="shared" si="366"/>
        <v>2</v>
      </c>
      <c r="DG162" s="145">
        <f t="shared" si="366"/>
        <v>2</v>
      </c>
      <c r="DH162" s="145">
        <f t="shared" si="366"/>
        <v>2</v>
      </c>
      <c r="DI162" s="145">
        <f t="shared" si="366"/>
        <v>2</v>
      </c>
      <c r="DJ162" s="145">
        <f t="shared" si="366"/>
        <v>2</v>
      </c>
      <c r="DK162" s="145">
        <f t="shared" si="366"/>
        <v>2</v>
      </c>
      <c r="DL162" s="145">
        <f t="shared" si="366"/>
        <v>2</v>
      </c>
      <c r="DM162" s="145">
        <f t="shared" si="366"/>
        <v>2</v>
      </c>
      <c r="DN162" s="145">
        <f t="shared" si="366"/>
        <v>2</v>
      </c>
      <c r="DO162" s="145">
        <f t="shared" si="366"/>
        <v>2</v>
      </c>
      <c r="DP162" s="145">
        <f t="shared" si="366"/>
        <v>2</v>
      </c>
      <c r="DQ162" s="145">
        <f t="shared" si="366"/>
        <v>2</v>
      </c>
      <c r="DR162" s="145">
        <f t="shared" si="366"/>
        <v>2</v>
      </c>
      <c r="DS162" s="145">
        <f t="shared" si="366"/>
        <v>2</v>
      </c>
      <c r="DT162" s="145">
        <f t="shared" si="366"/>
        <v>2</v>
      </c>
      <c r="DU162" s="145">
        <f t="shared" si="366"/>
        <v>3</v>
      </c>
      <c r="DV162" s="145">
        <f t="shared" si="366"/>
        <v>4</v>
      </c>
      <c r="DW162" s="145">
        <f t="shared" si="366"/>
        <v>4</v>
      </c>
      <c r="DX162" s="145">
        <f t="shared" si="366"/>
        <v>4</v>
      </c>
      <c r="DY162" s="145">
        <f t="shared" si="366"/>
        <v>4</v>
      </c>
      <c r="DZ162" s="145">
        <f t="shared" si="366"/>
        <v>4</v>
      </c>
      <c r="EA162" s="145">
        <f t="shared" si="366"/>
        <v>4</v>
      </c>
      <c r="EB162" s="145">
        <f t="shared" si="366"/>
        <v>4</v>
      </c>
      <c r="EC162" s="145">
        <f t="shared" si="366"/>
        <v>4</v>
      </c>
      <c r="ED162" s="145">
        <f t="shared" si="366"/>
        <v>4</v>
      </c>
      <c r="EE162" s="145">
        <f t="shared" si="366"/>
        <v>4</v>
      </c>
      <c r="EF162" s="145">
        <f t="shared" si="366"/>
        <v>4</v>
      </c>
      <c r="EG162" s="145">
        <f t="shared" si="366"/>
        <v>4</v>
      </c>
      <c r="EH162" s="145">
        <f t="shared" si="366"/>
        <v>4</v>
      </c>
      <c r="EI162" s="145">
        <f t="shared" si="366"/>
        <v>4</v>
      </c>
      <c r="EJ162" s="145">
        <f t="shared" si="366"/>
        <v>4</v>
      </c>
      <c r="EK162" s="145">
        <f t="shared" si="366"/>
        <v>4</v>
      </c>
      <c r="EL162" s="145">
        <f t="shared" si="366"/>
        <v>4</v>
      </c>
      <c r="EM162" s="145">
        <f t="shared" si="366"/>
        <v>4</v>
      </c>
      <c r="EN162" s="145">
        <f t="shared" si="366"/>
        <v>4</v>
      </c>
      <c r="EO162" s="145">
        <f t="shared" si="366"/>
        <v>4</v>
      </c>
      <c r="EP162" s="145">
        <f t="shared" si="366"/>
        <v>4</v>
      </c>
      <c r="EQ162" s="145">
        <f t="shared" si="366"/>
        <v>4</v>
      </c>
      <c r="ER162" s="145">
        <f t="shared" si="366"/>
        <v>4</v>
      </c>
      <c r="ES162" s="145">
        <f t="shared" si="366"/>
        <v>4</v>
      </c>
      <c r="ET162" s="145">
        <f t="shared" si="366"/>
        <v>4</v>
      </c>
      <c r="EU162" s="145">
        <f t="shared" si="366"/>
        <v>4</v>
      </c>
      <c r="EV162" s="145">
        <f t="shared" si="366"/>
        <v>4</v>
      </c>
      <c r="EW162" s="145">
        <f t="shared" si="366"/>
        <v>4</v>
      </c>
      <c r="EX162" s="145">
        <f t="shared" si="366"/>
        <v>4</v>
      </c>
      <c r="EY162" s="145">
        <f t="shared" si="366"/>
        <v>4</v>
      </c>
      <c r="EZ162" s="145">
        <f t="shared" si="366"/>
        <v>5</v>
      </c>
      <c r="FA162" s="145">
        <f t="shared" si="366"/>
        <v>5</v>
      </c>
      <c r="FB162" s="145">
        <f t="shared" si="366"/>
        <v>5</v>
      </c>
      <c r="FC162" s="145">
        <f t="shared" si="366"/>
        <v>5</v>
      </c>
      <c r="FD162" s="145">
        <f t="shared" si="366"/>
        <v>5</v>
      </c>
      <c r="FE162" s="145">
        <f t="shared" si="366"/>
        <v>5</v>
      </c>
      <c r="FF162" s="145">
        <f t="shared" si="366"/>
        <v>5</v>
      </c>
      <c r="FG162" s="145">
        <f t="shared" si="366"/>
        <v>5</v>
      </c>
      <c r="FH162" s="145">
        <f t="shared" si="366"/>
        <v>5</v>
      </c>
      <c r="FI162" s="145">
        <f t="shared" si="366"/>
        <v>5</v>
      </c>
      <c r="FJ162" s="145">
        <f t="shared" si="366"/>
        <v>5</v>
      </c>
      <c r="FK162" s="145">
        <f t="shared" si="366"/>
        <v>5</v>
      </c>
      <c r="FL162" s="145">
        <f t="shared" si="366"/>
        <v>5</v>
      </c>
      <c r="FM162" s="145">
        <f t="shared" si="366"/>
        <v>5</v>
      </c>
      <c r="FN162" s="145">
        <f t="shared" ref="FN162:FS162" si="367">IF(FN$4&lt;$E$3,"",SUMIFS($F155:$FS155,$F$5:$FS$5,"&lt;="&amp;FN$5,$F$5:$FS$5,"&gt;"&amp;(FN$5-$E$3)))</f>
        <v>5</v>
      </c>
      <c r="FO162" s="145">
        <f t="shared" si="367"/>
        <v>5</v>
      </c>
      <c r="FP162" s="145">
        <f t="shared" si="367"/>
        <v>4</v>
      </c>
      <c r="FQ162" s="145">
        <f t="shared" si="367"/>
        <v>4</v>
      </c>
      <c r="FR162" s="145">
        <f t="shared" si="367"/>
        <v>4</v>
      </c>
      <c r="FS162" s="145">
        <f t="shared" si="367"/>
        <v>4</v>
      </c>
      <c r="FT162" s="145">
        <f t="shared" si="358"/>
        <v>4</v>
      </c>
      <c r="FW162" s="145">
        <f t="shared" si="359"/>
        <v>4</v>
      </c>
      <c r="FX162" s="145">
        <f>MIN(F162:FS162)</f>
        <v>2</v>
      </c>
      <c r="FY162" s="145">
        <f>MAX(F162:FS162)</f>
        <v>5</v>
      </c>
      <c r="FZ162" s="145">
        <f>AVERAGE(F162:FS162)</f>
        <v>3.647887323943662</v>
      </c>
      <c r="GA162" s="145">
        <f>AVERAGE(EP162:FS162)</f>
        <v>4.5333333333333332</v>
      </c>
    </row>
    <row r="163" spans="2:183" ht="15.75" thickBot="1">
      <c r="B163" s="99"/>
      <c r="D163" s="105" t="s">
        <v>25</v>
      </c>
      <c r="E163" s="106"/>
      <c r="F163" s="146" t="str">
        <f t="shared" ref="F163:BQ163" si="368">IF(F$4&lt;$E$3,"",SUMIFS($F156:$FS156,$F$5:$FS$5,"&lt;="&amp;F$5,$F$5:$FS$5,"&gt;"&amp;(F$5-$E$3)))</f>
        <v/>
      </c>
      <c r="G163" s="146" t="str">
        <f t="shared" si="368"/>
        <v/>
      </c>
      <c r="H163" s="146" t="str">
        <f t="shared" si="368"/>
        <v/>
      </c>
      <c r="I163" s="146" t="str">
        <f t="shared" si="368"/>
        <v/>
      </c>
      <c r="J163" s="146" t="str">
        <f t="shared" si="368"/>
        <v/>
      </c>
      <c r="K163" s="146" t="str">
        <f t="shared" si="368"/>
        <v/>
      </c>
      <c r="L163" s="146" t="str">
        <f t="shared" si="368"/>
        <v/>
      </c>
      <c r="M163" s="146" t="str">
        <f t="shared" si="368"/>
        <v/>
      </c>
      <c r="N163" s="146" t="str">
        <f t="shared" si="368"/>
        <v/>
      </c>
      <c r="O163" s="146" t="str">
        <f t="shared" si="368"/>
        <v/>
      </c>
      <c r="P163" s="146" t="str">
        <f t="shared" si="368"/>
        <v/>
      </c>
      <c r="Q163" s="146" t="str">
        <f t="shared" si="368"/>
        <v/>
      </c>
      <c r="R163" s="146" t="str">
        <f t="shared" si="368"/>
        <v/>
      </c>
      <c r="S163" s="146" t="str">
        <f t="shared" si="368"/>
        <v/>
      </c>
      <c r="T163" s="146" t="str">
        <f t="shared" si="368"/>
        <v/>
      </c>
      <c r="U163" s="146" t="str">
        <f t="shared" si="368"/>
        <v/>
      </c>
      <c r="V163" s="146" t="str">
        <f t="shared" si="368"/>
        <v/>
      </c>
      <c r="W163" s="146" t="str">
        <f t="shared" si="368"/>
        <v/>
      </c>
      <c r="X163" s="146" t="str">
        <f t="shared" si="368"/>
        <v/>
      </c>
      <c r="Y163" s="146" t="str">
        <f t="shared" si="368"/>
        <v/>
      </c>
      <c r="Z163" s="146" t="str">
        <f t="shared" si="368"/>
        <v/>
      </c>
      <c r="AA163" s="146" t="str">
        <f t="shared" si="368"/>
        <v/>
      </c>
      <c r="AB163" s="146" t="str">
        <f t="shared" si="368"/>
        <v/>
      </c>
      <c r="AC163" s="146" t="str">
        <f t="shared" si="368"/>
        <v/>
      </c>
      <c r="AD163" s="146" t="str">
        <f t="shared" si="368"/>
        <v/>
      </c>
      <c r="AE163" s="146" t="str">
        <f t="shared" si="368"/>
        <v/>
      </c>
      <c r="AF163" s="146" t="str">
        <f t="shared" si="368"/>
        <v/>
      </c>
      <c r="AG163" s="146" t="str">
        <f t="shared" si="368"/>
        <v/>
      </c>
      <c r="AH163" s="146" t="str">
        <f t="shared" si="368"/>
        <v/>
      </c>
      <c r="AI163" s="146" t="str">
        <f t="shared" si="368"/>
        <v/>
      </c>
      <c r="AJ163" s="146" t="str">
        <f t="shared" si="368"/>
        <v/>
      </c>
      <c r="AK163" s="146" t="str">
        <f t="shared" si="368"/>
        <v/>
      </c>
      <c r="AL163" s="146" t="str">
        <f t="shared" si="368"/>
        <v/>
      </c>
      <c r="AM163" s="146" t="str">
        <f t="shared" si="368"/>
        <v/>
      </c>
      <c r="AN163" s="146" t="str">
        <f t="shared" si="368"/>
        <v/>
      </c>
      <c r="AO163" s="146" t="str">
        <f t="shared" si="368"/>
        <v/>
      </c>
      <c r="AP163" s="146" t="str">
        <f t="shared" si="368"/>
        <v/>
      </c>
      <c r="AQ163" s="146" t="str">
        <f t="shared" si="368"/>
        <v/>
      </c>
      <c r="AR163" s="146" t="str">
        <f t="shared" si="368"/>
        <v/>
      </c>
      <c r="AS163" s="146" t="str">
        <f t="shared" si="368"/>
        <v/>
      </c>
      <c r="AT163" s="146" t="str">
        <f t="shared" si="368"/>
        <v/>
      </c>
      <c r="AU163" s="146" t="str">
        <f t="shared" si="368"/>
        <v/>
      </c>
      <c r="AV163" s="146" t="str">
        <f t="shared" si="368"/>
        <v/>
      </c>
      <c r="AW163" s="146" t="str">
        <f t="shared" si="368"/>
        <v/>
      </c>
      <c r="AX163" s="146" t="str">
        <f t="shared" si="368"/>
        <v/>
      </c>
      <c r="AY163" s="146" t="str">
        <f t="shared" si="368"/>
        <v/>
      </c>
      <c r="AZ163" s="146" t="str">
        <f t="shared" si="368"/>
        <v/>
      </c>
      <c r="BA163" s="146" t="str">
        <f t="shared" si="368"/>
        <v/>
      </c>
      <c r="BB163" s="146" t="str">
        <f t="shared" si="368"/>
        <v/>
      </c>
      <c r="BC163" s="146" t="str">
        <f t="shared" si="368"/>
        <v/>
      </c>
      <c r="BD163" s="146" t="str">
        <f t="shared" si="368"/>
        <v/>
      </c>
      <c r="BE163" s="146" t="str">
        <f t="shared" si="368"/>
        <v/>
      </c>
      <c r="BF163" s="146" t="str">
        <f t="shared" si="368"/>
        <v/>
      </c>
      <c r="BG163" s="146" t="str">
        <f t="shared" si="368"/>
        <v/>
      </c>
      <c r="BH163" s="146" t="str">
        <f t="shared" si="368"/>
        <v/>
      </c>
      <c r="BI163" s="146" t="str">
        <f t="shared" si="368"/>
        <v/>
      </c>
      <c r="BJ163" s="146" t="str">
        <f t="shared" si="368"/>
        <v/>
      </c>
      <c r="BK163" s="146" t="str">
        <f t="shared" si="368"/>
        <v/>
      </c>
      <c r="BL163" s="146" t="str">
        <f t="shared" si="368"/>
        <v/>
      </c>
      <c r="BM163" s="146" t="str">
        <f t="shared" si="368"/>
        <v/>
      </c>
      <c r="BN163" s="146" t="str">
        <f t="shared" si="368"/>
        <v/>
      </c>
      <c r="BO163" s="146" t="str">
        <f t="shared" si="368"/>
        <v/>
      </c>
      <c r="BP163" s="146" t="str">
        <f t="shared" si="368"/>
        <v/>
      </c>
      <c r="BQ163" s="146" t="str">
        <f t="shared" si="368"/>
        <v/>
      </c>
      <c r="BR163" s="146" t="str">
        <f t="shared" ref="BR163:EC163" si="369">IF(BR$4&lt;$E$3,"",SUMIFS($F156:$FS156,$F$5:$FS$5,"&lt;="&amp;BR$5,$F$5:$FS$5,"&gt;"&amp;(BR$5-$E$3)))</f>
        <v/>
      </c>
      <c r="BS163" s="146" t="str">
        <f t="shared" si="369"/>
        <v/>
      </c>
      <c r="BT163" s="146" t="str">
        <f t="shared" si="369"/>
        <v/>
      </c>
      <c r="BU163" s="146" t="str">
        <f t="shared" si="369"/>
        <v/>
      </c>
      <c r="BV163" s="146" t="str">
        <f t="shared" si="369"/>
        <v/>
      </c>
      <c r="BW163" s="146" t="str">
        <f t="shared" si="369"/>
        <v/>
      </c>
      <c r="BX163" s="146" t="str">
        <f t="shared" si="369"/>
        <v/>
      </c>
      <c r="BY163" s="146" t="str">
        <f t="shared" si="369"/>
        <v/>
      </c>
      <c r="BZ163" s="146" t="str">
        <f t="shared" si="369"/>
        <v/>
      </c>
      <c r="CA163" s="146" t="str">
        <f t="shared" si="369"/>
        <v/>
      </c>
      <c r="CB163" s="146" t="str">
        <f t="shared" si="369"/>
        <v/>
      </c>
      <c r="CC163" s="146" t="str">
        <f t="shared" si="369"/>
        <v/>
      </c>
      <c r="CD163" s="146" t="str">
        <f t="shared" si="369"/>
        <v/>
      </c>
      <c r="CE163" s="146" t="str">
        <f t="shared" si="369"/>
        <v/>
      </c>
      <c r="CF163" s="146" t="str">
        <f t="shared" si="369"/>
        <v/>
      </c>
      <c r="CG163" s="146" t="str">
        <f t="shared" si="369"/>
        <v/>
      </c>
      <c r="CH163" s="146" t="str">
        <f t="shared" si="369"/>
        <v/>
      </c>
      <c r="CI163" s="146" t="str">
        <f t="shared" si="369"/>
        <v/>
      </c>
      <c r="CJ163" s="146" t="str">
        <f t="shared" si="369"/>
        <v/>
      </c>
      <c r="CK163" s="146" t="str">
        <f t="shared" si="369"/>
        <v/>
      </c>
      <c r="CL163" s="146" t="str">
        <f t="shared" si="369"/>
        <v/>
      </c>
      <c r="CM163" s="146" t="str">
        <f t="shared" si="369"/>
        <v/>
      </c>
      <c r="CN163" s="146" t="str">
        <f t="shared" si="369"/>
        <v/>
      </c>
      <c r="CO163" s="146" t="str">
        <f t="shared" si="369"/>
        <v/>
      </c>
      <c r="CP163" s="146" t="str">
        <f t="shared" si="369"/>
        <v/>
      </c>
      <c r="CQ163" s="146" t="str">
        <f t="shared" si="369"/>
        <v/>
      </c>
      <c r="CR163" s="146" t="str">
        <f t="shared" si="369"/>
        <v/>
      </c>
      <c r="CS163" s="146" t="str">
        <f t="shared" si="369"/>
        <v/>
      </c>
      <c r="CT163" s="146" t="str">
        <f t="shared" si="369"/>
        <v/>
      </c>
      <c r="CU163" s="146" t="str">
        <f t="shared" si="369"/>
        <v/>
      </c>
      <c r="CV163" s="146" t="str">
        <f t="shared" si="369"/>
        <v/>
      </c>
      <c r="CW163" s="146" t="str">
        <f t="shared" si="369"/>
        <v/>
      </c>
      <c r="CX163" s="146" t="str">
        <f t="shared" si="369"/>
        <v/>
      </c>
      <c r="CY163" s="146" t="str">
        <f t="shared" si="369"/>
        <v/>
      </c>
      <c r="CZ163" s="146" t="str">
        <f t="shared" si="369"/>
        <v/>
      </c>
      <c r="DA163" s="146">
        <f t="shared" si="369"/>
        <v>8</v>
      </c>
      <c r="DB163" s="146">
        <f t="shared" si="369"/>
        <v>9</v>
      </c>
      <c r="DC163" s="146">
        <f t="shared" si="369"/>
        <v>9</v>
      </c>
      <c r="DD163" s="146">
        <f t="shared" si="369"/>
        <v>9</v>
      </c>
      <c r="DE163" s="146">
        <f t="shared" si="369"/>
        <v>9</v>
      </c>
      <c r="DF163" s="146">
        <f t="shared" si="369"/>
        <v>9</v>
      </c>
      <c r="DG163" s="146">
        <f t="shared" si="369"/>
        <v>9</v>
      </c>
      <c r="DH163" s="146">
        <f t="shared" si="369"/>
        <v>10</v>
      </c>
      <c r="DI163" s="146">
        <f t="shared" si="369"/>
        <v>10</v>
      </c>
      <c r="DJ163" s="146">
        <f t="shared" si="369"/>
        <v>10</v>
      </c>
      <c r="DK163" s="146">
        <f t="shared" si="369"/>
        <v>10</v>
      </c>
      <c r="DL163" s="146">
        <f t="shared" si="369"/>
        <v>10</v>
      </c>
      <c r="DM163" s="146">
        <f t="shared" si="369"/>
        <v>10</v>
      </c>
      <c r="DN163" s="146">
        <f t="shared" si="369"/>
        <v>10</v>
      </c>
      <c r="DO163" s="146">
        <f t="shared" si="369"/>
        <v>9</v>
      </c>
      <c r="DP163" s="146">
        <f t="shared" si="369"/>
        <v>10</v>
      </c>
      <c r="DQ163" s="146">
        <f t="shared" si="369"/>
        <v>10</v>
      </c>
      <c r="DR163" s="146">
        <f t="shared" si="369"/>
        <v>10</v>
      </c>
      <c r="DS163" s="146">
        <f t="shared" si="369"/>
        <v>10</v>
      </c>
      <c r="DT163" s="146">
        <f t="shared" si="369"/>
        <v>10</v>
      </c>
      <c r="DU163" s="146">
        <f t="shared" si="369"/>
        <v>11</v>
      </c>
      <c r="DV163" s="146">
        <f t="shared" si="369"/>
        <v>12</v>
      </c>
      <c r="DW163" s="146">
        <f t="shared" si="369"/>
        <v>12</v>
      </c>
      <c r="DX163" s="146">
        <f t="shared" si="369"/>
        <v>12</v>
      </c>
      <c r="DY163" s="146">
        <f t="shared" si="369"/>
        <v>12</v>
      </c>
      <c r="DZ163" s="146">
        <f t="shared" si="369"/>
        <v>12</v>
      </c>
      <c r="EA163" s="146">
        <f t="shared" si="369"/>
        <v>12</v>
      </c>
      <c r="EB163" s="146">
        <f t="shared" si="369"/>
        <v>12</v>
      </c>
      <c r="EC163" s="146">
        <f t="shared" si="369"/>
        <v>12</v>
      </c>
      <c r="ED163" s="146">
        <f t="shared" ref="ED163:FS163" si="370">IF(ED$4&lt;$E$3,"",SUMIFS($F156:$FS156,$F$5:$FS$5,"&lt;="&amp;ED$5,$F$5:$FS$5,"&gt;"&amp;(ED$5-$E$3)))</f>
        <v>12</v>
      </c>
      <c r="EE163" s="146">
        <f t="shared" si="370"/>
        <v>12</v>
      </c>
      <c r="EF163" s="146">
        <f t="shared" si="370"/>
        <v>12</v>
      </c>
      <c r="EG163" s="146">
        <f t="shared" si="370"/>
        <v>13</v>
      </c>
      <c r="EH163" s="146">
        <f t="shared" si="370"/>
        <v>13</v>
      </c>
      <c r="EI163" s="146">
        <f t="shared" si="370"/>
        <v>13</v>
      </c>
      <c r="EJ163" s="146">
        <f t="shared" si="370"/>
        <v>13</v>
      </c>
      <c r="EK163" s="146">
        <f t="shared" si="370"/>
        <v>13</v>
      </c>
      <c r="EL163" s="146">
        <f t="shared" si="370"/>
        <v>13</v>
      </c>
      <c r="EM163" s="146">
        <f t="shared" si="370"/>
        <v>13</v>
      </c>
      <c r="EN163" s="146">
        <f t="shared" si="370"/>
        <v>12</v>
      </c>
      <c r="EO163" s="146">
        <f t="shared" si="370"/>
        <v>12</v>
      </c>
      <c r="EP163" s="146">
        <f t="shared" si="370"/>
        <v>12</v>
      </c>
      <c r="EQ163" s="146">
        <f t="shared" si="370"/>
        <v>12</v>
      </c>
      <c r="ER163" s="146">
        <f t="shared" si="370"/>
        <v>12</v>
      </c>
      <c r="ES163" s="146">
        <f t="shared" si="370"/>
        <v>12</v>
      </c>
      <c r="ET163" s="146">
        <f t="shared" si="370"/>
        <v>12</v>
      </c>
      <c r="EU163" s="146">
        <f t="shared" si="370"/>
        <v>12</v>
      </c>
      <c r="EV163" s="146">
        <f t="shared" si="370"/>
        <v>12</v>
      </c>
      <c r="EW163" s="146">
        <f t="shared" si="370"/>
        <v>12</v>
      </c>
      <c r="EX163" s="146">
        <f t="shared" si="370"/>
        <v>12</v>
      </c>
      <c r="EY163" s="146">
        <f t="shared" si="370"/>
        <v>11</v>
      </c>
      <c r="EZ163" s="146">
        <f t="shared" si="370"/>
        <v>12</v>
      </c>
      <c r="FA163" s="146">
        <f t="shared" si="370"/>
        <v>12</v>
      </c>
      <c r="FB163" s="146">
        <f t="shared" si="370"/>
        <v>12</v>
      </c>
      <c r="FC163" s="146">
        <f t="shared" si="370"/>
        <v>12</v>
      </c>
      <c r="FD163" s="146">
        <f t="shared" si="370"/>
        <v>11</v>
      </c>
      <c r="FE163" s="146">
        <f t="shared" si="370"/>
        <v>11</v>
      </c>
      <c r="FF163" s="146">
        <f t="shared" si="370"/>
        <v>12</v>
      </c>
      <c r="FG163" s="146">
        <f t="shared" si="370"/>
        <v>12</v>
      </c>
      <c r="FH163" s="146">
        <f t="shared" si="370"/>
        <v>13</v>
      </c>
      <c r="FI163" s="146">
        <f t="shared" si="370"/>
        <v>13</v>
      </c>
      <c r="FJ163" s="146">
        <f t="shared" si="370"/>
        <v>13</v>
      </c>
      <c r="FK163" s="146">
        <f t="shared" si="370"/>
        <v>13</v>
      </c>
      <c r="FL163" s="146">
        <f t="shared" si="370"/>
        <v>13</v>
      </c>
      <c r="FM163" s="146">
        <f t="shared" si="370"/>
        <v>13</v>
      </c>
      <c r="FN163" s="146">
        <f t="shared" si="370"/>
        <v>13</v>
      </c>
      <c r="FO163" s="146">
        <f t="shared" si="370"/>
        <v>13</v>
      </c>
      <c r="FP163" s="146">
        <f t="shared" si="370"/>
        <v>13</v>
      </c>
      <c r="FQ163" s="146">
        <f t="shared" si="370"/>
        <v>13</v>
      </c>
      <c r="FR163" s="146">
        <f t="shared" si="370"/>
        <v>13</v>
      </c>
      <c r="FS163" s="146">
        <f t="shared" si="370"/>
        <v>13</v>
      </c>
      <c r="FT163" s="146">
        <f t="shared" si="358"/>
        <v>13</v>
      </c>
      <c r="FW163" s="146">
        <f t="shared" si="359"/>
        <v>13</v>
      </c>
      <c r="FX163" s="146">
        <f>MIN(F163:FS163)</f>
        <v>8</v>
      </c>
      <c r="FY163" s="146">
        <f>MAX(F163:FS163)</f>
        <v>13</v>
      </c>
      <c r="FZ163" s="146">
        <f>AVERAGE(F163:FS163)</f>
        <v>11.52112676056338</v>
      </c>
      <c r="GA163" s="146">
        <f>AVERAGE(EP163:FS163)</f>
        <v>12.3</v>
      </c>
    </row>
    <row r="164" spans="2:183" ht="15.75" thickTop="1">
      <c r="B164" s="99"/>
    </row>
    <row r="165" spans="2:183">
      <c r="B165" s="99"/>
      <c r="D165" s="98" t="s">
        <v>49</v>
      </c>
    </row>
    <row r="166" spans="2:183">
      <c r="B166" s="99"/>
      <c r="D166" t="s">
        <v>46</v>
      </c>
      <c r="F166" s="1" t="str">
        <f t="shared" ref="F166:AK166" si="371">IF(F$4&lt;$E$3,"",SUMIFS($F152:$FS152,$F$5:$FS$5,"&lt;="&amp;F$5,$F$5:$FS$5,"&gt;"&amp;(F$5-$E$3))/$E$3)</f>
        <v/>
      </c>
      <c r="G166" s="1" t="str">
        <f t="shared" si="371"/>
        <v/>
      </c>
      <c r="H166" s="1" t="str">
        <f t="shared" si="371"/>
        <v/>
      </c>
      <c r="I166" s="1" t="str">
        <f t="shared" si="371"/>
        <v/>
      </c>
      <c r="J166" s="1" t="str">
        <f t="shared" si="371"/>
        <v/>
      </c>
      <c r="K166" s="1" t="str">
        <f t="shared" si="371"/>
        <v/>
      </c>
      <c r="L166" s="1" t="str">
        <f t="shared" si="371"/>
        <v/>
      </c>
      <c r="M166" s="1" t="str">
        <f t="shared" si="371"/>
        <v/>
      </c>
      <c r="N166" s="1" t="str">
        <f t="shared" si="371"/>
        <v/>
      </c>
      <c r="O166" s="1" t="str">
        <f t="shared" si="371"/>
        <v/>
      </c>
      <c r="P166" s="1" t="str">
        <f t="shared" si="371"/>
        <v/>
      </c>
      <c r="Q166" s="1" t="str">
        <f t="shared" si="371"/>
        <v/>
      </c>
      <c r="R166" s="1" t="str">
        <f t="shared" si="371"/>
        <v/>
      </c>
      <c r="S166" s="1" t="str">
        <f t="shared" si="371"/>
        <v/>
      </c>
      <c r="T166" s="1" t="str">
        <f t="shared" si="371"/>
        <v/>
      </c>
      <c r="U166" s="1" t="str">
        <f t="shared" si="371"/>
        <v/>
      </c>
      <c r="V166" s="1" t="str">
        <f t="shared" si="371"/>
        <v/>
      </c>
      <c r="W166" s="1" t="str">
        <f t="shared" si="371"/>
        <v/>
      </c>
      <c r="X166" s="1" t="str">
        <f t="shared" si="371"/>
        <v/>
      </c>
      <c r="Y166" s="1" t="str">
        <f t="shared" si="371"/>
        <v/>
      </c>
      <c r="Z166" s="1" t="str">
        <f t="shared" si="371"/>
        <v/>
      </c>
      <c r="AA166" s="1" t="str">
        <f t="shared" si="371"/>
        <v/>
      </c>
      <c r="AB166" s="1" t="str">
        <f t="shared" si="371"/>
        <v/>
      </c>
      <c r="AC166" s="1" t="str">
        <f t="shared" si="371"/>
        <v/>
      </c>
      <c r="AD166" s="1" t="str">
        <f t="shared" si="371"/>
        <v/>
      </c>
      <c r="AE166" s="1" t="str">
        <f t="shared" si="371"/>
        <v/>
      </c>
      <c r="AF166" s="1" t="str">
        <f t="shared" si="371"/>
        <v/>
      </c>
      <c r="AG166" s="1" t="str">
        <f t="shared" si="371"/>
        <v/>
      </c>
      <c r="AH166" s="1" t="str">
        <f t="shared" si="371"/>
        <v/>
      </c>
      <c r="AI166" s="1" t="str">
        <f t="shared" si="371"/>
        <v/>
      </c>
      <c r="AJ166" s="1" t="str">
        <f t="shared" si="371"/>
        <v/>
      </c>
      <c r="AK166" s="1" t="str">
        <f t="shared" si="371"/>
        <v/>
      </c>
      <c r="AL166" s="1" t="str">
        <f t="shared" ref="AL166:BQ166" si="372">IF(AL$4&lt;$E$3,"",SUMIFS($F152:$FS152,$F$5:$FS$5,"&lt;="&amp;AL$5,$F$5:$FS$5,"&gt;"&amp;(AL$5-$E$3))/$E$3)</f>
        <v/>
      </c>
      <c r="AM166" s="1" t="str">
        <f t="shared" si="372"/>
        <v/>
      </c>
      <c r="AN166" s="1" t="str">
        <f t="shared" si="372"/>
        <v/>
      </c>
      <c r="AO166" s="1" t="str">
        <f t="shared" si="372"/>
        <v/>
      </c>
      <c r="AP166" s="1" t="str">
        <f t="shared" si="372"/>
        <v/>
      </c>
      <c r="AQ166" s="1" t="str">
        <f t="shared" si="372"/>
        <v/>
      </c>
      <c r="AR166" s="1" t="str">
        <f t="shared" si="372"/>
        <v/>
      </c>
      <c r="AS166" s="1" t="str">
        <f t="shared" si="372"/>
        <v/>
      </c>
      <c r="AT166" s="1" t="str">
        <f t="shared" si="372"/>
        <v/>
      </c>
      <c r="AU166" s="1" t="str">
        <f t="shared" si="372"/>
        <v/>
      </c>
      <c r="AV166" s="1" t="str">
        <f t="shared" si="372"/>
        <v/>
      </c>
      <c r="AW166" s="1" t="str">
        <f t="shared" si="372"/>
        <v/>
      </c>
      <c r="AX166" s="1" t="str">
        <f t="shared" si="372"/>
        <v/>
      </c>
      <c r="AY166" s="1" t="str">
        <f t="shared" si="372"/>
        <v/>
      </c>
      <c r="AZ166" s="1" t="str">
        <f t="shared" si="372"/>
        <v/>
      </c>
      <c r="BA166" s="1" t="str">
        <f t="shared" si="372"/>
        <v/>
      </c>
      <c r="BB166" s="1" t="str">
        <f t="shared" si="372"/>
        <v/>
      </c>
      <c r="BC166" s="1" t="str">
        <f t="shared" si="372"/>
        <v/>
      </c>
      <c r="BD166" s="1" t="str">
        <f t="shared" si="372"/>
        <v/>
      </c>
      <c r="BE166" s="1" t="str">
        <f t="shared" si="372"/>
        <v/>
      </c>
      <c r="BF166" s="1" t="str">
        <f t="shared" si="372"/>
        <v/>
      </c>
      <c r="BG166" s="1" t="str">
        <f t="shared" si="372"/>
        <v/>
      </c>
      <c r="BH166" s="1" t="str">
        <f t="shared" si="372"/>
        <v/>
      </c>
      <c r="BI166" s="1" t="str">
        <f t="shared" si="372"/>
        <v/>
      </c>
      <c r="BJ166" s="1" t="str">
        <f t="shared" si="372"/>
        <v/>
      </c>
      <c r="BK166" s="1" t="str">
        <f t="shared" si="372"/>
        <v/>
      </c>
      <c r="BL166" s="1" t="str">
        <f t="shared" si="372"/>
        <v/>
      </c>
      <c r="BM166" s="1" t="str">
        <f t="shared" si="372"/>
        <v/>
      </c>
      <c r="BN166" s="1" t="str">
        <f t="shared" si="372"/>
        <v/>
      </c>
      <c r="BO166" s="1" t="str">
        <f t="shared" si="372"/>
        <v/>
      </c>
      <c r="BP166" s="1" t="str">
        <f t="shared" si="372"/>
        <v/>
      </c>
      <c r="BQ166" s="1" t="str">
        <f t="shared" si="372"/>
        <v/>
      </c>
      <c r="BR166" s="1" t="str">
        <f t="shared" ref="BR166:CW166" si="373">IF(BR$4&lt;$E$3,"",SUMIFS($F152:$FS152,$F$5:$FS$5,"&lt;="&amp;BR$5,$F$5:$FS$5,"&gt;"&amp;(BR$5-$E$3))/$E$3)</f>
        <v/>
      </c>
      <c r="BS166" s="1" t="str">
        <f t="shared" si="373"/>
        <v/>
      </c>
      <c r="BT166" s="1" t="str">
        <f t="shared" si="373"/>
        <v/>
      </c>
      <c r="BU166" s="1" t="str">
        <f t="shared" si="373"/>
        <v/>
      </c>
      <c r="BV166" s="1" t="str">
        <f t="shared" si="373"/>
        <v/>
      </c>
      <c r="BW166" s="1" t="str">
        <f t="shared" si="373"/>
        <v/>
      </c>
      <c r="BX166" s="1" t="str">
        <f t="shared" si="373"/>
        <v/>
      </c>
      <c r="BY166" s="1" t="str">
        <f t="shared" si="373"/>
        <v/>
      </c>
      <c r="BZ166" s="1" t="str">
        <f t="shared" si="373"/>
        <v/>
      </c>
      <c r="CA166" s="1" t="str">
        <f t="shared" si="373"/>
        <v/>
      </c>
      <c r="CB166" s="1" t="str">
        <f t="shared" si="373"/>
        <v/>
      </c>
      <c r="CC166" s="1" t="str">
        <f t="shared" si="373"/>
        <v/>
      </c>
      <c r="CD166" s="1" t="str">
        <f t="shared" si="373"/>
        <v/>
      </c>
      <c r="CE166" s="1" t="str">
        <f t="shared" si="373"/>
        <v/>
      </c>
      <c r="CF166" s="1" t="str">
        <f t="shared" si="373"/>
        <v/>
      </c>
      <c r="CG166" s="1" t="str">
        <f t="shared" si="373"/>
        <v/>
      </c>
      <c r="CH166" s="1" t="str">
        <f t="shared" si="373"/>
        <v/>
      </c>
      <c r="CI166" s="1" t="str">
        <f t="shared" si="373"/>
        <v/>
      </c>
      <c r="CJ166" s="1" t="str">
        <f t="shared" si="373"/>
        <v/>
      </c>
      <c r="CK166" s="1" t="str">
        <f t="shared" si="373"/>
        <v/>
      </c>
      <c r="CL166" s="1" t="str">
        <f t="shared" si="373"/>
        <v/>
      </c>
      <c r="CM166" s="1" t="str">
        <f t="shared" si="373"/>
        <v/>
      </c>
      <c r="CN166" s="1" t="str">
        <f t="shared" si="373"/>
        <v/>
      </c>
      <c r="CO166" s="1" t="str">
        <f t="shared" si="373"/>
        <v/>
      </c>
      <c r="CP166" s="1" t="str">
        <f t="shared" si="373"/>
        <v/>
      </c>
      <c r="CQ166" s="1" t="str">
        <f t="shared" si="373"/>
        <v/>
      </c>
      <c r="CR166" s="1" t="str">
        <f t="shared" si="373"/>
        <v/>
      </c>
      <c r="CS166" s="1" t="str">
        <f t="shared" si="373"/>
        <v/>
      </c>
      <c r="CT166" s="1" t="str">
        <f t="shared" si="373"/>
        <v/>
      </c>
      <c r="CU166" s="1" t="str">
        <f t="shared" si="373"/>
        <v/>
      </c>
      <c r="CV166" s="1" t="str">
        <f t="shared" si="373"/>
        <v/>
      </c>
      <c r="CW166" s="1" t="str">
        <f t="shared" si="373"/>
        <v/>
      </c>
      <c r="CX166" s="1" t="str">
        <f t="shared" ref="CX166:EC166" si="374">IF(CX$4&lt;$E$3,"",SUMIFS($F152:$FS152,$F$5:$FS$5,"&lt;="&amp;CX$5,$F$5:$FS$5,"&gt;"&amp;(CX$5-$E$3))/$E$3)</f>
        <v/>
      </c>
      <c r="CY166" s="1" t="str">
        <f t="shared" si="374"/>
        <v/>
      </c>
      <c r="CZ166" s="1" t="str">
        <f t="shared" si="374"/>
        <v/>
      </c>
      <c r="DA166" s="1">
        <f t="shared" si="374"/>
        <v>0</v>
      </c>
      <c r="DB166" s="1">
        <f t="shared" si="374"/>
        <v>0</v>
      </c>
      <c r="DC166" s="1">
        <f t="shared" si="374"/>
        <v>0</v>
      </c>
      <c r="DD166" s="1">
        <f t="shared" si="374"/>
        <v>0</v>
      </c>
      <c r="DE166" s="1">
        <f t="shared" si="374"/>
        <v>0</v>
      </c>
      <c r="DF166" s="1">
        <f t="shared" si="374"/>
        <v>0</v>
      </c>
      <c r="DG166" s="1">
        <f t="shared" si="374"/>
        <v>0</v>
      </c>
      <c r="DH166" s="1">
        <f t="shared" si="374"/>
        <v>0</v>
      </c>
      <c r="DI166" s="1">
        <f t="shared" si="374"/>
        <v>0</v>
      </c>
      <c r="DJ166" s="1">
        <f t="shared" si="374"/>
        <v>0</v>
      </c>
      <c r="DK166" s="1">
        <f t="shared" si="374"/>
        <v>0</v>
      </c>
      <c r="DL166" s="1">
        <f t="shared" si="374"/>
        <v>0</v>
      </c>
      <c r="DM166" s="1">
        <f t="shared" si="374"/>
        <v>0</v>
      </c>
      <c r="DN166" s="1">
        <f t="shared" si="374"/>
        <v>0</v>
      </c>
      <c r="DO166" s="1">
        <f t="shared" si="374"/>
        <v>0</v>
      </c>
      <c r="DP166" s="1">
        <f t="shared" si="374"/>
        <v>0</v>
      </c>
      <c r="DQ166" s="1">
        <f t="shared" si="374"/>
        <v>0</v>
      </c>
      <c r="DR166" s="1">
        <f t="shared" si="374"/>
        <v>0</v>
      </c>
      <c r="DS166" s="1">
        <f t="shared" si="374"/>
        <v>0</v>
      </c>
      <c r="DT166" s="1">
        <f t="shared" si="374"/>
        <v>0</v>
      </c>
      <c r="DU166" s="1">
        <f t="shared" si="374"/>
        <v>0</v>
      </c>
      <c r="DV166" s="1">
        <f t="shared" si="374"/>
        <v>0</v>
      </c>
      <c r="DW166" s="1">
        <f t="shared" si="374"/>
        <v>0</v>
      </c>
      <c r="DX166" s="1">
        <f t="shared" si="374"/>
        <v>0</v>
      </c>
      <c r="DY166" s="1">
        <f t="shared" si="374"/>
        <v>0</v>
      </c>
      <c r="DZ166" s="1">
        <f t="shared" si="374"/>
        <v>0</v>
      </c>
      <c r="EA166" s="1">
        <f t="shared" si="374"/>
        <v>0</v>
      </c>
      <c r="EB166" s="1">
        <f t="shared" si="374"/>
        <v>0</v>
      </c>
      <c r="EC166" s="1">
        <f t="shared" si="374"/>
        <v>0</v>
      </c>
      <c r="ED166" s="1">
        <f t="shared" ref="ED166:FI166" si="375">IF(ED$4&lt;$E$3,"",SUMIFS($F152:$FS152,$F$5:$FS$5,"&lt;="&amp;ED$5,$F$5:$FS$5,"&gt;"&amp;(ED$5-$E$3))/$E$3)</f>
        <v>0</v>
      </c>
      <c r="EE166" s="1">
        <f t="shared" si="375"/>
        <v>0</v>
      </c>
      <c r="EF166" s="1">
        <f t="shared" si="375"/>
        <v>0</v>
      </c>
      <c r="EG166" s="1">
        <f t="shared" si="375"/>
        <v>0</v>
      </c>
      <c r="EH166" s="1">
        <f t="shared" si="375"/>
        <v>0</v>
      </c>
      <c r="EI166" s="1">
        <f t="shared" si="375"/>
        <v>0</v>
      </c>
      <c r="EJ166" s="1">
        <f t="shared" si="375"/>
        <v>0</v>
      </c>
      <c r="EK166" s="1">
        <f t="shared" si="375"/>
        <v>0</v>
      </c>
      <c r="EL166" s="1">
        <f t="shared" si="375"/>
        <v>0</v>
      </c>
      <c r="EM166" s="1">
        <f t="shared" si="375"/>
        <v>0</v>
      </c>
      <c r="EN166" s="1">
        <f t="shared" si="375"/>
        <v>0</v>
      </c>
      <c r="EO166" s="1">
        <f t="shared" si="375"/>
        <v>0</v>
      </c>
      <c r="EP166" s="1">
        <f t="shared" si="375"/>
        <v>0</v>
      </c>
      <c r="EQ166" s="1">
        <f t="shared" si="375"/>
        <v>0</v>
      </c>
      <c r="ER166" s="1">
        <f t="shared" si="375"/>
        <v>0</v>
      </c>
      <c r="ES166" s="1">
        <f t="shared" si="375"/>
        <v>0</v>
      </c>
      <c r="ET166" s="1">
        <f t="shared" si="375"/>
        <v>0</v>
      </c>
      <c r="EU166" s="1">
        <f t="shared" si="375"/>
        <v>0</v>
      </c>
      <c r="EV166" s="1">
        <f t="shared" si="375"/>
        <v>0</v>
      </c>
      <c r="EW166" s="1">
        <f t="shared" si="375"/>
        <v>0</v>
      </c>
      <c r="EX166" s="1">
        <f t="shared" si="375"/>
        <v>0</v>
      </c>
      <c r="EY166" s="1">
        <f t="shared" si="375"/>
        <v>0</v>
      </c>
      <c r="EZ166" s="1">
        <f t="shared" si="375"/>
        <v>0</v>
      </c>
      <c r="FA166" s="1">
        <f t="shared" si="375"/>
        <v>0</v>
      </c>
      <c r="FB166" s="1">
        <f t="shared" si="375"/>
        <v>0</v>
      </c>
      <c r="FC166" s="1">
        <f t="shared" si="375"/>
        <v>0</v>
      </c>
      <c r="FD166" s="1">
        <f t="shared" si="375"/>
        <v>0</v>
      </c>
      <c r="FE166" s="1">
        <f t="shared" si="375"/>
        <v>0</v>
      </c>
      <c r="FF166" s="1">
        <f t="shared" si="375"/>
        <v>0</v>
      </c>
      <c r="FG166" s="1">
        <f t="shared" si="375"/>
        <v>0</v>
      </c>
      <c r="FH166" s="1">
        <f t="shared" si="375"/>
        <v>0</v>
      </c>
      <c r="FI166" s="1">
        <f t="shared" si="375"/>
        <v>0</v>
      </c>
      <c r="FJ166" s="1">
        <f t="shared" ref="FJ166:FS166" si="376">IF(FJ$4&lt;$E$3,"",SUMIFS($F152:$FS152,$F$5:$FS$5,"&lt;="&amp;FJ$5,$F$5:$FS$5,"&gt;"&amp;(FJ$5-$E$3))/$E$3)</f>
        <v>0</v>
      </c>
      <c r="FK166" s="1">
        <f t="shared" si="376"/>
        <v>0</v>
      </c>
      <c r="FL166" s="1">
        <f t="shared" si="376"/>
        <v>0</v>
      </c>
      <c r="FM166" s="1">
        <f t="shared" si="376"/>
        <v>0</v>
      </c>
      <c r="FN166" s="1">
        <f t="shared" si="376"/>
        <v>0</v>
      </c>
      <c r="FO166" s="1">
        <f t="shared" si="376"/>
        <v>0</v>
      </c>
      <c r="FP166" s="1">
        <f t="shared" si="376"/>
        <v>0</v>
      </c>
      <c r="FQ166" s="1">
        <f t="shared" si="376"/>
        <v>0</v>
      </c>
      <c r="FR166" s="1">
        <f t="shared" si="376"/>
        <v>0</v>
      </c>
      <c r="FS166" s="1">
        <f t="shared" si="376"/>
        <v>0</v>
      </c>
      <c r="FT166" s="1">
        <f>IF(FT$4&lt;$E$3,"",SUMIFS($F152:$FT152,$F$5:$FT$5,"&lt;="&amp;FT$5,$F$5:$FT$5,"&gt;"&amp;(FT$5-$E$3))/$E$3)</f>
        <v>0</v>
      </c>
      <c r="FW166" s="132">
        <f>FS166</f>
        <v>0</v>
      </c>
      <c r="FX166" s="132">
        <f>MIN(F166:FS166)</f>
        <v>0</v>
      </c>
      <c r="FY166" s="132">
        <f>MAX(F166:FS166)</f>
        <v>0</v>
      </c>
      <c r="FZ166" s="132">
        <f>AVERAGE(F166:FS166)</f>
        <v>0</v>
      </c>
      <c r="GA166" s="132">
        <f>AVERAGE(EP166:FS166)</f>
        <v>0</v>
      </c>
    </row>
    <row r="167" spans="2:183">
      <c r="B167" s="99"/>
      <c r="D167" t="s">
        <v>47</v>
      </c>
      <c r="F167" s="1" t="str">
        <f t="shared" ref="F167:AK167" si="377">IF(F$4&lt;$E$3,"",SUMIFS($F153:$FS153,$F$5:$FS$5,"&lt;="&amp;F$5,$F$5:$FS$5,"&gt;"&amp;(F$5-$E$3))/$E$3)</f>
        <v/>
      </c>
      <c r="G167" s="1" t="str">
        <f t="shared" si="377"/>
        <v/>
      </c>
      <c r="H167" s="1" t="str">
        <f t="shared" si="377"/>
        <v/>
      </c>
      <c r="I167" s="1" t="str">
        <f t="shared" si="377"/>
        <v/>
      </c>
      <c r="J167" s="1" t="str">
        <f t="shared" si="377"/>
        <v/>
      </c>
      <c r="K167" s="1" t="str">
        <f t="shared" si="377"/>
        <v/>
      </c>
      <c r="L167" s="1" t="str">
        <f t="shared" si="377"/>
        <v/>
      </c>
      <c r="M167" s="1" t="str">
        <f t="shared" si="377"/>
        <v/>
      </c>
      <c r="N167" s="1" t="str">
        <f t="shared" si="377"/>
        <v/>
      </c>
      <c r="O167" s="1" t="str">
        <f t="shared" si="377"/>
        <v/>
      </c>
      <c r="P167" s="1" t="str">
        <f t="shared" si="377"/>
        <v/>
      </c>
      <c r="Q167" s="1" t="str">
        <f t="shared" si="377"/>
        <v/>
      </c>
      <c r="R167" s="1" t="str">
        <f t="shared" si="377"/>
        <v/>
      </c>
      <c r="S167" s="1" t="str">
        <f t="shared" si="377"/>
        <v/>
      </c>
      <c r="T167" s="1" t="str">
        <f t="shared" si="377"/>
        <v/>
      </c>
      <c r="U167" s="1" t="str">
        <f t="shared" si="377"/>
        <v/>
      </c>
      <c r="V167" s="1" t="str">
        <f t="shared" si="377"/>
        <v/>
      </c>
      <c r="W167" s="1" t="str">
        <f t="shared" si="377"/>
        <v/>
      </c>
      <c r="X167" s="1" t="str">
        <f t="shared" si="377"/>
        <v/>
      </c>
      <c r="Y167" s="1" t="str">
        <f t="shared" si="377"/>
        <v/>
      </c>
      <c r="Z167" s="1" t="str">
        <f t="shared" si="377"/>
        <v/>
      </c>
      <c r="AA167" s="1" t="str">
        <f t="shared" si="377"/>
        <v/>
      </c>
      <c r="AB167" s="1" t="str">
        <f t="shared" si="377"/>
        <v/>
      </c>
      <c r="AC167" s="1" t="str">
        <f t="shared" si="377"/>
        <v/>
      </c>
      <c r="AD167" s="1" t="str">
        <f t="shared" si="377"/>
        <v/>
      </c>
      <c r="AE167" s="1" t="str">
        <f t="shared" si="377"/>
        <v/>
      </c>
      <c r="AF167" s="1" t="str">
        <f t="shared" si="377"/>
        <v/>
      </c>
      <c r="AG167" s="1" t="str">
        <f t="shared" si="377"/>
        <v/>
      </c>
      <c r="AH167" s="1" t="str">
        <f t="shared" si="377"/>
        <v/>
      </c>
      <c r="AI167" s="1" t="str">
        <f t="shared" si="377"/>
        <v/>
      </c>
      <c r="AJ167" s="1" t="str">
        <f t="shared" si="377"/>
        <v/>
      </c>
      <c r="AK167" s="1" t="str">
        <f t="shared" si="377"/>
        <v/>
      </c>
      <c r="AL167" s="1" t="str">
        <f t="shared" ref="AL167:BQ167" si="378">IF(AL$4&lt;$E$3,"",SUMIFS($F153:$FS153,$F$5:$FS$5,"&lt;="&amp;AL$5,$F$5:$FS$5,"&gt;"&amp;(AL$5-$E$3))/$E$3)</f>
        <v/>
      </c>
      <c r="AM167" s="1" t="str">
        <f t="shared" si="378"/>
        <v/>
      </c>
      <c r="AN167" s="1" t="str">
        <f t="shared" si="378"/>
        <v/>
      </c>
      <c r="AO167" s="1" t="str">
        <f t="shared" si="378"/>
        <v/>
      </c>
      <c r="AP167" s="1" t="str">
        <f t="shared" si="378"/>
        <v/>
      </c>
      <c r="AQ167" s="1" t="str">
        <f t="shared" si="378"/>
        <v/>
      </c>
      <c r="AR167" s="1" t="str">
        <f t="shared" si="378"/>
        <v/>
      </c>
      <c r="AS167" s="1" t="str">
        <f t="shared" si="378"/>
        <v/>
      </c>
      <c r="AT167" s="1" t="str">
        <f t="shared" si="378"/>
        <v/>
      </c>
      <c r="AU167" s="1" t="str">
        <f t="shared" si="378"/>
        <v/>
      </c>
      <c r="AV167" s="1" t="str">
        <f t="shared" si="378"/>
        <v/>
      </c>
      <c r="AW167" s="1" t="str">
        <f t="shared" si="378"/>
        <v/>
      </c>
      <c r="AX167" s="1" t="str">
        <f t="shared" si="378"/>
        <v/>
      </c>
      <c r="AY167" s="1" t="str">
        <f t="shared" si="378"/>
        <v/>
      </c>
      <c r="AZ167" s="1" t="str">
        <f t="shared" si="378"/>
        <v/>
      </c>
      <c r="BA167" s="1" t="str">
        <f t="shared" si="378"/>
        <v/>
      </c>
      <c r="BB167" s="1" t="str">
        <f t="shared" si="378"/>
        <v/>
      </c>
      <c r="BC167" s="1" t="str">
        <f t="shared" si="378"/>
        <v/>
      </c>
      <c r="BD167" s="1" t="str">
        <f t="shared" si="378"/>
        <v/>
      </c>
      <c r="BE167" s="1" t="str">
        <f t="shared" si="378"/>
        <v/>
      </c>
      <c r="BF167" s="1" t="str">
        <f t="shared" si="378"/>
        <v/>
      </c>
      <c r="BG167" s="1" t="str">
        <f t="shared" si="378"/>
        <v/>
      </c>
      <c r="BH167" s="1" t="str">
        <f t="shared" si="378"/>
        <v/>
      </c>
      <c r="BI167" s="1" t="str">
        <f t="shared" si="378"/>
        <v/>
      </c>
      <c r="BJ167" s="1" t="str">
        <f t="shared" si="378"/>
        <v/>
      </c>
      <c r="BK167" s="1" t="str">
        <f t="shared" si="378"/>
        <v/>
      </c>
      <c r="BL167" s="1" t="str">
        <f t="shared" si="378"/>
        <v/>
      </c>
      <c r="BM167" s="1" t="str">
        <f t="shared" si="378"/>
        <v/>
      </c>
      <c r="BN167" s="1" t="str">
        <f t="shared" si="378"/>
        <v/>
      </c>
      <c r="BO167" s="1" t="str">
        <f t="shared" si="378"/>
        <v/>
      </c>
      <c r="BP167" s="1" t="str">
        <f t="shared" si="378"/>
        <v/>
      </c>
      <c r="BQ167" s="1" t="str">
        <f t="shared" si="378"/>
        <v/>
      </c>
      <c r="BR167" s="1" t="str">
        <f t="shared" ref="BR167:CW167" si="379">IF(BR$4&lt;$E$3,"",SUMIFS($F153:$FS153,$F$5:$FS$5,"&lt;="&amp;BR$5,$F$5:$FS$5,"&gt;"&amp;(BR$5-$E$3))/$E$3)</f>
        <v/>
      </c>
      <c r="BS167" s="1" t="str">
        <f t="shared" si="379"/>
        <v/>
      </c>
      <c r="BT167" s="1" t="str">
        <f t="shared" si="379"/>
        <v/>
      </c>
      <c r="BU167" s="1" t="str">
        <f t="shared" si="379"/>
        <v/>
      </c>
      <c r="BV167" s="1" t="str">
        <f t="shared" si="379"/>
        <v/>
      </c>
      <c r="BW167" s="1" t="str">
        <f t="shared" si="379"/>
        <v/>
      </c>
      <c r="BX167" s="1" t="str">
        <f t="shared" si="379"/>
        <v/>
      </c>
      <c r="BY167" s="1" t="str">
        <f t="shared" si="379"/>
        <v/>
      </c>
      <c r="BZ167" s="1" t="str">
        <f t="shared" si="379"/>
        <v/>
      </c>
      <c r="CA167" s="1" t="str">
        <f t="shared" si="379"/>
        <v/>
      </c>
      <c r="CB167" s="1" t="str">
        <f t="shared" si="379"/>
        <v/>
      </c>
      <c r="CC167" s="1" t="str">
        <f t="shared" si="379"/>
        <v/>
      </c>
      <c r="CD167" s="1" t="str">
        <f t="shared" si="379"/>
        <v/>
      </c>
      <c r="CE167" s="1" t="str">
        <f t="shared" si="379"/>
        <v/>
      </c>
      <c r="CF167" s="1" t="str">
        <f t="shared" si="379"/>
        <v/>
      </c>
      <c r="CG167" s="1" t="str">
        <f t="shared" si="379"/>
        <v/>
      </c>
      <c r="CH167" s="1" t="str">
        <f t="shared" si="379"/>
        <v/>
      </c>
      <c r="CI167" s="1" t="str">
        <f t="shared" si="379"/>
        <v/>
      </c>
      <c r="CJ167" s="1" t="str">
        <f t="shared" si="379"/>
        <v/>
      </c>
      <c r="CK167" s="1" t="str">
        <f t="shared" si="379"/>
        <v/>
      </c>
      <c r="CL167" s="1" t="str">
        <f t="shared" si="379"/>
        <v/>
      </c>
      <c r="CM167" s="1" t="str">
        <f t="shared" si="379"/>
        <v/>
      </c>
      <c r="CN167" s="1" t="str">
        <f t="shared" si="379"/>
        <v/>
      </c>
      <c r="CO167" s="1" t="str">
        <f t="shared" si="379"/>
        <v/>
      </c>
      <c r="CP167" s="1" t="str">
        <f t="shared" si="379"/>
        <v/>
      </c>
      <c r="CQ167" s="1" t="str">
        <f t="shared" si="379"/>
        <v/>
      </c>
      <c r="CR167" s="1" t="str">
        <f t="shared" si="379"/>
        <v/>
      </c>
      <c r="CS167" s="1" t="str">
        <f t="shared" si="379"/>
        <v/>
      </c>
      <c r="CT167" s="1" t="str">
        <f t="shared" si="379"/>
        <v/>
      </c>
      <c r="CU167" s="1" t="str">
        <f t="shared" si="379"/>
        <v/>
      </c>
      <c r="CV167" s="1" t="str">
        <f t="shared" si="379"/>
        <v/>
      </c>
      <c r="CW167" s="1" t="str">
        <f t="shared" si="379"/>
        <v/>
      </c>
      <c r="CX167" s="1" t="str">
        <f t="shared" ref="CX167:EC167" si="380">IF(CX$4&lt;$E$3,"",SUMIFS($F153:$FS153,$F$5:$FS$5,"&lt;="&amp;CX$5,$F$5:$FS$5,"&gt;"&amp;(CX$5-$E$3))/$E$3)</f>
        <v/>
      </c>
      <c r="CY167" s="1" t="str">
        <f t="shared" si="380"/>
        <v/>
      </c>
      <c r="CZ167" s="1" t="str">
        <f t="shared" si="380"/>
        <v/>
      </c>
      <c r="DA167" s="1">
        <f t="shared" si="380"/>
        <v>0.03</v>
      </c>
      <c r="DB167" s="1">
        <f t="shared" si="380"/>
        <v>0.04</v>
      </c>
      <c r="DC167" s="1">
        <f t="shared" si="380"/>
        <v>0.04</v>
      </c>
      <c r="DD167" s="1">
        <f t="shared" si="380"/>
        <v>0.04</v>
      </c>
      <c r="DE167" s="1">
        <f t="shared" si="380"/>
        <v>0.04</v>
      </c>
      <c r="DF167" s="1">
        <f t="shared" si="380"/>
        <v>0.04</v>
      </c>
      <c r="DG167" s="1">
        <f t="shared" si="380"/>
        <v>0.04</v>
      </c>
      <c r="DH167" s="1">
        <f t="shared" si="380"/>
        <v>0.04</v>
      </c>
      <c r="DI167" s="1">
        <f t="shared" si="380"/>
        <v>0.04</v>
      </c>
      <c r="DJ167" s="1">
        <f t="shared" si="380"/>
        <v>0.04</v>
      </c>
      <c r="DK167" s="1">
        <f t="shared" si="380"/>
        <v>0.04</v>
      </c>
      <c r="DL167" s="1">
        <f t="shared" si="380"/>
        <v>0.04</v>
      </c>
      <c r="DM167" s="1">
        <f t="shared" si="380"/>
        <v>0.04</v>
      </c>
      <c r="DN167" s="1">
        <f t="shared" si="380"/>
        <v>0.04</v>
      </c>
      <c r="DO167" s="1">
        <f t="shared" si="380"/>
        <v>0.04</v>
      </c>
      <c r="DP167" s="1">
        <f t="shared" si="380"/>
        <v>0.04</v>
      </c>
      <c r="DQ167" s="1">
        <f t="shared" si="380"/>
        <v>0.04</v>
      </c>
      <c r="DR167" s="1">
        <f t="shared" si="380"/>
        <v>0.04</v>
      </c>
      <c r="DS167" s="1">
        <f t="shared" si="380"/>
        <v>0.04</v>
      </c>
      <c r="DT167" s="1">
        <f t="shared" si="380"/>
        <v>0.04</v>
      </c>
      <c r="DU167" s="1">
        <f t="shared" si="380"/>
        <v>0.04</v>
      </c>
      <c r="DV167" s="1">
        <f t="shared" si="380"/>
        <v>0.04</v>
      </c>
      <c r="DW167" s="1">
        <f t="shared" si="380"/>
        <v>0.04</v>
      </c>
      <c r="DX167" s="1">
        <f t="shared" si="380"/>
        <v>0.04</v>
      </c>
      <c r="DY167" s="1">
        <f t="shared" si="380"/>
        <v>0.04</v>
      </c>
      <c r="DZ167" s="1">
        <f t="shared" si="380"/>
        <v>0.04</v>
      </c>
      <c r="EA167" s="1">
        <f t="shared" si="380"/>
        <v>0.04</v>
      </c>
      <c r="EB167" s="1">
        <f t="shared" si="380"/>
        <v>0.04</v>
      </c>
      <c r="EC167" s="1">
        <f t="shared" si="380"/>
        <v>0.04</v>
      </c>
      <c r="ED167" s="1">
        <f t="shared" ref="ED167:FI167" si="381">IF(ED$4&lt;$E$3,"",SUMIFS($F153:$FS153,$F$5:$FS$5,"&lt;="&amp;ED$5,$F$5:$FS$5,"&gt;"&amp;(ED$5-$E$3))/$E$3)</f>
        <v>0.04</v>
      </c>
      <c r="EE167" s="1">
        <f t="shared" si="381"/>
        <v>0.04</v>
      </c>
      <c r="EF167" s="1">
        <f t="shared" si="381"/>
        <v>0.04</v>
      </c>
      <c r="EG167" s="1">
        <f t="shared" si="381"/>
        <v>0.04</v>
      </c>
      <c r="EH167" s="1">
        <f t="shared" si="381"/>
        <v>0.04</v>
      </c>
      <c r="EI167" s="1">
        <f t="shared" si="381"/>
        <v>0.04</v>
      </c>
      <c r="EJ167" s="1">
        <f t="shared" si="381"/>
        <v>0.04</v>
      </c>
      <c r="EK167" s="1">
        <f t="shared" si="381"/>
        <v>0.04</v>
      </c>
      <c r="EL167" s="1">
        <f t="shared" si="381"/>
        <v>0.04</v>
      </c>
      <c r="EM167" s="1">
        <f t="shared" si="381"/>
        <v>0.04</v>
      </c>
      <c r="EN167" s="1">
        <f t="shared" si="381"/>
        <v>0.03</v>
      </c>
      <c r="EO167" s="1">
        <f t="shared" si="381"/>
        <v>0.03</v>
      </c>
      <c r="EP167" s="1">
        <f t="shared" si="381"/>
        <v>0.03</v>
      </c>
      <c r="EQ167" s="1">
        <f t="shared" si="381"/>
        <v>0.03</v>
      </c>
      <c r="ER167" s="1">
        <f t="shared" si="381"/>
        <v>0.03</v>
      </c>
      <c r="ES167" s="1">
        <f t="shared" si="381"/>
        <v>0.03</v>
      </c>
      <c r="ET167" s="1">
        <f t="shared" si="381"/>
        <v>0.03</v>
      </c>
      <c r="EU167" s="1">
        <f t="shared" si="381"/>
        <v>0.03</v>
      </c>
      <c r="EV167" s="1">
        <f t="shared" si="381"/>
        <v>0.03</v>
      </c>
      <c r="EW167" s="1">
        <f t="shared" si="381"/>
        <v>0.03</v>
      </c>
      <c r="EX167" s="1">
        <f t="shared" si="381"/>
        <v>0.03</v>
      </c>
      <c r="EY167" s="1">
        <f t="shared" si="381"/>
        <v>0.02</v>
      </c>
      <c r="EZ167" s="1">
        <f t="shared" si="381"/>
        <v>0.02</v>
      </c>
      <c r="FA167" s="1">
        <f t="shared" si="381"/>
        <v>0.02</v>
      </c>
      <c r="FB167" s="1">
        <f t="shared" si="381"/>
        <v>0.02</v>
      </c>
      <c r="FC167" s="1">
        <f t="shared" si="381"/>
        <v>0.02</v>
      </c>
      <c r="FD167" s="1">
        <f t="shared" si="381"/>
        <v>0.02</v>
      </c>
      <c r="FE167" s="1">
        <f t="shared" si="381"/>
        <v>0.02</v>
      </c>
      <c r="FF167" s="1">
        <f t="shared" si="381"/>
        <v>0.02</v>
      </c>
      <c r="FG167" s="1">
        <f t="shared" si="381"/>
        <v>0.02</v>
      </c>
      <c r="FH167" s="1">
        <f t="shared" si="381"/>
        <v>0.02</v>
      </c>
      <c r="FI167" s="1">
        <f t="shared" si="381"/>
        <v>0.02</v>
      </c>
      <c r="FJ167" s="1">
        <f t="shared" ref="FJ167:FS167" si="382">IF(FJ$4&lt;$E$3,"",SUMIFS($F153:$FS153,$F$5:$FS$5,"&lt;="&amp;FJ$5,$F$5:$FS$5,"&gt;"&amp;(FJ$5-$E$3))/$E$3)</f>
        <v>0.02</v>
      </c>
      <c r="FK167" s="1">
        <f t="shared" si="382"/>
        <v>0.02</v>
      </c>
      <c r="FL167" s="1">
        <f t="shared" si="382"/>
        <v>0.02</v>
      </c>
      <c r="FM167" s="1">
        <f t="shared" si="382"/>
        <v>0.02</v>
      </c>
      <c r="FN167" s="1">
        <f t="shared" si="382"/>
        <v>0.02</v>
      </c>
      <c r="FO167" s="1">
        <f t="shared" si="382"/>
        <v>0.02</v>
      </c>
      <c r="FP167" s="1">
        <f t="shared" si="382"/>
        <v>0.02</v>
      </c>
      <c r="FQ167" s="1">
        <f t="shared" si="382"/>
        <v>0.02</v>
      </c>
      <c r="FR167" s="1">
        <f t="shared" si="382"/>
        <v>0.02</v>
      </c>
      <c r="FS167" s="1">
        <f t="shared" si="382"/>
        <v>0.02</v>
      </c>
      <c r="FT167" s="1">
        <f t="shared" ref="FT167:FT170" si="383">IF(FT$4&lt;$E$3,"",SUMIFS($F153:$FT153,$F$5:$FT$5,"&lt;="&amp;FT$5,$F$5:$FT$5,"&gt;"&amp;(FT$5-$E$3))/$E$3)</f>
        <v>0.02</v>
      </c>
      <c r="FW167" s="132">
        <f t="shared" ref="FW167:FW170" si="384">FS167</f>
        <v>0.02</v>
      </c>
      <c r="FX167" s="132">
        <f>MIN(F167:FS167)</f>
        <v>0.02</v>
      </c>
      <c r="FY167" s="132">
        <f>MAX(F167:FS167)</f>
        <v>0.04</v>
      </c>
      <c r="FZ167" s="132">
        <f>AVERAGE(F167:FS167)</f>
        <v>3.2394366197183118E-2</v>
      </c>
      <c r="GA167" s="132">
        <f>AVERAGE(EP167:FS167)</f>
        <v>2.3000000000000013E-2</v>
      </c>
    </row>
    <row r="168" spans="2:183">
      <c r="B168" s="99"/>
      <c r="D168" t="s">
        <v>33</v>
      </c>
      <c r="F168" s="1" t="str">
        <f t="shared" ref="F168:AK168" si="385">IF(F$4&lt;$E$3,"",SUMIFS($F154:$FS154,$F$5:$FS$5,"&lt;="&amp;F$5,$F$5:$FS$5,"&gt;"&amp;(F$5-$E$3))/$E$3)</f>
        <v/>
      </c>
      <c r="G168" s="1" t="str">
        <f t="shared" si="385"/>
        <v/>
      </c>
      <c r="H168" s="1" t="str">
        <f t="shared" si="385"/>
        <v/>
      </c>
      <c r="I168" s="1" t="str">
        <f t="shared" si="385"/>
        <v/>
      </c>
      <c r="J168" s="1" t="str">
        <f t="shared" si="385"/>
        <v/>
      </c>
      <c r="K168" s="1" t="str">
        <f t="shared" si="385"/>
        <v/>
      </c>
      <c r="L168" s="1" t="str">
        <f t="shared" si="385"/>
        <v/>
      </c>
      <c r="M168" s="1" t="str">
        <f t="shared" si="385"/>
        <v/>
      </c>
      <c r="N168" s="1" t="str">
        <f t="shared" si="385"/>
        <v/>
      </c>
      <c r="O168" s="1" t="str">
        <f t="shared" si="385"/>
        <v/>
      </c>
      <c r="P168" s="1" t="str">
        <f t="shared" si="385"/>
        <v/>
      </c>
      <c r="Q168" s="1" t="str">
        <f t="shared" si="385"/>
        <v/>
      </c>
      <c r="R168" s="1" t="str">
        <f t="shared" si="385"/>
        <v/>
      </c>
      <c r="S168" s="1" t="str">
        <f t="shared" si="385"/>
        <v/>
      </c>
      <c r="T168" s="1" t="str">
        <f t="shared" si="385"/>
        <v/>
      </c>
      <c r="U168" s="1" t="str">
        <f t="shared" si="385"/>
        <v/>
      </c>
      <c r="V168" s="1" t="str">
        <f t="shared" si="385"/>
        <v/>
      </c>
      <c r="W168" s="1" t="str">
        <f t="shared" si="385"/>
        <v/>
      </c>
      <c r="X168" s="1" t="str">
        <f t="shared" si="385"/>
        <v/>
      </c>
      <c r="Y168" s="1" t="str">
        <f t="shared" si="385"/>
        <v/>
      </c>
      <c r="Z168" s="1" t="str">
        <f t="shared" si="385"/>
        <v/>
      </c>
      <c r="AA168" s="1" t="str">
        <f t="shared" si="385"/>
        <v/>
      </c>
      <c r="AB168" s="1" t="str">
        <f t="shared" si="385"/>
        <v/>
      </c>
      <c r="AC168" s="1" t="str">
        <f t="shared" si="385"/>
        <v/>
      </c>
      <c r="AD168" s="1" t="str">
        <f t="shared" si="385"/>
        <v/>
      </c>
      <c r="AE168" s="1" t="str">
        <f t="shared" si="385"/>
        <v/>
      </c>
      <c r="AF168" s="1" t="str">
        <f t="shared" si="385"/>
        <v/>
      </c>
      <c r="AG168" s="1" t="str">
        <f t="shared" si="385"/>
        <v/>
      </c>
      <c r="AH168" s="1" t="str">
        <f t="shared" si="385"/>
        <v/>
      </c>
      <c r="AI168" s="1" t="str">
        <f t="shared" si="385"/>
        <v/>
      </c>
      <c r="AJ168" s="1" t="str">
        <f t="shared" si="385"/>
        <v/>
      </c>
      <c r="AK168" s="1" t="str">
        <f t="shared" si="385"/>
        <v/>
      </c>
      <c r="AL168" s="1" t="str">
        <f t="shared" ref="AL168:BQ168" si="386">IF(AL$4&lt;$E$3,"",SUMIFS($F154:$FS154,$F$5:$FS$5,"&lt;="&amp;AL$5,$F$5:$FS$5,"&gt;"&amp;(AL$5-$E$3))/$E$3)</f>
        <v/>
      </c>
      <c r="AM168" s="1" t="str">
        <f t="shared" si="386"/>
        <v/>
      </c>
      <c r="AN168" s="1" t="str">
        <f t="shared" si="386"/>
        <v/>
      </c>
      <c r="AO168" s="1" t="str">
        <f t="shared" si="386"/>
        <v/>
      </c>
      <c r="AP168" s="1" t="str">
        <f t="shared" si="386"/>
        <v/>
      </c>
      <c r="AQ168" s="1" t="str">
        <f t="shared" si="386"/>
        <v/>
      </c>
      <c r="AR168" s="1" t="str">
        <f t="shared" si="386"/>
        <v/>
      </c>
      <c r="AS168" s="1" t="str">
        <f t="shared" si="386"/>
        <v/>
      </c>
      <c r="AT168" s="1" t="str">
        <f t="shared" si="386"/>
        <v/>
      </c>
      <c r="AU168" s="1" t="str">
        <f t="shared" si="386"/>
        <v/>
      </c>
      <c r="AV168" s="1" t="str">
        <f t="shared" si="386"/>
        <v/>
      </c>
      <c r="AW168" s="1" t="str">
        <f t="shared" si="386"/>
        <v/>
      </c>
      <c r="AX168" s="1" t="str">
        <f t="shared" si="386"/>
        <v/>
      </c>
      <c r="AY168" s="1" t="str">
        <f t="shared" si="386"/>
        <v/>
      </c>
      <c r="AZ168" s="1" t="str">
        <f t="shared" si="386"/>
        <v/>
      </c>
      <c r="BA168" s="1" t="str">
        <f t="shared" si="386"/>
        <v/>
      </c>
      <c r="BB168" s="1" t="str">
        <f t="shared" si="386"/>
        <v/>
      </c>
      <c r="BC168" s="1" t="str">
        <f t="shared" si="386"/>
        <v/>
      </c>
      <c r="BD168" s="1" t="str">
        <f t="shared" si="386"/>
        <v/>
      </c>
      <c r="BE168" s="1" t="str">
        <f t="shared" si="386"/>
        <v/>
      </c>
      <c r="BF168" s="1" t="str">
        <f t="shared" si="386"/>
        <v/>
      </c>
      <c r="BG168" s="1" t="str">
        <f t="shared" si="386"/>
        <v/>
      </c>
      <c r="BH168" s="1" t="str">
        <f t="shared" si="386"/>
        <v/>
      </c>
      <c r="BI168" s="1" t="str">
        <f t="shared" si="386"/>
        <v/>
      </c>
      <c r="BJ168" s="1" t="str">
        <f t="shared" si="386"/>
        <v/>
      </c>
      <c r="BK168" s="1" t="str">
        <f t="shared" si="386"/>
        <v/>
      </c>
      <c r="BL168" s="1" t="str">
        <f t="shared" si="386"/>
        <v/>
      </c>
      <c r="BM168" s="1" t="str">
        <f t="shared" si="386"/>
        <v/>
      </c>
      <c r="BN168" s="1" t="str">
        <f t="shared" si="386"/>
        <v/>
      </c>
      <c r="BO168" s="1" t="str">
        <f t="shared" si="386"/>
        <v/>
      </c>
      <c r="BP168" s="1" t="str">
        <f t="shared" si="386"/>
        <v/>
      </c>
      <c r="BQ168" s="1" t="str">
        <f t="shared" si="386"/>
        <v/>
      </c>
      <c r="BR168" s="1" t="str">
        <f t="shared" ref="BR168:CW168" si="387">IF(BR$4&lt;$E$3,"",SUMIFS($F154:$FS154,$F$5:$FS$5,"&lt;="&amp;BR$5,$F$5:$FS$5,"&gt;"&amp;(BR$5-$E$3))/$E$3)</f>
        <v/>
      </c>
      <c r="BS168" s="1" t="str">
        <f t="shared" si="387"/>
        <v/>
      </c>
      <c r="BT168" s="1" t="str">
        <f t="shared" si="387"/>
        <v/>
      </c>
      <c r="BU168" s="1" t="str">
        <f t="shared" si="387"/>
        <v/>
      </c>
      <c r="BV168" s="1" t="str">
        <f t="shared" si="387"/>
        <v/>
      </c>
      <c r="BW168" s="1" t="str">
        <f t="shared" si="387"/>
        <v/>
      </c>
      <c r="BX168" s="1" t="str">
        <f t="shared" si="387"/>
        <v/>
      </c>
      <c r="BY168" s="1" t="str">
        <f t="shared" si="387"/>
        <v/>
      </c>
      <c r="BZ168" s="1" t="str">
        <f t="shared" si="387"/>
        <v/>
      </c>
      <c r="CA168" s="1" t="str">
        <f t="shared" si="387"/>
        <v/>
      </c>
      <c r="CB168" s="1" t="str">
        <f t="shared" si="387"/>
        <v/>
      </c>
      <c r="CC168" s="1" t="str">
        <f t="shared" si="387"/>
        <v/>
      </c>
      <c r="CD168" s="1" t="str">
        <f t="shared" si="387"/>
        <v/>
      </c>
      <c r="CE168" s="1" t="str">
        <f t="shared" si="387"/>
        <v/>
      </c>
      <c r="CF168" s="1" t="str">
        <f t="shared" si="387"/>
        <v/>
      </c>
      <c r="CG168" s="1" t="str">
        <f t="shared" si="387"/>
        <v/>
      </c>
      <c r="CH168" s="1" t="str">
        <f t="shared" si="387"/>
        <v/>
      </c>
      <c r="CI168" s="1" t="str">
        <f t="shared" si="387"/>
        <v/>
      </c>
      <c r="CJ168" s="1" t="str">
        <f t="shared" si="387"/>
        <v/>
      </c>
      <c r="CK168" s="1" t="str">
        <f t="shared" si="387"/>
        <v/>
      </c>
      <c r="CL168" s="1" t="str">
        <f t="shared" si="387"/>
        <v/>
      </c>
      <c r="CM168" s="1" t="str">
        <f t="shared" si="387"/>
        <v/>
      </c>
      <c r="CN168" s="1" t="str">
        <f t="shared" si="387"/>
        <v/>
      </c>
      <c r="CO168" s="1" t="str">
        <f t="shared" si="387"/>
        <v/>
      </c>
      <c r="CP168" s="1" t="str">
        <f t="shared" si="387"/>
        <v/>
      </c>
      <c r="CQ168" s="1" t="str">
        <f t="shared" si="387"/>
        <v/>
      </c>
      <c r="CR168" s="1" t="str">
        <f t="shared" si="387"/>
        <v/>
      </c>
      <c r="CS168" s="1" t="str">
        <f t="shared" si="387"/>
        <v/>
      </c>
      <c r="CT168" s="1" t="str">
        <f t="shared" si="387"/>
        <v/>
      </c>
      <c r="CU168" s="1" t="str">
        <f t="shared" si="387"/>
        <v/>
      </c>
      <c r="CV168" s="1" t="str">
        <f t="shared" si="387"/>
        <v/>
      </c>
      <c r="CW168" s="1" t="str">
        <f t="shared" si="387"/>
        <v/>
      </c>
      <c r="CX168" s="1" t="str">
        <f t="shared" ref="CX168:EC168" si="388">IF(CX$4&lt;$E$3,"",SUMIFS($F154:$FS154,$F$5:$FS$5,"&lt;="&amp;CX$5,$F$5:$FS$5,"&gt;"&amp;(CX$5-$E$3))/$E$3)</f>
        <v/>
      </c>
      <c r="CY168" s="1" t="str">
        <f t="shared" si="388"/>
        <v/>
      </c>
      <c r="CZ168" s="1" t="str">
        <f t="shared" si="388"/>
        <v/>
      </c>
      <c r="DA168" s="1">
        <f t="shared" si="388"/>
        <v>0.03</v>
      </c>
      <c r="DB168" s="1">
        <f t="shared" si="388"/>
        <v>0.03</v>
      </c>
      <c r="DC168" s="1">
        <f t="shared" si="388"/>
        <v>0.03</v>
      </c>
      <c r="DD168" s="1">
        <f t="shared" si="388"/>
        <v>0.03</v>
      </c>
      <c r="DE168" s="1">
        <f t="shared" si="388"/>
        <v>0.03</v>
      </c>
      <c r="DF168" s="1">
        <f t="shared" si="388"/>
        <v>0.03</v>
      </c>
      <c r="DG168" s="1">
        <f t="shared" si="388"/>
        <v>0.03</v>
      </c>
      <c r="DH168" s="1">
        <f t="shared" si="388"/>
        <v>0.04</v>
      </c>
      <c r="DI168" s="1">
        <f t="shared" si="388"/>
        <v>0.04</v>
      </c>
      <c r="DJ168" s="1">
        <f t="shared" si="388"/>
        <v>0.04</v>
      </c>
      <c r="DK168" s="1">
        <f t="shared" si="388"/>
        <v>0.04</v>
      </c>
      <c r="DL168" s="1">
        <f t="shared" si="388"/>
        <v>0.04</v>
      </c>
      <c r="DM168" s="1">
        <f t="shared" si="388"/>
        <v>0.04</v>
      </c>
      <c r="DN168" s="1">
        <f t="shared" si="388"/>
        <v>0.04</v>
      </c>
      <c r="DO168" s="1">
        <f t="shared" si="388"/>
        <v>0.03</v>
      </c>
      <c r="DP168" s="1">
        <f t="shared" si="388"/>
        <v>0.04</v>
      </c>
      <c r="DQ168" s="1">
        <f t="shared" si="388"/>
        <v>0.04</v>
      </c>
      <c r="DR168" s="1">
        <f t="shared" si="388"/>
        <v>0.04</v>
      </c>
      <c r="DS168" s="1">
        <f t="shared" si="388"/>
        <v>0.04</v>
      </c>
      <c r="DT168" s="1">
        <f t="shared" si="388"/>
        <v>0.04</v>
      </c>
      <c r="DU168" s="1">
        <f t="shared" si="388"/>
        <v>0.04</v>
      </c>
      <c r="DV168" s="1">
        <f t="shared" si="388"/>
        <v>0.04</v>
      </c>
      <c r="DW168" s="1">
        <f t="shared" si="388"/>
        <v>0.04</v>
      </c>
      <c r="DX168" s="1">
        <f t="shared" si="388"/>
        <v>0.04</v>
      </c>
      <c r="DY168" s="1">
        <f t="shared" si="388"/>
        <v>0.04</v>
      </c>
      <c r="DZ168" s="1">
        <f t="shared" si="388"/>
        <v>0.04</v>
      </c>
      <c r="EA168" s="1">
        <f t="shared" si="388"/>
        <v>0.04</v>
      </c>
      <c r="EB168" s="1">
        <f t="shared" si="388"/>
        <v>0.04</v>
      </c>
      <c r="EC168" s="1">
        <f t="shared" si="388"/>
        <v>0.04</v>
      </c>
      <c r="ED168" s="1">
        <f t="shared" ref="ED168:FI168" si="389">IF(ED$4&lt;$E$3,"",SUMIFS($F154:$FS154,$F$5:$FS$5,"&lt;="&amp;ED$5,$F$5:$FS$5,"&gt;"&amp;(ED$5-$E$3))/$E$3)</f>
        <v>0.04</v>
      </c>
      <c r="EE168" s="1">
        <f t="shared" si="389"/>
        <v>0.04</v>
      </c>
      <c r="EF168" s="1">
        <f t="shared" si="389"/>
        <v>0.04</v>
      </c>
      <c r="EG168" s="1">
        <f t="shared" si="389"/>
        <v>0.05</v>
      </c>
      <c r="EH168" s="1">
        <f t="shared" si="389"/>
        <v>0.05</v>
      </c>
      <c r="EI168" s="1">
        <f t="shared" si="389"/>
        <v>0.05</v>
      </c>
      <c r="EJ168" s="1">
        <f t="shared" si="389"/>
        <v>0.05</v>
      </c>
      <c r="EK168" s="1">
        <f t="shared" si="389"/>
        <v>0.05</v>
      </c>
      <c r="EL168" s="1">
        <f t="shared" si="389"/>
        <v>0.05</v>
      </c>
      <c r="EM168" s="1">
        <f t="shared" si="389"/>
        <v>0.05</v>
      </c>
      <c r="EN168" s="1">
        <f t="shared" si="389"/>
        <v>0.05</v>
      </c>
      <c r="EO168" s="1">
        <f t="shared" si="389"/>
        <v>0.05</v>
      </c>
      <c r="EP168" s="1">
        <f t="shared" si="389"/>
        <v>0.05</v>
      </c>
      <c r="EQ168" s="1">
        <f t="shared" si="389"/>
        <v>0.05</v>
      </c>
      <c r="ER168" s="1">
        <f t="shared" si="389"/>
        <v>0.05</v>
      </c>
      <c r="ES168" s="1">
        <f t="shared" si="389"/>
        <v>0.05</v>
      </c>
      <c r="ET168" s="1">
        <f t="shared" si="389"/>
        <v>0.05</v>
      </c>
      <c r="EU168" s="1">
        <f t="shared" si="389"/>
        <v>0.05</v>
      </c>
      <c r="EV168" s="1">
        <f t="shared" si="389"/>
        <v>0.05</v>
      </c>
      <c r="EW168" s="1">
        <f t="shared" si="389"/>
        <v>0.05</v>
      </c>
      <c r="EX168" s="1">
        <f t="shared" si="389"/>
        <v>0.05</v>
      </c>
      <c r="EY168" s="1">
        <f t="shared" si="389"/>
        <v>0.05</v>
      </c>
      <c r="EZ168" s="1">
        <f t="shared" si="389"/>
        <v>0.05</v>
      </c>
      <c r="FA168" s="1">
        <f t="shared" si="389"/>
        <v>0.05</v>
      </c>
      <c r="FB168" s="1">
        <f t="shared" si="389"/>
        <v>0.05</v>
      </c>
      <c r="FC168" s="1">
        <f t="shared" si="389"/>
        <v>0.05</v>
      </c>
      <c r="FD168" s="1">
        <f t="shared" si="389"/>
        <v>0.04</v>
      </c>
      <c r="FE168" s="1">
        <f t="shared" si="389"/>
        <v>0.04</v>
      </c>
      <c r="FF168" s="1">
        <f t="shared" si="389"/>
        <v>0.05</v>
      </c>
      <c r="FG168" s="1">
        <f t="shared" si="389"/>
        <v>0.05</v>
      </c>
      <c r="FH168" s="1">
        <f t="shared" si="389"/>
        <v>0.06</v>
      </c>
      <c r="FI168" s="1">
        <f t="shared" si="389"/>
        <v>0.06</v>
      </c>
      <c r="FJ168" s="1">
        <f t="shared" ref="FJ168:FS168" si="390">IF(FJ$4&lt;$E$3,"",SUMIFS($F154:$FS154,$F$5:$FS$5,"&lt;="&amp;FJ$5,$F$5:$FS$5,"&gt;"&amp;(FJ$5-$E$3))/$E$3)</f>
        <v>0.06</v>
      </c>
      <c r="FK168" s="1">
        <f t="shared" si="390"/>
        <v>0.06</v>
      </c>
      <c r="FL168" s="1">
        <f t="shared" si="390"/>
        <v>0.06</v>
      </c>
      <c r="FM168" s="1">
        <f t="shared" si="390"/>
        <v>0.06</v>
      </c>
      <c r="FN168" s="1">
        <f t="shared" si="390"/>
        <v>0.06</v>
      </c>
      <c r="FO168" s="1">
        <f t="shared" si="390"/>
        <v>0.06</v>
      </c>
      <c r="FP168" s="1">
        <f t="shared" si="390"/>
        <v>7.0000000000000007E-2</v>
      </c>
      <c r="FQ168" s="1">
        <f t="shared" si="390"/>
        <v>7.0000000000000007E-2</v>
      </c>
      <c r="FR168" s="1">
        <f t="shared" si="390"/>
        <v>7.0000000000000007E-2</v>
      </c>
      <c r="FS168" s="1">
        <f t="shared" si="390"/>
        <v>7.0000000000000007E-2</v>
      </c>
      <c r="FT168" s="1">
        <f>IF(FT$4&lt;$E$3,"",SUMIFS($F154:$FT154,$F$5:$FT$5,"&lt;="&amp;FT$5,$F$5:$FT$5,"&gt;"&amp;(FT$5-$E$3))/$E$3)</f>
        <v>7.0000000000000007E-2</v>
      </c>
      <c r="FW168" s="132">
        <f t="shared" si="384"/>
        <v>7.0000000000000007E-2</v>
      </c>
      <c r="FX168" s="132">
        <f>MIN(F168:FS168)</f>
        <v>0.03</v>
      </c>
      <c r="FY168" s="132">
        <f>MAX(F168:FS168)</f>
        <v>7.0000000000000007E-2</v>
      </c>
      <c r="FZ168" s="132">
        <f>AVERAGE(F168:FS168)</f>
        <v>4.633802816901407E-2</v>
      </c>
      <c r="GA168" s="132">
        <f>AVERAGE(EP168:FS168)</f>
        <v>5.466666666666669E-2</v>
      </c>
    </row>
    <row r="169" spans="2:183">
      <c r="B169" s="99"/>
      <c r="D169" t="s">
        <v>34</v>
      </c>
      <c r="F169" s="1" t="str">
        <f t="shared" ref="F169:AK169" si="391">IF(F$4&lt;$E$3,"",SUMIFS($F155:$FS155,$F$5:$FS$5,"&lt;="&amp;F$5,$F$5:$FS$5,"&gt;"&amp;(F$5-$E$3))/$E$3)</f>
        <v/>
      </c>
      <c r="G169" s="1" t="str">
        <f t="shared" si="391"/>
        <v/>
      </c>
      <c r="H169" s="1" t="str">
        <f t="shared" si="391"/>
        <v/>
      </c>
      <c r="I169" s="1" t="str">
        <f t="shared" si="391"/>
        <v/>
      </c>
      <c r="J169" s="1" t="str">
        <f t="shared" si="391"/>
        <v/>
      </c>
      <c r="K169" s="1" t="str">
        <f t="shared" si="391"/>
        <v/>
      </c>
      <c r="L169" s="1" t="str">
        <f t="shared" si="391"/>
        <v/>
      </c>
      <c r="M169" s="1" t="str">
        <f t="shared" si="391"/>
        <v/>
      </c>
      <c r="N169" s="1" t="str">
        <f t="shared" si="391"/>
        <v/>
      </c>
      <c r="O169" s="1" t="str">
        <f t="shared" si="391"/>
        <v/>
      </c>
      <c r="P169" s="1" t="str">
        <f t="shared" si="391"/>
        <v/>
      </c>
      <c r="Q169" s="1" t="str">
        <f t="shared" si="391"/>
        <v/>
      </c>
      <c r="R169" s="1" t="str">
        <f t="shared" si="391"/>
        <v/>
      </c>
      <c r="S169" s="1" t="str">
        <f t="shared" si="391"/>
        <v/>
      </c>
      <c r="T169" s="1" t="str">
        <f t="shared" si="391"/>
        <v/>
      </c>
      <c r="U169" s="1" t="str">
        <f t="shared" si="391"/>
        <v/>
      </c>
      <c r="V169" s="1" t="str">
        <f t="shared" si="391"/>
        <v/>
      </c>
      <c r="W169" s="1" t="str">
        <f t="shared" si="391"/>
        <v/>
      </c>
      <c r="X169" s="1" t="str">
        <f t="shared" si="391"/>
        <v/>
      </c>
      <c r="Y169" s="1" t="str">
        <f t="shared" si="391"/>
        <v/>
      </c>
      <c r="Z169" s="1" t="str">
        <f t="shared" si="391"/>
        <v/>
      </c>
      <c r="AA169" s="1" t="str">
        <f t="shared" si="391"/>
        <v/>
      </c>
      <c r="AB169" s="1" t="str">
        <f t="shared" si="391"/>
        <v/>
      </c>
      <c r="AC169" s="1" t="str">
        <f t="shared" si="391"/>
        <v/>
      </c>
      <c r="AD169" s="1" t="str">
        <f t="shared" si="391"/>
        <v/>
      </c>
      <c r="AE169" s="1" t="str">
        <f t="shared" si="391"/>
        <v/>
      </c>
      <c r="AF169" s="1" t="str">
        <f t="shared" si="391"/>
        <v/>
      </c>
      <c r="AG169" s="1" t="str">
        <f t="shared" si="391"/>
        <v/>
      </c>
      <c r="AH169" s="1" t="str">
        <f t="shared" si="391"/>
        <v/>
      </c>
      <c r="AI169" s="1" t="str">
        <f t="shared" si="391"/>
        <v/>
      </c>
      <c r="AJ169" s="1" t="str">
        <f t="shared" si="391"/>
        <v/>
      </c>
      <c r="AK169" s="1" t="str">
        <f t="shared" si="391"/>
        <v/>
      </c>
      <c r="AL169" s="1" t="str">
        <f t="shared" ref="AL169:BQ169" si="392">IF(AL$4&lt;$E$3,"",SUMIFS($F155:$FS155,$F$5:$FS$5,"&lt;="&amp;AL$5,$F$5:$FS$5,"&gt;"&amp;(AL$5-$E$3))/$E$3)</f>
        <v/>
      </c>
      <c r="AM169" s="1" t="str">
        <f t="shared" si="392"/>
        <v/>
      </c>
      <c r="AN169" s="1" t="str">
        <f t="shared" si="392"/>
        <v/>
      </c>
      <c r="AO169" s="1" t="str">
        <f t="shared" si="392"/>
        <v/>
      </c>
      <c r="AP169" s="1" t="str">
        <f t="shared" si="392"/>
        <v/>
      </c>
      <c r="AQ169" s="1" t="str">
        <f t="shared" si="392"/>
        <v/>
      </c>
      <c r="AR169" s="1" t="str">
        <f t="shared" si="392"/>
        <v/>
      </c>
      <c r="AS169" s="1" t="str">
        <f t="shared" si="392"/>
        <v/>
      </c>
      <c r="AT169" s="1" t="str">
        <f t="shared" si="392"/>
        <v/>
      </c>
      <c r="AU169" s="1" t="str">
        <f t="shared" si="392"/>
        <v/>
      </c>
      <c r="AV169" s="1" t="str">
        <f t="shared" si="392"/>
        <v/>
      </c>
      <c r="AW169" s="1" t="str">
        <f t="shared" si="392"/>
        <v/>
      </c>
      <c r="AX169" s="1" t="str">
        <f t="shared" si="392"/>
        <v/>
      </c>
      <c r="AY169" s="1" t="str">
        <f t="shared" si="392"/>
        <v/>
      </c>
      <c r="AZ169" s="1" t="str">
        <f t="shared" si="392"/>
        <v/>
      </c>
      <c r="BA169" s="1" t="str">
        <f t="shared" si="392"/>
        <v/>
      </c>
      <c r="BB169" s="1" t="str">
        <f t="shared" si="392"/>
        <v/>
      </c>
      <c r="BC169" s="1" t="str">
        <f t="shared" si="392"/>
        <v/>
      </c>
      <c r="BD169" s="1" t="str">
        <f t="shared" si="392"/>
        <v/>
      </c>
      <c r="BE169" s="1" t="str">
        <f t="shared" si="392"/>
        <v/>
      </c>
      <c r="BF169" s="1" t="str">
        <f t="shared" si="392"/>
        <v/>
      </c>
      <c r="BG169" s="1" t="str">
        <f t="shared" si="392"/>
        <v/>
      </c>
      <c r="BH169" s="1" t="str">
        <f t="shared" si="392"/>
        <v/>
      </c>
      <c r="BI169" s="1" t="str">
        <f t="shared" si="392"/>
        <v/>
      </c>
      <c r="BJ169" s="1" t="str">
        <f t="shared" si="392"/>
        <v/>
      </c>
      <c r="BK169" s="1" t="str">
        <f t="shared" si="392"/>
        <v/>
      </c>
      <c r="BL169" s="1" t="str">
        <f t="shared" si="392"/>
        <v/>
      </c>
      <c r="BM169" s="1" t="str">
        <f t="shared" si="392"/>
        <v/>
      </c>
      <c r="BN169" s="1" t="str">
        <f t="shared" si="392"/>
        <v/>
      </c>
      <c r="BO169" s="1" t="str">
        <f t="shared" si="392"/>
        <v/>
      </c>
      <c r="BP169" s="1" t="str">
        <f t="shared" si="392"/>
        <v/>
      </c>
      <c r="BQ169" s="1" t="str">
        <f t="shared" si="392"/>
        <v/>
      </c>
      <c r="BR169" s="1" t="str">
        <f t="shared" ref="BR169:CW169" si="393">IF(BR$4&lt;$E$3,"",SUMIFS($F155:$FS155,$F$5:$FS$5,"&lt;="&amp;BR$5,$F$5:$FS$5,"&gt;"&amp;(BR$5-$E$3))/$E$3)</f>
        <v/>
      </c>
      <c r="BS169" s="1" t="str">
        <f t="shared" si="393"/>
        <v/>
      </c>
      <c r="BT169" s="1" t="str">
        <f t="shared" si="393"/>
        <v/>
      </c>
      <c r="BU169" s="1" t="str">
        <f t="shared" si="393"/>
        <v/>
      </c>
      <c r="BV169" s="1" t="str">
        <f t="shared" si="393"/>
        <v/>
      </c>
      <c r="BW169" s="1" t="str">
        <f t="shared" si="393"/>
        <v/>
      </c>
      <c r="BX169" s="1" t="str">
        <f t="shared" si="393"/>
        <v/>
      </c>
      <c r="BY169" s="1" t="str">
        <f t="shared" si="393"/>
        <v/>
      </c>
      <c r="BZ169" s="1" t="str">
        <f t="shared" si="393"/>
        <v/>
      </c>
      <c r="CA169" s="1" t="str">
        <f t="shared" si="393"/>
        <v/>
      </c>
      <c r="CB169" s="1" t="str">
        <f t="shared" si="393"/>
        <v/>
      </c>
      <c r="CC169" s="1" t="str">
        <f t="shared" si="393"/>
        <v/>
      </c>
      <c r="CD169" s="1" t="str">
        <f t="shared" si="393"/>
        <v/>
      </c>
      <c r="CE169" s="1" t="str">
        <f t="shared" si="393"/>
        <v/>
      </c>
      <c r="CF169" s="1" t="str">
        <f t="shared" si="393"/>
        <v/>
      </c>
      <c r="CG169" s="1" t="str">
        <f t="shared" si="393"/>
        <v/>
      </c>
      <c r="CH169" s="1" t="str">
        <f t="shared" si="393"/>
        <v/>
      </c>
      <c r="CI169" s="1" t="str">
        <f t="shared" si="393"/>
        <v/>
      </c>
      <c r="CJ169" s="1" t="str">
        <f t="shared" si="393"/>
        <v/>
      </c>
      <c r="CK169" s="1" t="str">
        <f t="shared" si="393"/>
        <v/>
      </c>
      <c r="CL169" s="1" t="str">
        <f t="shared" si="393"/>
        <v/>
      </c>
      <c r="CM169" s="1" t="str">
        <f t="shared" si="393"/>
        <v/>
      </c>
      <c r="CN169" s="1" t="str">
        <f t="shared" si="393"/>
        <v/>
      </c>
      <c r="CO169" s="1" t="str">
        <f t="shared" si="393"/>
        <v/>
      </c>
      <c r="CP169" s="1" t="str">
        <f t="shared" si="393"/>
        <v/>
      </c>
      <c r="CQ169" s="1" t="str">
        <f t="shared" si="393"/>
        <v/>
      </c>
      <c r="CR169" s="1" t="str">
        <f t="shared" si="393"/>
        <v/>
      </c>
      <c r="CS169" s="1" t="str">
        <f t="shared" si="393"/>
        <v/>
      </c>
      <c r="CT169" s="1" t="str">
        <f t="shared" si="393"/>
        <v/>
      </c>
      <c r="CU169" s="1" t="str">
        <f t="shared" si="393"/>
        <v/>
      </c>
      <c r="CV169" s="1" t="str">
        <f t="shared" si="393"/>
        <v/>
      </c>
      <c r="CW169" s="1" t="str">
        <f t="shared" si="393"/>
        <v/>
      </c>
      <c r="CX169" s="1" t="str">
        <f t="shared" ref="CX169:EC169" si="394">IF(CX$4&lt;$E$3,"",SUMIFS($F155:$FS155,$F$5:$FS$5,"&lt;="&amp;CX$5,$F$5:$FS$5,"&gt;"&amp;(CX$5-$E$3))/$E$3)</f>
        <v/>
      </c>
      <c r="CY169" s="1" t="str">
        <f t="shared" si="394"/>
        <v/>
      </c>
      <c r="CZ169" s="1" t="str">
        <f t="shared" si="394"/>
        <v/>
      </c>
      <c r="DA169" s="1">
        <f t="shared" si="394"/>
        <v>0.02</v>
      </c>
      <c r="DB169" s="1">
        <f t="shared" si="394"/>
        <v>0.02</v>
      </c>
      <c r="DC169" s="1">
        <f t="shared" si="394"/>
        <v>0.02</v>
      </c>
      <c r="DD169" s="1">
        <f t="shared" si="394"/>
        <v>0.02</v>
      </c>
      <c r="DE169" s="1">
        <f t="shared" si="394"/>
        <v>0.02</v>
      </c>
      <c r="DF169" s="1">
        <f t="shared" si="394"/>
        <v>0.02</v>
      </c>
      <c r="DG169" s="1">
        <f t="shared" si="394"/>
        <v>0.02</v>
      </c>
      <c r="DH169" s="1">
        <f t="shared" si="394"/>
        <v>0.02</v>
      </c>
      <c r="DI169" s="1">
        <f t="shared" si="394"/>
        <v>0.02</v>
      </c>
      <c r="DJ169" s="1">
        <f t="shared" si="394"/>
        <v>0.02</v>
      </c>
      <c r="DK169" s="1">
        <f t="shared" si="394"/>
        <v>0.02</v>
      </c>
      <c r="DL169" s="1">
        <f t="shared" si="394"/>
        <v>0.02</v>
      </c>
      <c r="DM169" s="1">
        <f t="shared" si="394"/>
        <v>0.02</v>
      </c>
      <c r="DN169" s="1">
        <f t="shared" si="394"/>
        <v>0.02</v>
      </c>
      <c r="DO169" s="1">
        <f t="shared" si="394"/>
        <v>0.02</v>
      </c>
      <c r="DP169" s="1">
        <f t="shared" si="394"/>
        <v>0.02</v>
      </c>
      <c r="DQ169" s="1">
        <f t="shared" si="394"/>
        <v>0.02</v>
      </c>
      <c r="DR169" s="1">
        <f t="shared" si="394"/>
        <v>0.02</v>
      </c>
      <c r="DS169" s="1">
        <f t="shared" si="394"/>
        <v>0.02</v>
      </c>
      <c r="DT169" s="1">
        <f t="shared" si="394"/>
        <v>0.02</v>
      </c>
      <c r="DU169" s="1">
        <f t="shared" si="394"/>
        <v>0.03</v>
      </c>
      <c r="DV169" s="1">
        <f t="shared" si="394"/>
        <v>0.04</v>
      </c>
      <c r="DW169" s="1">
        <f t="shared" si="394"/>
        <v>0.04</v>
      </c>
      <c r="DX169" s="1">
        <f t="shared" si="394"/>
        <v>0.04</v>
      </c>
      <c r="DY169" s="1">
        <f t="shared" si="394"/>
        <v>0.04</v>
      </c>
      <c r="DZ169" s="1">
        <f t="shared" si="394"/>
        <v>0.04</v>
      </c>
      <c r="EA169" s="1">
        <f t="shared" si="394"/>
        <v>0.04</v>
      </c>
      <c r="EB169" s="1">
        <f t="shared" si="394"/>
        <v>0.04</v>
      </c>
      <c r="EC169" s="1">
        <f t="shared" si="394"/>
        <v>0.04</v>
      </c>
      <c r="ED169" s="1">
        <f t="shared" ref="ED169:FI169" si="395">IF(ED$4&lt;$E$3,"",SUMIFS($F155:$FS155,$F$5:$FS$5,"&lt;="&amp;ED$5,$F$5:$FS$5,"&gt;"&amp;(ED$5-$E$3))/$E$3)</f>
        <v>0.04</v>
      </c>
      <c r="EE169" s="1">
        <f t="shared" si="395"/>
        <v>0.04</v>
      </c>
      <c r="EF169" s="1">
        <f t="shared" si="395"/>
        <v>0.04</v>
      </c>
      <c r="EG169" s="1">
        <f t="shared" si="395"/>
        <v>0.04</v>
      </c>
      <c r="EH169" s="1">
        <f t="shared" si="395"/>
        <v>0.04</v>
      </c>
      <c r="EI169" s="1">
        <f t="shared" si="395"/>
        <v>0.04</v>
      </c>
      <c r="EJ169" s="1">
        <f t="shared" si="395"/>
        <v>0.04</v>
      </c>
      <c r="EK169" s="1">
        <f t="shared" si="395"/>
        <v>0.04</v>
      </c>
      <c r="EL169" s="1">
        <f t="shared" si="395"/>
        <v>0.04</v>
      </c>
      <c r="EM169" s="1">
        <f t="shared" si="395"/>
        <v>0.04</v>
      </c>
      <c r="EN169" s="1">
        <f t="shared" si="395"/>
        <v>0.04</v>
      </c>
      <c r="EO169" s="1">
        <f t="shared" si="395"/>
        <v>0.04</v>
      </c>
      <c r="EP169" s="1">
        <f t="shared" si="395"/>
        <v>0.04</v>
      </c>
      <c r="EQ169" s="1">
        <f t="shared" si="395"/>
        <v>0.04</v>
      </c>
      <c r="ER169" s="1">
        <f t="shared" si="395"/>
        <v>0.04</v>
      </c>
      <c r="ES169" s="1">
        <f t="shared" si="395"/>
        <v>0.04</v>
      </c>
      <c r="ET169" s="1">
        <f t="shared" si="395"/>
        <v>0.04</v>
      </c>
      <c r="EU169" s="1">
        <f t="shared" si="395"/>
        <v>0.04</v>
      </c>
      <c r="EV169" s="1">
        <f t="shared" si="395"/>
        <v>0.04</v>
      </c>
      <c r="EW169" s="1">
        <f t="shared" si="395"/>
        <v>0.04</v>
      </c>
      <c r="EX169" s="1">
        <f t="shared" si="395"/>
        <v>0.04</v>
      </c>
      <c r="EY169" s="1">
        <f t="shared" si="395"/>
        <v>0.04</v>
      </c>
      <c r="EZ169" s="1">
        <f t="shared" si="395"/>
        <v>0.05</v>
      </c>
      <c r="FA169" s="1">
        <f t="shared" si="395"/>
        <v>0.05</v>
      </c>
      <c r="FB169" s="1">
        <f t="shared" si="395"/>
        <v>0.05</v>
      </c>
      <c r="FC169" s="1">
        <f t="shared" si="395"/>
        <v>0.05</v>
      </c>
      <c r="FD169" s="1">
        <f t="shared" si="395"/>
        <v>0.05</v>
      </c>
      <c r="FE169" s="1">
        <f t="shared" si="395"/>
        <v>0.05</v>
      </c>
      <c r="FF169" s="1">
        <f t="shared" si="395"/>
        <v>0.05</v>
      </c>
      <c r="FG169" s="1">
        <f t="shared" si="395"/>
        <v>0.05</v>
      </c>
      <c r="FH169" s="1">
        <f t="shared" si="395"/>
        <v>0.05</v>
      </c>
      <c r="FI169" s="1">
        <f t="shared" si="395"/>
        <v>0.05</v>
      </c>
      <c r="FJ169" s="1">
        <f t="shared" ref="FJ169:FS169" si="396">IF(FJ$4&lt;$E$3,"",SUMIFS($F155:$FS155,$F$5:$FS$5,"&lt;="&amp;FJ$5,$F$5:$FS$5,"&gt;"&amp;(FJ$5-$E$3))/$E$3)</f>
        <v>0.05</v>
      </c>
      <c r="FK169" s="1">
        <f t="shared" si="396"/>
        <v>0.05</v>
      </c>
      <c r="FL169" s="1">
        <f t="shared" si="396"/>
        <v>0.05</v>
      </c>
      <c r="FM169" s="1">
        <f t="shared" si="396"/>
        <v>0.05</v>
      </c>
      <c r="FN169" s="1">
        <f t="shared" si="396"/>
        <v>0.05</v>
      </c>
      <c r="FO169" s="1">
        <f t="shared" si="396"/>
        <v>0.05</v>
      </c>
      <c r="FP169" s="1">
        <f t="shared" si="396"/>
        <v>0.04</v>
      </c>
      <c r="FQ169" s="1">
        <f t="shared" si="396"/>
        <v>0.04</v>
      </c>
      <c r="FR169" s="1">
        <f t="shared" si="396"/>
        <v>0.04</v>
      </c>
      <c r="FS169" s="1">
        <f t="shared" si="396"/>
        <v>0.04</v>
      </c>
      <c r="FT169" s="1">
        <f t="shared" si="383"/>
        <v>0.04</v>
      </c>
      <c r="FW169" s="132">
        <f t="shared" si="384"/>
        <v>0.04</v>
      </c>
      <c r="FX169" s="132">
        <f>MIN(F169:FS169)</f>
        <v>0.02</v>
      </c>
      <c r="FY169" s="132">
        <f>MAX(F169:FS169)</f>
        <v>0.05</v>
      </c>
      <c r="FZ169" s="132">
        <f>AVERAGE(F169:FS169)</f>
        <v>3.6478873239436618E-2</v>
      </c>
      <c r="GA169" s="132">
        <f>AVERAGE(EP169:FS169)</f>
        <v>4.533333333333335E-2</v>
      </c>
    </row>
    <row r="170" spans="2:183" ht="15.75" thickBot="1">
      <c r="B170" s="136" t="s">
        <v>42</v>
      </c>
      <c r="D170" s="105" t="s">
        <v>25</v>
      </c>
      <c r="E170" s="106"/>
      <c r="F170" s="131" t="str">
        <f t="shared" ref="F170:AK170" si="397">IF(F$4&lt;$E$3,"",SUMIFS($F156:$FS156,$F$5:$FS$5,"&lt;="&amp;F$5,$F$5:$FS$5,"&gt;"&amp;(F$5-$E$3))/$E$3)</f>
        <v/>
      </c>
      <c r="G170" s="131" t="str">
        <f t="shared" si="397"/>
        <v/>
      </c>
      <c r="H170" s="131" t="str">
        <f t="shared" si="397"/>
        <v/>
      </c>
      <c r="I170" s="131" t="str">
        <f t="shared" si="397"/>
        <v/>
      </c>
      <c r="J170" s="131" t="str">
        <f t="shared" si="397"/>
        <v/>
      </c>
      <c r="K170" s="131" t="str">
        <f t="shared" si="397"/>
        <v/>
      </c>
      <c r="L170" s="131" t="str">
        <f t="shared" si="397"/>
        <v/>
      </c>
      <c r="M170" s="131" t="str">
        <f t="shared" si="397"/>
        <v/>
      </c>
      <c r="N170" s="131" t="str">
        <f t="shared" si="397"/>
        <v/>
      </c>
      <c r="O170" s="131" t="str">
        <f t="shared" si="397"/>
        <v/>
      </c>
      <c r="P170" s="131" t="str">
        <f t="shared" si="397"/>
        <v/>
      </c>
      <c r="Q170" s="131" t="str">
        <f t="shared" si="397"/>
        <v/>
      </c>
      <c r="R170" s="131" t="str">
        <f t="shared" si="397"/>
        <v/>
      </c>
      <c r="S170" s="131" t="str">
        <f t="shared" si="397"/>
        <v/>
      </c>
      <c r="T170" s="131" t="str">
        <f t="shared" si="397"/>
        <v/>
      </c>
      <c r="U170" s="131" t="str">
        <f t="shared" si="397"/>
        <v/>
      </c>
      <c r="V170" s="131" t="str">
        <f t="shared" si="397"/>
        <v/>
      </c>
      <c r="W170" s="131" t="str">
        <f t="shared" si="397"/>
        <v/>
      </c>
      <c r="X170" s="131" t="str">
        <f t="shared" si="397"/>
        <v/>
      </c>
      <c r="Y170" s="131" t="str">
        <f t="shared" si="397"/>
        <v/>
      </c>
      <c r="Z170" s="131" t="str">
        <f t="shared" si="397"/>
        <v/>
      </c>
      <c r="AA170" s="131" t="str">
        <f t="shared" si="397"/>
        <v/>
      </c>
      <c r="AB170" s="131" t="str">
        <f t="shared" si="397"/>
        <v/>
      </c>
      <c r="AC170" s="131" t="str">
        <f t="shared" si="397"/>
        <v/>
      </c>
      <c r="AD170" s="131" t="str">
        <f t="shared" si="397"/>
        <v/>
      </c>
      <c r="AE170" s="131" t="str">
        <f t="shared" si="397"/>
        <v/>
      </c>
      <c r="AF170" s="131" t="str">
        <f t="shared" si="397"/>
        <v/>
      </c>
      <c r="AG170" s="131" t="str">
        <f t="shared" si="397"/>
        <v/>
      </c>
      <c r="AH170" s="131" t="str">
        <f t="shared" si="397"/>
        <v/>
      </c>
      <c r="AI170" s="131" t="str">
        <f t="shared" si="397"/>
        <v/>
      </c>
      <c r="AJ170" s="131" t="str">
        <f t="shared" si="397"/>
        <v/>
      </c>
      <c r="AK170" s="131" t="str">
        <f t="shared" si="397"/>
        <v/>
      </c>
      <c r="AL170" s="131" t="str">
        <f t="shared" ref="AL170:BQ170" si="398">IF(AL$4&lt;$E$3,"",SUMIFS($F156:$FS156,$F$5:$FS$5,"&lt;="&amp;AL$5,$F$5:$FS$5,"&gt;"&amp;(AL$5-$E$3))/$E$3)</f>
        <v/>
      </c>
      <c r="AM170" s="131" t="str">
        <f t="shared" si="398"/>
        <v/>
      </c>
      <c r="AN170" s="131" t="str">
        <f t="shared" si="398"/>
        <v/>
      </c>
      <c r="AO170" s="131" t="str">
        <f t="shared" si="398"/>
        <v/>
      </c>
      <c r="AP170" s="131" t="str">
        <f t="shared" si="398"/>
        <v/>
      </c>
      <c r="AQ170" s="131" t="str">
        <f t="shared" si="398"/>
        <v/>
      </c>
      <c r="AR170" s="131" t="str">
        <f t="shared" si="398"/>
        <v/>
      </c>
      <c r="AS170" s="131" t="str">
        <f t="shared" si="398"/>
        <v/>
      </c>
      <c r="AT170" s="131" t="str">
        <f t="shared" si="398"/>
        <v/>
      </c>
      <c r="AU170" s="131" t="str">
        <f t="shared" si="398"/>
        <v/>
      </c>
      <c r="AV170" s="131" t="str">
        <f t="shared" si="398"/>
        <v/>
      </c>
      <c r="AW170" s="131" t="str">
        <f t="shared" si="398"/>
        <v/>
      </c>
      <c r="AX170" s="131" t="str">
        <f t="shared" si="398"/>
        <v/>
      </c>
      <c r="AY170" s="131" t="str">
        <f t="shared" si="398"/>
        <v/>
      </c>
      <c r="AZ170" s="131" t="str">
        <f t="shared" si="398"/>
        <v/>
      </c>
      <c r="BA170" s="131" t="str">
        <f t="shared" si="398"/>
        <v/>
      </c>
      <c r="BB170" s="131" t="str">
        <f t="shared" si="398"/>
        <v/>
      </c>
      <c r="BC170" s="131" t="str">
        <f t="shared" si="398"/>
        <v/>
      </c>
      <c r="BD170" s="131" t="str">
        <f t="shared" si="398"/>
        <v/>
      </c>
      <c r="BE170" s="131" t="str">
        <f t="shared" si="398"/>
        <v/>
      </c>
      <c r="BF170" s="131" t="str">
        <f t="shared" si="398"/>
        <v/>
      </c>
      <c r="BG170" s="131" t="str">
        <f t="shared" si="398"/>
        <v/>
      </c>
      <c r="BH170" s="131" t="str">
        <f t="shared" si="398"/>
        <v/>
      </c>
      <c r="BI170" s="131" t="str">
        <f t="shared" si="398"/>
        <v/>
      </c>
      <c r="BJ170" s="131" t="str">
        <f t="shared" si="398"/>
        <v/>
      </c>
      <c r="BK170" s="131" t="str">
        <f t="shared" si="398"/>
        <v/>
      </c>
      <c r="BL170" s="131" t="str">
        <f t="shared" si="398"/>
        <v/>
      </c>
      <c r="BM170" s="131" t="str">
        <f t="shared" si="398"/>
        <v/>
      </c>
      <c r="BN170" s="131" t="str">
        <f t="shared" si="398"/>
        <v/>
      </c>
      <c r="BO170" s="131" t="str">
        <f t="shared" si="398"/>
        <v/>
      </c>
      <c r="BP170" s="131" t="str">
        <f t="shared" si="398"/>
        <v/>
      </c>
      <c r="BQ170" s="131" t="str">
        <f t="shared" si="398"/>
        <v/>
      </c>
      <c r="BR170" s="131" t="str">
        <f t="shared" ref="BR170:CW170" si="399">IF(BR$4&lt;$E$3,"",SUMIFS($F156:$FS156,$F$5:$FS$5,"&lt;="&amp;BR$5,$F$5:$FS$5,"&gt;"&amp;(BR$5-$E$3))/$E$3)</f>
        <v/>
      </c>
      <c r="BS170" s="131" t="str">
        <f t="shared" si="399"/>
        <v/>
      </c>
      <c r="BT170" s="131" t="str">
        <f t="shared" si="399"/>
        <v/>
      </c>
      <c r="BU170" s="131" t="str">
        <f t="shared" si="399"/>
        <v/>
      </c>
      <c r="BV170" s="131" t="str">
        <f t="shared" si="399"/>
        <v/>
      </c>
      <c r="BW170" s="131" t="str">
        <f t="shared" si="399"/>
        <v/>
      </c>
      <c r="BX170" s="131" t="str">
        <f t="shared" si="399"/>
        <v/>
      </c>
      <c r="BY170" s="131" t="str">
        <f t="shared" si="399"/>
        <v/>
      </c>
      <c r="BZ170" s="131" t="str">
        <f t="shared" si="399"/>
        <v/>
      </c>
      <c r="CA170" s="131" t="str">
        <f t="shared" si="399"/>
        <v/>
      </c>
      <c r="CB170" s="131" t="str">
        <f t="shared" si="399"/>
        <v/>
      </c>
      <c r="CC170" s="131" t="str">
        <f t="shared" si="399"/>
        <v/>
      </c>
      <c r="CD170" s="131" t="str">
        <f t="shared" si="399"/>
        <v/>
      </c>
      <c r="CE170" s="131" t="str">
        <f t="shared" si="399"/>
        <v/>
      </c>
      <c r="CF170" s="131" t="str">
        <f t="shared" si="399"/>
        <v/>
      </c>
      <c r="CG170" s="131" t="str">
        <f t="shared" si="399"/>
        <v/>
      </c>
      <c r="CH170" s="131" t="str">
        <f t="shared" si="399"/>
        <v/>
      </c>
      <c r="CI170" s="131" t="str">
        <f t="shared" si="399"/>
        <v/>
      </c>
      <c r="CJ170" s="131" t="str">
        <f t="shared" si="399"/>
        <v/>
      </c>
      <c r="CK170" s="131" t="str">
        <f t="shared" si="399"/>
        <v/>
      </c>
      <c r="CL170" s="131" t="str">
        <f t="shared" si="399"/>
        <v/>
      </c>
      <c r="CM170" s="131" t="str">
        <f t="shared" si="399"/>
        <v/>
      </c>
      <c r="CN170" s="131" t="str">
        <f t="shared" si="399"/>
        <v/>
      </c>
      <c r="CO170" s="131" t="str">
        <f t="shared" si="399"/>
        <v/>
      </c>
      <c r="CP170" s="131" t="str">
        <f t="shared" si="399"/>
        <v/>
      </c>
      <c r="CQ170" s="131" t="str">
        <f t="shared" si="399"/>
        <v/>
      </c>
      <c r="CR170" s="131" t="str">
        <f t="shared" si="399"/>
        <v/>
      </c>
      <c r="CS170" s="131" t="str">
        <f t="shared" si="399"/>
        <v/>
      </c>
      <c r="CT170" s="131" t="str">
        <f t="shared" si="399"/>
        <v/>
      </c>
      <c r="CU170" s="131" t="str">
        <f t="shared" si="399"/>
        <v/>
      </c>
      <c r="CV170" s="131" t="str">
        <f t="shared" si="399"/>
        <v/>
      </c>
      <c r="CW170" s="131" t="str">
        <f t="shared" si="399"/>
        <v/>
      </c>
      <c r="CX170" s="131" t="str">
        <f t="shared" ref="CX170:EC170" si="400">IF(CX$4&lt;$E$3,"",SUMIFS($F156:$FS156,$F$5:$FS$5,"&lt;="&amp;CX$5,$F$5:$FS$5,"&gt;"&amp;(CX$5-$E$3))/$E$3)</f>
        <v/>
      </c>
      <c r="CY170" s="131" t="str">
        <f t="shared" si="400"/>
        <v/>
      </c>
      <c r="CZ170" s="131" t="str">
        <f t="shared" si="400"/>
        <v/>
      </c>
      <c r="DA170" s="131">
        <f t="shared" si="400"/>
        <v>0.08</v>
      </c>
      <c r="DB170" s="131">
        <f t="shared" si="400"/>
        <v>0.09</v>
      </c>
      <c r="DC170" s="131">
        <f t="shared" si="400"/>
        <v>0.09</v>
      </c>
      <c r="DD170" s="131">
        <f t="shared" si="400"/>
        <v>0.09</v>
      </c>
      <c r="DE170" s="131">
        <f t="shared" si="400"/>
        <v>0.09</v>
      </c>
      <c r="DF170" s="131">
        <f t="shared" si="400"/>
        <v>0.09</v>
      </c>
      <c r="DG170" s="131">
        <f t="shared" si="400"/>
        <v>0.09</v>
      </c>
      <c r="DH170" s="131">
        <f t="shared" si="400"/>
        <v>0.1</v>
      </c>
      <c r="DI170" s="131">
        <f t="shared" si="400"/>
        <v>0.1</v>
      </c>
      <c r="DJ170" s="131">
        <f t="shared" si="400"/>
        <v>0.1</v>
      </c>
      <c r="DK170" s="131">
        <f t="shared" si="400"/>
        <v>0.1</v>
      </c>
      <c r="DL170" s="131">
        <f t="shared" si="400"/>
        <v>0.1</v>
      </c>
      <c r="DM170" s="131">
        <f t="shared" si="400"/>
        <v>0.1</v>
      </c>
      <c r="DN170" s="131">
        <f t="shared" si="400"/>
        <v>0.1</v>
      </c>
      <c r="DO170" s="131">
        <f t="shared" si="400"/>
        <v>0.09</v>
      </c>
      <c r="DP170" s="131">
        <f t="shared" si="400"/>
        <v>0.1</v>
      </c>
      <c r="DQ170" s="131">
        <f t="shared" si="400"/>
        <v>0.1</v>
      </c>
      <c r="DR170" s="131">
        <f t="shared" si="400"/>
        <v>0.1</v>
      </c>
      <c r="DS170" s="131">
        <f t="shared" si="400"/>
        <v>0.1</v>
      </c>
      <c r="DT170" s="131">
        <f t="shared" si="400"/>
        <v>0.1</v>
      </c>
      <c r="DU170" s="131">
        <f t="shared" si="400"/>
        <v>0.11</v>
      </c>
      <c r="DV170" s="131">
        <f t="shared" si="400"/>
        <v>0.12</v>
      </c>
      <c r="DW170" s="131">
        <f t="shared" si="400"/>
        <v>0.12</v>
      </c>
      <c r="DX170" s="131">
        <f t="shared" si="400"/>
        <v>0.12</v>
      </c>
      <c r="DY170" s="131">
        <f t="shared" si="400"/>
        <v>0.12</v>
      </c>
      <c r="DZ170" s="131">
        <f t="shared" si="400"/>
        <v>0.12</v>
      </c>
      <c r="EA170" s="131">
        <f t="shared" si="400"/>
        <v>0.12</v>
      </c>
      <c r="EB170" s="131">
        <f t="shared" si="400"/>
        <v>0.12</v>
      </c>
      <c r="EC170" s="131">
        <f t="shared" si="400"/>
        <v>0.12</v>
      </c>
      <c r="ED170" s="131">
        <f t="shared" ref="ED170:FI170" si="401">IF(ED$4&lt;$E$3,"",SUMIFS($F156:$FS156,$F$5:$FS$5,"&lt;="&amp;ED$5,$F$5:$FS$5,"&gt;"&amp;(ED$5-$E$3))/$E$3)</f>
        <v>0.12</v>
      </c>
      <c r="EE170" s="131">
        <f t="shared" si="401"/>
        <v>0.12</v>
      </c>
      <c r="EF170" s="131">
        <f t="shared" si="401"/>
        <v>0.12</v>
      </c>
      <c r="EG170" s="131">
        <f t="shared" si="401"/>
        <v>0.13</v>
      </c>
      <c r="EH170" s="131">
        <f t="shared" si="401"/>
        <v>0.13</v>
      </c>
      <c r="EI170" s="131">
        <f t="shared" si="401"/>
        <v>0.13</v>
      </c>
      <c r="EJ170" s="131">
        <f t="shared" si="401"/>
        <v>0.13</v>
      </c>
      <c r="EK170" s="131">
        <f t="shared" si="401"/>
        <v>0.13</v>
      </c>
      <c r="EL170" s="131">
        <f t="shared" si="401"/>
        <v>0.13</v>
      </c>
      <c r="EM170" s="131">
        <f t="shared" si="401"/>
        <v>0.13</v>
      </c>
      <c r="EN170" s="131">
        <f t="shared" si="401"/>
        <v>0.12</v>
      </c>
      <c r="EO170" s="131">
        <f t="shared" si="401"/>
        <v>0.12</v>
      </c>
      <c r="EP170" s="131">
        <f t="shared" si="401"/>
        <v>0.12</v>
      </c>
      <c r="EQ170" s="131">
        <f t="shared" si="401"/>
        <v>0.12</v>
      </c>
      <c r="ER170" s="131">
        <f t="shared" si="401"/>
        <v>0.12</v>
      </c>
      <c r="ES170" s="131">
        <f t="shared" si="401"/>
        <v>0.12</v>
      </c>
      <c r="ET170" s="131">
        <f t="shared" si="401"/>
        <v>0.12</v>
      </c>
      <c r="EU170" s="131">
        <f t="shared" si="401"/>
        <v>0.12</v>
      </c>
      <c r="EV170" s="131">
        <f t="shared" si="401"/>
        <v>0.12</v>
      </c>
      <c r="EW170" s="131">
        <f t="shared" si="401"/>
        <v>0.12</v>
      </c>
      <c r="EX170" s="131">
        <f t="shared" si="401"/>
        <v>0.12</v>
      </c>
      <c r="EY170" s="131">
        <f t="shared" si="401"/>
        <v>0.11</v>
      </c>
      <c r="EZ170" s="131">
        <f t="shared" si="401"/>
        <v>0.12</v>
      </c>
      <c r="FA170" s="131">
        <f t="shared" si="401"/>
        <v>0.12</v>
      </c>
      <c r="FB170" s="131">
        <f t="shared" si="401"/>
        <v>0.12</v>
      </c>
      <c r="FC170" s="131">
        <f t="shared" si="401"/>
        <v>0.12</v>
      </c>
      <c r="FD170" s="131">
        <f t="shared" si="401"/>
        <v>0.11</v>
      </c>
      <c r="FE170" s="131">
        <f t="shared" si="401"/>
        <v>0.11</v>
      </c>
      <c r="FF170" s="131">
        <f t="shared" si="401"/>
        <v>0.12</v>
      </c>
      <c r="FG170" s="131">
        <f t="shared" si="401"/>
        <v>0.12</v>
      </c>
      <c r="FH170" s="131">
        <f t="shared" si="401"/>
        <v>0.13</v>
      </c>
      <c r="FI170" s="131">
        <f t="shared" si="401"/>
        <v>0.13</v>
      </c>
      <c r="FJ170" s="131">
        <f t="shared" ref="FJ170:FS170" si="402">IF(FJ$4&lt;$E$3,"",SUMIFS($F156:$FS156,$F$5:$FS$5,"&lt;="&amp;FJ$5,$F$5:$FS$5,"&gt;"&amp;(FJ$5-$E$3))/$E$3)</f>
        <v>0.13</v>
      </c>
      <c r="FK170" s="131">
        <f t="shared" si="402"/>
        <v>0.13</v>
      </c>
      <c r="FL170" s="131">
        <f t="shared" si="402"/>
        <v>0.13</v>
      </c>
      <c r="FM170" s="131">
        <f t="shared" si="402"/>
        <v>0.13</v>
      </c>
      <c r="FN170" s="131">
        <f t="shared" si="402"/>
        <v>0.13</v>
      </c>
      <c r="FO170" s="131">
        <f t="shared" si="402"/>
        <v>0.13</v>
      </c>
      <c r="FP170" s="131">
        <f t="shared" si="402"/>
        <v>0.13</v>
      </c>
      <c r="FQ170" s="131">
        <f t="shared" si="402"/>
        <v>0.13</v>
      </c>
      <c r="FR170" s="131">
        <f t="shared" si="402"/>
        <v>0.13</v>
      </c>
      <c r="FS170" s="131">
        <f t="shared" si="402"/>
        <v>0.13</v>
      </c>
      <c r="FT170" s="131">
        <f t="shared" si="383"/>
        <v>0.13</v>
      </c>
      <c r="FW170" s="133">
        <f t="shared" si="384"/>
        <v>0.13</v>
      </c>
      <c r="FX170" s="133">
        <f>MIN(F170:FS170)</f>
        <v>0.08</v>
      </c>
      <c r="FY170" s="133">
        <f>MAX(F170:FS170)</f>
        <v>0.13</v>
      </c>
      <c r="FZ170" s="133">
        <f>AVERAGE(F170:FS170)</f>
        <v>0.11521126760563385</v>
      </c>
      <c r="GA170" s="133">
        <f>AVERAGE(EP170:FS170)</f>
        <v>0.12299999999999998</v>
      </c>
    </row>
    <row r="171" spans="2:183" ht="15.75" thickTop="1"/>
    <row r="172" spans="2:183">
      <c r="B172" s="139" t="s">
        <v>42</v>
      </c>
      <c r="D172" s="137" t="s">
        <v>62</v>
      </c>
      <c r="E172" s="138">
        <v>100</v>
      </c>
      <c r="F172" s="138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9" t="s">
        <v>42</v>
      </c>
      <c r="GA172" s="139" t="s">
        <v>42</v>
      </c>
    </row>
    <row r="173" spans="2:183">
      <c r="B173" s="139"/>
    </row>
    <row r="174" spans="2:183">
      <c r="B174" s="139"/>
      <c r="D174" s="98" t="s">
        <v>44</v>
      </c>
    </row>
    <row r="175" spans="2:183">
      <c r="B175" s="139"/>
      <c r="D175" s="27" t="s">
        <v>28</v>
      </c>
      <c r="E175" s="161">
        <v>5</v>
      </c>
      <c r="F175">
        <f t="shared" ref="F175:AK175" si="403">F109+F142</f>
        <v>0</v>
      </c>
      <c r="G175">
        <f t="shared" si="403"/>
        <v>0</v>
      </c>
      <c r="H175">
        <f t="shared" si="403"/>
        <v>0</v>
      </c>
      <c r="I175">
        <f t="shared" si="403"/>
        <v>0</v>
      </c>
      <c r="J175">
        <f t="shared" si="403"/>
        <v>0</v>
      </c>
      <c r="K175">
        <f t="shared" si="403"/>
        <v>0</v>
      </c>
      <c r="L175">
        <f t="shared" si="403"/>
        <v>0</v>
      </c>
      <c r="M175">
        <f t="shared" si="403"/>
        <v>0</v>
      </c>
      <c r="N175">
        <f t="shared" si="403"/>
        <v>0</v>
      </c>
      <c r="O175">
        <f t="shared" si="403"/>
        <v>0</v>
      </c>
      <c r="P175">
        <f t="shared" si="403"/>
        <v>0</v>
      </c>
      <c r="Q175">
        <f t="shared" si="403"/>
        <v>0</v>
      </c>
      <c r="R175">
        <f t="shared" si="403"/>
        <v>0</v>
      </c>
      <c r="S175">
        <f t="shared" si="403"/>
        <v>0</v>
      </c>
      <c r="T175">
        <f t="shared" si="403"/>
        <v>0</v>
      </c>
      <c r="U175">
        <f t="shared" si="403"/>
        <v>0</v>
      </c>
      <c r="V175">
        <f t="shared" si="403"/>
        <v>0</v>
      </c>
      <c r="W175">
        <f t="shared" si="403"/>
        <v>0</v>
      </c>
      <c r="X175">
        <f t="shared" si="403"/>
        <v>0</v>
      </c>
      <c r="Y175">
        <f t="shared" si="403"/>
        <v>0</v>
      </c>
      <c r="Z175">
        <f t="shared" si="403"/>
        <v>0</v>
      </c>
      <c r="AA175">
        <f t="shared" si="403"/>
        <v>0</v>
      </c>
      <c r="AB175">
        <f t="shared" si="403"/>
        <v>0</v>
      </c>
      <c r="AC175">
        <f t="shared" si="403"/>
        <v>0</v>
      </c>
      <c r="AD175">
        <f t="shared" si="403"/>
        <v>0</v>
      </c>
      <c r="AE175">
        <f t="shared" si="403"/>
        <v>0</v>
      </c>
      <c r="AF175">
        <f t="shared" si="403"/>
        <v>0</v>
      </c>
      <c r="AG175">
        <f t="shared" si="403"/>
        <v>0</v>
      </c>
      <c r="AH175">
        <f t="shared" si="403"/>
        <v>0</v>
      </c>
      <c r="AI175">
        <f t="shared" si="403"/>
        <v>0</v>
      </c>
      <c r="AJ175">
        <f t="shared" si="403"/>
        <v>0</v>
      </c>
      <c r="AK175">
        <f t="shared" si="403"/>
        <v>0</v>
      </c>
      <c r="AL175">
        <f t="shared" ref="AL175:BQ175" si="404">AL109+AL142</f>
        <v>0</v>
      </c>
      <c r="AM175">
        <f t="shared" si="404"/>
        <v>0</v>
      </c>
      <c r="AN175">
        <f t="shared" si="404"/>
        <v>0</v>
      </c>
      <c r="AO175">
        <f t="shared" si="404"/>
        <v>0</v>
      </c>
      <c r="AP175">
        <f t="shared" si="404"/>
        <v>0</v>
      </c>
      <c r="AQ175">
        <f t="shared" si="404"/>
        <v>0</v>
      </c>
      <c r="AR175">
        <f t="shared" si="404"/>
        <v>0</v>
      </c>
      <c r="AS175">
        <f t="shared" si="404"/>
        <v>0</v>
      </c>
      <c r="AT175">
        <f t="shared" si="404"/>
        <v>0</v>
      </c>
      <c r="AU175">
        <f t="shared" si="404"/>
        <v>0</v>
      </c>
      <c r="AV175">
        <f t="shared" si="404"/>
        <v>0</v>
      </c>
      <c r="AW175">
        <f t="shared" si="404"/>
        <v>0</v>
      </c>
      <c r="AX175">
        <f t="shared" si="404"/>
        <v>0</v>
      </c>
      <c r="AY175">
        <f t="shared" si="404"/>
        <v>0</v>
      </c>
      <c r="AZ175">
        <f t="shared" si="404"/>
        <v>0</v>
      </c>
      <c r="BA175">
        <f t="shared" si="404"/>
        <v>0</v>
      </c>
      <c r="BB175">
        <f t="shared" si="404"/>
        <v>0</v>
      </c>
      <c r="BC175">
        <f t="shared" si="404"/>
        <v>0</v>
      </c>
      <c r="BD175">
        <f t="shared" si="404"/>
        <v>0</v>
      </c>
      <c r="BE175">
        <f t="shared" si="404"/>
        <v>0</v>
      </c>
      <c r="BF175">
        <f t="shared" si="404"/>
        <v>0</v>
      </c>
      <c r="BG175">
        <f t="shared" si="404"/>
        <v>0</v>
      </c>
      <c r="BH175">
        <f t="shared" si="404"/>
        <v>0</v>
      </c>
      <c r="BI175">
        <f t="shared" si="404"/>
        <v>0</v>
      </c>
      <c r="BJ175">
        <f t="shared" si="404"/>
        <v>0</v>
      </c>
      <c r="BK175">
        <f t="shared" si="404"/>
        <v>0</v>
      </c>
      <c r="BL175">
        <f t="shared" si="404"/>
        <v>0</v>
      </c>
      <c r="BM175">
        <f t="shared" si="404"/>
        <v>0</v>
      </c>
      <c r="BN175">
        <f t="shared" si="404"/>
        <v>0</v>
      </c>
      <c r="BO175">
        <f t="shared" si="404"/>
        <v>0</v>
      </c>
      <c r="BP175">
        <f t="shared" si="404"/>
        <v>0</v>
      </c>
      <c r="BQ175">
        <f t="shared" si="404"/>
        <v>0</v>
      </c>
      <c r="BR175">
        <f t="shared" ref="BR175:CW175" si="405">BR109+BR142</f>
        <v>0</v>
      </c>
      <c r="BS175">
        <f t="shared" si="405"/>
        <v>0</v>
      </c>
      <c r="BT175">
        <f t="shared" si="405"/>
        <v>0</v>
      </c>
      <c r="BU175">
        <f t="shared" si="405"/>
        <v>0</v>
      </c>
      <c r="BV175">
        <f t="shared" si="405"/>
        <v>0</v>
      </c>
      <c r="BW175">
        <f t="shared" si="405"/>
        <v>0</v>
      </c>
      <c r="BX175">
        <f t="shared" si="405"/>
        <v>0</v>
      </c>
      <c r="BY175">
        <f t="shared" si="405"/>
        <v>0</v>
      </c>
      <c r="BZ175">
        <f t="shared" si="405"/>
        <v>0</v>
      </c>
      <c r="CA175">
        <f t="shared" si="405"/>
        <v>0</v>
      </c>
      <c r="CB175">
        <f t="shared" si="405"/>
        <v>0</v>
      </c>
      <c r="CC175">
        <f t="shared" si="405"/>
        <v>0</v>
      </c>
      <c r="CD175">
        <f t="shared" si="405"/>
        <v>0</v>
      </c>
      <c r="CE175">
        <f t="shared" si="405"/>
        <v>0</v>
      </c>
      <c r="CF175">
        <f t="shared" si="405"/>
        <v>0</v>
      </c>
      <c r="CG175">
        <f t="shared" si="405"/>
        <v>0</v>
      </c>
      <c r="CH175">
        <f t="shared" si="405"/>
        <v>0</v>
      </c>
      <c r="CI175">
        <f t="shared" si="405"/>
        <v>0</v>
      </c>
      <c r="CJ175">
        <f t="shared" si="405"/>
        <v>0</v>
      </c>
      <c r="CK175">
        <f t="shared" si="405"/>
        <v>0</v>
      </c>
      <c r="CL175">
        <f t="shared" si="405"/>
        <v>0</v>
      </c>
      <c r="CM175">
        <f t="shared" si="405"/>
        <v>0</v>
      </c>
      <c r="CN175">
        <f t="shared" si="405"/>
        <v>0</v>
      </c>
      <c r="CO175">
        <f t="shared" si="405"/>
        <v>0</v>
      </c>
      <c r="CP175">
        <f t="shared" si="405"/>
        <v>0</v>
      </c>
      <c r="CQ175">
        <f t="shared" si="405"/>
        <v>0</v>
      </c>
      <c r="CR175">
        <f t="shared" si="405"/>
        <v>0</v>
      </c>
      <c r="CS175">
        <f t="shared" si="405"/>
        <v>0</v>
      </c>
      <c r="CT175">
        <f t="shared" si="405"/>
        <v>0</v>
      </c>
      <c r="CU175">
        <f t="shared" si="405"/>
        <v>0</v>
      </c>
      <c r="CV175">
        <f t="shared" si="405"/>
        <v>0</v>
      </c>
      <c r="CW175">
        <f t="shared" si="405"/>
        <v>0</v>
      </c>
      <c r="CX175">
        <f t="shared" ref="CX175:EC175" si="406">CX109+CX142</f>
        <v>0</v>
      </c>
      <c r="CY175">
        <f t="shared" si="406"/>
        <v>0</v>
      </c>
      <c r="CZ175">
        <f t="shared" si="406"/>
        <v>0</v>
      </c>
      <c r="DA175">
        <f t="shared" si="406"/>
        <v>0</v>
      </c>
      <c r="DB175">
        <f t="shared" si="406"/>
        <v>0</v>
      </c>
      <c r="DC175">
        <f t="shared" si="406"/>
        <v>0</v>
      </c>
      <c r="DD175">
        <f t="shared" si="406"/>
        <v>0</v>
      </c>
      <c r="DE175">
        <f t="shared" si="406"/>
        <v>0</v>
      </c>
      <c r="DF175">
        <f t="shared" si="406"/>
        <v>0</v>
      </c>
      <c r="DG175">
        <f t="shared" si="406"/>
        <v>0</v>
      </c>
      <c r="DH175">
        <f t="shared" si="406"/>
        <v>0</v>
      </c>
      <c r="DI175">
        <f t="shared" si="406"/>
        <v>0</v>
      </c>
      <c r="DJ175">
        <f t="shared" si="406"/>
        <v>0</v>
      </c>
      <c r="DK175">
        <f t="shared" si="406"/>
        <v>0</v>
      </c>
      <c r="DL175">
        <f t="shared" si="406"/>
        <v>0</v>
      </c>
      <c r="DM175">
        <f t="shared" si="406"/>
        <v>0</v>
      </c>
      <c r="DN175">
        <f t="shared" si="406"/>
        <v>0</v>
      </c>
      <c r="DO175">
        <f t="shared" si="406"/>
        <v>0</v>
      </c>
      <c r="DP175">
        <f t="shared" si="406"/>
        <v>0</v>
      </c>
      <c r="DQ175">
        <f t="shared" si="406"/>
        <v>0</v>
      </c>
      <c r="DR175">
        <f t="shared" si="406"/>
        <v>0</v>
      </c>
      <c r="DS175">
        <f t="shared" si="406"/>
        <v>0</v>
      </c>
      <c r="DT175">
        <f t="shared" si="406"/>
        <v>0</v>
      </c>
      <c r="DU175">
        <f t="shared" si="406"/>
        <v>0</v>
      </c>
      <c r="DV175">
        <f t="shared" si="406"/>
        <v>0</v>
      </c>
      <c r="DW175">
        <f t="shared" si="406"/>
        <v>0</v>
      </c>
      <c r="DX175">
        <f t="shared" si="406"/>
        <v>0</v>
      </c>
      <c r="DY175">
        <f t="shared" si="406"/>
        <v>0</v>
      </c>
      <c r="DZ175">
        <f t="shared" si="406"/>
        <v>0</v>
      </c>
      <c r="EA175">
        <f t="shared" si="406"/>
        <v>0</v>
      </c>
      <c r="EB175">
        <f t="shared" si="406"/>
        <v>0</v>
      </c>
      <c r="EC175">
        <f t="shared" si="406"/>
        <v>0</v>
      </c>
      <c r="ED175">
        <f t="shared" ref="ED175:FI175" si="407">ED109+ED142</f>
        <v>0</v>
      </c>
      <c r="EE175">
        <f t="shared" si="407"/>
        <v>0</v>
      </c>
      <c r="EF175">
        <f t="shared" si="407"/>
        <v>0</v>
      </c>
      <c r="EG175">
        <f t="shared" si="407"/>
        <v>0</v>
      </c>
      <c r="EH175">
        <f t="shared" si="407"/>
        <v>0</v>
      </c>
      <c r="EI175">
        <f t="shared" si="407"/>
        <v>0</v>
      </c>
      <c r="EJ175">
        <f t="shared" si="407"/>
        <v>0</v>
      </c>
      <c r="EK175">
        <f t="shared" si="407"/>
        <v>0</v>
      </c>
      <c r="EL175">
        <f t="shared" si="407"/>
        <v>0</v>
      </c>
      <c r="EM175">
        <f t="shared" si="407"/>
        <v>0</v>
      </c>
      <c r="EN175">
        <f t="shared" si="407"/>
        <v>0</v>
      </c>
      <c r="EO175">
        <f t="shared" si="407"/>
        <v>0</v>
      </c>
      <c r="EP175">
        <f t="shared" si="407"/>
        <v>0</v>
      </c>
      <c r="EQ175">
        <f t="shared" si="407"/>
        <v>0</v>
      </c>
      <c r="ER175">
        <f t="shared" si="407"/>
        <v>0</v>
      </c>
      <c r="ES175">
        <f t="shared" si="407"/>
        <v>0</v>
      </c>
      <c r="ET175">
        <f t="shared" si="407"/>
        <v>0</v>
      </c>
      <c r="EU175">
        <f t="shared" si="407"/>
        <v>0</v>
      </c>
      <c r="EV175">
        <f t="shared" si="407"/>
        <v>0</v>
      </c>
      <c r="EW175">
        <f t="shared" si="407"/>
        <v>0</v>
      </c>
      <c r="EX175">
        <f t="shared" si="407"/>
        <v>0</v>
      </c>
      <c r="EY175">
        <f t="shared" si="407"/>
        <v>0</v>
      </c>
      <c r="EZ175">
        <f t="shared" si="407"/>
        <v>0</v>
      </c>
      <c r="FA175">
        <f t="shared" si="407"/>
        <v>0</v>
      </c>
      <c r="FB175">
        <f t="shared" si="407"/>
        <v>0</v>
      </c>
      <c r="FC175">
        <f t="shared" si="407"/>
        <v>0</v>
      </c>
      <c r="FD175">
        <f t="shared" si="407"/>
        <v>0</v>
      </c>
      <c r="FE175">
        <f t="shared" si="407"/>
        <v>0</v>
      </c>
      <c r="FF175">
        <f t="shared" si="407"/>
        <v>0</v>
      </c>
      <c r="FG175">
        <f t="shared" si="407"/>
        <v>0</v>
      </c>
      <c r="FH175">
        <f t="shared" si="407"/>
        <v>0</v>
      </c>
      <c r="FI175">
        <f t="shared" si="407"/>
        <v>0</v>
      </c>
      <c r="FJ175">
        <f t="shared" ref="FJ175:FT181" si="408">FJ109+FJ142</f>
        <v>0</v>
      </c>
      <c r="FK175">
        <f t="shared" si="408"/>
        <v>0</v>
      </c>
      <c r="FL175">
        <f t="shared" si="408"/>
        <v>0</v>
      </c>
      <c r="FM175">
        <f t="shared" si="408"/>
        <v>0</v>
      </c>
      <c r="FN175">
        <f t="shared" si="408"/>
        <v>0</v>
      </c>
      <c r="FO175">
        <f t="shared" si="408"/>
        <v>0</v>
      </c>
      <c r="FP175">
        <f t="shared" si="408"/>
        <v>0</v>
      </c>
      <c r="FQ175">
        <f t="shared" si="408"/>
        <v>0</v>
      </c>
      <c r="FR175">
        <f t="shared" si="408"/>
        <v>0</v>
      </c>
      <c r="FS175">
        <f t="shared" si="408"/>
        <v>0</v>
      </c>
      <c r="FT175">
        <f t="shared" si="408"/>
        <v>0</v>
      </c>
      <c r="FV175">
        <f>SUM(F175:FT175)</f>
        <v>0</v>
      </c>
    </row>
    <row r="176" spans="2:183">
      <c r="B176" s="139"/>
      <c r="D176" s="27" t="s">
        <v>29</v>
      </c>
      <c r="E176" s="161">
        <v>4</v>
      </c>
      <c r="F176">
        <f t="shared" ref="F176:AK176" si="409">F110+F143</f>
        <v>0</v>
      </c>
      <c r="G176">
        <f t="shared" si="409"/>
        <v>0</v>
      </c>
      <c r="H176">
        <f t="shared" si="409"/>
        <v>0</v>
      </c>
      <c r="I176">
        <f t="shared" si="409"/>
        <v>0</v>
      </c>
      <c r="J176">
        <f t="shared" si="409"/>
        <v>0</v>
      </c>
      <c r="K176">
        <f t="shared" si="409"/>
        <v>0</v>
      </c>
      <c r="L176">
        <f t="shared" si="409"/>
        <v>0</v>
      </c>
      <c r="M176">
        <f t="shared" si="409"/>
        <v>0</v>
      </c>
      <c r="N176">
        <f t="shared" si="409"/>
        <v>0</v>
      </c>
      <c r="O176">
        <f t="shared" si="409"/>
        <v>0</v>
      </c>
      <c r="P176">
        <f t="shared" si="409"/>
        <v>0</v>
      </c>
      <c r="Q176">
        <f t="shared" si="409"/>
        <v>0</v>
      </c>
      <c r="R176">
        <f t="shared" si="409"/>
        <v>0</v>
      </c>
      <c r="S176">
        <f t="shared" si="409"/>
        <v>0</v>
      </c>
      <c r="T176">
        <f t="shared" si="409"/>
        <v>0</v>
      </c>
      <c r="U176">
        <f t="shared" si="409"/>
        <v>0</v>
      </c>
      <c r="V176">
        <f t="shared" si="409"/>
        <v>0</v>
      </c>
      <c r="W176">
        <f t="shared" si="409"/>
        <v>0</v>
      </c>
      <c r="X176">
        <f t="shared" si="409"/>
        <v>0</v>
      </c>
      <c r="Y176">
        <f t="shared" si="409"/>
        <v>0</v>
      </c>
      <c r="Z176">
        <f t="shared" si="409"/>
        <v>0</v>
      </c>
      <c r="AA176">
        <f t="shared" si="409"/>
        <v>0</v>
      </c>
      <c r="AB176">
        <f t="shared" si="409"/>
        <v>0</v>
      </c>
      <c r="AC176">
        <f t="shared" si="409"/>
        <v>0</v>
      </c>
      <c r="AD176">
        <f t="shared" si="409"/>
        <v>0</v>
      </c>
      <c r="AE176">
        <f t="shared" si="409"/>
        <v>0</v>
      </c>
      <c r="AF176">
        <f t="shared" si="409"/>
        <v>0</v>
      </c>
      <c r="AG176">
        <f t="shared" si="409"/>
        <v>0</v>
      </c>
      <c r="AH176">
        <f t="shared" si="409"/>
        <v>0</v>
      </c>
      <c r="AI176">
        <f t="shared" si="409"/>
        <v>0</v>
      </c>
      <c r="AJ176">
        <f t="shared" si="409"/>
        <v>0</v>
      </c>
      <c r="AK176">
        <f t="shared" si="409"/>
        <v>0</v>
      </c>
      <c r="AL176">
        <f t="shared" ref="AL176:BQ176" si="410">AL110+AL143</f>
        <v>0</v>
      </c>
      <c r="AM176">
        <f t="shared" si="410"/>
        <v>0</v>
      </c>
      <c r="AN176">
        <f t="shared" si="410"/>
        <v>0</v>
      </c>
      <c r="AO176">
        <f t="shared" si="410"/>
        <v>0</v>
      </c>
      <c r="AP176">
        <f t="shared" si="410"/>
        <v>0</v>
      </c>
      <c r="AQ176">
        <f t="shared" si="410"/>
        <v>0</v>
      </c>
      <c r="AR176">
        <f t="shared" si="410"/>
        <v>0</v>
      </c>
      <c r="AS176">
        <f t="shared" si="410"/>
        <v>0</v>
      </c>
      <c r="AT176">
        <f t="shared" si="410"/>
        <v>0</v>
      </c>
      <c r="AU176">
        <f t="shared" si="410"/>
        <v>0</v>
      </c>
      <c r="AV176">
        <f t="shared" si="410"/>
        <v>0</v>
      </c>
      <c r="AW176">
        <f t="shared" si="410"/>
        <v>0</v>
      </c>
      <c r="AX176">
        <f t="shared" si="410"/>
        <v>0</v>
      </c>
      <c r="AY176">
        <f t="shared" si="410"/>
        <v>0</v>
      </c>
      <c r="AZ176">
        <f t="shared" si="410"/>
        <v>0</v>
      </c>
      <c r="BA176">
        <f t="shared" si="410"/>
        <v>0</v>
      </c>
      <c r="BB176">
        <f t="shared" si="410"/>
        <v>0</v>
      </c>
      <c r="BC176">
        <f t="shared" si="410"/>
        <v>0</v>
      </c>
      <c r="BD176">
        <f t="shared" si="410"/>
        <v>0</v>
      </c>
      <c r="BE176">
        <f t="shared" si="410"/>
        <v>0</v>
      </c>
      <c r="BF176">
        <f t="shared" si="410"/>
        <v>0</v>
      </c>
      <c r="BG176">
        <f t="shared" si="410"/>
        <v>0</v>
      </c>
      <c r="BH176">
        <f t="shared" si="410"/>
        <v>0</v>
      </c>
      <c r="BI176">
        <f t="shared" si="410"/>
        <v>0</v>
      </c>
      <c r="BJ176">
        <f t="shared" si="410"/>
        <v>0</v>
      </c>
      <c r="BK176">
        <f t="shared" si="410"/>
        <v>0</v>
      </c>
      <c r="BL176">
        <f t="shared" si="410"/>
        <v>0</v>
      </c>
      <c r="BM176">
        <f t="shared" si="410"/>
        <v>0</v>
      </c>
      <c r="BN176">
        <f t="shared" si="410"/>
        <v>0</v>
      </c>
      <c r="BO176">
        <f t="shared" si="410"/>
        <v>0</v>
      </c>
      <c r="BP176">
        <f t="shared" si="410"/>
        <v>0</v>
      </c>
      <c r="BQ176">
        <f t="shared" si="410"/>
        <v>0</v>
      </c>
      <c r="BR176">
        <f t="shared" ref="BR176:CW176" si="411">BR110+BR143</f>
        <v>0</v>
      </c>
      <c r="BS176">
        <f t="shared" si="411"/>
        <v>0</v>
      </c>
      <c r="BT176">
        <f t="shared" si="411"/>
        <v>0</v>
      </c>
      <c r="BU176">
        <f t="shared" si="411"/>
        <v>0</v>
      </c>
      <c r="BV176">
        <f t="shared" si="411"/>
        <v>0</v>
      </c>
      <c r="BW176">
        <f t="shared" si="411"/>
        <v>0</v>
      </c>
      <c r="BX176">
        <f t="shared" si="411"/>
        <v>0</v>
      </c>
      <c r="BY176">
        <f t="shared" si="411"/>
        <v>0</v>
      </c>
      <c r="BZ176">
        <f t="shared" si="411"/>
        <v>0</v>
      </c>
      <c r="CA176">
        <f t="shared" si="411"/>
        <v>0</v>
      </c>
      <c r="CB176">
        <f t="shared" si="411"/>
        <v>0</v>
      </c>
      <c r="CC176">
        <f t="shared" si="411"/>
        <v>0</v>
      </c>
      <c r="CD176">
        <f t="shared" si="411"/>
        <v>0</v>
      </c>
      <c r="CE176">
        <f t="shared" si="411"/>
        <v>0</v>
      </c>
      <c r="CF176">
        <f t="shared" si="411"/>
        <v>0</v>
      </c>
      <c r="CG176">
        <f t="shared" si="411"/>
        <v>0</v>
      </c>
      <c r="CH176">
        <f t="shared" si="411"/>
        <v>0</v>
      </c>
      <c r="CI176">
        <f t="shared" si="411"/>
        <v>0</v>
      </c>
      <c r="CJ176">
        <f t="shared" si="411"/>
        <v>0</v>
      </c>
      <c r="CK176">
        <f t="shared" si="411"/>
        <v>0</v>
      </c>
      <c r="CL176">
        <f t="shared" si="411"/>
        <v>0</v>
      </c>
      <c r="CM176">
        <f t="shared" si="411"/>
        <v>0</v>
      </c>
      <c r="CN176">
        <f t="shared" si="411"/>
        <v>0</v>
      </c>
      <c r="CO176">
        <f t="shared" si="411"/>
        <v>0</v>
      </c>
      <c r="CP176">
        <f t="shared" si="411"/>
        <v>0</v>
      </c>
      <c r="CQ176">
        <f t="shared" si="411"/>
        <v>0</v>
      </c>
      <c r="CR176">
        <f t="shared" si="411"/>
        <v>0</v>
      </c>
      <c r="CS176">
        <f t="shared" si="411"/>
        <v>0</v>
      </c>
      <c r="CT176">
        <f t="shared" si="411"/>
        <v>0</v>
      </c>
      <c r="CU176">
        <f t="shared" si="411"/>
        <v>0</v>
      </c>
      <c r="CV176">
        <f t="shared" si="411"/>
        <v>0</v>
      </c>
      <c r="CW176">
        <f t="shared" si="411"/>
        <v>0</v>
      </c>
      <c r="CX176">
        <f t="shared" ref="CX176:EC176" si="412">CX110+CX143</f>
        <v>0</v>
      </c>
      <c r="CY176">
        <f t="shared" si="412"/>
        <v>0</v>
      </c>
      <c r="CZ176">
        <f t="shared" si="412"/>
        <v>0</v>
      </c>
      <c r="DA176">
        <f t="shared" si="412"/>
        <v>0</v>
      </c>
      <c r="DB176">
        <f t="shared" si="412"/>
        <v>0</v>
      </c>
      <c r="DC176">
        <f t="shared" si="412"/>
        <v>0</v>
      </c>
      <c r="DD176">
        <f t="shared" si="412"/>
        <v>0</v>
      </c>
      <c r="DE176">
        <f t="shared" si="412"/>
        <v>0</v>
      </c>
      <c r="DF176">
        <f t="shared" si="412"/>
        <v>0</v>
      </c>
      <c r="DG176">
        <f t="shared" si="412"/>
        <v>0</v>
      </c>
      <c r="DH176">
        <f t="shared" si="412"/>
        <v>0</v>
      </c>
      <c r="DI176">
        <f t="shared" si="412"/>
        <v>0</v>
      </c>
      <c r="DJ176">
        <f t="shared" si="412"/>
        <v>0</v>
      </c>
      <c r="DK176">
        <f t="shared" si="412"/>
        <v>0</v>
      </c>
      <c r="DL176">
        <f t="shared" si="412"/>
        <v>0</v>
      </c>
      <c r="DM176">
        <f t="shared" si="412"/>
        <v>0</v>
      </c>
      <c r="DN176">
        <f t="shared" si="412"/>
        <v>0</v>
      </c>
      <c r="DO176">
        <f t="shared" si="412"/>
        <v>0</v>
      </c>
      <c r="DP176">
        <f t="shared" si="412"/>
        <v>0</v>
      </c>
      <c r="DQ176">
        <f t="shared" si="412"/>
        <v>0</v>
      </c>
      <c r="DR176">
        <f t="shared" si="412"/>
        <v>0</v>
      </c>
      <c r="DS176">
        <f t="shared" si="412"/>
        <v>0</v>
      </c>
      <c r="DT176">
        <f t="shared" si="412"/>
        <v>0</v>
      </c>
      <c r="DU176">
        <f t="shared" si="412"/>
        <v>0</v>
      </c>
      <c r="DV176">
        <f t="shared" si="412"/>
        <v>0</v>
      </c>
      <c r="DW176">
        <f t="shared" si="412"/>
        <v>0</v>
      </c>
      <c r="DX176">
        <f t="shared" si="412"/>
        <v>0</v>
      </c>
      <c r="DY176">
        <f t="shared" si="412"/>
        <v>0</v>
      </c>
      <c r="DZ176">
        <f t="shared" si="412"/>
        <v>0</v>
      </c>
      <c r="EA176">
        <f t="shared" si="412"/>
        <v>0</v>
      </c>
      <c r="EB176">
        <f t="shared" si="412"/>
        <v>0</v>
      </c>
      <c r="EC176">
        <f t="shared" si="412"/>
        <v>0</v>
      </c>
      <c r="ED176">
        <f t="shared" ref="ED176:FI176" si="413">ED110+ED143</f>
        <v>0</v>
      </c>
      <c r="EE176">
        <f t="shared" si="413"/>
        <v>0</v>
      </c>
      <c r="EF176">
        <f t="shared" si="413"/>
        <v>0</v>
      </c>
      <c r="EG176">
        <f t="shared" si="413"/>
        <v>0</v>
      </c>
      <c r="EH176">
        <f t="shared" si="413"/>
        <v>0</v>
      </c>
      <c r="EI176">
        <f t="shared" si="413"/>
        <v>0</v>
      </c>
      <c r="EJ176">
        <f t="shared" si="413"/>
        <v>0</v>
      </c>
      <c r="EK176">
        <f t="shared" si="413"/>
        <v>0</v>
      </c>
      <c r="EL176">
        <f t="shared" si="413"/>
        <v>0</v>
      </c>
      <c r="EM176">
        <f t="shared" si="413"/>
        <v>0</v>
      </c>
      <c r="EN176">
        <f t="shared" si="413"/>
        <v>0</v>
      </c>
      <c r="EO176">
        <f t="shared" si="413"/>
        <v>0</v>
      </c>
      <c r="EP176">
        <f t="shared" si="413"/>
        <v>0</v>
      </c>
      <c r="EQ176">
        <f t="shared" si="413"/>
        <v>0</v>
      </c>
      <c r="ER176">
        <f t="shared" si="413"/>
        <v>0</v>
      </c>
      <c r="ES176">
        <f t="shared" si="413"/>
        <v>0</v>
      </c>
      <c r="ET176">
        <f t="shared" si="413"/>
        <v>0</v>
      </c>
      <c r="EU176">
        <f t="shared" si="413"/>
        <v>0</v>
      </c>
      <c r="EV176">
        <f t="shared" si="413"/>
        <v>0</v>
      </c>
      <c r="EW176">
        <f t="shared" si="413"/>
        <v>0</v>
      </c>
      <c r="EX176">
        <f t="shared" si="413"/>
        <v>0</v>
      </c>
      <c r="EY176">
        <f t="shared" si="413"/>
        <v>0</v>
      </c>
      <c r="EZ176">
        <f t="shared" si="413"/>
        <v>0</v>
      </c>
      <c r="FA176">
        <f t="shared" si="413"/>
        <v>0</v>
      </c>
      <c r="FB176">
        <f t="shared" si="413"/>
        <v>0</v>
      </c>
      <c r="FC176">
        <f t="shared" si="413"/>
        <v>0</v>
      </c>
      <c r="FD176">
        <f t="shared" si="413"/>
        <v>0</v>
      </c>
      <c r="FE176">
        <f t="shared" si="413"/>
        <v>0</v>
      </c>
      <c r="FF176">
        <f t="shared" si="413"/>
        <v>0</v>
      </c>
      <c r="FG176">
        <f t="shared" si="413"/>
        <v>0</v>
      </c>
      <c r="FH176">
        <f t="shared" si="413"/>
        <v>0</v>
      </c>
      <c r="FI176">
        <f t="shared" si="413"/>
        <v>0</v>
      </c>
      <c r="FJ176">
        <f t="shared" ref="FJ176:FS176" si="414">FJ110+FJ143</f>
        <v>0</v>
      </c>
      <c r="FK176">
        <f t="shared" si="414"/>
        <v>0</v>
      </c>
      <c r="FL176">
        <f t="shared" si="414"/>
        <v>0</v>
      </c>
      <c r="FM176">
        <f t="shared" si="414"/>
        <v>0</v>
      </c>
      <c r="FN176">
        <f t="shared" si="414"/>
        <v>0</v>
      </c>
      <c r="FO176">
        <f t="shared" si="414"/>
        <v>0</v>
      </c>
      <c r="FP176">
        <f t="shared" si="414"/>
        <v>0</v>
      </c>
      <c r="FQ176">
        <f t="shared" si="414"/>
        <v>0</v>
      </c>
      <c r="FR176">
        <f t="shared" si="414"/>
        <v>0</v>
      </c>
      <c r="FS176">
        <f t="shared" si="414"/>
        <v>0</v>
      </c>
      <c r="FT176">
        <f t="shared" si="408"/>
        <v>0</v>
      </c>
      <c r="FV176">
        <f t="shared" ref="FV176:FV181" si="415">SUM(F176:FT176)</f>
        <v>0</v>
      </c>
    </row>
    <row r="177" spans="2:183">
      <c r="B177" s="139"/>
      <c r="D177" s="27" t="s">
        <v>30</v>
      </c>
      <c r="E177" s="161">
        <v>3</v>
      </c>
      <c r="F177">
        <f t="shared" ref="F177:AK177" si="416">F111+F144</f>
        <v>0</v>
      </c>
      <c r="G177">
        <f t="shared" si="416"/>
        <v>0</v>
      </c>
      <c r="H177">
        <f t="shared" si="416"/>
        <v>0</v>
      </c>
      <c r="I177">
        <f t="shared" si="416"/>
        <v>0</v>
      </c>
      <c r="J177">
        <f t="shared" si="416"/>
        <v>0</v>
      </c>
      <c r="K177">
        <f t="shared" si="416"/>
        <v>0</v>
      </c>
      <c r="L177">
        <f t="shared" si="416"/>
        <v>0</v>
      </c>
      <c r="M177">
        <f t="shared" si="416"/>
        <v>0</v>
      </c>
      <c r="N177">
        <f t="shared" si="416"/>
        <v>0</v>
      </c>
      <c r="O177">
        <f t="shared" si="416"/>
        <v>0</v>
      </c>
      <c r="P177">
        <f t="shared" si="416"/>
        <v>0</v>
      </c>
      <c r="Q177">
        <f t="shared" si="416"/>
        <v>0</v>
      </c>
      <c r="R177">
        <f t="shared" si="416"/>
        <v>0</v>
      </c>
      <c r="S177">
        <f t="shared" si="416"/>
        <v>0</v>
      </c>
      <c r="T177">
        <f t="shared" si="416"/>
        <v>0</v>
      </c>
      <c r="U177">
        <f t="shared" si="416"/>
        <v>0</v>
      </c>
      <c r="V177">
        <f t="shared" si="416"/>
        <v>0</v>
      </c>
      <c r="W177">
        <f t="shared" si="416"/>
        <v>0</v>
      </c>
      <c r="X177">
        <f t="shared" si="416"/>
        <v>0</v>
      </c>
      <c r="Y177">
        <f t="shared" si="416"/>
        <v>0</v>
      </c>
      <c r="Z177">
        <f t="shared" si="416"/>
        <v>0</v>
      </c>
      <c r="AA177">
        <f t="shared" si="416"/>
        <v>0</v>
      </c>
      <c r="AB177">
        <f t="shared" si="416"/>
        <v>0</v>
      </c>
      <c r="AC177">
        <f t="shared" si="416"/>
        <v>0</v>
      </c>
      <c r="AD177">
        <f t="shared" si="416"/>
        <v>0</v>
      </c>
      <c r="AE177">
        <f t="shared" si="416"/>
        <v>0</v>
      </c>
      <c r="AF177">
        <f t="shared" si="416"/>
        <v>0</v>
      </c>
      <c r="AG177">
        <f t="shared" si="416"/>
        <v>0</v>
      </c>
      <c r="AH177">
        <f t="shared" si="416"/>
        <v>0</v>
      </c>
      <c r="AI177">
        <f t="shared" si="416"/>
        <v>0</v>
      </c>
      <c r="AJ177">
        <f t="shared" si="416"/>
        <v>0</v>
      </c>
      <c r="AK177">
        <f t="shared" si="416"/>
        <v>0</v>
      </c>
      <c r="AL177">
        <f t="shared" ref="AL177:BQ177" si="417">AL111+AL144</f>
        <v>0</v>
      </c>
      <c r="AM177">
        <f t="shared" si="417"/>
        <v>0</v>
      </c>
      <c r="AN177">
        <f t="shared" si="417"/>
        <v>0</v>
      </c>
      <c r="AO177">
        <f t="shared" si="417"/>
        <v>0</v>
      </c>
      <c r="AP177">
        <f t="shared" si="417"/>
        <v>0</v>
      </c>
      <c r="AQ177">
        <f t="shared" si="417"/>
        <v>0</v>
      </c>
      <c r="AR177">
        <f t="shared" si="417"/>
        <v>0</v>
      </c>
      <c r="AS177">
        <f t="shared" si="417"/>
        <v>0</v>
      </c>
      <c r="AT177">
        <f t="shared" si="417"/>
        <v>0</v>
      </c>
      <c r="AU177">
        <f t="shared" si="417"/>
        <v>0</v>
      </c>
      <c r="AV177">
        <f t="shared" si="417"/>
        <v>0</v>
      </c>
      <c r="AW177">
        <f t="shared" si="417"/>
        <v>0</v>
      </c>
      <c r="AX177">
        <f t="shared" si="417"/>
        <v>0</v>
      </c>
      <c r="AY177">
        <f t="shared" si="417"/>
        <v>0</v>
      </c>
      <c r="AZ177">
        <f t="shared" si="417"/>
        <v>1</v>
      </c>
      <c r="BA177">
        <f t="shared" si="417"/>
        <v>0</v>
      </c>
      <c r="BB177">
        <f t="shared" si="417"/>
        <v>0</v>
      </c>
      <c r="BC177">
        <f t="shared" si="417"/>
        <v>0</v>
      </c>
      <c r="BD177">
        <f t="shared" si="417"/>
        <v>0</v>
      </c>
      <c r="BE177">
        <f t="shared" si="417"/>
        <v>0</v>
      </c>
      <c r="BF177">
        <f t="shared" si="417"/>
        <v>0</v>
      </c>
      <c r="BG177">
        <f t="shared" si="417"/>
        <v>0</v>
      </c>
      <c r="BH177">
        <f t="shared" si="417"/>
        <v>0</v>
      </c>
      <c r="BI177">
        <f t="shared" si="417"/>
        <v>0</v>
      </c>
      <c r="BJ177">
        <f t="shared" si="417"/>
        <v>0</v>
      </c>
      <c r="BK177">
        <f t="shared" si="417"/>
        <v>0</v>
      </c>
      <c r="BL177">
        <f t="shared" si="417"/>
        <v>0</v>
      </c>
      <c r="BM177">
        <f t="shared" si="417"/>
        <v>0</v>
      </c>
      <c r="BN177">
        <f t="shared" si="417"/>
        <v>0</v>
      </c>
      <c r="BO177">
        <f t="shared" si="417"/>
        <v>0</v>
      </c>
      <c r="BP177">
        <f t="shared" si="417"/>
        <v>0</v>
      </c>
      <c r="BQ177">
        <f t="shared" si="417"/>
        <v>0</v>
      </c>
      <c r="BR177">
        <f t="shared" ref="BR177:CW177" si="418">BR111+BR144</f>
        <v>0</v>
      </c>
      <c r="BS177">
        <f t="shared" si="418"/>
        <v>0</v>
      </c>
      <c r="BT177">
        <f t="shared" si="418"/>
        <v>0</v>
      </c>
      <c r="BU177">
        <f t="shared" si="418"/>
        <v>0</v>
      </c>
      <c r="BV177">
        <f t="shared" si="418"/>
        <v>0</v>
      </c>
      <c r="BW177">
        <f t="shared" si="418"/>
        <v>0</v>
      </c>
      <c r="BX177">
        <f t="shared" si="418"/>
        <v>0</v>
      </c>
      <c r="BY177">
        <f t="shared" si="418"/>
        <v>0</v>
      </c>
      <c r="BZ177">
        <f t="shared" si="418"/>
        <v>0</v>
      </c>
      <c r="CA177">
        <f t="shared" si="418"/>
        <v>0</v>
      </c>
      <c r="CB177">
        <f t="shared" si="418"/>
        <v>0</v>
      </c>
      <c r="CC177">
        <f t="shared" si="418"/>
        <v>0</v>
      </c>
      <c r="CD177">
        <f t="shared" si="418"/>
        <v>0</v>
      </c>
      <c r="CE177">
        <f t="shared" si="418"/>
        <v>0</v>
      </c>
      <c r="CF177">
        <f t="shared" si="418"/>
        <v>0</v>
      </c>
      <c r="CG177">
        <f t="shared" si="418"/>
        <v>0</v>
      </c>
      <c r="CH177">
        <f t="shared" si="418"/>
        <v>0</v>
      </c>
      <c r="CI177">
        <f t="shared" si="418"/>
        <v>0</v>
      </c>
      <c r="CJ177">
        <f t="shared" si="418"/>
        <v>0</v>
      </c>
      <c r="CK177">
        <f t="shared" si="418"/>
        <v>0</v>
      </c>
      <c r="CL177">
        <f t="shared" si="418"/>
        <v>0</v>
      </c>
      <c r="CM177">
        <f t="shared" si="418"/>
        <v>0</v>
      </c>
      <c r="CN177">
        <f t="shared" si="418"/>
        <v>0</v>
      </c>
      <c r="CO177">
        <f t="shared" si="418"/>
        <v>0</v>
      </c>
      <c r="CP177">
        <f t="shared" si="418"/>
        <v>0</v>
      </c>
      <c r="CQ177">
        <f t="shared" si="418"/>
        <v>0</v>
      </c>
      <c r="CR177">
        <f t="shared" si="418"/>
        <v>0</v>
      </c>
      <c r="CS177">
        <f t="shared" si="418"/>
        <v>0</v>
      </c>
      <c r="CT177">
        <f t="shared" si="418"/>
        <v>0</v>
      </c>
      <c r="CU177">
        <f t="shared" si="418"/>
        <v>0</v>
      </c>
      <c r="CV177">
        <f t="shared" si="418"/>
        <v>0</v>
      </c>
      <c r="CW177">
        <f t="shared" si="418"/>
        <v>0</v>
      </c>
      <c r="CX177">
        <f t="shared" ref="CX177:EC177" si="419">CX111+CX144</f>
        <v>0</v>
      </c>
      <c r="CY177">
        <f t="shared" si="419"/>
        <v>0</v>
      </c>
      <c r="CZ177">
        <f t="shared" si="419"/>
        <v>0</v>
      </c>
      <c r="DA177">
        <f t="shared" si="419"/>
        <v>0</v>
      </c>
      <c r="DB177">
        <f t="shared" si="419"/>
        <v>0</v>
      </c>
      <c r="DC177">
        <f t="shared" si="419"/>
        <v>0</v>
      </c>
      <c r="DD177">
        <f t="shared" si="419"/>
        <v>0</v>
      </c>
      <c r="DE177">
        <f t="shared" si="419"/>
        <v>0</v>
      </c>
      <c r="DF177">
        <f t="shared" si="419"/>
        <v>0</v>
      </c>
      <c r="DG177">
        <f t="shared" si="419"/>
        <v>0</v>
      </c>
      <c r="DH177">
        <f t="shared" si="419"/>
        <v>0</v>
      </c>
      <c r="DI177">
        <f t="shared" si="419"/>
        <v>0</v>
      </c>
      <c r="DJ177">
        <f t="shared" si="419"/>
        <v>0</v>
      </c>
      <c r="DK177">
        <f t="shared" si="419"/>
        <v>0</v>
      </c>
      <c r="DL177">
        <f t="shared" si="419"/>
        <v>0</v>
      </c>
      <c r="DM177">
        <f t="shared" si="419"/>
        <v>0</v>
      </c>
      <c r="DN177">
        <f t="shared" si="419"/>
        <v>0</v>
      </c>
      <c r="DO177">
        <f t="shared" si="419"/>
        <v>0</v>
      </c>
      <c r="DP177">
        <f t="shared" si="419"/>
        <v>0</v>
      </c>
      <c r="DQ177">
        <f t="shared" si="419"/>
        <v>0</v>
      </c>
      <c r="DR177">
        <f t="shared" si="419"/>
        <v>1</v>
      </c>
      <c r="DS177">
        <f t="shared" si="419"/>
        <v>0</v>
      </c>
      <c r="DT177">
        <f t="shared" si="419"/>
        <v>0</v>
      </c>
      <c r="DU177">
        <f t="shared" si="419"/>
        <v>0</v>
      </c>
      <c r="DV177">
        <f t="shared" si="419"/>
        <v>0</v>
      </c>
      <c r="DW177">
        <f t="shared" si="419"/>
        <v>0</v>
      </c>
      <c r="DX177">
        <f t="shared" si="419"/>
        <v>0</v>
      </c>
      <c r="DY177">
        <f t="shared" si="419"/>
        <v>0</v>
      </c>
      <c r="DZ177">
        <f t="shared" si="419"/>
        <v>0</v>
      </c>
      <c r="EA177">
        <f t="shared" si="419"/>
        <v>0</v>
      </c>
      <c r="EB177">
        <f t="shared" si="419"/>
        <v>0</v>
      </c>
      <c r="EC177">
        <f t="shared" si="419"/>
        <v>0</v>
      </c>
      <c r="ED177">
        <f t="shared" ref="ED177:FI177" si="420">ED111+ED144</f>
        <v>0</v>
      </c>
      <c r="EE177">
        <f t="shared" si="420"/>
        <v>0</v>
      </c>
      <c r="EF177">
        <f t="shared" si="420"/>
        <v>0</v>
      </c>
      <c r="EG177">
        <f t="shared" si="420"/>
        <v>0</v>
      </c>
      <c r="EH177">
        <f t="shared" si="420"/>
        <v>0</v>
      </c>
      <c r="EI177">
        <f t="shared" si="420"/>
        <v>0</v>
      </c>
      <c r="EJ177">
        <f t="shared" si="420"/>
        <v>0</v>
      </c>
      <c r="EK177">
        <f t="shared" si="420"/>
        <v>0</v>
      </c>
      <c r="EL177">
        <f t="shared" si="420"/>
        <v>0</v>
      </c>
      <c r="EM177">
        <f t="shared" si="420"/>
        <v>0</v>
      </c>
      <c r="EN177">
        <f t="shared" si="420"/>
        <v>0</v>
      </c>
      <c r="EO177">
        <f t="shared" si="420"/>
        <v>0</v>
      </c>
      <c r="EP177">
        <f t="shared" si="420"/>
        <v>0</v>
      </c>
      <c r="EQ177">
        <f t="shared" si="420"/>
        <v>0</v>
      </c>
      <c r="ER177">
        <f t="shared" si="420"/>
        <v>0</v>
      </c>
      <c r="ES177">
        <f t="shared" si="420"/>
        <v>0</v>
      </c>
      <c r="ET177">
        <f t="shared" si="420"/>
        <v>0</v>
      </c>
      <c r="EU177">
        <f t="shared" si="420"/>
        <v>0</v>
      </c>
      <c r="EV177">
        <f t="shared" si="420"/>
        <v>0</v>
      </c>
      <c r="EW177">
        <f t="shared" si="420"/>
        <v>0</v>
      </c>
      <c r="EX177">
        <f t="shared" si="420"/>
        <v>0</v>
      </c>
      <c r="EY177">
        <f t="shared" si="420"/>
        <v>0</v>
      </c>
      <c r="EZ177">
        <f t="shared" si="420"/>
        <v>0</v>
      </c>
      <c r="FA177">
        <f t="shared" si="420"/>
        <v>0</v>
      </c>
      <c r="FB177">
        <f t="shared" si="420"/>
        <v>0</v>
      </c>
      <c r="FC177">
        <f t="shared" si="420"/>
        <v>0</v>
      </c>
      <c r="FD177">
        <f t="shared" si="420"/>
        <v>0</v>
      </c>
      <c r="FE177">
        <f t="shared" si="420"/>
        <v>0</v>
      </c>
      <c r="FF177">
        <f t="shared" si="420"/>
        <v>0</v>
      </c>
      <c r="FG177">
        <f t="shared" si="420"/>
        <v>0</v>
      </c>
      <c r="FH177">
        <f t="shared" si="420"/>
        <v>0</v>
      </c>
      <c r="FI177">
        <f t="shared" si="420"/>
        <v>0</v>
      </c>
      <c r="FJ177">
        <f t="shared" ref="FJ177:FS177" si="421">FJ111+FJ144</f>
        <v>0</v>
      </c>
      <c r="FK177">
        <f t="shared" si="421"/>
        <v>0</v>
      </c>
      <c r="FL177">
        <f t="shared" si="421"/>
        <v>0</v>
      </c>
      <c r="FM177">
        <f t="shared" si="421"/>
        <v>0</v>
      </c>
      <c r="FN177">
        <f t="shared" si="421"/>
        <v>0</v>
      </c>
      <c r="FO177">
        <f t="shared" si="421"/>
        <v>0</v>
      </c>
      <c r="FP177">
        <f t="shared" si="421"/>
        <v>0</v>
      </c>
      <c r="FQ177">
        <f t="shared" si="421"/>
        <v>0</v>
      </c>
      <c r="FR177">
        <f t="shared" si="421"/>
        <v>0</v>
      </c>
      <c r="FS177">
        <f t="shared" si="421"/>
        <v>0</v>
      </c>
      <c r="FT177">
        <f t="shared" si="408"/>
        <v>0</v>
      </c>
      <c r="FV177">
        <f t="shared" si="415"/>
        <v>2</v>
      </c>
    </row>
    <row r="178" spans="2:183">
      <c r="B178" s="139"/>
      <c r="D178" s="27" t="s">
        <v>31</v>
      </c>
      <c r="E178" s="161">
        <v>2</v>
      </c>
      <c r="F178">
        <f t="shared" ref="F178:AK178" si="422">F112+F145</f>
        <v>0</v>
      </c>
      <c r="G178">
        <f t="shared" si="422"/>
        <v>0</v>
      </c>
      <c r="H178">
        <f t="shared" si="422"/>
        <v>0</v>
      </c>
      <c r="I178">
        <f t="shared" si="422"/>
        <v>0</v>
      </c>
      <c r="J178">
        <f t="shared" si="422"/>
        <v>0</v>
      </c>
      <c r="K178">
        <f t="shared" si="422"/>
        <v>0</v>
      </c>
      <c r="L178">
        <f t="shared" si="422"/>
        <v>0</v>
      </c>
      <c r="M178">
        <f t="shared" si="422"/>
        <v>0</v>
      </c>
      <c r="N178">
        <f t="shared" si="422"/>
        <v>0</v>
      </c>
      <c r="O178">
        <f t="shared" si="422"/>
        <v>0</v>
      </c>
      <c r="P178">
        <f t="shared" si="422"/>
        <v>0</v>
      </c>
      <c r="Q178">
        <f t="shared" si="422"/>
        <v>0</v>
      </c>
      <c r="R178">
        <f t="shared" si="422"/>
        <v>0</v>
      </c>
      <c r="S178">
        <f t="shared" si="422"/>
        <v>0</v>
      </c>
      <c r="T178">
        <f t="shared" si="422"/>
        <v>0</v>
      </c>
      <c r="U178">
        <f t="shared" si="422"/>
        <v>0</v>
      </c>
      <c r="V178">
        <f t="shared" si="422"/>
        <v>0</v>
      </c>
      <c r="W178">
        <f t="shared" si="422"/>
        <v>0</v>
      </c>
      <c r="X178">
        <f t="shared" si="422"/>
        <v>0</v>
      </c>
      <c r="Y178">
        <f t="shared" si="422"/>
        <v>0</v>
      </c>
      <c r="Z178">
        <f t="shared" si="422"/>
        <v>0</v>
      </c>
      <c r="AA178">
        <f t="shared" si="422"/>
        <v>0</v>
      </c>
      <c r="AB178">
        <f t="shared" si="422"/>
        <v>0</v>
      </c>
      <c r="AC178">
        <f t="shared" si="422"/>
        <v>0</v>
      </c>
      <c r="AD178">
        <f t="shared" si="422"/>
        <v>0</v>
      </c>
      <c r="AE178">
        <f t="shared" si="422"/>
        <v>0</v>
      </c>
      <c r="AF178">
        <f t="shared" si="422"/>
        <v>0</v>
      </c>
      <c r="AG178">
        <f t="shared" si="422"/>
        <v>0</v>
      </c>
      <c r="AH178">
        <f t="shared" si="422"/>
        <v>0</v>
      </c>
      <c r="AI178">
        <f t="shared" si="422"/>
        <v>0</v>
      </c>
      <c r="AJ178">
        <f t="shared" si="422"/>
        <v>0</v>
      </c>
      <c r="AK178">
        <f t="shared" si="422"/>
        <v>0</v>
      </c>
      <c r="AL178">
        <f t="shared" ref="AL178:BQ178" si="423">AL112+AL145</f>
        <v>0</v>
      </c>
      <c r="AM178">
        <f t="shared" si="423"/>
        <v>0</v>
      </c>
      <c r="AN178">
        <f t="shared" si="423"/>
        <v>0</v>
      </c>
      <c r="AO178">
        <f t="shared" si="423"/>
        <v>0</v>
      </c>
      <c r="AP178">
        <f t="shared" si="423"/>
        <v>0</v>
      </c>
      <c r="AQ178">
        <f t="shared" si="423"/>
        <v>0</v>
      </c>
      <c r="AR178">
        <f t="shared" si="423"/>
        <v>1</v>
      </c>
      <c r="AS178">
        <f t="shared" si="423"/>
        <v>0</v>
      </c>
      <c r="AT178">
        <f t="shared" si="423"/>
        <v>0</v>
      </c>
      <c r="AU178">
        <f t="shared" si="423"/>
        <v>0</v>
      </c>
      <c r="AV178">
        <f t="shared" si="423"/>
        <v>0</v>
      </c>
      <c r="AW178">
        <f t="shared" si="423"/>
        <v>0</v>
      </c>
      <c r="AX178">
        <f t="shared" si="423"/>
        <v>0</v>
      </c>
      <c r="AY178">
        <f t="shared" si="423"/>
        <v>0</v>
      </c>
      <c r="AZ178">
        <f t="shared" si="423"/>
        <v>0</v>
      </c>
      <c r="BA178">
        <f t="shared" si="423"/>
        <v>0</v>
      </c>
      <c r="BB178">
        <f t="shared" si="423"/>
        <v>0</v>
      </c>
      <c r="BC178">
        <f t="shared" si="423"/>
        <v>0</v>
      </c>
      <c r="BD178">
        <f t="shared" si="423"/>
        <v>0</v>
      </c>
      <c r="BE178">
        <f t="shared" si="423"/>
        <v>0</v>
      </c>
      <c r="BF178">
        <f t="shared" si="423"/>
        <v>0</v>
      </c>
      <c r="BG178">
        <f t="shared" si="423"/>
        <v>0</v>
      </c>
      <c r="BH178">
        <f t="shared" si="423"/>
        <v>0</v>
      </c>
      <c r="BI178">
        <f t="shared" si="423"/>
        <v>0</v>
      </c>
      <c r="BJ178">
        <f t="shared" si="423"/>
        <v>0</v>
      </c>
      <c r="BK178">
        <f t="shared" si="423"/>
        <v>0</v>
      </c>
      <c r="BL178">
        <f t="shared" si="423"/>
        <v>0</v>
      </c>
      <c r="BM178">
        <f t="shared" si="423"/>
        <v>0</v>
      </c>
      <c r="BN178">
        <f t="shared" si="423"/>
        <v>0</v>
      </c>
      <c r="BO178">
        <f t="shared" si="423"/>
        <v>0</v>
      </c>
      <c r="BP178">
        <f t="shared" si="423"/>
        <v>0</v>
      </c>
      <c r="BQ178">
        <f t="shared" si="423"/>
        <v>0</v>
      </c>
      <c r="BR178">
        <f t="shared" ref="BR178:CW178" si="424">BR112+BR145</f>
        <v>0</v>
      </c>
      <c r="BS178">
        <f t="shared" si="424"/>
        <v>0</v>
      </c>
      <c r="BT178">
        <f t="shared" si="424"/>
        <v>0</v>
      </c>
      <c r="BU178">
        <f t="shared" si="424"/>
        <v>0</v>
      </c>
      <c r="BV178">
        <f t="shared" si="424"/>
        <v>0</v>
      </c>
      <c r="BW178">
        <f t="shared" si="424"/>
        <v>0</v>
      </c>
      <c r="BX178">
        <f t="shared" si="424"/>
        <v>0</v>
      </c>
      <c r="BY178">
        <f t="shared" si="424"/>
        <v>0</v>
      </c>
      <c r="BZ178">
        <f t="shared" si="424"/>
        <v>0</v>
      </c>
      <c r="CA178">
        <f t="shared" si="424"/>
        <v>0</v>
      </c>
      <c r="CB178">
        <f t="shared" si="424"/>
        <v>0</v>
      </c>
      <c r="CC178">
        <f t="shared" si="424"/>
        <v>0</v>
      </c>
      <c r="CD178">
        <f t="shared" si="424"/>
        <v>0</v>
      </c>
      <c r="CE178">
        <f t="shared" si="424"/>
        <v>0</v>
      </c>
      <c r="CF178">
        <f t="shared" si="424"/>
        <v>0</v>
      </c>
      <c r="CG178">
        <f t="shared" si="424"/>
        <v>0</v>
      </c>
      <c r="CH178">
        <f t="shared" si="424"/>
        <v>0</v>
      </c>
      <c r="CI178">
        <f t="shared" si="424"/>
        <v>0</v>
      </c>
      <c r="CJ178">
        <f t="shared" si="424"/>
        <v>0</v>
      </c>
      <c r="CK178">
        <f t="shared" si="424"/>
        <v>0</v>
      </c>
      <c r="CL178">
        <f t="shared" si="424"/>
        <v>0</v>
      </c>
      <c r="CM178">
        <f t="shared" si="424"/>
        <v>0</v>
      </c>
      <c r="CN178">
        <f t="shared" si="424"/>
        <v>0</v>
      </c>
      <c r="CO178">
        <f t="shared" si="424"/>
        <v>0</v>
      </c>
      <c r="CP178">
        <f t="shared" si="424"/>
        <v>0</v>
      </c>
      <c r="CQ178">
        <f t="shared" si="424"/>
        <v>0</v>
      </c>
      <c r="CR178">
        <f t="shared" si="424"/>
        <v>0</v>
      </c>
      <c r="CS178">
        <f t="shared" si="424"/>
        <v>0</v>
      </c>
      <c r="CT178">
        <f t="shared" si="424"/>
        <v>0</v>
      </c>
      <c r="CU178">
        <f t="shared" si="424"/>
        <v>0</v>
      </c>
      <c r="CV178">
        <f t="shared" si="424"/>
        <v>0</v>
      </c>
      <c r="CW178">
        <f t="shared" si="424"/>
        <v>0</v>
      </c>
      <c r="CX178">
        <f t="shared" ref="CX178:EC178" si="425">CX112+CX145</f>
        <v>0</v>
      </c>
      <c r="CY178">
        <f t="shared" si="425"/>
        <v>1</v>
      </c>
      <c r="CZ178">
        <f t="shared" si="425"/>
        <v>0</v>
      </c>
      <c r="DA178">
        <f t="shared" si="425"/>
        <v>0</v>
      </c>
      <c r="DB178">
        <f t="shared" si="425"/>
        <v>0</v>
      </c>
      <c r="DC178">
        <f t="shared" si="425"/>
        <v>0</v>
      </c>
      <c r="DD178">
        <f t="shared" si="425"/>
        <v>0</v>
      </c>
      <c r="DE178">
        <f t="shared" si="425"/>
        <v>0</v>
      </c>
      <c r="DF178">
        <f t="shared" si="425"/>
        <v>0</v>
      </c>
      <c r="DG178">
        <f t="shared" si="425"/>
        <v>0</v>
      </c>
      <c r="DH178">
        <f t="shared" si="425"/>
        <v>0</v>
      </c>
      <c r="DI178">
        <f t="shared" si="425"/>
        <v>0</v>
      </c>
      <c r="DJ178">
        <f t="shared" si="425"/>
        <v>0</v>
      </c>
      <c r="DK178">
        <f t="shared" si="425"/>
        <v>0</v>
      </c>
      <c r="DL178">
        <f t="shared" si="425"/>
        <v>0</v>
      </c>
      <c r="DM178">
        <f t="shared" si="425"/>
        <v>0</v>
      </c>
      <c r="DN178">
        <f t="shared" si="425"/>
        <v>0</v>
      </c>
      <c r="DO178">
        <f t="shared" si="425"/>
        <v>0</v>
      </c>
      <c r="DP178">
        <f t="shared" si="425"/>
        <v>0</v>
      </c>
      <c r="DQ178">
        <f t="shared" si="425"/>
        <v>0</v>
      </c>
      <c r="DR178">
        <f t="shared" si="425"/>
        <v>0</v>
      </c>
      <c r="DS178">
        <f t="shared" si="425"/>
        <v>0</v>
      </c>
      <c r="DT178">
        <f t="shared" si="425"/>
        <v>0</v>
      </c>
      <c r="DU178">
        <f t="shared" si="425"/>
        <v>0</v>
      </c>
      <c r="DV178">
        <f t="shared" si="425"/>
        <v>0</v>
      </c>
      <c r="DW178">
        <f t="shared" si="425"/>
        <v>0</v>
      </c>
      <c r="DX178">
        <f t="shared" si="425"/>
        <v>0</v>
      </c>
      <c r="DY178">
        <f t="shared" si="425"/>
        <v>0</v>
      </c>
      <c r="DZ178">
        <f t="shared" si="425"/>
        <v>0</v>
      </c>
      <c r="EA178">
        <f t="shared" si="425"/>
        <v>0</v>
      </c>
      <c r="EB178">
        <f t="shared" si="425"/>
        <v>0</v>
      </c>
      <c r="EC178">
        <f t="shared" si="425"/>
        <v>0</v>
      </c>
      <c r="ED178">
        <f t="shared" ref="ED178:FI178" si="426">ED112+ED145</f>
        <v>0</v>
      </c>
      <c r="EE178">
        <f t="shared" si="426"/>
        <v>0</v>
      </c>
      <c r="EF178">
        <f t="shared" si="426"/>
        <v>0</v>
      </c>
      <c r="EG178">
        <f t="shared" si="426"/>
        <v>0</v>
      </c>
      <c r="EH178">
        <f t="shared" si="426"/>
        <v>0</v>
      </c>
      <c r="EI178">
        <f t="shared" si="426"/>
        <v>0</v>
      </c>
      <c r="EJ178">
        <f t="shared" si="426"/>
        <v>0</v>
      </c>
      <c r="EK178">
        <f t="shared" si="426"/>
        <v>0</v>
      </c>
      <c r="EL178">
        <f t="shared" si="426"/>
        <v>0</v>
      </c>
      <c r="EM178">
        <f t="shared" si="426"/>
        <v>0</v>
      </c>
      <c r="EN178">
        <f t="shared" si="426"/>
        <v>0</v>
      </c>
      <c r="EO178">
        <f t="shared" si="426"/>
        <v>0</v>
      </c>
      <c r="EP178">
        <f t="shared" si="426"/>
        <v>0</v>
      </c>
      <c r="EQ178">
        <f t="shared" si="426"/>
        <v>0</v>
      </c>
      <c r="ER178">
        <f t="shared" si="426"/>
        <v>0</v>
      </c>
      <c r="ES178">
        <f t="shared" si="426"/>
        <v>0</v>
      </c>
      <c r="ET178">
        <f t="shared" si="426"/>
        <v>0</v>
      </c>
      <c r="EU178">
        <f t="shared" si="426"/>
        <v>0</v>
      </c>
      <c r="EV178">
        <f t="shared" si="426"/>
        <v>0</v>
      </c>
      <c r="EW178">
        <f t="shared" si="426"/>
        <v>0</v>
      </c>
      <c r="EX178">
        <f t="shared" si="426"/>
        <v>0</v>
      </c>
      <c r="EY178">
        <f t="shared" si="426"/>
        <v>0</v>
      </c>
      <c r="EZ178">
        <f t="shared" si="426"/>
        <v>0</v>
      </c>
      <c r="FA178">
        <f t="shared" si="426"/>
        <v>0</v>
      </c>
      <c r="FB178">
        <f t="shared" si="426"/>
        <v>0</v>
      </c>
      <c r="FC178">
        <f t="shared" si="426"/>
        <v>0</v>
      </c>
      <c r="FD178">
        <f t="shared" si="426"/>
        <v>0</v>
      </c>
      <c r="FE178">
        <f t="shared" si="426"/>
        <v>0</v>
      </c>
      <c r="FF178">
        <f t="shared" si="426"/>
        <v>0</v>
      </c>
      <c r="FG178">
        <f t="shared" si="426"/>
        <v>0</v>
      </c>
      <c r="FH178">
        <f t="shared" si="426"/>
        <v>0</v>
      </c>
      <c r="FI178">
        <f t="shared" si="426"/>
        <v>0</v>
      </c>
      <c r="FJ178">
        <f t="shared" ref="FJ178:FS178" si="427">FJ112+FJ145</f>
        <v>0</v>
      </c>
      <c r="FK178">
        <f t="shared" si="427"/>
        <v>0</v>
      </c>
      <c r="FL178">
        <f t="shared" si="427"/>
        <v>0</v>
      </c>
      <c r="FM178">
        <f t="shared" si="427"/>
        <v>0</v>
      </c>
      <c r="FN178">
        <f t="shared" si="427"/>
        <v>0</v>
      </c>
      <c r="FO178">
        <f t="shared" si="427"/>
        <v>0</v>
      </c>
      <c r="FP178">
        <f t="shared" si="427"/>
        <v>0</v>
      </c>
      <c r="FQ178">
        <f t="shared" si="427"/>
        <v>0</v>
      </c>
      <c r="FR178">
        <f t="shared" si="427"/>
        <v>0</v>
      </c>
      <c r="FS178">
        <f t="shared" si="427"/>
        <v>0</v>
      </c>
      <c r="FT178">
        <f t="shared" si="408"/>
        <v>0</v>
      </c>
      <c r="FV178">
        <f t="shared" si="415"/>
        <v>2</v>
      </c>
    </row>
    <row r="179" spans="2:183">
      <c r="B179" s="139"/>
      <c r="D179" s="27" t="s">
        <v>32</v>
      </c>
      <c r="E179" s="161">
        <v>1</v>
      </c>
      <c r="F179">
        <f t="shared" ref="F179:AK179" si="428">F113+F146</f>
        <v>0</v>
      </c>
      <c r="G179">
        <f t="shared" si="428"/>
        <v>0</v>
      </c>
      <c r="H179">
        <f t="shared" si="428"/>
        <v>0</v>
      </c>
      <c r="I179">
        <f t="shared" si="428"/>
        <v>0</v>
      </c>
      <c r="J179">
        <f t="shared" si="428"/>
        <v>0</v>
      </c>
      <c r="K179">
        <f t="shared" si="428"/>
        <v>0</v>
      </c>
      <c r="L179">
        <f t="shared" si="428"/>
        <v>0</v>
      </c>
      <c r="M179">
        <f t="shared" si="428"/>
        <v>0</v>
      </c>
      <c r="N179">
        <f t="shared" si="428"/>
        <v>0</v>
      </c>
      <c r="O179">
        <f t="shared" si="428"/>
        <v>0</v>
      </c>
      <c r="P179">
        <f t="shared" si="428"/>
        <v>0</v>
      </c>
      <c r="Q179">
        <f t="shared" si="428"/>
        <v>0</v>
      </c>
      <c r="R179">
        <f t="shared" si="428"/>
        <v>0</v>
      </c>
      <c r="S179">
        <f t="shared" si="428"/>
        <v>0</v>
      </c>
      <c r="T179">
        <f t="shared" si="428"/>
        <v>0</v>
      </c>
      <c r="U179">
        <f t="shared" si="428"/>
        <v>0</v>
      </c>
      <c r="V179">
        <f t="shared" si="428"/>
        <v>0</v>
      </c>
      <c r="W179">
        <f t="shared" si="428"/>
        <v>0</v>
      </c>
      <c r="X179">
        <f t="shared" si="428"/>
        <v>0</v>
      </c>
      <c r="Y179">
        <f t="shared" si="428"/>
        <v>0</v>
      </c>
      <c r="Z179">
        <f t="shared" si="428"/>
        <v>0</v>
      </c>
      <c r="AA179">
        <f t="shared" si="428"/>
        <v>1</v>
      </c>
      <c r="AB179">
        <f t="shared" si="428"/>
        <v>0</v>
      </c>
      <c r="AC179">
        <f t="shared" si="428"/>
        <v>0</v>
      </c>
      <c r="AD179">
        <f t="shared" si="428"/>
        <v>1</v>
      </c>
      <c r="AE179">
        <f t="shared" si="428"/>
        <v>0</v>
      </c>
      <c r="AF179">
        <f t="shared" si="428"/>
        <v>0</v>
      </c>
      <c r="AG179">
        <f t="shared" si="428"/>
        <v>0</v>
      </c>
      <c r="AH179">
        <f t="shared" si="428"/>
        <v>0</v>
      </c>
      <c r="AI179">
        <f t="shared" si="428"/>
        <v>0</v>
      </c>
      <c r="AJ179">
        <f t="shared" si="428"/>
        <v>0</v>
      </c>
      <c r="AK179">
        <f t="shared" si="428"/>
        <v>0</v>
      </c>
      <c r="AL179">
        <f t="shared" ref="AL179:BP179" si="429">AL113+AL146</f>
        <v>1</v>
      </c>
      <c r="AM179">
        <f t="shared" si="429"/>
        <v>0</v>
      </c>
      <c r="AN179">
        <f t="shared" si="429"/>
        <v>0</v>
      </c>
      <c r="AO179">
        <f t="shared" si="429"/>
        <v>0</v>
      </c>
      <c r="AP179">
        <f t="shared" si="429"/>
        <v>0</v>
      </c>
      <c r="AQ179">
        <f t="shared" si="429"/>
        <v>0</v>
      </c>
      <c r="AR179">
        <f t="shared" si="429"/>
        <v>1</v>
      </c>
      <c r="AS179">
        <f t="shared" si="429"/>
        <v>0</v>
      </c>
      <c r="AT179">
        <f t="shared" si="429"/>
        <v>0</v>
      </c>
      <c r="AU179">
        <f t="shared" si="429"/>
        <v>0</v>
      </c>
      <c r="AV179">
        <f t="shared" si="429"/>
        <v>0</v>
      </c>
      <c r="AW179">
        <f t="shared" si="429"/>
        <v>0</v>
      </c>
      <c r="AX179">
        <f t="shared" si="429"/>
        <v>0</v>
      </c>
      <c r="AY179">
        <f t="shared" si="429"/>
        <v>0</v>
      </c>
      <c r="AZ179">
        <f t="shared" si="429"/>
        <v>0</v>
      </c>
      <c r="BA179">
        <f t="shared" si="429"/>
        <v>0</v>
      </c>
      <c r="BB179">
        <f t="shared" si="429"/>
        <v>0</v>
      </c>
      <c r="BC179">
        <f t="shared" si="429"/>
        <v>1</v>
      </c>
      <c r="BD179">
        <f t="shared" si="429"/>
        <v>0</v>
      </c>
      <c r="BE179">
        <f t="shared" si="429"/>
        <v>0</v>
      </c>
      <c r="BF179">
        <f t="shared" si="429"/>
        <v>0</v>
      </c>
      <c r="BG179">
        <f t="shared" si="429"/>
        <v>0</v>
      </c>
      <c r="BH179">
        <f t="shared" si="429"/>
        <v>0</v>
      </c>
      <c r="BI179">
        <f t="shared" si="429"/>
        <v>0</v>
      </c>
      <c r="BJ179">
        <f t="shared" si="429"/>
        <v>0</v>
      </c>
      <c r="BK179">
        <f t="shared" si="429"/>
        <v>0</v>
      </c>
      <c r="BL179">
        <f t="shared" si="429"/>
        <v>0</v>
      </c>
      <c r="BM179">
        <f t="shared" si="429"/>
        <v>0</v>
      </c>
      <c r="BN179">
        <f t="shared" si="429"/>
        <v>0</v>
      </c>
      <c r="BO179">
        <f t="shared" si="429"/>
        <v>0</v>
      </c>
      <c r="BP179">
        <f t="shared" si="429"/>
        <v>0</v>
      </c>
      <c r="BQ179">
        <f t="shared" ref="BQ179" si="430">BQ113+BQ146</f>
        <v>0</v>
      </c>
      <c r="BR179">
        <f t="shared" ref="BR179:CW179" si="431">BR113+BR146</f>
        <v>0</v>
      </c>
      <c r="BS179">
        <f t="shared" si="431"/>
        <v>0</v>
      </c>
      <c r="BT179">
        <f t="shared" si="431"/>
        <v>0</v>
      </c>
      <c r="BU179">
        <f t="shared" si="431"/>
        <v>0</v>
      </c>
      <c r="BV179">
        <f t="shared" si="431"/>
        <v>0</v>
      </c>
      <c r="BW179">
        <f t="shared" si="431"/>
        <v>0</v>
      </c>
      <c r="BX179">
        <f t="shared" si="431"/>
        <v>0</v>
      </c>
      <c r="BY179">
        <f t="shared" si="431"/>
        <v>0</v>
      </c>
      <c r="BZ179">
        <f t="shared" si="431"/>
        <v>0</v>
      </c>
      <c r="CA179">
        <f t="shared" si="431"/>
        <v>0</v>
      </c>
      <c r="CB179">
        <f t="shared" si="431"/>
        <v>0</v>
      </c>
      <c r="CC179">
        <f t="shared" si="431"/>
        <v>0</v>
      </c>
      <c r="CD179">
        <f t="shared" si="431"/>
        <v>0</v>
      </c>
      <c r="CE179">
        <f t="shared" si="431"/>
        <v>0</v>
      </c>
      <c r="CF179">
        <f t="shared" si="431"/>
        <v>0</v>
      </c>
      <c r="CG179">
        <f t="shared" si="431"/>
        <v>0</v>
      </c>
      <c r="CH179">
        <f t="shared" si="431"/>
        <v>0</v>
      </c>
      <c r="CI179">
        <f t="shared" si="431"/>
        <v>0</v>
      </c>
      <c r="CJ179">
        <f t="shared" si="431"/>
        <v>0</v>
      </c>
      <c r="CK179">
        <f t="shared" si="431"/>
        <v>0</v>
      </c>
      <c r="CL179">
        <f t="shared" si="431"/>
        <v>0</v>
      </c>
      <c r="CM179">
        <f t="shared" si="431"/>
        <v>0</v>
      </c>
      <c r="CN179">
        <f t="shared" si="431"/>
        <v>0</v>
      </c>
      <c r="CO179">
        <f t="shared" si="431"/>
        <v>0</v>
      </c>
      <c r="CP179">
        <f t="shared" si="431"/>
        <v>0</v>
      </c>
      <c r="CQ179">
        <f t="shared" si="431"/>
        <v>0</v>
      </c>
      <c r="CR179">
        <f t="shared" si="431"/>
        <v>0</v>
      </c>
      <c r="CS179">
        <f t="shared" si="431"/>
        <v>0</v>
      </c>
      <c r="CT179">
        <f t="shared" si="431"/>
        <v>0</v>
      </c>
      <c r="CU179">
        <f t="shared" si="431"/>
        <v>0</v>
      </c>
      <c r="CV179">
        <f t="shared" si="431"/>
        <v>0</v>
      </c>
      <c r="CW179">
        <f t="shared" si="431"/>
        <v>0</v>
      </c>
      <c r="CX179">
        <f t="shared" ref="CX179:EC179" si="432">CX113+CX146</f>
        <v>0</v>
      </c>
      <c r="CY179">
        <f t="shared" si="432"/>
        <v>0</v>
      </c>
      <c r="CZ179">
        <f t="shared" si="432"/>
        <v>0</v>
      </c>
      <c r="DA179">
        <f t="shared" si="432"/>
        <v>0</v>
      </c>
      <c r="DB179">
        <f t="shared" si="432"/>
        <v>1</v>
      </c>
      <c r="DC179">
        <f t="shared" si="432"/>
        <v>0</v>
      </c>
      <c r="DD179">
        <f t="shared" si="432"/>
        <v>0</v>
      </c>
      <c r="DE179">
        <f t="shared" si="432"/>
        <v>1</v>
      </c>
      <c r="DF179">
        <f t="shared" si="432"/>
        <v>0</v>
      </c>
      <c r="DG179">
        <f t="shared" si="432"/>
        <v>0</v>
      </c>
      <c r="DH179">
        <f t="shared" si="432"/>
        <v>0</v>
      </c>
      <c r="DI179">
        <f t="shared" si="432"/>
        <v>0</v>
      </c>
      <c r="DJ179">
        <f t="shared" si="432"/>
        <v>0</v>
      </c>
      <c r="DK179">
        <f t="shared" si="432"/>
        <v>0</v>
      </c>
      <c r="DL179">
        <f t="shared" si="432"/>
        <v>0</v>
      </c>
      <c r="DM179">
        <f t="shared" si="432"/>
        <v>0</v>
      </c>
      <c r="DN179">
        <f t="shared" si="432"/>
        <v>0</v>
      </c>
      <c r="DO179">
        <f t="shared" si="432"/>
        <v>0</v>
      </c>
      <c r="DP179">
        <f t="shared" si="432"/>
        <v>0</v>
      </c>
      <c r="DQ179">
        <f t="shared" si="432"/>
        <v>0</v>
      </c>
      <c r="DR179">
        <f t="shared" si="432"/>
        <v>0</v>
      </c>
      <c r="DS179">
        <f t="shared" si="432"/>
        <v>0</v>
      </c>
      <c r="DT179">
        <f t="shared" si="432"/>
        <v>0</v>
      </c>
      <c r="DU179">
        <f t="shared" si="432"/>
        <v>0</v>
      </c>
      <c r="DV179">
        <f t="shared" si="432"/>
        <v>0</v>
      </c>
      <c r="DW179">
        <f t="shared" si="432"/>
        <v>0</v>
      </c>
      <c r="DX179">
        <f t="shared" si="432"/>
        <v>0</v>
      </c>
      <c r="DY179">
        <f t="shared" si="432"/>
        <v>0</v>
      </c>
      <c r="DZ179">
        <f t="shared" si="432"/>
        <v>0</v>
      </c>
      <c r="EA179">
        <f t="shared" si="432"/>
        <v>0</v>
      </c>
      <c r="EB179">
        <f t="shared" si="432"/>
        <v>0</v>
      </c>
      <c r="EC179">
        <f t="shared" si="432"/>
        <v>0</v>
      </c>
      <c r="ED179">
        <f t="shared" ref="ED179:FI179" si="433">ED113+ED146</f>
        <v>0</v>
      </c>
      <c r="EE179">
        <f t="shared" si="433"/>
        <v>0</v>
      </c>
      <c r="EF179">
        <f t="shared" si="433"/>
        <v>0</v>
      </c>
      <c r="EG179">
        <f t="shared" si="433"/>
        <v>0</v>
      </c>
      <c r="EH179">
        <f t="shared" si="433"/>
        <v>0</v>
      </c>
      <c r="EI179">
        <f t="shared" si="433"/>
        <v>0</v>
      </c>
      <c r="EJ179">
        <f t="shared" si="433"/>
        <v>0</v>
      </c>
      <c r="EK179">
        <f t="shared" si="433"/>
        <v>0</v>
      </c>
      <c r="EL179">
        <f t="shared" si="433"/>
        <v>0</v>
      </c>
      <c r="EM179">
        <f t="shared" si="433"/>
        <v>0</v>
      </c>
      <c r="EN179">
        <f t="shared" si="433"/>
        <v>0</v>
      </c>
      <c r="EO179">
        <f t="shared" si="433"/>
        <v>0</v>
      </c>
      <c r="EP179">
        <f t="shared" si="433"/>
        <v>0</v>
      </c>
      <c r="EQ179">
        <f t="shared" si="433"/>
        <v>0</v>
      </c>
      <c r="ER179">
        <f t="shared" si="433"/>
        <v>0</v>
      </c>
      <c r="ES179">
        <f t="shared" si="433"/>
        <v>0</v>
      </c>
      <c r="ET179">
        <f t="shared" si="433"/>
        <v>0</v>
      </c>
      <c r="EU179">
        <f t="shared" si="433"/>
        <v>0</v>
      </c>
      <c r="EV179">
        <f t="shared" si="433"/>
        <v>0</v>
      </c>
      <c r="EW179">
        <f t="shared" si="433"/>
        <v>0</v>
      </c>
      <c r="EX179">
        <f t="shared" si="433"/>
        <v>0</v>
      </c>
      <c r="EY179">
        <f t="shared" si="433"/>
        <v>0</v>
      </c>
      <c r="EZ179">
        <f t="shared" si="433"/>
        <v>1</v>
      </c>
      <c r="FA179">
        <f t="shared" si="433"/>
        <v>0</v>
      </c>
      <c r="FB179">
        <f t="shared" si="433"/>
        <v>0</v>
      </c>
      <c r="FC179">
        <f t="shared" si="433"/>
        <v>0</v>
      </c>
      <c r="FD179">
        <f t="shared" si="433"/>
        <v>0</v>
      </c>
      <c r="FE179">
        <f t="shared" si="433"/>
        <v>0</v>
      </c>
      <c r="FF179">
        <f t="shared" si="433"/>
        <v>0</v>
      </c>
      <c r="FG179">
        <f t="shared" si="433"/>
        <v>0</v>
      </c>
      <c r="FH179">
        <f t="shared" si="433"/>
        <v>0</v>
      </c>
      <c r="FI179">
        <f t="shared" si="433"/>
        <v>0</v>
      </c>
      <c r="FJ179">
        <f t="shared" ref="FJ179:FS179" si="434">FJ113+FJ146</f>
        <v>0</v>
      </c>
      <c r="FK179">
        <f t="shared" si="434"/>
        <v>0</v>
      </c>
      <c r="FL179">
        <f t="shared" si="434"/>
        <v>0</v>
      </c>
      <c r="FM179">
        <f t="shared" si="434"/>
        <v>0</v>
      </c>
      <c r="FN179">
        <f t="shared" si="434"/>
        <v>0</v>
      </c>
      <c r="FO179">
        <f t="shared" si="434"/>
        <v>0</v>
      </c>
      <c r="FP179">
        <f t="shared" si="434"/>
        <v>0</v>
      </c>
      <c r="FQ179">
        <f t="shared" si="434"/>
        <v>0</v>
      </c>
      <c r="FR179">
        <f t="shared" si="434"/>
        <v>0</v>
      </c>
      <c r="FS179">
        <f t="shared" si="434"/>
        <v>0</v>
      </c>
      <c r="FT179">
        <f t="shared" si="408"/>
        <v>0</v>
      </c>
      <c r="FV179">
        <f t="shared" si="415"/>
        <v>8</v>
      </c>
    </row>
    <row r="180" spans="2:183">
      <c r="B180" s="139"/>
      <c r="D180" s="27" t="s">
        <v>33</v>
      </c>
      <c r="E180" s="161" t="s">
        <v>33</v>
      </c>
      <c r="F180">
        <f t="shared" ref="F180:AK180" si="435">F114+F147</f>
        <v>0</v>
      </c>
      <c r="G180">
        <f t="shared" si="435"/>
        <v>0</v>
      </c>
      <c r="H180">
        <f t="shared" si="435"/>
        <v>0</v>
      </c>
      <c r="I180">
        <f t="shared" si="435"/>
        <v>0</v>
      </c>
      <c r="J180">
        <f t="shared" si="435"/>
        <v>0</v>
      </c>
      <c r="K180">
        <f t="shared" si="435"/>
        <v>0</v>
      </c>
      <c r="L180">
        <f t="shared" si="435"/>
        <v>0</v>
      </c>
      <c r="M180">
        <f t="shared" si="435"/>
        <v>0</v>
      </c>
      <c r="N180">
        <f t="shared" si="435"/>
        <v>0</v>
      </c>
      <c r="O180">
        <f t="shared" si="435"/>
        <v>0</v>
      </c>
      <c r="P180">
        <f t="shared" si="435"/>
        <v>0</v>
      </c>
      <c r="Q180">
        <f t="shared" si="435"/>
        <v>1</v>
      </c>
      <c r="R180">
        <f t="shared" si="435"/>
        <v>0</v>
      </c>
      <c r="S180">
        <f t="shared" si="435"/>
        <v>1</v>
      </c>
      <c r="T180">
        <f t="shared" si="435"/>
        <v>0</v>
      </c>
      <c r="U180">
        <f t="shared" si="435"/>
        <v>0</v>
      </c>
      <c r="V180">
        <f t="shared" si="435"/>
        <v>0</v>
      </c>
      <c r="W180">
        <f t="shared" si="435"/>
        <v>0</v>
      </c>
      <c r="X180">
        <f t="shared" si="435"/>
        <v>0</v>
      </c>
      <c r="Y180">
        <f t="shared" si="435"/>
        <v>0</v>
      </c>
      <c r="Z180">
        <f t="shared" si="435"/>
        <v>0</v>
      </c>
      <c r="AA180">
        <f t="shared" si="435"/>
        <v>0</v>
      </c>
      <c r="AB180">
        <f t="shared" si="435"/>
        <v>0</v>
      </c>
      <c r="AC180">
        <f t="shared" si="435"/>
        <v>0</v>
      </c>
      <c r="AD180">
        <f t="shared" si="435"/>
        <v>0</v>
      </c>
      <c r="AE180">
        <f t="shared" si="435"/>
        <v>0</v>
      </c>
      <c r="AF180">
        <f t="shared" si="435"/>
        <v>0</v>
      </c>
      <c r="AG180">
        <f t="shared" si="435"/>
        <v>0</v>
      </c>
      <c r="AH180">
        <f t="shared" si="435"/>
        <v>0</v>
      </c>
      <c r="AI180">
        <f t="shared" si="435"/>
        <v>1</v>
      </c>
      <c r="AJ180">
        <f t="shared" si="435"/>
        <v>0</v>
      </c>
      <c r="AK180">
        <f t="shared" si="435"/>
        <v>0</v>
      </c>
      <c r="AL180">
        <f t="shared" ref="AL180:BP180" si="436">AL114+AL147</f>
        <v>0</v>
      </c>
      <c r="AM180">
        <f t="shared" si="436"/>
        <v>0</v>
      </c>
      <c r="AN180">
        <f t="shared" si="436"/>
        <v>0</v>
      </c>
      <c r="AO180">
        <f t="shared" si="436"/>
        <v>1</v>
      </c>
      <c r="AP180">
        <f t="shared" si="436"/>
        <v>0</v>
      </c>
      <c r="AQ180">
        <f t="shared" si="436"/>
        <v>0</v>
      </c>
      <c r="AR180">
        <f t="shared" si="436"/>
        <v>0</v>
      </c>
      <c r="AS180">
        <f t="shared" si="436"/>
        <v>0</v>
      </c>
      <c r="AT180">
        <f t="shared" si="436"/>
        <v>0</v>
      </c>
      <c r="AU180">
        <f t="shared" si="436"/>
        <v>0</v>
      </c>
      <c r="AV180">
        <f t="shared" si="436"/>
        <v>0</v>
      </c>
      <c r="AW180">
        <f t="shared" si="436"/>
        <v>0</v>
      </c>
      <c r="AX180">
        <f t="shared" si="436"/>
        <v>0</v>
      </c>
      <c r="AY180">
        <f t="shared" si="436"/>
        <v>0</v>
      </c>
      <c r="AZ180">
        <f t="shared" si="436"/>
        <v>1</v>
      </c>
      <c r="BA180">
        <f t="shared" si="436"/>
        <v>0</v>
      </c>
      <c r="BB180">
        <f t="shared" si="436"/>
        <v>0</v>
      </c>
      <c r="BC180">
        <f t="shared" si="436"/>
        <v>0</v>
      </c>
      <c r="BD180">
        <f t="shared" si="436"/>
        <v>0</v>
      </c>
      <c r="BE180">
        <f t="shared" si="436"/>
        <v>0</v>
      </c>
      <c r="BF180">
        <f t="shared" si="436"/>
        <v>0</v>
      </c>
      <c r="BG180">
        <f t="shared" si="436"/>
        <v>0</v>
      </c>
      <c r="BH180">
        <f t="shared" si="436"/>
        <v>1</v>
      </c>
      <c r="BI180">
        <f t="shared" si="436"/>
        <v>0</v>
      </c>
      <c r="BJ180">
        <f t="shared" si="436"/>
        <v>0</v>
      </c>
      <c r="BK180">
        <f t="shared" si="436"/>
        <v>0</v>
      </c>
      <c r="BL180">
        <f t="shared" si="436"/>
        <v>0</v>
      </c>
      <c r="BM180">
        <f t="shared" si="436"/>
        <v>0</v>
      </c>
      <c r="BN180">
        <f t="shared" si="436"/>
        <v>0</v>
      </c>
      <c r="BO180">
        <f t="shared" si="436"/>
        <v>0</v>
      </c>
      <c r="BP180">
        <f t="shared" si="436"/>
        <v>0</v>
      </c>
      <c r="BQ180">
        <f>BQ114+BQ147</f>
        <v>0</v>
      </c>
      <c r="BR180">
        <f t="shared" ref="BR180:CW180" si="437">BR114+BR147</f>
        <v>0</v>
      </c>
      <c r="BS180">
        <f t="shared" si="437"/>
        <v>0</v>
      </c>
      <c r="BT180">
        <f t="shared" si="437"/>
        <v>0</v>
      </c>
      <c r="BU180">
        <f t="shared" si="437"/>
        <v>0</v>
      </c>
      <c r="BV180">
        <f t="shared" si="437"/>
        <v>0</v>
      </c>
      <c r="BW180">
        <f t="shared" si="437"/>
        <v>0</v>
      </c>
      <c r="BX180">
        <f t="shared" si="437"/>
        <v>1</v>
      </c>
      <c r="BY180">
        <f t="shared" si="437"/>
        <v>0</v>
      </c>
      <c r="BZ180">
        <f t="shared" si="437"/>
        <v>0</v>
      </c>
      <c r="CA180">
        <f t="shared" si="437"/>
        <v>0</v>
      </c>
      <c r="CB180">
        <f t="shared" si="437"/>
        <v>0</v>
      </c>
      <c r="CC180">
        <f t="shared" si="437"/>
        <v>1</v>
      </c>
      <c r="CD180">
        <f t="shared" si="437"/>
        <v>0</v>
      </c>
      <c r="CE180">
        <f t="shared" si="437"/>
        <v>0</v>
      </c>
      <c r="CF180">
        <f t="shared" si="437"/>
        <v>0</v>
      </c>
      <c r="CG180">
        <f t="shared" si="437"/>
        <v>0</v>
      </c>
      <c r="CH180">
        <f t="shared" si="437"/>
        <v>0</v>
      </c>
      <c r="CI180">
        <f t="shared" si="437"/>
        <v>0</v>
      </c>
      <c r="CJ180">
        <f t="shared" si="437"/>
        <v>0</v>
      </c>
      <c r="CK180">
        <f t="shared" si="437"/>
        <v>0</v>
      </c>
      <c r="CL180">
        <f t="shared" si="437"/>
        <v>0</v>
      </c>
      <c r="CM180">
        <f t="shared" si="437"/>
        <v>0</v>
      </c>
      <c r="CN180">
        <f t="shared" si="437"/>
        <v>0</v>
      </c>
      <c r="CO180">
        <f t="shared" si="437"/>
        <v>1</v>
      </c>
      <c r="CP180">
        <f t="shared" si="437"/>
        <v>0</v>
      </c>
      <c r="CQ180">
        <f t="shared" si="437"/>
        <v>0</v>
      </c>
      <c r="CR180">
        <f t="shared" si="437"/>
        <v>0</v>
      </c>
      <c r="CS180">
        <f t="shared" si="437"/>
        <v>0</v>
      </c>
      <c r="CT180">
        <f t="shared" si="437"/>
        <v>0</v>
      </c>
      <c r="CU180">
        <f t="shared" si="437"/>
        <v>0</v>
      </c>
      <c r="CV180">
        <f t="shared" si="437"/>
        <v>0</v>
      </c>
      <c r="CW180">
        <f t="shared" si="437"/>
        <v>0</v>
      </c>
      <c r="CX180">
        <f t="shared" ref="CX180:EC180" si="438">CX114+CX147</f>
        <v>0</v>
      </c>
      <c r="CY180">
        <f t="shared" si="438"/>
        <v>0</v>
      </c>
      <c r="CZ180">
        <f t="shared" si="438"/>
        <v>0</v>
      </c>
      <c r="DA180">
        <f t="shared" si="438"/>
        <v>0</v>
      </c>
      <c r="DB180">
        <f t="shared" si="438"/>
        <v>0</v>
      </c>
      <c r="DC180">
        <f t="shared" si="438"/>
        <v>1</v>
      </c>
      <c r="DD180">
        <f t="shared" si="438"/>
        <v>0</v>
      </c>
      <c r="DE180">
        <f t="shared" si="438"/>
        <v>0</v>
      </c>
      <c r="DF180">
        <f t="shared" si="438"/>
        <v>0</v>
      </c>
      <c r="DG180">
        <f t="shared" si="438"/>
        <v>0</v>
      </c>
      <c r="DH180">
        <f t="shared" si="438"/>
        <v>1</v>
      </c>
      <c r="DI180">
        <f t="shared" si="438"/>
        <v>0</v>
      </c>
      <c r="DJ180">
        <f t="shared" si="438"/>
        <v>0</v>
      </c>
      <c r="DK180">
        <f t="shared" si="438"/>
        <v>1</v>
      </c>
      <c r="DL180">
        <f t="shared" si="438"/>
        <v>0</v>
      </c>
      <c r="DM180">
        <f t="shared" si="438"/>
        <v>0</v>
      </c>
      <c r="DN180">
        <f t="shared" si="438"/>
        <v>0</v>
      </c>
      <c r="DO180">
        <f t="shared" si="438"/>
        <v>0</v>
      </c>
      <c r="DP180">
        <f t="shared" si="438"/>
        <v>1</v>
      </c>
      <c r="DQ180">
        <f t="shared" si="438"/>
        <v>0</v>
      </c>
      <c r="DR180">
        <f t="shared" si="438"/>
        <v>0</v>
      </c>
      <c r="DS180">
        <f t="shared" si="438"/>
        <v>0</v>
      </c>
      <c r="DT180">
        <f t="shared" si="438"/>
        <v>0</v>
      </c>
      <c r="DU180">
        <f t="shared" si="438"/>
        <v>0</v>
      </c>
      <c r="DV180">
        <f t="shared" si="438"/>
        <v>0</v>
      </c>
      <c r="DW180">
        <f t="shared" si="438"/>
        <v>0</v>
      </c>
      <c r="DX180">
        <f t="shared" si="438"/>
        <v>0</v>
      </c>
      <c r="DY180">
        <f t="shared" si="438"/>
        <v>0</v>
      </c>
      <c r="DZ180">
        <f t="shared" si="438"/>
        <v>0</v>
      </c>
      <c r="EA180">
        <f t="shared" si="438"/>
        <v>0</v>
      </c>
      <c r="EB180">
        <f t="shared" si="438"/>
        <v>0</v>
      </c>
      <c r="EC180">
        <f t="shared" si="438"/>
        <v>0</v>
      </c>
      <c r="ED180">
        <f t="shared" ref="ED180:FI180" si="439">ED114+ED147</f>
        <v>0</v>
      </c>
      <c r="EE180">
        <f t="shared" si="439"/>
        <v>0</v>
      </c>
      <c r="EF180">
        <f t="shared" si="439"/>
        <v>0</v>
      </c>
      <c r="EG180">
        <f t="shared" si="439"/>
        <v>1</v>
      </c>
      <c r="EH180">
        <f t="shared" si="439"/>
        <v>0</v>
      </c>
      <c r="EI180">
        <f t="shared" si="439"/>
        <v>0</v>
      </c>
      <c r="EJ180">
        <f t="shared" si="439"/>
        <v>0</v>
      </c>
      <c r="EK180">
        <f t="shared" si="439"/>
        <v>1</v>
      </c>
      <c r="EL180">
        <f t="shared" si="439"/>
        <v>0</v>
      </c>
      <c r="EM180">
        <f t="shared" si="439"/>
        <v>0</v>
      </c>
      <c r="EN180">
        <f t="shared" si="439"/>
        <v>0</v>
      </c>
      <c r="EO180">
        <f t="shared" si="439"/>
        <v>0</v>
      </c>
      <c r="EP180">
        <f t="shared" si="439"/>
        <v>0</v>
      </c>
      <c r="EQ180">
        <f t="shared" si="439"/>
        <v>0</v>
      </c>
      <c r="ER180">
        <f t="shared" si="439"/>
        <v>0</v>
      </c>
      <c r="ES180">
        <f t="shared" si="439"/>
        <v>0</v>
      </c>
      <c r="ET180">
        <f t="shared" si="439"/>
        <v>1</v>
      </c>
      <c r="EU180">
        <f t="shared" si="439"/>
        <v>0</v>
      </c>
      <c r="EV180">
        <f t="shared" si="439"/>
        <v>0</v>
      </c>
      <c r="EW180">
        <f t="shared" si="439"/>
        <v>0</v>
      </c>
      <c r="EX180">
        <f t="shared" si="439"/>
        <v>0</v>
      </c>
      <c r="EY180">
        <f t="shared" si="439"/>
        <v>0</v>
      </c>
      <c r="EZ180">
        <f t="shared" si="439"/>
        <v>0</v>
      </c>
      <c r="FA180">
        <f t="shared" si="439"/>
        <v>0</v>
      </c>
      <c r="FB180">
        <f t="shared" si="439"/>
        <v>0</v>
      </c>
      <c r="FC180">
        <f t="shared" si="439"/>
        <v>0</v>
      </c>
      <c r="FD180">
        <f t="shared" si="439"/>
        <v>0</v>
      </c>
      <c r="FE180">
        <f t="shared" si="439"/>
        <v>0</v>
      </c>
      <c r="FF180">
        <f t="shared" si="439"/>
        <v>1</v>
      </c>
      <c r="FG180">
        <f t="shared" si="439"/>
        <v>0</v>
      </c>
      <c r="FH180">
        <f t="shared" si="439"/>
        <v>1</v>
      </c>
      <c r="FI180">
        <f t="shared" si="439"/>
        <v>0</v>
      </c>
      <c r="FJ180">
        <f t="shared" ref="FJ180:FS180" si="440">FJ114+FJ147</f>
        <v>0</v>
      </c>
      <c r="FK180">
        <f t="shared" si="440"/>
        <v>0</v>
      </c>
      <c r="FL180">
        <f t="shared" si="440"/>
        <v>0</v>
      </c>
      <c r="FM180">
        <f t="shared" si="440"/>
        <v>0</v>
      </c>
      <c r="FN180">
        <f t="shared" si="440"/>
        <v>0</v>
      </c>
      <c r="FO180">
        <f t="shared" si="440"/>
        <v>0</v>
      </c>
      <c r="FP180">
        <f t="shared" si="440"/>
        <v>1</v>
      </c>
      <c r="FQ180">
        <f t="shared" si="440"/>
        <v>0</v>
      </c>
      <c r="FR180">
        <f t="shared" si="440"/>
        <v>0</v>
      </c>
      <c r="FS180">
        <f t="shared" si="440"/>
        <v>0</v>
      </c>
      <c r="FT180">
        <f t="shared" si="408"/>
        <v>0</v>
      </c>
      <c r="FV180">
        <f t="shared" si="415"/>
        <v>19</v>
      </c>
    </row>
    <row r="181" spans="2:183">
      <c r="B181" s="139"/>
      <c r="D181" s="27" t="s">
        <v>34</v>
      </c>
      <c r="E181" s="161" t="s">
        <v>34</v>
      </c>
      <c r="F181">
        <f t="shared" ref="F181:AK181" si="441">F115+F148</f>
        <v>0</v>
      </c>
      <c r="G181">
        <f t="shared" si="441"/>
        <v>0</v>
      </c>
      <c r="H181">
        <f t="shared" si="441"/>
        <v>0</v>
      </c>
      <c r="I181">
        <f t="shared" si="441"/>
        <v>0</v>
      </c>
      <c r="J181">
        <f t="shared" si="441"/>
        <v>0</v>
      </c>
      <c r="K181">
        <f t="shared" si="441"/>
        <v>0</v>
      </c>
      <c r="L181">
        <f t="shared" si="441"/>
        <v>0</v>
      </c>
      <c r="M181">
        <f t="shared" si="441"/>
        <v>0</v>
      </c>
      <c r="N181">
        <f t="shared" si="441"/>
        <v>0</v>
      </c>
      <c r="O181">
        <f t="shared" si="441"/>
        <v>0</v>
      </c>
      <c r="P181">
        <f t="shared" si="441"/>
        <v>0</v>
      </c>
      <c r="Q181">
        <f t="shared" si="441"/>
        <v>0</v>
      </c>
      <c r="R181">
        <f t="shared" si="441"/>
        <v>0</v>
      </c>
      <c r="S181">
        <f t="shared" si="441"/>
        <v>0</v>
      </c>
      <c r="T181">
        <f t="shared" si="441"/>
        <v>0</v>
      </c>
      <c r="U181">
        <f t="shared" si="441"/>
        <v>0</v>
      </c>
      <c r="V181">
        <f t="shared" si="441"/>
        <v>0</v>
      </c>
      <c r="W181">
        <f t="shared" si="441"/>
        <v>0</v>
      </c>
      <c r="X181">
        <f t="shared" si="441"/>
        <v>0</v>
      </c>
      <c r="Y181">
        <f t="shared" si="441"/>
        <v>0</v>
      </c>
      <c r="Z181">
        <f t="shared" si="441"/>
        <v>0</v>
      </c>
      <c r="AA181">
        <f t="shared" si="441"/>
        <v>0</v>
      </c>
      <c r="AB181">
        <f t="shared" si="441"/>
        <v>0</v>
      </c>
      <c r="AC181">
        <f t="shared" si="441"/>
        <v>0</v>
      </c>
      <c r="AD181">
        <f t="shared" si="441"/>
        <v>0</v>
      </c>
      <c r="AE181">
        <f t="shared" si="441"/>
        <v>0</v>
      </c>
      <c r="AF181">
        <f t="shared" si="441"/>
        <v>0</v>
      </c>
      <c r="AG181">
        <f t="shared" si="441"/>
        <v>0</v>
      </c>
      <c r="AH181">
        <f t="shared" si="441"/>
        <v>0</v>
      </c>
      <c r="AI181">
        <f t="shared" si="441"/>
        <v>0</v>
      </c>
      <c r="AJ181">
        <f t="shared" si="441"/>
        <v>0</v>
      </c>
      <c r="AK181">
        <f t="shared" si="441"/>
        <v>0</v>
      </c>
      <c r="AL181">
        <f t="shared" ref="AL181:BP181" si="442">AL115+AL148</f>
        <v>0</v>
      </c>
      <c r="AM181">
        <f t="shared" si="442"/>
        <v>0</v>
      </c>
      <c r="AN181">
        <f t="shared" si="442"/>
        <v>0</v>
      </c>
      <c r="AO181">
        <f t="shared" si="442"/>
        <v>0</v>
      </c>
      <c r="AP181">
        <f t="shared" si="442"/>
        <v>0</v>
      </c>
      <c r="AQ181">
        <f t="shared" si="442"/>
        <v>0</v>
      </c>
      <c r="AR181">
        <f t="shared" si="442"/>
        <v>0</v>
      </c>
      <c r="AS181">
        <f t="shared" si="442"/>
        <v>0</v>
      </c>
      <c r="AT181">
        <f t="shared" si="442"/>
        <v>0</v>
      </c>
      <c r="AU181">
        <f t="shared" si="442"/>
        <v>0</v>
      </c>
      <c r="AV181">
        <f t="shared" si="442"/>
        <v>0</v>
      </c>
      <c r="AW181">
        <f t="shared" si="442"/>
        <v>0</v>
      </c>
      <c r="AX181">
        <f t="shared" si="442"/>
        <v>0</v>
      </c>
      <c r="AY181">
        <f t="shared" si="442"/>
        <v>0</v>
      </c>
      <c r="AZ181">
        <f t="shared" si="442"/>
        <v>0</v>
      </c>
      <c r="BA181">
        <f t="shared" si="442"/>
        <v>0</v>
      </c>
      <c r="BB181">
        <f t="shared" si="442"/>
        <v>0</v>
      </c>
      <c r="BC181">
        <f t="shared" si="442"/>
        <v>0</v>
      </c>
      <c r="BD181">
        <f t="shared" si="442"/>
        <v>0</v>
      </c>
      <c r="BE181">
        <f t="shared" si="442"/>
        <v>0</v>
      </c>
      <c r="BF181">
        <f t="shared" si="442"/>
        <v>0</v>
      </c>
      <c r="BG181">
        <f t="shared" si="442"/>
        <v>0</v>
      </c>
      <c r="BH181">
        <f t="shared" si="442"/>
        <v>0</v>
      </c>
      <c r="BI181">
        <f t="shared" si="442"/>
        <v>0</v>
      </c>
      <c r="BJ181">
        <f t="shared" si="442"/>
        <v>0</v>
      </c>
      <c r="BK181">
        <f t="shared" si="442"/>
        <v>0</v>
      </c>
      <c r="BL181">
        <f t="shared" si="442"/>
        <v>0</v>
      </c>
      <c r="BM181">
        <f t="shared" si="442"/>
        <v>0</v>
      </c>
      <c r="BN181">
        <f t="shared" si="442"/>
        <v>0</v>
      </c>
      <c r="BO181">
        <f t="shared" si="442"/>
        <v>0</v>
      </c>
      <c r="BP181">
        <f t="shared" si="442"/>
        <v>0</v>
      </c>
      <c r="BQ181">
        <f>BQ115+BQ148</f>
        <v>0</v>
      </c>
      <c r="BR181">
        <f t="shared" ref="BR181:CW181" si="443">BR115+BR148</f>
        <v>0</v>
      </c>
      <c r="BS181">
        <f t="shared" si="443"/>
        <v>0</v>
      </c>
      <c r="BT181">
        <f t="shared" si="443"/>
        <v>1</v>
      </c>
      <c r="BU181">
        <f t="shared" si="443"/>
        <v>0</v>
      </c>
      <c r="BV181">
        <f t="shared" si="443"/>
        <v>0</v>
      </c>
      <c r="BW181">
        <f t="shared" si="443"/>
        <v>0</v>
      </c>
      <c r="BX181">
        <f t="shared" si="443"/>
        <v>0</v>
      </c>
      <c r="BY181">
        <f t="shared" si="443"/>
        <v>0</v>
      </c>
      <c r="BZ181">
        <f t="shared" si="443"/>
        <v>0</v>
      </c>
      <c r="CA181">
        <f t="shared" si="443"/>
        <v>0</v>
      </c>
      <c r="CB181">
        <f t="shared" si="443"/>
        <v>0</v>
      </c>
      <c r="CC181">
        <f t="shared" si="443"/>
        <v>0</v>
      </c>
      <c r="CD181">
        <f t="shared" si="443"/>
        <v>0</v>
      </c>
      <c r="CE181">
        <f t="shared" si="443"/>
        <v>0</v>
      </c>
      <c r="CF181">
        <f t="shared" si="443"/>
        <v>0</v>
      </c>
      <c r="CG181">
        <f t="shared" si="443"/>
        <v>0</v>
      </c>
      <c r="CH181">
        <f t="shared" si="443"/>
        <v>0</v>
      </c>
      <c r="CI181">
        <f t="shared" si="443"/>
        <v>0</v>
      </c>
      <c r="CJ181">
        <f t="shared" si="443"/>
        <v>0</v>
      </c>
      <c r="CK181">
        <f t="shared" si="443"/>
        <v>1</v>
      </c>
      <c r="CL181">
        <f t="shared" si="443"/>
        <v>1</v>
      </c>
      <c r="CM181">
        <f t="shared" si="443"/>
        <v>0</v>
      </c>
      <c r="CN181">
        <f t="shared" si="443"/>
        <v>1</v>
      </c>
      <c r="CO181">
        <f t="shared" si="443"/>
        <v>0</v>
      </c>
      <c r="CP181">
        <f t="shared" si="443"/>
        <v>0</v>
      </c>
      <c r="CQ181">
        <f t="shared" si="443"/>
        <v>0</v>
      </c>
      <c r="CR181">
        <f t="shared" si="443"/>
        <v>0</v>
      </c>
      <c r="CS181">
        <f t="shared" si="443"/>
        <v>0</v>
      </c>
      <c r="CT181">
        <f t="shared" si="443"/>
        <v>0</v>
      </c>
      <c r="CU181">
        <f t="shared" si="443"/>
        <v>0</v>
      </c>
      <c r="CV181">
        <f t="shared" si="443"/>
        <v>0</v>
      </c>
      <c r="CW181">
        <f t="shared" si="443"/>
        <v>0</v>
      </c>
      <c r="CX181">
        <f t="shared" ref="CX181:EC181" si="444">CX115+CX148</f>
        <v>0</v>
      </c>
      <c r="CY181">
        <f t="shared" si="444"/>
        <v>0</v>
      </c>
      <c r="CZ181">
        <f t="shared" si="444"/>
        <v>0</v>
      </c>
      <c r="DA181">
        <f t="shared" si="444"/>
        <v>0</v>
      </c>
      <c r="DB181">
        <f t="shared" si="444"/>
        <v>0</v>
      </c>
      <c r="DC181">
        <f t="shared" si="444"/>
        <v>0</v>
      </c>
      <c r="DD181">
        <f>DD115+DD148</f>
        <v>0</v>
      </c>
      <c r="DE181">
        <f t="shared" si="444"/>
        <v>0</v>
      </c>
      <c r="DF181">
        <f t="shared" si="444"/>
        <v>0</v>
      </c>
      <c r="DG181">
        <f t="shared" si="444"/>
        <v>0</v>
      </c>
      <c r="DH181">
        <f t="shared" si="444"/>
        <v>0</v>
      </c>
      <c r="DI181">
        <f t="shared" si="444"/>
        <v>0</v>
      </c>
      <c r="DJ181">
        <f t="shared" si="444"/>
        <v>0</v>
      </c>
      <c r="DK181">
        <f t="shared" si="444"/>
        <v>0</v>
      </c>
      <c r="DL181">
        <f t="shared" si="444"/>
        <v>0</v>
      </c>
      <c r="DM181">
        <f t="shared" si="444"/>
        <v>0</v>
      </c>
      <c r="DN181">
        <f t="shared" si="444"/>
        <v>0</v>
      </c>
      <c r="DO181">
        <f t="shared" si="444"/>
        <v>0</v>
      </c>
      <c r="DP181">
        <f t="shared" si="444"/>
        <v>0</v>
      </c>
      <c r="DQ181">
        <f t="shared" si="444"/>
        <v>0</v>
      </c>
      <c r="DR181">
        <f t="shared" si="444"/>
        <v>0</v>
      </c>
      <c r="DS181">
        <f t="shared" si="444"/>
        <v>0</v>
      </c>
      <c r="DT181">
        <f t="shared" si="444"/>
        <v>0</v>
      </c>
      <c r="DU181">
        <f t="shared" si="444"/>
        <v>1</v>
      </c>
      <c r="DV181">
        <f t="shared" si="444"/>
        <v>2</v>
      </c>
      <c r="DW181">
        <f t="shared" si="444"/>
        <v>0</v>
      </c>
      <c r="DX181">
        <f t="shared" si="444"/>
        <v>0</v>
      </c>
      <c r="DY181">
        <f t="shared" si="444"/>
        <v>0</v>
      </c>
      <c r="DZ181">
        <f t="shared" si="444"/>
        <v>1</v>
      </c>
      <c r="EA181">
        <f t="shared" si="444"/>
        <v>0</v>
      </c>
      <c r="EB181">
        <f t="shared" si="444"/>
        <v>0</v>
      </c>
      <c r="EC181">
        <f t="shared" si="444"/>
        <v>0</v>
      </c>
      <c r="ED181">
        <f t="shared" ref="ED181:FI181" si="445">ED115+ED148</f>
        <v>0</v>
      </c>
      <c r="EE181">
        <f t="shared" si="445"/>
        <v>0</v>
      </c>
      <c r="EF181">
        <f t="shared" si="445"/>
        <v>0</v>
      </c>
      <c r="EG181">
        <f t="shared" si="445"/>
        <v>0</v>
      </c>
      <c r="EH181">
        <f t="shared" si="445"/>
        <v>0</v>
      </c>
      <c r="EI181">
        <f t="shared" si="445"/>
        <v>0</v>
      </c>
      <c r="EJ181">
        <f t="shared" si="445"/>
        <v>0</v>
      </c>
      <c r="EK181">
        <f t="shared" si="445"/>
        <v>0</v>
      </c>
      <c r="EL181">
        <f t="shared" si="445"/>
        <v>0</v>
      </c>
      <c r="EM181">
        <f t="shared" si="445"/>
        <v>0</v>
      </c>
      <c r="EN181">
        <f t="shared" si="445"/>
        <v>0</v>
      </c>
      <c r="EO181">
        <f t="shared" si="445"/>
        <v>0</v>
      </c>
      <c r="EP181">
        <f t="shared" si="445"/>
        <v>0</v>
      </c>
      <c r="EQ181">
        <f t="shared" si="445"/>
        <v>0</v>
      </c>
      <c r="ER181">
        <f t="shared" si="445"/>
        <v>0</v>
      </c>
      <c r="ES181">
        <f t="shared" si="445"/>
        <v>0</v>
      </c>
      <c r="ET181">
        <f t="shared" si="445"/>
        <v>0</v>
      </c>
      <c r="EU181">
        <f t="shared" si="445"/>
        <v>0</v>
      </c>
      <c r="EV181">
        <f t="shared" si="445"/>
        <v>0</v>
      </c>
      <c r="EW181">
        <f t="shared" si="445"/>
        <v>0</v>
      </c>
      <c r="EX181">
        <f t="shared" si="445"/>
        <v>0</v>
      </c>
      <c r="EY181">
        <f t="shared" si="445"/>
        <v>0</v>
      </c>
      <c r="EZ181">
        <f t="shared" si="445"/>
        <v>1</v>
      </c>
      <c r="FA181">
        <f t="shared" si="445"/>
        <v>0</v>
      </c>
      <c r="FB181">
        <f t="shared" si="445"/>
        <v>0</v>
      </c>
      <c r="FC181">
        <f t="shared" si="445"/>
        <v>0</v>
      </c>
      <c r="FD181">
        <f t="shared" si="445"/>
        <v>0</v>
      </c>
      <c r="FE181">
        <f t="shared" si="445"/>
        <v>0</v>
      </c>
      <c r="FF181">
        <f t="shared" si="445"/>
        <v>0</v>
      </c>
      <c r="FG181">
        <f t="shared" si="445"/>
        <v>0</v>
      </c>
      <c r="FH181">
        <f t="shared" si="445"/>
        <v>0</v>
      </c>
      <c r="FI181">
        <f t="shared" si="445"/>
        <v>1</v>
      </c>
      <c r="FJ181">
        <f t="shared" ref="FJ181:FS181" si="446">FJ115+FJ148</f>
        <v>0</v>
      </c>
      <c r="FK181">
        <f t="shared" si="446"/>
        <v>0</v>
      </c>
      <c r="FL181">
        <f t="shared" si="446"/>
        <v>0</v>
      </c>
      <c r="FM181">
        <f t="shared" si="446"/>
        <v>0</v>
      </c>
      <c r="FN181">
        <f t="shared" si="446"/>
        <v>0</v>
      </c>
      <c r="FO181">
        <f t="shared" si="446"/>
        <v>0</v>
      </c>
      <c r="FP181">
        <f t="shared" si="446"/>
        <v>0</v>
      </c>
      <c r="FQ181">
        <f t="shared" si="446"/>
        <v>0</v>
      </c>
      <c r="FR181">
        <f t="shared" si="446"/>
        <v>0</v>
      </c>
      <c r="FS181">
        <f t="shared" si="446"/>
        <v>0</v>
      </c>
      <c r="FT181">
        <f t="shared" si="408"/>
        <v>0</v>
      </c>
      <c r="FV181">
        <f t="shared" si="415"/>
        <v>10</v>
      </c>
    </row>
    <row r="182" spans="2:183" ht="15.75" thickBot="1">
      <c r="B182" s="139"/>
      <c r="D182" s="105" t="s">
        <v>25</v>
      </c>
      <c r="E182" s="106"/>
      <c r="F182" s="106">
        <f>SUM(F175:F181)</f>
        <v>0</v>
      </c>
      <c r="G182" s="106">
        <f t="shared" ref="G182:BR182" si="447">SUM(G175:G181)</f>
        <v>0</v>
      </c>
      <c r="H182" s="106">
        <f t="shared" si="447"/>
        <v>0</v>
      </c>
      <c r="I182" s="106">
        <f t="shared" si="447"/>
        <v>0</v>
      </c>
      <c r="J182" s="106">
        <f t="shared" si="447"/>
        <v>0</v>
      </c>
      <c r="K182" s="106">
        <f t="shared" si="447"/>
        <v>0</v>
      </c>
      <c r="L182" s="106">
        <f t="shared" si="447"/>
        <v>0</v>
      </c>
      <c r="M182" s="106">
        <f t="shared" si="447"/>
        <v>0</v>
      </c>
      <c r="N182" s="106">
        <f t="shared" si="447"/>
        <v>0</v>
      </c>
      <c r="O182" s="106">
        <f t="shared" si="447"/>
        <v>0</v>
      </c>
      <c r="P182" s="106">
        <f t="shared" si="447"/>
        <v>0</v>
      </c>
      <c r="Q182" s="106">
        <f t="shared" si="447"/>
        <v>1</v>
      </c>
      <c r="R182" s="106">
        <f t="shared" si="447"/>
        <v>0</v>
      </c>
      <c r="S182" s="106">
        <f t="shared" si="447"/>
        <v>1</v>
      </c>
      <c r="T182" s="106">
        <f t="shared" si="447"/>
        <v>0</v>
      </c>
      <c r="U182" s="106">
        <f t="shared" si="447"/>
        <v>0</v>
      </c>
      <c r="V182" s="106">
        <f t="shared" si="447"/>
        <v>0</v>
      </c>
      <c r="W182" s="106">
        <f t="shared" si="447"/>
        <v>0</v>
      </c>
      <c r="X182" s="106">
        <f t="shared" si="447"/>
        <v>0</v>
      </c>
      <c r="Y182" s="106">
        <f t="shared" si="447"/>
        <v>0</v>
      </c>
      <c r="Z182" s="106">
        <f t="shared" si="447"/>
        <v>0</v>
      </c>
      <c r="AA182" s="106">
        <f t="shared" si="447"/>
        <v>1</v>
      </c>
      <c r="AB182" s="106">
        <f t="shared" si="447"/>
        <v>0</v>
      </c>
      <c r="AC182" s="106">
        <f t="shared" si="447"/>
        <v>0</v>
      </c>
      <c r="AD182" s="106">
        <f t="shared" si="447"/>
        <v>1</v>
      </c>
      <c r="AE182" s="106">
        <f t="shared" si="447"/>
        <v>0</v>
      </c>
      <c r="AF182" s="106">
        <f t="shared" si="447"/>
        <v>0</v>
      </c>
      <c r="AG182" s="106">
        <f t="shared" si="447"/>
        <v>0</v>
      </c>
      <c r="AH182" s="106">
        <f t="shared" si="447"/>
        <v>0</v>
      </c>
      <c r="AI182" s="106">
        <f t="shared" si="447"/>
        <v>1</v>
      </c>
      <c r="AJ182" s="106">
        <f t="shared" si="447"/>
        <v>0</v>
      </c>
      <c r="AK182" s="106">
        <f t="shared" si="447"/>
        <v>0</v>
      </c>
      <c r="AL182" s="106">
        <f t="shared" si="447"/>
        <v>1</v>
      </c>
      <c r="AM182" s="106">
        <f t="shared" si="447"/>
        <v>0</v>
      </c>
      <c r="AN182" s="106">
        <f t="shared" si="447"/>
        <v>0</v>
      </c>
      <c r="AO182" s="106">
        <f t="shared" si="447"/>
        <v>1</v>
      </c>
      <c r="AP182" s="106">
        <f t="shared" si="447"/>
        <v>0</v>
      </c>
      <c r="AQ182" s="106">
        <f t="shared" si="447"/>
        <v>0</v>
      </c>
      <c r="AR182" s="106">
        <f t="shared" si="447"/>
        <v>2</v>
      </c>
      <c r="AS182" s="106">
        <f t="shared" si="447"/>
        <v>0</v>
      </c>
      <c r="AT182" s="106">
        <f t="shared" si="447"/>
        <v>0</v>
      </c>
      <c r="AU182" s="106">
        <f t="shared" si="447"/>
        <v>0</v>
      </c>
      <c r="AV182" s="106">
        <f t="shared" si="447"/>
        <v>0</v>
      </c>
      <c r="AW182" s="106">
        <f t="shared" si="447"/>
        <v>0</v>
      </c>
      <c r="AX182" s="106">
        <f t="shared" si="447"/>
        <v>0</v>
      </c>
      <c r="AY182" s="106">
        <f t="shared" si="447"/>
        <v>0</v>
      </c>
      <c r="AZ182" s="106">
        <f t="shared" si="447"/>
        <v>2</v>
      </c>
      <c r="BA182" s="106">
        <f t="shared" si="447"/>
        <v>0</v>
      </c>
      <c r="BB182" s="106">
        <f t="shared" si="447"/>
        <v>0</v>
      </c>
      <c r="BC182" s="106">
        <f t="shared" si="447"/>
        <v>1</v>
      </c>
      <c r="BD182" s="106">
        <f t="shared" si="447"/>
        <v>0</v>
      </c>
      <c r="BE182" s="106">
        <f t="shared" si="447"/>
        <v>0</v>
      </c>
      <c r="BF182" s="106">
        <f t="shared" si="447"/>
        <v>0</v>
      </c>
      <c r="BG182" s="106">
        <f t="shared" si="447"/>
        <v>0</v>
      </c>
      <c r="BH182" s="106">
        <f t="shared" si="447"/>
        <v>1</v>
      </c>
      <c r="BI182" s="106">
        <f t="shared" si="447"/>
        <v>0</v>
      </c>
      <c r="BJ182" s="106">
        <f t="shared" si="447"/>
        <v>0</v>
      </c>
      <c r="BK182" s="106">
        <f t="shared" si="447"/>
        <v>0</v>
      </c>
      <c r="BL182" s="106">
        <f t="shared" si="447"/>
        <v>0</v>
      </c>
      <c r="BM182" s="106">
        <f t="shared" si="447"/>
        <v>0</v>
      </c>
      <c r="BN182" s="106">
        <f t="shared" si="447"/>
        <v>0</v>
      </c>
      <c r="BO182" s="106">
        <f t="shared" si="447"/>
        <v>0</v>
      </c>
      <c r="BP182" s="106">
        <f t="shared" si="447"/>
        <v>0</v>
      </c>
      <c r="BQ182" s="106">
        <f t="shared" si="447"/>
        <v>0</v>
      </c>
      <c r="BR182" s="106">
        <f t="shared" si="447"/>
        <v>0</v>
      </c>
      <c r="BS182" s="106">
        <f t="shared" ref="BS182:ED182" si="448">SUM(BS175:BS181)</f>
        <v>0</v>
      </c>
      <c r="BT182" s="106">
        <f t="shared" si="448"/>
        <v>1</v>
      </c>
      <c r="BU182" s="106">
        <f t="shared" si="448"/>
        <v>0</v>
      </c>
      <c r="BV182" s="106">
        <f t="shared" si="448"/>
        <v>0</v>
      </c>
      <c r="BW182" s="106">
        <f t="shared" si="448"/>
        <v>0</v>
      </c>
      <c r="BX182" s="106">
        <f t="shared" si="448"/>
        <v>1</v>
      </c>
      <c r="BY182" s="106">
        <f t="shared" si="448"/>
        <v>0</v>
      </c>
      <c r="BZ182" s="106">
        <f t="shared" si="448"/>
        <v>0</v>
      </c>
      <c r="CA182" s="106">
        <f t="shared" si="448"/>
        <v>0</v>
      </c>
      <c r="CB182" s="106">
        <f t="shared" si="448"/>
        <v>0</v>
      </c>
      <c r="CC182" s="106">
        <f t="shared" si="448"/>
        <v>1</v>
      </c>
      <c r="CD182" s="106">
        <f t="shared" si="448"/>
        <v>0</v>
      </c>
      <c r="CE182" s="106">
        <f t="shared" si="448"/>
        <v>0</v>
      </c>
      <c r="CF182" s="106">
        <f t="shared" si="448"/>
        <v>0</v>
      </c>
      <c r="CG182" s="106">
        <f t="shared" si="448"/>
        <v>0</v>
      </c>
      <c r="CH182" s="106">
        <f t="shared" si="448"/>
        <v>0</v>
      </c>
      <c r="CI182" s="106">
        <f t="shared" si="448"/>
        <v>0</v>
      </c>
      <c r="CJ182" s="106">
        <f t="shared" si="448"/>
        <v>0</v>
      </c>
      <c r="CK182" s="106">
        <f t="shared" si="448"/>
        <v>1</v>
      </c>
      <c r="CL182" s="106">
        <f t="shared" si="448"/>
        <v>1</v>
      </c>
      <c r="CM182" s="106">
        <f t="shared" si="448"/>
        <v>0</v>
      </c>
      <c r="CN182" s="106">
        <f t="shared" si="448"/>
        <v>1</v>
      </c>
      <c r="CO182" s="106">
        <f t="shared" si="448"/>
        <v>1</v>
      </c>
      <c r="CP182" s="106">
        <f t="shared" si="448"/>
        <v>0</v>
      </c>
      <c r="CQ182" s="106">
        <f t="shared" si="448"/>
        <v>0</v>
      </c>
      <c r="CR182" s="106">
        <f t="shared" si="448"/>
        <v>0</v>
      </c>
      <c r="CS182" s="106">
        <f t="shared" si="448"/>
        <v>0</v>
      </c>
      <c r="CT182" s="106">
        <f t="shared" si="448"/>
        <v>0</v>
      </c>
      <c r="CU182" s="106">
        <f t="shared" si="448"/>
        <v>0</v>
      </c>
      <c r="CV182" s="106">
        <f t="shared" si="448"/>
        <v>0</v>
      </c>
      <c r="CW182" s="106">
        <f t="shared" si="448"/>
        <v>0</v>
      </c>
      <c r="CX182" s="106">
        <f t="shared" si="448"/>
        <v>0</v>
      </c>
      <c r="CY182" s="106">
        <f t="shared" si="448"/>
        <v>1</v>
      </c>
      <c r="CZ182" s="106">
        <f t="shared" si="448"/>
        <v>0</v>
      </c>
      <c r="DA182" s="106">
        <f t="shared" si="448"/>
        <v>0</v>
      </c>
      <c r="DB182" s="106">
        <f t="shared" si="448"/>
        <v>1</v>
      </c>
      <c r="DC182" s="106">
        <f t="shared" si="448"/>
        <v>1</v>
      </c>
      <c r="DD182" s="106">
        <f t="shared" si="448"/>
        <v>0</v>
      </c>
      <c r="DE182" s="106">
        <f t="shared" si="448"/>
        <v>1</v>
      </c>
      <c r="DF182" s="106">
        <f t="shared" si="448"/>
        <v>0</v>
      </c>
      <c r="DG182" s="106">
        <f t="shared" si="448"/>
        <v>0</v>
      </c>
      <c r="DH182" s="106">
        <f t="shared" si="448"/>
        <v>1</v>
      </c>
      <c r="DI182" s="106">
        <f t="shared" si="448"/>
        <v>0</v>
      </c>
      <c r="DJ182" s="106">
        <f t="shared" si="448"/>
        <v>0</v>
      </c>
      <c r="DK182" s="106">
        <f t="shared" si="448"/>
        <v>1</v>
      </c>
      <c r="DL182" s="106">
        <f t="shared" si="448"/>
        <v>0</v>
      </c>
      <c r="DM182" s="106">
        <f t="shared" si="448"/>
        <v>0</v>
      </c>
      <c r="DN182" s="106">
        <f t="shared" si="448"/>
        <v>0</v>
      </c>
      <c r="DO182" s="106">
        <f t="shared" si="448"/>
        <v>0</v>
      </c>
      <c r="DP182" s="106">
        <f t="shared" si="448"/>
        <v>1</v>
      </c>
      <c r="DQ182" s="106">
        <f t="shared" si="448"/>
        <v>0</v>
      </c>
      <c r="DR182" s="106">
        <f t="shared" si="448"/>
        <v>1</v>
      </c>
      <c r="DS182" s="106">
        <f t="shared" si="448"/>
        <v>0</v>
      </c>
      <c r="DT182" s="106">
        <f t="shared" si="448"/>
        <v>0</v>
      </c>
      <c r="DU182" s="106">
        <f t="shared" si="448"/>
        <v>1</v>
      </c>
      <c r="DV182" s="106">
        <f t="shared" si="448"/>
        <v>2</v>
      </c>
      <c r="DW182" s="106">
        <f t="shared" si="448"/>
        <v>0</v>
      </c>
      <c r="DX182" s="106">
        <f t="shared" si="448"/>
        <v>0</v>
      </c>
      <c r="DY182" s="106">
        <f t="shared" si="448"/>
        <v>0</v>
      </c>
      <c r="DZ182" s="106">
        <f t="shared" si="448"/>
        <v>1</v>
      </c>
      <c r="EA182" s="106">
        <f t="shared" si="448"/>
        <v>0</v>
      </c>
      <c r="EB182" s="106">
        <f t="shared" si="448"/>
        <v>0</v>
      </c>
      <c r="EC182" s="106">
        <f t="shared" si="448"/>
        <v>0</v>
      </c>
      <c r="ED182" s="106">
        <f t="shared" si="448"/>
        <v>0</v>
      </c>
      <c r="EE182" s="106">
        <f t="shared" ref="EE182:FT182" si="449">SUM(EE175:EE181)</f>
        <v>0</v>
      </c>
      <c r="EF182" s="106">
        <f t="shared" si="449"/>
        <v>0</v>
      </c>
      <c r="EG182" s="106">
        <f t="shared" si="449"/>
        <v>1</v>
      </c>
      <c r="EH182" s="106">
        <f t="shared" si="449"/>
        <v>0</v>
      </c>
      <c r="EI182" s="106">
        <f t="shared" si="449"/>
        <v>0</v>
      </c>
      <c r="EJ182" s="106">
        <f t="shared" si="449"/>
        <v>0</v>
      </c>
      <c r="EK182" s="106">
        <f t="shared" si="449"/>
        <v>1</v>
      </c>
      <c r="EL182" s="106">
        <f t="shared" si="449"/>
        <v>0</v>
      </c>
      <c r="EM182" s="106">
        <f t="shared" si="449"/>
        <v>0</v>
      </c>
      <c r="EN182" s="106">
        <f t="shared" si="449"/>
        <v>0</v>
      </c>
      <c r="EO182" s="106">
        <f t="shared" si="449"/>
        <v>0</v>
      </c>
      <c r="EP182" s="106">
        <f t="shared" si="449"/>
        <v>0</v>
      </c>
      <c r="EQ182" s="106">
        <f t="shared" si="449"/>
        <v>0</v>
      </c>
      <c r="ER182" s="106">
        <f t="shared" si="449"/>
        <v>0</v>
      </c>
      <c r="ES182" s="106">
        <f t="shared" si="449"/>
        <v>0</v>
      </c>
      <c r="ET182" s="106">
        <f t="shared" si="449"/>
        <v>1</v>
      </c>
      <c r="EU182" s="106">
        <f t="shared" si="449"/>
        <v>0</v>
      </c>
      <c r="EV182" s="106">
        <f t="shared" si="449"/>
        <v>0</v>
      </c>
      <c r="EW182" s="106">
        <f t="shared" si="449"/>
        <v>0</v>
      </c>
      <c r="EX182" s="106">
        <f t="shared" si="449"/>
        <v>0</v>
      </c>
      <c r="EY182" s="106">
        <f t="shared" si="449"/>
        <v>0</v>
      </c>
      <c r="EZ182" s="106">
        <f t="shared" si="449"/>
        <v>2</v>
      </c>
      <c r="FA182" s="106">
        <f t="shared" si="449"/>
        <v>0</v>
      </c>
      <c r="FB182" s="106">
        <f t="shared" si="449"/>
        <v>0</v>
      </c>
      <c r="FC182" s="106">
        <f t="shared" si="449"/>
        <v>0</v>
      </c>
      <c r="FD182" s="106">
        <f t="shared" si="449"/>
        <v>0</v>
      </c>
      <c r="FE182" s="106">
        <f t="shared" si="449"/>
        <v>0</v>
      </c>
      <c r="FF182" s="106">
        <f t="shared" si="449"/>
        <v>1</v>
      </c>
      <c r="FG182" s="106">
        <f t="shared" si="449"/>
        <v>0</v>
      </c>
      <c r="FH182" s="106">
        <f t="shared" si="449"/>
        <v>1</v>
      </c>
      <c r="FI182" s="106">
        <f t="shared" si="449"/>
        <v>1</v>
      </c>
      <c r="FJ182" s="106">
        <f t="shared" si="449"/>
        <v>0</v>
      </c>
      <c r="FK182" s="106">
        <f t="shared" si="449"/>
        <v>0</v>
      </c>
      <c r="FL182" s="106">
        <f t="shared" si="449"/>
        <v>0</v>
      </c>
      <c r="FM182" s="106">
        <f t="shared" si="449"/>
        <v>0</v>
      </c>
      <c r="FN182" s="106">
        <f t="shared" si="449"/>
        <v>0</v>
      </c>
      <c r="FO182" s="106">
        <f t="shared" si="449"/>
        <v>0</v>
      </c>
      <c r="FP182" s="106">
        <f t="shared" si="449"/>
        <v>1</v>
      </c>
      <c r="FQ182" s="106">
        <f t="shared" si="449"/>
        <v>0</v>
      </c>
      <c r="FR182" s="106">
        <f t="shared" si="449"/>
        <v>0</v>
      </c>
      <c r="FS182" s="106">
        <f t="shared" si="449"/>
        <v>0</v>
      </c>
      <c r="FT182" s="106">
        <f t="shared" si="449"/>
        <v>0</v>
      </c>
      <c r="FV182" s="106">
        <f t="shared" ref="FV182" si="450">SUM(FV175:FV181)</f>
        <v>41</v>
      </c>
    </row>
    <row r="183" spans="2:183" ht="15.75" thickTop="1">
      <c r="B183" s="139"/>
    </row>
    <row r="184" spans="2:183">
      <c r="B184" s="139"/>
      <c r="D184" s="98" t="s">
        <v>45</v>
      </c>
    </row>
    <row r="185" spans="2:183">
      <c r="B185" s="139"/>
      <c r="D185" t="s">
        <v>46</v>
      </c>
      <c r="F185">
        <f>SUM(F175:F177)</f>
        <v>0</v>
      </c>
      <c r="G185">
        <f t="shared" ref="G185:BR185" si="451">SUM(G175:G177)</f>
        <v>0</v>
      </c>
      <c r="H185">
        <f t="shared" si="451"/>
        <v>0</v>
      </c>
      <c r="I185">
        <f t="shared" si="451"/>
        <v>0</v>
      </c>
      <c r="J185">
        <f t="shared" si="451"/>
        <v>0</v>
      </c>
      <c r="K185">
        <f t="shared" si="451"/>
        <v>0</v>
      </c>
      <c r="L185">
        <f t="shared" si="451"/>
        <v>0</v>
      </c>
      <c r="M185">
        <f t="shared" si="451"/>
        <v>0</v>
      </c>
      <c r="N185">
        <f t="shared" si="451"/>
        <v>0</v>
      </c>
      <c r="O185">
        <f t="shared" si="451"/>
        <v>0</v>
      </c>
      <c r="P185">
        <f t="shared" si="451"/>
        <v>0</v>
      </c>
      <c r="Q185">
        <f t="shared" si="451"/>
        <v>0</v>
      </c>
      <c r="R185">
        <f t="shared" si="451"/>
        <v>0</v>
      </c>
      <c r="S185">
        <f t="shared" si="451"/>
        <v>0</v>
      </c>
      <c r="T185">
        <f t="shared" si="451"/>
        <v>0</v>
      </c>
      <c r="U185">
        <f t="shared" si="451"/>
        <v>0</v>
      </c>
      <c r="V185">
        <f t="shared" si="451"/>
        <v>0</v>
      </c>
      <c r="W185">
        <f t="shared" si="451"/>
        <v>0</v>
      </c>
      <c r="X185">
        <f t="shared" si="451"/>
        <v>0</v>
      </c>
      <c r="Y185">
        <f t="shared" si="451"/>
        <v>0</v>
      </c>
      <c r="Z185">
        <f t="shared" si="451"/>
        <v>0</v>
      </c>
      <c r="AA185">
        <f t="shared" si="451"/>
        <v>0</v>
      </c>
      <c r="AB185">
        <f t="shared" si="451"/>
        <v>0</v>
      </c>
      <c r="AC185">
        <f t="shared" si="451"/>
        <v>0</v>
      </c>
      <c r="AD185">
        <f t="shared" si="451"/>
        <v>0</v>
      </c>
      <c r="AE185">
        <f t="shared" si="451"/>
        <v>0</v>
      </c>
      <c r="AF185">
        <f t="shared" si="451"/>
        <v>0</v>
      </c>
      <c r="AG185">
        <f t="shared" si="451"/>
        <v>0</v>
      </c>
      <c r="AH185">
        <f t="shared" si="451"/>
        <v>0</v>
      </c>
      <c r="AI185">
        <f t="shared" si="451"/>
        <v>0</v>
      </c>
      <c r="AJ185">
        <f t="shared" si="451"/>
        <v>0</v>
      </c>
      <c r="AK185">
        <f t="shared" si="451"/>
        <v>0</v>
      </c>
      <c r="AL185">
        <f t="shared" si="451"/>
        <v>0</v>
      </c>
      <c r="AM185">
        <f t="shared" si="451"/>
        <v>0</v>
      </c>
      <c r="AN185">
        <f t="shared" si="451"/>
        <v>0</v>
      </c>
      <c r="AO185">
        <f t="shared" si="451"/>
        <v>0</v>
      </c>
      <c r="AP185">
        <f t="shared" si="451"/>
        <v>0</v>
      </c>
      <c r="AQ185">
        <f t="shared" si="451"/>
        <v>0</v>
      </c>
      <c r="AR185">
        <f t="shared" si="451"/>
        <v>0</v>
      </c>
      <c r="AS185">
        <f t="shared" si="451"/>
        <v>0</v>
      </c>
      <c r="AT185">
        <f t="shared" si="451"/>
        <v>0</v>
      </c>
      <c r="AU185">
        <f t="shared" si="451"/>
        <v>0</v>
      </c>
      <c r="AV185">
        <f t="shared" si="451"/>
        <v>0</v>
      </c>
      <c r="AW185">
        <f t="shared" si="451"/>
        <v>0</v>
      </c>
      <c r="AX185">
        <f t="shared" si="451"/>
        <v>0</v>
      </c>
      <c r="AY185">
        <f t="shared" si="451"/>
        <v>0</v>
      </c>
      <c r="AZ185">
        <f t="shared" si="451"/>
        <v>1</v>
      </c>
      <c r="BA185">
        <f t="shared" si="451"/>
        <v>0</v>
      </c>
      <c r="BB185">
        <f t="shared" si="451"/>
        <v>0</v>
      </c>
      <c r="BC185">
        <f t="shared" si="451"/>
        <v>0</v>
      </c>
      <c r="BD185">
        <f t="shared" si="451"/>
        <v>0</v>
      </c>
      <c r="BE185">
        <f t="shared" si="451"/>
        <v>0</v>
      </c>
      <c r="BF185">
        <f t="shared" si="451"/>
        <v>0</v>
      </c>
      <c r="BG185">
        <f t="shared" si="451"/>
        <v>0</v>
      </c>
      <c r="BH185">
        <f t="shared" si="451"/>
        <v>0</v>
      </c>
      <c r="BI185">
        <f t="shared" si="451"/>
        <v>0</v>
      </c>
      <c r="BJ185">
        <f t="shared" si="451"/>
        <v>0</v>
      </c>
      <c r="BK185">
        <f t="shared" si="451"/>
        <v>0</v>
      </c>
      <c r="BL185">
        <f t="shared" si="451"/>
        <v>0</v>
      </c>
      <c r="BM185">
        <f t="shared" si="451"/>
        <v>0</v>
      </c>
      <c r="BN185">
        <f t="shared" si="451"/>
        <v>0</v>
      </c>
      <c r="BO185">
        <f t="shared" si="451"/>
        <v>0</v>
      </c>
      <c r="BP185">
        <f t="shared" si="451"/>
        <v>0</v>
      </c>
      <c r="BQ185">
        <f t="shared" si="451"/>
        <v>0</v>
      </c>
      <c r="BR185">
        <f t="shared" si="451"/>
        <v>0</v>
      </c>
      <c r="BS185">
        <f t="shared" ref="BS185:ED185" si="452">SUM(BS175:BS177)</f>
        <v>0</v>
      </c>
      <c r="BT185">
        <f t="shared" si="452"/>
        <v>0</v>
      </c>
      <c r="BU185">
        <f t="shared" si="452"/>
        <v>0</v>
      </c>
      <c r="BV185">
        <f t="shared" si="452"/>
        <v>0</v>
      </c>
      <c r="BW185">
        <f t="shared" si="452"/>
        <v>0</v>
      </c>
      <c r="BX185">
        <f t="shared" si="452"/>
        <v>0</v>
      </c>
      <c r="BY185">
        <f t="shared" si="452"/>
        <v>0</v>
      </c>
      <c r="BZ185">
        <f t="shared" si="452"/>
        <v>0</v>
      </c>
      <c r="CA185">
        <f t="shared" si="452"/>
        <v>0</v>
      </c>
      <c r="CB185">
        <f t="shared" si="452"/>
        <v>0</v>
      </c>
      <c r="CC185">
        <f t="shared" si="452"/>
        <v>0</v>
      </c>
      <c r="CD185">
        <f t="shared" si="452"/>
        <v>0</v>
      </c>
      <c r="CE185">
        <f t="shared" si="452"/>
        <v>0</v>
      </c>
      <c r="CF185">
        <f t="shared" si="452"/>
        <v>0</v>
      </c>
      <c r="CG185">
        <f t="shared" si="452"/>
        <v>0</v>
      </c>
      <c r="CH185">
        <f t="shared" si="452"/>
        <v>0</v>
      </c>
      <c r="CI185">
        <f t="shared" si="452"/>
        <v>0</v>
      </c>
      <c r="CJ185">
        <f t="shared" si="452"/>
        <v>0</v>
      </c>
      <c r="CK185">
        <f t="shared" si="452"/>
        <v>0</v>
      </c>
      <c r="CL185">
        <f t="shared" si="452"/>
        <v>0</v>
      </c>
      <c r="CM185">
        <f t="shared" si="452"/>
        <v>0</v>
      </c>
      <c r="CN185">
        <f t="shared" si="452"/>
        <v>0</v>
      </c>
      <c r="CO185">
        <f t="shared" si="452"/>
        <v>0</v>
      </c>
      <c r="CP185">
        <f t="shared" si="452"/>
        <v>0</v>
      </c>
      <c r="CQ185">
        <f t="shared" si="452"/>
        <v>0</v>
      </c>
      <c r="CR185">
        <f t="shared" si="452"/>
        <v>0</v>
      </c>
      <c r="CS185">
        <f t="shared" si="452"/>
        <v>0</v>
      </c>
      <c r="CT185">
        <f t="shared" si="452"/>
        <v>0</v>
      </c>
      <c r="CU185">
        <f t="shared" si="452"/>
        <v>0</v>
      </c>
      <c r="CV185">
        <f t="shared" si="452"/>
        <v>0</v>
      </c>
      <c r="CW185">
        <f t="shared" si="452"/>
        <v>0</v>
      </c>
      <c r="CX185">
        <f t="shared" si="452"/>
        <v>0</v>
      </c>
      <c r="CY185">
        <f t="shared" si="452"/>
        <v>0</v>
      </c>
      <c r="CZ185">
        <f t="shared" si="452"/>
        <v>0</v>
      </c>
      <c r="DA185">
        <f t="shared" si="452"/>
        <v>0</v>
      </c>
      <c r="DB185">
        <f t="shared" si="452"/>
        <v>0</v>
      </c>
      <c r="DC185">
        <f t="shared" si="452"/>
        <v>0</v>
      </c>
      <c r="DD185">
        <f t="shared" si="452"/>
        <v>0</v>
      </c>
      <c r="DE185">
        <f t="shared" si="452"/>
        <v>0</v>
      </c>
      <c r="DF185">
        <f t="shared" si="452"/>
        <v>0</v>
      </c>
      <c r="DG185">
        <f t="shared" si="452"/>
        <v>0</v>
      </c>
      <c r="DH185">
        <f t="shared" si="452"/>
        <v>0</v>
      </c>
      <c r="DI185">
        <f t="shared" si="452"/>
        <v>0</v>
      </c>
      <c r="DJ185">
        <f t="shared" si="452"/>
        <v>0</v>
      </c>
      <c r="DK185">
        <f t="shared" si="452"/>
        <v>0</v>
      </c>
      <c r="DL185">
        <f t="shared" si="452"/>
        <v>0</v>
      </c>
      <c r="DM185">
        <f t="shared" si="452"/>
        <v>0</v>
      </c>
      <c r="DN185">
        <f t="shared" si="452"/>
        <v>0</v>
      </c>
      <c r="DO185">
        <f t="shared" si="452"/>
        <v>0</v>
      </c>
      <c r="DP185">
        <f t="shared" si="452"/>
        <v>0</v>
      </c>
      <c r="DQ185">
        <f t="shared" si="452"/>
        <v>0</v>
      </c>
      <c r="DR185">
        <f t="shared" si="452"/>
        <v>1</v>
      </c>
      <c r="DS185">
        <f t="shared" si="452"/>
        <v>0</v>
      </c>
      <c r="DT185">
        <f t="shared" si="452"/>
        <v>0</v>
      </c>
      <c r="DU185">
        <f t="shared" si="452"/>
        <v>0</v>
      </c>
      <c r="DV185">
        <f t="shared" si="452"/>
        <v>0</v>
      </c>
      <c r="DW185">
        <f t="shared" si="452"/>
        <v>0</v>
      </c>
      <c r="DX185">
        <f t="shared" si="452"/>
        <v>0</v>
      </c>
      <c r="DY185">
        <f t="shared" si="452"/>
        <v>0</v>
      </c>
      <c r="DZ185">
        <f t="shared" si="452"/>
        <v>0</v>
      </c>
      <c r="EA185">
        <f t="shared" si="452"/>
        <v>0</v>
      </c>
      <c r="EB185">
        <f t="shared" si="452"/>
        <v>0</v>
      </c>
      <c r="EC185">
        <f t="shared" si="452"/>
        <v>0</v>
      </c>
      <c r="ED185">
        <f t="shared" si="452"/>
        <v>0</v>
      </c>
      <c r="EE185">
        <f t="shared" ref="EE185:FT185" si="453">SUM(EE175:EE177)</f>
        <v>0</v>
      </c>
      <c r="EF185">
        <f t="shared" si="453"/>
        <v>0</v>
      </c>
      <c r="EG185">
        <f t="shared" si="453"/>
        <v>0</v>
      </c>
      <c r="EH185">
        <f t="shared" si="453"/>
        <v>0</v>
      </c>
      <c r="EI185">
        <f t="shared" si="453"/>
        <v>0</v>
      </c>
      <c r="EJ185">
        <f t="shared" si="453"/>
        <v>0</v>
      </c>
      <c r="EK185">
        <f t="shared" si="453"/>
        <v>0</v>
      </c>
      <c r="EL185">
        <f t="shared" si="453"/>
        <v>0</v>
      </c>
      <c r="EM185">
        <f t="shared" si="453"/>
        <v>0</v>
      </c>
      <c r="EN185">
        <f t="shared" si="453"/>
        <v>0</v>
      </c>
      <c r="EO185">
        <f t="shared" si="453"/>
        <v>0</v>
      </c>
      <c r="EP185">
        <f t="shared" si="453"/>
        <v>0</v>
      </c>
      <c r="EQ185">
        <f t="shared" si="453"/>
        <v>0</v>
      </c>
      <c r="ER185">
        <f t="shared" si="453"/>
        <v>0</v>
      </c>
      <c r="ES185">
        <f t="shared" si="453"/>
        <v>0</v>
      </c>
      <c r="ET185">
        <f t="shared" si="453"/>
        <v>0</v>
      </c>
      <c r="EU185">
        <f t="shared" si="453"/>
        <v>0</v>
      </c>
      <c r="EV185">
        <f t="shared" si="453"/>
        <v>0</v>
      </c>
      <c r="EW185">
        <f t="shared" si="453"/>
        <v>0</v>
      </c>
      <c r="EX185">
        <f t="shared" si="453"/>
        <v>0</v>
      </c>
      <c r="EY185">
        <f t="shared" si="453"/>
        <v>0</v>
      </c>
      <c r="EZ185">
        <f t="shared" si="453"/>
        <v>0</v>
      </c>
      <c r="FA185">
        <f t="shared" si="453"/>
        <v>0</v>
      </c>
      <c r="FB185">
        <f t="shared" si="453"/>
        <v>0</v>
      </c>
      <c r="FC185">
        <f t="shared" si="453"/>
        <v>0</v>
      </c>
      <c r="FD185">
        <f t="shared" si="453"/>
        <v>0</v>
      </c>
      <c r="FE185">
        <f t="shared" si="453"/>
        <v>0</v>
      </c>
      <c r="FF185">
        <f t="shared" si="453"/>
        <v>0</v>
      </c>
      <c r="FG185">
        <f t="shared" si="453"/>
        <v>0</v>
      </c>
      <c r="FH185">
        <f t="shared" si="453"/>
        <v>0</v>
      </c>
      <c r="FI185">
        <f t="shared" si="453"/>
        <v>0</v>
      </c>
      <c r="FJ185">
        <f t="shared" si="453"/>
        <v>0</v>
      </c>
      <c r="FK185">
        <f t="shared" si="453"/>
        <v>0</v>
      </c>
      <c r="FL185">
        <f t="shared" si="453"/>
        <v>0</v>
      </c>
      <c r="FM185">
        <f t="shared" si="453"/>
        <v>0</v>
      </c>
      <c r="FN185">
        <f t="shared" si="453"/>
        <v>0</v>
      </c>
      <c r="FO185">
        <f t="shared" si="453"/>
        <v>0</v>
      </c>
      <c r="FP185">
        <f t="shared" si="453"/>
        <v>0</v>
      </c>
      <c r="FQ185">
        <f t="shared" si="453"/>
        <v>0</v>
      </c>
      <c r="FR185">
        <f t="shared" si="453"/>
        <v>0</v>
      </c>
      <c r="FS185">
        <f t="shared" si="453"/>
        <v>0</v>
      </c>
      <c r="FT185">
        <f t="shared" si="453"/>
        <v>0</v>
      </c>
      <c r="FV185">
        <f t="shared" ref="FV185:FV188" si="454">SUM(F185:FT185)</f>
        <v>2</v>
      </c>
    </row>
    <row r="186" spans="2:183">
      <c r="B186" s="139"/>
      <c r="D186" t="s">
        <v>47</v>
      </c>
      <c r="F186">
        <f>SUM(F178:F179)</f>
        <v>0</v>
      </c>
      <c r="G186">
        <f t="shared" ref="G186:BR186" si="455">SUM(G178:G179)</f>
        <v>0</v>
      </c>
      <c r="H186">
        <f t="shared" si="455"/>
        <v>0</v>
      </c>
      <c r="I186">
        <f t="shared" si="455"/>
        <v>0</v>
      </c>
      <c r="J186">
        <f t="shared" si="455"/>
        <v>0</v>
      </c>
      <c r="K186">
        <f t="shared" si="455"/>
        <v>0</v>
      </c>
      <c r="L186">
        <f t="shared" si="455"/>
        <v>0</v>
      </c>
      <c r="M186">
        <f t="shared" si="455"/>
        <v>0</v>
      </c>
      <c r="N186">
        <f t="shared" si="455"/>
        <v>0</v>
      </c>
      <c r="O186">
        <f t="shared" si="455"/>
        <v>0</v>
      </c>
      <c r="P186">
        <f t="shared" si="455"/>
        <v>0</v>
      </c>
      <c r="Q186">
        <f t="shared" si="455"/>
        <v>0</v>
      </c>
      <c r="R186">
        <f t="shared" si="455"/>
        <v>0</v>
      </c>
      <c r="S186">
        <f t="shared" si="455"/>
        <v>0</v>
      </c>
      <c r="T186">
        <f t="shared" si="455"/>
        <v>0</v>
      </c>
      <c r="U186">
        <f t="shared" si="455"/>
        <v>0</v>
      </c>
      <c r="V186">
        <f t="shared" si="455"/>
        <v>0</v>
      </c>
      <c r="W186">
        <f t="shared" si="455"/>
        <v>0</v>
      </c>
      <c r="X186">
        <f t="shared" si="455"/>
        <v>0</v>
      </c>
      <c r="Y186">
        <f t="shared" si="455"/>
        <v>0</v>
      </c>
      <c r="Z186">
        <f t="shared" si="455"/>
        <v>0</v>
      </c>
      <c r="AA186">
        <f t="shared" si="455"/>
        <v>1</v>
      </c>
      <c r="AB186">
        <f t="shared" si="455"/>
        <v>0</v>
      </c>
      <c r="AC186">
        <f t="shared" si="455"/>
        <v>0</v>
      </c>
      <c r="AD186">
        <f t="shared" si="455"/>
        <v>1</v>
      </c>
      <c r="AE186">
        <f t="shared" si="455"/>
        <v>0</v>
      </c>
      <c r="AF186">
        <f t="shared" si="455"/>
        <v>0</v>
      </c>
      <c r="AG186">
        <f t="shared" si="455"/>
        <v>0</v>
      </c>
      <c r="AH186">
        <f t="shared" si="455"/>
        <v>0</v>
      </c>
      <c r="AI186">
        <f t="shared" si="455"/>
        <v>0</v>
      </c>
      <c r="AJ186">
        <f t="shared" si="455"/>
        <v>0</v>
      </c>
      <c r="AK186">
        <f t="shared" si="455"/>
        <v>0</v>
      </c>
      <c r="AL186">
        <f t="shared" si="455"/>
        <v>1</v>
      </c>
      <c r="AM186">
        <f t="shared" si="455"/>
        <v>0</v>
      </c>
      <c r="AN186">
        <f t="shared" si="455"/>
        <v>0</v>
      </c>
      <c r="AO186">
        <f t="shared" si="455"/>
        <v>0</v>
      </c>
      <c r="AP186">
        <f t="shared" si="455"/>
        <v>0</v>
      </c>
      <c r="AQ186">
        <f t="shared" si="455"/>
        <v>0</v>
      </c>
      <c r="AR186">
        <f t="shared" si="455"/>
        <v>2</v>
      </c>
      <c r="AS186">
        <f t="shared" si="455"/>
        <v>0</v>
      </c>
      <c r="AT186">
        <f t="shared" si="455"/>
        <v>0</v>
      </c>
      <c r="AU186">
        <f t="shared" si="455"/>
        <v>0</v>
      </c>
      <c r="AV186">
        <f t="shared" si="455"/>
        <v>0</v>
      </c>
      <c r="AW186">
        <f t="shared" si="455"/>
        <v>0</v>
      </c>
      <c r="AX186">
        <f t="shared" si="455"/>
        <v>0</v>
      </c>
      <c r="AY186">
        <f t="shared" si="455"/>
        <v>0</v>
      </c>
      <c r="AZ186">
        <f t="shared" si="455"/>
        <v>0</v>
      </c>
      <c r="BA186">
        <f t="shared" si="455"/>
        <v>0</v>
      </c>
      <c r="BB186">
        <f t="shared" si="455"/>
        <v>0</v>
      </c>
      <c r="BC186">
        <f t="shared" si="455"/>
        <v>1</v>
      </c>
      <c r="BD186">
        <f t="shared" si="455"/>
        <v>0</v>
      </c>
      <c r="BE186">
        <f t="shared" si="455"/>
        <v>0</v>
      </c>
      <c r="BF186">
        <f t="shared" si="455"/>
        <v>0</v>
      </c>
      <c r="BG186">
        <f t="shared" si="455"/>
        <v>0</v>
      </c>
      <c r="BH186">
        <f t="shared" si="455"/>
        <v>0</v>
      </c>
      <c r="BI186">
        <f t="shared" si="455"/>
        <v>0</v>
      </c>
      <c r="BJ186">
        <f t="shared" si="455"/>
        <v>0</v>
      </c>
      <c r="BK186">
        <f t="shared" si="455"/>
        <v>0</v>
      </c>
      <c r="BL186">
        <f t="shared" si="455"/>
        <v>0</v>
      </c>
      <c r="BM186">
        <f t="shared" si="455"/>
        <v>0</v>
      </c>
      <c r="BN186">
        <f t="shared" si="455"/>
        <v>0</v>
      </c>
      <c r="BO186">
        <f t="shared" si="455"/>
        <v>0</v>
      </c>
      <c r="BP186">
        <f t="shared" si="455"/>
        <v>0</v>
      </c>
      <c r="BQ186">
        <f t="shared" si="455"/>
        <v>0</v>
      </c>
      <c r="BR186">
        <f t="shared" si="455"/>
        <v>0</v>
      </c>
      <c r="BS186">
        <f t="shared" ref="BS186:ED186" si="456">SUM(BS178:BS179)</f>
        <v>0</v>
      </c>
      <c r="BT186">
        <f t="shared" si="456"/>
        <v>0</v>
      </c>
      <c r="BU186">
        <f t="shared" si="456"/>
        <v>0</v>
      </c>
      <c r="BV186">
        <f t="shared" si="456"/>
        <v>0</v>
      </c>
      <c r="BW186">
        <f t="shared" si="456"/>
        <v>0</v>
      </c>
      <c r="BX186">
        <f t="shared" si="456"/>
        <v>0</v>
      </c>
      <c r="BY186">
        <f t="shared" si="456"/>
        <v>0</v>
      </c>
      <c r="BZ186">
        <f t="shared" si="456"/>
        <v>0</v>
      </c>
      <c r="CA186">
        <f t="shared" si="456"/>
        <v>0</v>
      </c>
      <c r="CB186">
        <f t="shared" si="456"/>
        <v>0</v>
      </c>
      <c r="CC186">
        <f t="shared" si="456"/>
        <v>0</v>
      </c>
      <c r="CD186">
        <f t="shared" si="456"/>
        <v>0</v>
      </c>
      <c r="CE186">
        <f t="shared" si="456"/>
        <v>0</v>
      </c>
      <c r="CF186">
        <f t="shared" si="456"/>
        <v>0</v>
      </c>
      <c r="CG186">
        <f t="shared" si="456"/>
        <v>0</v>
      </c>
      <c r="CH186">
        <f t="shared" si="456"/>
        <v>0</v>
      </c>
      <c r="CI186">
        <f t="shared" si="456"/>
        <v>0</v>
      </c>
      <c r="CJ186">
        <f t="shared" si="456"/>
        <v>0</v>
      </c>
      <c r="CK186">
        <f t="shared" si="456"/>
        <v>0</v>
      </c>
      <c r="CL186">
        <f t="shared" si="456"/>
        <v>0</v>
      </c>
      <c r="CM186">
        <f t="shared" si="456"/>
        <v>0</v>
      </c>
      <c r="CN186">
        <f t="shared" si="456"/>
        <v>0</v>
      </c>
      <c r="CO186">
        <f t="shared" si="456"/>
        <v>0</v>
      </c>
      <c r="CP186">
        <f t="shared" si="456"/>
        <v>0</v>
      </c>
      <c r="CQ186">
        <f t="shared" si="456"/>
        <v>0</v>
      </c>
      <c r="CR186">
        <f t="shared" si="456"/>
        <v>0</v>
      </c>
      <c r="CS186">
        <f t="shared" si="456"/>
        <v>0</v>
      </c>
      <c r="CT186">
        <f t="shared" si="456"/>
        <v>0</v>
      </c>
      <c r="CU186">
        <f t="shared" si="456"/>
        <v>0</v>
      </c>
      <c r="CV186">
        <f t="shared" si="456"/>
        <v>0</v>
      </c>
      <c r="CW186">
        <f t="shared" si="456"/>
        <v>0</v>
      </c>
      <c r="CX186">
        <f t="shared" si="456"/>
        <v>0</v>
      </c>
      <c r="CY186">
        <f t="shared" si="456"/>
        <v>1</v>
      </c>
      <c r="CZ186">
        <f t="shared" si="456"/>
        <v>0</v>
      </c>
      <c r="DA186">
        <f t="shared" si="456"/>
        <v>0</v>
      </c>
      <c r="DB186">
        <f t="shared" si="456"/>
        <v>1</v>
      </c>
      <c r="DC186">
        <f t="shared" si="456"/>
        <v>0</v>
      </c>
      <c r="DD186">
        <f t="shared" si="456"/>
        <v>0</v>
      </c>
      <c r="DE186">
        <f t="shared" si="456"/>
        <v>1</v>
      </c>
      <c r="DF186">
        <f t="shared" si="456"/>
        <v>0</v>
      </c>
      <c r="DG186">
        <f t="shared" si="456"/>
        <v>0</v>
      </c>
      <c r="DH186">
        <f t="shared" si="456"/>
        <v>0</v>
      </c>
      <c r="DI186">
        <f t="shared" si="456"/>
        <v>0</v>
      </c>
      <c r="DJ186">
        <f t="shared" si="456"/>
        <v>0</v>
      </c>
      <c r="DK186">
        <f t="shared" si="456"/>
        <v>0</v>
      </c>
      <c r="DL186">
        <f t="shared" si="456"/>
        <v>0</v>
      </c>
      <c r="DM186">
        <f t="shared" si="456"/>
        <v>0</v>
      </c>
      <c r="DN186">
        <f t="shared" si="456"/>
        <v>0</v>
      </c>
      <c r="DO186">
        <f t="shared" si="456"/>
        <v>0</v>
      </c>
      <c r="DP186">
        <f t="shared" si="456"/>
        <v>0</v>
      </c>
      <c r="DQ186">
        <f t="shared" si="456"/>
        <v>0</v>
      </c>
      <c r="DR186">
        <f t="shared" si="456"/>
        <v>0</v>
      </c>
      <c r="DS186">
        <f t="shared" si="456"/>
        <v>0</v>
      </c>
      <c r="DT186">
        <f t="shared" si="456"/>
        <v>0</v>
      </c>
      <c r="DU186">
        <f t="shared" si="456"/>
        <v>0</v>
      </c>
      <c r="DV186">
        <f t="shared" si="456"/>
        <v>0</v>
      </c>
      <c r="DW186">
        <f t="shared" si="456"/>
        <v>0</v>
      </c>
      <c r="DX186">
        <f t="shared" si="456"/>
        <v>0</v>
      </c>
      <c r="DY186">
        <f t="shared" si="456"/>
        <v>0</v>
      </c>
      <c r="DZ186">
        <f t="shared" si="456"/>
        <v>0</v>
      </c>
      <c r="EA186">
        <f t="shared" si="456"/>
        <v>0</v>
      </c>
      <c r="EB186">
        <f t="shared" si="456"/>
        <v>0</v>
      </c>
      <c r="EC186">
        <f t="shared" si="456"/>
        <v>0</v>
      </c>
      <c r="ED186">
        <f t="shared" si="456"/>
        <v>0</v>
      </c>
      <c r="EE186">
        <f t="shared" ref="EE186:FT186" si="457">SUM(EE178:EE179)</f>
        <v>0</v>
      </c>
      <c r="EF186">
        <f t="shared" si="457"/>
        <v>0</v>
      </c>
      <c r="EG186">
        <f t="shared" si="457"/>
        <v>0</v>
      </c>
      <c r="EH186">
        <f t="shared" si="457"/>
        <v>0</v>
      </c>
      <c r="EI186">
        <f t="shared" si="457"/>
        <v>0</v>
      </c>
      <c r="EJ186">
        <f t="shared" si="457"/>
        <v>0</v>
      </c>
      <c r="EK186">
        <f t="shared" si="457"/>
        <v>0</v>
      </c>
      <c r="EL186">
        <f t="shared" si="457"/>
        <v>0</v>
      </c>
      <c r="EM186">
        <f t="shared" si="457"/>
        <v>0</v>
      </c>
      <c r="EN186">
        <f t="shared" si="457"/>
        <v>0</v>
      </c>
      <c r="EO186">
        <f t="shared" si="457"/>
        <v>0</v>
      </c>
      <c r="EP186">
        <f t="shared" si="457"/>
        <v>0</v>
      </c>
      <c r="EQ186">
        <f t="shared" si="457"/>
        <v>0</v>
      </c>
      <c r="ER186">
        <f t="shared" si="457"/>
        <v>0</v>
      </c>
      <c r="ES186">
        <f t="shared" si="457"/>
        <v>0</v>
      </c>
      <c r="ET186">
        <f t="shared" si="457"/>
        <v>0</v>
      </c>
      <c r="EU186">
        <f t="shared" si="457"/>
        <v>0</v>
      </c>
      <c r="EV186">
        <f t="shared" si="457"/>
        <v>0</v>
      </c>
      <c r="EW186">
        <f t="shared" si="457"/>
        <v>0</v>
      </c>
      <c r="EX186">
        <f t="shared" si="457"/>
        <v>0</v>
      </c>
      <c r="EY186">
        <f t="shared" si="457"/>
        <v>0</v>
      </c>
      <c r="EZ186">
        <f t="shared" si="457"/>
        <v>1</v>
      </c>
      <c r="FA186">
        <f t="shared" si="457"/>
        <v>0</v>
      </c>
      <c r="FB186">
        <f t="shared" si="457"/>
        <v>0</v>
      </c>
      <c r="FC186">
        <f t="shared" si="457"/>
        <v>0</v>
      </c>
      <c r="FD186">
        <f t="shared" si="457"/>
        <v>0</v>
      </c>
      <c r="FE186">
        <f t="shared" si="457"/>
        <v>0</v>
      </c>
      <c r="FF186">
        <f t="shared" si="457"/>
        <v>0</v>
      </c>
      <c r="FG186">
        <f t="shared" si="457"/>
        <v>0</v>
      </c>
      <c r="FH186">
        <f t="shared" si="457"/>
        <v>0</v>
      </c>
      <c r="FI186">
        <f t="shared" si="457"/>
        <v>0</v>
      </c>
      <c r="FJ186">
        <f t="shared" si="457"/>
        <v>0</v>
      </c>
      <c r="FK186">
        <f t="shared" si="457"/>
        <v>0</v>
      </c>
      <c r="FL186">
        <f t="shared" si="457"/>
        <v>0</v>
      </c>
      <c r="FM186">
        <f t="shared" si="457"/>
        <v>0</v>
      </c>
      <c r="FN186">
        <f t="shared" si="457"/>
        <v>0</v>
      </c>
      <c r="FO186">
        <f t="shared" si="457"/>
        <v>0</v>
      </c>
      <c r="FP186">
        <f t="shared" si="457"/>
        <v>0</v>
      </c>
      <c r="FQ186">
        <f t="shared" si="457"/>
        <v>0</v>
      </c>
      <c r="FR186">
        <f t="shared" si="457"/>
        <v>0</v>
      </c>
      <c r="FS186">
        <f t="shared" si="457"/>
        <v>0</v>
      </c>
      <c r="FT186">
        <f t="shared" si="457"/>
        <v>0</v>
      </c>
      <c r="FV186">
        <f t="shared" si="454"/>
        <v>10</v>
      </c>
    </row>
    <row r="187" spans="2:183">
      <c r="B187" s="139"/>
      <c r="D187" t="s">
        <v>33</v>
      </c>
      <c r="F187">
        <f>F180</f>
        <v>0</v>
      </c>
      <c r="G187">
        <f t="shared" ref="G187:BR188" si="458">G180</f>
        <v>0</v>
      </c>
      <c r="H187">
        <f t="shared" si="458"/>
        <v>0</v>
      </c>
      <c r="I187">
        <f t="shared" si="458"/>
        <v>0</v>
      </c>
      <c r="J187">
        <f t="shared" si="458"/>
        <v>0</v>
      </c>
      <c r="K187">
        <f t="shared" si="458"/>
        <v>0</v>
      </c>
      <c r="L187">
        <f t="shared" si="458"/>
        <v>0</v>
      </c>
      <c r="M187">
        <f t="shared" si="458"/>
        <v>0</v>
      </c>
      <c r="N187">
        <f t="shared" si="458"/>
        <v>0</v>
      </c>
      <c r="O187">
        <f t="shared" si="458"/>
        <v>0</v>
      </c>
      <c r="P187">
        <f t="shared" si="458"/>
        <v>0</v>
      </c>
      <c r="Q187">
        <f t="shared" si="458"/>
        <v>1</v>
      </c>
      <c r="R187">
        <f t="shared" si="458"/>
        <v>0</v>
      </c>
      <c r="S187">
        <f t="shared" si="458"/>
        <v>1</v>
      </c>
      <c r="T187">
        <f t="shared" si="458"/>
        <v>0</v>
      </c>
      <c r="U187">
        <f t="shared" si="458"/>
        <v>0</v>
      </c>
      <c r="V187">
        <f t="shared" si="458"/>
        <v>0</v>
      </c>
      <c r="W187">
        <f t="shared" si="458"/>
        <v>0</v>
      </c>
      <c r="X187">
        <f t="shared" si="458"/>
        <v>0</v>
      </c>
      <c r="Y187">
        <f t="shared" si="458"/>
        <v>0</v>
      </c>
      <c r="Z187">
        <f t="shared" si="458"/>
        <v>0</v>
      </c>
      <c r="AA187">
        <f t="shared" si="458"/>
        <v>0</v>
      </c>
      <c r="AB187">
        <f t="shared" si="458"/>
        <v>0</v>
      </c>
      <c r="AC187">
        <f t="shared" si="458"/>
        <v>0</v>
      </c>
      <c r="AD187">
        <f t="shared" si="458"/>
        <v>0</v>
      </c>
      <c r="AE187">
        <f t="shared" si="458"/>
        <v>0</v>
      </c>
      <c r="AF187">
        <f t="shared" si="458"/>
        <v>0</v>
      </c>
      <c r="AG187">
        <f t="shared" si="458"/>
        <v>0</v>
      </c>
      <c r="AH187">
        <f t="shared" si="458"/>
        <v>0</v>
      </c>
      <c r="AI187">
        <f t="shared" si="458"/>
        <v>1</v>
      </c>
      <c r="AJ187">
        <f t="shared" si="458"/>
        <v>0</v>
      </c>
      <c r="AK187">
        <f t="shared" si="458"/>
        <v>0</v>
      </c>
      <c r="AL187">
        <f t="shared" si="458"/>
        <v>0</v>
      </c>
      <c r="AM187">
        <f t="shared" si="458"/>
        <v>0</v>
      </c>
      <c r="AN187">
        <f t="shared" si="458"/>
        <v>0</v>
      </c>
      <c r="AO187">
        <f t="shared" si="458"/>
        <v>1</v>
      </c>
      <c r="AP187">
        <f t="shared" si="458"/>
        <v>0</v>
      </c>
      <c r="AQ187">
        <f t="shared" si="458"/>
        <v>0</v>
      </c>
      <c r="AR187">
        <f t="shared" si="458"/>
        <v>0</v>
      </c>
      <c r="AS187">
        <f t="shared" si="458"/>
        <v>0</v>
      </c>
      <c r="AT187">
        <f t="shared" si="458"/>
        <v>0</v>
      </c>
      <c r="AU187">
        <f t="shared" si="458"/>
        <v>0</v>
      </c>
      <c r="AV187">
        <f t="shared" si="458"/>
        <v>0</v>
      </c>
      <c r="AW187">
        <f t="shared" si="458"/>
        <v>0</v>
      </c>
      <c r="AX187">
        <f t="shared" si="458"/>
        <v>0</v>
      </c>
      <c r="AY187">
        <f t="shared" si="458"/>
        <v>0</v>
      </c>
      <c r="AZ187">
        <f t="shared" si="458"/>
        <v>1</v>
      </c>
      <c r="BA187">
        <f t="shared" si="458"/>
        <v>0</v>
      </c>
      <c r="BB187">
        <f t="shared" si="458"/>
        <v>0</v>
      </c>
      <c r="BC187">
        <f t="shared" si="458"/>
        <v>0</v>
      </c>
      <c r="BD187">
        <f t="shared" si="458"/>
        <v>0</v>
      </c>
      <c r="BE187">
        <f t="shared" si="458"/>
        <v>0</v>
      </c>
      <c r="BF187">
        <f t="shared" si="458"/>
        <v>0</v>
      </c>
      <c r="BG187">
        <f t="shared" si="458"/>
        <v>0</v>
      </c>
      <c r="BH187">
        <f t="shared" si="458"/>
        <v>1</v>
      </c>
      <c r="BI187">
        <f t="shared" si="458"/>
        <v>0</v>
      </c>
      <c r="BJ187">
        <f t="shared" si="458"/>
        <v>0</v>
      </c>
      <c r="BK187">
        <f t="shared" si="458"/>
        <v>0</v>
      </c>
      <c r="BL187">
        <f t="shared" si="458"/>
        <v>0</v>
      </c>
      <c r="BM187">
        <f t="shared" si="458"/>
        <v>0</v>
      </c>
      <c r="BN187">
        <f t="shared" si="458"/>
        <v>0</v>
      </c>
      <c r="BO187">
        <f t="shared" si="458"/>
        <v>0</v>
      </c>
      <c r="BP187">
        <f t="shared" si="458"/>
        <v>0</v>
      </c>
      <c r="BQ187">
        <f t="shared" si="458"/>
        <v>0</v>
      </c>
      <c r="BR187">
        <f t="shared" si="458"/>
        <v>0</v>
      </c>
      <c r="BS187">
        <f t="shared" ref="BS187:ED188" si="459">BS180</f>
        <v>0</v>
      </c>
      <c r="BT187">
        <f t="shared" si="459"/>
        <v>0</v>
      </c>
      <c r="BU187">
        <f t="shared" si="459"/>
        <v>0</v>
      </c>
      <c r="BV187">
        <f t="shared" si="459"/>
        <v>0</v>
      </c>
      <c r="BW187">
        <f t="shared" si="459"/>
        <v>0</v>
      </c>
      <c r="BX187">
        <f t="shared" si="459"/>
        <v>1</v>
      </c>
      <c r="BY187">
        <f t="shared" si="459"/>
        <v>0</v>
      </c>
      <c r="BZ187">
        <f t="shared" si="459"/>
        <v>0</v>
      </c>
      <c r="CA187">
        <f t="shared" si="459"/>
        <v>0</v>
      </c>
      <c r="CB187">
        <f t="shared" si="459"/>
        <v>0</v>
      </c>
      <c r="CC187">
        <f t="shared" si="459"/>
        <v>1</v>
      </c>
      <c r="CD187">
        <f t="shared" si="459"/>
        <v>0</v>
      </c>
      <c r="CE187">
        <f t="shared" si="459"/>
        <v>0</v>
      </c>
      <c r="CF187">
        <f t="shared" si="459"/>
        <v>0</v>
      </c>
      <c r="CG187">
        <f t="shared" si="459"/>
        <v>0</v>
      </c>
      <c r="CH187">
        <f t="shared" si="459"/>
        <v>0</v>
      </c>
      <c r="CI187">
        <f t="shared" si="459"/>
        <v>0</v>
      </c>
      <c r="CJ187">
        <f t="shared" si="459"/>
        <v>0</v>
      </c>
      <c r="CK187">
        <f t="shared" si="459"/>
        <v>0</v>
      </c>
      <c r="CL187">
        <f t="shared" si="459"/>
        <v>0</v>
      </c>
      <c r="CM187">
        <f t="shared" si="459"/>
        <v>0</v>
      </c>
      <c r="CN187">
        <f t="shared" si="459"/>
        <v>0</v>
      </c>
      <c r="CO187">
        <f t="shared" si="459"/>
        <v>1</v>
      </c>
      <c r="CP187">
        <f t="shared" si="459"/>
        <v>0</v>
      </c>
      <c r="CQ187">
        <f t="shared" si="459"/>
        <v>0</v>
      </c>
      <c r="CR187">
        <f t="shared" si="459"/>
        <v>0</v>
      </c>
      <c r="CS187">
        <f t="shared" si="459"/>
        <v>0</v>
      </c>
      <c r="CT187">
        <f t="shared" si="459"/>
        <v>0</v>
      </c>
      <c r="CU187">
        <f t="shared" si="459"/>
        <v>0</v>
      </c>
      <c r="CV187">
        <f t="shared" si="459"/>
        <v>0</v>
      </c>
      <c r="CW187">
        <f t="shared" si="459"/>
        <v>0</v>
      </c>
      <c r="CX187">
        <f t="shared" si="459"/>
        <v>0</v>
      </c>
      <c r="CY187">
        <f t="shared" si="459"/>
        <v>0</v>
      </c>
      <c r="CZ187">
        <f t="shared" si="459"/>
        <v>0</v>
      </c>
      <c r="DA187">
        <f t="shared" si="459"/>
        <v>0</v>
      </c>
      <c r="DB187">
        <f t="shared" si="459"/>
        <v>0</v>
      </c>
      <c r="DC187">
        <f t="shared" si="459"/>
        <v>1</v>
      </c>
      <c r="DD187">
        <f t="shared" si="459"/>
        <v>0</v>
      </c>
      <c r="DE187">
        <f t="shared" si="459"/>
        <v>0</v>
      </c>
      <c r="DF187">
        <f t="shared" si="459"/>
        <v>0</v>
      </c>
      <c r="DG187">
        <f t="shared" si="459"/>
        <v>0</v>
      </c>
      <c r="DH187">
        <f t="shared" si="459"/>
        <v>1</v>
      </c>
      <c r="DI187">
        <f t="shared" si="459"/>
        <v>0</v>
      </c>
      <c r="DJ187">
        <f t="shared" si="459"/>
        <v>0</v>
      </c>
      <c r="DK187">
        <f t="shared" si="459"/>
        <v>1</v>
      </c>
      <c r="DL187">
        <f t="shared" si="459"/>
        <v>0</v>
      </c>
      <c r="DM187">
        <f t="shared" si="459"/>
        <v>0</v>
      </c>
      <c r="DN187">
        <f t="shared" si="459"/>
        <v>0</v>
      </c>
      <c r="DO187">
        <f t="shared" si="459"/>
        <v>0</v>
      </c>
      <c r="DP187">
        <f t="shared" si="459"/>
        <v>1</v>
      </c>
      <c r="DQ187">
        <f t="shared" si="459"/>
        <v>0</v>
      </c>
      <c r="DR187">
        <f t="shared" si="459"/>
        <v>0</v>
      </c>
      <c r="DS187">
        <f t="shared" si="459"/>
        <v>0</v>
      </c>
      <c r="DT187">
        <f t="shared" si="459"/>
        <v>0</v>
      </c>
      <c r="DU187">
        <f t="shared" si="459"/>
        <v>0</v>
      </c>
      <c r="DV187">
        <f t="shared" si="459"/>
        <v>0</v>
      </c>
      <c r="DW187">
        <f t="shared" si="459"/>
        <v>0</v>
      </c>
      <c r="DX187">
        <f t="shared" si="459"/>
        <v>0</v>
      </c>
      <c r="DY187">
        <f t="shared" si="459"/>
        <v>0</v>
      </c>
      <c r="DZ187">
        <f t="shared" si="459"/>
        <v>0</v>
      </c>
      <c r="EA187">
        <f t="shared" si="459"/>
        <v>0</v>
      </c>
      <c r="EB187">
        <f t="shared" si="459"/>
        <v>0</v>
      </c>
      <c r="EC187">
        <f t="shared" si="459"/>
        <v>0</v>
      </c>
      <c r="ED187">
        <f t="shared" si="459"/>
        <v>0</v>
      </c>
      <c r="EE187">
        <f t="shared" ref="EE187:FT188" si="460">EE180</f>
        <v>0</v>
      </c>
      <c r="EF187">
        <f t="shared" si="460"/>
        <v>0</v>
      </c>
      <c r="EG187">
        <f t="shared" si="460"/>
        <v>1</v>
      </c>
      <c r="EH187">
        <f t="shared" si="460"/>
        <v>0</v>
      </c>
      <c r="EI187">
        <f t="shared" si="460"/>
        <v>0</v>
      </c>
      <c r="EJ187">
        <f t="shared" si="460"/>
        <v>0</v>
      </c>
      <c r="EK187">
        <f t="shared" si="460"/>
        <v>1</v>
      </c>
      <c r="EL187">
        <f t="shared" si="460"/>
        <v>0</v>
      </c>
      <c r="EM187">
        <f t="shared" si="460"/>
        <v>0</v>
      </c>
      <c r="EN187">
        <f t="shared" si="460"/>
        <v>0</v>
      </c>
      <c r="EO187">
        <f t="shared" si="460"/>
        <v>0</v>
      </c>
      <c r="EP187">
        <f t="shared" si="460"/>
        <v>0</v>
      </c>
      <c r="EQ187">
        <f t="shared" si="460"/>
        <v>0</v>
      </c>
      <c r="ER187">
        <f t="shared" si="460"/>
        <v>0</v>
      </c>
      <c r="ES187">
        <f t="shared" si="460"/>
        <v>0</v>
      </c>
      <c r="ET187">
        <f t="shared" si="460"/>
        <v>1</v>
      </c>
      <c r="EU187">
        <f t="shared" si="460"/>
        <v>0</v>
      </c>
      <c r="EV187">
        <f t="shared" si="460"/>
        <v>0</v>
      </c>
      <c r="EW187">
        <f t="shared" si="460"/>
        <v>0</v>
      </c>
      <c r="EX187">
        <f t="shared" si="460"/>
        <v>0</v>
      </c>
      <c r="EY187">
        <f t="shared" si="460"/>
        <v>0</v>
      </c>
      <c r="EZ187">
        <f t="shared" si="460"/>
        <v>0</v>
      </c>
      <c r="FA187">
        <f t="shared" si="460"/>
        <v>0</v>
      </c>
      <c r="FB187">
        <f t="shared" si="460"/>
        <v>0</v>
      </c>
      <c r="FC187">
        <f t="shared" si="460"/>
        <v>0</v>
      </c>
      <c r="FD187">
        <f t="shared" si="460"/>
        <v>0</v>
      </c>
      <c r="FE187">
        <f t="shared" si="460"/>
        <v>0</v>
      </c>
      <c r="FF187">
        <f t="shared" si="460"/>
        <v>1</v>
      </c>
      <c r="FG187">
        <f t="shared" si="460"/>
        <v>0</v>
      </c>
      <c r="FH187">
        <f t="shared" si="460"/>
        <v>1</v>
      </c>
      <c r="FI187">
        <f t="shared" si="460"/>
        <v>0</v>
      </c>
      <c r="FJ187">
        <f t="shared" si="460"/>
        <v>0</v>
      </c>
      <c r="FK187">
        <f t="shared" si="460"/>
        <v>0</v>
      </c>
      <c r="FL187">
        <f t="shared" si="460"/>
        <v>0</v>
      </c>
      <c r="FM187">
        <f t="shared" si="460"/>
        <v>0</v>
      </c>
      <c r="FN187">
        <f t="shared" si="460"/>
        <v>0</v>
      </c>
      <c r="FO187">
        <f t="shared" si="460"/>
        <v>0</v>
      </c>
      <c r="FP187">
        <f t="shared" si="460"/>
        <v>1</v>
      </c>
      <c r="FQ187">
        <f t="shared" si="460"/>
        <v>0</v>
      </c>
      <c r="FR187">
        <f t="shared" si="460"/>
        <v>0</v>
      </c>
      <c r="FS187">
        <f t="shared" si="460"/>
        <v>0</v>
      </c>
      <c r="FT187">
        <f t="shared" si="460"/>
        <v>0</v>
      </c>
      <c r="FV187">
        <f t="shared" si="454"/>
        <v>19</v>
      </c>
    </row>
    <row r="188" spans="2:183">
      <c r="B188" s="139"/>
      <c r="D188" t="s">
        <v>34</v>
      </c>
      <c r="F188">
        <f>F181</f>
        <v>0</v>
      </c>
      <c r="G188">
        <f t="shared" si="458"/>
        <v>0</v>
      </c>
      <c r="H188">
        <f t="shared" si="458"/>
        <v>0</v>
      </c>
      <c r="I188">
        <f t="shared" si="458"/>
        <v>0</v>
      </c>
      <c r="J188">
        <f t="shared" si="458"/>
        <v>0</v>
      </c>
      <c r="K188">
        <f t="shared" si="458"/>
        <v>0</v>
      </c>
      <c r="L188">
        <f t="shared" si="458"/>
        <v>0</v>
      </c>
      <c r="M188">
        <f t="shared" si="458"/>
        <v>0</v>
      </c>
      <c r="N188">
        <f t="shared" si="458"/>
        <v>0</v>
      </c>
      <c r="O188">
        <f t="shared" si="458"/>
        <v>0</v>
      </c>
      <c r="P188">
        <f t="shared" si="458"/>
        <v>0</v>
      </c>
      <c r="Q188">
        <f t="shared" si="458"/>
        <v>0</v>
      </c>
      <c r="R188">
        <f t="shared" si="458"/>
        <v>0</v>
      </c>
      <c r="S188">
        <f t="shared" si="458"/>
        <v>0</v>
      </c>
      <c r="T188">
        <f t="shared" si="458"/>
        <v>0</v>
      </c>
      <c r="U188">
        <f t="shared" si="458"/>
        <v>0</v>
      </c>
      <c r="V188">
        <f t="shared" si="458"/>
        <v>0</v>
      </c>
      <c r="W188">
        <f t="shared" si="458"/>
        <v>0</v>
      </c>
      <c r="X188">
        <f t="shared" si="458"/>
        <v>0</v>
      </c>
      <c r="Y188">
        <f t="shared" si="458"/>
        <v>0</v>
      </c>
      <c r="Z188">
        <f t="shared" si="458"/>
        <v>0</v>
      </c>
      <c r="AA188">
        <f t="shared" si="458"/>
        <v>0</v>
      </c>
      <c r="AB188">
        <f t="shared" si="458"/>
        <v>0</v>
      </c>
      <c r="AC188">
        <f t="shared" si="458"/>
        <v>0</v>
      </c>
      <c r="AD188">
        <f t="shared" si="458"/>
        <v>0</v>
      </c>
      <c r="AE188">
        <f t="shared" si="458"/>
        <v>0</v>
      </c>
      <c r="AF188">
        <f t="shared" si="458"/>
        <v>0</v>
      </c>
      <c r="AG188">
        <f t="shared" si="458"/>
        <v>0</v>
      </c>
      <c r="AH188">
        <f t="shared" si="458"/>
        <v>0</v>
      </c>
      <c r="AI188">
        <f t="shared" si="458"/>
        <v>0</v>
      </c>
      <c r="AJ188">
        <f t="shared" si="458"/>
        <v>0</v>
      </c>
      <c r="AK188">
        <f t="shared" si="458"/>
        <v>0</v>
      </c>
      <c r="AL188">
        <f t="shared" si="458"/>
        <v>0</v>
      </c>
      <c r="AM188">
        <f t="shared" si="458"/>
        <v>0</v>
      </c>
      <c r="AN188">
        <f t="shared" si="458"/>
        <v>0</v>
      </c>
      <c r="AO188">
        <f t="shared" si="458"/>
        <v>0</v>
      </c>
      <c r="AP188">
        <f t="shared" si="458"/>
        <v>0</v>
      </c>
      <c r="AQ188">
        <f t="shared" si="458"/>
        <v>0</v>
      </c>
      <c r="AR188">
        <f t="shared" si="458"/>
        <v>0</v>
      </c>
      <c r="AS188">
        <f t="shared" si="458"/>
        <v>0</v>
      </c>
      <c r="AT188">
        <f t="shared" si="458"/>
        <v>0</v>
      </c>
      <c r="AU188">
        <f t="shared" si="458"/>
        <v>0</v>
      </c>
      <c r="AV188">
        <f t="shared" si="458"/>
        <v>0</v>
      </c>
      <c r="AW188">
        <f t="shared" si="458"/>
        <v>0</v>
      </c>
      <c r="AX188">
        <f t="shared" si="458"/>
        <v>0</v>
      </c>
      <c r="AY188">
        <f t="shared" si="458"/>
        <v>0</v>
      </c>
      <c r="AZ188">
        <f t="shared" si="458"/>
        <v>0</v>
      </c>
      <c r="BA188">
        <f t="shared" si="458"/>
        <v>0</v>
      </c>
      <c r="BB188">
        <f t="shared" si="458"/>
        <v>0</v>
      </c>
      <c r="BC188">
        <f t="shared" si="458"/>
        <v>0</v>
      </c>
      <c r="BD188">
        <f t="shared" si="458"/>
        <v>0</v>
      </c>
      <c r="BE188">
        <f t="shared" si="458"/>
        <v>0</v>
      </c>
      <c r="BF188">
        <f t="shared" si="458"/>
        <v>0</v>
      </c>
      <c r="BG188">
        <f t="shared" si="458"/>
        <v>0</v>
      </c>
      <c r="BH188">
        <f t="shared" si="458"/>
        <v>0</v>
      </c>
      <c r="BI188">
        <f t="shared" si="458"/>
        <v>0</v>
      </c>
      <c r="BJ188">
        <f t="shared" si="458"/>
        <v>0</v>
      </c>
      <c r="BK188">
        <f t="shared" si="458"/>
        <v>0</v>
      </c>
      <c r="BL188">
        <f t="shared" si="458"/>
        <v>0</v>
      </c>
      <c r="BM188">
        <f t="shared" si="458"/>
        <v>0</v>
      </c>
      <c r="BN188">
        <f t="shared" si="458"/>
        <v>0</v>
      </c>
      <c r="BO188">
        <f t="shared" si="458"/>
        <v>0</v>
      </c>
      <c r="BP188">
        <f t="shared" si="458"/>
        <v>0</v>
      </c>
      <c r="BQ188">
        <f t="shared" si="458"/>
        <v>0</v>
      </c>
      <c r="BR188">
        <f t="shared" si="458"/>
        <v>0</v>
      </c>
      <c r="BS188">
        <f t="shared" si="459"/>
        <v>0</v>
      </c>
      <c r="BT188">
        <f t="shared" si="459"/>
        <v>1</v>
      </c>
      <c r="BU188">
        <f t="shared" si="459"/>
        <v>0</v>
      </c>
      <c r="BV188">
        <f t="shared" si="459"/>
        <v>0</v>
      </c>
      <c r="BW188">
        <f t="shared" si="459"/>
        <v>0</v>
      </c>
      <c r="BX188">
        <f t="shared" si="459"/>
        <v>0</v>
      </c>
      <c r="BY188">
        <f t="shared" si="459"/>
        <v>0</v>
      </c>
      <c r="BZ188">
        <f t="shared" si="459"/>
        <v>0</v>
      </c>
      <c r="CA188">
        <f t="shared" si="459"/>
        <v>0</v>
      </c>
      <c r="CB188">
        <f t="shared" si="459"/>
        <v>0</v>
      </c>
      <c r="CC188">
        <f t="shared" si="459"/>
        <v>0</v>
      </c>
      <c r="CD188">
        <f t="shared" si="459"/>
        <v>0</v>
      </c>
      <c r="CE188">
        <f t="shared" si="459"/>
        <v>0</v>
      </c>
      <c r="CF188">
        <f t="shared" si="459"/>
        <v>0</v>
      </c>
      <c r="CG188">
        <f t="shared" si="459"/>
        <v>0</v>
      </c>
      <c r="CH188">
        <f t="shared" si="459"/>
        <v>0</v>
      </c>
      <c r="CI188">
        <f t="shared" si="459"/>
        <v>0</v>
      </c>
      <c r="CJ188">
        <f t="shared" si="459"/>
        <v>0</v>
      </c>
      <c r="CK188">
        <f t="shared" si="459"/>
        <v>1</v>
      </c>
      <c r="CL188">
        <f t="shared" si="459"/>
        <v>1</v>
      </c>
      <c r="CM188">
        <f t="shared" si="459"/>
        <v>0</v>
      </c>
      <c r="CN188">
        <f t="shared" si="459"/>
        <v>1</v>
      </c>
      <c r="CO188">
        <f t="shared" si="459"/>
        <v>0</v>
      </c>
      <c r="CP188">
        <f t="shared" si="459"/>
        <v>0</v>
      </c>
      <c r="CQ188">
        <f t="shared" si="459"/>
        <v>0</v>
      </c>
      <c r="CR188">
        <f t="shared" si="459"/>
        <v>0</v>
      </c>
      <c r="CS188">
        <f t="shared" si="459"/>
        <v>0</v>
      </c>
      <c r="CT188">
        <f t="shared" si="459"/>
        <v>0</v>
      </c>
      <c r="CU188">
        <f t="shared" si="459"/>
        <v>0</v>
      </c>
      <c r="CV188">
        <f t="shared" si="459"/>
        <v>0</v>
      </c>
      <c r="CW188">
        <f t="shared" si="459"/>
        <v>0</v>
      </c>
      <c r="CX188">
        <f t="shared" si="459"/>
        <v>0</v>
      </c>
      <c r="CY188">
        <f t="shared" si="459"/>
        <v>0</v>
      </c>
      <c r="CZ188">
        <f t="shared" si="459"/>
        <v>0</v>
      </c>
      <c r="DA188">
        <f t="shared" si="459"/>
        <v>0</v>
      </c>
      <c r="DB188">
        <f t="shared" si="459"/>
        <v>0</v>
      </c>
      <c r="DC188">
        <f t="shared" si="459"/>
        <v>0</v>
      </c>
      <c r="DD188">
        <f t="shared" si="459"/>
        <v>0</v>
      </c>
      <c r="DE188">
        <f t="shared" si="459"/>
        <v>0</v>
      </c>
      <c r="DF188">
        <f t="shared" si="459"/>
        <v>0</v>
      </c>
      <c r="DG188">
        <f t="shared" si="459"/>
        <v>0</v>
      </c>
      <c r="DH188">
        <f t="shared" si="459"/>
        <v>0</v>
      </c>
      <c r="DI188">
        <f t="shared" si="459"/>
        <v>0</v>
      </c>
      <c r="DJ188">
        <f t="shared" si="459"/>
        <v>0</v>
      </c>
      <c r="DK188">
        <f t="shared" si="459"/>
        <v>0</v>
      </c>
      <c r="DL188">
        <f t="shared" si="459"/>
        <v>0</v>
      </c>
      <c r="DM188">
        <f t="shared" si="459"/>
        <v>0</v>
      </c>
      <c r="DN188">
        <f t="shared" si="459"/>
        <v>0</v>
      </c>
      <c r="DO188">
        <f t="shared" si="459"/>
        <v>0</v>
      </c>
      <c r="DP188">
        <f t="shared" si="459"/>
        <v>0</v>
      </c>
      <c r="DQ188">
        <f t="shared" si="459"/>
        <v>0</v>
      </c>
      <c r="DR188">
        <f t="shared" si="459"/>
        <v>0</v>
      </c>
      <c r="DS188">
        <f t="shared" si="459"/>
        <v>0</v>
      </c>
      <c r="DT188">
        <f t="shared" si="459"/>
        <v>0</v>
      </c>
      <c r="DU188">
        <f t="shared" si="459"/>
        <v>1</v>
      </c>
      <c r="DV188">
        <f t="shared" si="459"/>
        <v>2</v>
      </c>
      <c r="DW188">
        <f t="shared" si="459"/>
        <v>0</v>
      </c>
      <c r="DX188">
        <f t="shared" si="459"/>
        <v>0</v>
      </c>
      <c r="DY188">
        <f t="shared" si="459"/>
        <v>0</v>
      </c>
      <c r="DZ188">
        <f t="shared" si="459"/>
        <v>1</v>
      </c>
      <c r="EA188">
        <f t="shared" si="459"/>
        <v>0</v>
      </c>
      <c r="EB188">
        <f t="shared" si="459"/>
        <v>0</v>
      </c>
      <c r="EC188">
        <f t="shared" si="459"/>
        <v>0</v>
      </c>
      <c r="ED188">
        <f t="shared" si="459"/>
        <v>0</v>
      </c>
      <c r="EE188">
        <f t="shared" si="460"/>
        <v>0</v>
      </c>
      <c r="EF188">
        <f t="shared" si="460"/>
        <v>0</v>
      </c>
      <c r="EG188">
        <f t="shared" si="460"/>
        <v>0</v>
      </c>
      <c r="EH188">
        <f t="shared" si="460"/>
        <v>0</v>
      </c>
      <c r="EI188">
        <f t="shared" si="460"/>
        <v>0</v>
      </c>
      <c r="EJ188">
        <f t="shared" si="460"/>
        <v>0</v>
      </c>
      <c r="EK188">
        <f t="shared" si="460"/>
        <v>0</v>
      </c>
      <c r="EL188">
        <f t="shared" si="460"/>
        <v>0</v>
      </c>
      <c r="EM188">
        <f t="shared" si="460"/>
        <v>0</v>
      </c>
      <c r="EN188">
        <f t="shared" si="460"/>
        <v>0</v>
      </c>
      <c r="EO188">
        <f t="shared" si="460"/>
        <v>0</v>
      </c>
      <c r="EP188">
        <f t="shared" si="460"/>
        <v>0</v>
      </c>
      <c r="EQ188">
        <f t="shared" si="460"/>
        <v>0</v>
      </c>
      <c r="ER188">
        <f t="shared" si="460"/>
        <v>0</v>
      </c>
      <c r="ES188">
        <f t="shared" si="460"/>
        <v>0</v>
      </c>
      <c r="ET188">
        <f t="shared" si="460"/>
        <v>0</v>
      </c>
      <c r="EU188">
        <f t="shared" si="460"/>
        <v>0</v>
      </c>
      <c r="EV188">
        <f t="shared" si="460"/>
        <v>0</v>
      </c>
      <c r="EW188">
        <f t="shared" si="460"/>
        <v>0</v>
      </c>
      <c r="EX188">
        <f t="shared" si="460"/>
        <v>0</v>
      </c>
      <c r="EY188">
        <f t="shared" si="460"/>
        <v>0</v>
      </c>
      <c r="EZ188">
        <f t="shared" si="460"/>
        <v>1</v>
      </c>
      <c r="FA188">
        <f t="shared" si="460"/>
        <v>0</v>
      </c>
      <c r="FB188">
        <f t="shared" si="460"/>
        <v>0</v>
      </c>
      <c r="FC188">
        <f t="shared" si="460"/>
        <v>0</v>
      </c>
      <c r="FD188">
        <f t="shared" si="460"/>
        <v>0</v>
      </c>
      <c r="FE188">
        <f t="shared" si="460"/>
        <v>0</v>
      </c>
      <c r="FF188">
        <f t="shared" si="460"/>
        <v>0</v>
      </c>
      <c r="FG188">
        <f t="shared" si="460"/>
        <v>0</v>
      </c>
      <c r="FH188">
        <f t="shared" si="460"/>
        <v>0</v>
      </c>
      <c r="FI188">
        <f t="shared" si="460"/>
        <v>1</v>
      </c>
      <c r="FJ188">
        <f t="shared" si="460"/>
        <v>0</v>
      </c>
      <c r="FK188">
        <f t="shared" si="460"/>
        <v>0</v>
      </c>
      <c r="FL188">
        <f t="shared" si="460"/>
        <v>0</v>
      </c>
      <c r="FM188">
        <f t="shared" si="460"/>
        <v>0</v>
      </c>
      <c r="FN188">
        <f t="shared" si="460"/>
        <v>0</v>
      </c>
      <c r="FO188">
        <f t="shared" si="460"/>
        <v>0</v>
      </c>
      <c r="FP188">
        <f t="shared" si="460"/>
        <v>0</v>
      </c>
      <c r="FQ188">
        <f t="shared" si="460"/>
        <v>0</v>
      </c>
      <c r="FR188">
        <f t="shared" si="460"/>
        <v>0</v>
      </c>
      <c r="FS188">
        <f t="shared" si="460"/>
        <v>0</v>
      </c>
      <c r="FT188">
        <f t="shared" si="460"/>
        <v>0</v>
      </c>
      <c r="FV188">
        <f t="shared" si="454"/>
        <v>10</v>
      </c>
    </row>
    <row r="189" spans="2:183" ht="15.75" thickBot="1">
      <c r="B189" s="139"/>
      <c r="D189" s="105" t="s">
        <v>25</v>
      </c>
      <c r="E189" s="106"/>
      <c r="F189" s="106">
        <f>SUM(F185:F188)</f>
        <v>0</v>
      </c>
      <c r="G189" s="106">
        <f t="shared" ref="G189:BR189" si="461">SUM(G185:G188)</f>
        <v>0</v>
      </c>
      <c r="H189" s="106">
        <f t="shared" si="461"/>
        <v>0</v>
      </c>
      <c r="I189" s="106">
        <f t="shared" si="461"/>
        <v>0</v>
      </c>
      <c r="J189" s="106">
        <f t="shared" si="461"/>
        <v>0</v>
      </c>
      <c r="K189" s="106">
        <f t="shared" si="461"/>
        <v>0</v>
      </c>
      <c r="L189" s="106">
        <f t="shared" si="461"/>
        <v>0</v>
      </c>
      <c r="M189" s="106">
        <f t="shared" si="461"/>
        <v>0</v>
      </c>
      <c r="N189" s="106">
        <f t="shared" si="461"/>
        <v>0</v>
      </c>
      <c r="O189" s="106">
        <f t="shared" si="461"/>
        <v>0</v>
      </c>
      <c r="P189" s="106">
        <f t="shared" si="461"/>
        <v>0</v>
      </c>
      <c r="Q189" s="106">
        <f t="shared" si="461"/>
        <v>1</v>
      </c>
      <c r="R189" s="106">
        <f t="shared" si="461"/>
        <v>0</v>
      </c>
      <c r="S189" s="106">
        <f t="shared" si="461"/>
        <v>1</v>
      </c>
      <c r="T189" s="106">
        <f t="shared" si="461"/>
        <v>0</v>
      </c>
      <c r="U189" s="106">
        <f t="shared" si="461"/>
        <v>0</v>
      </c>
      <c r="V189" s="106">
        <f t="shared" si="461"/>
        <v>0</v>
      </c>
      <c r="W189" s="106">
        <f t="shared" si="461"/>
        <v>0</v>
      </c>
      <c r="X189" s="106">
        <f t="shared" si="461"/>
        <v>0</v>
      </c>
      <c r="Y189" s="106">
        <f t="shared" si="461"/>
        <v>0</v>
      </c>
      <c r="Z189" s="106">
        <f t="shared" si="461"/>
        <v>0</v>
      </c>
      <c r="AA189" s="106">
        <f t="shared" si="461"/>
        <v>1</v>
      </c>
      <c r="AB189" s="106">
        <f t="shared" si="461"/>
        <v>0</v>
      </c>
      <c r="AC189" s="106">
        <f t="shared" si="461"/>
        <v>0</v>
      </c>
      <c r="AD189" s="106">
        <f t="shared" si="461"/>
        <v>1</v>
      </c>
      <c r="AE189" s="106">
        <f t="shared" si="461"/>
        <v>0</v>
      </c>
      <c r="AF189" s="106">
        <f t="shared" si="461"/>
        <v>0</v>
      </c>
      <c r="AG189" s="106">
        <f t="shared" si="461"/>
        <v>0</v>
      </c>
      <c r="AH189" s="106">
        <f t="shared" si="461"/>
        <v>0</v>
      </c>
      <c r="AI189" s="106">
        <f t="shared" si="461"/>
        <v>1</v>
      </c>
      <c r="AJ189" s="106">
        <f t="shared" si="461"/>
        <v>0</v>
      </c>
      <c r="AK189" s="106">
        <f t="shared" si="461"/>
        <v>0</v>
      </c>
      <c r="AL189" s="106">
        <f t="shared" si="461"/>
        <v>1</v>
      </c>
      <c r="AM189" s="106">
        <f t="shared" si="461"/>
        <v>0</v>
      </c>
      <c r="AN189" s="106">
        <f t="shared" si="461"/>
        <v>0</v>
      </c>
      <c r="AO189" s="106">
        <f t="shared" si="461"/>
        <v>1</v>
      </c>
      <c r="AP189" s="106">
        <f t="shared" si="461"/>
        <v>0</v>
      </c>
      <c r="AQ189" s="106">
        <f t="shared" si="461"/>
        <v>0</v>
      </c>
      <c r="AR189" s="106">
        <f t="shared" si="461"/>
        <v>2</v>
      </c>
      <c r="AS189" s="106">
        <f t="shared" si="461"/>
        <v>0</v>
      </c>
      <c r="AT189" s="106">
        <f t="shared" si="461"/>
        <v>0</v>
      </c>
      <c r="AU189" s="106">
        <f t="shared" si="461"/>
        <v>0</v>
      </c>
      <c r="AV189" s="106">
        <f t="shared" si="461"/>
        <v>0</v>
      </c>
      <c r="AW189" s="106">
        <f t="shared" si="461"/>
        <v>0</v>
      </c>
      <c r="AX189" s="106">
        <f t="shared" si="461"/>
        <v>0</v>
      </c>
      <c r="AY189" s="106">
        <f t="shared" si="461"/>
        <v>0</v>
      </c>
      <c r="AZ189" s="106">
        <f t="shared" si="461"/>
        <v>2</v>
      </c>
      <c r="BA189" s="106">
        <f t="shared" si="461"/>
        <v>0</v>
      </c>
      <c r="BB189" s="106">
        <f t="shared" si="461"/>
        <v>0</v>
      </c>
      <c r="BC189" s="106">
        <f t="shared" si="461"/>
        <v>1</v>
      </c>
      <c r="BD189" s="106">
        <f t="shared" si="461"/>
        <v>0</v>
      </c>
      <c r="BE189" s="106">
        <f t="shared" si="461"/>
        <v>0</v>
      </c>
      <c r="BF189" s="106">
        <f t="shared" si="461"/>
        <v>0</v>
      </c>
      <c r="BG189" s="106">
        <f t="shared" si="461"/>
        <v>0</v>
      </c>
      <c r="BH189" s="106">
        <f t="shared" si="461"/>
        <v>1</v>
      </c>
      <c r="BI189" s="106">
        <f t="shared" si="461"/>
        <v>0</v>
      </c>
      <c r="BJ189" s="106">
        <f t="shared" si="461"/>
        <v>0</v>
      </c>
      <c r="BK189" s="106">
        <f t="shared" si="461"/>
        <v>0</v>
      </c>
      <c r="BL189" s="106">
        <f t="shared" si="461"/>
        <v>0</v>
      </c>
      <c r="BM189" s="106">
        <f t="shared" si="461"/>
        <v>0</v>
      </c>
      <c r="BN189" s="106">
        <f t="shared" si="461"/>
        <v>0</v>
      </c>
      <c r="BO189" s="106">
        <f t="shared" si="461"/>
        <v>0</v>
      </c>
      <c r="BP189" s="106">
        <f t="shared" si="461"/>
        <v>0</v>
      </c>
      <c r="BQ189" s="106">
        <f t="shared" si="461"/>
        <v>0</v>
      </c>
      <c r="BR189" s="106">
        <f t="shared" si="461"/>
        <v>0</v>
      </c>
      <c r="BS189" s="106">
        <f t="shared" ref="BS189:ED189" si="462">SUM(BS185:BS188)</f>
        <v>0</v>
      </c>
      <c r="BT189" s="106">
        <f t="shared" si="462"/>
        <v>1</v>
      </c>
      <c r="BU189" s="106">
        <f t="shared" si="462"/>
        <v>0</v>
      </c>
      <c r="BV189" s="106">
        <f t="shared" si="462"/>
        <v>0</v>
      </c>
      <c r="BW189" s="106">
        <f t="shared" si="462"/>
        <v>0</v>
      </c>
      <c r="BX189" s="106">
        <f t="shared" si="462"/>
        <v>1</v>
      </c>
      <c r="BY189" s="106">
        <f t="shared" si="462"/>
        <v>0</v>
      </c>
      <c r="BZ189" s="106">
        <f t="shared" si="462"/>
        <v>0</v>
      </c>
      <c r="CA189" s="106">
        <f t="shared" si="462"/>
        <v>0</v>
      </c>
      <c r="CB189" s="106">
        <f t="shared" si="462"/>
        <v>0</v>
      </c>
      <c r="CC189" s="106">
        <f t="shared" si="462"/>
        <v>1</v>
      </c>
      <c r="CD189" s="106">
        <f t="shared" si="462"/>
        <v>0</v>
      </c>
      <c r="CE189" s="106">
        <f t="shared" si="462"/>
        <v>0</v>
      </c>
      <c r="CF189" s="106">
        <f t="shared" si="462"/>
        <v>0</v>
      </c>
      <c r="CG189" s="106">
        <f t="shared" si="462"/>
        <v>0</v>
      </c>
      <c r="CH189" s="106">
        <f t="shared" si="462"/>
        <v>0</v>
      </c>
      <c r="CI189" s="106">
        <f t="shared" si="462"/>
        <v>0</v>
      </c>
      <c r="CJ189" s="106">
        <f t="shared" si="462"/>
        <v>0</v>
      </c>
      <c r="CK189" s="106">
        <f t="shared" si="462"/>
        <v>1</v>
      </c>
      <c r="CL189" s="106">
        <f t="shared" si="462"/>
        <v>1</v>
      </c>
      <c r="CM189" s="106">
        <f t="shared" si="462"/>
        <v>0</v>
      </c>
      <c r="CN189" s="106">
        <f t="shared" si="462"/>
        <v>1</v>
      </c>
      <c r="CO189" s="106">
        <f t="shared" si="462"/>
        <v>1</v>
      </c>
      <c r="CP189" s="106">
        <f t="shared" si="462"/>
        <v>0</v>
      </c>
      <c r="CQ189" s="106">
        <f t="shared" si="462"/>
        <v>0</v>
      </c>
      <c r="CR189" s="106">
        <f t="shared" si="462"/>
        <v>0</v>
      </c>
      <c r="CS189" s="106">
        <f t="shared" si="462"/>
        <v>0</v>
      </c>
      <c r="CT189" s="106">
        <f t="shared" si="462"/>
        <v>0</v>
      </c>
      <c r="CU189" s="106">
        <f t="shared" si="462"/>
        <v>0</v>
      </c>
      <c r="CV189" s="106">
        <f t="shared" si="462"/>
        <v>0</v>
      </c>
      <c r="CW189" s="106">
        <f t="shared" si="462"/>
        <v>0</v>
      </c>
      <c r="CX189" s="106">
        <f t="shared" si="462"/>
        <v>0</v>
      </c>
      <c r="CY189" s="106">
        <f t="shared" si="462"/>
        <v>1</v>
      </c>
      <c r="CZ189" s="106">
        <f t="shared" si="462"/>
        <v>0</v>
      </c>
      <c r="DA189" s="106">
        <f t="shared" si="462"/>
        <v>0</v>
      </c>
      <c r="DB189" s="106">
        <f t="shared" si="462"/>
        <v>1</v>
      </c>
      <c r="DC189" s="106">
        <f t="shared" si="462"/>
        <v>1</v>
      </c>
      <c r="DD189" s="106">
        <f t="shared" si="462"/>
        <v>0</v>
      </c>
      <c r="DE189" s="106">
        <f t="shared" si="462"/>
        <v>1</v>
      </c>
      <c r="DF189" s="106">
        <f t="shared" si="462"/>
        <v>0</v>
      </c>
      <c r="DG189" s="106">
        <f t="shared" si="462"/>
        <v>0</v>
      </c>
      <c r="DH189" s="106">
        <f t="shared" si="462"/>
        <v>1</v>
      </c>
      <c r="DI189" s="106">
        <f t="shared" si="462"/>
        <v>0</v>
      </c>
      <c r="DJ189" s="106">
        <f t="shared" si="462"/>
        <v>0</v>
      </c>
      <c r="DK189" s="106">
        <f t="shared" si="462"/>
        <v>1</v>
      </c>
      <c r="DL189" s="106">
        <f t="shared" si="462"/>
        <v>0</v>
      </c>
      <c r="DM189" s="106">
        <f t="shared" si="462"/>
        <v>0</v>
      </c>
      <c r="DN189" s="106">
        <f t="shared" si="462"/>
        <v>0</v>
      </c>
      <c r="DO189" s="106">
        <f t="shared" si="462"/>
        <v>0</v>
      </c>
      <c r="DP189" s="106">
        <f t="shared" si="462"/>
        <v>1</v>
      </c>
      <c r="DQ189" s="106">
        <f t="shared" si="462"/>
        <v>0</v>
      </c>
      <c r="DR189" s="106">
        <f t="shared" si="462"/>
        <v>1</v>
      </c>
      <c r="DS189" s="106">
        <f t="shared" si="462"/>
        <v>0</v>
      </c>
      <c r="DT189" s="106">
        <f t="shared" si="462"/>
        <v>0</v>
      </c>
      <c r="DU189" s="106">
        <f t="shared" si="462"/>
        <v>1</v>
      </c>
      <c r="DV189" s="106">
        <f t="shared" si="462"/>
        <v>2</v>
      </c>
      <c r="DW189" s="106">
        <f t="shared" si="462"/>
        <v>0</v>
      </c>
      <c r="DX189" s="106">
        <f t="shared" si="462"/>
        <v>0</v>
      </c>
      <c r="DY189" s="106">
        <f t="shared" si="462"/>
        <v>0</v>
      </c>
      <c r="DZ189" s="106">
        <f t="shared" si="462"/>
        <v>1</v>
      </c>
      <c r="EA189" s="106">
        <f t="shared" si="462"/>
        <v>0</v>
      </c>
      <c r="EB189" s="106">
        <f t="shared" si="462"/>
        <v>0</v>
      </c>
      <c r="EC189" s="106">
        <f t="shared" si="462"/>
        <v>0</v>
      </c>
      <c r="ED189" s="106">
        <f t="shared" si="462"/>
        <v>0</v>
      </c>
      <c r="EE189" s="106">
        <f t="shared" ref="EE189:FT189" si="463">SUM(EE185:EE188)</f>
        <v>0</v>
      </c>
      <c r="EF189" s="106">
        <f t="shared" si="463"/>
        <v>0</v>
      </c>
      <c r="EG189" s="106">
        <f t="shared" si="463"/>
        <v>1</v>
      </c>
      <c r="EH189" s="106">
        <f t="shared" si="463"/>
        <v>0</v>
      </c>
      <c r="EI189" s="106">
        <f t="shared" si="463"/>
        <v>0</v>
      </c>
      <c r="EJ189" s="106">
        <f t="shared" si="463"/>
        <v>0</v>
      </c>
      <c r="EK189" s="106">
        <f t="shared" si="463"/>
        <v>1</v>
      </c>
      <c r="EL189" s="106">
        <f t="shared" si="463"/>
        <v>0</v>
      </c>
      <c r="EM189" s="106">
        <f t="shared" si="463"/>
        <v>0</v>
      </c>
      <c r="EN189" s="106">
        <f t="shared" si="463"/>
        <v>0</v>
      </c>
      <c r="EO189" s="106">
        <f t="shared" si="463"/>
        <v>0</v>
      </c>
      <c r="EP189" s="106">
        <f t="shared" si="463"/>
        <v>0</v>
      </c>
      <c r="EQ189" s="106">
        <f t="shared" si="463"/>
        <v>0</v>
      </c>
      <c r="ER189" s="106">
        <f t="shared" si="463"/>
        <v>0</v>
      </c>
      <c r="ES189" s="106">
        <f t="shared" si="463"/>
        <v>0</v>
      </c>
      <c r="ET189" s="106">
        <f t="shared" si="463"/>
        <v>1</v>
      </c>
      <c r="EU189" s="106">
        <f t="shared" si="463"/>
        <v>0</v>
      </c>
      <c r="EV189" s="106">
        <f t="shared" si="463"/>
        <v>0</v>
      </c>
      <c r="EW189" s="106">
        <f t="shared" si="463"/>
        <v>0</v>
      </c>
      <c r="EX189" s="106">
        <f t="shared" si="463"/>
        <v>0</v>
      </c>
      <c r="EY189" s="106">
        <f t="shared" si="463"/>
        <v>0</v>
      </c>
      <c r="EZ189" s="106">
        <f t="shared" si="463"/>
        <v>2</v>
      </c>
      <c r="FA189" s="106">
        <f t="shared" si="463"/>
        <v>0</v>
      </c>
      <c r="FB189" s="106">
        <f t="shared" si="463"/>
        <v>0</v>
      </c>
      <c r="FC189" s="106">
        <f t="shared" si="463"/>
        <v>0</v>
      </c>
      <c r="FD189" s="106">
        <f t="shared" si="463"/>
        <v>0</v>
      </c>
      <c r="FE189" s="106">
        <f t="shared" si="463"/>
        <v>0</v>
      </c>
      <c r="FF189" s="106">
        <f t="shared" si="463"/>
        <v>1</v>
      </c>
      <c r="FG189" s="106">
        <f t="shared" si="463"/>
        <v>0</v>
      </c>
      <c r="FH189" s="106">
        <f t="shared" si="463"/>
        <v>1</v>
      </c>
      <c r="FI189" s="106">
        <f t="shared" si="463"/>
        <v>1</v>
      </c>
      <c r="FJ189" s="106">
        <f t="shared" si="463"/>
        <v>0</v>
      </c>
      <c r="FK189" s="106">
        <f t="shared" si="463"/>
        <v>0</v>
      </c>
      <c r="FL189" s="106">
        <f t="shared" si="463"/>
        <v>0</v>
      </c>
      <c r="FM189" s="106">
        <f t="shared" si="463"/>
        <v>0</v>
      </c>
      <c r="FN189" s="106">
        <f t="shared" si="463"/>
        <v>0</v>
      </c>
      <c r="FO189" s="106">
        <f t="shared" si="463"/>
        <v>0</v>
      </c>
      <c r="FP189" s="106">
        <f t="shared" si="463"/>
        <v>1</v>
      </c>
      <c r="FQ189" s="106">
        <f t="shared" si="463"/>
        <v>0</v>
      </c>
      <c r="FR189" s="106">
        <f t="shared" si="463"/>
        <v>0</v>
      </c>
      <c r="FS189" s="106">
        <f t="shared" si="463"/>
        <v>0</v>
      </c>
      <c r="FT189" s="106">
        <f t="shared" si="463"/>
        <v>0</v>
      </c>
      <c r="FV189" s="106">
        <f t="shared" ref="FV189" si="464">SUM(FV185:FV188)</f>
        <v>41</v>
      </c>
    </row>
    <row r="190" spans="2:183" ht="15.75" thickTop="1">
      <c r="B190" s="139"/>
    </row>
    <row r="191" spans="2:183">
      <c r="B191" s="139"/>
      <c r="D191" s="98" t="s">
        <v>48</v>
      </c>
    </row>
    <row r="192" spans="2:183">
      <c r="B192" s="139"/>
      <c r="D192" t="s">
        <v>46</v>
      </c>
      <c r="F192" s="145" t="str">
        <f t="shared" ref="F192:BQ192" si="465">IF(F$4&lt;$E$3,"",SUMIFS($F185:$FS185,$F$5:$FS$5,"&lt;="&amp;F$5,$F$5:$FS$5,"&gt;"&amp;(F$5-$E$3)))</f>
        <v/>
      </c>
      <c r="G192" s="145" t="str">
        <f t="shared" si="465"/>
        <v/>
      </c>
      <c r="H192" s="145" t="str">
        <f t="shared" si="465"/>
        <v/>
      </c>
      <c r="I192" s="145" t="str">
        <f t="shared" si="465"/>
        <v/>
      </c>
      <c r="J192" s="145" t="str">
        <f t="shared" si="465"/>
        <v/>
      </c>
      <c r="K192" s="145" t="str">
        <f t="shared" si="465"/>
        <v/>
      </c>
      <c r="L192" s="145" t="str">
        <f t="shared" si="465"/>
        <v/>
      </c>
      <c r="M192" s="145" t="str">
        <f t="shared" si="465"/>
        <v/>
      </c>
      <c r="N192" s="145" t="str">
        <f t="shared" si="465"/>
        <v/>
      </c>
      <c r="O192" s="145" t="str">
        <f t="shared" si="465"/>
        <v/>
      </c>
      <c r="P192" s="145" t="str">
        <f t="shared" si="465"/>
        <v/>
      </c>
      <c r="Q192" s="145" t="str">
        <f t="shared" si="465"/>
        <v/>
      </c>
      <c r="R192" s="145" t="str">
        <f t="shared" si="465"/>
        <v/>
      </c>
      <c r="S192" s="145" t="str">
        <f t="shared" si="465"/>
        <v/>
      </c>
      <c r="T192" s="145" t="str">
        <f t="shared" si="465"/>
        <v/>
      </c>
      <c r="U192" s="145" t="str">
        <f t="shared" si="465"/>
        <v/>
      </c>
      <c r="V192" s="145" t="str">
        <f t="shared" si="465"/>
        <v/>
      </c>
      <c r="W192" s="145" t="str">
        <f t="shared" si="465"/>
        <v/>
      </c>
      <c r="X192" s="145" t="str">
        <f t="shared" si="465"/>
        <v/>
      </c>
      <c r="Y192" s="145" t="str">
        <f t="shared" si="465"/>
        <v/>
      </c>
      <c r="Z192" s="145" t="str">
        <f t="shared" si="465"/>
        <v/>
      </c>
      <c r="AA192" s="145" t="str">
        <f t="shared" si="465"/>
        <v/>
      </c>
      <c r="AB192" s="145" t="str">
        <f t="shared" si="465"/>
        <v/>
      </c>
      <c r="AC192" s="145" t="str">
        <f t="shared" si="465"/>
        <v/>
      </c>
      <c r="AD192" s="145" t="str">
        <f t="shared" si="465"/>
        <v/>
      </c>
      <c r="AE192" s="145" t="str">
        <f t="shared" si="465"/>
        <v/>
      </c>
      <c r="AF192" s="145" t="str">
        <f t="shared" si="465"/>
        <v/>
      </c>
      <c r="AG192" s="145" t="str">
        <f t="shared" si="465"/>
        <v/>
      </c>
      <c r="AH192" s="145" t="str">
        <f t="shared" si="465"/>
        <v/>
      </c>
      <c r="AI192" s="145" t="str">
        <f t="shared" si="465"/>
        <v/>
      </c>
      <c r="AJ192" s="145" t="str">
        <f t="shared" si="465"/>
        <v/>
      </c>
      <c r="AK192" s="145" t="str">
        <f t="shared" si="465"/>
        <v/>
      </c>
      <c r="AL192" s="145" t="str">
        <f t="shared" si="465"/>
        <v/>
      </c>
      <c r="AM192" s="145" t="str">
        <f t="shared" si="465"/>
        <v/>
      </c>
      <c r="AN192" s="145" t="str">
        <f t="shared" si="465"/>
        <v/>
      </c>
      <c r="AO192" s="145" t="str">
        <f t="shared" si="465"/>
        <v/>
      </c>
      <c r="AP192" s="145" t="str">
        <f t="shared" si="465"/>
        <v/>
      </c>
      <c r="AQ192" s="145" t="str">
        <f t="shared" si="465"/>
        <v/>
      </c>
      <c r="AR192" s="145" t="str">
        <f t="shared" si="465"/>
        <v/>
      </c>
      <c r="AS192" s="145" t="str">
        <f t="shared" si="465"/>
        <v/>
      </c>
      <c r="AT192" s="145" t="str">
        <f t="shared" si="465"/>
        <v/>
      </c>
      <c r="AU192" s="145" t="str">
        <f t="shared" si="465"/>
        <v/>
      </c>
      <c r="AV192" s="145" t="str">
        <f t="shared" si="465"/>
        <v/>
      </c>
      <c r="AW192" s="145" t="str">
        <f t="shared" si="465"/>
        <v/>
      </c>
      <c r="AX192" s="145" t="str">
        <f t="shared" si="465"/>
        <v/>
      </c>
      <c r="AY192" s="145" t="str">
        <f t="shared" si="465"/>
        <v/>
      </c>
      <c r="AZ192" s="145" t="str">
        <f t="shared" si="465"/>
        <v/>
      </c>
      <c r="BA192" s="145" t="str">
        <f t="shared" si="465"/>
        <v/>
      </c>
      <c r="BB192" s="145" t="str">
        <f t="shared" si="465"/>
        <v/>
      </c>
      <c r="BC192" s="145" t="str">
        <f t="shared" si="465"/>
        <v/>
      </c>
      <c r="BD192" s="145" t="str">
        <f t="shared" si="465"/>
        <v/>
      </c>
      <c r="BE192" s="145" t="str">
        <f t="shared" si="465"/>
        <v/>
      </c>
      <c r="BF192" s="145" t="str">
        <f t="shared" si="465"/>
        <v/>
      </c>
      <c r="BG192" s="145" t="str">
        <f t="shared" si="465"/>
        <v/>
      </c>
      <c r="BH192" s="145" t="str">
        <f t="shared" si="465"/>
        <v/>
      </c>
      <c r="BI192" s="145" t="str">
        <f t="shared" si="465"/>
        <v/>
      </c>
      <c r="BJ192" s="145" t="str">
        <f t="shared" si="465"/>
        <v/>
      </c>
      <c r="BK192" s="145" t="str">
        <f t="shared" si="465"/>
        <v/>
      </c>
      <c r="BL192" s="145" t="str">
        <f t="shared" si="465"/>
        <v/>
      </c>
      <c r="BM192" s="145" t="str">
        <f t="shared" si="465"/>
        <v/>
      </c>
      <c r="BN192" s="145" t="str">
        <f t="shared" si="465"/>
        <v/>
      </c>
      <c r="BO192" s="145" t="str">
        <f t="shared" si="465"/>
        <v/>
      </c>
      <c r="BP192" s="145" t="str">
        <f t="shared" si="465"/>
        <v/>
      </c>
      <c r="BQ192" s="145" t="str">
        <f t="shared" si="465"/>
        <v/>
      </c>
      <c r="BR192" s="145" t="str">
        <f t="shared" ref="BR192:CZ192" si="466">IF(BR$4&lt;$E$3,"",SUMIFS($F185:$FS185,$F$5:$FS$5,"&lt;="&amp;BR$5,$F$5:$FS$5,"&gt;"&amp;(BR$5-$E$3)))</f>
        <v/>
      </c>
      <c r="BS192" s="145" t="str">
        <f t="shared" si="466"/>
        <v/>
      </c>
      <c r="BT192" s="145" t="str">
        <f t="shared" si="466"/>
        <v/>
      </c>
      <c r="BU192" s="145" t="str">
        <f t="shared" si="466"/>
        <v/>
      </c>
      <c r="BV192" s="145" t="str">
        <f t="shared" si="466"/>
        <v/>
      </c>
      <c r="BW192" s="145" t="str">
        <f t="shared" si="466"/>
        <v/>
      </c>
      <c r="BX192" s="145" t="str">
        <f t="shared" si="466"/>
        <v/>
      </c>
      <c r="BY192" s="145" t="str">
        <f t="shared" si="466"/>
        <v/>
      </c>
      <c r="BZ192" s="145" t="str">
        <f t="shared" si="466"/>
        <v/>
      </c>
      <c r="CA192" s="145" t="str">
        <f t="shared" si="466"/>
        <v/>
      </c>
      <c r="CB192" s="145" t="str">
        <f t="shared" si="466"/>
        <v/>
      </c>
      <c r="CC192" s="145" t="str">
        <f t="shared" si="466"/>
        <v/>
      </c>
      <c r="CD192" s="145" t="str">
        <f t="shared" si="466"/>
        <v/>
      </c>
      <c r="CE192" s="145" t="str">
        <f t="shared" si="466"/>
        <v/>
      </c>
      <c r="CF192" s="145" t="str">
        <f t="shared" si="466"/>
        <v/>
      </c>
      <c r="CG192" s="145" t="str">
        <f t="shared" si="466"/>
        <v/>
      </c>
      <c r="CH192" s="145" t="str">
        <f t="shared" si="466"/>
        <v/>
      </c>
      <c r="CI192" s="145" t="str">
        <f t="shared" si="466"/>
        <v/>
      </c>
      <c r="CJ192" s="145" t="str">
        <f t="shared" si="466"/>
        <v/>
      </c>
      <c r="CK192" s="145" t="str">
        <f t="shared" si="466"/>
        <v/>
      </c>
      <c r="CL192" s="145" t="str">
        <f t="shared" si="466"/>
        <v/>
      </c>
      <c r="CM192" s="145" t="str">
        <f t="shared" si="466"/>
        <v/>
      </c>
      <c r="CN192" s="145" t="str">
        <f t="shared" si="466"/>
        <v/>
      </c>
      <c r="CO192" s="145" t="str">
        <f t="shared" si="466"/>
        <v/>
      </c>
      <c r="CP192" s="145" t="str">
        <f t="shared" si="466"/>
        <v/>
      </c>
      <c r="CQ192" s="145" t="str">
        <f t="shared" si="466"/>
        <v/>
      </c>
      <c r="CR192" s="145" t="str">
        <f t="shared" si="466"/>
        <v/>
      </c>
      <c r="CS192" s="145" t="str">
        <f t="shared" si="466"/>
        <v/>
      </c>
      <c r="CT192" s="145" t="str">
        <f t="shared" si="466"/>
        <v/>
      </c>
      <c r="CU192" s="145" t="str">
        <f t="shared" si="466"/>
        <v/>
      </c>
      <c r="CV192" s="145" t="str">
        <f t="shared" si="466"/>
        <v/>
      </c>
      <c r="CW192" s="145" t="str">
        <f t="shared" si="466"/>
        <v/>
      </c>
      <c r="CX192" s="145" t="str">
        <f t="shared" si="466"/>
        <v/>
      </c>
      <c r="CY192" s="145" t="str">
        <f t="shared" si="466"/>
        <v/>
      </c>
      <c r="CZ192" s="145" t="str">
        <f t="shared" si="466"/>
        <v/>
      </c>
      <c r="DA192" s="145">
        <f>IF(DA$4&lt;$E$3,"",SUMIFS($F185:$FS185,$F$5:$FS$5,"&lt;="&amp;DA$5,$F$5:$FS$5,"&gt;"&amp;(DA$5-$E$3)))</f>
        <v>1</v>
      </c>
      <c r="DB192" s="145">
        <f t="shared" ref="DB192:FM192" si="467">IF(DB$4&lt;$E$3,"",SUMIFS($F185:$FS185,$F$5:$FS$5,"&lt;="&amp;DB$5,$F$5:$FS$5,"&gt;"&amp;(DB$5-$E$3)))</f>
        <v>1</v>
      </c>
      <c r="DC192" s="145">
        <f t="shared" si="467"/>
        <v>1</v>
      </c>
      <c r="DD192" s="145">
        <f t="shared" si="467"/>
        <v>1</v>
      </c>
      <c r="DE192" s="145">
        <f t="shared" si="467"/>
        <v>1</v>
      </c>
      <c r="DF192" s="145">
        <f t="shared" si="467"/>
        <v>1</v>
      </c>
      <c r="DG192" s="145">
        <f t="shared" si="467"/>
        <v>1</v>
      </c>
      <c r="DH192" s="145">
        <f t="shared" si="467"/>
        <v>1</v>
      </c>
      <c r="DI192" s="145">
        <f t="shared" si="467"/>
        <v>1</v>
      </c>
      <c r="DJ192" s="145">
        <f t="shared" si="467"/>
        <v>1</v>
      </c>
      <c r="DK192" s="145">
        <f t="shared" si="467"/>
        <v>1</v>
      </c>
      <c r="DL192" s="145">
        <f t="shared" si="467"/>
        <v>1</v>
      </c>
      <c r="DM192" s="145">
        <f t="shared" si="467"/>
        <v>1</v>
      </c>
      <c r="DN192" s="145">
        <f t="shared" si="467"/>
        <v>1</v>
      </c>
      <c r="DO192" s="145">
        <f t="shared" si="467"/>
        <v>1</v>
      </c>
      <c r="DP192" s="145">
        <f t="shared" si="467"/>
        <v>1</v>
      </c>
      <c r="DQ192" s="145">
        <f t="shared" si="467"/>
        <v>1</v>
      </c>
      <c r="DR192" s="145">
        <f t="shared" si="467"/>
        <v>2</v>
      </c>
      <c r="DS192" s="145">
        <f t="shared" si="467"/>
        <v>2</v>
      </c>
      <c r="DT192" s="145">
        <f t="shared" si="467"/>
        <v>2</v>
      </c>
      <c r="DU192" s="145">
        <f t="shared" si="467"/>
        <v>2</v>
      </c>
      <c r="DV192" s="145">
        <f t="shared" si="467"/>
        <v>2</v>
      </c>
      <c r="DW192" s="145">
        <f t="shared" si="467"/>
        <v>2</v>
      </c>
      <c r="DX192" s="145">
        <f t="shared" si="467"/>
        <v>2</v>
      </c>
      <c r="DY192" s="145">
        <f t="shared" si="467"/>
        <v>2</v>
      </c>
      <c r="DZ192" s="145">
        <f t="shared" si="467"/>
        <v>2</v>
      </c>
      <c r="EA192" s="145">
        <f t="shared" si="467"/>
        <v>2</v>
      </c>
      <c r="EB192" s="145">
        <f t="shared" si="467"/>
        <v>2</v>
      </c>
      <c r="EC192" s="145">
        <f t="shared" si="467"/>
        <v>2</v>
      </c>
      <c r="ED192" s="145">
        <f t="shared" si="467"/>
        <v>2</v>
      </c>
      <c r="EE192" s="145">
        <f t="shared" si="467"/>
        <v>2</v>
      </c>
      <c r="EF192" s="145">
        <f t="shared" si="467"/>
        <v>2</v>
      </c>
      <c r="EG192" s="145">
        <f t="shared" si="467"/>
        <v>2</v>
      </c>
      <c r="EH192" s="145">
        <f t="shared" si="467"/>
        <v>2</v>
      </c>
      <c r="EI192" s="145">
        <f t="shared" si="467"/>
        <v>2</v>
      </c>
      <c r="EJ192" s="145">
        <f t="shared" si="467"/>
        <v>2</v>
      </c>
      <c r="EK192" s="145">
        <f t="shared" si="467"/>
        <v>2</v>
      </c>
      <c r="EL192" s="145">
        <f t="shared" si="467"/>
        <v>2</v>
      </c>
      <c r="EM192" s="145">
        <f t="shared" si="467"/>
        <v>2</v>
      </c>
      <c r="EN192" s="145">
        <f t="shared" si="467"/>
        <v>2</v>
      </c>
      <c r="EO192" s="145">
        <f t="shared" si="467"/>
        <v>2</v>
      </c>
      <c r="EP192" s="145">
        <f t="shared" si="467"/>
        <v>2</v>
      </c>
      <c r="EQ192" s="145">
        <f t="shared" si="467"/>
        <v>2</v>
      </c>
      <c r="ER192" s="145">
        <f t="shared" si="467"/>
        <v>2</v>
      </c>
      <c r="ES192" s="145">
        <f t="shared" si="467"/>
        <v>2</v>
      </c>
      <c r="ET192" s="145">
        <f t="shared" si="467"/>
        <v>2</v>
      </c>
      <c r="EU192" s="145">
        <f t="shared" si="467"/>
        <v>2</v>
      </c>
      <c r="EV192" s="145">
        <f t="shared" si="467"/>
        <v>1</v>
      </c>
      <c r="EW192" s="145">
        <f t="shared" si="467"/>
        <v>1</v>
      </c>
      <c r="EX192" s="145">
        <f t="shared" si="467"/>
        <v>1</v>
      </c>
      <c r="EY192" s="145">
        <f t="shared" si="467"/>
        <v>1</v>
      </c>
      <c r="EZ192" s="145">
        <f t="shared" si="467"/>
        <v>1</v>
      </c>
      <c r="FA192" s="145">
        <f t="shared" si="467"/>
        <v>1</v>
      </c>
      <c r="FB192" s="145">
        <f t="shared" si="467"/>
        <v>1</v>
      </c>
      <c r="FC192" s="145">
        <f t="shared" si="467"/>
        <v>1</v>
      </c>
      <c r="FD192" s="145">
        <f t="shared" si="467"/>
        <v>1</v>
      </c>
      <c r="FE192" s="145">
        <f t="shared" si="467"/>
        <v>1</v>
      </c>
      <c r="FF192" s="145">
        <f t="shared" si="467"/>
        <v>1</v>
      </c>
      <c r="FG192" s="145">
        <f t="shared" si="467"/>
        <v>1</v>
      </c>
      <c r="FH192" s="145">
        <f t="shared" si="467"/>
        <v>1</v>
      </c>
      <c r="FI192" s="145">
        <f t="shared" si="467"/>
        <v>1</v>
      </c>
      <c r="FJ192" s="145">
        <f t="shared" si="467"/>
        <v>1</v>
      </c>
      <c r="FK192" s="145">
        <f t="shared" si="467"/>
        <v>1</v>
      </c>
      <c r="FL192" s="145">
        <f t="shared" si="467"/>
        <v>1</v>
      </c>
      <c r="FM192" s="145">
        <f t="shared" si="467"/>
        <v>1</v>
      </c>
      <c r="FN192" s="145">
        <f t="shared" ref="FN192:FS192" si="468">IF(FN$4&lt;$E$3,"",SUMIFS($F185:$FS185,$F$5:$FS$5,"&lt;="&amp;FN$5,$F$5:$FS$5,"&gt;"&amp;(FN$5-$E$3)))</f>
        <v>1</v>
      </c>
      <c r="FO192" s="145">
        <f t="shared" si="468"/>
        <v>1</v>
      </c>
      <c r="FP192" s="145">
        <f t="shared" si="468"/>
        <v>1</v>
      </c>
      <c r="FQ192" s="145">
        <f t="shared" si="468"/>
        <v>1</v>
      </c>
      <c r="FR192" s="145">
        <f t="shared" si="468"/>
        <v>1</v>
      </c>
      <c r="FS192" s="145">
        <f t="shared" si="468"/>
        <v>1</v>
      </c>
      <c r="FT192" s="145">
        <f>IF(FT$4&lt;$E$3,"",SUMIFS($F185:$FT185,$F$5:$FT$5,"&lt;="&amp;FT$5,$F$5:$FT$5,"&gt;"&amp;(FT$5-$E$3)))</f>
        <v>1</v>
      </c>
      <c r="FW192" s="145">
        <f>FS192</f>
        <v>1</v>
      </c>
      <c r="FX192" s="145">
        <f>MIN(F192:FS192)</f>
        <v>1</v>
      </c>
      <c r="FY192" s="145">
        <f>MAX(F192:FS192)</f>
        <v>2</v>
      </c>
      <c r="FZ192" s="145">
        <f>AVERAGE(F192:FS192)</f>
        <v>1.4225352112676057</v>
      </c>
      <c r="GA192" s="145">
        <f>AVERAGE(EP192:FS192)</f>
        <v>1.2</v>
      </c>
    </row>
    <row r="193" spans="2:183">
      <c r="B193" s="139"/>
      <c r="D193" t="s">
        <v>47</v>
      </c>
      <c r="F193" s="145" t="str">
        <f t="shared" ref="F193:BQ193" si="469">IF(F$4&lt;$E$3,"",SUMIFS($F186:$FS186,$F$5:$FS$5,"&lt;="&amp;F$5,$F$5:$FS$5,"&gt;"&amp;(F$5-$E$3)))</f>
        <v/>
      </c>
      <c r="G193" s="145" t="str">
        <f t="shared" si="469"/>
        <v/>
      </c>
      <c r="H193" s="145" t="str">
        <f t="shared" si="469"/>
        <v/>
      </c>
      <c r="I193" s="145" t="str">
        <f t="shared" si="469"/>
        <v/>
      </c>
      <c r="J193" s="145" t="str">
        <f t="shared" si="469"/>
        <v/>
      </c>
      <c r="K193" s="145" t="str">
        <f t="shared" si="469"/>
        <v/>
      </c>
      <c r="L193" s="145" t="str">
        <f t="shared" si="469"/>
        <v/>
      </c>
      <c r="M193" s="145" t="str">
        <f t="shared" si="469"/>
        <v/>
      </c>
      <c r="N193" s="145" t="str">
        <f t="shared" si="469"/>
        <v/>
      </c>
      <c r="O193" s="145" t="str">
        <f t="shared" si="469"/>
        <v/>
      </c>
      <c r="P193" s="145" t="str">
        <f t="shared" si="469"/>
        <v/>
      </c>
      <c r="Q193" s="145" t="str">
        <f t="shared" si="469"/>
        <v/>
      </c>
      <c r="R193" s="145" t="str">
        <f t="shared" si="469"/>
        <v/>
      </c>
      <c r="S193" s="145" t="str">
        <f t="shared" si="469"/>
        <v/>
      </c>
      <c r="T193" s="145" t="str">
        <f t="shared" si="469"/>
        <v/>
      </c>
      <c r="U193" s="145" t="str">
        <f t="shared" si="469"/>
        <v/>
      </c>
      <c r="V193" s="145" t="str">
        <f t="shared" si="469"/>
        <v/>
      </c>
      <c r="W193" s="145" t="str">
        <f t="shared" si="469"/>
        <v/>
      </c>
      <c r="X193" s="145" t="str">
        <f t="shared" si="469"/>
        <v/>
      </c>
      <c r="Y193" s="145" t="str">
        <f t="shared" si="469"/>
        <v/>
      </c>
      <c r="Z193" s="145" t="str">
        <f t="shared" si="469"/>
        <v/>
      </c>
      <c r="AA193" s="145" t="str">
        <f t="shared" si="469"/>
        <v/>
      </c>
      <c r="AB193" s="145" t="str">
        <f t="shared" si="469"/>
        <v/>
      </c>
      <c r="AC193" s="145" t="str">
        <f t="shared" si="469"/>
        <v/>
      </c>
      <c r="AD193" s="145" t="str">
        <f t="shared" si="469"/>
        <v/>
      </c>
      <c r="AE193" s="145" t="str">
        <f t="shared" si="469"/>
        <v/>
      </c>
      <c r="AF193" s="145" t="str">
        <f t="shared" si="469"/>
        <v/>
      </c>
      <c r="AG193" s="145" t="str">
        <f t="shared" si="469"/>
        <v/>
      </c>
      <c r="AH193" s="145" t="str">
        <f t="shared" si="469"/>
        <v/>
      </c>
      <c r="AI193" s="145" t="str">
        <f t="shared" si="469"/>
        <v/>
      </c>
      <c r="AJ193" s="145" t="str">
        <f t="shared" si="469"/>
        <v/>
      </c>
      <c r="AK193" s="145" t="str">
        <f t="shared" si="469"/>
        <v/>
      </c>
      <c r="AL193" s="145" t="str">
        <f t="shared" si="469"/>
        <v/>
      </c>
      <c r="AM193" s="145" t="str">
        <f t="shared" si="469"/>
        <v/>
      </c>
      <c r="AN193" s="145" t="str">
        <f t="shared" si="469"/>
        <v/>
      </c>
      <c r="AO193" s="145" t="str">
        <f t="shared" si="469"/>
        <v/>
      </c>
      <c r="AP193" s="145" t="str">
        <f t="shared" si="469"/>
        <v/>
      </c>
      <c r="AQ193" s="145" t="str">
        <f t="shared" si="469"/>
        <v/>
      </c>
      <c r="AR193" s="145" t="str">
        <f t="shared" si="469"/>
        <v/>
      </c>
      <c r="AS193" s="145" t="str">
        <f t="shared" si="469"/>
        <v/>
      </c>
      <c r="AT193" s="145" t="str">
        <f t="shared" si="469"/>
        <v/>
      </c>
      <c r="AU193" s="145" t="str">
        <f t="shared" si="469"/>
        <v/>
      </c>
      <c r="AV193" s="145" t="str">
        <f t="shared" si="469"/>
        <v/>
      </c>
      <c r="AW193" s="145" t="str">
        <f t="shared" si="469"/>
        <v/>
      </c>
      <c r="AX193" s="145" t="str">
        <f t="shared" si="469"/>
        <v/>
      </c>
      <c r="AY193" s="145" t="str">
        <f t="shared" si="469"/>
        <v/>
      </c>
      <c r="AZ193" s="145" t="str">
        <f t="shared" si="469"/>
        <v/>
      </c>
      <c r="BA193" s="145" t="str">
        <f t="shared" si="469"/>
        <v/>
      </c>
      <c r="BB193" s="145" t="str">
        <f t="shared" si="469"/>
        <v/>
      </c>
      <c r="BC193" s="145" t="str">
        <f t="shared" si="469"/>
        <v/>
      </c>
      <c r="BD193" s="145" t="str">
        <f t="shared" si="469"/>
        <v/>
      </c>
      <c r="BE193" s="145" t="str">
        <f t="shared" si="469"/>
        <v/>
      </c>
      <c r="BF193" s="145" t="str">
        <f t="shared" si="469"/>
        <v/>
      </c>
      <c r="BG193" s="145" t="str">
        <f t="shared" si="469"/>
        <v/>
      </c>
      <c r="BH193" s="145" t="str">
        <f t="shared" si="469"/>
        <v/>
      </c>
      <c r="BI193" s="145" t="str">
        <f t="shared" si="469"/>
        <v/>
      </c>
      <c r="BJ193" s="145" t="str">
        <f t="shared" si="469"/>
        <v/>
      </c>
      <c r="BK193" s="145" t="str">
        <f t="shared" si="469"/>
        <v/>
      </c>
      <c r="BL193" s="145" t="str">
        <f t="shared" si="469"/>
        <v/>
      </c>
      <c r="BM193" s="145" t="str">
        <f t="shared" si="469"/>
        <v/>
      </c>
      <c r="BN193" s="145" t="str">
        <f t="shared" si="469"/>
        <v/>
      </c>
      <c r="BO193" s="145" t="str">
        <f t="shared" si="469"/>
        <v/>
      </c>
      <c r="BP193" s="145" t="str">
        <f t="shared" si="469"/>
        <v/>
      </c>
      <c r="BQ193" s="145" t="str">
        <f t="shared" si="469"/>
        <v/>
      </c>
      <c r="BR193" s="145" t="str">
        <f t="shared" ref="BR193:CZ193" si="470">IF(BR$4&lt;$E$3,"",SUMIFS($F186:$FS186,$F$5:$FS$5,"&lt;="&amp;BR$5,$F$5:$FS$5,"&gt;"&amp;(BR$5-$E$3)))</f>
        <v/>
      </c>
      <c r="BS193" s="145" t="str">
        <f t="shared" si="470"/>
        <v/>
      </c>
      <c r="BT193" s="145" t="str">
        <f t="shared" si="470"/>
        <v/>
      </c>
      <c r="BU193" s="145" t="str">
        <f t="shared" si="470"/>
        <v/>
      </c>
      <c r="BV193" s="145" t="str">
        <f t="shared" si="470"/>
        <v/>
      </c>
      <c r="BW193" s="145" t="str">
        <f t="shared" si="470"/>
        <v/>
      </c>
      <c r="BX193" s="145" t="str">
        <f t="shared" si="470"/>
        <v/>
      </c>
      <c r="BY193" s="145" t="str">
        <f t="shared" si="470"/>
        <v/>
      </c>
      <c r="BZ193" s="145" t="str">
        <f t="shared" si="470"/>
        <v/>
      </c>
      <c r="CA193" s="145" t="str">
        <f t="shared" si="470"/>
        <v/>
      </c>
      <c r="CB193" s="145" t="str">
        <f t="shared" si="470"/>
        <v/>
      </c>
      <c r="CC193" s="145" t="str">
        <f t="shared" si="470"/>
        <v/>
      </c>
      <c r="CD193" s="145" t="str">
        <f t="shared" si="470"/>
        <v/>
      </c>
      <c r="CE193" s="145" t="str">
        <f t="shared" si="470"/>
        <v/>
      </c>
      <c r="CF193" s="145" t="str">
        <f t="shared" si="470"/>
        <v/>
      </c>
      <c r="CG193" s="145" t="str">
        <f t="shared" si="470"/>
        <v/>
      </c>
      <c r="CH193" s="145" t="str">
        <f t="shared" si="470"/>
        <v/>
      </c>
      <c r="CI193" s="145" t="str">
        <f t="shared" si="470"/>
        <v/>
      </c>
      <c r="CJ193" s="145" t="str">
        <f t="shared" si="470"/>
        <v/>
      </c>
      <c r="CK193" s="145" t="str">
        <f t="shared" si="470"/>
        <v/>
      </c>
      <c r="CL193" s="145" t="str">
        <f t="shared" si="470"/>
        <v/>
      </c>
      <c r="CM193" s="145" t="str">
        <f t="shared" si="470"/>
        <v/>
      </c>
      <c r="CN193" s="145" t="str">
        <f t="shared" si="470"/>
        <v/>
      </c>
      <c r="CO193" s="145" t="str">
        <f t="shared" si="470"/>
        <v/>
      </c>
      <c r="CP193" s="145" t="str">
        <f t="shared" si="470"/>
        <v/>
      </c>
      <c r="CQ193" s="145" t="str">
        <f t="shared" si="470"/>
        <v/>
      </c>
      <c r="CR193" s="145" t="str">
        <f t="shared" si="470"/>
        <v/>
      </c>
      <c r="CS193" s="145" t="str">
        <f t="shared" si="470"/>
        <v/>
      </c>
      <c r="CT193" s="145" t="str">
        <f t="shared" si="470"/>
        <v/>
      </c>
      <c r="CU193" s="145" t="str">
        <f t="shared" si="470"/>
        <v/>
      </c>
      <c r="CV193" s="145" t="str">
        <f t="shared" si="470"/>
        <v/>
      </c>
      <c r="CW193" s="145" t="str">
        <f t="shared" si="470"/>
        <v/>
      </c>
      <c r="CX193" s="145" t="str">
        <f t="shared" si="470"/>
        <v/>
      </c>
      <c r="CY193" s="145" t="str">
        <f t="shared" si="470"/>
        <v/>
      </c>
      <c r="CZ193" s="145" t="str">
        <f t="shared" si="470"/>
        <v/>
      </c>
      <c r="DA193" s="145">
        <f>IF(DA$4&lt;$E$3,"",SUMIFS($F186:$FS186,$F$5:$FS$5,"&lt;="&amp;DA$5,$F$5:$FS$5,"&gt;"&amp;(DA$5-$E$3)))</f>
        <v>7</v>
      </c>
      <c r="DB193" s="145">
        <f t="shared" ref="DB193:FM193" si="471">IF(DB$4&lt;$E$3,"",SUMIFS($F186:$FS186,$F$5:$FS$5,"&lt;="&amp;DB$5,$F$5:$FS$5,"&gt;"&amp;(DB$5-$E$3)))</f>
        <v>8</v>
      </c>
      <c r="DC193" s="145">
        <f t="shared" si="471"/>
        <v>8</v>
      </c>
      <c r="DD193" s="145">
        <f t="shared" si="471"/>
        <v>8</v>
      </c>
      <c r="DE193" s="145">
        <f t="shared" si="471"/>
        <v>9</v>
      </c>
      <c r="DF193" s="145">
        <f t="shared" si="471"/>
        <v>9</v>
      </c>
      <c r="DG193" s="145">
        <f t="shared" si="471"/>
        <v>9</v>
      </c>
      <c r="DH193" s="145">
        <f t="shared" si="471"/>
        <v>9</v>
      </c>
      <c r="DI193" s="145">
        <f t="shared" si="471"/>
        <v>9</v>
      </c>
      <c r="DJ193" s="145">
        <f t="shared" si="471"/>
        <v>9</v>
      </c>
      <c r="DK193" s="145">
        <f t="shared" si="471"/>
        <v>9</v>
      </c>
      <c r="DL193" s="145">
        <f t="shared" si="471"/>
        <v>9</v>
      </c>
      <c r="DM193" s="145">
        <f t="shared" si="471"/>
        <v>9</v>
      </c>
      <c r="DN193" s="145">
        <f t="shared" si="471"/>
        <v>9</v>
      </c>
      <c r="DO193" s="145">
        <f t="shared" si="471"/>
        <v>9</v>
      </c>
      <c r="DP193" s="145">
        <f t="shared" si="471"/>
        <v>9</v>
      </c>
      <c r="DQ193" s="145">
        <f t="shared" si="471"/>
        <v>9</v>
      </c>
      <c r="DR193" s="145">
        <f t="shared" si="471"/>
        <v>9</v>
      </c>
      <c r="DS193" s="145">
        <f t="shared" si="471"/>
        <v>9</v>
      </c>
      <c r="DT193" s="145">
        <f t="shared" si="471"/>
        <v>9</v>
      </c>
      <c r="DU193" s="145">
        <f t="shared" si="471"/>
        <v>9</v>
      </c>
      <c r="DV193" s="145">
        <f t="shared" si="471"/>
        <v>9</v>
      </c>
      <c r="DW193" s="145">
        <f t="shared" si="471"/>
        <v>8</v>
      </c>
      <c r="DX193" s="145">
        <f t="shared" si="471"/>
        <v>8</v>
      </c>
      <c r="DY193" s="145">
        <f t="shared" si="471"/>
        <v>8</v>
      </c>
      <c r="DZ193" s="145">
        <f t="shared" si="471"/>
        <v>7</v>
      </c>
      <c r="EA193" s="145">
        <f t="shared" si="471"/>
        <v>7</v>
      </c>
      <c r="EB193" s="145">
        <f t="shared" si="471"/>
        <v>7</v>
      </c>
      <c r="EC193" s="145">
        <f t="shared" si="471"/>
        <v>7</v>
      </c>
      <c r="ED193" s="145">
        <f t="shared" si="471"/>
        <v>7</v>
      </c>
      <c r="EE193" s="145">
        <f t="shared" si="471"/>
        <v>7</v>
      </c>
      <c r="EF193" s="145">
        <f t="shared" si="471"/>
        <v>7</v>
      </c>
      <c r="EG193" s="145">
        <f t="shared" si="471"/>
        <v>7</v>
      </c>
      <c r="EH193" s="145">
        <f t="shared" si="471"/>
        <v>6</v>
      </c>
      <c r="EI193" s="145">
        <f t="shared" si="471"/>
        <v>6</v>
      </c>
      <c r="EJ193" s="145">
        <f t="shared" si="471"/>
        <v>6</v>
      </c>
      <c r="EK193" s="145">
        <f t="shared" si="471"/>
        <v>6</v>
      </c>
      <c r="EL193" s="145">
        <f t="shared" si="471"/>
        <v>6</v>
      </c>
      <c r="EM193" s="145">
        <f t="shared" si="471"/>
        <v>6</v>
      </c>
      <c r="EN193" s="145">
        <f t="shared" si="471"/>
        <v>4</v>
      </c>
      <c r="EO193" s="145">
        <f t="shared" si="471"/>
        <v>4</v>
      </c>
      <c r="EP193" s="145">
        <f t="shared" si="471"/>
        <v>4</v>
      </c>
      <c r="EQ193" s="145">
        <f t="shared" si="471"/>
        <v>4</v>
      </c>
      <c r="ER193" s="145">
        <f t="shared" si="471"/>
        <v>4</v>
      </c>
      <c r="ES193" s="145">
        <f t="shared" si="471"/>
        <v>4</v>
      </c>
      <c r="ET193" s="145">
        <f t="shared" si="471"/>
        <v>4</v>
      </c>
      <c r="EU193" s="145">
        <f t="shared" si="471"/>
        <v>4</v>
      </c>
      <c r="EV193" s="145">
        <f t="shared" si="471"/>
        <v>4</v>
      </c>
      <c r="EW193" s="145">
        <f t="shared" si="471"/>
        <v>4</v>
      </c>
      <c r="EX193" s="145">
        <f t="shared" si="471"/>
        <v>4</v>
      </c>
      <c r="EY193" s="145">
        <f t="shared" si="471"/>
        <v>3</v>
      </c>
      <c r="EZ193" s="145">
        <f t="shared" si="471"/>
        <v>4</v>
      </c>
      <c r="FA193" s="145">
        <f t="shared" si="471"/>
        <v>4</v>
      </c>
      <c r="FB193" s="145">
        <f t="shared" si="471"/>
        <v>4</v>
      </c>
      <c r="FC193" s="145">
        <f t="shared" si="471"/>
        <v>4</v>
      </c>
      <c r="FD193" s="145">
        <f t="shared" si="471"/>
        <v>4</v>
      </c>
      <c r="FE193" s="145">
        <f t="shared" si="471"/>
        <v>4</v>
      </c>
      <c r="FF193" s="145">
        <f t="shared" si="471"/>
        <v>4</v>
      </c>
      <c r="FG193" s="145">
        <f t="shared" si="471"/>
        <v>4</v>
      </c>
      <c r="FH193" s="145">
        <f t="shared" si="471"/>
        <v>4</v>
      </c>
      <c r="FI193" s="145">
        <f t="shared" si="471"/>
        <v>4</v>
      </c>
      <c r="FJ193" s="145">
        <f t="shared" si="471"/>
        <v>4</v>
      </c>
      <c r="FK193" s="145">
        <f t="shared" si="471"/>
        <v>4</v>
      </c>
      <c r="FL193" s="145">
        <f t="shared" si="471"/>
        <v>4</v>
      </c>
      <c r="FM193" s="145">
        <f t="shared" si="471"/>
        <v>4</v>
      </c>
      <c r="FN193" s="145">
        <f t="shared" ref="FN193:FS193" si="472">IF(FN$4&lt;$E$3,"",SUMIFS($F186:$FS186,$F$5:$FS$5,"&lt;="&amp;FN$5,$F$5:$FS$5,"&gt;"&amp;(FN$5-$E$3)))</f>
        <v>4</v>
      </c>
      <c r="FO193" s="145">
        <f t="shared" si="472"/>
        <v>4</v>
      </c>
      <c r="FP193" s="145">
        <f t="shared" si="472"/>
        <v>4</v>
      </c>
      <c r="FQ193" s="145">
        <f t="shared" si="472"/>
        <v>4</v>
      </c>
      <c r="FR193" s="145">
        <f t="shared" si="472"/>
        <v>4</v>
      </c>
      <c r="FS193" s="145">
        <f t="shared" si="472"/>
        <v>4</v>
      </c>
      <c r="FT193" s="145">
        <f t="shared" ref="FT193:FT196" si="473">IF(FT$4&lt;$E$3,"",SUMIFS($F186:$FT186,$F$5:$FT$5,"&lt;="&amp;FT$5,$F$5:$FT$5,"&gt;"&amp;(FT$5-$E$3)))</f>
        <v>4</v>
      </c>
      <c r="FW193" s="145">
        <f t="shared" ref="FW193:FW196" si="474">FS193</f>
        <v>4</v>
      </c>
      <c r="FX193" s="145">
        <f>MIN(F193:FS193)</f>
        <v>3</v>
      </c>
      <c r="FY193" s="145">
        <f>MAX(F193:FS193)</f>
        <v>9</v>
      </c>
      <c r="FZ193" s="145">
        <f>AVERAGE(F193:FS193)</f>
        <v>6.140845070422535</v>
      </c>
      <c r="GA193" s="145">
        <f>AVERAGE(EP193:FS193)</f>
        <v>3.9666666666666668</v>
      </c>
    </row>
    <row r="194" spans="2:183">
      <c r="B194" s="139"/>
      <c r="D194" t="s">
        <v>33</v>
      </c>
      <c r="F194" s="145" t="str">
        <f t="shared" ref="F194:BQ194" si="475">IF(F$4&lt;$E$3,"",SUMIFS($F187:$FS187,$F$5:$FS$5,"&lt;="&amp;F$5,$F$5:$FS$5,"&gt;"&amp;(F$5-$E$3)))</f>
        <v/>
      </c>
      <c r="G194" s="145" t="str">
        <f t="shared" si="475"/>
        <v/>
      </c>
      <c r="H194" s="145" t="str">
        <f t="shared" si="475"/>
        <v/>
      </c>
      <c r="I194" s="145" t="str">
        <f t="shared" si="475"/>
        <v/>
      </c>
      <c r="J194" s="145" t="str">
        <f t="shared" si="475"/>
        <v/>
      </c>
      <c r="K194" s="145" t="str">
        <f t="shared" si="475"/>
        <v/>
      </c>
      <c r="L194" s="145" t="str">
        <f t="shared" si="475"/>
        <v/>
      </c>
      <c r="M194" s="145" t="str">
        <f t="shared" si="475"/>
        <v/>
      </c>
      <c r="N194" s="145" t="str">
        <f t="shared" si="475"/>
        <v/>
      </c>
      <c r="O194" s="145" t="str">
        <f t="shared" si="475"/>
        <v/>
      </c>
      <c r="P194" s="145" t="str">
        <f t="shared" si="475"/>
        <v/>
      </c>
      <c r="Q194" s="145" t="str">
        <f t="shared" si="475"/>
        <v/>
      </c>
      <c r="R194" s="145" t="str">
        <f t="shared" si="475"/>
        <v/>
      </c>
      <c r="S194" s="145" t="str">
        <f t="shared" si="475"/>
        <v/>
      </c>
      <c r="T194" s="145" t="str">
        <f t="shared" si="475"/>
        <v/>
      </c>
      <c r="U194" s="145" t="str">
        <f t="shared" si="475"/>
        <v/>
      </c>
      <c r="V194" s="145" t="str">
        <f t="shared" si="475"/>
        <v/>
      </c>
      <c r="W194" s="145" t="str">
        <f t="shared" si="475"/>
        <v/>
      </c>
      <c r="X194" s="145" t="str">
        <f t="shared" si="475"/>
        <v/>
      </c>
      <c r="Y194" s="145" t="str">
        <f t="shared" si="475"/>
        <v/>
      </c>
      <c r="Z194" s="145" t="str">
        <f t="shared" si="475"/>
        <v/>
      </c>
      <c r="AA194" s="145" t="str">
        <f t="shared" si="475"/>
        <v/>
      </c>
      <c r="AB194" s="145" t="str">
        <f t="shared" si="475"/>
        <v/>
      </c>
      <c r="AC194" s="145" t="str">
        <f t="shared" si="475"/>
        <v/>
      </c>
      <c r="AD194" s="145" t="str">
        <f t="shared" si="475"/>
        <v/>
      </c>
      <c r="AE194" s="145" t="str">
        <f t="shared" si="475"/>
        <v/>
      </c>
      <c r="AF194" s="145" t="str">
        <f t="shared" si="475"/>
        <v/>
      </c>
      <c r="AG194" s="145" t="str">
        <f t="shared" si="475"/>
        <v/>
      </c>
      <c r="AH194" s="145" t="str">
        <f t="shared" si="475"/>
        <v/>
      </c>
      <c r="AI194" s="145" t="str">
        <f t="shared" si="475"/>
        <v/>
      </c>
      <c r="AJ194" s="145" t="str">
        <f t="shared" si="475"/>
        <v/>
      </c>
      <c r="AK194" s="145" t="str">
        <f t="shared" si="475"/>
        <v/>
      </c>
      <c r="AL194" s="145" t="str">
        <f t="shared" si="475"/>
        <v/>
      </c>
      <c r="AM194" s="145" t="str">
        <f t="shared" si="475"/>
        <v/>
      </c>
      <c r="AN194" s="145" t="str">
        <f t="shared" si="475"/>
        <v/>
      </c>
      <c r="AO194" s="145" t="str">
        <f t="shared" si="475"/>
        <v/>
      </c>
      <c r="AP194" s="145" t="str">
        <f t="shared" si="475"/>
        <v/>
      </c>
      <c r="AQ194" s="145" t="str">
        <f t="shared" si="475"/>
        <v/>
      </c>
      <c r="AR194" s="145" t="str">
        <f t="shared" si="475"/>
        <v/>
      </c>
      <c r="AS194" s="145" t="str">
        <f t="shared" si="475"/>
        <v/>
      </c>
      <c r="AT194" s="145" t="str">
        <f t="shared" si="475"/>
        <v/>
      </c>
      <c r="AU194" s="145" t="str">
        <f t="shared" si="475"/>
        <v/>
      </c>
      <c r="AV194" s="145" t="str">
        <f t="shared" si="475"/>
        <v/>
      </c>
      <c r="AW194" s="145" t="str">
        <f t="shared" si="475"/>
        <v/>
      </c>
      <c r="AX194" s="145" t="str">
        <f t="shared" si="475"/>
        <v/>
      </c>
      <c r="AY194" s="145" t="str">
        <f t="shared" si="475"/>
        <v/>
      </c>
      <c r="AZ194" s="145" t="str">
        <f t="shared" si="475"/>
        <v/>
      </c>
      <c r="BA194" s="145" t="str">
        <f t="shared" si="475"/>
        <v/>
      </c>
      <c r="BB194" s="145" t="str">
        <f t="shared" si="475"/>
        <v/>
      </c>
      <c r="BC194" s="145" t="str">
        <f t="shared" si="475"/>
        <v/>
      </c>
      <c r="BD194" s="145" t="str">
        <f t="shared" si="475"/>
        <v/>
      </c>
      <c r="BE194" s="145" t="str">
        <f t="shared" si="475"/>
        <v/>
      </c>
      <c r="BF194" s="145" t="str">
        <f t="shared" si="475"/>
        <v/>
      </c>
      <c r="BG194" s="145" t="str">
        <f t="shared" si="475"/>
        <v/>
      </c>
      <c r="BH194" s="145" t="str">
        <f t="shared" si="475"/>
        <v/>
      </c>
      <c r="BI194" s="145" t="str">
        <f t="shared" si="475"/>
        <v/>
      </c>
      <c r="BJ194" s="145" t="str">
        <f t="shared" si="475"/>
        <v/>
      </c>
      <c r="BK194" s="145" t="str">
        <f t="shared" si="475"/>
        <v/>
      </c>
      <c r="BL194" s="145" t="str">
        <f t="shared" si="475"/>
        <v/>
      </c>
      <c r="BM194" s="145" t="str">
        <f t="shared" si="475"/>
        <v/>
      </c>
      <c r="BN194" s="145" t="str">
        <f t="shared" si="475"/>
        <v/>
      </c>
      <c r="BO194" s="145" t="str">
        <f t="shared" si="475"/>
        <v/>
      </c>
      <c r="BP194" s="145" t="str">
        <f t="shared" si="475"/>
        <v/>
      </c>
      <c r="BQ194" s="145" t="str">
        <f t="shared" si="475"/>
        <v/>
      </c>
      <c r="BR194" s="145" t="str">
        <f t="shared" ref="BR194:CZ194" si="476">IF(BR$4&lt;$E$3,"",SUMIFS($F187:$FS187,$F$5:$FS$5,"&lt;="&amp;BR$5,$F$5:$FS$5,"&gt;"&amp;(BR$5-$E$3)))</f>
        <v/>
      </c>
      <c r="BS194" s="145" t="str">
        <f t="shared" si="476"/>
        <v/>
      </c>
      <c r="BT194" s="145" t="str">
        <f t="shared" si="476"/>
        <v/>
      </c>
      <c r="BU194" s="145" t="str">
        <f t="shared" si="476"/>
        <v/>
      </c>
      <c r="BV194" s="145" t="str">
        <f t="shared" si="476"/>
        <v/>
      </c>
      <c r="BW194" s="145" t="str">
        <f t="shared" si="476"/>
        <v/>
      </c>
      <c r="BX194" s="145" t="str">
        <f t="shared" si="476"/>
        <v/>
      </c>
      <c r="BY194" s="145" t="str">
        <f t="shared" si="476"/>
        <v/>
      </c>
      <c r="BZ194" s="145" t="str">
        <f t="shared" si="476"/>
        <v/>
      </c>
      <c r="CA194" s="145" t="str">
        <f t="shared" si="476"/>
        <v/>
      </c>
      <c r="CB194" s="145" t="str">
        <f t="shared" si="476"/>
        <v/>
      </c>
      <c r="CC194" s="145" t="str">
        <f t="shared" si="476"/>
        <v/>
      </c>
      <c r="CD194" s="145" t="str">
        <f t="shared" si="476"/>
        <v/>
      </c>
      <c r="CE194" s="145" t="str">
        <f t="shared" si="476"/>
        <v/>
      </c>
      <c r="CF194" s="145" t="str">
        <f t="shared" si="476"/>
        <v/>
      </c>
      <c r="CG194" s="145" t="str">
        <f t="shared" si="476"/>
        <v/>
      </c>
      <c r="CH194" s="145" t="str">
        <f t="shared" si="476"/>
        <v/>
      </c>
      <c r="CI194" s="145" t="str">
        <f t="shared" si="476"/>
        <v/>
      </c>
      <c r="CJ194" s="145" t="str">
        <f t="shared" si="476"/>
        <v/>
      </c>
      <c r="CK194" s="145" t="str">
        <f t="shared" si="476"/>
        <v/>
      </c>
      <c r="CL194" s="145" t="str">
        <f t="shared" si="476"/>
        <v/>
      </c>
      <c r="CM194" s="145" t="str">
        <f t="shared" si="476"/>
        <v/>
      </c>
      <c r="CN194" s="145" t="str">
        <f t="shared" si="476"/>
        <v/>
      </c>
      <c r="CO194" s="145" t="str">
        <f t="shared" si="476"/>
        <v/>
      </c>
      <c r="CP194" s="145" t="str">
        <f t="shared" si="476"/>
        <v/>
      </c>
      <c r="CQ194" s="145" t="str">
        <f t="shared" si="476"/>
        <v/>
      </c>
      <c r="CR194" s="145" t="str">
        <f t="shared" si="476"/>
        <v/>
      </c>
      <c r="CS194" s="145" t="str">
        <f t="shared" si="476"/>
        <v/>
      </c>
      <c r="CT194" s="145" t="str">
        <f t="shared" si="476"/>
        <v/>
      </c>
      <c r="CU194" s="145" t="str">
        <f t="shared" si="476"/>
        <v/>
      </c>
      <c r="CV194" s="145" t="str">
        <f t="shared" si="476"/>
        <v/>
      </c>
      <c r="CW194" s="145" t="str">
        <f t="shared" si="476"/>
        <v/>
      </c>
      <c r="CX194" s="145" t="str">
        <f t="shared" si="476"/>
        <v/>
      </c>
      <c r="CY194" s="145" t="str">
        <f t="shared" si="476"/>
        <v/>
      </c>
      <c r="CZ194" s="145" t="str">
        <f t="shared" si="476"/>
        <v/>
      </c>
      <c r="DA194" s="145">
        <f>IF(DA$4&lt;$E$3,"",SUMIFS($F187:$FS187,$F$5:$FS$5,"&lt;="&amp;DA$5,$F$5:$FS$5,"&gt;"&amp;(DA$5-$E$3)))</f>
        <v>9</v>
      </c>
      <c r="DB194" s="145">
        <f t="shared" ref="DB194:FM194" si="477">IF(DB$4&lt;$E$3,"",SUMIFS($F187:$FS187,$F$5:$FS$5,"&lt;="&amp;DB$5,$F$5:$FS$5,"&gt;"&amp;(DB$5-$E$3)))</f>
        <v>9</v>
      </c>
      <c r="DC194" s="145">
        <f t="shared" si="477"/>
        <v>10</v>
      </c>
      <c r="DD194" s="145">
        <f t="shared" si="477"/>
        <v>10</v>
      </c>
      <c r="DE194" s="145">
        <f t="shared" si="477"/>
        <v>10</v>
      </c>
      <c r="DF194" s="145">
        <f t="shared" si="477"/>
        <v>10</v>
      </c>
      <c r="DG194" s="145">
        <f t="shared" si="477"/>
        <v>10</v>
      </c>
      <c r="DH194" s="145">
        <f t="shared" si="477"/>
        <v>11</v>
      </c>
      <c r="DI194" s="145">
        <f t="shared" si="477"/>
        <v>11</v>
      </c>
      <c r="DJ194" s="145">
        <f t="shared" si="477"/>
        <v>11</v>
      </c>
      <c r="DK194" s="145">
        <f t="shared" si="477"/>
        <v>12</v>
      </c>
      <c r="DL194" s="145">
        <f t="shared" si="477"/>
        <v>12</v>
      </c>
      <c r="DM194" s="145">
        <f t="shared" si="477"/>
        <v>11</v>
      </c>
      <c r="DN194" s="145">
        <f t="shared" si="477"/>
        <v>11</v>
      </c>
      <c r="DO194" s="145">
        <f t="shared" si="477"/>
        <v>10</v>
      </c>
      <c r="DP194" s="145">
        <f t="shared" si="477"/>
        <v>11</v>
      </c>
      <c r="DQ194" s="145">
        <f t="shared" si="477"/>
        <v>11</v>
      </c>
      <c r="DR194" s="145">
        <f t="shared" si="477"/>
        <v>11</v>
      </c>
      <c r="DS194" s="145">
        <f t="shared" si="477"/>
        <v>11</v>
      </c>
      <c r="DT194" s="145">
        <f t="shared" si="477"/>
        <v>11</v>
      </c>
      <c r="DU194" s="145">
        <f t="shared" si="477"/>
        <v>11</v>
      </c>
      <c r="DV194" s="145">
        <f t="shared" si="477"/>
        <v>11</v>
      </c>
      <c r="DW194" s="145">
        <f t="shared" si="477"/>
        <v>11</v>
      </c>
      <c r="DX194" s="145">
        <f t="shared" si="477"/>
        <v>11</v>
      </c>
      <c r="DY194" s="145">
        <f t="shared" si="477"/>
        <v>11</v>
      </c>
      <c r="DZ194" s="145">
        <f t="shared" si="477"/>
        <v>11</v>
      </c>
      <c r="EA194" s="145">
        <f t="shared" si="477"/>
        <v>11</v>
      </c>
      <c r="EB194" s="145">
        <f t="shared" si="477"/>
        <v>11</v>
      </c>
      <c r="EC194" s="145">
        <f t="shared" si="477"/>
        <v>11</v>
      </c>
      <c r="ED194" s="145">
        <f t="shared" si="477"/>
        <v>11</v>
      </c>
      <c r="EE194" s="145">
        <f t="shared" si="477"/>
        <v>10</v>
      </c>
      <c r="EF194" s="145">
        <f t="shared" si="477"/>
        <v>10</v>
      </c>
      <c r="EG194" s="145">
        <f t="shared" si="477"/>
        <v>11</v>
      </c>
      <c r="EH194" s="145">
        <f t="shared" si="477"/>
        <v>11</v>
      </c>
      <c r="EI194" s="145">
        <f t="shared" si="477"/>
        <v>11</v>
      </c>
      <c r="EJ194" s="145">
        <f t="shared" si="477"/>
        <v>11</v>
      </c>
      <c r="EK194" s="145">
        <f t="shared" si="477"/>
        <v>11</v>
      </c>
      <c r="EL194" s="145">
        <f t="shared" si="477"/>
        <v>11</v>
      </c>
      <c r="EM194" s="145">
        <f t="shared" si="477"/>
        <v>11</v>
      </c>
      <c r="EN194" s="145">
        <f t="shared" si="477"/>
        <v>11</v>
      </c>
      <c r="EO194" s="145">
        <f t="shared" si="477"/>
        <v>11</v>
      </c>
      <c r="EP194" s="145">
        <f t="shared" si="477"/>
        <v>11</v>
      </c>
      <c r="EQ194" s="145">
        <f t="shared" si="477"/>
        <v>11</v>
      </c>
      <c r="ER194" s="145">
        <f t="shared" si="477"/>
        <v>11</v>
      </c>
      <c r="ES194" s="145">
        <f t="shared" si="477"/>
        <v>11</v>
      </c>
      <c r="ET194" s="145">
        <f t="shared" si="477"/>
        <v>12</v>
      </c>
      <c r="EU194" s="145">
        <f t="shared" si="477"/>
        <v>12</v>
      </c>
      <c r="EV194" s="145">
        <f t="shared" si="477"/>
        <v>11</v>
      </c>
      <c r="EW194" s="145">
        <f t="shared" si="477"/>
        <v>11</v>
      </c>
      <c r="EX194" s="145">
        <f t="shared" si="477"/>
        <v>11</v>
      </c>
      <c r="EY194" s="145">
        <f t="shared" si="477"/>
        <v>11</v>
      </c>
      <c r="EZ194" s="145">
        <f t="shared" si="477"/>
        <v>11</v>
      </c>
      <c r="FA194" s="145">
        <f t="shared" si="477"/>
        <v>11</v>
      </c>
      <c r="FB194" s="145">
        <f t="shared" si="477"/>
        <v>11</v>
      </c>
      <c r="FC194" s="145">
        <f t="shared" si="477"/>
        <v>11</v>
      </c>
      <c r="FD194" s="145">
        <f t="shared" si="477"/>
        <v>10</v>
      </c>
      <c r="FE194" s="145">
        <f t="shared" si="477"/>
        <v>10</v>
      </c>
      <c r="FF194" s="145">
        <f t="shared" si="477"/>
        <v>11</v>
      </c>
      <c r="FG194" s="145">
        <f t="shared" si="477"/>
        <v>11</v>
      </c>
      <c r="FH194" s="145">
        <f t="shared" si="477"/>
        <v>12</v>
      </c>
      <c r="FI194" s="145">
        <f t="shared" si="477"/>
        <v>12</v>
      </c>
      <c r="FJ194" s="145">
        <f t="shared" si="477"/>
        <v>12</v>
      </c>
      <c r="FK194" s="145">
        <f t="shared" si="477"/>
        <v>12</v>
      </c>
      <c r="FL194" s="145">
        <f t="shared" si="477"/>
        <v>12</v>
      </c>
      <c r="FM194" s="145">
        <f t="shared" si="477"/>
        <v>12</v>
      </c>
      <c r="FN194" s="145">
        <f t="shared" ref="FN194:FS194" si="478">IF(FN$4&lt;$E$3,"",SUMIFS($F187:$FS187,$F$5:$FS$5,"&lt;="&amp;FN$5,$F$5:$FS$5,"&gt;"&amp;(FN$5-$E$3)))</f>
        <v>12</v>
      </c>
      <c r="FO194" s="145">
        <f t="shared" si="478"/>
        <v>12</v>
      </c>
      <c r="FP194" s="145">
        <f t="shared" si="478"/>
        <v>13</v>
      </c>
      <c r="FQ194" s="145">
        <f t="shared" si="478"/>
        <v>13</v>
      </c>
      <c r="FR194" s="145">
        <f t="shared" si="478"/>
        <v>13</v>
      </c>
      <c r="FS194" s="145">
        <f t="shared" si="478"/>
        <v>13</v>
      </c>
      <c r="FT194" s="145">
        <f t="shared" si="473"/>
        <v>12</v>
      </c>
      <c r="FW194" s="145">
        <f t="shared" si="474"/>
        <v>13</v>
      </c>
      <c r="FX194" s="145">
        <f>MIN(F194:FS194)</f>
        <v>9</v>
      </c>
      <c r="FY194" s="145">
        <f>MAX(F194:FS194)</f>
        <v>13</v>
      </c>
      <c r="FZ194" s="145">
        <f>AVERAGE(F194:FS194)</f>
        <v>11.084507042253522</v>
      </c>
      <c r="GA194" s="145">
        <f>AVERAGE(EP194:FS194)</f>
        <v>11.533333333333333</v>
      </c>
    </row>
    <row r="195" spans="2:183">
      <c r="B195" s="139"/>
      <c r="D195" t="s">
        <v>34</v>
      </c>
      <c r="F195" s="145" t="str">
        <f t="shared" ref="F195:BQ195" si="479">IF(F$4&lt;$E$3,"",SUMIFS($F188:$FS188,$F$5:$FS$5,"&lt;="&amp;F$5,$F$5:$FS$5,"&gt;"&amp;(F$5-$E$3)))</f>
        <v/>
      </c>
      <c r="G195" s="145" t="str">
        <f t="shared" si="479"/>
        <v/>
      </c>
      <c r="H195" s="145" t="str">
        <f t="shared" si="479"/>
        <v/>
      </c>
      <c r="I195" s="145" t="str">
        <f t="shared" si="479"/>
        <v/>
      </c>
      <c r="J195" s="145" t="str">
        <f t="shared" si="479"/>
        <v/>
      </c>
      <c r="K195" s="145" t="str">
        <f t="shared" si="479"/>
        <v/>
      </c>
      <c r="L195" s="145" t="str">
        <f t="shared" si="479"/>
        <v/>
      </c>
      <c r="M195" s="145" t="str">
        <f t="shared" si="479"/>
        <v/>
      </c>
      <c r="N195" s="145" t="str">
        <f t="shared" si="479"/>
        <v/>
      </c>
      <c r="O195" s="145" t="str">
        <f t="shared" si="479"/>
        <v/>
      </c>
      <c r="P195" s="145" t="str">
        <f t="shared" si="479"/>
        <v/>
      </c>
      <c r="Q195" s="145" t="str">
        <f t="shared" si="479"/>
        <v/>
      </c>
      <c r="R195" s="145" t="str">
        <f t="shared" si="479"/>
        <v/>
      </c>
      <c r="S195" s="145" t="str">
        <f t="shared" si="479"/>
        <v/>
      </c>
      <c r="T195" s="145" t="str">
        <f t="shared" si="479"/>
        <v/>
      </c>
      <c r="U195" s="145" t="str">
        <f t="shared" si="479"/>
        <v/>
      </c>
      <c r="V195" s="145" t="str">
        <f t="shared" si="479"/>
        <v/>
      </c>
      <c r="W195" s="145" t="str">
        <f t="shared" si="479"/>
        <v/>
      </c>
      <c r="X195" s="145" t="str">
        <f t="shared" si="479"/>
        <v/>
      </c>
      <c r="Y195" s="145" t="str">
        <f t="shared" si="479"/>
        <v/>
      </c>
      <c r="Z195" s="145" t="str">
        <f t="shared" si="479"/>
        <v/>
      </c>
      <c r="AA195" s="145" t="str">
        <f t="shared" si="479"/>
        <v/>
      </c>
      <c r="AB195" s="145" t="str">
        <f t="shared" si="479"/>
        <v/>
      </c>
      <c r="AC195" s="145" t="str">
        <f t="shared" si="479"/>
        <v/>
      </c>
      <c r="AD195" s="145" t="str">
        <f t="shared" si="479"/>
        <v/>
      </c>
      <c r="AE195" s="145" t="str">
        <f t="shared" si="479"/>
        <v/>
      </c>
      <c r="AF195" s="145" t="str">
        <f t="shared" si="479"/>
        <v/>
      </c>
      <c r="AG195" s="145" t="str">
        <f t="shared" si="479"/>
        <v/>
      </c>
      <c r="AH195" s="145" t="str">
        <f t="shared" si="479"/>
        <v/>
      </c>
      <c r="AI195" s="145" t="str">
        <f t="shared" si="479"/>
        <v/>
      </c>
      <c r="AJ195" s="145" t="str">
        <f t="shared" si="479"/>
        <v/>
      </c>
      <c r="AK195" s="145" t="str">
        <f t="shared" si="479"/>
        <v/>
      </c>
      <c r="AL195" s="145" t="str">
        <f t="shared" si="479"/>
        <v/>
      </c>
      <c r="AM195" s="145" t="str">
        <f t="shared" si="479"/>
        <v/>
      </c>
      <c r="AN195" s="145" t="str">
        <f t="shared" si="479"/>
        <v/>
      </c>
      <c r="AO195" s="145" t="str">
        <f t="shared" si="479"/>
        <v/>
      </c>
      <c r="AP195" s="145" t="str">
        <f t="shared" si="479"/>
        <v/>
      </c>
      <c r="AQ195" s="145" t="str">
        <f t="shared" si="479"/>
        <v/>
      </c>
      <c r="AR195" s="145" t="str">
        <f t="shared" si="479"/>
        <v/>
      </c>
      <c r="AS195" s="145" t="str">
        <f t="shared" si="479"/>
        <v/>
      </c>
      <c r="AT195" s="145" t="str">
        <f t="shared" si="479"/>
        <v/>
      </c>
      <c r="AU195" s="145" t="str">
        <f t="shared" si="479"/>
        <v/>
      </c>
      <c r="AV195" s="145" t="str">
        <f t="shared" si="479"/>
        <v/>
      </c>
      <c r="AW195" s="145" t="str">
        <f t="shared" si="479"/>
        <v/>
      </c>
      <c r="AX195" s="145" t="str">
        <f t="shared" si="479"/>
        <v/>
      </c>
      <c r="AY195" s="145" t="str">
        <f t="shared" si="479"/>
        <v/>
      </c>
      <c r="AZ195" s="145" t="str">
        <f t="shared" si="479"/>
        <v/>
      </c>
      <c r="BA195" s="145" t="str">
        <f t="shared" si="479"/>
        <v/>
      </c>
      <c r="BB195" s="145" t="str">
        <f t="shared" si="479"/>
        <v/>
      </c>
      <c r="BC195" s="145" t="str">
        <f t="shared" si="479"/>
        <v/>
      </c>
      <c r="BD195" s="145" t="str">
        <f t="shared" si="479"/>
        <v/>
      </c>
      <c r="BE195" s="145" t="str">
        <f t="shared" si="479"/>
        <v/>
      </c>
      <c r="BF195" s="145" t="str">
        <f t="shared" si="479"/>
        <v/>
      </c>
      <c r="BG195" s="145" t="str">
        <f t="shared" si="479"/>
        <v/>
      </c>
      <c r="BH195" s="145" t="str">
        <f t="shared" si="479"/>
        <v/>
      </c>
      <c r="BI195" s="145" t="str">
        <f t="shared" si="479"/>
        <v/>
      </c>
      <c r="BJ195" s="145" t="str">
        <f t="shared" si="479"/>
        <v/>
      </c>
      <c r="BK195" s="145" t="str">
        <f t="shared" si="479"/>
        <v/>
      </c>
      <c r="BL195" s="145" t="str">
        <f t="shared" si="479"/>
        <v/>
      </c>
      <c r="BM195" s="145" t="str">
        <f t="shared" si="479"/>
        <v/>
      </c>
      <c r="BN195" s="145" t="str">
        <f t="shared" si="479"/>
        <v/>
      </c>
      <c r="BO195" s="145" t="str">
        <f t="shared" si="479"/>
        <v/>
      </c>
      <c r="BP195" s="145" t="str">
        <f t="shared" si="479"/>
        <v/>
      </c>
      <c r="BQ195" s="145" t="str">
        <f t="shared" si="479"/>
        <v/>
      </c>
      <c r="BR195" s="145" t="str">
        <f t="shared" ref="BR195:CZ195" si="480">IF(BR$4&lt;$E$3,"",SUMIFS($F188:$FS188,$F$5:$FS$5,"&lt;="&amp;BR$5,$F$5:$FS$5,"&gt;"&amp;(BR$5-$E$3)))</f>
        <v/>
      </c>
      <c r="BS195" s="145" t="str">
        <f t="shared" si="480"/>
        <v/>
      </c>
      <c r="BT195" s="145" t="str">
        <f t="shared" si="480"/>
        <v/>
      </c>
      <c r="BU195" s="145" t="str">
        <f t="shared" si="480"/>
        <v/>
      </c>
      <c r="BV195" s="145" t="str">
        <f t="shared" si="480"/>
        <v/>
      </c>
      <c r="BW195" s="145" t="str">
        <f t="shared" si="480"/>
        <v/>
      </c>
      <c r="BX195" s="145" t="str">
        <f t="shared" si="480"/>
        <v/>
      </c>
      <c r="BY195" s="145" t="str">
        <f t="shared" si="480"/>
        <v/>
      </c>
      <c r="BZ195" s="145" t="str">
        <f t="shared" si="480"/>
        <v/>
      </c>
      <c r="CA195" s="145" t="str">
        <f t="shared" si="480"/>
        <v/>
      </c>
      <c r="CB195" s="145" t="str">
        <f t="shared" si="480"/>
        <v/>
      </c>
      <c r="CC195" s="145" t="str">
        <f t="shared" si="480"/>
        <v/>
      </c>
      <c r="CD195" s="145" t="str">
        <f t="shared" si="480"/>
        <v/>
      </c>
      <c r="CE195" s="145" t="str">
        <f t="shared" si="480"/>
        <v/>
      </c>
      <c r="CF195" s="145" t="str">
        <f t="shared" si="480"/>
        <v/>
      </c>
      <c r="CG195" s="145" t="str">
        <f t="shared" si="480"/>
        <v/>
      </c>
      <c r="CH195" s="145" t="str">
        <f t="shared" si="480"/>
        <v/>
      </c>
      <c r="CI195" s="145" t="str">
        <f t="shared" si="480"/>
        <v/>
      </c>
      <c r="CJ195" s="145" t="str">
        <f t="shared" si="480"/>
        <v/>
      </c>
      <c r="CK195" s="145" t="str">
        <f t="shared" si="480"/>
        <v/>
      </c>
      <c r="CL195" s="145" t="str">
        <f t="shared" si="480"/>
        <v/>
      </c>
      <c r="CM195" s="145" t="str">
        <f t="shared" si="480"/>
        <v/>
      </c>
      <c r="CN195" s="145" t="str">
        <f t="shared" si="480"/>
        <v/>
      </c>
      <c r="CO195" s="145" t="str">
        <f t="shared" si="480"/>
        <v/>
      </c>
      <c r="CP195" s="145" t="str">
        <f t="shared" si="480"/>
        <v/>
      </c>
      <c r="CQ195" s="145" t="str">
        <f t="shared" si="480"/>
        <v/>
      </c>
      <c r="CR195" s="145" t="str">
        <f t="shared" si="480"/>
        <v/>
      </c>
      <c r="CS195" s="145" t="str">
        <f t="shared" si="480"/>
        <v/>
      </c>
      <c r="CT195" s="145" t="str">
        <f t="shared" si="480"/>
        <v/>
      </c>
      <c r="CU195" s="145" t="str">
        <f t="shared" si="480"/>
        <v/>
      </c>
      <c r="CV195" s="145" t="str">
        <f t="shared" si="480"/>
        <v/>
      </c>
      <c r="CW195" s="145" t="str">
        <f t="shared" si="480"/>
        <v/>
      </c>
      <c r="CX195" s="145" t="str">
        <f t="shared" si="480"/>
        <v/>
      </c>
      <c r="CY195" s="145" t="str">
        <f t="shared" si="480"/>
        <v/>
      </c>
      <c r="CZ195" s="145" t="str">
        <f t="shared" si="480"/>
        <v/>
      </c>
      <c r="DA195" s="145">
        <f>IF(DA$4&lt;$E$3,"",SUMIFS($F188:$FS188,$F$5:$FS$5,"&lt;="&amp;DA$5,$F$5:$FS$5,"&gt;"&amp;(DA$5-$E$3)))</f>
        <v>4</v>
      </c>
      <c r="DB195" s="145">
        <f t="shared" ref="DB195:FM195" si="481">IF(DB$4&lt;$E$3,"",SUMIFS($F188:$FS188,$F$5:$FS$5,"&lt;="&amp;DB$5,$F$5:$FS$5,"&gt;"&amp;(DB$5-$E$3)))</f>
        <v>4</v>
      </c>
      <c r="DC195" s="145">
        <f t="shared" si="481"/>
        <v>4</v>
      </c>
      <c r="DD195" s="145">
        <f>IF(DD$4&lt;$E$3,"",SUMIFS($F188:$FS188,$F$5:$FS$5,"&lt;="&amp;DD$5,$F$5:$FS$5,"&gt;"&amp;(DD$5-$E$3)))</f>
        <v>4</v>
      </c>
      <c r="DE195" s="145">
        <f t="shared" si="481"/>
        <v>4</v>
      </c>
      <c r="DF195" s="145">
        <f t="shared" si="481"/>
        <v>4</v>
      </c>
      <c r="DG195" s="145">
        <f t="shared" si="481"/>
        <v>4</v>
      </c>
      <c r="DH195" s="145">
        <f t="shared" si="481"/>
        <v>4</v>
      </c>
      <c r="DI195" s="145">
        <f t="shared" si="481"/>
        <v>4</v>
      </c>
      <c r="DJ195" s="145">
        <f t="shared" si="481"/>
        <v>4</v>
      </c>
      <c r="DK195" s="145">
        <f t="shared" si="481"/>
        <v>4</v>
      </c>
      <c r="DL195" s="145">
        <f t="shared" si="481"/>
        <v>4</v>
      </c>
      <c r="DM195" s="145">
        <f t="shared" si="481"/>
        <v>4</v>
      </c>
      <c r="DN195" s="145">
        <f t="shared" si="481"/>
        <v>4</v>
      </c>
      <c r="DO195" s="145">
        <f t="shared" si="481"/>
        <v>4</v>
      </c>
      <c r="DP195" s="145">
        <f t="shared" si="481"/>
        <v>4</v>
      </c>
      <c r="DQ195" s="145">
        <f t="shared" si="481"/>
        <v>4</v>
      </c>
      <c r="DR195" s="145">
        <f t="shared" si="481"/>
        <v>4</v>
      </c>
      <c r="DS195" s="145">
        <f t="shared" si="481"/>
        <v>4</v>
      </c>
      <c r="DT195" s="145">
        <f t="shared" si="481"/>
        <v>4</v>
      </c>
      <c r="DU195" s="145">
        <f t="shared" si="481"/>
        <v>5</v>
      </c>
      <c r="DV195" s="145">
        <f t="shared" si="481"/>
        <v>7</v>
      </c>
      <c r="DW195" s="145">
        <f t="shared" si="481"/>
        <v>7</v>
      </c>
      <c r="DX195" s="145">
        <f t="shared" si="481"/>
        <v>7</v>
      </c>
      <c r="DY195" s="145">
        <f t="shared" si="481"/>
        <v>7</v>
      </c>
      <c r="DZ195" s="145">
        <f t="shared" si="481"/>
        <v>8</v>
      </c>
      <c r="EA195" s="145">
        <f t="shared" si="481"/>
        <v>8</v>
      </c>
      <c r="EB195" s="145">
        <f t="shared" si="481"/>
        <v>8</v>
      </c>
      <c r="EC195" s="145">
        <f t="shared" si="481"/>
        <v>8</v>
      </c>
      <c r="ED195" s="145">
        <f t="shared" si="481"/>
        <v>8</v>
      </c>
      <c r="EE195" s="145">
        <f t="shared" si="481"/>
        <v>8</v>
      </c>
      <c r="EF195" s="145">
        <f t="shared" si="481"/>
        <v>8</v>
      </c>
      <c r="EG195" s="145">
        <f t="shared" si="481"/>
        <v>8</v>
      </c>
      <c r="EH195" s="145">
        <f t="shared" si="481"/>
        <v>8</v>
      </c>
      <c r="EI195" s="145">
        <f t="shared" si="481"/>
        <v>8</v>
      </c>
      <c r="EJ195" s="145">
        <f t="shared" si="481"/>
        <v>8</v>
      </c>
      <c r="EK195" s="145">
        <f t="shared" si="481"/>
        <v>8</v>
      </c>
      <c r="EL195" s="145">
        <f t="shared" si="481"/>
        <v>8</v>
      </c>
      <c r="EM195" s="145">
        <f t="shared" si="481"/>
        <v>8</v>
      </c>
      <c r="EN195" s="145">
        <f t="shared" si="481"/>
        <v>8</v>
      </c>
      <c r="EO195" s="145">
        <f t="shared" si="481"/>
        <v>8</v>
      </c>
      <c r="EP195" s="145">
        <f t="shared" si="481"/>
        <v>8</v>
      </c>
      <c r="EQ195" s="145">
        <f t="shared" si="481"/>
        <v>8</v>
      </c>
      <c r="ER195" s="145">
        <f t="shared" si="481"/>
        <v>8</v>
      </c>
      <c r="ES195" s="145">
        <f t="shared" si="481"/>
        <v>8</v>
      </c>
      <c r="ET195" s="145">
        <f t="shared" si="481"/>
        <v>8</v>
      </c>
      <c r="EU195" s="145">
        <f t="shared" si="481"/>
        <v>8</v>
      </c>
      <c r="EV195" s="145">
        <f t="shared" si="481"/>
        <v>8</v>
      </c>
      <c r="EW195" s="145">
        <f t="shared" si="481"/>
        <v>8</v>
      </c>
      <c r="EX195" s="145">
        <f t="shared" si="481"/>
        <v>8</v>
      </c>
      <c r="EY195" s="145">
        <f t="shared" si="481"/>
        <v>8</v>
      </c>
      <c r="EZ195" s="145">
        <f t="shared" si="481"/>
        <v>9</v>
      </c>
      <c r="FA195" s="145">
        <f t="shared" si="481"/>
        <v>9</v>
      </c>
      <c r="FB195" s="145">
        <f t="shared" si="481"/>
        <v>9</v>
      </c>
      <c r="FC195" s="145">
        <f t="shared" si="481"/>
        <v>9</v>
      </c>
      <c r="FD195" s="145">
        <f t="shared" si="481"/>
        <v>9</v>
      </c>
      <c r="FE195" s="145">
        <f t="shared" si="481"/>
        <v>9</v>
      </c>
      <c r="FF195" s="145">
        <f t="shared" si="481"/>
        <v>9</v>
      </c>
      <c r="FG195" s="145">
        <f t="shared" si="481"/>
        <v>9</v>
      </c>
      <c r="FH195" s="145">
        <f t="shared" si="481"/>
        <v>9</v>
      </c>
      <c r="FI195" s="145">
        <f t="shared" si="481"/>
        <v>10</v>
      </c>
      <c r="FJ195" s="145">
        <f t="shared" si="481"/>
        <v>10</v>
      </c>
      <c r="FK195" s="145">
        <f t="shared" si="481"/>
        <v>10</v>
      </c>
      <c r="FL195" s="145">
        <f t="shared" si="481"/>
        <v>10</v>
      </c>
      <c r="FM195" s="145">
        <f t="shared" si="481"/>
        <v>10</v>
      </c>
      <c r="FN195" s="145">
        <f t="shared" ref="FN195:FS195" si="482">IF(FN$4&lt;$E$3,"",SUMIFS($F188:$FS188,$F$5:$FS$5,"&lt;="&amp;FN$5,$F$5:$FS$5,"&gt;"&amp;(FN$5-$E$3)))</f>
        <v>10</v>
      </c>
      <c r="FO195" s="145">
        <f t="shared" si="482"/>
        <v>10</v>
      </c>
      <c r="FP195" s="145">
        <f t="shared" si="482"/>
        <v>9</v>
      </c>
      <c r="FQ195" s="145">
        <f t="shared" si="482"/>
        <v>9</v>
      </c>
      <c r="FR195" s="145">
        <f t="shared" si="482"/>
        <v>9</v>
      </c>
      <c r="FS195" s="145">
        <f t="shared" si="482"/>
        <v>9</v>
      </c>
      <c r="FT195" s="145">
        <f t="shared" si="473"/>
        <v>9</v>
      </c>
      <c r="FW195" s="145">
        <f t="shared" si="474"/>
        <v>9</v>
      </c>
      <c r="FX195" s="145">
        <f>MIN(F195:FS195)</f>
        <v>4</v>
      </c>
      <c r="FY195" s="145">
        <f>MAX(F195:FS195)</f>
        <v>10</v>
      </c>
      <c r="FZ195" s="145">
        <f>AVERAGE(F195:FS195)</f>
        <v>7.154929577464789</v>
      </c>
      <c r="GA195" s="145">
        <f>AVERAGE(EP195:FS195)</f>
        <v>8.9</v>
      </c>
    </row>
    <row r="196" spans="2:183" ht="15.75" thickBot="1">
      <c r="B196" s="139"/>
      <c r="D196" s="105" t="s">
        <v>25</v>
      </c>
      <c r="E196" s="106"/>
      <c r="F196" s="146" t="str">
        <f t="shared" ref="F196:BQ196" si="483">IF(F$4&lt;$E$3,"",SUMIFS($F189:$FS189,$F$5:$FS$5,"&lt;="&amp;F$5,$F$5:$FS$5,"&gt;"&amp;(F$5-$E$3)))</f>
        <v/>
      </c>
      <c r="G196" s="146" t="str">
        <f t="shared" si="483"/>
        <v/>
      </c>
      <c r="H196" s="146" t="str">
        <f t="shared" si="483"/>
        <v/>
      </c>
      <c r="I196" s="146" t="str">
        <f t="shared" si="483"/>
        <v/>
      </c>
      <c r="J196" s="146" t="str">
        <f t="shared" si="483"/>
        <v/>
      </c>
      <c r="K196" s="146" t="str">
        <f t="shared" si="483"/>
        <v/>
      </c>
      <c r="L196" s="146" t="str">
        <f t="shared" si="483"/>
        <v/>
      </c>
      <c r="M196" s="146" t="str">
        <f t="shared" si="483"/>
        <v/>
      </c>
      <c r="N196" s="146" t="str">
        <f t="shared" si="483"/>
        <v/>
      </c>
      <c r="O196" s="146" t="str">
        <f t="shared" si="483"/>
        <v/>
      </c>
      <c r="P196" s="146" t="str">
        <f t="shared" si="483"/>
        <v/>
      </c>
      <c r="Q196" s="146" t="str">
        <f t="shared" si="483"/>
        <v/>
      </c>
      <c r="R196" s="146" t="str">
        <f t="shared" si="483"/>
        <v/>
      </c>
      <c r="S196" s="146" t="str">
        <f t="shared" si="483"/>
        <v/>
      </c>
      <c r="T196" s="146" t="str">
        <f t="shared" si="483"/>
        <v/>
      </c>
      <c r="U196" s="146" t="str">
        <f t="shared" si="483"/>
        <v/>
      </c>
      <c r="V196" s="146" t="str">
        <f t="shared" si="483"/>
        <v/>
      </c>
      <c r="W196" s="146" t="str">
        <f t="shared" si="483"/>
        <v/>
      </c>
      <c r="X196" s="146" t="str">
        <f t="shared" si="483"/>
        <v/>
      </c>
      <c r="Y196" s="146" t="str">
        <f t="shared" si="483"/>
        <v/>
      </c>
      <c r="Z196" s="146" t="str">
        <f t="shared" si="483"/>
        <v/>
      </c>
      <c r="AA196" s="146" t="str">
        <f t="shared" si="483"/>
        <v/>
      </c>
      <c r="AB196" s="146" t="str">
        <f t="shared" si="483"/>
        <v/>
      </c>
      <c r="AC196" s="146" t="str">
        <f t="shared" si="483"/>
        <v/>
      </c>
      <c r="AD196" s="146" t="str">
        <f t="shared" si="483"/>
        <v/>
      </c>
      <c r="AE196" s="146" t="str">
        <f t="shared" si="483"/>
        <v/>
      </c>
      <c r="AF196" s="146" t="str">
        <f t="shared" si="483"/>
        <v/>
      </c>
      <c r="AG196" s="146" t="str">
        <f t="shared" si="483"/>
        <v/>
      </c>
      <c r="AH196" s="146" t="str">
        <f t="shared" si="483"/>
        <v/>
      </c>
      <c r="AI196" s="146" t="str">
        <f t="shared" si="483"/>
        <v/>
      </c>
      <c r="AJ196" s="146" t="str">
        <f t="shared" si="483"/>
        <v/>
      </c>
      <c r="AK196" s="146" t="str">
        <f t="shared" si="483"/>
        <v/>
      </c>
      <c r="AL196" s="146" t="str">
        <f t="shared" si="483"/>
        <v/>
      </c>
      <c r="AM196" s="146" t="str">
        <f t="shared" si="483"/>
        <v/>
      </c>
      <c r="AN196" s="146" t="str">
        <f t="shared" si="483"/>
        <v/>
      </c>
      <c r="AO196" s="146" t="str">
        <f t="shared" si="483"/>
        <v/>
      </c>
      <c r="AP196" s="146" t="str">
        <f t="shared" si="483"/>
        <v/>
      </c>
      <c r="AQ196" s="146" t="str">
        <f t="shared" si="483"/>
        <v/>
      </c>
      <c r="AR196" s="146" t="str">
        <f t="shared" si="483"/>
        <v/>
      </c>
      <c r="AS196" s="146" t="str">
        <f t="shared" si="483"/>
        <v/>
      </c>
      <c r="AT196" s="146" t="str">
        <f t="shared" si="483"/>
        <v/>
      </c>
      <c r="AU196" s="146" t="str">
        <f t="shared" si="483"/>
        <v/>
      </c>
      <c r="AV196" s="146" t="str">
        <f t="shared" si="483"/>
        <v/>
      </c>
      <c r="AW196" s="146" t="str">
        <f t="shared" si="483"/>
        <v/>
      </c>
      <c r="AX196" s="146" t="str">
        <f t="shared" si="483"/>
        <v/>
      </c>
      <c r="AY196" s="146" t="str">
        <f t="shared" si="483"/>
        <v/>
      </c>
      <c r="AZ196" s="146" t="str">
        <f t="shared" si="483"/>
        <v/>
      </c>
      <c r="BA196" s="146" t="str">
        <f t="shared" si="483"/>
        <v/>
      </c>
      <c r="BB196" s="146" t="str">
        <f t="shared" si="483"/>
        <v/>
      </c>
      <c r="BC196" s="146" t="str">
        <f t="shared" si="483"/>
        <v/>
      </c>
      <c r="BD196" s="146" t="str">
        <f t="shared" si="483"/>
        <v/>
      </c>
      <c r="BE196" s="146" t="str">
        <f t="shared" si="483"/>
        <v/>
      </c>
      <c r="BF196" s="146" t="str">
        <f t="shared" si="483"/>
        <v/>
      </c>
      <c r="BG196" s="146" t="str">
        <f t="shared" si="483"/>
        <v/>
      </c>
      <c r="BH196" s="146" t="str">
        <f t="shared" si="483"/>
        <v/>
      </c>
      <c r="BI196" s="146" t="str">
        <f t="shared" si="483"/>
        <v/>
      </c>
      <c r="BJ196" s="146" t="str">
        <f t="shared" si="483"/>
        <v/>
      </c>
      <c r="BK196" s="146" t="str">
        <f t="shared" si="483"/>
        <v/>
      </c>
      <c r="BL196" s="146" t="str">
        <f t="shared" si="483"/>
        <v/>
      </c>
      <c r="BM196" s="146" t="str">
        <f t="shared" si="483"/>
        <v/>
      </c>
      <c r="BN196" s="146" t="str">
        <f t="shared" si="483"/>
        <v/>
      </c>
      <c r="BO196" s="146" t="str">
        <f t="shared" si="483"/>
        <v/>
      </c>
      <c r="BP196" s="146" t="str">
        <f t="shared" si="483"/>
        <v/>
      </c>
      <c r="BQ196" s="146" t="str">
        <f t="shared" si="483"/>
        <v/>
      </c>
      <c r="BR196" s="146" t="str">
        <f t="shared" ref="BR196:EC196" si="484">IF(BR$4&lt;$E$3,"",SUMIFS($F189:$FS189,$F$5:$FS$5,"&lt;="&amp;BR$5,$F$5:$FS$5,"&gt;"&amp;(BR$5-$E$3)))</f>
        <v/>
      </c>
      <c r="BS196" s="146" t="str">
        <f t="shared" si="484"/>
        <v/>
      </c>
      <c r="BT196" s="146" t="str">
        <f t="shared" si="484"/>
        <v/>
      </c>
      <c r="BU196" s="146" t="str">
        <f t="shared" si="484"/>
        <v/>
      </c>
      <c r="BV196" s="146" t="str">
        <f t="shared" si="484"/>
        <v/>
      </c>
      <c r="BW196" s="146" t="str">
        <f t="shared" si="484"/>
        <v/>
      </c>
      <c r="BX196" s="146" t="str">
        <f t="shared" si="484"/>
        <v/>
      </c>
      <c r="BY196" s="146" t="str">
        <f t="shared" si="484"/>
        <v/>
      </c>
      <c r="BZ196" s="146" t="str">
        <f t="shared" si="484"/>
        <v/>
      </c>
      <c r="CA196" s="146" t="str">
        <f t="shared" si="484"/>
        <v/>
      </c>
      <c r="CB196" s="146" t="str">
        <f t="shared" si="484"/>
        <v/>
      </c>
      <c r="CC196" s="146" t="str">
        <f t="shared" si="484"/>
        <v/>
      </c>
      <c r="CD196" s="146" t="str">
        <f t="shared" si="484"/>
        <v/>
      </c>
      <c r="CE196" s="146" t="str">
        <f t="shared" si="484"/>
        <v/>
      </c>
      <c r="CF196" s="146" t="str">
        <f t="shared" si="484"/>
        <v/>
      </c>
      <c r="CG196" s="146" t="str">
        <f t="shared" si="484"/>
        <v/>
      </c>
      <c r="CH196" s="146" t="str">
        <f t="shared" si="484"/>
        <v/>
      </c>
      <c r="CI196" s="146" t="str">
        <f t="shared" si="484"/>
        <v/>
      </c>
      <c r="CJ196" s="146" t="str">
        <f t="shared" si="484"/>
        <v/>
      </c>
      <c r="CK196" s="146" t="str">
        <f t="shared" si="484"/>
        <v/>
      </c>
      <c r="CL196" s="146" t="str">
        <f t="shared" si="484"/>
        <v/>
      </c>
      <c r="CM196" s="146" t="str">
        <f t="shared" si="484"/>
        <v/>
      </c>
      <c r="CN196" s="146" t="str">
        <f t="shared" si="484"/>
        <v/>
      </c>
      <c r="CO196" s="146" t="str">
        <f t="shared" si="484"/>
        <v/>
      </c>
      <c r="CP196" s="146" t="str">
        <f t="shared" si="484"/>
        <v/>
      </c>
      <c r="CQ196" s="146" t="str">
        <f t="shared" si="484"/>
        <v/>
      </c>
      <c r="CR196" s="146" t="str">
        <f t="shared" si="484"/>
        <v/>
      </c>
      <c r="CS196" s="146" t="str">
        <f t="shared" si="484"/>
        <v/>
      </c>
      <c r="CT196" s="146" t="str">
        <f t="shared" si="484"/>
        <v/>
      </c>
      <c r="CU196" s="146" t="str">
        <f t="shared" si="484"/>
        <v/>
      </c>
      <c r="CV196" s="146" t="str">
        <f t="shared" si="484"/>
        <v/>
      </c>
      <c r="CW196" s="146" t="str">
        <f t="shared" si="484"/>
        <v/>
      </c>
      <c r="CX196" s="146" t="str">
        <f t="shared" si="484"/>
        <v/>
      </c>
      <c r="CY196" s="146" t="str">
        <f t="shared" si="484"/>
        <v/>
      </c>
      <c r="CZ196" s="146" t="str">
        <f t="shared" si="484"/>
        <v/>
      </c>
      <c r="DA196" s="146">
        <f t="shared" si="484"/>
        <v>21</v>
      </c>
      <c r="DB196" s="146">
        <f t="shared" si="484"/>
        <v>22</v>
      </c>
      <c r="DC196" s="146">
        <f t="shared" si="484"/>
        <v>23</v>
      </c>
      <c r="DD196" s="146">
        <f t="shared" si="484"/>
        <v>23</v>
      </c>
      <c r="DE196" s="146">
        <f t="shared" si="484"/>
        <v>24</v>
      </c>
      <c r="DF196" s="146">
        <f t="shared" si="484"/>
        <v>24</v>
      </c>
      <c r="DG196" s="146">
        <f t="shared" si="484"/>
        <v>24</v>
      </c>
      <c r="DH196" s="146">
        <f t="shared" si="484"/>
        <v>25</v>
      </c>
      <c r="DI196" s="146">
        <f t="shared" si="484"/>
        <v>25</v>
      </c>
      <c r="DJ196" s="146">
        <f t="shared" si="484"/>
        <v>25</v>
      </c>
      <c r="DK196" s="146">
        <f t="shared" si="484"/>
        <v>26</v>
      </c>
      <c r="DL196" s="146">
        <f t="shared" si="484"/>
        <v>26</v>
      </c>
      <c r="DM196" s="146">
        <f t="shared" si="484"/>
        <v>25</v>
      </c>
      <c r="DN196" s="146">
        <f t="shared" si="484"/>
        <v>25</v>
      </c>
      <c r="DO196" s="146">
        <f t="shared" si="484"/>
        <v>24</v>
      </c>
      <c r="DP196" s="146">
        <f t="shared" si="484"/>
        <v>25</v>
      </c>
      <c r="DQ196" s="146">
        <f t="shared" si="484"/>
        <v>25</v>
      </c>
      <c r="DR196" s="146">
        <f t="shared" si="484"/>
        <v>26</v>
      </c>
      <c r="DS196" s="146">
        <f t="shared" si="484"/>
        <v>26</v>
      </c>
      <c r="DT196" s="146">
        <f t="shared" si="484"/>
        <v>26</v>
      </c>
      <c r="DU196" s="146">
        <f t="shared" si="484"/>
        <v>27</v>
      </c>
      <c r="DV196" s="146">
        <f t="shared" si="484"/>
        <v>29</v>
      </c>
      <c r="DW196" s="146">
        <f t="shared" si="484"/>
        <v>28</v>
      </c>
      <c r="DX196" s="146">
        <f t="shared" si="484"/>
        <v>28</v>
      </c>
      <c r="DY196" s="146">
        <f t="shared" si="484"/>
        <v>28</v>
      </c>
      <c r="DZ196" s="146">
        <f t="shared" si="484"/>
        <v>28</v>
      </c>
      <c r="EA196" s="146">
        <f t="shared" si="484"/>
        <v>28</v>
      </c>
      <c r="EB196" s="146">
        <f t="shared" si="484"/>
        <v>28</v>
      </c>
      <c r="EC196" s="146">
        <f t="shared" si="484"/>
        <v>28</v>
      </c>
      <c r="ED196" s="146">
        <f t="shared" ref="ED196:FS196" si="485">IF(ED$4&lt;$E$3,"",SUMIFS($F189:$FS189,$F$5:$FS$5,"&lt;="&amp;ED$5,$F$5:$FS$5,"&gt;"&amp;(ED$5-$E$3)))</f>
        <v>28</v>
      </c>
      <c r="EE196" s="146">
        <f t="shared" si="485"/>
        <v>27</v>
      </c>
      <c r="EF196" s="146">
        <f t="shared" si="485"/>
        <v>27</v>
      </c>
      <c r="EG196" s="146">
        <f t="shared" si="485"/>
        <v>28</v>
      </c>
      <c r="EH196" s="146">
        <f t="shared" si="485"/>
        <v>27</v>
      </c>
      <c r="EI196" s="146">
        <f t="shared" si="485"/>
        <v>27</v>
      </c>
      <c r="EJ196" s="146">
        <f t="shared" si="485"/>
        <v>27</v>
      </c>
      <c r="EK196" s="146">
        <f t="shared" si="485"/>
        <v>27</v>
      </c>
      <c r="EL196" s="146">
        <f t="shared" si="485"/>
        <v>27</v>
      </c>
      <c r="EM196" s="146">
        <f t="shared" si="485"/>
        <v>27</v>
      </c>
      <c r="EN196" s="146">
        <f t="shared" si="485"/>
        <v>25</v>
      </c>
      <c r="EO196" s="146">
        <f t="shared" si="485"/>
        <v>25</v>
      </c>
      <c r="EP196" s="146">
        <f t="shared" si="485"/>
        <v>25</v>
      </c>
      <c r="EQ196" s="146">
        <f t="shared" si="485"/>
        <v>25</v>
      </c>
      <c r="ER196" s="146">
        <f t="shared" si="485"/>
        <v>25</v>
      </c>
      <c r="ES196" s="146">
        <f t="shared" si="485"/>
        <v>25</v>
      </c>
      <c r="ET196" s="146">
        <f t="shared" si="485"/>
        <v>26</v>
      </c>
      <c r="EU196" s="146">
        <f t="shared" si="485"/>
        <v>26</v>
      </c>
      <c r="EV196" s="146">
        <f t="shared" si="485"/>
        <v>24</v>
      </c>
      <c r="EW196" s="146">
        <f t="shared" si="485"/>
        <v>24</v>
      </c>
      <c r="EX196" s="146">
        <f t="shared" si="485"/>
        <v>24</v>
      </c>
      <c r="EY196" s="146">
        <f t="shared" si="485"/>
        <v>23</v>
      </c>
      <c r="EZ196" s="146">
        <f t="shared" si="485"/>
        <v>25</v>
      </c>
      <c r="FA196" s="146">
        <f t="shared" si="485"/>
        <v>25</v>
      </c>
      <c r="FB196" s="146">
        <f t="shared" si="485"/>
        <v>25</v>
      </c>
      <c r="FC196" s="146">
        <f t="shared" si="485"/>
        <v>25</v>
      </c>
      <c r="FD196" s="146">
        <f t="shared" si="485"/>
        <v>24</v>
      </c>
      <c r="FE196" s="146">
        <f t="shared" si="485"/>
        <v>24</v>
      </c>
      <c r="FF196" s="146">
        <f t="shared" si="485"/>
        <v>25</v>
      </c>
      <c r="FG196" s="146">
        <f t="shared" si="485"/>
        <v>25</v>
      </c>
      <c r="FH196" s="146">
        <f t="shared" si="485"/>
        <v>26</v>
      </c>
      <c r="FI196" s="146">
        <f t="shared" si="485"/>
        <v>27</v>
      </c>
      <c r="FJ196" s="146">
        <f t="shared" si="485"/>
        <v>27</v>
      </c>
      <c r="FK196" s="146">
        <f t="shared" si="485"/>
        <v>27</v>
      </c>
      <c r="FL196" s="146">
        <f t="shared" si="485"/>
        <v>27</v>
      </c>
      <c r="FM196" s="146">
        <f t="shared" si="485"/>
        <v>27</v>
      </c>
      <c r="FN196" s="146">
        <f t="shared" si="485"/>
        <v>27</v>
      </c>
      <c r="FO196" s="146">
        <f t="shared" si="485"/>
        <v>27</v>
      </c>
      <c r="FP196" s="146">
        <f t="shared" si="485"/>
        <v>27</v>
      </c>
      <c r="FQ196" s="146">
        <f t="shared" si="485"/>
        <v>27</v>
      </c>
      <c r="FR196" s="146">
        <f t="shared" si="485"/>
        <v>27</v>
      </c>
      <c r="FS196" s="146">
        <f t="shared" si="485"/>
        <v>27</v>
      </c>
      <c r="FT196" s="146">
        <f t="shared" si="473"/>
        <v>26</v>
      </c>
      <c r="FW196" s="146">
        <f t="shared" si="474"/>
        <v>27</v>
      </c>
      <c r="FX196" s="146">
        <f>MIN(F196:FS196)</f>
        <v>21</v>
      </c>
      <c r="FY196" s="146">
        <f>MAX(F196:FS196)</f>
        <v>29</v>
      </c>
      <c r="FZ196" s="146">
        <f>AVERAGE(F196:FS196)</f>
        <v>25.802816901408452</v>
      </c>
      <c r="GA196" s="146">
        <f>AVERAGE(EP196:FS196)</f>
        <v>25.6</v>
      </c>
    </row>
    <row r="197" spans="2:183" ht="15.75" thickTop="1">
      <c r="B197" s="139"/>
    </row>
    <row r="198" spans="2:183">
      <c r="B198" s="139"/>
      <c r="D198" s="98" t="s">
        <v>49</v>
      </c>
    </row>
    <row r="199" spans="2:183">
      <c r="B199" s="139"/>
      <c r="D199" t="s">
        <v>46</v>
      </c>
      <c r="F199" s="1" t="str">
        <f t="shared" ref="F199:AK199" si="486">IF(F$4&lt;$E$3,"",SUMIFS($F185:$FS185,$F$5:$FS$5,"&lt;="&amp;F$5,$F$5:$FS$5,"&gt;"&amp;(F$5-$E$3))/$E$3)</f>
        <v/>
      </c>
      <c r="G199" s="1" t="str">
        <f t="shared" si="486"/>
        <v/>
      </c>
      <c r="H199" s="1" t="str">
        <f t="shared" si="486"/>
        <v/>
      </c>
      <c r="I199" s="1" t="str">
        <f t="shared" si="486"/>
        <v/>
      </c>
      <c r="J199" s="1" t="str">
        <f t="shared" si="486"/>
        <v/>
      </c>
      <c r="K199" s="1" t="str">
        <f t="shared" si="486"/>
        <v/>
      </c>
      <c r="L199" s="1" t="str">
        <f t="shared" si="486"/>
        <v/>
      </c>
      <c r="M199" s="1" t="str">
        <f t="shared" si="486"/>
        <v/>
      </c>
      <c r="N199" s="1" t="str">
        <f t="shared" si="486"/>
        <v/>
      </c>
      <c r="O199" s="1" t="str">
        <f t="shared" si="486"/>
        <v/>
      </c>
      <c r="P199" s="1" t="str">
        <f t="shared" si="486"/>
        <v/>
      </c>
      <c r="Q199" s="1" t="str">
        <f t="shared" si="486"/>
        <v/>
      </c>
      <c r="R199" s="1" t="str">
        <f t="shared" si="486"/>
        <v/>
      </c>
      <c r="S199" s="1" t="str">
        <f t="shared" si="486"/>
        <v/>
      </c>
      <c r="T199" s="1" t="str">
        <f t="shared" si="486"/>
        <v/>
      </c>
      <c r="U199" s="1" t="str">
        <f t="shared" si="486"/>
        <v/>
      </c>
      <c r="V199" s="1" t="str">
        <f t="shared" si="486"/>
        <v/>
      </c>
      <c r="W199" s="1" t="str">
        <f t="shared" si="486"/>
        <v/>
      </c>
      <c r="X199" s="1" t="str">
        <f t="shared" si="486"/>
        <v/>
      </c>
      <c r="Y199" s="1" t="str">
        <f t="shared" si="486"/>
        <v/>
      </c>
      <c r="Z199" s="1" t="str">
        <f t="shared" si="486"/>
        <v/>
      </c>
      <c r="AA199" s="1" t="str">
        <f t="shared" si="486"/>
        <v/>
      </c>
      <c r="AB199" s="1" t="str">
        <f t="shared" si="486"/>
        <v/>
      </c>
      <c r="AC199" s="1" t="str">
        <f t="shared" si="486"/>
        <v/>
      </c>
      <c r="AD199" s="1" t="str">
        <f t="shared" si="486"/>
        <v/>
      </c>
      <c r="AE199" s="1" t="str">
        <f t="shared" si="486"/>
        <v/>
      </c>
      <c r="AF199" s="1" t="str">
        <f t="shared" si="486"/>
        <v/>
      </c>
      <c r="AG199" s="1" t="str">
        <f t="shared" si="486"/>
        <v/>
      </c>
      <c r="AH199" s="1" t="str">
        <f t="shared" si="486"/>
        <v/>
      </c>
      <c r="AI199" s="1" t="str">
        <f t="shared" si="486"/>
        <v/>
      </c>
      <c r="AJ199" s="1" t="str">
        <f t="shared" si="486"/>
        <v/>
      </c>
      <c r="AK199" s="1" t="str">
        <f t="shared" si="486"/>
        <v/>
      </c>
      <c r="AL199" s="1" t="str">
        <f t="shared" ref="AL199:BQ199" si="487">IF(AL$4&lt;$E$3,"",SUMIFS($F185:$FS185,$F$5:$FS$5,"&lt;="&amp;AL$5,$F$5:$FS$5,"&gt;"&amp;(AL$5-$E$3))/$E$3)</f>
        <v/>
      </c>
      <c r="AM199" s="1" t="str">
        <f t="shared" si="487"/>
        <v/>
      </c>
      <c r="AN199" s="1" t="str">
        <f t="shared" si="487"/>
        <v/>
      </c>
      <c r="AO199" s="1" t="str">
        <f t="shared" si="487"/>
        <v/>
      </c>
      <c r="AP199" s="1" t="str">
        <f t="shared" si="487"/>
        <v/>
      </c>
      <c r="AQ199" s="1" t="str">
        <f t="shared" si="487"/>
        <v/>
      </c>
      <c r="AR199" s="1" t="str">
        <f t="shared" si="487"/>
        <v/>
      </c>
      <c r="AS199" s="1" t="str">
        <f t="shared" si="487"/>
        <v/>
      </c>
      <c r="AT199" s="1" t="str">
        <f t="shared" si="487"/>
        <v/>
      </c>
      <c r="AU199" s="1" t="str">
        <f t="shared" si="487"/>
        <v/>
      </c>
      <c r="AV199" s="1" t="str">
        <f t="shared" si="487"/>
        <v/>
      </c>
      <c r="AW199" s="1" t="str">
        <f t="shared" si="487"/>
        <v/>
      </c>
      <c r="AX199" s="1" t="str">
        <f t="shared" si="487"/>
        <v/>
      </c>
      <c r="AY199" s="1" t="str">
        <f t="shared" si="487"/>
        <v/>
      </c>
      <c r="AZ199" s="1" t="str">
        <f t="shared" si="487"/>
        <v/>
      </c>
      <c r="BA199" s="1" t="str">
        <f t="shared" si="487"/>
        <v/>
      </c>
      <c r="BB199" s="1" t="str">
        <f t="shared" si="487"/>
        <v/>
      </c>
      <c r="BC199" s="1" t="str">
        <f t="shared" si="487"/>
        <v/>
      </c>
      <c r="BD199" s="1" t="str">
        <f t="shared" si="487"/>
        <v/>
      </c>
      <c r="BE199" s="1" t="str">
        <f t="shared" si="487"/>
        <v/>
      </c>
      <c r="BF199" s="1" t="str">
        <f t="shared" si="487"/>
        <v/>
      </c>
      <c r="BG199" s="1" t="str">
        <f t="shared" si="487"/>
        <v/>
      </c>
      <c r="BH199" s="1" t="str">
        <f t="shared" si="487"/>
        <v/>
      </c>
      <c r="BI199" s="1" t="str">
        <f t="shared" si="487"/>
        <v/>
      </c>
      <c r="BJ199" s="1" t="str">
        <f t="shared" si="487"/>
        <v/>
      </c>
      <c r="BK199" s="1" t="str">
        <f t="shared" si="487"/>
        <v/>
      </c>
      <c r="BL199" s="1" t="str">
        <f t="shared" si="487"/>
        <v/>
      </c>
      <c r="BM199" s="1" t="str">
        <f t="shared" si="487"/>
        <v/>
      </c>
      <c r="BN199" s="1" t="str">
        <f t="shared" si="487"/>
        <v/>
      </c>
      <c r="BO199" s="1" t="str">
        <f t="shared" si="487"/>
        <v/>
      </c>
      <c r="BP199" s="1" t="str">
        <f t="shared" si="487"/>
        <v/>
      </c>
      <c r="BQ199" s="1" t="str">
        <f t="shared" si="487"/>
        <v/>
      </c>
      <c r="BR199" s="1" t="str">
        <f t="shared" ref="BR199:CW199" si="488">IF(BR$4&lt;$E$3,"",SUMIFS($F185:$FS185,$F$5:$FS$5,"&lt;="&amp;BR$5,$F$5:$FS$5,"&gt;"&amp;(BR$5-$E$3))/$E$3)</f>
        <v/>
      </c>
      <c r="BS199" s="1" t="str">
        <f t="shared" si="488"/>
        <v/>
      </c>
      <c r="BT199" s="1" t="str">
        <f t="shared" si="488"/>
        <v/>
      </c>
      <c r="BU199" s="1" t="str">
        <f t="shared" si="488"/>
        <v/>
      </c>
      <c r="BV199" s="1" t="str">
        <f t="shared" si="488"/>
        <v/>
      </c>
      <c r="BW199" s="1" t="str">
        <f t="shared" si="488"/>
        <v/>
      </c>
      <c r="BX199" s="1" t="str">
        <f t="shared" si="488"/>
        <v/>
      </c>
      <c r="BY199" s="1" t="str">
        <f t="shared" si="488"/>
        <v/>
      </c>
      <c r="BZ199" s="1" t="str">
        <f t="shared" si="488"/>
        <v/>
      </c>
      <c r="CA199" s="1" t="str">
        <f t="shared" si="488"/>
        <v/>
      </c>
      <c r="CB199" s="1" t="str">
        <f t="shared" si="488"/>
        <v/>
      </c>
      <c r="CC199" s="1" t="str">
        <f t="shared" si="488"/>
        <v/>
      </c>
      <c r="CD199" s="1" t="str">
        <f t="shared" si="488"/>
        <v/>
      </c>
      <c r="CE199" s="1" t="str">
        <f t="shared" si="488"/>
        <v/>
      </c>
      <c r="CF199" s="1" t="str">
        <f t="shared" si="488"/>
        <v/>
      </c>
      <c r="CG199" s="1" t="str">
        <f t="shared" si="488"/>
        <v/>
      </c>
      <c r="CH199" s="1" t="str">
        <f t="shared" si="488"/>
        <v/>
      </c>
      <c r="CI199" s="1" t="str">
        <f t="shared" si="488"/>
        <v/>
      </c>
      <c r="CJ199" s="1" t="str">
        <f t="shared" si="488"/>
        <v/>
      </c>
      <c r="CK199" s="1" t="str">
        <f t="shared" si="488"/>
        <v/>
      </c>
      <c r="CL199" s="1" t="str">
        <f t="shared" si="488"/>
        <v/>
      </c>
      <c r="CM199" s="1" t="str">
        <f t="shared" si="488"/>
        <v/>
      </c>
      <c r="CN199" s="1" t="str">
        <f t="shared" si="488"/>
        <v/>
      </c>
      <c r="CO199" s="1" t="str">
        <f t="shared" si="488"/>
        <v/>
      </c>
      <c r="CP199" s="1" t="str">
        <f t="shared" si="488"/>
        <v/>
      </c>
      <c r="CQ199" s="1" t="str">
        <f t="shared" si="488"/>
        <v/>
      </c>
      <c r="CR199" s="1" t="str">
        <f t="shared" si="488"/>
        <v/>
      </c>
      <c r="CS199" s="1" t="str">
        <f t="shared" si="488"/>
        <v/>
      </c>
      <c r="CT199" s="1" t="str">
        <f t="shared" si="488"/>
        <v/>
      </c>
      <c r="CU199" s="1" t="str">
        <f t="shared" si="488"/>
        <v/>
      </c>
      <c r="CV199" s="1" t="str">
        <f t="shared" si="488"/>
        <v/>
      </c>
      <c r="CW199" s="1" t="str">
        <f t="shared" si="488"/>
        <v/>
      </c>
      <c r="CX199" s="1" t="str">
        <f t="shared" ref="CX199:EC199" si="489">IF(CX$4&lt;$E$3,"",SUMIFS($F185:$FS185,$F$5:$FS$5,"&lt;="&amp;CX$5,$F$5:$FS$5,"&gt;"&amp;(CX$5-$E$3))/$E$3)</f>
        <v/>
      </c>
      <c r="CY199" s="1" t="str">
        <f t="shared" si="489"/>
        <v/>
      </c>
      <c r="CZ199" s="1" t="str">
        <f t="shared" si="489"/>
        <v/>
      </c>
      <c r="DA199" s="1">
        <f t="shared" si="489"/>
        <v>0.01</v>
      </c>
      <c r="DB199" s="1">
        <f t="shared" si="489"/>
        <v>0.01</v>
      </c>
      <c r="DC199" s="1">
        <f t="shared" si="489"/>
        <v>0.01</v>
      </c>
      <c r="DD199" s="1">
        <f t="shared" si="489"/>
        <v>0.01</v>
      </c>
      <c r="DE199" s="1">
        <f t="shared" si="489"/>
        <v>0.01</v>
      </c>
      <c r="DF199" s="1">
        <f t="shared" si="489"/>
        <v>0.01</v>
      </c>
      <c r="DG199" s="1">
        <f t="shared" si="489"/>
        <v>0.01</v>
      </c>
      <c r="DH199" s="1">
        <f t="shared" si="489"/>
        <v>0.01</v>
      </c>
      <c r="DI199" s="1">
        <f t="shared" si="489"/>
        <v>0.01</v>
      </c>
      <c r="DJ199" s="1">
        <f t="shared" si="489"/>
        <v>0.01</v>
      </c>
      <c r="DK199" s="1">
        <f t="shared" si="489"/>
        <v>0.01</v>
      </c>
      <c r="DL199" s="1">
        <f t="shared" si="489"/>
        <v>0.01</v>
      </c>
      <c r="DM199" s="1">
        <f t="shared" si="489"/>
        <v>0.01</v>
      </c>
      <c r="DN199" s="1">
        <f t="shared" si="489"/>
        <v>0.01</v>
      </c>
      <c r="DO199" s="1">
        <f t="shared" si="489"/>
        <v>0.01</v>
      </c>
      <c r="DP199" s="1">
        <f t="shared" si="489"/>
        <v>0.01</v>
      </c>
      <c r="DQ199" s="1">
        <f t="shared" si="489"/>
        <v>0.01</v>
      </c>
      <c r="DR199" s="1">
        <f t="shared" si="489"/>
        <v>0.02</v>
      </c>
      <c r="DS199" s="1">
        <f t="shared" si="489"/>
        <v>0.02</v>
      </c>
      <c r="DT199" s="1">
        <f t="shared" si="489"/>
        <v>0.02</v>
      </c>
      <c r="DU199" s="1">
        <f t="shared" si="489"/>
        <v>0.02</v>
      </c>
      <c r="DV199" s="1">
        <f t="shared" si="489"/>
        <v>0.02</v>
      </c>
      <c r="DW199" s="1">
        <f t="shared" si="489"/>
        <v>0.02</v>
      </c>
      <c r="DX199" s="1">
        <f t="shared" si="489"/>
        <v>0.02</v>
      </c>
      <c r="DY199" s="1">
        <f t="shared" si="489"/>
        <v>0.02</v>
      </c>
      <c r="DZ199" s="1">
        <f t="shared" si="489"/>
        <v>0.02</v>
      </c>
      <c r="EA199" s="1">
        <f t="shared" si="489"/>
        <v>0.02</v>
      </c>
      <c r="EB199" s="1">
        <f t="shared" si="489"/>
        <v>0.02</v>
      </c>
      <c r="EC199" s="1">
        <f t="shared" si="489"/>
        <v>0.02</v>
      </c>
      <c r="ED199" s="1">
        <f t="shared" ref="ED199:FI199" si="490">IF(ED$4&lt;$E$3,"",SUMIFS($F185:$FS185,$F$5:$FS$5,"&lt;="&amp;ED$5,$F$5:$FS$5,"&gt;"&amp;(ED$5-$E$3))/$E$3)</f>
        <v>0.02</v>
      </c>
      <c r="EE199" s="1">
        <f t="shared" si="490"/>
        <v>0.02</v>
      </c>
      <c r="EF199" s="1">
        <f t="shared" si="490"/>
        <v>0.02</v>
      </c>
      <c r="EG199" s="1">
        <f t="shared" si="490"/>
        <v>0.02</v>
      </c>
      <c r="EH199" s="1">
        <f t="shared" si="490"/>
        <v>0.02</v>
      </c>
      <c r="EI199" s="1">
        <f t="shared" si="490"/>
        <v>0.02</v>
      </c>
      <c r="EJ199" s="1">
        <f t="shared" si="490"/>
        <v>0.02</v>
      </c>
      <c r="EK199" s="1">
        <f t="shared" si="490"/>
        <v>0.02</v>
      </c>
      <c r="EL199" s="1">
        <f t="shared" si="490"/>
        <v>0.02</v>
      </c>
      <c r="EM199" s="1">
        <f t="shared" si="490"/>
        <v>0.02</v>
      </c>
      <c r="EN199" s="1">
        <f t="shared" si="490"/>
        <v>0.02</v>
      </c>
      <c r="EO199" s="1">
        <f t="shared" si="490"/>
        <v>0.02</v>
      </c>
      <c r="EP199" s="1">
        <f t="shared" si="490"/>
        <v>0.02</v>
      </c>
      <c r="EQ199" s="1">
        <f t="shared" si="490"/>
        <v>0.02</v>
      </c>
      <c r="ER199" s="1">
        <f t="shared" si="490"/>
        <v>0.02</v>
      </c>
      <c r="ES199" s="1">
        <f t="shared" si="490"/>
        <v>0.02</v>
      </c>
      <c r="ET199" s="1">
        <f t="shared" si="490"/>
        <v>0.02</v>
      </c>
      <c r="EU199" s="1">
        <f t="shared" si="490"/>
        <v>0.02</v>
      </c>
      <c r="EV199" s="1">
        <f t="shared" si="490"/>
        <v>0.01</v>
      </c>
      <c r="EW199" s="1">
        <f t="shared" si="490"/>
        <v>0.01</v>
      </c>
      <c r="EX199" s="1">
        <f t="shared" si="490"/>
        <v>0.01</v>
      </c>
      <c r="EY199" s="1">
        <f t="shared" si="490"/>
        <v>0.01</v>
      </c>
      <c r="EZ199" s="1">
        <f t="shared" si="490"/>
        <v>0.01</v>
      </c>
      <c r="FA199" s="1">
        <f t="shared" si="490"/>
        <v>0.01</v>
      </c>
      <c r="FB199" s="1">
        <f t="shared" si="490"/>
        <v>0.01</v>
      </c>
      <c r="FC199" s="1">
        <f t="shared" si="490"/>
        <v>0.01</v>
      </c>
      <c r="FD199" s="1">
        <f t="shared" si="490"/>
        <v>0.01</v>
      </c>
      <c r="FE199" s="1">
        <f t="shared" si="490"/>
        <v>0.01</v>
      </c>
      <c r="FF199" s="1">
        <f t="shared" si="490"/>
        <v>0.01</v>
      </c>
      <c r="FG199" s="1">
        <f t="shared" si="490"/>
        <v>0.01</v>
      </c>
      <c r="FH199" s="1">
        <f t="shared" si="490"/>
        <v>0.01</v>
      </c>
      <c r="FI199" s="1">
        <f t="shared" si="490"/>
        <v>0.01</v>
      </c>
      <c r="FJ199" s="1">
        <f t="shared" ref="FJ199:FS199" si="491">IF(FJ$4&lt;$E$3,"",SUMIFS($F185:$FS185,$F$5:$FS$5,"&lt;="&amp;FJ$5,$F$5:$FS$5,"&gt;"&amp;(FJ$5-$E$3))/$E$3)</f>
        <v>0.01</v>
      </c>
      <c r="FK199" s="1">
        <f t="shared" si="491"/>
        <v>0.01</v>
      </c>
      <c r="FL199" s="1">
        <f t="shared" si="491"/>
        <v>0.01</v>
      </c>
      <c r="FM199" s="1">
        <f t="shared" si="491"/>
        <v>0.01</v>
      </c>
      <c r="FN199" s="1">
        <f t="shared" si="491"/>
        <v>0.01</v>
      </c>
      <c r="FO199" s="1">
        <f t="shared" si="491"/>
        <v>0.01</v>
      </c>
      <c r="FP199" s="1">
        <f t="shared" si="491"/>
        <v>0.01</v>
      </c>
      <c r="FQ199" s="1">
        <f t="shared" si="491"/>
        <v>0.01</v>
      </c>
      <c r="FR199" s="1">
        <f t="shared" si="491"/>
        <v>0.01</v>
      </c>
      <c r="FS199" s="1">
        <f t="shared" si="491"/>
        <v>0.01</v>
      </c>
      <c r="FT199" s="1">
        <f>IF(FT$4&lt;$E$3,"",SUMIFS($F185:$FT185,$F$5:$FT$5,"&lt;="&amp;FT$5,$F$5:$FT$5,"&gt;"&amp;(FT$5-$E$3))/$E$3)</f>
        <v>0.01</v>
      </c>
      <c r="FU199" s="1" t="str">
        <f t="shared" ref="FU199" si="492">IF(FU$4&lt;$E$3,"",SUMIFS($F185:$FS185,$F$5:$FS$5,"&lt;="&amp;FU$5,$F$5:$FS$5,"&gt;"&amp;(FU$5-$E$3))/$E$3)</f>
        <v/>
      </c>
      <c r="FW199" s="132">
        <f>FS199</f>
        <v>0.01</v>
      </c>
      <c r="FX199" s="132">
        <f>MIN(F199:FS199)</f>
        <v>0.01</v>
      </c>
      <c r="FY199" s="132">
        <f>MAX(F199:FS199)</f>
        <v>0.02</v>
      </c>
      <c r="FZ199" s="132">
        <f>AVERAGE(F199:FS199)</f>
        <v>1.4225352112676063E-2</v>
      </c>
      <c r="GA199" s="132">
        <f>AVERAGE(EP199:FS199)</f>
        <v>1.2000000000000007E-2</v>
      </c>
    </row>
    <row r="200" spans="2:183">
      <c r="B200" s="139"/>
      <c r="D200" t="s">
        <v>47</v>
      </c>
      <c r="F200" s="1" t="str">
        <f t="shared" ref="F200:AK200" si="493">IF(F$4&lt;$E$3,"",SUMIFS($F186:$FS186,$F$5:$FS$5,"&lt;="&amp;F$5,$F$5:$FS$5,"&gt;"&amp;(F$5-$E$3))/$E$3)</f>
        <v/>
      </c>
      <c r="G200" s="1" t="str">
        <f t="shared" si="493"/>
        <v/>
      </c>
      <c r="H200" s="1" t="str">
        <f t="shared" si="493"/>
        <v/>
      </c>
      <c r="I200" s="1" t="str">
        <f t="shared" si="493"/>
        <v/>
      </c>
      <c r="J200" s="1" t="str">
        <f t="shared" si="493"/>
        <v/>
      </c>
      <c r="K200" s="1" t="str">
        <f t="shared" si="493"/>
        <v/>
      </c>
      <c r="L200" s="1" t="str">
        <f t="shared" si="493"/>
        <v/>
      </c>
      <c r="M200" s="1" t="str">
        <f t="shared" si="493"/>
        <v/>
      </c>
      <c r="N200" s="1" t="str">
        <f t="shared" si="493"/>
        <v/>
      </c>
      <c r="O200" s="1" t="str">
        <f t="shared" si="493"/>
        <v/>
      </c>
      <c r="P200" s="1" t="str">
        <f t="shared" si="493"/>
        <v/>
      </c>
      <c r="Q200" s="1" t="str">
        <f t="shared" si="493"/>
        <v/>
      </c>
      <c r="R200" s="1" t="str">
        <f t="shared" si="493"/>
        <v/>
      </c>
      <c r="S200" s="1" t="str">
        <f t="shared" si="493"/>
        <v/>
      </c>
      <c r="T200" s="1" t="str">
        <f t="shared" si="493"/>
        <v/>
      </c>
      <c r="U200" s="1" t="str">
        <f t="shared" si="493"/>
        <v/>
      </c>
      <c r="V200" s="1" t="str">
        <f t="shared" si="493"/>
        <v/>
      </c>
      <c r="W200" s="1" t="str">
        <f t="shared" si="493"/>
        <v/>
      </c>
      <c r="X200" s="1" t="str">
        <f t="shared" si="493"/>
        <v/>
      </c>
      <c r="Y200" s="1" t="str">
        <f t="shared" si="493"/>
        <v/>
      </c>
      <c r="Z200" s="1" t="str">
        <f t="shared" si="493"/>
        <v/>
      </c>
      <c r="AA200" s="1" t="str">
        <f t="shared" si="493"/>
        <v/>
      </c>
      <c r="AB200" s="1" t="str">
        <f t="shared" si="493"/>
        <v/>
      </c>
      <c r="AC200" s="1" t="str">
        <f t="shared" si="493"/>
        <v/>
      </c>
      <c r="AD200" s="1" t="str">
        <f t="shared" si="493"/>
        <v/>
      </c>
      <c r="AE200" s="1" t="str">
        <f t="shared" si="493"/>
        <v/>
      </c>
      <c r="AF200" s="1" t="str">
        <f t="shared" si="493"/>
        <v/>
      </c>
      <c r="AG200" s="1" t="str">
        <f t="shared" si="493"/>
        <v/>
      </c>
      <c r="AH200" s="1" t="str">
        <f t="shared" si="493"/>
        <v/>
      </c>
      <c r="AI200" s="1" t="str">
        <f t="shared" si="493"/>
        <v/>
      </c>
      <c r="AJ200" s="1" t="str">
        <f t="shared" si="493"/>
        <v/>
      </c>
      <c r="AK200" s="1" t="str">
        <f t="shared" si="493"/>
        <v/>
      </c>
      <c r="AL200" s="1" t="str">
        <f t="shared" ref="AL200:BQ200" si="494">IF(AL$4&lt;$E$3,"",SUMIFS($F186:$FS186,$F$5:$FS$5,"&lt;="&amp;AL$5,$F$5:$FS$5,"&gt;"&amp;(AL$5-$E$3))/$E$3)</f>
        <v/>
      </c>
      <c r="AM200" s="1" t="str">
        <f t="shared" si="494"/>
        <v/>
      </c>
      <c r="AN200" s="1" t="str">
        <f t="shared" si="494"/>
        <v/>
      </c>
      <c r="AO200" s="1" t="str">
        <f t="shared" si="494"/>
        <v/>
      </c>
      <c r="AP200" s="1" t="str">
        <f t="shared" si="494"/>
        <v/>
      </c>
      <c r="AQ200" s="1" t="str">
        <f t="shared" si="494"/>
        <v/>
      </c>
      <c r="AR200" s="1" t="str">
        <f t="shared" si="494"/>
        <v/>
      </c>
      <c r="AS200" s="1" t="str">
        <f t="shared" si="494"/>
        <v/>
      </c>
      <c r="AT200" s="1" t="str">
        <f t="shared" si="494"/>
        <v/>
      </c>
      <c r="AU200" s="1" t="str">
        <f t="shared" si="494"/>
        <v/>
      </c>
      <c r="AV200" s="1" t="str">
        <f t="shared" si="494"/>
        <v/>
      </c>
      <c r="AW200" s="1" t="str">
        <f t="shared" si="494"/>
        <v/>
      </c>
      <c r="AX200" s="1" t="str">
        <f t="shared" si="494"/>
        <v/>
      </c>
      <c r="AY200" s="1" t="str">
        <f t="shared" si="494"/>
        <v/>
      </c>
      <c r="AZ200" s="1" t="str">
        <f t="shared" si="494"/>
        <v/>
      </c>
      <c r="BA200" s="1" t="str">
        <f t="shared" si="494"/>
        <v/>
      </c>
      <c r="BB200" s="1" t="str">
        <f t="shared" si="494"/>
        <v/>
      </c>
      <c r="BC200" s="1" t="str">
        <f t="shared" si="494"/>
        <v/>
      </c>
      <c r="BD200" s="1" t="str">
        <f t="shared" si="494"/>
        <v/>
      </c>
      <c r="BE200" s="1" t="str">
        <f t="shared" si="494"/>
        <v/>
      </c>
      <c r="BF200" s="1" t="str">
        <f t="shared" si="494"/>
        <v/>
      </c>
      <c r="BG200" s="1" t="str">
        <f t="shared" si="494"/>
        <v/>
      </c>
      <c r="BH200" s="1" t="str">
        <f t="shared" si="494"/>
        <v/>
      </c>
      <c r="BI200" s="1" t="str">
        <f t="shared" si="494"/>
        <v/>
      </c>
      <c r="BJ200" s="1" t="str">
        <f t="shared" si="494"/>
        <v/>
      </c>
      <c r="BK200" s="1" t="str">
        <f t="shared" si="494"/>
        <v/>
      </c>
      <c r="BL200" s="1" t="str">
        <f t="shared" si="494"/>
        <v/>
      </c>
      <c r="BM200" s="1" t="str">
        <f t="shared" si="494"/>
        <v/>
      </c>
      <c r="BN200" s="1" t="str">
        <f t="shared" si="494"/>
        <v/>
      </c>
      <c r="BO200" s="1" t="str">
        <f t="shared" si="494"/>
        <v/>
      </c>
      <c r="BP200" s="1" t="str">
        <f t="shared" si="494"/>
        <v/>
      </c>
      <c r="BQ200" s="1" t="str">
        <f t="shared" si="494"/>
        <v/>
      </c>
      <c r="BR200" s="1" t="str">
        <f t="shared" ref="BR200:CW200" si="495">IF(BR$4&lt;$E$3,"",SUMIFS($F186:$FS186,$F$5:$FS$5,"&lt;="&amp;BR$5,$F$5:$FS$5,"&gt;"&amp;(BR$5-$E$3))/$E$3)</f>
        <v/>
      </c>
      <c r="BS200" s="1" t="str">
        <f t="shared" si="495"/>
        <v/>
      </c>
      <c r="BT200" s="1" t="str">
        <f t="shared" si="495"/>
        <v/>
      </c>
      <c r="BU200" s="1" t="str">
        <f t="shared" si="495"/>
        <v/>
      </c>
      <c r="BV200" s="1" t="str">
        <f t="shared" si="495"/>
        <v/>
      </c>
      <c r="BW200" s="1" t="str">
        <f t="shared" si="495"/>
        <v/>
      </c>
      <c r="BX200" s="1" t="str">
        <f t="shared" si="495"/>
        <v/>
      </c>
      <c r="BY200" s="1" t="str">
        <f t="shared" si="495"/>
        <v/>
      </c>
      <c r="BZ200" s="1" t="str">
        <f t="shared" si="495"/>
        <v/>
      </c>
      <c r="CA200" s="1" t="str">
        <f t="shared" si="495"/>
        <v/>
      </c>
      <c r="CB200" s="1" t="str">
        <f t="shared" si="495"/>
        <v/>
      </c>
      <c r="CC200" s="1" t="str">
        <f t="shared" si="495"/>
        <v/>
      </c>
      <c r="CD200" s="1" t="str">
        <f t="shared" si="495"/>
        <v/>
      </c>
      <c r="CE200" s="1" t="str">
        <f t="shared" si="495"/>
        <v/>
      </c>
      <c r="CF200" s="1" t="str">
        <f t="shared" si="495"/>
        <v/>
      </c>
      <c r="CG200" s="1" t="str">
        <f t="shared" si="495"/>
        <v/>
      </c>
      <c r="CH200" s="1" t="str">
        <f t="shared" si="495"/>
        <v/>
      </c>
      <c r="CI200" s="1" t="str">
        <f t="shared" si="495"/>
        <v/>
      </c>
      <c r="CJ200" s="1" t="str">
        <f t="shared" si="495"/>
        <v/>
      </c>
      <c r="CK200" s="1" t="str">
        <f t="shared" si="495"/>
        <v/>
      </c>
      <c r="CL200" s="1" t="str">
        <f t="shared" si="495"/>
        <v/>
      </c>
      <c r="CM200" s="1" t="str">
        <f t="shared" si="495"/>
        <v/>
      </c>
      <c r="CN200" s="1" t="str">
        <f t="shared" si="495"/>
        <v/>
      </c>
      <c r="CO200" s="1" t="str">
        <f t="shared" si="495"/>
        <v/>
      </c>
      <c r="CP200" s="1" t="str">
        <f t="shared" si="495"/>
        <v/>
      </c>
      <c r="CQ200" s="1" t="str">
        <f t="shared" si="495"/>
        <v/>
      </c>
      <c r="CR200" s="1" t="str">
        <f t="shared" si="495"/>
        <v/>
      </c>
      <c r="CS200" s="1" t="str">
        <f t="shared" si="495"/>
        <v/>
      </c>
      <c r="CT200" s="1" t="str">
        <f t="shared" si="495"/>
        <v/>
      </c>
      <c r="CU200" s="1" t="str">
        <f t="shared" si="495"/>
        <v/>
      </c>
      <c r="CV200" s="1" t="str">
        <f t="shared" si="495"/>
        <v/>
      </c>
      <c r="CW200" s="1" t="str">
        <f t="shared" si="495"/>
        <v/>
      </c>
      <c r="CX200" s="1" t="str">
        <f t="shared" ref="CX200:EC200" si="496">IF(CX$4&lt;$E$3,"",SUMIFS($F186:$FS186,$F$5:$FS$5,"&lt;="&amp;CX$5,$F$5:$FS$5,"&gt;"&amp;(CX$5-$E$3))/$E$3)</f>
        <v/>
      </c>
      <c r="CY200" s="1" t="str">
        <f t="shared" si="496"/>
        <v/>
      </c>
      <c r="CZ200" s="1" t="str">
        <f t="shared" si="496"/>
        <v/>
      </c>
      <c r="DA200" s="1">
        <f t="shared" si="496"/>
        <v>7.0000000000000007E-2</v>
      </c>
      <c r="DB200" s="1">
        <f t="shared" si="496"/>
        <v>0.08</v>
      </c>
      <c r="DC200" s="1">
        <f t="shared" si="496"/>
        <v>0.08</v>
      </c>
      <c r="DD200" s="1">
        <f t="shared" si="496"/>
        <v>0.08</v>
      </c>
      <c r="DE200" s="1">
        <f t="shared" si="496"/>
        <v>0.09</v>
      </c>
      <c r="DF200" s="1">
        <f t="shared" si="496"/>
        <v>0.09</v>
      </c>
      <c r="DG200" s="1">
        <f t="shared" si="496"/>
        <v>0.09</v>
      </c>
      <c r="DH200" s="1">
        <f t="shared" si="496"/>
        <v>0.09</v>
      </c>
      <c r="DI200" s="1">
        <f t="shared" si="496"/>
        <v>0.09</v>
      </c>
      <c r="DJ200" s="1">
        <f t="shared" si="496"/>
        <v>0.09</v>
      </c>
      <c r="DK200" s="1">
        <f t="shared" si="496"/>
        <v>0.09</v>
      </c>
      <c r="DL200" s="1">
        <f t="shared" si="496"/>
        <v>0.09</v>
      </c>
      <c r="DM200" s="1">
        <f t="shared" si="496"/>
        <v>0.09</v>
      </c>
      <c r="DN200" s="1">
        <f t="shared" si="496"/>
        <v>0.09</v>
      </c>
      <c r="DO200" s="1">
        <f t="shared" si="496"/>
        <v>0.09</v>
      </c>
      <c r="DP200" s="1">
        <f t="shared" si="496"/>
        <v>0.09</v>
      </c>
      <c r="DQ200" s="1">
        <f t="shared" si="496"/>
        <v>0.09</v>
      </c>
      <c r="DR200" s="1">
        <f t="shared" si="496"/>
        <v>0.09</v>
      </c>
      <c r="DS200" s="1">
        <f t="shared" si="496"/>
        <v>0.09</v>
      </c>
      <c r="DT200" s="1">
        <f t="shared" si="496"/>
        <v>0.09</v>
      </c>
      <c r="DU200" s="1">
        <f t="shared" si="496"/>
        <v>0.09</v>
      </c>
      <c r="DV200" s="1">
        <f t="shared" si="496"/>
        <v>0.09</v>
      </c>
      <c r="DW200" s="1">
        <f t="shared" si="496"/>
        <v>0.08</v>
      </c>
      <c r="DX200" s="1">
        <f t="shared" si="496"/>
        <v>0.08</v>
      </c>
      <c r="DY200" s="1">
        <f t="shared" si="496"/>
        <v>0.08</v>
      </c>
      <c r="DZ200" s="1">
        <f t="shared" si="496"/>
        <v>7.0000000000000007E-2</v>
      </c>
      <c r="EA200" s="1">
        <f t="shared" si="496"/>
        <v>7.0000000000000007E-2</v>
      </c>
      <c r="EB200" s="1">
        <f t="shared" si="496"/>
        <v>7.0000000000000007E-2</v>
      </c>
      <c r="EC200" s="1">
        <f t="shared" si="496"/>
        <v>7.0000000000000007E-2</v>
      </c>
      <c r="ED200" s="1">
        <f t="shared" ref="ED200:FI200" si="497">IF(ED$4&lt;$E$3,"",SUMIFS($F186:$FS186,$F$5:$FS$5,"&lt;="&amp;ED$5,$F$5:$FS$5,"&gt;"&amp;(ED$5-$E$3))/$E$3)</f>
        <v>7.0000000000000007E-2</v>
      </c>
      <c r="EE200" s="1">
        <f t="shared" si="497"/>
        <v>7.0000000000000007E-2</v>
      </c>
      <c r="EF200" s="1">
        <f t="shared" si="497"/>
        <v>7.0000000000000007E-2</v>
      </c>
      <c r="EG200" s="1">
        <f t="shared" si="497"/>
        <v>7.0000000000000007E-2</v>
      </c>
      <c r="EH200" s="1">
        <f t="shared" si="497"/>
        <v>0.06</v>
      </c>
      <c r="EI200" s="1">
        <f t="shared" si="497"/>
        <v>0.06</v>
      </c>
      <c r="EJ200" s="1">
        <f t="shared" si="497"/>
        <v>0.06</v>
      </c>
      <c r="EK200" s="1">
        <f t="shared" si="497"/>
        <v>0.06</v>
      </c>
      <c r="EL200" s="1">
        <f t="shared" si="497"/>
        <v>0.06</v>
      </c>
      <c r="EM200" s="1">
        <f t="shared" si="497"/>
        <v>0.06</v>
      </c>
      <c r="EN200" s="1">
        <f t="shared" si="497"/>
        <v>0.04</v>
      </c>
      <c r="EO200" s="1">
        <f t="shared" si="497"/>
        <v>0.04</v>
      </c>
      <c r="EP200" s="1">
        <f t="shared" si="497"/>
        <v>0.04</v>
      </c>
      <c r="EQ200" s="1">
        <f t="shared" si="497"/>
        <v>0.04</v>
      </c>
      <c r="ER200" s="1">
        <f t="shared" si="497"/>
        <v>0.04</v>
      </c>
      <c r="ES200" s="1">
        <f t="shared" si="497"/>
        <v>0.04</v>
      </c>
      <c r="ET200" s="1">
        <f t="shared" si="497"/>
        <v>0.04</v>
      </c>
      <c r="EU200" s="1">
        <f t="shared" si="497"/>
        <v>0.04</v>
      </c>
      <c r="EV200" s="1">
        <f t="shared" si="497"/>
        <v>0.04</v>
      </c>
      <c r="EW200" s="1">
        <f t="shared" si="497"/>
        <v>0.04</v>
      </c>
      <c r="EX200" s="1">
        <f t="shared" si="497"/>
        <v>0.04</v>
      </c>
      <c r="EY200" s="1">
        <f t="shared" si="497"/>
        <v>0.03</v>
      </c>
      <c r="EZ200" s="1">
        <f t="shared" si="497"/>
        <v>0.04</v>
      </c>
      <c r="FA200" s="1">
        <f t="shared" si="497"/>
        <v>0.04</v>
      </c>
      <c r="FB200" s="1">
        <f t="shared" si="497"/>
        <v>0.04</v>
      </c>
      <c r="FC200" s="1">
        <f t="shared" si="497"/>
        <v>0.04</v>
      </c>
      <c r="FD200" s="1">
        <f t="shared" si="497"/>
        <v>0.04</v>
      </c>
      <c r="FE200" s="1">
        <f t="shared" si="497"/>
        <v>0.04</v>
      </c>
      <c r="FF200" s="1">
        <f t="shared" si="497"/>
        <v>0.04</v>
      </c>
      <c r="FG200" s="1">
        <f t="shared" si="497"/>
        <v>0.04</v>
      </c>
      <c r="FH200" s="1">
        <f t="shared" si="497"/>
        <v>0.04</v>
      </c>
      <c r="FI200" s="1">
        <f t="shared" si="497"/>
        <v>0.04</v>
      </c>
      <c r="FJ200" s="1">
        <f t="shared" ref="FJ200:FS200" si="498">IF(FJ$4&lt;$E$3,"",SUMIFS($F186:$FS186,$F$5:$FS$5,"&lt;="&amp;FJ$5,$F$5:$FS$5,"&gt;"&amp;(FJ$5-$E$3))/$E$3)</f>
        <v>0.04</v>
      </c>
      <c r="FK200" s="1">
        <f t="shared" si="498"/>
        <v>0.04</v>
      </c>
      <c r="FL200" s="1">
        <f t="shared" si="498"/>
        <v>0.04</v>
      </c>
      <c r="FM200" s="1">
        <f t="shared" si="498"/>
        <v>0.04</v>
      </c>
      <c r="FN200" s="1">
        <f t="shared" si="498"/>
        <v>0.04</v>
      </c>
      <c r="FO200" s="1">
        <f t="shared" si="498"/>
        <v>0.04</v>
      </c>
      <c r="FP200" s="1">
        <f t="shared" si="498"/>
        <v>0.04</v>
      </c>
      <c r="FQ200" s="1">
        <f t="shared" si="498"/>
        <v>0.04</v>
      </c>
      <c r="FR200" s="1">
        <f t="shared" si="498"/>
        <v>0.04</v>
      </c>
      <c r="FS200" s="1">
        <f t="shared" si="498"/>
        <v>0.04</v>
      </c>
      <c r="FT200" s="1">
        <f t="shared" ref="FT200:FT203" si="499">IF(FT$4&lt;$E$3,"",SUMIFS($F186:$FT186,$F$5:$FT$5,"&lt;="&amp;FT$5,$F$5:$FT$5,"&gt;"&amp;(FT$5-$E$3))/$E$3)</f>
        <v>0.04</v>
      </c>
      <c r="FU200" s="1" t="str">
        <f t="shared" ref="FU200" si="500">IF(FU$4&lt;$E$3,"",SUMIFS($F186:$FS186,$F$5:$FS$5,"&lt;="&amp;FU$5,$F$5:$FS$5,"&gt;"&amp;(FU$5-$E$3))/$E$3)</f>
        <v/>
      </c>
      <c r="FW200" s="132">
        <f t="shared" ref="FW200:FW203" si="501">FS200</f>
        <v>0.04</v>
      </c>
      <c r="FX200" s="132">
        <f>MIN(F200:FS200)</f>
        <v>0.03</v>
      </c>
      <c r="FY200" s="132">
        <f>MAX(F200:FS200)</f>
        <v>0.09</v>
      </c>
      <c r="FZ200" s="132">
        <f>AVERAGE(F200:FS200)</f>
        <v>6.1408450704225355E-2</v>
      </c>
      <c r="GA200" s="132">
        <f>AVERAGE(EP200:FS200)</f>
        <v>3.966666666666669E-2</v>
      </c>
    </row>
    <row r="201" spans="2:183">
      <c r="B201" s="139"/>
      <c r="D201" t="s">
        <v>33</v>
      </c>
      <c r="F201" s="1" t="str">
        <f t="shared" ref="F201:AK201" si="502">IF(F$4&lt;$E$3,"",SUMIFS($F187:$FS187,$F$5:$FS$5,"&lt;="&amp;F$5,$F$5:$FS$5,"&gt;"&amp;(F$5-$E$3))/$E$3)</f>
        <v/>
      </c>
      <c r="G201" s="1" t="str">
        <f t="shared" si="502"/>
        <v/>
      </c>
      <c r="H201" s="1" t="str">
        <f t="shared" si="502"/>
        <v/>
      </c>
      <c r="I201" s="1" t="str">
        <f t="shared" si="502"/>
        <v/>
      </c>
      <c r="J201" s="1" t="str">
        <f t="shared" si="502"/>
        <v/>
      </c>
      <c r="K201" s="1" t="str">
        <f t="shared" si="502"/>
        <v/>
      </c>
      <c r="L201" s="1" t="str">
        <f t="shared" si="502"/>
        <v/>
      </c>
      <c r="M201" s="1" t="str">
        <f t="shared" si="502"/>
        <v/>
      </c>
      <c r="N201" s="1" t="str">
        <f t="shared" si="502"/>
        <v/>
      </c>
      <c r="O201" s="1" t="str">
        <f t="shared" si="502"/>
        <v/>
      </c>
      <c r="P201" s="1" t="str">
        <f t="shared" si="502"/>
        <v/>
      </c>
      <c r="Q201" s="1" t="str">
        <f t="shared" si="502"/>
        <v/>
      </c>
      <c r="R201" s="1" t="str">
        <f t="shared" si="502"/>
        <v/>
      </c>
      <c r="S201" s="1" t="str">
        <f t="shared" si="502"/>
        <v/>
      </c>
      <c r="T201" s="1" t="str">
        <f t="shared" si="502"/>
        <v/>
      </c>
      <c r="U201" s="1" t="str">
        <f t="shared" si="502"/>
        <v/>
      </c>
      <c r="V201" s="1" t="str">
        <f t="shared" si="502"/>
        <v/>
      </c>
      <c r="W201" s="1" t="str">
        <f t="shared" si="502"/>
        <v/>
      </c>
      <c r="X201" s="1" t="str">
        <f t="shared" si="502"/>
        <v/>
      </c>
      <c r="Y201" s="1" t="str">
        <f t="shared" si="502"/>
        <v/>
      </c>
      <c r="Z201" s="1" t="str">
        <f t="shared" si="502"/>
        <v/>
      </c>
      <c r="AA201" s="1" t="str">
        <f t="shared" si="502"/>
        <v/>
      </c>
      <c r="AB201" s="1" t="str">
        <f t="shared" si="502"/>
        <v/>
      </c>
      <c r="AC201" s="1" t="str">
        <f t="shared" si="502"/>
        <v/>
      </c>
      <c r="AD201" s="1" t="str">
        <f t="shared" si="502"/>
        <v/>
      </c>
      <c r="AE201" s="1" t="str">
        <f t="shared" si="502"/>
        <v/>
      </c>
      <c r="AF201" s="1" t="str">
        <f t="shared" si="502"/>
        <v/>
      </c>
      <c r="AG201" s="1" t="str">
        <f t="shared" si="502"/>
        <v/>
      </c>
      <c r="AH201" s="1" t="str">
        <f t="shared" si="502"/>
        <v/>
      </c>
      <c r="AI201" s="1" t="str">
        <f t="shared" si="502"/>
        <v/>
      </c>
      <c r="AJ201" s="1" t="str">
        <f t="shared" si="502"/>
        <v/>
      </c>
      <c r="AK201" s="1" t="str">
        <f t="shared" si="502"/>
        <v/>
      </c>
      <c r="AL201" s="1" t="str">
        <f t="shared" ref="AL201:BQ201" si="503">IF(AL$4&lt;$E$3,"",SUMIFS($F187:$FS187,$F$5:$FS$5,"&lt;="&amp;AL$5,$F$5:$FS$5,"&gt;"&amp;(AL$5-$E$3))/$E$3)</f>
        <v/>
      </c>
      <c r="AM201" s="1" t="str">
        <f t="shared" si="503"/>
        <v/>
      </c>
      <c r="AN201" s="1" t="str">
        <f t="shared" si="503"/>
        <v/>
      </c>
      <c r="AO201" s="1" t="str">
        <f t="shared" si="503"/>
        <v/>
      </c>
      <c r="AP201" s="1" t="str">
        <f t="shared" si="503"/>
        <v/>
      </c>
      <c r="AQ201" s="1" t="str">
        <f t="shared" si="503"/>
        <v/>
      </c>
      <c r="AR201" s="1" t="str">
        <f t="shared" si="503"/>
        <v/>
      </c>
      <c r="AS201" s="1" t="str">
        <f t="shared" si="503"/>
        <v/>
      </c>
      <c r="AT201" s="1" t="str">
        <f t="shared" si="503"/>
        <v/>
      </c>
      <c r="AU201" s="1" t="str">
        <f t="shared" si="503"/>
        <v/>
      </c>
      <c r="AV201" s="1" t="str">
        <f t="shared" si="503"/>
        <v/>
      </c>
      <c r="AW201" s="1" t="str">
        <f t="shared" si="503"/>
        <v/>
      </c>
      <c r="AX201" s="1" t="str">
        <f t="shared" si="503"/>
        <v/>
      </c>
      <c r="AY201" s="1" t="str">
        <f t="shared" si="503"/>
        <v/>
      </c>
      <c r="AZ201" s="1" t="str">
        <f t="shared" si="503"/>
        <v/>
      </c>
      <c r="BA201" s="1" t="str">
        <f t="shared" si="503"/>
        <v/>
      </c>
      <c r="BB201" s="1" t="str">
        <f t="shared" si="503"/>
        <v/>
      </c>
      <c r="BC201" s="1" t="str">
        <f t="shared" si="503"/>
        <v/>
      </c>
      <c r="BD201" s="1" t="str">
        <f t="shared" si="503"/>
        <v/>
      </c>
      <c r="BE201" s="1" t="str">
        <f t="shared" si="503"/>
        <v/>
      </c>
      <c r="BF201" s="1" t="str">
        <f t="shared" si="503"/>
        <v/>
      </c>
      <c r="BG201" s="1" t="str">
        <f t="shared" si="503"/>
        <v/>
      </c>
      <c r="BH201" s="1" t="str">
        <f t="shared" si="503"/>
        <v/>
      </c>
      <c r="BI201" s="1" t="str">
        <f t="shared" si="503"/>
        <v/>
      </c>
      <c r="BJ201" s="1" t="str">
        <f t="shared" si="503"/>
        <v/>
      </c>
      <c r="BK201" s="1" t="str">
        <f t="shared" si="503"/>
        <v/>
      </c>
      <c r="BL201" s="1" t="str">
        <f t="shared" si="503"/>
        <v/>
      </c>
      <c r="BM201" s="1" t="str">
        <f t="shared" si="503"/>
        <v/>
      </c>
      <c r="BN201" s="1" t="str">
        <f t="shared" si="503"/>
        <v/>
      </c>
      <c r="BO201" s="1" t="str">
        <f t="shared" si="503"/>
        <v/>
      </c>
      <c r="BP201" s="1" t="str">
        <f t="shared" si="503"/>
        <v/>
      </c>
      <c r="BQ201" s="1" t="str">
        <f t="shared" si="503"/>
        <v/>
      </c>
      <c r="BR201" s="1" t="str">
        <f t="shared" ref="BR201:CW201" si="504">IF(BR$4&lt;$E$3,"",SUMIFS($F187:$FS187,$F$5:$FS$5,"&lt;="&amp;BR$5,$F$5:$FS$5,"&gt;"&amp;(BR$5-$E$3))/$E$3)</f>
        <v/>
      </c>
      <c r="BS201" s="1" t="str">
        <f t="shared" si="504"/>
        <v/>
      </c>
      <c r="BT201" s="1" t="str">
        <f t="shared" si="504"/>
        <v/>
      </c>
      <c r="BU201" s="1" t="str">
        <f t="shared" si="504"/>
        <v/>
      </c>
      <c r="BV201" s="1" t="str">
        <f t="shared" si="504"/>
        <v/>
      </c>
      <c r="BW201" s="1" t="str">
        <f t="shared" si="504"/>
        <v/>
      </c>
      <c r="BX201" s="1" t="str">
        <f t="shared" si="504"/>
        <v/>
      </c>
      <c r="BY201" s="1" t="str">
        <f t="shared" si="504"/>
        <v/>
      </c>
      <c r="BZ201" s="1" t="str">
        <f t="shared" si="504"/>
        <v/>
      </c>
      <c r="CA201" s="1" t="str">
        <f t="shared" si="504"/>
        <v/>
      </c>
      <c r="CB201" s="1" t="str">
        <f t="shared" si="504"/>
        <v/>
      </c>
      <c r="CC201" s="1" t="str">
        <f t="shared" si="504"/>
        <v/>
      </c>
      <c r="CD201" s="1" t="str">
        <f t="shared" si="504"/>
        <v/>
      </c>
      <c r="CE201" s="1" t="str">
        <f t="shared" si="504"/>
        <v/>
      </c>
      <c r="CF201" s="1" t="str">
        <f t="shared" si="504"/>
        <v/>
      </c>
      <c r="CG201" s="1" t="str">
        <f t="shared" si="504"/>
        <v/>
      </c>
      <c r="CH201" s="1" t="str">
        <f t="shared" si="504"/>
        <v/>
      </c>
      <c r="CI201" s="1" t="str">
        <f t="shared" si="504"/>
        <v/>
      </c>
      <c r="CJ201" s="1" t="str">
        <f t="shared" si="504"/>
        <v/>
      </c>
      <c r="CK201" s="1" t="str">
        <f t="shared" si="504"/>
        <v/>
      </c>
      <c r="CL201" s="1" t="str">
        <f t="shared" si="504"/>
        <v/>
      </c>
      <c r="CM201" s="1" t="str">
        <f t="shared" si="504"/>
        <v/>
      </c>
      <c r="CN201" s="1" t="str">
        <f t="shared" si="504"/>
        <v/>
      </c>
      <c r="CO201" s="1" t="str">
        <f t="shared" si="504"/>
        <v/>
      </c>
      <c r="CP201" s="1" t="str">
        <f t="shared" si="504"/>
        <v/>
      </c>
      <c r="CQ201" s="1" t="str">
        <f t="shared" si="504"/>
        <v/>
      </c>
      <c r="CR201" s="1" t="str">
        <f t="shared" si="504"/>
        <v/>
      </c>
      <c r="CS201" s="1" t="str">
        <f t="shared" si="504"/>
        <v/>
      </c>
      <c r="CT201" s="1" t="str">
        <f t="shared" si="504"/>
        <v/>
      </c>
      <c r="CU201" s="1" t="str">
        <f t="shared" si="504"/>
        <v/>
      </c>
      <c r="CV201" s="1" t="str">
        <f t="shared" si="504"/>
        <v/>
      </c>
      <c r="CW201" s="1" t="str">
        <f t="shared" si="504"/>
        <v/>
      </c>
      <c r="CX201" s="1" t="str">
        <f t="shared" ref="CX201:EC201" si="505">IF(CX$4&lt;$E$3,"",SUMIFS($F187:$FS187,$F$5:$FS$5,"&lt;="&amp;CX$5,$F$5:$FS$5,"&gt;"&amp;(CX$5-$E$3))/$E$3)</f>
        <v/>
      </c>
      <c r="CY201" s="1" t="str">
        <f t="shared" si="505"/>
        <v/>
      </c>
      <c r="CZ201" s="1" t="str">
        <f t="shared" si="505"/>
        <v/>
      </c>
      <c r="DA201" s="1">
        <f t="shared" si="505"/>
        <v>0.09</v>
      </c>
      <c r="DB201" s="1">
        <f t="shared" si="505"/>
        <v>0.09</v>
      </c>
      <c r="DC201" s="1">
        <f t="shared" si="505"/>
        <v>0.1</v>
      </c>
      <c r="DD201" s="1">
        <f t="shared" si="505"/>
        <v>0.1</v>
      </c>
      <c r="DE201" s="1">
        <f t="shared" si="505"/>
        <v>0.1</v>
      </c>
      <c r="DF201" s="1">
        <f t="shared" si="505"/>
        <v>0.1</v>
      </c>
      <c r="DG201" s="1">
        <f t="shared" si="505"/>
        <v>0.1</v>
      </c>
      <c r="DH201" s="1">
        <f t="shared" si="505"/>
        <v>0.11</v>
      </c>
      <c r="DI201" s="1">
        <f t="shared" si="505"/>
        <v>0.11</v>
      </c>
      <c r="DJ201" s="1">
        <f t="shared" si="505"/>
        <v>0.11</v>
      </c>
      <c r="DK201" s="1">
        <f t="shared" si="505"/>
        <v>0.12</v>
      </c>
      <c r="DL201" s="1">
        <f t="shared" si="505"/>
        <v>0.12</v>
      </c>
      <c r="DM201" s="1">
        <f t="shared" si="505"/>
        <v>0.11</v>
      </c>
      <c r="DN201" s="1">
        <f t="shared" si="505"/>
        <v>0.11</v>
      </c>
      <c r="DO201" s="1">
        <f t="shared" si="505"/>
        <v>0.1</v>
      </c>
      <c r="DP201" s="1">
        <f t="shared" si="505"/>
        <v>0.11</v>
      </c>
      <c r="DQ201" s="1">
        <f t="shared" si="505"/>
        <v>0.11</v>
      </c>
      <c r="DR201" s="1">
        <f t="shared" si="505"/>
        <v>0.11</v>
      </c>
      <c r="DS201" s="1">
        <f t="shared" si="505"/>
        <v>0.11</v>
      </c>
      <c r="DT201" s="1">
        <f t="shared" si="505"/>
        <v>0.11</v>
      </c>
      <c r="DU201" s="1">
        <f t="shared" si="505"/>
        <v>0.11</v>
      </c>
      <c r="DV201" s="1">
        <f t="shared" si="505"/>
        <v>0.11</v>
      </c>
      <c r="DW201" s="1">
        <f t="shared" si="505"/>
        <v>0.11</v>
      </c>
      <c r="DX201" s="1">
        <f t="shared" si="505"/>
        <v>0.11</v>
      </c>
      <c r="DY201" s="1">
        <f t="shared" si="505"/>
        <v>0.11</v>
      </c>
      <c r="DZ201" s="1">
        <f t="shared" si="505"/>
        <v>0.11</v>
      </c>
      <c r="EA201" s="1">
        <f t="shared" si="505"/>
        <v>0.11</v>
      </c>
      <c r="EB201" s="1">
        <f t="shared" si="505"/>
        <v>0.11</v>
      </c>
      <c r="EC201" s="1">
        <f t="shared" si="505"/>
        <v>0.11</v>
      </c>
      <c r="ED201" s="1">
        <f t="shared" ref="ED201:FI201" si="506">IF(ED$4&lt;$E$3,"",SUMIFS($F187:$FS187,$F$5:$FS$5,"&lt;="&amp;ED$5,$F$5:$FS$5,"&gt;"&amp;(ED$5-$E$3))/$E$3)</f>
        <v>0.11</v>
      </c>
      <c r="EE201" s="1">
        <f t="shared" si="506"/>
        <v>0.1</v>
      </c>
      <c r="EF201" s="1">
        <f t="shared" si="506"/>
        <v>0.1</v>
      </c>
      <c r="EG201" s="1">
        <f t="shared" si="506"/>
        <v>0.11</v>
      </c>
      <c r="EH201" s="1">
        <f t="shared" si="506"/>
        <v>0.11</v>
      </c>
      <c r="EI201" s="1">
        <f t="shared" si="506"/>
        <v>0.11</v>
      </c>
      <c r="EJ201" s="1">
        <f t="shared" si="506"/>
        <v>0.11</v>
      </c>
      <c r="EK201" s="1">
        <f t="shared" si="506"/>
        <v>0.11</v>
      </c>
      <c r="EL201" s="1">
        <f t="shared" si="506"/>
        <v>0.11</v>
      </c>
      <c r="EM201" s="1">
        <f t="shared" si="506"/>
        <v>0.11</v>
      </c>
      <c r="EN201" s="1">
        <f t="shared" si="506"/>
        <v>0.11</v>
      </c>
      <c r="EO201" s="1">
        <f t="shared" si="506"/>
        <v>0.11</v>
      </c>
      <c r="EP201" s="1">
        <f t="shared" si="506"/>
        <v>0.11</v>
      </c>
      <c r="EQ201" s="1">
        <f t="shared" si="506"/>
        <v>0.11</v>
      </c>
      <c r="ER201" s="1">
        <f t="shared" si="506"/>
        <v>0.11</v>
      </c>
      <c r="ES201" s="1">
        <f t="shared" si="506"/>
        <v>0.11</v>
      </c>
      <c r="ET201" s="1">
        <f t="shared" si="506"/>
        <v>0.12</v>
      </c>
      <c r="EU201" s="1">
        <f t="shared" si="506"/>
        <v>0.12</v>
      </c>
      <c r="EV201" s="1">
        <f t="shared" si="506"/>
        <v>0.11</v>
      </c>
      <c r="EW201" s="1">
        <f t="shared" si="506"/>
        <v>0.11</v>
      </c>
      <c r="EX201" s="1">
        <f t="shared" si="506"/>
        <v>0.11</v>
      </c>
      <c r="EY201" s="1">
        <f t="shared" si="506"/>
        <v>0.11</v>
      </c>
      <c r="EZ201" s="1">
        <f t="shared" si="506"/>
        <v>0.11</v>
      </c>
      <c r="FA201" s="1">
        <f t="shared" si="506"/>
        <v>0.11</v>
      </c>
      <c r="FB201" s="1">
        <f t="shared" si="506"/>
        <v>0.11</v>
      </c>
      <c r="FC201" s="1">
        <f t="shared" si="506"/>
        <v>0.11</v>
      </c>
      <c r="FD201" s="1">
        <f t="shared" si="506"/>
        <v>0.1</v>
      </c>
      <c r="FE201" s="1">
        <f t="shared" si="506"/>
        <v>0.1</v>
      </c>
      <c r="FF201" s="1">
        <f t="shared" si="506"/>
        <v>0.11</v>
      </c>
      <c r="FG201" s="1">
        <f t="shared" si="506"/>
        <v>0.11</v>
      </c>
      <c r="FH201" s="1">
        <f t="shared" si="506"/>
        <v>0.12</v>
      </c>
      <c r="FI201" s="1">
        <f t="shared" si="506"/>
        <v>0.12</v>
      </c>
      <c r="FJ201" s="1">
        <f t="shared" ref="FJ201:FS201" si="507">IF(FJ$4&lt;$E$3,"",SUMIFS($F187:$FS187,$F$5:$FS$5,"&lt;="&amp;FJ$5,$F$5:$FS$5,"&gt;"&amp;(FJ$5-$E$3))/$E$3)</f>
        <v>0.12</v>
      </c>
      <c r="FK201" s="1">
        <f t="shared" si="507"/>
        <v>0.12</v>
      </c>
      <c r="FL201" s="1">
        <f t="shared" si="507"/>
        <v>0.12</v>
      </c>
      <c r="FM201" s="1">
        <f t="shared" si="507"/>
        <v>0.12</v>
      </c>
      <c r="FN201" s="1">
        <f t="shared" si="507"/>
        <v>0.12</v>
      </c>
      <c r="FO201" s="1">
        <f t="shared" si="507"/>
        <v>0.12</v>
      </c>
      <c r="FP201" s="1">
        <f t="shared" si="507"/>
        <v>0.13</v>
      </c>
      <c r="FQ201" s="1">
        <f t="shared" si="507"/>
        <v>0.13</v>
      </c>
      <c r="FR201" s="1">
        <f t="shared" si="507"/>
        <v>0.13</v>
      </c>
      <c r="FS201" s="1">
        <f t="shared" si="507"/>
        <v>0.13</v>
      </c>
      <c r="FT201" s="1">
        <f t="shared" si="499"/>
        <v>0.12</v>
      </c>
      <c r="FU201" s="1" t="str">
        <f t="shared" ref="FU201" si="508">IF(FU$4&lt;$E$3,"",SUMIFS($F187:$FS187,$F$5:$FS$5,"&lt;="&amp;FU$5,$F$5:$FS$5,"&gt;"&amp;(FU$5-$E$3))/$E$3)</f>
        <v/>
      </c>
      <c r="FW201" s="132">
        <f t="shared" si="501"/>
        <v>0.13</v>
      </c>
      <c r="FX201" s="132">
        <f>MIN(F201:FS201)</f>
        <v>0.09</v>
      </c>
      <c r="FY201" s="132">
        <f>MAX(F201:FS201)</f>
        <v>0.13</v>
      </c>
      <c r="FZ201" s="132">
        <f>AVERAGE(F201:FS201)</f>
        <v>0.11084507042253527</v>
      </c>
      <c r="GA201" s="132">
        <f>AVERAGE(EP201:FS201)</f>
        <v>0.11533333333333337</v>
      </c>
    </row>
    <row r="202" spans="2:183">
      <c r="B202" s="139"/>
      <c r="D202" t="s">
        <v>34</v>
      </c>
      <c r="F202" s="1" t="str">
        <f t="shared" ref="F202:AK202" si="509">IF(F$4&lt;$E$3,"",SUMIFS($F188:$FS188,$F$5:$FS$5,"&lt;="&amp;F$5,$F$5:$FS$5,"&gt;"&amp;(F$5-$E$3))/$E$3)</f>
        <v/>
      </c>
      <c r="G202" s="1" t="str">
        <f t="shared" si="509"/>
        <v/>
      </c>
      <c r="H202" s="1" t="str">
        <f t="shared" si="509"/>
        <v/>
      </c>
      <c r="I202" s="1" t="str">
        <f t="shared" si="509"/>
        <v/>
      </c>
      <c r="J202" s="1" t="str">
        <f t="shared" si="509"/>
        <v/>
      </c>
      <c r="K202" s="1" t="str">
        <f t="shared" si="509"/>
        <v/>
      </c>
      <c r="L202" s="1" t="str">
        <f t="shared" si="509"/>
        <v/>
      </c>
      <c r="M202" s="1" t="str">
        <f t="shared" si="509"/>
        <v/>
      </c>
      <c r="N202" s="1" t="str">
        <f t="shared" si="509"/>
        <v/>
      </c>
      <c r="O202" s="1" t="str">
        <f t="shared" si="509"/>
        <v/>
      </c>
      <c r="P202" s="1" t="str">
        <f t="shared" si="509"/>
        <v/>
      </c>
      <c r="Q202" s="1" t="str">
        <f t="shared" si="509"/>
        <v/>
      </c>
      <c r="R202" s="1" t="str">
        <f t="shared" si="509"/>
        <v/>
      </c>
      <c r="S202" s="1" t="str">
        <f t="shared" si="509"/>
        <v/>
      </c>
      <c r="T202" s="1" t="str">
        <f t="shared" si="509"/>
        <v/>
      </c>
      <c r="U202" s="1" t="str">
        <f t="shared" si="509"/>
        <v/>
      </c>
      <c r="V202" s="1" t="str">
        <f t="shared" si="509"/>
        <v/>
      </c>
      <c r="W202" s="1" t="str">
        <f t="shared" si="509"/>
        <v/>
      </c>
      <c r="X202" s="1" t="str">
        <f t="shared" si="509"/>
        <v/>
      </c>
      <c r="Y202" s="1" t="str">
        <f t="shared" si="509"/>
        <v/>
      </c>
      <c r="Z202" s="1" t="str">
        <f t="shared" si="509"/>
        <v/>
      </c>
      <c r="AA202" s="1" t="str">
        <f t="shared" si="509"/>
        <v/>
      </c>
      <c r="AB202" s="1" t="str">
        <f t="shared" si="509"/>
        <v/>
      </c>
      <c r="AC202" s="1" t="str">
        <f t="shared" si="509"/>
        <v/>
      </c>
      <c r="AD202" s="1" t="str">
        <f t="shared" si="509"/>
        <v/>
      </c>
      <c r="AE202" s="1" t="str">
        <f t="shared" si="509"/>
        <v/>
      </c>
      <c r="AF202" s="1" t="str">
        <f t="shared" si="509"/>
        <v/>
      </c>
      <c r="AG202" s="1" t="str">
        <f t="shared" si="509"/>
        <v/>
      </c>
      <c r="AH202" s="1" t="str">
        <f t="shared" si="509"/>
        <v/>
      </c>
      <c r="AI202" s="1" t="str">
        <f t="shared" si="509"/>
        <v/>
      </c>
      <c r="AJ202" s="1" t="str">
        <f t="shared" si="509"/>
        <v/>
      </c>
      <c r="AK202" s="1" t="str">
        <f t="shared" si="509"/>
        <v/>
      </c>
      <c r="AL202" s="1" t="str">
        <f t="shared" ref="AL202:BQ202" si="510">IF(AL$4&lt;$E$3,"",SUMIFS($F188:$FS188,$F$5:$FS$5,"&lt;="&amp;AL$5,$F$5:$FS$5,"&gt;"&amp;(AL$5-$E$3))/$E$3)</f>
        <v/>
      </c>
      <c r="AM202" s="1" t="str">
        <f t="shared" si="510"/>
        <v/>
      </c>
      <c r="AN202" s="1" t="str">
        <f t="shared" si="510"/>
        <v/>
      </c>
      <c r="AO202" s="1" t="str">
        <f t="shared" si="510"/>
        <v/>
      </c>
      <c r="AP202" s="1" t="str">
        <f t="shared" si="510"/>
        <v/>
      </c>
      <c r="AQ202" s="1" t="str">
        <f t="shared" si="510"/>
        <v/>
      </c>
      <c r="AR202" s="1" t="str">
        <f t="shared" si="510"/>
        <v/>
      </c>
      <c r="AS202" s="1" t="str">
        <f t="shared" si="510"/>
        <v/>
      </c>
      <c r="AT202" s="1" t="str">
        <f t="shared" si="510"/>
        <v/>
      </c>
      <c r="AU202" s="1" t="str">
        <f t="shared" si="510"/>
        <v/>
      </c>
      <c r="AV202" s="1" t="str">
        <f t="shared" si="510"/>
        <v/>
      </c>
      <c r="AW202" s="1" t="str">
        <f t="shared" si="510"/>
        <v/>
      </c>
      <c r="AX202" s="1" t="str">
        <f t="shared" si="510"/>
        <v/>
      </c>
      <c r="AY202" s="1" t="str">
        <f t="shared" si="510"/>
        <v/>
      </c>
      <c r="AZ202" s="1" t="str">
        <f t="shared" si="510"/>
        <v/>
      </c>
      <c r="BA202" s="1" t="str">
        <f t="shared" si="510"/>
        <v/>
      </c>
      <c r="BB202" s="1" t="str">
        <f t="shared" si="510"/>
        <v/>
      </c>
      <c r="BC202" s="1" t="str">
        <f t="shared" si="510"/>
        <v/>
      </c>
      <c r="BD202" s="1" t="str">
        <f t="shared" si="510"/>
        <v/>
      </c>
      <c r="BE202" s="1" t="str">
        <f t="shared" si="510"/>
        <v/>
      </c>
      <c r="BF202" s="1" t="str">
        <f t="shared" si="510"/>
        <v/>
      </c>
      <c r="BG202" s="1" t="str">
        <f t="shared" si="510"/>
        <v/>
      </c>
      <c r="BH202" s="1" t="str">
        <f t="shared" si="510"/>
        <v/>
      </c>
      <c r="BI202" s="1" t="str">
        <f t="shared" si="510"/>
        <v/>
      </c>
      <c r="BJ202" s="1" t="str">
        <f t="shared" si="510"/>
        <v/>
      </c>
      <c r="BK202" s="1" t="str">
        <f t="shared" si="510"/>
        <v/>
      </c>
      <c r="BL202" s="1" t="str">
        <f t="shared" si="510"/>
        <v/>
      </c>
      <c r="BM202" s="1" t="str">
        <f t="shared" si="510"/>
        <v/>
      </c>
      <c r="BN202" s="1" t="str">
        <f t="shared" si="510"/>
        <v/>
      </c>
      <c r="BO202" s="1" t="str">
        <f t="shared" si="510"/>
        <v/>
      </c>
      <c r="BP202" s="1" t="str">
        <f t="shared" si="510"/>
        <v/>
      </c>
      <c r="BQ202" s="1" t="str">
        <f t="shared" si="510"/>
        <v/>
      </c>
      <c r="BR202" s="1" t="str">
        <f t="shared" ref="BR202:CW202" si="511">IF(BR$4&lt;$E$3,"",SUMIFS($F188:$FS188,$F$5:$FS$5,"&lt;="&amp;BR$5,$F$5:$FS$5,"&gt;"&amp;(BR$5-$E$3))/$E$3)</f>
        <v/>
      </c>
      <c r="BS202" s="1" t="str">
        <f t="shared" si="511"/>
        <v/>
      </c>
      <c r="BT202" s="1" t="str">
        <f t="shared" si="511"/>
        <v/>
      </c>
      <c r="BU202" s="1" t="str">
        <f t="shared" si="511"/>
        <v/>
      </c>
      <c r="BV202" s="1" t="str">
        <f t="shared" si="511"/>
        <v/>
      </c>
      <c r="BW202" s="1" t="str">
        <f t="shared" si="511"/>
        <v/>
      </c>
      <c r="BX202" s="1" t="str">
        <f t="shared" si="511"/>
        <v/>
      </c>
      <c r="BY202" s="1" t="str">
        <f t="shared" si="511"/>
        <v/>
      </c>
      <c r="BZ202" s="1" t="str">
        <f t="shared" si="511"/>
        <v/>
      </c>
      <c r="CA202" s="1" t="str">
        <f t="shared" si="511"/>
        <v/>
      </c>
      <c r="CB202" s="1" t="str">
        <f t="shared" si="511"/>
        <v/>
      </c>
      <c r="CC202" s="1" t="str">
        <f t="shared" si="511"/>
        <v/>
      </c>
      <c r="CD202" s="1" t="str">
        <f t="shared" si="511"/>
        <v/>
      </c>
      <c r="CE202" s="1" t="str">
        <f t="shared" si="511"/>
        <v/>
      </c>
      <c r="CF202" s="1" t="str">
        <f t="shared" si="511"/>
        <v/>
      </c>
      <c r="CG202" s="1" t="str">
        <f t="shared" si="511"/>
        <v/>
      </c>
      <c r="CH202" s="1" t="str">
        <f t="shared" si="511"/>
        <v/>
      </c>
      <c r="CI202" s="1" t="str">
        <f t="shared" si="511"/>
        <v/>
      </c>
      <c r="CJ202" s="1" t="str">
        <f t="shared" si="511"/>
        <v/>
      </c>
      <c r="CK202" s="1" t="str">
        <f t="shared" si="511"/>
        <v/>
      </c>
      <c r="CL202" s="1" t="str">
        <f t="shared" si="511"/>
        <v/>
      </c>
      <c r="CM202" s="1" t="str">
        <f t="shared" si="511"/>
        <v/>
      </c>
      <c r="CN202" s="1" t="str">
        <f t="shared" si="511"/>
        <v/>
      </c>
      <c r="CO202" s="1" t="str">
        <f t="shared" si="511"/>
        <v/>
      </c>
      <c r="CP202" s="1" t="str">
        <f t="shared" si="511"/>
        <v/>
      </c>
      <c r="CQ202" s="1" t="str">
        <f t="shared" si="511"/>
        <v/>
      </c>
      <c r="CR202" s="1" t="str">
        <f t="shared" si="511"/>
        <v/>
      </c>
      <c r="CS202" s="1" t="str">
        <f t="shared" si="511"/>
        <v/>
      </c>
      <c r="CT202" s="1" t="str">
        <f t="shared" si="511"/>
        <v/>
      </c>
      <c r="CU202" s="1" t="str">
        <f t="shared" si="511"/>
        <v/>
      </c>
      <c r="CV202" s="1" t="str">
        <f t="shared" si="511"/>
        <v/>
      </c>
      <c r="CW202" s="1" t="str">
        <f t="shared" si="511"/>
        <v/>
      </c>
      <c r="CX202" s="1" t="str">
        <f t="shared" ref="CX202:EC202" si="512">IF(CX$4&lt;$E$3,"",SUMIFS($F188:$FS188,$F$5:$FS$5,"&lt;="&amp;CX$5,$F$5:$FS$5,"&gt;"&amp;(CX$5-$E$3))/$E$3)</f>
        <v/>
      </c>
      <c r="CY202" s="1" t="str">
        <f t="shared" si="512"/>
        <v/>
      </c>
      <c r="CZ202" s="1" t="str">
        <f t="shared" si="512"/>
        <v/>
      </c>
      <c r="DA202" s="1">
        <f t="shared" si="512"/>
        <v>0.04</v>
      </c>
      <c r="DB202" s="1">
        <f t="shared" si="512"/>
        <v>0.04</v>
      </c>
      <c r="DC202" s="1">
        <f t="shared" si="512"/>
        <v>0.04</v>
      </c>
      <c r="DD202" s="1">
        <f t="shared" si="512"/>
        <v>0.04</v>
      </c>
      <c r="DE202" s="1">
        <f t="shared" si="512"/>
        <v>0.04</v>
      </c>
      <c r="DF202" s="1">
        <f t="shared" si="512"/>
        <v>0.04</v>
      </c>
      <c r="DG202" s="1">
        <f t="shared" si="512"/>
        <v>0.04</v>
      </c>
      <c r="DH202" s="1">
        <f t="shared" si="512"/>
        <v>0.04</v>
      </c>
      <c r="DI202" s="1">
        <f t="shared" si="512"/>
        <v>0.04</v>
      </c>
      <c r="DJ202" s="1">
        <f t="shared" si="512"/>
        <v>0.04</v>
      </c>
      <c r="DK202" s="1">
        <f t="shared" si="512"/>
        <v>0.04</v>
      </c>
      <c r="DL202" s="1">
        <f t="shared" si="512"/>
        <v>0.04</v>
      </c>
      <c r="DM202" s="1">
        <f t="shared" si="512"/>
        <v>0.04</v>
      </c>
      <c r="DN202" s="1">
        <f t="shared" si="512"/>
        <v>0.04</v>
      </c>
      <c r="DO202" s="1">
        <f t="shared" si="512"/>
        <v>0.04</v>
      </c>
      <c r="DP202" s="1">
        <f t="shared" si="512"/>
        <v>0.04</v>
      </c>
      <c r="DQ202" s="1">
        <f t="shared" si="512"/>
        <v>0.04</v>
      </c>
      <c r="DR202" s="1">
        <f t="shared" si="512"/>
        <v>0.04</v>
      </c>
      <c r="DS202" s="1">
        <f t="shared" si="512"/>
        <v>0.04</v>
      </c>
      <c r="DT202" s="1">
        <f t="shared" si="512"/>
        <v>0.04</v>
      </c>
      <c r="DU202" s="1">
        <f t="shared" si="512"/>
        <v>0.05</v>
      </c>
      <c r="DV202" s="1">
        <f t="shared" si="512"/>
        <v>7.0000000000000007E-2</v>
      </c>
      <c r="DW202" s="1">
        <f t="shared" si="512"/>
        <v>7.0000000000000007E-2</v>
      </c>
      <c r="DX202" s="1">
        <f t="shared" si="512"/>
        <v>7.0000000000000007E-2</v>
      </c>
      <c r="DY202" s="1">
        <f t="shared" si="512"/>
        <v>7.0000000000000007E-2</v>
      </c>
      <c r="DZ202" s="1">
        <f t="shared" si="512"/>
        <v>0.08</v>
      </c>
      <c r="EA202" s="1">
        <f t="shared" si="512"/>
        <v>0.08</v>
      </c>
      <c r="EB202" s="1">
        <f t="shared" si="512"/>
        <v>0.08</v>
      </c>
      <c r="EC202" s="1">
        <f t="shared" si="512"/>
        <v>0.08</v>
      </c>
      <c r="ED202" s="1">
        <f t="shared" ref="ED202:FI202" si="513">IF(ED$4&lt;$E$3,"",SUMIFS($F188:$FS188,$F$5:$FS$5,"&lt;="&amp;ED$5,$F$5:$FS$5,"&gt;"&amp;(ED$5-$E$3))/$E$3)</f>
        <v>0.08</v>
      </c>
      <c r="EE202" s="1">
        <f t="shared" si="513"/>
        <v>0.08</v>
      </c>
      <c r="EF202" s="1">
        <f t="shared" si="513"/>
        <v>0.08</v>
      </c>
      <c r="EG202" s="1">
        <f t="shared" si="513"/>
        <v>0.08</v>
      </c>
      <c r="EH202" s="1">
        <f t="shared" si="513"/>
        <v>0.08</v>
      </c>
      <c r="EI202" s="1">
        <f t="shared" si="513"/>
        <v>0.08</v>
      </c>
      <c r="EJ202" s="1">
        <f t="shared" si="513"/>
        <v>0.08</v>
      </c>
      <c r="EK202" s="1">
        <f t="shared" si="513"/>
        <v>0.08</v>
      </c>
      <c r="EL202" s="1">
        <f t="shared" si="513"/>
        <v>0.08</v>
      </c>
      <c r="EM202" s="1">
        <f t="shared" si="513"/>
        <v>0.08</v>
      </c>
      <c r="EN202" s="1">
        <f t="shared" si="513"/>
        <v>0.08</v>
      </c>
      <c r="EO202" s="1">
        <f t="shared" si="513"/>
        <v>0.08</v>
      </c>
      <c r="EP202" s="1">
        <f t="shared" si="513"/>
        <v>0.08</v>
      </c>
      <c r="EQ202" s="1">
        <f t="shared" si="513"/>
        <v>0.08</v>
      </c>
      <c r="ER202" s="1">
        <f t="shared" si="513"/>
        <v>0.08</v>
      </c>
      <c r="ES202" s="1">
        <f t="shared" si="513"/>
        <v>0.08</v>
      </c>
      <c r="ET202" s="1">
        <f t="shared" si="513"/>
        <v>0.08</v>
      </c>
      <c r="EU202" s="1">
        <f t="shared" si="513"/>
        <v>0.08</v>
      </c>
      <c r="EV202" s="1">
        <f t="shared" si="513"/>
        <v>0.08</v>
      </c>
      <c r="EW202" s="1">
        <f t="shared" si="513"/>
        <v>0.08</v>
      </c>
      <c r="EX202" s="1">
        <f t="shared" si="513"/>
        <v>0.08</v>
      </c>
      <c r="EY202" s="1">
        <f t="shared" si="513"/>
        <v>0.08</v>
      </c>
      <c r="EZ202" s="1">
        <f t="shared" si="513"/>
        <v>0.09</v>
      </c>
      <c r="FA202" s="1">
        <f t="shared" si="513"/>
        <v>0.09</v>
      </c>
      <c r="FB202" s="1">
        <f t="shared" si="513"/>
        <v>0.09</v>
      </c>
      <c r="FC202" s="1">
        <f t="shared" si="513"/>
        <v>0.09</v>
      </c>
      <c r="FD202" s="1">
        <f t="shared" si="513"/>
        <v>0.09</v>
      </c>
      <c r="FE202" s="1">
        <f t="shared" si="513"/>
        <v>0.09</v>
      </c>
      <c r="FF202" s="1">
        <f t="shared" si="513"/>
        <v>0.09</v>
      </c>
      <c r="FG202" s="1">
        <f t="shared" si="513"/>
        <v>0.09</v>
      </c>
      <c r="FH202" s="1">
        <f t="shared" si="513"/>
        <v>0.09</v>
      </c>
      <c r="FI202" s="1">
        <f t="shared" si="513"/>
        <v>0.1</v>
      </c>
      <c r="FJ202" s="1">
        <f t="shared" ref="FJ202:FS202" si="514">IF(FJ$4&lt;$E$3,"",SUMIFS($F188:$FS188,$F$5:$FS$5,"&lt;="&amp;FJ$5,$F$5:$FS$5,"&gt;"&amp;(FJ$5-$E$3))/$E$3)</f>
        <v>0.1</v>
      </c>
      <c r="FK202" s="1">
        <f t="shared" si="514"/>
        <v>0.1</v>
      </c>
      <c r="FL202" s="1">
        <f t="shared" si="514"/>
        <v>0.1</v>
      </c>
      <c r="FM202" s="1">
        <f t="shared" si="514"/>
        <v>0.1</v>
      </c>
      <c r="FN202" s="1">
        <f t="shared" si="514"/>
        <v>0.1</v>
      </c>
      <c r="FO202" s="1">
        <f t="shared" si="514"/>
        <v>0.1</v>
      </c>
      <c r="FP202" s="1">
        <f t="shared" si="514"/>
        <v>0.09</v>
      </c>
      <c r="FQ202" s="1">
        <f t="shared" si="514"/>
        <v>0.09</v>
      </c>
      <c r="FR202" s="1">
        <f t="shared" si="514"/>
        <v>0.09</v>
      </c>
      <c r="FS202" s="1">
        <f t="shared" si="514"/>
        <v>0.09</v>
      </c>
      <c r="FT202" s="1">
        <f t="shared" si="499"/>
        <v>0.09</v>
      </c>
      <c r="FU202" s="1" t="str">
        <f t="shared" ref="FU202" si="515">IF(FU$4&lt;$E$3,"",SUMIFS($F188:$FS188,$F$5:$FS$5,"&lt;="&amp;FU$5,$F$5:$FS$5,"&gt;"&amp;(FU$5-$E$3))/$E$3)</f>
        <v/>
      </c>
      <c r="FW202" s="132">
        <f t="shared" si="501"/>
        <v>0.09</v>
      </c>
      <c r="FX202" s="132">
        <f>MIN(F202:FS202)</f>
        <v>0.04</v>
      </c>
      <c r="FY202" s="132">
        <f>MAX(F202:FS202)</f>
        <v>0.1</v>
      </c>
      <c r="FZ202" s="132">
        <f>AVERAGE(F202:FS202)</f>
        <v>7.1549295774647859E-2</v>
      </c>
      <c r="GA202" s="132">
        <f>AVERAGE(EP202:FS202)</f>
        <v>8.900000000000001E-2</v>
      </c>
    </row>
    <row r="203" spans="2:183" ht="15.75" thickBot="1">
      <c r="B203" s="139" t="s">
        <v>42</v>
      </c>
      <c r="D203" s="105" t="s">
        <v>25</v>
      </c>
      <c r="E203" s="106"/>
      <c r="F203" s="131" t="str">
        <f t="shared" ref="F203:AK203" si="516">IF(F$4&lt;$E$3,"",SUMIFS($F189:$FS189,$F$5:$FS$5,"&lt;="&amp;F$5,$F$5:$FS$5,"&gt;"&amp;(F$5-$E$3))/$E$3)</f>
        <v/>
      </c>
      <c r="G203" s="131" t="str">
        <f t="shared" si="516"/>
        <v/>
      </c>
      <c r="H203" s="131" t="str">
        <f t="shared" si="516"/>
        <v/>
      </c>
      <c r="I203" s="131" t="str">
        <f t="shared" si="516"/>
        <v/>
      </c>
      <c r="J203" s="131" t="str">
        <f t="shared" si="516"/>
        <v/>
      </c>
      <c r="K203" s="131" t="str">
        <f t="shared" si="516"/>
        <v/>
      </c>
      <c r="L203" s="131" t="str">
        <f t="shared" si="516"/>
        <v/>
      </c>
      <c r="M203" s="131" t="str">
        <f t="shared" si="516"/>
        <v/>
      </c>
      <c r="N203" s="131" t="str">
        <f t="shared" si="516"/>
        <v/>
      </c>
      <c r="O203" s="131" t="str">
        <f t="shared" si="516"/>
        <v/>
      </c>
      <c r="P203" s="131" t="str">
        <f t="shared" si="516"/>
        <v/>
      </c>
      <c r="Q203" s="131" t="str">
        <f t="shared" si="516"/>
        <v/>
      </c>
      <c r="R203" s="131" t="str">
        <f t="shared" si="516"/>
        <v/>
      </c>
      <c r="S203" s="131" t="str">
        <f t="shared" si="516"/>
        <v/>
      </c>
      <c r="T203" s="131" t="str">
        <f t="shared" si="516"/>
        <v/>
      </c>
      <c r="U203" s="131" t="str">
        <f t="shared" si="516"/>
        <v/>
      </c>
      <c r="V203" s="131" t="str">
        <f t="shared" si="516"/>
        <v/>
      </c>
      <c r="W203" s="131" t="str">
        <f t="shared" si="516"/>
        <v/>
      </c>
      <c r="X203" s="131" t="str">
        <f t="shared" si="516"/>
        <v/>
      </c>
      <c r="Y203" s="131" t="str">
        <f t="shared" si="516"/>
        <v/>
      </c>
      <c r="Z203" s="131" t="str">
        <f t="shared" si="516"/>
        <v/>
      </c>
      <c r="AA203" s="131" t="str">
        <f t="shared" si="516"/>
        <v/>
      </c>
      <c r="AB203" s="131" t="str">
        <f t="shared" si="516"/>
        <v/>
      </c>
      <c r="AC203" s="131" t="str">
        <f t="shared" si="516"/>
        <v/>
      </c>
      <c r="AD203" s="131" t="str">
        <f t="shared" si="516"/>
        <v/>
      </c>
      <c r="AE203" s="131" t="str">
        <f t="shared" si="516"/>
        <v/>
      </c>
      <c r="AF203" s="131" t="str">
        <f t="shared" si="516"/>
        <v/>
      </c>
      <c r="AG203" s="131" t="str">
        <f t="shared" si="516"/>
        <v/>
      </c>
      <c r="AH203" s="131" t="str">
        <f t="shared" si="516"/>
        <v/>
      </c>
      <c r="AI203" s="131" t="str">
        <f t="shared" si="516"/>
        <v/>
      </c>
      <c r="AJ203" s="131" t="str">
        <f t="shared" si="516"/>
        <v/>
      </c>
      <c r="AK203" s="131" t="str">
        <f t="shared" si="516"/>
        <v/>
      </c>
      <c r="AL203" s="131" t="str">
        <f t="shared" ref="AL203:BQ203" si="517">IF(AL$4&lt;$E$3,"",SUMIFS($F189:$FS189,$F$5:$FS$5,"&lt;="&amp;AL$5,$F$5:$FS$5,"&gt;"&amp;(AL$5-$E$3))/$E$3)</f>
        <v/>
      </c>
      <c r="AM203" s="131" t="str">
        <f t="shared" si="517"/>
        <v/>
      </c>
      <c r="AN203" s="131" t="str">
        <f t="shared" si="517"/>
        <v/>
      </c>
      <c r="AO203" s="131" t="str">
        <f t="shared" si="517"/>
        <v/>
      </c>
      <c r="AP203" s="131" t="str">
        <f t="shared" si="517"/>
        <v/>
      </c>
      <c r="AQ203" s="131" t="str">
        <f t="shared" si="517"/>
        <v/>
      </c>
      <c r="AR203" s="131" t="str">
        <f t="shared" si="517"/>
        <v/>
      </c>
      <c r="AS203" s="131" t="str">
        <f t="shared" si="517"/>
        <v/>
      </c>
      <c r="AT203" s="131" t="str">
        <f t="shared" si="517"/>
        <v/>
      </c>
      <c r="AU203" s="131" t="str">
        <f t="shared" si="517"/>
        <v/>
      </c>
      <c r="AV203" s="131" t="str">
        <f t="shared" si="517"/>
        <v/>
      </c>
      <c r="AW203" s="131" t="str">
        <f t="shared" si="517"/>
        <v/>
      </c>
      <c r="AX203" s="131" t="str">
        <f t="shared" si="517"/>
        <v/>
      </c>
      <c r="AY203" s="131" t="str">
        <f t="shared" si="517"/>
        <v/>
      </c>
      <c r="AZ203" s="131" t="str">
        <f t="shared" si="517"/>
        <v/>
      </c>
      <c r="BA203" s="131" t="str">
        <f t="shared" si="517"/>
        <v/>
      </c>
      <c r="BB203" s="131" t="str">
        <f t="shared" si="517"/>
        <v/>
      </c>
      <c r="BC203" s="131" t="str">
        <f t="shared" si="517"/>
        <v/>
      </c>
      <c r="BD203" s="131" t="str">
        <f t="shared" si="517"/>
        <v/>
      </c>
      <c r="BE203" s="131" t="str">
        <f t="shared" si="517"/>
        <v/>
      </c>
      <c r="BF203" s="131" t="str">
        <f t="shared" si="517"/>
        <v/>
      </c>
      <c r="BG203" s="131" t="str">
        <f t="shared" si="517"/>
        <v/>
      </c>
      <c r="BH203" s="131" t="str">
        <f t="shared" si="517"/>
        <v/>
      </c>
      <c r="BI203" s="131" t="str">
        <f t="shared" si="517"/>
        <v/>
      </c>
      <c r="BJ203" s="131" t="str">
        <f t="shared" si="517"/>
        <v/>
      </c>
      <c r="BK203" s="131" t="str">
        <f t="shared" si="517"/>
        <v/>
      </c>
      <c r="BL203" s="131" t="str">
        <f t="shared" si="517"/>
        <v/>
      </c>
      <c r="BM203" s="131" t="str">
        <f t="shared" si="517"/>
        <v/>
      </c>
      <c r="BN203" s="131" t="str">
        <f t="shared" si="517"/>
        <v/>
      </c>
      <c r="BO203" s="131" t="str">
        <f t="shared" si="517"/>
        <v/>
      </c>
      <c r="BP203" s="131" t="str">
        <f t="shared" si="517"/>
        <v/>
      </c>
      <c r="BQ203" s="131" t="str">
        <f t="shared" si="517"/>
        <v/>
      </c>
      <c r="BR203" s="131" t="str">
        <f t="shared" ref="BR203:CW203" si="518">IF(BR$4&lt;$E$3,"",SUMIFS($F189:$FS189,$F$5:$FS$5,"&lt;="&amp;BR$5,$F$5:$FS$5,"&gt;"&amp;(BR$5-$E$3))/$E$3)</f>
        <v/>
      </c>
      <c r="BS203" s="131" t="str">
        <f t="shared" si="518"/>
        <v/>
      </c>
      <c r="BT203" s="131" t="str">
        <f t="shared" si="518"/>
        <v/>
      </c>
      <c r="BU203" s="131" t="str">
        <f t="shared" si="518"/>
        <v/>
      </c>
      <c r="BV203" s="131" t="str">
        <f t="shared" si="518"/>
        <v/>
      </c>
      <c r="BW203" s="131" t="str">
        <f t="shared" si="518"/>
        <v/>
      </c>
      <c r="BX203" s="131" t="str">
        <f t="shared" si="518"/>
        <v/>
      </c>
      <c r="BY203" s="131" t="str">
        <f t="shared" si="518"/>
        <v/>
      </c>
      <c r="BZ203" s="131" t="str">
        <f t="shared" si="518"/>
        <v/>
      </c>
      <c r="CA203" s="131" t="str">
        <f t="shared" si="518"/>
        <v/>
      </c>
      <c r="CB203" s="131" t="str">
        <f t="shared" si="518"/>
        <v/>
      </c>
      <c r="CC203" s="131" t="str">
        <f t="shared" si="518"/>
        <v/>
      </c>
      <c r="CD203" s="131" t="str">
        <f t="shared" si="518"/>
        <v/>
      </c>
      <c r="CE203" s="131" t="str">
        <f t="shared" si="518"/>
        <v/>
      </c>
      <c r="CF203" s="131" t="str">
        <f t="shared" si="518"/>
        <v/>
      </c>
      <c r="CG203" s="131" t="str">
        <f t="shared" si="518"/>
        <v/>
      </c>
      <c r="CH203" s="131" t="str">
        <f t="shared" si="518"/>
        <v/>
      </c>
      <c r="CI203" s="131" t="str">
        <f t="shared" si="518"/>
        <v/>
      </c>
      <c r="CJ203" s="131" t="str">
        <f t="shared" si="518"/>
        <v/>
      </c>
      <c r="CK203" s="131" t="str">
        <f t="shared" si="518"/>
        <v/>
      </c>
      <c r="CL203" s="131" t="str">
        <f t="shared" si="518"/>
        <v/>
      </c>
      <c r="CM203" s="131" t="str">
        <f t="shared" si="518"/>
        <v/>
      </c>
      <c r="CN203" s="131" t="str">
        <f t="shared" si="518"/>
        <v/>
      </c>
      <c r="CO203" s="131" t="str">
        <f t="shared" si="518"/>
        <v/>
      </c>
      <c r="CP203" s="131" t="str">
        <f t="shared" si="518"/>
        <v/>
      </c>
      <c r="CQ203" s="131" t="str">
        <f t="shared" si="518"/>
        <v/>
      </c>
      <c r="CR203" s="131" t="str">
        <f t="shared" si="518"/>
        <v/>
      </c>
      <c r="CS203" s="131" t="str">
        <f t="shared" si="518"/>
        <v/>
      </c>
      <c r="CT203" s="131" t="str">
        <f t="shared" si="518"/>
        <v/>
      </c>
      <c r="CU203" s="131" t="str">
        <f t="shared" si="518"/>
        <v/>
      </c>
      <c r="CV203" s="131" t="str">
        <f t="shared" si="518"/>
        <v/>
      </c>
      <c r="CW203" s="131" t="str">
        <f t="shared" si="518"/>
        <v/>
      </c>
      <c r="CX203" s="131" t="str">
        <f t="shared" ref="CX203:EC203" si="519">IF(CX$4&lt;$E$3,"",SUMIFS($F189:$FS189,$F$5:$FS$5,"&lt;="&amp;CX$5,$F$5:$FS$5,"&gt;"&amp;(CX$5-$E$3))/$E$3)</f>
        <v/>
      </c>
      <c r="CY203" s="131" t="str">
        <f t="shared" si="519"/>
        <v/>
      </c>
      <c r="CZ203" s="131" t="str">
        <f t="shared" si="519"/>
        <v/>
      </c>
      <c r="DA203" s="131">
        <f t="shared" si="519"/>
        <v>0.21</v>
      </c>
      <c r="DB203" s="131">
        <f t="shared" si="519"/>
        <v>0.22</v>
      </c>
      <c r="DC203" s="131">
        <f t="shared" si="519"/>
        <v>0.23</v>
      </c>
      <c r="DD203" s="131">
        <f t="shared" si="519"/>
        <v>0.23</v>
      </c>
      <c r="DE203" s="131">
        <f t="shared" si="519"/>
        <v>0.24</v>
      </c>
      <c r="DF203" s="131">
        <f t="shared" si="519"/>
        <v>0.24</v>
      </c>
      <c r="DG203" s="131">
        <f t="shared" si="519"/>
        <v>0.24</v>
      </c>
      <c r="DH203" s="131">
        <f t="shared" si="519"/>
        <v>0.25</v>
      </c>
      <c r="DI203" s="131">
        <f t="shared" si="519"/>
        <v>0.25</v>
      </c>
      <c r="DJ203" s="131">
        <f t="shared" si="519"/>
        <v>0.25</v>
      </c>
      <c r="DK203" s="131">
        <f t="shared" si="519"/>
        <v>0.26</v>
      </c>
      <c r="DL203" s="131">
        <f t="shared" si="519"/>
        <v>0.26</v>
      </c>
      <c r="DM203" s="131">
        <f t="shared" si="519"/>
        <v>0.25</v>
      </c>
      <c r="DN203" s="131">
        <f t="shared" si="519"/>
        <v>0.25</v>
      </c>
      <c r="DO203" s="131">
        <f t="shared" si="519"/>
        <v>0.24</v>
      </c>
      <c r="DP203" s="131">
        <f t="shared" si="519"/>
        <v>0.25</v>
      </c>
      <c r="DQ203" s="131">
        <f t="shared" si="519"/>
        <v>0.25</v>
      </c>
      <c r="DR203" s="131">
        <f t="shared" si="519"/>
        <v>0.26</v>
      </c>
      <c r="DS203" s="131">
        <f t="shared" si="519"/>
        <v>0.26</v>
      </c>
      <c r="DT203" s="131">
        <f t="shared" si="519"/>
        <v>0.26</v>
      </c>
      <c r="DU203" s="131">
        <f t="shared" si="519"/>
        <v>0.27</v>
      </c>
      <c r="DV203" s="131">
        <f t="shared" si="519"/>
        <v>0.28999999999999998</v>
      </c>
      <c r="DW203" s="131">
        <f t="shared" si="519"/>
        <v>0.28000000000000003</v>
      </c>
      <c r="DX203" s="131">
        <f t="shared" si="519"/>
        <v>0.28000000000000003</v>
      </c>
      <c r="DY203" s="131">
        <f t="shared" si="519"/>
        <v>0.28000000000000003</v>
      </c>
      <c r="DZ203" s="131">
        <f t="shared" si="519"/>
        <v>0.28000000000000003</v>
      </c>
      <c r="EA203" s="131">
        <f t="shared" si="519"/>
        <v>0.28000000000000003</v>
      </c>
      <c r="EB203" s="131">
        <f t="shared" si="519"/>
        <v>0.28000000000000003</v>
      </c>
      <c r="EC203" s="131">
        <f t="shared" si="519"/>
        <v>0.28000000000000003</v>
      </c>
      <c r="ED203" s="131">
        <f t="shared" ref="ED203:FI203" si="520">IF(ED$4&lt;$E$3,"",SUMIFS($F189:$FS189,$F$5:$FS$5,"&lt;="&amp;ED$5,$F$5:$FS$5,"&gt;"&amp;(ED$5-$E$3))/$E$3)</f>
        <v>0.28000000000000003</v>
      </c>
      <c r="EE203" s="131">
        <f t="shared" si="520"/>
        <v>0.27</v>
      </c>
      <c r="EF203" s="131">
        <f t="shared" si="520"/>
        <v>0.27</v>
      </c>
      <c r="EG203" s="131">
        <f t="shared" si="520"/>
        <v>0.28000000000000003</v>
      </c>
      <c r="EH203" s="131">
        <f t="shared" si="520"/>
        <v>0.27</v>
      </c>
      <c r="EI203" s="131">
        <f t="shared" si="520"/>
        <v>0.27</v>
      </c>
      <c r="EJ203" s="131">
        <f t="shared" si="520"/>
        <v>0.27</v>
      </c>
      <c r="EK203" s="131">
        <f t="shared" si="520"/>
        <v>0.27</v>
      </c>
      <c r="EL203" s="131">
        <f t="shared" si="520"/>
        <v>0.27</v>
      </c>
      <c r="EM203" s="131">
        <f t="shared" si="520"/>
        <v>0.27</v>
      </c>
      <c r="EN203" s="131">
        <f t="shared" si="520"/>
        <v>0.25</v>
      </c>
      <c r="EO203" s="131">
        <f t="shared" si="520"/>
        <v>0.25</v>
      </c>
      <c r="EP203" s="131">
        <f t="shared" si="520"/>
        <v>0.25</v>
      </c>
      <c r="EQ203" s="131">
        <f t="shared" si="520"/>
        <v>0.25</v>
      </c>
      <c r="ER203" s="131">
        <f t="shared" si="520"/>
        <v>0.25</v>
      </c>
      <c r="ES203" s="131">
        <f t="shared" si="520"/>
        <v>0.25</v>
      </c>
      <c r="ET203" s="131">
        <f t="shared" si="520"/>
        <v>0.26</v>
      </c>
      <c r="EU203" s="131">
        <f t="shared" si="520"/>
        <v>0.26</v>
      </c>
      <c r="EV203" s="131">
        <f t="shared" si="520"/>
        <v>0.24</v>
      </c>
      <c r="EW203" s="131">
        <f t="shared" si="520"/>
        <v>0.24</v>
      </c>
      <c r="EX203" s="131">
        <f t="shared" si="520"/>
        <v>0.24</v>
      </c>
      <c r="EY203" s="131">
        <f t="shared" si="520"/>
        <v>0.23</v>
      </c>
      <c r="EZ203" s="131">
        <f t="shared" si="520"/>
        <v>0.25</v>
      </c>
      <c r="FA203" s="131">
        <f t="shared" si="520"/>
        <v>0.25</v>
      </c>
      <c r="FB203" s="131">
        <f t="shared" si="520"/>
        <v>0.25</v>
      </c>
      <c r="FC203" s="131">
        <f t="shared" si="520"/>
        <v>0.25</v>
      </c>
      <c r="FD203" s="131">
        <f t="shared" si="520"/>
        <v>0.24</v>
      </c>
      <c r="FE203" s="131">
        <f t="shared" si="520"/>
        <v>0.24</v>
      </c>
      <c r="FF203" s="131">
        <f t="shared" si="520"/>
        <v>0.25</v>
      </c>
      <c r="FG203" s="131">
        <f t="shared" si="520"/>
        <v>0.25</v>
      </c>
      <c r="FH203" s="131">
        <f t="shared" si="520"/>
        <v>0.26</v>
      </c>
      <c r="FI203" s="131">
        <f t="shared" si="520"/>
        <v>0.27</v>
      </c>
      <c r="FJ203" s="131">
        <f t="shared" ref="FJ203:FS203" si="521">IF(FJ$4&lt;$E$3,"",SUMIFS($F189:$FS189,$F$5:$FS$5,"&lt;="&amp;FJ$5,$F$5:$FS$5,"&gt;"&amp;(FJ$5-$E$3))/$E$3)</f>
        <v>0.27</v>
      </c>
      <c r="FK203" s="131">
        <f t="shared" si="521"/>
        <v>0.27</v>
      </c>
      <c r="FL203" s="131">
        <f t="shared" si="521"/>
        <v>0.27</v>
      </c>
      <c r="FM203" s="131">
        <f t="shared" si="521"/>
        <v>0.27</v>
      </c>
      <c r="FN203" s="131">
        <f t="shared" si="521"/>
        <v>0.27</v>
      </c>
      <c r="FO203" s="131">
        <f t="shared" si="521"/>
        <v>0.27</v>
      </c>
      <c r="FP203" s="131">
        <f t="shared" si="521"/>
        <v>0.27</v>
      </c>
      <c r="FQ203" s="131">
        <f t="shared" si="521"/>
        <v>0.27</v>
      </c>
      <c r="FR203" s="131">
        <f t="shared" si="521"/>
        <v>0.27</v>
      </c>
      <c r="FS203" s="131">
        <f t="shared" si="521"/>
        <v>0.27</v>
      </c>
      <c r="FT203" s="131">
        <f t="shared" si="499"/>
        <v>0.26</v>
      </c>
      <c r="FU203" s="131" t="str">
        <f t="shared" ref="FU203" si="522">IF(FU$4&lt;$E$3,"",SUMIFS($F189:$FS189,$F$5:$FS$5,"&lt;="&amp;FU$5,$F$5:$FS$5,"&gt;"&amp;(FU$5-$E$3))/$E$3)</f>
        <v/>
      </c>
      <c r="FW203" s="133">
        <f t="shared" si="501"/>
        <v>0.27</v>
      </c>
      <c r="FX203" s="133">
        <f>MIN(F203:FS203)</f>
        <v>0.21</v>
      </c>
      <c r="FY203" s="133">
        <f>MAX(F203:FS203)</f>
        <v>0.28999999999999998</v>
      </c>
      <c r="FZ203" s="133">
        <f>AVERAGE(F203:FS203)</f>
        <v>0.25802816901408449</v>
      </c>
      <c r="GA203" s="133">
        <f>AVERAGE(EP203:FS203)</f>
        <v>0.25599999999999989</v>
      </c>
    </row>
    <row r="204" spans="2:183" ht="15.75" thickTop="1"/>
    <row r="205" spans="2:183">
      <c r="B205" s="134" t="s">
        <v>42</v>
      </c>
      <c r="D205" s="129" t="s">
        <v>57</v>
      </c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29"/>
      <c r="EL205" s="129"/>
      <c r="EM205" s="129"/>
      <c r="EN205" s="129"/>
      <c r="EO205" s="129"/>
      <c r="EP205" s="129"/>
      <c r="EQ205" s="129"/>
      <c r="ER205" s="129"/>
      <c r="ES205" s="129"/>
      <c r="ET205" s="129"/>
      <c r="EU205" s="129"/>
      <c r="EV205" s="129"/>
      <c r="EW205" s="129"/>
      <c r="EX205" s="129"/>
      <c r="EY205" s="129"/>
      <c r="EZ205" s="129"/>
      <c r="FA205" s="129"/>
      <c r="FB205" s="129"/>
      <c r="FC205" s="129"/>
      <c r="FD205" s="129"/>
      <c r="FE205" s="129"/>
      <c r="FF205" s="129"/>
      <c r="FG205" s="129"/>
      <c r="FH205" s="129"/>
      <c r="FI205" s="129"/>
      <c r="FJ205" s="129"/>
      <c r="FK205" s="129"/>
      <c r="FL205" s="129"/>
      <c r="FM205" s="129"/>
      <c r="FN205" s="129"/>
      <c r="FO205" s="129"/>
      <c r="FP205" s="129"/>
      <c r="FQ205" s="129"/>
      <c r="FR205" s="129"/>
      <c r="FS205" s="129"/>
      <c r="FT205" s="129"/>
      <c r="FV205" s="129"/>
      <c r="FW205" s="129"/>
      <c r="FX205" s="129"/>
      <c r="FY205" s="129"/>
      <c r="FZ205" s="134" t="s">
        <v>42</v>
      </c>
      <c r="GA205" s="134" t="s">
        <v>42</v>
      </c>
    </row>
    <row r="206" spans="2:183">
      <c r="B206" s="129"/>
    </row>
    <row r="207" spans="2:183">
      <c r="B207" s="129"/>
      <c r="D207" s="98" t="s">
        <v>44</v>
      </c>
    </row>
    <row r="208" spans="2:183">
      <c r="B208" s="129"/>
      <c r="D208" s="27" t="s">
        <v>28</v>
      </c>
      <c r="E208" s="161">
        <v>5</v>
      </c>
      <c r="F208">
        <f t="shared" ref="F208:AK208" si="523">F10+F109</f>
        <v>0</v>
      </c>
      <c r="G208">
        <f t="shared" si="523"/>
        <v>0</v>
      </c>
      <c r="H208">
        <f t="shared" si="523"/>
        <v>0</v>
      </c>
      <c r="I208">
        <f t="shared" si="523"/>
        <v>0</v>
      </c>
      <c r="J208">
        <f t="shared" si="523"/>
        <v>0</v>
      </c>
      <c r="K208">
        <f t="shared" si="523"/>
        <v>0</v>
      </c>
      <c r="L208">
        <f t="shared" si="523"/>
        <v>0</v>
      </c>
      <c r="M208">
        <f t="shared" si="523"/>
        <v>0</v>
      </c>
      <c r="N208">
        <f t="shared" si="523"/>
        <v>0</v>
      </c>
      <c r="O208">
        <f t="shared" si="523"/>
        <v>0</v>
      </c>
      <c r="P208">
        <f t="shared" si="523"/>
        <v>0</v>
      </c>
      <c r="Q208">
        <f t="shared" si="523"/>
        <v>0</v>
      </c>
      <c r="R208">
        <f t="shared" si="523"/>
        <v>0</v>
      </c>
      <c r="S208">
        <f t="shared" si="523"/>
        <v>0</v>
      </c>
      <c r="T208">
        <f t="shared" si="523"/>
        <v>0</v>
      </c>
      <c r="U208">
        <f t="shared" si="523"/>
        <v>0</v>
      </c>
      <c r="V208">
        <f t="shared" si="523"/>
        <v>0</v>
      </c>
      <c r="W208">
        <f t="shared" si="523"/>
        <v>0</v>
      </c>
      <c r="X208">
        <f t="shared" si="523"/>
        <v>0</v>
      </c>
      <c r="Y208">
        <f t="shared" si="523"/>
        <v>0</v>
      </c>
      <c r="Z208">
        <f t="shared" si="523"/>
        <v>0</v>
      </c>
      <c r="AA208">
        <f t="shared" si="523"/>
        <v>0</v>
      </c>
      <c r="AB208">
        <f t="shared" si="523"/>
        <v>0</v>
      </c>
      <c r="AC208">
        <f t="shared" si="523"/>
        <v>0</v>
      </c>
      <c r="AD208">
        <f t="shared" si="523"/>
        <v>0</v>
      </c>
      <c r="AE208">
        <f t="shared" si="523"/>
        <v>0</v>
      </c>
      <c r="AF208">
        <f t="shared" si="523"/>
        <v>0</v>
      </c>
      <c r="AG208">
        <f t="shared" si="523"/>
        <v>0</v>
      </c>
      <c r="AH208">
        <f t="shared" si="523"/>
        <v>0</v>
      </c>
      <c r="AI208">
        <f t="shared" si="523"/>
        <v>0</v>
      </c>
      <c r="AJ208">
        <f t="shared" si="523"/>
        <v>0</v>
      </c>
      <c r="AK208">
        <f t="shared" si="523"/>
        <v>0</v>
      </c>
      <c r="AL208">
        <f t="shared" ref="AL208:BQ208" si="524">AL10+AL109</f>
        <v>0</v>
      </c>
      <c r="AM208">
        <f t="shared" si="524"/>
        <v>0</v>
      </c>
      <c r="AN208">
        <f t="shared" si="524"/>
        <v>0</v>
      </c>
      <c r="AO208">
        <f t="shared" si="524"/>
        <v>0</v>
      </c>
      <c r="AP208">
        <f t="shared" si="524"/>
        <v>0</v>
      </c>
      <c r="AQ208">
        <f t="shared" si="524"/>
        <v>0</v>
      </c>
      <c r="AR208">
        <f t="shared" si="524"/>
        <v>0</v>
      </c>
      <c r="AS208">
        <f t="shared" si="524"/>
        <v>0</v>
      </c>
      <c r="AT208">
        <f t="shared" si="524"/>
        <v>0</v>
      </c>
      <c r="AU208">
        <f t="shared" si="524"/>
        <v>0</v>
      </c>
      <c r="AV208">
        <f t="shared" si="524"/>
        <v>0</v>
      </c>
      <c r="AW208">
        <f t="shared" si="524"/>
        <v>0</v>
      </c>
      <c r="AX208">
        <f t="shared" si="524"/>
        <v>0</v>
      </c>
      <c r="AY208">
        <f t="shared" si="524"/>
        <v>0</v>
      </c>
      <c r="AZ208">
        <f t="shared" si="524"/>
        <v>0</v>
      </c>
      <c r="BA208">
        <f t="shared" si="524"/>
        <v>0</v>
      </c>
      <c r="BB208">
        <f t="shared" si="524"/>
        <v>0</v>
      </c>
      <c r="BC208">
        <f t="shared" si="524"/>
        <v>0</v>
      </c>
      <c r="BD208">
        <f t="shared" si="524"/>
        <v>0</v>
      </c>
      <c r="BE208">
        <f t="shared" si="524"/>
        <v>0</v>
      </c>
      <c r="BF208">
        <f t="shared" si="524"/>
        <v>0</v>
      </c>
      <c r="BG208">
        <f t="shared" si="524"/>
        <v>0</v>
      </c>
      <c r="BH208">
        <f t="shared" si="524"/>
        <v>0</v>
      </c>
      <c r="BI208">
        <f t="shared" si="524"/>
        <v>0</v>
      </c>
      <c r="BJ208">
        <f t="shared" si="524"/>
        <v>0</v>
      </c>
      <c r="BK208">
        <f t="shared" si="524"/>
        <v>0</v>
      </c>
      <c r="BL208">
        <f t="shared" si="524"/>
        <v>0</v>
      </c>
      <c r="BM208">
        <f t="shared" si="524"/>
        <v>0</v>
      </c>
      <c r="BN208">
        <f t="shared" si="524"/>
        <v>0</v>
      </c>
      <c r="BO208">
        <f t="shared" si="524"/>
        <v>0</v>
      </c>
      <c r="BP208">
        <f t="shared" si="524"/>
        <v>0</v>
      </c>
      <c r="BQ208">
        <f t="shared" si="524"/>
        <v>0</v>
      </c>
      <c r="BR208">
        <f t="shared" ref="BR208:CW208" si="525">BR10+BR109</f>
        <v>0</v>
      </c>
      <c r="BS208">
        <f t="shared" si="525"/>
        <v>0</v>
      </c>
      <c r="BT208">
        <f t="shared" si="525"/>
        <v>0</v>
      </c>
      <c r="BU208">
        <f t="shared" si="525"/>
        <v>0</v>
      </c>
      <c r="BV208">
        <f t="shared" si="525"/>
        <v>0</v>
      </c>
      <c r="BW208">
        <f t="shared" si="525"/>
        <v>0</v>
      </c>
      <c r="BX208">
        <f t="shared" si="525"/>
        <v>0</v>
      </c>
      <c r="BY208">
        <f t="shared" si="525"/>
        <v>0</v>
      </c>
      <c r="BZ208">
        <f t="shared" si="525"/>
        <v>0</v>
      </c>
      <c r="CA208">
        <f t="shared" si="525"/>
        <v>0</v>
      </c>
      <c r="CB208">
        <f t="shared" si="525"/>
        <v>0</v>
      </c>
      <c r="CC208">
        <f t="shared" si="525"/>
        <v>0</v>
      </c>
      <c r="CD208">
        <f t="shared" si="525"/>
        <v>0</v>
      </c>
      <c r="CE208">
        <f t="shared" si="525"/>
        <v>0</v>
      </c>
      <c r="CF208">
        <f t="shared" si="525"/>
        <v>0</v>
      </c>
      <c r="CG208">
        <f t="shared" si="525"/>
        <v>0</v>
      </c>
      <c r="CH208">
        <f t="shared" si="525"/>
        <v>0</v>
      </c>
      <c r="CI208">
        <f t="shared" si="525"/>
        <v>0</v>
      </c>
      <c r="CJ208">
        <f t="shared" si="525"/>
        <v>0</v>
      </c>
      <c r="CK208">
        <f t="shared" si="525"/>
        <v>0</v>
      </c>
      <c r="CL208">
        <f t="shared" si="525"/>
        <v>0</v>
      </c>
      <c r="CM208">
        <f t="shared" si="525"/>
        <v>0</v>
      </c>
      <c r="CN208">
        <f t="shared" si="525"/>
        <v>0</v>
      </c>
      <c r="CO208">
        <f t="shared" si="525"/>
        <v>0</v>
      </c>
      <c r="CP208">
        <f t="shared" si="525"/>
        <v>0</v>
      </c>
      <c r="CQ208">
        <f t="shared" si="525"/>
        <v>0</v>
      </c>
      <c r="CR208">
        <f t="shared" si="525"/>
        <v>0</v>
      </c>
      <c r="CS208">
        <f t="shared" si="525"/>
        <v>0</v>
      </c>
      <c r="CT208">
        <f t="shared" si="525"/>
        <v>0</v>
      </c>
      <c r="CU208">
        <f t="shared" si="525"/>
        <v>0</v>
      </c>
      <c r="CV208">
        <f t="shared" si="525"/>
        <v>0</v>
      </c>
      <c r="CW208">
        <f t="shared" si="525"/>
        <v>0</v>
      </c>
      <c r="CX208">
        <f t="shared" ref="CX208:EC208" si="526">CX10+CX109</f>
        <v>0</v>
      </c>
      <c r="CY208">
        <f t="shared" si="526"/>
        <v>0</v>
      </c>
      <c r="CZ208">
        <f t="shared" si="526"/>
        <v>0</v>
      </c>
      <c r="DA208">
        <f t="shared" si="526"/>
        <v>0</v>
      </c>
      <c r="DB208">
        <f t="shared" si="526"/>
        <v>0</v>
      </c>
      <c r="DC208">
        <f t="shared" si="526"/>
        <v>0</v>
      </c>
      <c r="DD208">
        <f t="shared" si="526"/>
        <v>0</v>
      </c>
      <c r="DE208">
        <f t="shared" si="526"/>
        <v>0</v>
      </c>
      <c r="DF208">
        <f t="shared" si="526"/>
        <v>0</v>
      </c>
      <c r="DG208">
        <f t="shared" si="526"/>
        <v>0</v>
      </c>
      <c r="DH208">
        <f t="shared" si="526"/>
        <v>0</v>
      </c>
      <c r="DI208">
        <f t="shared" si="526"/>
        <v>0</v>
      </c>
      <c r="DJ208">
        <f t="shared" si="526"/>
        <v>0</v>
      </c>
      <c r="DK208">
        <f t="shared" si="526"/>
        <v>0</v>
      </c>
      <c r="DL208">
        <f t="shared" si="526"/>
        <v>0</v>
      </c>
      <c r="DM208">
        <f t="shared" si="526"/>
        <v>0</v>
      </c>
      <c r="DN208">
        <f t="shared" si="526"/>
        <v>0</v>
      </c>
      <c r="DO208">
        <f t="shared" si="526"/>
        <v>0</v>
      </c>
      <c r="DP208">
        <f t="shared" si="526"/>
        <v>0</v>
      </c>
      <c r="DQ208">
        <f t="shared" si="526"/>
        <v>0</v>
      </c>
      <c r="DR208">
        <f t="shared" si="526"/>
        <v>0</v>
      </c>
      <c r="DS208">
        <f t="shared" si="526"/>
        <v>0</v>
      </c>
      <c r="DT208">
        <f t="shared" si="526"/>
        <v>0</v>
      </c>
      <c r="DU208">
        <f t="shared" si="526"/>
        <v>0</v>
      </c>
      <c r="DV208">
        <f t="shared" si="526"/>
        <v>0</v>
      </c>
      <c r="DW208">
        <f t="shared" si="526"/>
        <v>0</v>
      </c>
      <c r="DX208">
        <f t="shared" si="526"/>
        <v>0</v>
      </c>
      <c r="DY208">
        <f t="shared" si="526"/>
        <v>0</v>
      </c>
      <c r="DZ208">
        <f t="shared" si="526"/>
        <v>0</v>
      </c>
      <c r="EA208">
        <f t="shared" si="526"/>
        <v>0</v>
      </c>
      <c r="EB208">
        <f t="shared" si="526"/>
        <v>0</v>
      </c>
      <c r="EC208">
        <f t="shared" si="526"/>
        <v>0</v>
      </c>
      <c r="ED208">
        <f t="shared" ref="ED208:FI208" si="527">ED10+ED109</f>
        <v>0</v>
      </c>
      <c r="EE208">
        <f t="shared" si="527"/>
        <v>0</v>
      </c>
      <c r="EF208">
        <f t="shared" si="527"/>
        <v>0</v>
      </c>
      <c r="EG208">
        <f t="shared" si="527"/>
        <v>0</v>
      </c>
      <c r="EH208">
        <f t="shared" si="527"/>
        <v>0</v>
      </c>
      <c r="EI208">
        <f t="shared" si="527"/>
        <v>0</v>
      </c>
      <c r="EJ208">
        <f t="shared" si="527"/>
        <v>0</v>
      </c>
      <c r="EK208">
        <f t="shared" si="527"/>
        <v>0</v>
      </c>
      <c r="EL208">
        <f t="shared" si="527"/>
        <v>0</v>
      </c>
      <c r="EM208">
        <f t="shared" si="527"/>
        <v>0</v>
      </c>
      <c r="EN208">
        <f t="shared" si="527"/>
        <v>0</v>
      </c>
      <c r="EO208">
        <f t="shared" si="527"/>
        <v>0</v>
      </c>
      <c r="EP208">
        <f t="shared" si="527"/>
        <v>0</v>
      </c>
      <c r="EQ208">
        <f t="shared" si="527"/>
        <v>0</v>
      </c>
      <c r="ER208">
        <f t="shared" si="527"/>
        <v>0</v>
      </c>
      <c r="ES208">
        <f t="shared" si="527"/>
        <v>0</v>
      </c>
      <c r="ET208">
        <f t="shared" si="527"/>
        <v>0</v>
      </c>
      <c r="EU208">
        <f t="shared" si="527"/>
        <v>0</v>
      </c>
      <c r="EV208">
        <f t="shared" si="527"/>
        <v>0</v>
      </c>
      <c r="EW208">
        <f t="shared" si="527"/>
        <v>0</v>
      </c>
      <c r="EX208">
        <f t="shared" si="527"/>
        <v>0</v>
      </c>
      <c r="EY208">
        <f t="shared" si="527"/>
        <v>0</v>
      </c>
      <c r="EZ208">
        <f t="shared" si="527"/>
        <v>0</v>
      </c>
      <c r="FA208">
        <f t="shared" si="527"/>
        <v>0</v>
      </c>
      <c r="FB208">
        <f t="shared" si="527"/>
        <v>0</v>
      </c>
      <c r="FC208">
        <f t="shared" si="527"/>
        <v>0</v>
      </c>
      <c r="FD208">
        <f t="shared" si="527"/>
        <v>0</v>
      </c>
      <c r="FE208">
        <f t="shared" si="527"/>
        <v>0</v>
      </c>
      <c r="FF208">
        <f t="shared" si="527"/>
        <v>0</v>
      </c>
      <c r="FG208">
        <f t="shared" si="527"/>
        <v>0</v>
      </c>
      <c r="FH208">
        <f t="shared" si="527"/>
        <v>0</v>
      </c>
      <c r="FI208">
        <f t="shared" si="527"/>
        <v>0</v>
      </c>
      <c r="FJ208">
        <f t="shared" ref="FJ208:FT214" si="528">FJ10+FJ109</f>
        <v>0</v>
      </c>
      <c r="FK208">
        <f t="shared" si="528"/>
        <v>0</v>
      </c>
      <c r="FL208">
        <f t="shared" si="528"/>
        <v>0</v>
      </c>
      <c r="FM208">
        <f t="shared" si="528"/>
        <v>0</v>
      </c>
      <c r="FN208">
        <f t="shared" si="528"/>
        <v>0</v>
      </c>
      <c r="FO208">
        <f t="shared" si="528"/>
        <v>0</v>
      </c>
      <c r="FP208">
        <f t="shared" si="528"/>
        <v>0</v>
      </c>
      <c r="FQ208">
        <f t="shared" si="528"/>
        <v>0</v>
      </c>
      <c r="FR208">
        <f t="shared" si="528"/>
        <v>0</v>
      </c>
      <c r="FS208">
        <f t="shared" si="528"/>
        <v>0</v>
      </c>
      <c r="FT208">
        <f t="shared" si="528"/>
        <v>0</v>
      </c>
      <c r="FV208">
        <f>SUM(F208:FT208)</f>
        <v>0</v>
      </c>
    </row>
    <row r="209" spans="2:178">
      <c r="B209" s="129"/>
      <c r="D209" s="27" t="s">
        <v>29</v>
      </c>
      <c r="E209" s="161">
        <v>4</v>
      </c>
      <c r="F209">
        <f t="shared" ref="F209:AK209" si="529">F11+F110</f>
        <v>0</v>
      </c>
      <c r="G209">
        <f t="shared" si="529"/>
        <v>0</v>
      </c>
      <c r="H209">
        <f t="shared" si="529"/>
        <v>0</v>
      </c>
      <c r="I209">
        <f t="shared" si="529"/>
        <v>0</v>
      </c>
      <c r="J209">
        <f t="shared" si="529"/>
        <v>0</v>
      </c>
      <c r="K209">
        <f t="shared" si="529"/>
        <v>0</v>
      </c>
      <c r="L209">
        <f t="shared" si="529"/>
        <v>0</v>
      </c>
      <c r="M209">
        <f t="shared" si="529"/>
        <v>0</v>
      </c>
      <c r="N209">
        <f t="shared" si="529"/>
        <v>0</v>
      </c>
      <c r="O209">
        <f t="shared" si="529"/>
        <v>0</v>
      </c>
      <c r="P209">
        <f t="shared" si="529"/>
        <v>0</v>
      </c>
      <c r="Q209">
        <f t="shared" si="529"/>
        <v>0</v>
      </c>
      <c r="R209">
        <f t="shared" si="529"/>
        <v>0</v>
      </c>
      <c r="S209">
        <f t="shared" si="529"/>
        <v>0</v>
      </c>
      <c r="T209">
        <f t="shared" si="529"/>
        <v>0</v>
      </c>
      <c r="U209">
        <f t="shared" si="529"/>
        <v>0</v>
      </c>
      <c r="V209">
        <f t="shared" si="529"/>
        <v>0</v>
      </c>
      <c r="W209">
        <f t="shared" si="529"/>
        <v>0</v>
      </c>
      <c r="X209">
        <f t="shared" si="529"/>
        <v>0</v>
      </c>
      <c r="Y209">
        <f t="shared" si="529"/>
        <v>0</v>
      </c>
      <c r="Z209">
        <f t="shared" si="529"/>
        <v>0</v>
      </c>
      <c r="AA209">
        <f t="shared" si="529"/>
        <v>0</v>
      </c>
      <c r="AB209">
        <f t="shared" si="529"/>
        <v>0</v>
      </c>
      <c r="AC209">
        <f t="shared" si="529"/>
        <v>0</v>
      </c>
      <c r="AD209">
        <f t="shared" si="529"/>
        <v>0</v>
      </c>
      <c r="AE209">
        <f t="shared" si="529"/>
        <v>0</v>
      </c>
      <c r="AF209">
        <f t="shared" si="529"/>
        <v>0</v>
      </c>
      <c r="AG209">
        <f t="shared" si="529"/>
        <v>0</v>
      </c>
      <c r="AH209">
        <f t="shared" si="529"/>
        <v>0</v>
      </c>
      <c r="AI209">
        <f t="shared" si="529"/>
        <v>0</v>
      </c>
      <c r="AJ209">
        <f t="shared" si="529"/>
        <v>0</v>
      </c>
      <c r="AK209">
        <f t="shared" si="529"/>
        <v>0</v>
      </c>
      <c r="AL209">
        <f t="shared" ref="AL209:BQ209" si="530">AL11+AL110</f>
        <v>0</v>
      </c>
      <c r="AM209">
        <f t="shared" si="530"/>
        <v>0</v>
      </c>
      <c r="AN209">
        <f t="shared" si="530"/>
        <v>0</v>
      </c>
      <c r="AO209">
        <f t="shared" si="530"/>
        <v>0</v>
      </c>
      <c r="AP209">
        <f t="shared" si="530"/>
        <v>0</v>
      </c>
      <c r="AQ209">
        <f t="shared" si="530"/>
        <v>0</v>
      </c>
      <c r="AR209">
        <f t="shared" si="530"/>
        <v>0</v>
      </c>
      <c r="AS209">
        <f t="shared" si="530"/>
        <v>0</v>
      </c>
      <c r="AT209">
        <f t="shared" si="530"/>
        <v>0</v>
      </c>
      <c r="AU209">
        <f t="shared" si="530"/>
        <v>0</v>
      </c>
      <c r="AV209">
        <f t="shared" si="530"/>
        <v>0</v>
      </c>
      <c r="AW209">
        <f t="shared" si="530"/>
        <v>0</v>
      </c>
      <c r="AX209">
        <f t="shared" si="530"/>
        <v>0</v>
      </c>
      <c r="AY209">
        <f t="shared" si="530"/>
        <v>0</v>
      </c>
      <c r="AZ209">
        <f t="shared" si="530"/>
        <v>0</v>
      </c>
      <c r="BA209">
        <f t="shared" si="530"/>
        <v>0</v>
      </c>
      <c r="BB209">
        <f t="shared" si="530"/>
        <v>0</v>
      </c>
      <c r="BC209">
        <f t="shared" si="530"/>
        <v>0</v>
      </c>
      <c r="BD209">
        <f t="shared" si="530"/>
        <v>0</v>
      </c>
      <c r="BE209">
        <f t="shared" si="530"/>
        <v>0</v>
      </c>
      <c r="BF209">
        <f t="shared" si="530"/>
        <v>0</v>
      </c>
      <c r="BG209">
        <f t="shared" si="530"/>
        <v>0</v>
      </c>
      <c r="BH209">
        <f t="shared" si="530"/>
        <v>0</v>
      </c>
      <c r="BI209">
        <f t="shared" si="530"/>
        <v>0</v>
      </c>
      <c r="BJ209">
        <f t="shared" si="530"/>
        <v>0</v>
      </c>
      <c r="BK209">
        <f t="shared" si="530"/>
        <v>0</v>
      </c>
      <c r="BL209">
        <f t="shared" si="530"/>
        <v>0</v>
      </c>
      <c r="BM209">
        <f t="shared" si="530"/>
        <v>0</v>
      </c>
      <c r="BN209">
        <f t="shared" si="530"/>
        <v>0</v>
      </c>
      <c r="BO209">
        <f t="shared" si="530"/>
        <v>0</v>
      </c>
      <c r="BP209">
        <f t="shared" si="530"/>
        <v>0</v>
      </c>
      <c r="BQ209">
        <f t="shared" si="530"/>
        <v>0</v>
      </c>
      <c r="BR209">
        <f t="shared" ref="BR209:CW209" si="531">BR11+BR110</f>
        <v>0</v>
      </c>
      <c r="BS209">
        <f t="shared" si="531"/>
        <v>0</v>
      </c>
      <c r="BT209">
        <f t="shared" si="531"/>
        <v>0</v>
      </c>
      <c r="BU209">
        <f t="shared" si="531"/>
        <v>0</v>
      </c>
      <c r="BV209">
        <f t="shared" si="531"/>
        <v>0</v>
      </c>
      <c r="BW209">
        <f t="shared" si="531"/>
        <v>0</v>
      </c>
      <c r="BX209">
        <f t="shared" si="531"/>
        <v>0</v>
      </c>
      <c r="BY209">
        <f t="shared" si="531"/>
        <v>0</v>
      </c>
      <c r="BZ209">
        <f t="shared" si="531"/>
        <v>0</v>
      </c>
      <c r="CA209">
        <f t="shared" si="531"/>
        <v>0</v>
      </c>
      <c r="CB209">
        <f t="shared" si="531"/>
        <v>0</v>
      </c>
      <c r="CC209">
        <f t="shared" si="531"/>
        <v>0</v>
      </c>
      <c r="CD209">
        <f t="shared" si="531"/>
        <v>0</v>
      </c>
      <c r="CE209">
        <f t="shared" si="531"/>
        <v>0</v>
      </c>
      <c r="CF209">
        <f t="shared" si="531"/>
        <v>0</v>
      </c>
      <c r="CG209">
        <f t="shared" si="531"/>
        <v>0</v>
      </c>
      <c r="CH209">
        <f t="shared" si="531"/>
        <v>0</v>
      </c>
      <c r="CI209">
        <f t="shared" si="531"/>
        <v>0</v>
      </c>
      <c r="CJ209">
        <f t="shared" si="531"/>
        <v>0</v>
      </c>
      <c r="CK209">
        <f t="shared" si="531"/>
        <v>0</v>
      </c>
      <c r="CL209">
        <f t="shared" si="531"/>
        <v>0</v>
      </c>
      <c r="CM209">
        <f t="shared" si="531"/>
        <v>0</v>
      </c>
      <c r="CN209">
        <f t="shared" si="531"/>
        <v>0</v>
      </c>
      <c r="CO209">
        <f t="shared" si="531"/>
        <v>0</v>
      </c>
      <c r="CP209">
        <f t="shared" si="531"/>
        <v>0</v>
      </c>
      <c r="CQ209">
        <f t="shared" si="531"/>
        <v>0</v>
      </c>
      <c r="CR209">
        <f t="shared" si="531"/>
        <v>0</v>
      </c>
      <c r="CS209">
        <f t="shared" si="531"/>
        <v>0</v>
      </c>
      <c r="CT209">
        <f t="shared" si="531"/>
        <v>0</v>
      </c>
      <c r="CU209">
        <f t="shared" si="531"/>
        <v>0</v>
      </c>
      <c r="CV209">
        <f t="shared" si="531"/>
        <v>0</v>
      </c>
      <c r="CW209">
        <f t="shared" si="531"/>
        <v>0</v>
      </c>
      <c r="CX209">
        <f t="shared" ref="CX209:EC209" si="532">CX11+CX110</f>
        <v>0</v>
      </c>
      <c r="CY209">
        <f t="shared" si="532"/>
        <v>0</v>
      </c>
      <c r="CZ209">
        <f t="shared" si="532"/>
        <v>0</v>
      </c>
      <c r="DA209">
        <f t="shared" si="532"/>
        <v>0</v>
      </c>
      <c r="DB209">
        <f t="shared" si="532"/>
        <v>0</v>
      </c>
      <c r="DC209">
        <f t="shared" si="532"/>
        <v>0</v>
      </c>
      <c r="DD209">
        <f t="shared" si="532"/>
        <v>0</v>
      </c>
      <c r="DE209">
        <f t="shared" si="532"/>
        <v>0</v>
      </c>
      <c r="DF209">
        <f t="shared" si="532"/>
        <v>0</v>
      </c>
      <c r="DG209">
        <f t="shared" si="532"/>
        <v>0</v>
      </c>
      <c r="DH209">
        <f t="shared" si="532"/>
        <v>0</v>
      </c>
      <c r="DI209">
        <f t="shared" si="532"/>
        <v>0</v>
      </c>
      <c r="DJ209">
        <f t="shared" si="532"/>
        <v>0</v>
      </c>
      <c r="DK209">
        <f t="shared" si="532"/>
        <v>0</v>
      </c>
      <c r="DL209">
        <f t="shared" si="532"/>
        <v>0</v>
      </c>
      <c r="DM209">
        <f t="shared" si="532"/>
        <v>0</v>
      </c>
      <c r="DN209">
        <f t="shared" si="532"/>
        <v>0</v>
      </c>
      <c r="DO209">
        <f t="shared" si="532"/>
        <v>0</v>
      </c>
      <c r="DP209">
        <f t="shared" si="532"/>
        <v>0</v>
      </c>
      <c r="DQ209">
        <f t="shared" si="532"/>
        <v>0</v>
      </c>
      <c r="DR209">
        <f t="shared" si="532"/>
        <v>0</v>
      </c>
      <c r="DS209">
        <f t="shared" si="532"/>
        <v>0</v>
      </c>
      <c r="DT209">
        <f t="shared" si="532"/>
        <v>0</v>
      </c>
      <c r="DU209">
        <f t="shared" si="532"/>
        <v>0</v>
      </c>
      <c r="DV209">
        <f t="shared" si="532"/>
        <v>0</v>
      </c>
      <c r="DW209">
        <f t="shared" si="532"/>
        <v>0</v>
      </c>
      <c r="DX209">
        <f t="shared" si="532"/>
        <v>0</v>
      </c>
      <c r="DY209">
        <f t="shared" si="532"/>
        <v>0</v>
      </c>
      <c r="DZ209">
        <f t="shared" si="532"/>
        <v>0</v>
      </c>
      <c r="EA209">
        <f t="shared" si="532"/>
        <v>0</v>
      </c>
      <c r="EB209">
        <f t="shared" si="532"/>
        <v>0</v>
      </c>
      <c r="EC209">
        <f t="shared" si="532"/>
        <v>0</v>
      </c>
      <c r="ED209">
        <f t="shared" ref="ED209:FI209" si="533">ED11+ED110</f>
        <v>0</v>
      </c>
      <c r="EE209">
        <f t="shared" si="533"/>
        <v>0</v>
      </c>
      <c r="EF209">
        <f t="shared" si="533"/>
        <v>0</v>
      </c>
      <c r="EG209">
        <f t="shared" si="533"/>
        <v>0</v>
      </c>
      <c r="EH209">
        <f t="shared" si="533"/>
        <v>0</v>
      </c>
      <c r="EI209">
        <f t="shared" si="533"/>
        <v>0</v>
      </c>
      <c r="EJ209">
        <f t="shared" si="533"/>
        <v>0</v>
      </c>
      <c r="EK209">
        <f t="shared" si="533"/>
        <v>0</v>
      </c>
      <c r="EL209">
        <f t="shared" si="533"/>
        <v>0</v>
      </c>
      <c r="EM209">
        <f t="shared" si="533"/>
        <v>0</v>
      </c>
      <c r="EN209">
        <f t="shared" si="533"/>
        <v>0</v>
      </c>
      <c r="EO209">
        <f t="shared" si="533"/>
        <v>0</v>
      </c>
      <c r="EP209">
        <f t="shared" si="533"/>
        <v>0</v>
      </c>
      <c r="EQ209">
        <f t="shared" si="533"/>
        <v>0</v>
      </c>
      <c r="ER209">
        <f t="shared" si="533"/>
        <v>0</v>
      </c>
      <c r="ES209">
        <f t="shared" si="533"/>
        <v>0</v>
      </c>
      <c r="ET209">
        <f t="shared" si="533"/>
        <v>0</v>
      </c>
      <c r="EU209">
        <f t="shared" si="533"/>
        <v>0</v>
      </c>
      <c r="EV209">
        <f t="shared" si="533"/>
        <v>0</v>
      </c>
      <c r="EW209">
        <f t="shared" si="533"/>
        <v>0</v>
      </c>
      <c r="EX209">
        <f t="shared" si="533"/>
        <v>0</v>
      </c>
      <c r="EY209">
        <f t="shared" si="533"/>
        <v>0</v>
      </c>
      <c r="EZ209">
        <f t="shared" si="533"/>
        <v>0</v>
      </c>
      <c r="FA209">
        <f t="shared" si="533"/>
        <v>0</v>
      </c>
      <c r="FB209">
        <f t="shared" si="533"/>
        <v>0</v>
      </c>
      <c r="FC209">
        <f t="shared" si="533"/>
        <v>0</v>
      </c>
      <c r="FD209">
        <f t="shared" si="533"/>
        <v>0</v>
      </c>
      <c r="FE209">
        <f t="shared" si="533"/>
        <v>0</v>
      </c>
      <c r="FF209">
        <f t="shared" si="533"/>
        <v>0</v>
      </c>
      <c r="FG209">
        <f t="shared" si="533"/>
        <v>0</v>
      </c>
      <c r="FH209">
        <f t="shared" si="533"/>
        <v>0</v>
      </c>
      <c r="FI209">
        <f t="shared" si="533"/>
        <v>0</v>
      </c>
      <c r="FJ209">
        <f t="shared" ref="FJ209:FS209" si="534">FJ11+FJ110</f>
        <v>0</v>
      </c>
      <c r="FK209">
        <f t="shared" si="534"/>
        <v>0</v>
      </c>
      <c r="FL209">
        <f t="shared" si="534"/>
        <v>0</v>
      </c>
      <c r="FM209">
        <f t="shared" si="534"/>
        <v>0</v>
      </c>
      <c r="FN209">
        <f t="shared" si="534"/>
        <v>0</v>
      </c>
      <c r="FO209">
        <f t="shared" si="534"/>
        <v>0</v>
      </c>
      <c r="FP209">
        <f t="shared" si="534"/>
        <v>0</v>
      </c>
      <c r="FQ209">
        <f t="shared" si="534"/>
        <v>0</v>
      </c>
      <c r="FR209">
        <f t="shared" si="534"/>
        <v>0</v>
      </c>
      <c r="FS209">
        <f t="shared" si="534"/>
        <v>0</v>
      </c>
      <c r="FT209">
        <f t="shared" si="528"/>
        <v>0</v>
      </c>
      <c r="FV209">
        <f t="shared" ref="FV209:FV214" si="535">SUM(F209:FT209)</f>
        <v>0</v>
      </c>
    </row>
    <row r="210" spans="2:178">
      <c r="B210" s="129"/>
      <c r="D210" s="27" t="s">
        <v>30</v>
      </c>
      <c r="E210" s="161">
        <v>3</v>
      </c>
      <c r="F210">
        <f t="shared" ref="F210:AK210" si="536">F12+F111</f>
        <v>0</v>
      </c>
      <c r="G210">
        <f t="shared" si="536"/>
        <v>0</v>
      </c>
      <c r="H210">
        <f t="shared" si="536"/>
        <v>0</v>
      </c>
      <c r="I210">
        <f t="shared" si="536"/>
        <v>0</v>
      </c>
      <c r="J210">
        <f t="shared" si="536"/>
        <v>0</v>
      </c>
      <c r="K210">
        <f t="shared" si="536"/>
        <v>0</v>
      </c>
      <c r="L210">
        <f t="shared" si="536"/>
        <v>0</v>
      </c>
      <c r="M210">
        <f t="shared" si="536"/>
        <v>0</v>
      </c>
      <c r="N210">
        <f t="shared" si="536"/>
        <v>0</v>
      </c>
      <c r="O210">
        <f t="shared" si="536"/>
        <v>0</v>
      </c>
      <c r="P210">
        <f t="shared" si="536"/>
        <v>0</v>
      </c>
      <c r="Q210">
        <f t="shared" si="536"/>
        <v>0</v>
      </c>
      <c r="R210">
        <f t="shared" si="536"/>
        <v>0</v>
      </c>
      <c r="S210">
        <f t="shared" si="536"/>
        <v>0</v>
      </c>
      <c r="T210">
        <f t="shared" si="536"/>
        <v>0</v>
      </c>
      <c r="U210">
        <f t="shared" si="536"/>
        <v>0</v>
      </c>
      <c r="V210">
        <f t="shared" si="536"/>
        <v>0</v>
      </c>
      <c r="W210">
        <f t="shared" si="536"/>
        <v>0</v>
      </c>
      <c r="X210">
        <f t="shared" si="536"/>
        <v>0</v>
      </c>
      <c r="Y210">
        <f t="shared" si="536"/>
        <v>0</v>
      </c>
      <c r="Z210">
        <f t="shared" si="536"/>
        <v>0</v>
      </c>
      <c r="AA210">
        <f t="shared" si="536"/>
        <v>0</v>
      </c>
      <c r="AB210">
        <f t="shared" si="536"/>
        <v>0</v>
      </c>
      <c r="AC210">
        <f t="shared" si="536"/>
        <v>1</v>
      </c>
      <c r="AD210">
        <f t="shared" si="536"/>
        <v>0</v>
      </c>
      <c r="AE210">
        <f t="shared" si="536"/>
        <v>0</v>
      </c>
      <c r="AF210">
        <f t="shared" si="536"/>
        <v>0</v>
      </c>
      <c r="AG210">
        <f t="shared" si="536"/>
        <v>0</v>
      </c>
      <c r="AH210">
        <f t="shared" si="536"/>
        <v>0</v>
      </c>
      <c r="AI210">
        <f t="shared" si="536"/>
        <v>0</v>
      </c>
      <c r="AJ210">
        <f t="shared" si="536"/>
        <v>0</v>
      </c>
      <c r="AK210">
        <f t="shared" si="536"/>
        <v>0</v>
      </c>
      <c r="AL210">
        <f t="shared" ref="AL210:BQ210" si="537">AL12+AL111</f>
        <v>0</v>
      </c>
      <c r="AM210">
        <f t="shared" si="537"/>
        <v>0</v>
      </c>
      <c r="AN210">
        <f t="shared" si="537"/>
        <v>0</v>
      </c>
      <c r="AO210">
        <f t="shared" si="537"/>
        <v>0</v>
      </c>
      <c r="AP210">
        <f t="shared" si="537"/>
        <v>0</v>
      </c>
      <c r="AQ210">
        <f t="shared" si="537"/>
        <v>0</v>
      </c>
      <c r="AR210">
        <f t="shared" si="537"/>
        <v>0</v>
      </c>
      <c r="AS210">
        <f t="shared" si="537"/>
        <v>0</v>
      </c>
      <c r="AT210">
        <f t="shared" si="537"/>
        <v>0</v>
      </c>
      <c r="AU210">
        <f t="shared" si="537"/>
        <v>0</v>
      </c>
      <c r="AV210">
        <f t="shared" si="537"/>
        <v>0</v>
      </c>
      <c r="AW210">
        <f t="shared" si="537"/>
        <v>0</v>
      </c>
      <c r="AX210">
        <f t="shared" si="537"/>
        <v>0</v>
      </c>
      <c r="AY210">
        <f t="shared" si="537"/>
        <v>0</v>
      </c>
      <c r="AZ210">
        <f t="shared" si="537"/>
        <v>1</v>
      </c>
      <c r="BA210">
        <f t="shared" si="537"/>
        <v>0</v>
      </c>
      <c r="BB210">
        <f t="shared" si="537"/>
        <v>0</v>
      </c>
      <c r="BC210">
        <f t="shared" si="537"/>
        <v>0</v>
      </c>
      <c r="BD210">
        <f t="shared" si="537"/>
        <v>0</v>
      </c>
      <c r="BE210">
        <f t="shared" si="537"/>
        <v>0</v>
      </c>
      <c r="BF210">
        <f t="shared" si="537"/>
        <v>0</v>
      </c>
      <c r="BG210">
        <f t="shared" si="537"/>
        <v>0</v>
      </c>
      <c r="BH210">
        <f t="shared" si="537"/>
        <v>0</v>
      </c>
      <c r="BI210">
        <f t="shared" si="537"/>
        <v>0</v>
      </c>
      <c r="BJ210">
        <f t="shared" si="537"/>
        <v>0</v>
      </c>
      <c r="BK210">
        <f t="shared" si="537"/>
        <v>0</v>
      </c>
      <c r="BL210">
        <f t="shared" si="537"/>
        <v>0</v>
      </c>
      <c r="BM210">
        <f t="shared" si="537"/>
        <v>0</v>
      </c>
      <c r="BN210">
        <f t="shared" si="537"/>
        <v>0</v>
      </c>
      <c r="BO210">
        <f t="shared" si="537"/>
        <v>0</v>
      </c>
      <c r="BP210">
        <f t="shared" si="537"/>
        <v>0</v>
      </c>
      <c r="BQ210">
        <f t="shared" si="537"/>
        <v>0</v>
      </c>
      <c r="BR210">
        <f t="shared" ref="BR210:CW210" si="538">BR12+BR111</f>
        <v>0</v>
      </c>
      <c r="BS210">
        <f t="shared" si="538"/>
        <v>0</v>
      </c>
      <c r="BT210">
        <f t="shared" si="538"/>
        <v>0</v>
      </c>
      <c r="BU210">
        <f t="shared" si="538"/>
        <v>0</v>
      </c>
      <c r="BV210">
        <f t="shared" si="538"/>
        <v>0</v>
      </c>
      <c r="BW210">
        <f t="shared" si="538"/>
        <v>0</v>
      </c>
      <c r="BX210">
        <f t="shared" si="538"/>
        <v>0</v>
      </c>
      <c r="BY210">
        <f t="shared" si="538"/>
        <v>0</v>
      </c>
      <c r="BZ210">
        <f t="shared" si="538"/>
        <v>0</v>
      </c>
      <c r="CA210">
        <f t="shared" si="538"/>
        <v>0</v>
      </c>
      <c r="CB210">
        <f t="shared" si="538"/>
        <v>0</v>
      </c>
      <c r="CC210">
        <f t="shared" si="538"/>
        <v>0</v>
      </c>
      <c r="CD210">
        <f t="shared" si="538"/>
        <v>0</v>
      </c>
      <c r="CE210">
        <f t="shared" si="538"/>
        <v>0</v>
      </c>
      <c r="CF210">
        <f t="shared" si="538"/>
        <v>0</v>
      </c>
      <c r="CG210">
        <f t="shared" si="538"/>
        <v>0</v>
      </c>
      <c r="CH210">
        <f t="shared" si="538"/>
        <v>0</v>
      </c>
      <c r="CI210">
        <f t="shared" si="538"/>
        <v>0</v>
      </c>
      <c r="CJ210">
        <f t="shared" si="538"/>
        <v>0</v>
      </c>
      <c r="CK210">
        <f t="shared" si="538"/>
        <v>0</v>
      </c>
      <c r="CL210">
        <f t="shared" si="538"/>
        <v>0</v>
      </c>
      <c r="CM210">
        <f t="shared" si="538"/>
        <v>1</v>
      </c>
      <c r="CN210">
        <f t="shared" si="538"/>
        <v>0</v>
      </c>
      <c r="CO210">
        <f t="shared" si="538"/>
        <v>0</v>
      </c>
      <c r="CP210">
        <f t="shared" si="538"/>
        <v>0</v>
      </c>
      <c r="CQ210">
        <f t="shared" si="538"/>
        <v>0</v>
      </c>
      <c r="CR210">
        <f t="shared" si="538"/>
        <v>0</v>
      </c>
      <c r="CS210">
        <f t="shared" si="538"/>
        <v>0</v>
      </c>
      <c r="CT210">
        <f t="shared" si="538"/>
        <v>0</v>
      </c>
      <c r="CU210">
        <f t="shared" si="538"/>
        <v>0</v>
      </c>
      <c r="CV210">
        <f t="shared" si="538"/>
        <v>0</v>
      </c>
      <c r="CW210">
        <f t="shared" si="538"/>
        <v>0</v>
      </c>
      <c r="CX210">
        <f t="shared" ref="CX210:EC210" si="539">CX12+CX111</f>
        <v>0</v>
      </c>
      <c r="CY210">
        <f t="shared" si="539"/>
        <v>0</v>
      </c>
      <c r="CZ210">
        <f t="shared" si="539"/>
        <v>0</v>
      </c>
      <c r="DA210">
        <f t="shared" si="539"/>
        <v>0</v>
      </c>
      <c r="DB210">
        <f t="shared" si="539"/>
        <v>0</v>
      </c>
      <c r="DC210">
        <f t="shared" si="539"/>
        <v>0</v>
      </c>
      <c r="DD210">
        <f t="shared" si="539"/>
        <v>0</v>
      </c>
      <c r="DE210">
        <f t="shared" si="539"/>
        <v>0</v>
      </c>
      <c r="DF210">
        <f t="shared" si="539"/>
        <v>0</v>
      </c>
      <c r="DG210">
        <f t="shared" si="539"/>
        <v>0</v>
      </c>
      <c r="DH210">
        <f t="shared" si="539"/>
        <v>0</v>
      </c>
      <c r="DI210">
        <f t="shared" si="539"/>
        <v>0</v>
      </c>
      <c r="DJ210">
        <f t="shared" si="539"/>
        <v>0</v>
      </c>
      <c r="DK210">
        <f t="shared" si="539"/>
        <v>0</v>
      </c>
      <c r="DL210">
        <f t="shared" si="539"/>
        <v>0</v>
      </c>
      <c r="DM210">
        <f t="shared" si="539"/>
        <v>0</v>
      </c>
      <c r="DN210">
        <f t="shared" si="539"/>
        <v>0</v>
      </c>
      <c r="DO210">
        <f t="shared" si="539"/>
        <v>0</v>
      </c>
      <c r="DP210">
        <f t="shared" si="539"/>
        <v>0</v>
      </c>
      <c r="DQ210">
        <f t="shared" si="539"/>
        <v>0</v>
      </c>
      <c r="DR210">
        <f t="shared" si="539"/>
        <v>1</v>
      </c>
      <c r="DS210">
        <f t="shared" si="539"/>
        <v>0</v>
      </c>
      <c r="DT210">
        <f t="shared" si="539"/>
        <v>0</v>
      </c>
      <c r="DU210">
        <f t="shared" si="539"/>
        <v>0</v>
      </c>
      <c r="DV210">
        <f t="shared" si="539"/>
        <v>0</v>
      </c>
      <c r="DW210">
        <f t="shared" si="539"/>
        <v>0</v>
      </c>
      <c r="DX210">
        <f t="shared" si="539"/>
        <v>0</v>
      </c>
      <c r="DY210">
        <f t="shared" si="539"/>
        <v>0</v>
      </c>
      <c r="DZ210">
        <f t="shared" si="539"/>
        <v>0</v>
      </c>
      <c r="EA210">
        <f t="shared" si="539"/>
        <v>0</v>
      </c>
      <c r="EB210">
        <f t="shared" si="539"/>
        <v>0</v>
      </c>
      <c r="EC210">
        <f t="shared" si="539"/>
        <v>0</v>
      </c>
      <c r="ED210">
        <f t="shared" ref="ED210:FI210" si="540">ED12+ED111</f>
        <v>0</v>
      </c>
      <c r="EE210">
        <f t="shared" si="540"/>
        <v>0</v>
      </c>
      <c r="EF210">
        <f t="shared" si="540"/>
        <v>0</v>
      </c>
      <c r="EG210">
        <f t="shared" si="540"/>
        <v>0</v>
      </c>
      <c r="EH210">
        <f t="shared" si="540"/>
        <v>0</v>
      </c>
      <c r="EI210">
        <f t="shared" si="540"/>
        <v>0</v>
      </c>
      <c r="EJ210">
        <f t="shared" si="540"/>
        <v>0</v>
      </c>
      <c r="EK210">
        <f t="shared" si="540"/>
        <v>0</v>
      </c>
      <c r="EL210">
        <f t="shared" si="540"/>
        <v>0</v>
      </c>
      <c r="EM210">
        <f t="shared" si="540"/>
        <v>0</v>
      </c>
      <c r="EN210">
        <f t="shared" si="540"/>
        <v>0</v>
      </c>
      <c r="EO210">
        <f t="shared" si="540"/>
        <v>0</v>
      </c>
      <c r="EP210">
        <f t="shared" si="540"/>
        <v>0</v>
      </c>
      <c r="EQ210">
        <f t="shared" si="540"/>
        <v>0</v>
      </c>
      <c r="ER210">
        <f t="shared" si="540"/>
        <v>0</v>
      </c>
      <c r="ES210">
        <f t="shared" si="540"/>
        <v>0</v>
      </c>
      <c r="ET210">
        <f t="shared" si="540"/>
        <v>0</v>
      </c>
      <c r="EU210">
        <f t="shared" si="540"/>
        <v>0</v>
      </c>
      <c r="EV210">
        <f t="shared" si="540"/>
        <v>0</v>
      </c>
      <c r="EW210">
        <f t="shared" si="540"/>
        <v>0</v>
      </c>
      <c r="EX210">
        <f t="shared" si="540"/>
        <v>0</v>
      </c>
      <c r="EY210">
        <f t="shared" si="540"/>
        <v>0</v>
      </c>
      <c r="EZ210">
        <f t="shared" si="540"/>
        <v>0</v>
      </c>
      <c r="FA210">
        <f t="shared" si="540"/>
        <v>0</v>
      </c>
      <c r="FB210">
        <f t="shared" si="540"/>
        <v>0</v>
      </c>
      <c r="FC210">
        <f t="shared" si="540"/>
        <v>0</v>
      </c>
      <c r="FD210">
        <f t="shared" si="540"/>
        <v>0</v>
      </c>
      <c r="FE210">
        <f t="shared" si="540"/>
        <v>0</v>
      </c>
      <c r="FF210">
        <f t="shared" si="540"/>
        <v>0</v>
      </c>
      <c r="FG210">
        <f t="shared" si="540"/>
        <v>0</v>
      </c>
      <c r="FH210">
        <f t="shared" si="540"/>
        <v>0</v>
      </c>
      <c r="FI210">
        <f t="shared" si="540"/>
        <v>0</v>
      </c>
      <c r="FJ210">
        <f t="shared" ref="FJ210:FS210" si="541">FJ12+FJ111</f>
        <v>0</v>
      </c>
      <c r="FK210">
        <f t="shared" si="541"/>
        <v>0</v>
      </c>
      <c r="FL210">
        <f t="shared" si="541"/>
        <v>0</v>
      </c>
      <c r="FM210">
        <f t="shared" si="541"/>
        <v>0</v>
      </c>
      <c r="FN210">
        <f t="shared" si="541"/>
        <v>0</v>
      </c>
      <c r="FO210">
        <f t="shared" si="541"/>
        <v>0</v>
      </c>
      <c r="FP210">
        <f t="shared" si="541"/>
        <v>0</v>
      </c>
      <c r="FQ210">
        <f t="shared" si="541"/>
        <v>0</v>
      </c>
      <c r="FR210">
        <f t="shared" si="541"/>
        <v>0</v>
      </c>
      <c r="FS210">
        <f t="shared" si="541"/>
        <v>0</v>
      </c>
      <c r="FT210">
        <f t="shared" si="528"/>
        <v>0</v>
      </c>
      <c r="FV210">
        <f t="shared" si="535"/>
        <v>4</v>
      </c>
    </row>
    <row r="211" spans="2:178">
      <c r="B211" s="129"/>
      <c r="D211" s="27" t="s">
        <v>31</v>
      </c>
      <c r="E211" s="161">
        <v>2</v>
      </c>
      <c r="F211">
        <f t="shared" ref="F211:AK211" si="542">F13+F112</f>
        <v>0</v>
      </c>
      <c r="G211">
        <f t="shared" si="542"/>
        <v>0</v>
      </c>
      <c r="H211">
        <f t="shared" si="542"/>
        <v>0</v>
      </c>
      <c r="I211">
        <f t="shared" si="542"/>
        <v>0</v>
      </c>
      <c r="J211">
        <f t="shared" si="542"/>
        <v>0</v>
      </c>
      <c r="K211">
        <f t="shared" si="542"/>
        <v>0</v>
      </c>
      <c r="L211">
        <f t="shared" si="542"/>
        <v>0</v>
      </c>
      <c r="M211">
        <f t="shared" si="542"/>
        <v>0</v>
      </c>
      <c r="N211">
        <f t="shared" si="542"/>
        <v>0</v>
      </c>
      <c r="O211">
        <f t="shared" si="542"/>
        <v>0</v>
      </c>
      <c r="P211">
        <f t="shared" si="542"/>
        <v>0</v>
      </c>
      <c r="Q211">
        <f t="shared" si="542"/>
        <v>0</v>
      </c>
      <c r="R211">
        <f t="shared" si="542"/>
        <v>0</v>
      </c>
      <c r="S211">
        <f t="shared" si="542"/>
        <v>0</v>
      </c>
      <c r="T211">
        <f t="shared" si="542"/>
        <v>0</v>
      </c>
      <c r="U211">
        <f t="shared" si="542"/>
        <v>0</v>
      </c>
      <c r="V211">
        <f t="shared" si="542"/>
        <v>0</v>
      </c>
      <c r="W211">
        <f t="shared" si="542"/>
        <v>0</v>
      </c>
      <c r="X211">
        <f t="shared" si="542"/>
        <v>0</v>
      </c>
      <c r="Y211">
        <f t="shared" si="542"/>
        <v>0</v>
      </c>
      <c r="Z211">
        <f t="shared" si="542"/>
        <v>0</v>
      </c>
      <c r="AA211">
        <f t="shared" si="542"/>
        <v>0</v>
      </c>
      <c r="AB211">
        <f t="shared" si="542"/>
        <v>0</v>
      </c>
      <c r="AC211">
        <f t="shared" si="542"/>
        <v>0</v>
      </c>
      <c r="AD211">
        <f t="shared" si="542"/>
        <v>0</v>
      </c>
      <c r="AE211">
        <f t="shared" si="542"/>
        <v>0</v>
      </c>
      <c r="AF211">
        <f t="shared" si="542"/>
        <v>0</v>
      </c>
      <c r="AG211">
        <f t="shared" si="542"/>
        <v>0</v>
      </c>
      <c r="AH211">
        <f t="shared" si="542"/>
        <v>0</v>
      </c>
      <c r="AI211">
        <f t="shared" si="542"/>
        <v>0</v>
      </c>
      <c r="AJ211">
        <f t="shared" si="542"/>
        <v>0</v>
      </c>
      <c r="AK211">
        <f t="shared" si="542"/>
        <v>0</v>
      </c>
      <c r="AL211">
        <f t="shared" ref="AL211:BQ211" si="543">AL13+AL112</f>
        <v>0</v>
      </c>
      <c r="AM211">
        <f t="shared" si="543"/>
        <v>0</v>
      </c>
      <c r="AN211">
        <f t="shared" si="543"/>
        <v>0</v>
      </c>
      <c r="AO211">
        <f t="shared" si="543"/>
        <v>0</v>
      </c>
      <c r="AP211">
        <f t="shared" si="543"/>
        <v>0</v>
      </c>
      <c r="AQ211">
        <f t="shared" si="543"/>
        <v>0</v>
      </c>
      <c r="AR211">
        <f t="shared" si="543"/>
        <v>1</v>
      </c>
      <c r="AS211">
        <f t="shared" si="543"/>
        <v>0</v>
      </c>
      <c r="AT211">
        <f t="shared" si="543"/>
        <v>0</v>
      </c>
      <c r="AU211">
        <f t="shared" si="543"/>
        <v>0</v>
      </c>
      <c r="AV211">
        <f t="shared" si="543"/>
        <v>0</v>
      </c>
      <c r="AW211">
        <f t="shared" si="543"/>
        <v>0</v>
      </c>
      <c r="AX211">
        <f t="shared" si="543"/>
        <v>0</v>
      </c>
      <c r="AY211">
        <f t="shared" si="543"/>
        <v>0</v>
      </c>
      <c r="AZ211">
        <f t="shared" si="543"/>
        <v>0</v>
      </c>
      <c r="BA211">
        <f t="shared" si="543"/>
        <v>0</v>
      </c>
      <c r="BB211">
        <f t="shared" si="543"/>
        <v>0</v>
      </c>
      <c r="BC211">
        <f t="shared" si="543"/>
        <v>0</v>
      </c>
      <c r="BD211">
        <f t="shared" si="543"/>
        <v>0</v>
      </c>
      <c r="BE211">
        <f t="shared" si="543"/>
        <v>0</v>
      </c>
      <c r="BF211">
        <f t="shared" si="543"/>
        <v>0</v>
      </c>
      <c r="BG211">
        <f t="shared" si="543"/>
        <v>0</v>
      </c>
      <c r="BH211">
        <f t="shared" si="543"/>
        <v>0</v>
      </c>
      <c r="BI211">
        <f t="shared" si="543"/>
        <v>0</v>
      </c>
      <c r="BJ211">
        <f t="shared" si="543"/>
        <v>0</v>
      </c>
      <c r="BK211">
        <f t="shared" si="543"/>
        <v>0</v>
      </c>
      <c r="BL211">
        <f t="shared" si="543"/>
        <v>0</v>
      </c>
      <c r="BM211">
        <f t="shared" si="543"/>
        <v>0</v>
      </c>
      <c r="BN211">
        <f t="shared" si="543"/>
        <v>0</v>
      </c>
      <c r="BO211">
        <f t="shared" si="543"/>
        <v>0</v>
      </c>
      <c r="BP211">
        <f t="shared" si="543"/>
        <v>0</v>
      </c>
      <c r="BQ211">
        <f t="shared" si="543"/>
        <v>0</v>
      </c>
      <c r="BR211">
        <f t="shared" ref="BR211:CW211" si="544">BR13+BR112</f>
        <v>0</v>
      </c>
      <c r="BS211">
        <f t="shared" si="544"/>
        <v>0</v>
      </c>
      <c r="BT211">
        <f t="shared" si="544"/>
        <v>0</v>
      </c>
      <c r="BU211">
        <f t="shared" si="544"/>
        <v>0</v>
      </c>
      <c r="BV211">
        <f t="shared" si="544"/>
        <v>0</v>
      </c>
      <c r="BW211">
        <f t="shared" si="544"/>
        <v>0</v>
      </c>
      <c r="BX211">
        <f t="shared" si="544"/>
        <v>0</v>
      </c>
      <c r="BY211">
        <f t="shared" si="544"/>
        <v>0</v>
      </c>
      <c r="BZ211">
        <f t="shared" si="544"/>
        <v>0</v>
      </c>
      <c r="CA211">
        <f t="shared" si="544"/>
        <v>0</v>
      </c>
      <c r="CB211">
        <f t="shared" si="544"/>
        <v>0</v>
      </c>
      <c r="CC211">
        <f t="shared" si="544"/>
        <v>0</v>
      </c>
      <c r="CD211">
        <f t="shared" si="544"/>
        <v>0</v>
      </c>
      <c r="CE211">
        <f t="shared" si="544"/>
        <v>0</v>
      </c>
      <c r="CF211">
        <f t="shared" si="544"/>
        <v>0</v>
      </c>
      <c r="CG211">
        <f t="shared" si="544"/>
        <v>0</v>
      </c>
      <c r="CH211">
        <f t="shared" si="544"/>
        <v>0</v>
      </c>
      <c r="CI211">
        <f t="shared" si="544"/>
        <v>0</v>
      </c>
      <c r="CJ211">
        <f t="shared" si="544"/>
        <v>0</v>
      </c>
      <c r="CK211">
        <f t="shared" si="544"/>
        <v>0</v>
      </c>
      <c r="CL211">
        <f t="shared" si="544"/>
        <v>0</v>
      </c>
      <c r="CM211">
        <f t="shared" si="544"/>
        <v>0</v>
      </c>
      <c r="CN211">
        <f t="shared" si="544"/>
        <v>0</v>
      </c>
      <c r="CO211">
        <f t="shared" si="544"/>
        <v>0</v>
      </c>
      <c r="CP211">
        <f t="shared" si="544"/>
        <v>0</v>
      </c>
      <c r="CQ211">
        <f t="shared" si="544"/>
        <v>0</v>
      </c>
      <c r="CR211">
        <f t="shared" si="544"/>
        <v>0</v>
      </c>
      <c r="CS211">
        <f t="shared" si="544"/>
        <v>0</v>
      </c>
      <c r="CT211">
        <f t="shared" si="544"/>
        <v>0</v>
      </c>
      <c r="CU211">
        <f t="shared" si="544"/>
        <v>0</v>
      </c>
      <c r="CV211">
        <f t="shared" si="544"/>
        <v>0</v>
      </c>
      <c r="CW211">
        <f t="shared" si="544"/>
        <v>0</v>
      </c>
      <c r="CX211">
        <f t="shared" ref="CX211:EC211" si="545">CX13+CX112</f>
        <v>0</v>
      </c>
      <c r="CY211">
        <f t="shared" si="545"/>
        <v>0</v>
      </c>
      <c r="CZ211">
        <f t="shared" si="545"/>
        <v>0</v>
      </c>
      <c r="DA211">
        <f t="shared" si="545"/>
        <v>0</v>
      </c>
      <c r="DB211">
        <f t="shared" si="545"/>
        <v>0</v>
      </c>
      <c r="DC211">
        <f t="shared" si="545"/>
        <v>0</v>
      </c>
      <c r="DD211">
        <f t="shared" si="545"/>
        <v>0</v>
      </c>
      <c r="DE211">
        <f t="shared" si="545"/>
        <v>0</v>
      </c>
      <c r="DF211">
        <f t="shared" si="545"/>
        <v>0</v>
      </c>
      <c r="DG211">
        <f t="shared" si="545"/>
        <v>0</v>
      </c>
      <c r="DH211">
        <f t="shared" si="545"/>
        <v>0</v>
      </c>
      <c r="DI211">
        <f t="shared" si="545"/>
        <v>0</v>
      </c>
      <c r="DJ211">
        <f t="shared" si="545"/>
        <v>0</v>
      </c>
      <c r="DK211">
        <f t="shared" si="545"/>
        <v>0</v>
      </c>
      <c r="DL211">
        <f t="shared" si="545"/>
        <v>0</v>
      </c>
      <c r="DM211">
        <f t="shared" si="545"/>
        <v>0</v>
      </c>
      <c r="DN211">
        <f t="shared" si="545"/>
        <v>0</v>
      </c>
      <c r="DO211">
        <f t="shared" si="545"/>
        <v>0</v>
      </c>
      <c r="DP211">
        <f t="shared" si="545"/>
        <v>0</v>
      </c>
      <c r="DQ211">
        <f t="shared" si="545"/>
        <v>0</v>
      </c>
      <c r="DR211">
        <f t="shared" si="545"/>
        <v>0</v>
      </c>
      <c r="DS211">
        <f t="shared" si="545"/>
        <v>0</v>
      </c>
      <c r="DT211">
        <f t="shared" si="545"/>
        <v>0</v>
      </c>
      <c r="DU211">
        <f t="shared" si="545"/>
        <v>0</v>
      </c>
      <c r="DV211">
        <f t="shared" si="545"/>
        <v>0</v>
      </c>
      <c r="DW211">
        <f t="shared" si="545"/>
        <v>0</v>
      </c>
      <c r="DX211">
        <f t="shared" si="545"/>
        <v>0</v>
      </c>
      <c r="DY211">
        <f t="shared" si="545"/>
        <v>0</v>
      </c>
      <c r="DZ211">
        <f t="shared" si="545"/>
        <v>0</v>
      </c>
      <c r="EA211">
        <f t="shared" si="545"/>
        <v>0</v>
      </c>
      <c r="EB211">
        <f t="shared" si="545"/>
        <v>0</v>
      </c>
      <c r="EC211">
        <f t="shared" si="545"/>
        <v>0</v>
      </c>
      <c r="ED211">
        <f t="shared" ref="ED211:FI211" si="546">ED13+ED112</f>
        <v>0</v>
      </c>
      <c r="EE211">
        <f t="shared" si="546"/>
        <v>0</v>
      </c>
      <c r="EF211">
        <f t="shared" si="546"/>
        <v>0</v>
      </c>
      <c r="EG211">
        <f t="shared" si="546"/>
        <v>0</v>
      </c>
      <c r="EH211">
        <f t="shared" si="546"/>
        <v>0</v>
      </c>
      <c r="EI211">
        <f t="shared" si="546"/>
        <v>0</v>
      </c>
      <c r="EJ211">
        <f t="shared" si="546"/>
        <v>0</v>
      </c>
      <c r="EK211">
        <f t="shared" si="546"/>
        <v>0</v>
      </c>
      <c r="EL211">
        <f t="shared" si="546"/>
        <v>0</v>
      </c>
      <c r="EM211">
        <f t="shared" si="546"/>
        <v>0</v>
      </c>
      <c r="EN211">
        <f t="shared" si="546"/>
        <v>0</v>
      </c>
      <c r="EO211">
        <f t="shared" si="546"/>
        <v>0</v>
      </c>
      <c r="EP211">
        <f t="shared" si="546"/>
        <v>0</v>
      </c>
      <c r="EQ211">
        <f t="shared" si="546"/>
        <v>0</v>
      </c>
      <c r="ER211">
        <f t="shared" si="546"/>
        <v>0</v>
      </c>
      <c r="ES211">
        <f t="shared" si="546"/>
        <v>0</v>
      </c>
      <c r="ET211">
        <f t="shared" si="546"/>
        <v>0</v>
      </c>
      <c r="EU211">
        <f t="shared" si="546"/>
        <v>0</v>
      </c>
      <c r="EV211">
        <f t="shared" si="546"/>
        <v>0</v>
      </c>
      <c r="EW211">
        <f t="shared" si="546"/>
        <v>0</v>
      </c>
      <c r="EX211">
        <f t="shared" si="546"/>
        <v>0</v>
      </c>
      <c r="EY211">
        <f t="shared" si="546"/>
        <v>0</v>
      </c>
      <c r="EZ211">
        <f t="shared" si="546"/>
        <v>0</v>
      </c>
      <c r="FA211">
        <f t="shared" si="546"/>
        <v>0</v>
      </c>
      <c r="FB211">
        <f t="shared" si="546"/>
        <v>0</v>
      </c>
      <c r="FC211">
        <f t="shared" si="546"/>
        <v>0</v>
      </c>
      <c r="FD211">
        <f t="shared" si="546"/>
        <v>0</v>
      </c>
      <c r="FE211">
        <f t="shared" si="546"/>
        <v>0</v>
      </c>
      <c r="FF211">
        <f t="shared" si="546"/>
        <v>0</v>
      </c>
      <c r="FG211">
        <f t="shared" si="546"/>
        <v>0</v>
      </c>
      <c r="FH211">
        <f t="shared" si="546"/>
        <v>0</v>
      </c>
      <c r="FI211">
        <f t="shared" si="546"/>
        <v>0</v>
      </c>
      <c r="FJ211">
        <f t="shared" ref="FJ211:FS211" si="547">FJ13+FJ112</f>
        <v>0</v>
      </c>
      <c r="FK211">
        <f t="shared" si="547"/>
        <v>0</v>
      </c>
      <c r="FL211">
        <f t="shared" si="547"/>
        <v>0</v>
      </c>
      <c r="FM211">
        <f t="shared" si="547"/>
        <v>0</v>
      </c>
      <c r="FN211">
        <f t="shared" si="547"/>
        <v>0</v>
      </c>
      <c r="FO211">
        <f t="shared" si="547"/>
        <v>0</v>
      </c>
      <c r="FP211">
        <f t="shared" si="547"/>
        <v>0</v>
      </c>
      <c r="FQ211">
        <f t="shared" si="547"/>
        <v>0</v>
      </c>
      <c r="FR211">
        <f t="shared" si="547"/>
        <v>0</v>
      </c>
      <c r="FS211">
        <f t="shared" si="547"/>
        <v>0</v>
      </c>
      <c r="FT211">
        <f t="shared" si="528"/>
        <v>0</v>
      </c>
      <c r="FV211">
        <f t="shared" si="535"/>
        <v>1</v>
      </c>
    </row>
    <row r="212" spans="2:178">
      <c r="B212" s="129"/>
      <c r="D212" s="27" t="s">
        <v>32</v>
      </c>
      <c r="E212" s="161">
        <v>1</v>
      </c>
      <c r="F212">
        <f t="shared" ref="F212:AK212" si="548">F14+F113</f>
        <v>0</v>
      </c>
      <c r="G212">
        <f t="shared" si="548"/>
        <v>0</v>
      </c>
      <c r="H212">
        <f t="shared" si="548"/>
        <v>0</v>
      </c>
      <c r="I212">
        <f t="shared" si="548"/>
        <v>0</v>
      </c>
      <c r="J212">
        <f t="shared" si="548"/>
        <v>0</v>
      </c>
      <c r="K212">
        <f t="shared" si="548"/>
        <v>0</v>
      </c>
      <c r="L212">
        <f t="shared" si="548"/>
        <v>0</v>
      </c>
      <c r="M212">
        <f t="shared" si="548"/>
        <v>0</v>
      </c>
      <c r="N212">
        <f t="shared" si="548"/>
        <v>0</v>
      </c>
      <c r="O212">
        <f t="shared" si="548"/>
        <v>0</v>
      </c>
      <c r="P212">
        <f t="shared" si="548"/>
        <v>0</v>
      </c>
      <c r="Q212">
        <f t="shared" si="548"/>
        <v>1</v>
      </c>
      <c r="R212">
        <f t="shared" si="548"/>
        <v>0</v>
      </c>
      <c r="S212">
        <f t="shared" si="548"/>
        <v>0</v>
      </c>
      <c r="T212">
        <f t="shared" si="548"/>
        <v>0</v>
      </c>
      <c r="U212">
        <f t="shared" si="548"/>
        <v>0</v>
      </c>
      <c r="V212">
        <f t="shared" si="548"/>
        <v>0</v>
      </c>
      <c r="W212">
        <f t="shared" si="548"/>
        <v>0</v>
      </c>
      <c r="X212">
        <f t="shared" si="548"/>
        <v>0</v>
      </c>
      <c r="Y212">
        <f t="shared" si="548"/>
        <v>0</v>
      </c>
      <c r="Z212">
        <f t="shared" si="548"/>
        <v>0</v>
      </c>
      <c r="AA212">
        <f t="shared" si="548"/>
        <v>1</v>
      </c>
      <c r="AB212">
        <f t="shared" si="548"/>
        <v>0</v>
      </c>
      <c r="AC212">
        <f t="shared" si="548"/>
        <v>0</v>
      </c>
      <c r="AD212">
        <f t="shared" si="548"/>
        <v>1</v>
      </c>
      <c r="AE212">
        <f t="shared" si="548"/>
        <v>0</v>
      </c>
      <c r="AF212">
        <f t="shared" si="548"/>
        <v>0</v>
      </c>
      <c r="AG212">
        <f t="shared" si="548"/>
        <v>0</v>
      </c>
      <c r="AH212">
        <f t="shared" si="548"/>
        <v>0</v>
      </c>
      <c r="AI212">
        <f t="shared" si="548"/>
        <v>0</v>
      </c>
      <c r="AJ212">
        <f t="shared" si="548"/>
        <v>1</v>
      </c>
      <c r="AK212">
        <f t="shared" si="548"/>
        <v>0</v>
      </c>
      <c r="AL212">
        <f t="shared" ref="AL212:BP212" si="549">AL14+AL113</f>
        <v>1</v>
      </c>
      <c r="AM212">
        <f t="shared" si="549"/>
        <v>0</v>
      </c>
      <c r="AN212">
        <f t="shared" si="549"/>
        <v>0</v>
      </c>
      <c r="AO212">
        <f t="shared" si="549"/>
        <v>0</v>
      </c>
      <c r="AP212">
        <f t="shared" si="549"/>
        <v>0</v>
      </c>
      <c r="AQ212">
        <f t="shared" si="549"/>
        <v>0</v>
      </c>
      <c r="AR212">
        <f t="shared" si="549"/>
        <v>0</v>
      </c>
      <c r="AS212">
        <f t="shared" si="549"/>
        <v>0</v>
      </c>
      <c r="AT212">
        <f t="shared" si="549"/>
        <v>0</v>
      </c>
      <c r="AU212">
        <f t="shared" si="549"/>
        <v>0</v>
      </c>
      <c r="AV212">
        <f t="shared" si="549"/>
        <v>0</v>
      </c>
      <c r="AW212">
        <f t="shared" si="549"/>
        <v>0</v>
      </c>
      <c r="AX212">
        <f t="shared" si="549"/>
        <v>0</v>
      </c>
      <c r="AY212">
        <f t="shared" si="549"/>
        <v>0</v>
      </c>
      <c r="AZ212">
        <f t="shared" si="549"/>
        <v>0</v>
      </c>
      <c r="BA212">
        <f t="shared" si="549"/>
        <v>0</v>
      </c>
      <c r="BB212">
        <f t="shared" si="549"/>
        <v>0</v>
      </c>
      <c r="BC212">
        <f t="shared" si="549"/>
        <v>0</v>
      </c>
      <c r="BD212">
        <f t="shared" si="549"/>
        <v>0</v>
      </c>
      <c r="BE212">
        <f t="shared" si="549"/>
        <v>0</v>
      </c>
      <c r="BF212">
        <f t="shared" si="549"/>
        <v>0</v>
      </c>
      <c r="BG212">
        <f t="shared" si="549"/>
        <v>0</v>
      </c>
      <c r="BH212">
        <f t="shared" si="549"/>
        <v>0</v>
      </c>
      <c r="BI212">
        <f t="shared" si="549"/>
        <v>0</v>
      </c>
      <c r="BJ212">
        <f t="shared" si="549"/>
        <v>0</v>
      </c>
      <c r="BK212">
        <f t="shared" si="549"/>
        <v>0</v>
      </c>
      <c r="BL212">
        <f t="shared" si="549"/>
        <v>0</v>
      </c>
      <c r="BM212">
        <f t="shared" si="549"/>
        <v>0</v>
      </c>
      <c r="BN212">
        <f t="shared" si="549"/>
        <v>0</v>
      </c>
      <c r="BO212">
        <f t="shared" si="549"/>
        <v>0</v>
      </c>
      <c r="BP212">
        <f t="shared" si="549"/>
        <v>0</v>
      </c>
      <c r="BQ212">
        <f t="shared" ref="BQ212" si="550">BQ14+BQ113</f>
        <v>0</v>
      </c>
      <c r="BR212">
        <f t="shared" ref="BR212:CW212" si="551">BR14+BR113</f>
        <v>0</v>
      </c>
      <c r="BS212">
        <f t="shared" si="551"/>
        <v>0</v>
      </c>
      <c r="BT212">
        <f t="shared" si="551"/>
        <v>0</v>
      </c>
      <c r="BU212">
        <f t="shared" si="551"/>
        <v>0</v>
      </c>
      <c r="BV212">
        <f t="shared" si="551"/>
        <v>0</v>
      </c>
      <c r="BW212">
        <f t="shared" si="551"/>
        <v>0</v>
      </c>
      <c r="BX212">
        <f t="shared" si="551"/>
        <v>0</v>
      </c>
      <c r="BY212">
        <f t="shared" si="551"/>
        <v>0</v>
      </c>
      <c r="BZ212">
        <f t="shared" si="551"/>
        <v>0</v>
      </c>
      <c r="CA212">
        <f t="shared" si="551"/>
        <v>0</v>
      </c>
      <c r="CB212">
        <f t="shared" si="551"/>
        <v>0</v>
      </c>
      <c r="CC212">
        <f t="shared" si="551"/>
        <v>0</v>
      </c>
      <c r="CD212">
        <f t="shared" si="551"/>
        <v>0</v>
      </c>
      <c r="CE212">
        <f t="shared" si="551"/>
        <v>0</v>
      </c>
      <c r="CF212">
        <f t="shared" si="551"/>
        <v>0</v>
      </c>
      <c r="CG212">
        <f t="shared" si="551"/>
        <v>0</v>
      </c>
      <c r="CH212">
        <f t="shared" si="551"/>
        <v>0</v>
      </c>
      <c r="CI212">
        <f t="shared" si="551"/>
        <v>0</v>
      </c>
      <c r="CJ212">
        <f t="shared" si="551"/>
        <v>0</v>
      </c>
      <c r="CK212">
        <f t="shared" si="551"/>
        <v>0</v>
      </c>
      <c r="CL212">
        <f t="shared" si="551"/>
        <v>0</v>
      </c>
      <c r="CM212">
        <f t="shared" si="551"/>
        <v>0</v>
      </c>
      <c r="CN212">
        <f t="shared" si="551"/>
        <v>0</v>
      </c>
      <c r="CO212">
        <f t="shared" si="551"/>
        <v>0</v>
      </c>
      <c r="CP212">
        <f t="shared" si="551"/>
        <v>0</v>
      </c>
      <c r="CQ212">
        <f t="shared" si="551"/>
        <v>0</v>
      </c>
      <c r="CR212">
        <f t="shared" si="551"/>
        <v>0</v>
      </c>
      <c r="CS212">
        <f t="shared" si="551"/>
        <v>0</v>
      </c>
      <c r="CT212">
        <f t="shared" si="551"/>
        <v>0</v>
      </c>
      <c r="CU212">
        <f t="shared" si="551"/>
        <v>0</v>
      </c>
      <c r="CV212">
        <f t="shared" si="551"/>
        <v>0</v>
      </c>
      <c r="CW212">
        <f t="shared" si="551"/>
        <v>1</v>
      </c>
      <c r="CX212">
        <f t="shared" ref="CX212:EC212" si="552">CX14+CX113</f>
        <v>0</v>
      </c>
      <c r="CY212">
        <f t="shared" si="552"/>
        <v>0</v>
      </c>
      <c r="CZ212">
        <f t="shared" si="552"/>
        <v>0</v>
      </c>
      <c r="DA212">
        <f t="shared" si="552"/>
        <v>0</v>
      </c>
      <c r="DB212">
        <f t="shared" si="552"/>
        <v>1</v>
      </c>
      <c r="DC212">
        <f t="shared" si="552"/>
        <v>0</v>
      </c>
      <c r="DD212">
        <f t="shared" si="552"/>
        <v>0</v>
      </c>
      <c r="DE212">
        <f t="shared" si="552"/>
        <v>1</v>
      </c>
      <c r="DF212">
        <f t="shared" si="552"/>
        <v>0</v>
      </c>
      <c r="DG212">
        <f t="shared" si="552"/>
        <v>0</v>
      </c>
      <c r="DH212">
        <f t="shared" si="552"/>
        <v>0</v>
      </c>
      <c r="DI212">
        <f t="shared" si="552"/>
        <v>0</v>
      </c>
      <c r="DJ212">
        <f t="shared" si="552"/>
        <v>0</v>
      </c>
      <c r="DK212">
        <f t="shared" si="552"/>
        <v>0</v>
      </c>
      <c r="DL212">
        <f t="shared" si="552"/>
        <v>0</v>
      </c>
      <c r="DM212">
        <f t="shared" si="552"/>
        <v>0</v>
      </c>
      <c r="DN212">
        <f t="shared" si="552"/>
        <v>0</v>
      </c>
      <c r="DO212">
        <f t="shared" si="552"/>
        <v>0</v>
      </c>
      <c r="DP212">
        <f t="shared" si="552"/>
        <v>0</v>
      </c>
      <c r="DQ212">
        <f t="shared" si="552"/>
        <v>0</v>
      </c>
      <c r="DR212">
        <f t="shared" si="552"/>
        <v>0</v>
      </c>
      <c r="DS212">
        <f t="shared" si="552"/>
        <v>0</v>
      </c>
      <c r="DT212">
        <f t="shared" si="552"/>
        <v>1</v>
      </c>
      <c r="DU212">
        <f t="shared" si="552"/>
        <v>0</v>
      </c>
      <c r="DV212">
        <f t="shared" si="552"/>
        <v>0</v>
      </c>
      <c r="DW212">
        <f t="shared" si="552"/>
        <v>0</v>
      </c>
      <c r="DX212">
        <f t="shared" si="552"/>
        <v>0</v>
      </c>
      <c r="DY212">
        <f t="shared" si="552"/>
        <v>0</v>
      </c>
      <c r="DZ212">
        <f t="shared" si="552"/>
        <v>0</v>
      </c>
      <c r="EA212">
        <f t="shared" si="552"/>
        <v>0</v>
      </c>
      <c r="EB212">
        <f t="shared" si="552"/>
        <v>0</v>
      </c>
      <c r="EC212">
        <f t="shared" si="552"/>
        <v>0</v>
      </c>
      <c r="ED212">
        <f t="shared" ref="ED212:FI212" si="553">ED14+ED113</f>
        <v>0</v>
      </c>
      <c r="EE212">
        <f t="shared" si="553"/>
        <v>0</v>
      </c>
      <c r="EF212">
        <f t="shared" si="553"/>
        <v>0</v>
      </c>
      <c r="EG212">
        <f t="shared" si="553"/>
        <v>0</v>
      </c>
      <c r="EH212">
        <f t="shared" si="553"/>
        <v>0</v>
      </c>
      <c r="EI212">
        <f t="shared" si="553"/>
        <v>0</v>
      </c>
      <c r="EJ212">
        <f t="shared" si="553"/>
        <v>0</v>
      </c>
      <c r="EK212">
        <f t="shared" si="553"/>
        <v>0</v>
      </c>
      <c r="EL212">
        <f t="shared" si="553"/>
        <v>0</v>
      </c>
      <c r="EM212">
        <f t="shared" si="553"/>
        <v>0</v>
      </c>
      <c r="EN212">
        <f t="shared" si="553"/>
        <v>0</v>
      </c>
      <c r="EO212">
        <f t="shared" si="553"/>
        <v>0</v>
      </c>
      <c r="EP212">
        <f t="shared" si="553"/>
        <v>0</v>
      </c>
      <c r="EQ212">
        <f t="shared" si="553"/>
        <v>0</v>
      </c>
      <c r="ER212">
        <f t="shared" si="553"/>
        <v>0</v>
      </c>
      <c r="ES212">
        <f t="shared" si="553"/>
        <v>0</v>
      </c>
      <c r="ET212">
        <f t="shared" si="553"/>
        <v>0</v>
      </c>
      <c r="EU212">
        <f t="shared" si="553"/>
        <v>0</v>
      </c>
      <c r="EV212">
        <f t="shared" si="553"/>
        <v>0</v>
      </c>
      <c r="EW212">
        <f t="shared" si="553"/>
        <v>0</v>
      </c>
      <c r="EX212">
        <f t="shared" si="553"/>
        <v>0</v>
      </c>
      <c r="EY212">
        <f t="shared" si="553"/>
        <v>0</v>
      </c>
      <c r="EZ212">
        <f t="shared" si="553"/>
        <v>1</v>
      </c>
      <c r="FA212">
        <f t="shared" si="553"/>
        <v>0</v>
      </c>
      <c r="FB212">
        <f t="shared" si="553"/>
        <v>0</v>
      </c>
      <c r="FC212">
        <f t="shared" si="553"/>
        <v>0</v>
      </c>
      <c r="FD212">
        <f t="shared" si="553"/>
        <v>0</v>
      </c>
      <c r="FE212">
        <f t="shared" si="553"/>
        <v>0</v>
      </c>
      <c r="FF212">
        <f t="shared" si="553"/>
        <v>0</v>
      </c>
      <c r="FG212">
        <f t="shared" si="553"/>
        <v>0</v>
      </c>
      <c r="FH212">
        <f t="shared" si="553"/>
        <v>0</v>
      </c>
      <c r="FI212">
        <f t="shared" si="553"/>
        <v>0</v>
      </c>
      <c r="FJ212">
        <f t="shared" ref="FJ212:FS212" si="554">FJ14+FJ113</f>
        <v>0</v>
      </c>
      <c r="FK212">
        <f t="shared" si="554"/>
        <v>0</v>
      </c>
      <c r="FL212">
        <f t="shared" si="554"/>
        <v>0</v>
      </c>
      <c r="FM212">
        <f t="shared" si="554"/>
        <v>0</v>
      </c>
      <c r="FN212">
        <f t="shared" si="554"/>
        <v>0</v>
      </c>
      <c r="FO212">
        <f t="shared" si="554"/>
        <v>0</v>
      </c>
      <c r="FP212">
        <f t="shared" si="554"/>
        <v>0</v>
      </c>
      <c r="FQ212">
        <f t="shared" si="554"/>
        <v>0</v>
      </c>
      <c r="FR212">
        <f t="shared" si="554"/>
        <v>0</v>
      </c>
      <c r="FS212">
        <f t="shared" si="554"/>
        <v>0</v>
      </c>
      <c r="FT212">
        <f t="shared" si="528"/>
        <v>0</v>
      </c>
      <c r="FV212">
        <f t="shared" si="535"/>
        <v>10</v>
      </c>
    </row>
    <row r="213" spans="2:178">
      <c r="B213" s="129"/>
      <c r="D213" s="27" t="s">
        <v>33</v>
      </c>
      <c r="E213" s="161" t="s">
        <v>33</v>
      </c>
      <c r="F213">
        <f t="shared" ref="F213:AK213" si="555">F15+F114</f>
        <v>0</v>
      </c>
      <c r="G213">
        <f t="shared" si="555"/>
        <v>0</v>
      </c>
      <c r="H213">
        <f t="shared" si="555"/>
        <v>1</v>
      </c>
      <c r="I213">
        <f t="shared" si="555"/>
        <v>0</v>
      </c>
      <c r="J213">
        <f t="shared" si="555"/>
        <v>0</v>
      </c>
      <c r="K213">
        <f t="shared" si="555"/>
        <v>0</v>
      </c>
      <c r="L213">
        <f t="shared" si="555"/>
        <v>0</v>
      </c>
      <c r="M213">
        <f t="shared" si="555"/>
        <v>0</v>
      </c>
      <c r="N213">
        <f t="shared" si="555"/>
        <v>0</v>
      </c>
      <c r="O213">
        <f t="shared" si="555"/>
        <v>1</v>
      </c>
      <c r="P213">
        <f t="shared" si="555"/>
        <v>0</v>
      </c>
      <c r="Q213">
        <f t="shared" si="555"/>
        <v>1</v>
      </c>
      <c r="R213">
        <f t="shared" si="555"/>
        <v>0</v>
      </c>
      <c r="S213">
        <f t="shared" si="555"/>
        <v>0</v>
      </c>
      <c r="T213">
        <f t="shared" si="555"/>
        <v>0</v>
      </c>
      <c r="U213">
        <f t="shared" si="555"/>
        <v>0</v>
      </c>
      <c r="V213">
        <f t="shared" si="555"/>
        <v>0</v>
      </c>
      <c r="W213">
        <f t="shared" si="555"/>
        <v>0</v>
      </c>
      <c r="X213">
        <f t="shared" si="555"/>
        <v>0</v>
      </c>
      <c r="Y213">
        <f t="shared" si="555"/>
        <v>0</v>
      </c>
      <c r="Z213">
        <f t="shared" si="555"/>
        <v>0</v>
      </c>
      <c r="AA213">
        <f t="shared" si="555"/>
        <v>0</v>
      </c>
      <c r="AB213">
        <f t="shared" si="555"/>
        <v>0</v>
      </c>
      <c r="AC213">
        <f t="shared" si="555"/>
        <v>0</v>
      </c>
      <c r="AD213">
        <f t="shared" si="555"/>
        <v>0</v>
      </c>
      <c r="AE213">
        <f t="shared" si="555"/>
        <v>0</v>
      </c>
      <c r="AF213">
        <f t="shared" si="555"/>
        <v>0</v>
      </c>
      <c r="AG213">
        <f t="shared" si="555"/>
        <v>0</v>
      </c>
      <c r="AH213">
        <f t="shared" si="555"/>
        <v>0</v>
      </c>
      <c r="AI213">
        <f t="shared" si="555"/>
        <v>1</v>
      </c>
      <c r="AJ213">
        <f t="shared" si="555"/>
        <v>0</v>
      </c>
      <c r="AK213">
        <f t="shared" si="555"/>
        <v>0</v>
      </c>
      <c r="AL213">
        <f t="shared" ref="AL213:BP213" si="556">AL15+AL114</f>
        <v>0</v>
      </c>
      <c r="AM213">
        <f t="shared" si="556"/>
        <v>0</v>
      </c>
      <c r="AN213">
        <f t="shared" si="556"/>
        <v>0</v>
      </c>
      <c r="AO213">
        <f t="shared" si="556"/>
        <v>1</v>
      </c>
      <c r="AP213">
        <f t="shared" si="556"/>
        <v>0</v>
      </c>
      <c r="AQ213">
        <f t="shared" si="556"/>
        <v>0</v>
      </c>
      <c r="AR213">
        <f t="shared" si="556"/>
        <v>0</v>
      </c>
      <c r="AS213">
        <f t="shared" si="556"/>
        <v>0</v>
      </c>
      <c r="AT213">
        <f t="shared" si="556"/>
        <v>0</v>
      </c>
      <c r="AU213">
        <f t="shared" si="556"/>
        <v>0</v>
      </c>
      <c r="AV213">
        <f t="shared" si="556"/>
        <v>0</v>
      </c>
      <c r="AW213">
        <f t="shared" si="556"/>
        <v>0</v>
      </c>
      <c r="AX213">
        <f t="shared" si="556"/>
        <v>0</v>
      </c>
      <c r="AY213">
        <f t="shared" si="556"/>
        <v>0</v>
      </c>
      <c r="AZ213">
        <f t="shared" si="556"/>
        <v>1</v>
      </c>
      <c r="BA213">
        <f t="shared" si="556"/>
        <v>0</v>
      </c>
      <c r="BB213">
        <f t="shared" si="556"/>
        <v>0</v>
      </c>
      <c r="BC213">
        <f t="shared" si="556"/>
        <v>0</v>
      </c>
      <c r="BD213">
        <f t="shared" si="556"/>
        <v>0</v>
      </c>
      <c r="BE213">
        <f t="shared" si="556"/>
        <v>0</v>
      </c>
      <c r="BF213">
        <f t="shared" si="556"/>
        <v>0</v>
      </c>
      <c r="BG213">
        <f t="shared" si="556"/>
        <v>0</v>
      </c>
      <c r="BH213">
        <f t="shared" si="556"/>
        <v>0</v>
      </c>
      <c r="BI213">
        <f t="shared" si="556"/>
        <v>0</v>
      </c>
      <c r="BJ213">
        <f t="shared" si="556"/>
        <v>0</v>
      </c>
      <c r="BK213">
        <f t="shared" si="556"/>
        <v>0</v>
      </c>
      <c r="BL213">
        <f t="shared" si="556"/>
        <v>0</v>
      </c>
      <c r="BM213">
        <f t="shared" si="556"/>
        <v>0</v>
      </c>
      <c r="BN213">
        <f t="shared" si="556"/>
        <v>0</v>
      </c>
      <c r="BO213">
        <f t="shared" si="556"/>
        <v>0</v>
      </c>
      <c r="BP213">
        <f t="shared" si="556"/>
        <v>0</v>
      </c>
      <c r="BQ213">
        <f>BQ15+BQ114</f>
        <v>0</v>
      </c>
      <c r="BR213">
        <f t="shared" ref="BR213:CW213" si="557">BR15+BR114</f>
        <v>0</v>
      </c>
      <c r="BS213">
        <f t="shared" si="557"/>
        <v>0</v>
      </c>
      <c r="BT213">
        <f t="shared" si="557"/>
        <v>0</v>
      </c>
      <c r="BU213">
        <f t="shared" si="557"/>
        <v>0</v>
      </c>
      <c r="BV213">
        <f t="shared" si="557"/>
        <v>0</v>
      </c>
      <c r="BW213">
        <f t="shared" si="557"/>
        <v>0</v>
      </c>
      <c r="BX213">
        <f t="shared" si="557"/>
        <v>1</v>
      </c>
      <c r="BY213">
        <f t="shared" si="557"/>
        <v>0</v>
      </c>
      <c r="BZ213">
        <f t="shared" si="557"/>
        <v>0</v>
      </c>
      <c r="CA213">
        <f t="shared" si="557"/>
        <v>0</v>
      </c>
      <c r="CB213">
        <f t="shared" si="557"/>
        <v>0</v>
      </c>
      <c r="CC213">
        <f t="shared" si="557"/>
        <v>1</v>
      </c>
      <c r="CD213">
        <f t="shared" si="557"/>
        <v>0</v>
      </c>
      <c r="CE213">
        <f t="shared" si="557"/>
        <v>0</v>
      </c>
      <c r="CF213">
        <f t="shared" si="557"/>
        <v>1</v>
      </c>
      <c r="CG213">
        <f t="shared" si="557"/>
        <v>0</v>
      </c>
      <c r="CH213">
        <f t="shared" si="557"/>
        <v>0</v>
      </c>
      <c r="CI213">
        <f t="shared" si="557"/>
        <v>0</v>
      </c>
      <c r="CJ213">
        <f t="shared" si="557"/>
        <v>0</v>
      </c>
      <c r="CK213">
        <f t="shared" si="557"/>
        <v>1</v>
      </c>
      <c r="CL213">
        <f t="shared" si="557"/>
        <v>0</v>
      </c>
      <c r="CM213">
        <f t="shared" si="557"/>
        <v>0</v>
      </c>
      <c r="CN213">
        <f t="shared" si="557"/>
        <v>0</v>
      </c>
      <c r="CO213">
        <f t="shared" si="557"/>
        <v>0</v>
      </c>
      <c r="CP213">
        <f t="shared" si="557"/>
        <v>0</v>
      </c>
      <c r="CQ213">
        <f t="shared" si="557"/>
        <v>0</v>
      </c>
      <c r="CR213">
        <f t="shared" si="557"/>
        <v>0</v>
      </c>
      <c r="CS213">
        <f t="shared" si="557"/>
        <v>0</v>
      </c>
      <c r="CT213">
        <f t="shared" si="557"/>
        <v>0</v>
      </c>
      <c r="CU213">
        <f t="shared" si="557"/>
        <v>0</v>
      </c>
      <c r="CV213">
        <f t="shared" si="557"/>
        <v>0</v>
      </c>
      <c r="CW213">
        <f t="shared" si="557"/>
        <v>1</v>
      </c>
      <c r="CX213">
        <f t="shared" ref="CX213:EC213" si="558">CX15+CX114</f>
        <v>0</v>
      </c>
      <c r="CY213">
        <f t="shared" si="558"/>
        <v>0</v>
      </c>
      <c r="CZ213">
        <f t="shared" si="558"/>
        <v>0</v>
      </c>
      <c r="DA213">
        <f t="shared" si="558"/>
        <v>0</v>
      </c>
      <c r="DB213">
        <f t="shared" si="558"/>
        <v>0</v>
      </c>
      <c r="DC213">
        <f t="shared" si="558"/>
        <v>1</v>
      </c>
      <c r="DD213">
        <f t="shared" si="558"/>
        <v>0</v>
      </c>
      <c r="DE213">
        <f t="shared" si="558"/>
        <v>1</v>
      </c>
      <c r="DF213">
        <f t="shared" si="558"/>
        <v>0</v>
      </c>
      <c r="DG213">
        <f t="shared" si="558"/>
        <v>0</v>
      </c>
      <c r="DH213">
        <f t="shared" si="558"/>
        <v>0</v>
      </c>
      <c r="DI213">
        <f t="shared" si="558"/>
        <v>0</v>
      </c>
      <c r="DJ213">
        <f t="shared" si="558"/>
        <v>0</v>
      </c>
      <c r="DK213">
        <f t="shared" si="558"/>
        <v>1</v>
      </c>
      <c r="DL213">
        <f t="shared" si="558"/>
        <v>0</v>
      </c>
      <c r="DM213">
        <f t="shared" si="558"/>
        <v>0</v>
      </c>
      <c r="DN213">
        <f t="shared" si="558"/>
        <v>0</v>
      </c>
      <c r="DO213">
        <f t="shared" si="558"/>
        <v>0</v>
      </c>
      <c r="DP213">
        <f t="shared" si="558"/>
        <v>0</v>
      </c>
      <c r="DQ213">
        <f t="shared" si="558"/>
        <v>0</v>
      </c>
      <c r="DR213">
        <f t="shared" si="558"/>
        <v>0</v>
      </c>
      <c r="DS213">
        <f t="shared" si="558"/>
        <v>0</v>
      </c>
      <c r="DT213">
        <f t="shared" si="558"/>
        <v>0</v>
      </c>
      <c r="DU213">
        <f t="shared" si="558"/>
        <v>0</v>
      </c>
      <c r="DV213">
        <f t="shared" si="558"/>
        <v>0</v>
      </c>
      <c r="DW213">
        <f t="shared" si="558"/>
        <v>0</v>
      </c>
      <c r="DX213">
        <f t="shared" si="558"/>
        <v>0</v>
      </c>
      <c r="DY213">
        <f t="shared" si="558"/>
        <v>0</v>
      </c>
      <c r="DZ213">
        <f t="shared" si="558"/>
        <v>0</v>
      </c>
      <c r="EA213">
        <f t="shared" si="558"/>
        <v>0</v>
      </c>
      <c r="EB213">
        <f t="shared" si="558"/>
        <v>0</v>
      </c>
      <c r="EC213">
        <f t="shared" si="558"/>
        <v>0</v>
      </c>
      <c r="ED213">
        <f t="shared" ref="ED213:FI213" si="559">ED15+ED114</f>
        <v>0</v>
      </c>
      <c r="EE213">
        <f t="shared" si="559"/>
        <v>0</v>
      </c>
      <c r="EF213">
        <f t="shared" si="559"/>
        <v>0</v>
      </c>
      <c r="EG213">
        <f t="shared" si="559"/>
        <v>0</v>
      </c>
      <c r="EH213">
        <f t="shared" si="559"/>
        <v>1</v>
      </c>
      <c r="EI213">
        <f t="shared" si="559"/>
        <v>0</v>
      </c>
      <c r="EJ213">
        <f t="shared" si="559"/>
        <v>0</v>
      </c>
      <c r="EK213">
        <f t="shared" si="559"/>
        <v>1</v>
      </c>
      <c r="EL213">
        <f t="shared" si="559"/>
        <v>0</v>
      </c>
      <c r="EM213">
        <f t="shared" si="559"/>
        <v>0</v>
      </c>
      <c r="EN213">
        <f t="shared" si="559"/>
        <v>0</v>
      </c>
      <c r="EO213">
        <f t="shared" si="559"/>
        <v>0</v>
      </c>
      <c r="EP213">
        <f t="shared" si="559"/>
        <v>0</v>
      </c>
      <c r="EQ213">
        <f t="shared" si="559"/>
        <v>0</v>
      </c>
      <c r="ER213">
        <f t="shared" si="559"/>
        <v>0</v>
      </c>
      <c r="ES213">
        <f t="shared" si="559"/>
        <v>0</v>
      </c>
      <c r="ET213">
        <f t="shared" si="559"/>
        <v>1</v>
      </c>
      <c r="EU213">
        <f t="shared" si="559"/>
        <v>0</v>
      </c>
      <c r="EV213">
        <f t="shared" si="559"/>
        <v>0</v>
      </c>
      <c r="EW213">
        <f t="shared" si="559"/>
        <v>0</v>
      </c>
      <c r="EX213">
        <f t="shared" si="559"/>
        <v>0</v>
      </c>
      <c r="EY213">
        <f t="shared" si="559"/>
        <v>0</v>
      </c>
      <c r="EZ213">
        <f t="shared" si="559"/>
        <v>0</v>
      </c>
      <c r="FA213">
        <f t="shared" si="559"/>
        <v>0</v>
      </c>
      <c r="FB213">
        <f t="shared" si="559"/>
        <v>0</v>
      </c>
      <c r="FC213">
        <f t="shared" si="559"/>
        <v>0</v>
      </c>
      <c r="FD213">
        <f t="shared" si="559"/>
        <v>0</v>
      </c>
      <c r="FE213">
        <f t="shared" si="559"/>
        <v>0</v>
      </c>
      <c r="FF213">
        <f t="shared" si="559"/>
        <v>0</v>
      </c>
      <c r="FG213">
        <f t="shared" si="559"/>
        <v>0</v>
      </c>
      <c r="FH213">
        <f t="shared" si="559"/>
        <v>0</v>
      </c>
      <c r="FI213">
        <f t="shared" si="559"/>
        <v>0</v>
      </c>
      <c r="FJ213">
        <f t="shared" ref="FJ213:FS213" si="560">FJ15+FJ114</f>
        <v>0</v>
      </c>
      <c r="FK213">
        <f t="shared" si="560"/>
        <v>0</v>
      </c>
      <c r="FL213">
        <f t="shared" si="560"/>
        <v>0</v>
      </c>
      <c r="FM213">
        <f t="shared" si="560"/>
        <v>0</v>
      </c>
      <c r="FN213">
        <f t="shared" si="560"/>
        <v>0</v>
      </c>
      <c r="FO213">
        <f t="shared" si="560"/>
        <v>0</v>
      </c>
      <c r="FP213">
        <f t="shared" si="560"/>
        <v>0</v>
      </c>
      <c r="FQ213">
        <f t="shared" si="560"/>
        <v>0</v>
      </c>
      <c r="FR213">
        <f t="shared" si="560"/>
        <v>0</v>
      </c>
      <c r="FS213">
        <f t="shared" si="560"/>
        <v>0</v>
      </c>
      <c r="FT213">
        <f t="shared" si="528"/>
        <v>1</v>
      </c>
      <c r="FV213">
        <f t="shared" si="535"/>
        <v>18</v>
      </c>
    </row>
    <row r="214" spans="2:178">
      <c r="B214" s="129"/>
      <c r="D214" s="27" t="s">
        <v>34</v>
      </c>
      <c r="E214" s="161" t="s">
        <v>34</v>
      </c>
      <c r="F214">
        <f t="shared" ref="F214:AK214" si="561">F16+F115</f>
        <v>0</v>
      </c>
      <c r="G214">
        <f t="shared" si="561"/>
        <v>0</v>
      </c>
      <c r="H214">
        <f t="shared" si="561"/>
        <v>0</v>
      </c>
      <c r="I214">
        <f t="shared" si="561"/>
        <v>0</v>
      </c>
      <c r="J214">
        <f t="shared" si="561"/>
        <v>0</v>
      </c>
      <c r="K214">
        <f t="shared" si="561"/>
        <v>0</v>
      </c>
      <c r="L214">
        <f t="shared" si="561"/>
        <v>0</v>
      </c>
      <c r="M214">
        <f t="shared" si="561"/>
        <v>0</v>
      </c>
      <c r="N214">
        <f t="shared" si="561"/>
        <v>0</v>
      </c>
      <c r="O214">
        <f t="shared" si="561"/>
        <v>0</v>
      </c>
      <c r="P214">
        <f t="shared" si="561"/>
        <v>0</v>
      </c>
      <c r="Q214">
        <f t="shared" si="561"/>
        <v>0</v>
      </c>
      <c r="R214">
        <f t="shared" si="561"/>
        <v>0</v>
      </c>
      <c r="S214">
        <f t="shared" si="561"/>
        <v>0</v>
      </c>
      <c r="T214">
        <f t="shared" si="561"/>
        <v>0</v>
      </c>
      <c r="U214">
        <f t="shared" si="561"/>
        <v>0</v>
      </c>
      <c r="V214">
        <f t="shared" si="561"/>
        <v>0</v>
      </c>
      <c r="W214">
        <f t="shared" si="561"/>
        <v>0</v>
      </c>
      <c r="X214">
        <f t="shared" si="561"/>
        <v>0</v>
      </c>
      <c r="Y214">
        <f t="shared" si="561"/>
        <v>0</v>
      </c>
      <c r="Z214">
        <f t="shared" si="561"/>
        <v>0</v>
      </c>
      <c r="AA214">
        <f t="shared" si="561"/>
        <v>0</v>
      </c>
      <c r="AB214">
        <f t="shared" si="561"/>
        <v>0</v>
      </c>
      <c r="AC214">
        <f t="shared" si="561"/>
        <v>0</v>
      </c>
      <c r="AD214">
        <f t="shared" si="561"/>
        <v>0</v>
      </c>
      <c r="AE214">
        <f t="shared" si="561"/>
        <v>0</v>
      </c>
      <c r="AF214">
        <f t="shared" si="561"/>
        <v>0</v>
      </c>
      <c r="AG214">
        <f t="shared" si="561"/>
        <v>0</v>
      </c>
      <c r="AH214">
        <f t="shared" si="561"/>
        <v>0</v>
      </c>
      <c r="AI214">
        <f t="shared" si="561"/>
        <v>0</v>
      </c>
      <c r="AJ214">
        <f t="shared" si="561"/>
        <v>0</v>
      </c>
      <c r="AK214">
        <f t="shared" si="561"/>
        <v>1</v>
      </c>
      <c r="AL214">
        <f t="shared" ref="AL214:BP214" si="562">AL16+AL115</f>
        <v>0</v>
      </c>
      <c r="AM214">
        <f t="shared" si="562"/>
        <v>0</v>
      </c>
      <c r="AN214">
        <f t="shared" si="562"/>
        <v>0</v>
      </c>
      <c r="AO214">
        <f t="shared" si="562"/>
        <v>0</v>
      </c>
      <c r="AP214">
        <f t="shared" si="562"/>
        <v>0</v>
      </c>
      <c r="AQ214">
        <f t="shared" si="562"/>
        <v>0</v>
      </c>
      <c r="AR214">
        <f t="shared" si="562"/>
        <v>0</v>
      </c>
      <c r="AS214">
        <f t="shared" si="562"/>
        <v>0</v>
      </c>
      <c r="AT214">
        <f t="shared" si="562"/>
        <v>0</v>
      </c>
      <c r="AU214">
        <f t="shared" si="562"/>
        <v>0</v>
      </c>
      <c r="AV214">
        <f t="shared" si="562"/>
        <v>0</v>
      </c>
      <c r="AW214">
        <f t="shared" si="562"/>
        <v>0</v>
      </c>
      <c r="AX214">
        <f t="shared" si="562"/>
        <v>0</v>
      </c>
      <c r="AY214">
        <f t="shared" si="562"/>
        <v>0</v>
      </c>
      <c r="AZ214">
        <f t="shared" si="562"/>
        <v>0</v>
      </c>
      <c r="BA214">
        <f t="shared" si="562"/>
        <v>0</v>
      </c>
      <c r="BB214">
        <f t="shared" si="562"/>
        <v>0</v>
      </c>
      <c r="BC214">
        <f t="shared" si="562"/>
        <v>0</v>
      </c>
      <c r="BD214">
        <f t="shared" si="562"/>
        <v>0</v>
      </c>
      <c r="BE214">
        <f t="shared" si="562"/>
        <v>0</v>
      </c>
      <c r="BF214">
        <f t="shared" si="562"/>
        <v>0</v>
      </c>
      <c r="BG214">
        <f t="shared" si="562"/>
        <v>0</v>
      </c>
      <c r="BH214">
        <f t="shared" si="562"/>
        <v>0</v>
      </c>
      <c r="BI214">
        <f t="shared" si="562"/>
        <v>0</v>
      </c>
      <c r="BJ214">
        <f t="shared" si="562"/>
        <v>0</v>
      </c>
      <c r="BK214">
        <f t="shared" si="562"/>
        <v>0</v>
      </c>
      <c r="BL214">
        <f t="shared" si="562"/>
        <v>0</v>
      </c>
      <c r="BM214">
        <f t="shared" si="562"/>
        <v>0</v>
      </c>
      <c r="BN214">
        <f t="shared" si="562"/>
        <v>0</v>
      </c>
      <c r="BO214">
        <f t="shared" si="562"/>
        <v>0</v>
      </c>
      <c r="BP214">
        <f t="shared" si="562"/>
        <v>0</v>
      </c>
      <c r="BQ214">
        <f>BQ16+BQ115</f>
        <v>0</v>
      </c>
      <c r="BR214">
        <f t="shared" ref="BR214:CW214" si="563">BR16+BR115</f>
        <v>0</v>
      </c>
      <c r="BS214">
        <f t="shared" si="563"/>
        <v>0</v>
      </c>
      <c r="BT214">
        <f t="shared" si="563"/>
        <v>0</v>
      </c>
      <c r="BU214">
        <f t="shared" si="563"/>
        <v>0</v>
      </c>
      <c r="BV214">
        <f t="shared" si="563"/>
        <v>0</v>
      </c>
      <c r="BW214">
        <f t="shared" si="563"/>
        <v>0</v>
      </c>
      <c r="BX214">
        <f t="shared" si="563"/>
        <v>0</v>
      </c>
      <c r="BY214">
        <f t="shared" si="563"/>
        <v>1</v>
      </c>
      <c r="BZ214">
        <f t="shared" si="563"/>
        <v>0</v>
      </c>
      <c r="CA214">
        <f t="shared" si="563"/>
        <v>0</v>
      </c>
      <c r="CB214">
        <f t="shared" si="563"/>
        <v>0</v>
      </c>
      <c r="CC214">
        <f t="shared" si="563"/>
        <v>0</v>
      </c>
      <c r="CD214">
        <f t="shared" si="563"/>
        <v>0</v>
      </c>
      <c r="CE214">
        <f t="shared" si="563"/>
        <v>0</v>
      </c>
      <c r="CF214">
        <f t="shared" si="563"/>
        <v>0</v>
      </c>
      <c r="CG214">
        <f t="shared" si="563"/>
        <v>0</v>
      </c>
      <c r="CH214">
        <f t="shared" si="563"/>
        <v>0</v>
      </c>
      <c r="CI214">
        <f t="shared" si="563"/>
        <v>0</v>
      </c>
      <c r="CJ214">
        <f t="shared" si="563"/>
        <v>0</v>
      </c>
      <c r="CK214">
        <f t="shared" si="563"/>
        <v>1</v>
      </c>
      <c r="CL214">
        <f t="shared" si="563"/>
        <v>1</v>
      </c>
      <c r="CM214">
        <f t="shared" si="563"/>
        <v>0</v>
      </c>
      <c r="CN214">
        <f t="shared" si="563"/>
        <v>0</v>
      </c>
      <c r="CO214">
        <f t="shared" si="563"/>
        <v>0</v>
      </c>
      <c r="CP214">
        <f t="shared" si="563"/>
        <v>0</v>
      </c>
      <c r="CQ214">
        <f t="shared" si="563"/>
        <v>0</v>
      </c>
      <c r="CR214">
        <f t="shared" si="563"/>
        <v>1</v>
      </c>
      <c r="CS214">
        <f t="shared" si="563"/>
        <v>0</v>
      </c>
      <c r="CT214">
        <f t="shared" si="563"/>
        <v>0</v>
      </c>
      <c r="CU214">
        <f t="shared" si="563"/>
        <v>0</v>
      </c>
      <c r="CV214">
        <f t="shared" si="563"/>
        <v>0</v>
      </c>
      <c r="CW214">
        <f t="shared" si="563"/>
        <v>0</v>
      </c>
      <c r="CX214">
        <f t="shared" ref="CX214:EC214" si="564">CX16+CX115</f>
        <v>0</v>
      </c>
      <c r="CY214">
        <f t="shared" si="564"/>
        <v>0</v>
      </c>
      <c r="CZ214">
        <f t="shared" si="564"/>
        <v>0</v>
      </c>
      <c r="DA214">
        <f t="shared" si="564"/>
        <v>0</v>
      </c>
      <c r="DB214">
        <f t="shared" si="564"/>
        <v>0</v>
      </c>
      <c r="DC214">
        <f t="shared" si="564"/>
        <v>0</v>
      </c>
      <c r="DD214">
        <f t="shared" si="564"/>
        <v>0</v>
      </c>
      <c r="DE214">
        <f t="shared" si="564"/>
        <v>0</v>
      </c>
      <c r="DF214">
        <f t="shared" si="564"/>
        <v>0</v>
      </c>
      <c r="DG214">
        <f t="shared" si="564"/>
        <v>0</v>
      </c>
      <c r="DH214">
        <f t="shared" si="564"/>
        <v>0</v>
      </c>
      <c r="DI214">
        <f t="shared" si="564"/>
        <v>0</v>
      </c>
      <c r="DJ214">
        <f t="shared" si="564"/>
        <v>0</v>
      </c>
      <c r="DK214">
        <f t="shared" si="564"/>
        <v>0</v>
      </c>
      <c r="DL214">
        <f t="shared" si="564"/>
        <v>0</v>
      </c>
      <c r="DM214">
        <f t="shared" si="564"/>
        <v>0</v>
      </c>
      <c r="DN214">
        <f t="shared" si="564"/>
        <v>0</v>
      </c>
      <c r="DO214">
        <f t="shared" si="564"/>
        <v>0</v>
      </c>
      <c r="DP214">
        <f t="shared" si="564"/>
        <v>0</v>
      </c>
      <c r="DQ214">
        <f t="shared" si="564"/>
        <v>0</v>
      </c>
      <c r="DR214">
        <f t="shared" si="564"/>
        <v>0</v>
      </c>
      <c r="DS214">
        <f t="shared" si="564"/>
        <v>0</v>
      </c>
      <c r="DT214">
        <f t="shared" si="564"/>
        <v>0</v>
      </c>
      <c r="DU214">
        <f t="shared" si="564"/>
        <v>0</v>
      </c>
      <c r="DV214">
        <f t="shared" si="564"/>
        <v>1</v>
      </c>
      <c r="DW214">
        <f t="shared" si="564"/>
        <v>0</v>
      </c>
      <c r="DX214">
        <f t="shared" si="564"/>
        <v>0</v>
      </c>
      <c r="DY214">
        <f t="shared" si="564"/>
        <v>0</v>
      </c>
      <c r="DZ214">
        <f t="shared" si="564"/>
        <v>1</v>
      </c>
      <c r="EA214">
        <f t="shared" si="564"/>
        <v>0</v>
      </c>
      <c r="EB214">
        <f t="shared" si="564"/>
        <v>0</v>
      </c>
      <c r="EC214">
        <f t="shared" si="564"/>
        <v>0</v>
      </c>
      <c r="ED214">
        <f t="shared" ref="ED214:FI214" si="565">ED16+ED115</f>
        <v>0</v>
      </c>
      <c r="EE214">
        <f t="shared" si="565"/>
        <v>0</v>
      </c>
      <c r="EF214">
        <f t="shared" si="565"/>
        <v>0</v>
      </c>
      <c r="EG214">
        <f t="shared" si="565"/>
        <v>0</v>
      </c>
      <c r="EH214">
        <f t="shared" si="565"/>
        <v>0</v>
      </c>
      <c r="EI214">
        <f t="shared" si="565"/>
        <v>0</v>
      </c>
      <c r="EJ214">
        <f t="shared" si="565"/>
        <v>0</v>
      </c>
      <c r="EK214">
        <f t="shared" si="565"/>
        <v>0</v>
      </c>
      <c r="EL214">
        <f t="shared" si="565"/>
        <v>0</v>
      </c>
      <c r="EM214">
        <f t="shared" si="565"/>
        <v>0</v>
      </c>
      <c r="EN214">
        <f t="shared" si="565"/>
        <v>0</v>
      </c>
      <c r="EO214">
        <f t="shared" si="565"/>
        <v>0</v>
      </c>
      <c r="EP214">
        <f t="shared" si="565"/>
        <v>0</v>
      </c>
      <c r="EQ214">
        <f t="shared" si="565"/>
        <v>0</v>
      </c>
      <c r="ER214">
        <f t="shared" si="565"/>
        <v>1</v>
      </c>
      <c r="ES214">
        <f t="shared" si="565"/>
        <v>0</v>
      </c>
      <c r="ET214">
        <f t="shared" si="565"/>
        <v>0</v>
      </c>
      <c r="EU214">
        <f t="shared" si="565"/>
        <v>0</v>
      </c>
      <c r="EV214">
        <f t="shared" si="565"/>
        <v>0</v>
      </c>
      <c r="EW214">
        <f t="shared" si="565"/>
        <v>0</v>
      </c>
      <c r="EX214">
        <f t="shared" si="565"/>
        <v>0</v>
      </c>
      <c r="EY214">
        <f t="shared" si="565"/>
        <v>0</v>
      </c>
      <c r="EZ214">
        <f t="shared" si="565"/>
        <v>0</v>
      </c>
      <c r="FA214">
        <f t="shared" si="565"/>
        <v>0</v>
      </c>
      <c r="FB214">
        <f t="shared" si="565"/>
        <v>0</v>
      </c>
      <c r="FC214">
        <f t="shared" si="565"/>
        <v>0</v>
      </c>
      <c r="FD214">
        <f t="shared" si="565"/>
        <v>0</v>
      </c>
      <c r="FE214">
        <f t="shared" si="565"/>
        <v>0</v>
      </c>
      <c r="FF214">
        <f t="shared" si="565"/>
        <v>0</v>
      </c>
      <c r="FG214">
        <f t="shared" si="565"/>
        <v>0</v>
      </c>
      <c r="FH214">
        <f t="shared" si="565"/>
        <v>0</v>
      </c>
      <c r="FI214">
        <f t="shared" si="565"/>
        <v>1</v>
      </c>
      <c r="FJ214">
        <f t="shared" ref="FJ214:FS214" si="566">FJ16+FJ115</f>
        <v>0</v>
      </c>
      <c r="FK214">
        <f t="shared" si="566"/>
        <v>0</v>
      </c>
      <c r="FL214">
        <f t="shared" si="566"/>
        <v>0</v>
      </c>
      <c r="FM214">
        <f t="shared" si="566"/>
        <v>0</v>
      </c>
      <c r="FN214">
        <f t="shared" si="566"/>
        <v>0</v>
      </c>
      <c r="FO214">
        <f t="shared" si="566"/>
        <v>0</v>
      </c>
      <c r="FP214">
        <f t="shared" si="566"/>
        <v>0</v>
      </c>
      <c r="FQ214">
        <f t="shared" si="566"/>
        <v>0</v>
      </c>
      <c r="FR214">
        <f t="shared" si="566"/>
        <v>0</v>
      </c>
      <c r="FS214">
        <f t="shared" si="566"/>
        <v>0</v>
      </c>
      <c r="FT214">
        <f t="shared" si="528"/>
        <v>0</v>
      </c>
      <c r="FV214">
        <f t="shared" si="535"/>
        <v>9</v>
      </c>
    </row>
    <row r="215" spans="2:178" ht="15.75" thickBot="1">
      <c r="B215" s="129"/>
      <c r="D215" s="105" t="s">
        <v>25</v>
      </c>
      <c r="E215" s="106"/>
      <c r="F215" s="106">
        <f>SUM(F208:F214)</f>
        <v>0</v>
      </c>
      <c r="G215" s="106">
        <f t="shared" ref="G215:BR215" si="567">SUM(G208:G214)</f>
        <v>0</v>
      </c>
      <c r="H215" s="106">
        <f t="shared" si="567"/>
        <v>1</v>
      </c>
      <c r="I215" s="106">
        <f t="shared" si="567"/>
        <v>0</v>
      </c>
      <c r="J215" s="106">
        <f t="shared" si="567"/>
        <v>0</v>
      </c>
      <c r="K215" s="106">
        <f t="shared" si="567"/>
        <v>0</v>
      </c>
      <c r="L215" s="106">
        <f t="shared" si="567"/>
        <v>0</v>
      </c>
      <c r="M215" s="106">
        <f t="shared" si="567"/>
        <v>0</v>
      </c>
      <c r="N215" s="106">
        <f t="shared" si="567"/>
        <v>0</v>
      </c>
      <c r="O215" s="106">
        <f t="shared" si="567"/>
        <v>1</v>
      </c>
      <c r="P215" s="106">
        <f t="shared" si="567"/>
        <v>0</v>
      </c>
      <c r="Q215" s="106">
        <f t="shared" si="567"/>
        <v>2</v>
      </c>
      <c r="R215" s="106">
        <f t="shared" si="567"/>
        <v>0</v>
      </c>
      <c r="S215" s="106">
        <f t="shared" si="567"/>
        <v>0</v>
      </c>
      <c r="T215" s="106">
        <f t="shared" si="567"/>
        <v>0</v>
      </c>
      <c r="U215" s="106">
        <f t="shared" si="567"/>
        <v>0</v>
      </c>
      <c r="V215" s="106">
        <f t="shared" si="567"/>
        <v>0</v>
      </c>
      <c r="W215" s="106">
        <f t="shared" si="567"/>
        <v>0</v>
      </c>
      <c r="X215" s="106">
        <f t="shared" si="567"/>
        <v>0</v>
      </c>
      <c r="Y215" s="106">
        <f t="shared" si="567"/>
        <v>0</v>
      </c>
      <c r="Z215" s="106">
        <f t="shared" si="567"/>
        <v>0</v>
      </c>
      <c r="AA215" s="106">
        <f t="shared" si="567"/>
        <v>1</v>
      </c>
      <c r="AB215" s="106">
        <f t="shared" si="567"/>
        <v>0</v>
      </c>
      <c r="AC215" s="106">
        <f t="shared" si="567"/>
        <v>1</v>
      </c>
      <c r="AD215" s="106">
        <f t="shared" si="567"/>
        <v>1</v>
      </c>
      <c r="AE215" s="106">
        <f t="shared" si="567"/>
        <v>0</v>
      </c>
      <c r="AF215" s="106">
        <f t="shared" si="567"/>
        <v>0</v>
      </c>
      <c r="AG215" s="106">
        <f t="shared" si="567"/>
        <v>0</v>
      </c>
      <c r="AH215" s="106">
        <f t="shared" si="567"/>
        <v>0</v>
      </c>
      <c r="AI215" s="106">
        <f t="shared" si="567"/>
        <v>1</v>
      </c>
      <c r="AJ215" s="106">
        <f t="shared" si="567"/>
        <v>1</v>
      </c>
      <c r="AK215" s="106">
        <f t="shared" si="567"/>
        <v>1</v>
      </c>
      <c r="AL215" s="106">
        <f t="shared" si="567"/>
        <v>1</v>
      </c>
      <c r="AM215" s="106">
        <f t="shared" si="567"/>
        <v>0</v>
      </c>
      <c r="AN215" s="106">
        <f t="shared" si="567"/>
        <v>0</v>
      </c>
      <c r="AO215" s="106">
        <f t="shared" si="567"/>
        <v>1</v>
      </c>
      <c r="AP215" s="106">
        <f t="shared" si="567"/>
        <v>0</v>
      </c>
      <c r="AQ215" s="106">
        <f t="shared" si="567"/>
        <v>0</v>
      </c>
      <c r="AR215" s="106">
        <f t="shared" si="567"/>
        <v>1</v>
      </c>
      <c r="AS215" s="106">
        <f t="shared" si="567"/>
        <v>0</v>
      </c>
      <c r="AT215" s="106">
        <f t="shared" si="567"/>
        <v>0</v>
      </c>
      <c r="AU215" s="106">
        <f t="shared" si="567"/>
        <v>0</v>
      </c>
      <c r="AV215" s="106">
        <f t="shared" si="567"/>
        <v>0</v>
      </c>
      <c r="AW215" s="106">
        <f t="shared" si="567"/>
        <v>0</v>
      </c>
      <c r="AX215" s="106">
        <f t="shared" si="567"/>
        <v>0</v>
      </c>
      <c r="AY215" s="106">
        <f t="shared" si="567"/>
        <v>0</v>
      </c>
      <c r="AZ215" s="106">
        <f t="shared" si="567"/>
        <v>2</v>
      </c>
      <c r="BA215" s="106">
        <f t="shared" si="567"/>
        <v>0</v>
      </c>
      <c r="BB215" s="106">
        <f t="shared" si="567"/>
        <v>0</v>
      </c>
      <c r="BC215" s="106">
        <f t="shared" si="567"/>
        <v>0</v>
      </c>
      <c r="BD215" s="106">
        <f t="shared" si="567"/>
        <v>0</v>
      </c>
      <c r="BE215" s="106">
        <f t="shared" si="567"/>
        <v>0</v>
      </c>
      <c r="BF215" s="106">
        <f t="shared" si="567"/>
        <v>0</v>
      </c>
      <c r="BG215" s="106">
        <f t="shared" si="567"/>
        <v>0</v>
      </c>
      <c r="BH215" s="106">
        <f t="shared" si="567"/>
        <v>0</v>
      </c>
      <c r="BI215" s="106">
        <f t="shared" si="567"/>
        <v>0</v>
      </c>
      <c r="BJ215" s="106">
        <f t="shared" si="567"/>
        <v>0</v>
      </c>
      <c r="BK215" s="106">
        <f t="shared" si="567"/>
        <v>0</v>
      </c>
      <c r="BL215" s="106">
        <f t="shared" si="567"/>
        <v>0</v>
      </c>
      <c r="BM215" s="106">
        <f t="shared" si="567"/>
        <v>0</v>
      </c>
      <c r="BN215" s="106">
        <f t="shared" si="567"/>
        <v>0</v>
      </c>
      <c r="BO215" s="106">
        <f t="shared" si="567"/>
        <v>0</v>
      </c>
      <c r="BP215" s="106">
        <f t="shared" si="567"/>
        <v>0</v>
      </c>
      <c r="BQ215" s="106">
        <f t="shared" si="567"/>
        <v>0</v>
      </c>
      <c r="BR215" s="106">
        <f t="shared" si="567"/>
        <v>0</v>
      </c>
      <c r="BS215" s="106">
        <f t="shared" ref="BS215:ED215" si="568">SUM(BS208:BS214)</f>
        <v>0</v>
      </c>
      <c r="BT215" s="106">
        <f t="shared" si="568"/>
        <v>0</v>
      </c>
      <c r="BU215" s="106">
        <f t="shared" si="568"/>
        <v>0</v>
      </c>
      <c r="BV215" s="106">
        <f t="shared" si="568"/>
        <v>0</v>
      </c>
      <c r="BW215" s="106">
        <f t="shared" si="568"/>
        <v>0</v>
      </c>
      <c r="BX215" s="106">
        <f t="shared" si="568"/>
        <v>1</v>
      </c>
      <c r="BY215" s="106">
        <f t="shared" si="568"/>
        <v>1</v>
      </c>
      <c r="BZ215" s="106">
        <f t="shared" si="568"/>
        <v>0</v>
      </c>
      <c r="CA215" s="106">
        <f t="shared" si="568"/>
        <v>0</v>
      </c>
      <c r="CB215" s="106">
        <f t="shared" si="568"/>
        <v>0</v>
      </c>
      <c r="CC215" s="106">
        <f t="shared" si="568"/>
        <v>1</v>
      </c>
      <c r="CD215" s="106">
        <f t="shared" si="568"/>
        <v>0</v>
      </c>
      <c r="CE215" s="106">
        <f t="shared" si="568"/>
        <v>0</v>
      </c>
      <c r="CF215" s="106">
        <f t="shared" si="568"/>
        <v>1</v>
      </c>
      <c r="CG215" s="106">
        <f t="shared" si="568"/>
        <v>0</v>
      </c>
      <c r="CH215" s="106">
        <f t="shared" si="568"/>
        <v>0</v>
      </c>
      <c r="CI215" s="106">
        <f t="shared" si="568"/>
        <v>0</v>
      </c>
      <c r="CJ215" s="106">
        <f t="shared" si="568"/>
        <v>0</v>
      </c>
      <c r="CK215" s="106">
        <f t="shared" si="568"/>
        <v>2</v>
      </c>
      <c r="CL215" s="106">
        <f t="shared" si="568"/>
        <v>1</v>
      </c>
      <c r="CM215" s="106">
        <f t="shared" si="568"/>
        <v>1</v>
      </c>
      <c r="CN215" s="106">
        <f t="shared" si="568"/>
        <v>0</v>
      </c>
      <c r="CO215" s="106">
        <f t="shared" si="568"/>
        <v>0</v>
      </c>
      <c r="CP215" s="106">
        <f t="shared" si="568"/>
        <v>0</v>
      </c>
      <c r="CQ215" s="106">
        <f t="shared" si="568"/>
        <v>0</v>
      </c>
      <c r="CR215" s="106">
        <f t="shared" si="568"/>
        <v>1</v>
      </c>
      <c r="CS215" s="106">
        <f t="shared" si="568"/>
        <v>0</v>
      </c>
      <c r="CT215" s="106">
        <f t="shared" si="568"/>
        <v>0</v>
      </c>
      <c r="CU215" s="106">
        <f t="shared" si="568"/>
        <v>0</v>
      </c>
      <c r="CV215" s="106">
        <f t="shared" si="568"/>
        <v>0</v>
      </c>
      <c r="CW215" s="106">
        <f t="shared" si="568"/>
        <v>2</v>
      </c>
      <c r="CX215" s="106">
        <f t="shared" si="568"/>
        <v>0</v>
      </c>
      <c r="CY215" s="106">
        <f t="shared" si="568"/>
        <v>0</v>
      </c>
      <c r="CZ215" s="106">
        <f t="shared" si="568"/>
        <v>0</v>
      </c>
      <c r="DA215" s="106">
        <f t="shared" si="568"/>
        <v>0</v>
      </c>
      <c r="DB215" s="106">
        <f t="shared" si="568"/>
        <v>1</v>
      </c>
      <c r="DC215" s="106">
        <f t="shared" si="568"/>
        <v>1</v>
      </c>
      <c r="DD215" s="106">
        <f t="shared" si="568"/>
        <v>0</v>
      </c>
      <c r="DE215" s="106">
        <f t="shared" si="568"/>
        <v>2</v>
      </c>
      <c r="DF215" s="106">
        <f t="shared" si="568"/>
        <v>0</v>
      </c>
      <c r="DG215" s="106">
        <f t="shared" si="568"/>
        <v>0</v>
      </c>
      <c r="DH215" s="106">
        <f t="shared" si="568"/>
        <v>0</v>
      </c>
      <c r="DI215" s="106">
        <f t="shared" si="568"/>
        <v>0</v>
      </c>
      <c r="DJ215" s="106">
        <f t="shared" si="568"/>
        <v>0</v>
      </c>
      <c r="DK215" s="106">
        <f t="shared" si="568"/>
        <v>1</v>
      </c>
      <c r="DL215" s="106">
        <f t="shared" si="568"/>
        <v>0</v>
      </c>
      <c r="DM215" s="106">
        <f t="shared" si="568"/>
        <v>0</v>
      </c>
      <c r="DN215" s="106">
        <f t="shared" si="568"/>
        <v>0</v>
      </c>
      <c r="DO215" s="106">
        <f t="shared" si="568"/>
        <v>0</v>
      </c>
      <c r="DP215" s="106">
        <f t="shared" si="568"/>
        <v>0</v>
      </c>
      <c r="DQ215" s="106">
        <f t="shared" si="568"/>
        <v>0</v>
      </c>
      <c r="DR215" s="106">
        <f t="shared" si="568"/>
        <v>1</v>
      </c>
      <c r="DS215" s="106">
        <f t="shared" si="568"/>
        <v>0</v>
      </c>
      <c r="DT215" s="106">
        <f t="shared" si="568"/>
        <v>1</v>
      </c>
      <c r="DU215" s="106">
        <f t="shared" si="568"/>
        <v>0</v>
      </c>
      <c r="DV215" s="106">
        <f t="shared" si="568"/>
        <v>1</v>
      </c>
      <c r="DW215" s="106">
        <f t="shared" si="568"/>
        <v>0</v>
      </c>
      <c r="DX215" s="106">
        <f t="shared" si="568"/>
        <v>0</v>
      </c>
      <c r="DY215" s="106">
        <f t="shared" si="568"/>
        <v>0</v>
      </c>
      <c r="DZ215" s="106">
        <f t="shared" si="568"/>
        <v>1</v>
      </c>
      <c r="EA215" s="106">
        <f t="shared" si="568"/>
        <v>0</v>
      </c>
      <c r="EB215" s="106">
        <f t="shared" si="568"/>
        <v>0</v>
      </c>
      <c r="EC215" s="106">
        <f t="shared" si="568"/>
        <v>0</v>
      </c>
      <c r="ED215" s="106">
        <f t="shared" si="568"/>
        <v>0</v>
      </c>
      <c r="EE215" s="106">
        <f t="shared" ref="EE215:FT215" si="569">SUM(EE208:EE214)</f>
        <v>0</v>
      </c>
      <c r="EF215" s="106">
        <f t="shared" si="569"/>
        <v>0</v>
      </c>
      <c r="EG215" s="106">
        <f t="shared" si="569"/>
        <v>0</v>
      </c>
      <c r="EH215" s="106">
        <f t="shared" si="569"/>
        <v>1</v>
      </c>
      <c r="EI215" s="106">
        <f t="shared" si="569"/>
        <v>0</v>
      </c>
      <c r="EJ215" s="106">
        <f t="shared" si="569"/>
        <v>0</v>
      </c>
      <c r="EK215" s="106">
        <f t="shared" si="569"/>
        <v>1</v>
      </c>
      <c r="EL215" s="106">
        <f t="shared" si="569"/>
        <v>0</v>
      </c>
      <c r="EM215" s="106">
        <f t="shared" si="569"/>
        <v>0</v>
      </c>
      <c r="EN215" s="106">
        <f t="shared" si="569"/>
        <v>0</v>
      </c>
      <c r="EO215" s="106">
        <f t="shared" si="569"/>
        <v>0</v>
      </c>
      <c r="EP215" s="106">
        <f t="shared" si="569"/>
        <v>0</v>
      </c>
      <c r="EQ215" s="106">
        <f t="shared" si="569"/>
        <v>0</v>
      </c>
      <c r="ER215" s="106">
        <f t="shared" si="569"/>
        <v>1</v>
      </c>
      <c r="ES215" s="106">
        <f t="shared" si="569"/>
        <v>0</v>
      </c>
      <c r="ET215" s="106">
        <f t="shared" si="569"/>
        <v>1</v>
      </c>
      <c r="EU215" s="106">
        <f t="shared" si="569"/>
        <v>0</v>
      </c>
      <c r="EV215" s="106">
        <f t="shared" si="569"/>
        <v>0</v>
      </c>
      <c r="EW215" s="106">
        <f t="shared" si="569"/>
        <v>0</v>
      </c>
      <c r="EX215" s="106">
        <f t="shared" si="569"/>
        <v>0</v>
      </c>
      <c r="EY215" s="106">
        <f t="shared" si="569"/>
        <v>0</v>
      </c>
      <c r="EZ215" s="106">
        <f t="shared" si="569"/>
        <v>1</v>
      </c>
      <c r="FA215" s="106">
        <f t="shared" si="569"/>
        <v>0</v>
      </c>
      <c r="FB215" s="106">
        <f t="shared" si="569"/>
        <v>0</v>
      </c>
      <c r="FC215" s="106">
        <f t="shared" si="569"/>
        <v>0</v>
      </c>
      <c r="FD215" s="106">
        <f t="shared" si="569"/>
        <v>0</v>
      </c>
      <c r="FE215" s="106">
        <f t="shared" si="569"/>
        <v>0</v>
      </c>
      <c r="FF215" s="106">
        <f t="shared" si="569"/>
        <v>0</v>
      </c>
      <c r="FG215" s="106">
        <f t="shared" si="569"/>
        <v>0</v>
      </c>
      <c r="FH215" s="106">
        <f t="shared" si="569"/>
        <v>0</v>
      </c>
      <c r="FI215" s="106">
        <f t="shared" si="569"/>
        <v>1</v>
      </c>
      <c r="FJ215" s="106">
        <f t="shared" si="569"/>
        <v>0</v>
      </c>
      <c r="FK215" s="106">
        <f t="shared" si="569"/>
        <v>0</v>
      </c>
      <c r="FL215" s="106">
        <f t="shared" si="569"/>
        <v>0</v>
      </c>
      <c r="FM215" s="106">
        <f t="shared" si="569"/>
        <v>0</v>
      </c>
      <c r="FN215" s="106">
        <f t="shared" si="569"/>
        <v>0</v>
      </c>
      <c r="FO215" s="106">
        <f t="shared" si="569"/>
        <v>0</v>
      </c>
      <c r="FP215" s="106">
        <f t="shared" si="569"/>
        <v>0</v>
      </c>
      <c r="FQ215" s="106">
        <f t="shared" si="569"/>
        <v>0</v>
      </c>
      <c r="FR215" s="106">
        <f t="shared" si="569"/>
        <v>0</v>
      </c>
      <c r="FS215" s="106">
        <f t="shared" si="569"/>
        <v>0</v>
      </c>
      <c r="FT215" s="106">
        <f t="shared" si="569"/>
        <v>1</v>
      </c>
      <c r="FV215" s="106">
        <f t="shared" ref="FV215" si="570">SUM(FV208:FV214)</f>
        <v>42</v>
      </c>
    </row>
    <row r="216" spans="2:178" ht="15.75" thickTop="1">
      <c r="B216" s="129"/>
    </row>
    <row r="217" spans="2:178">
      <c r="B217" s="129"/>
      <c r="D217" s="98" t="s">
        <v>45</v>
      </c>
    </row>
    <row r="218" spans="2:178">
      <c r="B218" s="129"/>
      <c r="D218" t="s">
        <v>46</v>
      </c>
      <c r="F218">
        <f>SUM(F208:F210)</f>
        <v>0</v>
      </c>
      <c r="G218">
        <f t="shared" ref="G218:BR218" si="571">SUM(G208:G210)</f>
        <v>0</v>
      </c>
      <c r="H218">
        <f t="shared" si="571"/>
        <v>0</v>
      </c>
      <c r="I218">
        <f t="shared" si="571"/>
        <v>0</v>
      </c>
      <c r="J218">
        <f t="shared" si="571"/>
        <v>0</v>
      </c>
      <c r="K218">
        <f t="shared" si="571"/>
        <v>0</v>
      </c>
      <c r="L218">
        <f t="shared" si="571"/>
        <v>0</v>
      </c>
      <c r="M218">
        <f t="shared" si="571"/>
        <v>0</v>
      </c>
      <c r="N218">
        <f t="shared" si="571"/>
        <v>0</v>
      </c>
      <c r="O218">
        <f t="shared" si="571"/>
        <v>0</v>
      </c>
      <c r="P218">
        <f t="shared" si="571"/>
        <v>0</v>
      </c>
      <c r="Q218">
        <f t="shared" si="571"/>
        <v>0</v>
      </c>
      <c r="R218">
        <f t="shared" si="571"/>
        <v>0</v>
      </c>
      <c r="S218">
        <f t="shared" si="571"/>
        <v>0</v>
      </c>
      <c r="T218">
        <f t="shared" si="571"/>
        <v>0</v>
      </c>
      <c r="U218">
        <f t="shared" si="571"/>
        <v>0</v>
      </c>
      <c r="V218">
        <f t="shared" si="571"/>
        <v>0</v>
      </c>
      <c r="W218">
        <f t="shared" si="571"/>
        <v>0</v>
      </c>
      <c r="X218">
        <f t="shared" si="571"/>
        <v>0</v>
      </c>
      <c r="Y218">
        <f t="shared" si="571"/>
        <v>0</v>
      </c>
      <c r="Z218">
        <f t="shared" si="571"/>
        <v>0</v>
      </c>
      <c r="AA218">
        <f t="shared" si="571"/>
        <v>0</v>
      </c>
      <c r="AB218">
        <f t="shared" si="571"/>
        <v>0</v>
      </c>
      <c r="AC218">
        <f t="shared" si="571"/>
        <v>1</v>
      </c>
      <c r="AD218">
        <f t="shared" si="571"/>
        <v>0</v>
      </c>
      <c r="AE218">
        <f t="shared" si="571"/>
        <v>0</v>
      </c>
      <c r="AF218">
        <f t="shared" si="571"/>
        <v>0</v>
      </c>
      <c r="AG218">
        <f t="shared" si="571"/>
        <v>0</v>
      </c>
      <c r="AH218">
        <f t="shared" si="571"/>
        <v>0</v>
      </c>
      <c r="AI218">
        <f t="shared" si="571"/>
        <v>0</v>
      </c>
      <c r="AJ218">
        <f t="shared" si="571"/>
        <v>0</v>
      </c>
      <c r="AK218">
        <f t="shared" si="571"/>
        <v>0</v>
      </c>
      <c r="AL218">
        <f t="shared" si="571"/>
        <v>0</v>
      </c>
      <c r="AM218">
        <f t="shared" si="571"/>
        <v>0</v>
      </c>
      <c r="AN218">
        <f t="shared" si="571"/>
        <v>0</v>
      </c>
      <c r="AO218">
        <f t="shared" si="571"/>
        <v>0</v>
      </c>
      <c r="AP218">
        <f t="shared" si="571"/>
        <v>0</v>
      </c>
      <c r="AQ218">
        <f t="shared" si="571"/>
        <v>0</v>
      </c>
      <c r="AR218">
        <f t="shared" si="571"/>
        <v>0</v>
      </c>
      <c r="AS218">
        <f t="shared" si="571"/>
        <v>0</v>
      </c>
      <c r="AT218">
        <f t="shared" si="571"/>
        <v>0</v>
      </c>
      <c r="AU218">
        <f t="shared" si="571"/>
        <v>0</v>
      </c>
      <c r="AV218">
        <f t="shared" si="571"/>
        <v>0</v>
      </c>
      <c r="AW218">
        <f t="shared" si="571"/>
        <v>0</v>
      </c>
      <c r="AX218">
        <f t="shared" si="571"/>
        <v>0</v>
      </c>
      <c r="AY218">
        <f t="shared" si="571"/>
        <v>0</v>
      </c>
      <c r="AZ218">
        <f t="shared" si="571"/>
        <v>1</v>
      </c>
      <c r="BA218">
        <f t="shared" si="571"/>
        <v>0</v>
      </c>
      <c r="BB218">
        <f t="shared" si="571"/>
        <v>0</v>
      </c>
      <c r="BC218">
        <f t="shared" si="571"/>
        <v>0</v>
      </c>
      <c r="BD218">
        <f t="shared" si="571"/>
        <v>0</v>
      </c>
      <c r="BE218">
        <f t="shared" si="571"/>
        <v>0</v>
      </c>
      <c r="BF218">
        <f t="shared" si="571"/>
        <v>0</v>
      </c>
      <c r="BG218">
        <f t="shared" si="571"/>
        <v>0</v>
      </c>
      <c r="BH218">
        <f t="shared" si="571"/>
        <v>0</v>
      </c>
      <c r="BI218">
        <f t="shared" si="571"/>
        <v>0</v>
      </c>
      <c r="BJ218">
        <f t="shared" si="571"/>
        <v>0</v>
      </c>
      <c r="BK218">
        <f t="shared" si="571"/>
        <v>0</v>
      </c>
      <c r="BL218">
        <f t="shared" si="571"/>
        <v>0</v>
      </c>
      <c r="BM218">
        <f t="shared" si="571"/>
        <v>0</v>
      </c>
      <c r="BN218">
        <f t="shared" si="571"/>
        <v>0</v>
      </c>
      <c r="BO218">
        <f t="shared" si="571"/>
        <v>0</v>
      </c>
      <c r="BP218">
        <f t="shared" si="571"/>
        <v>0</v>
      </c>
      <c r="BQ218">
        <f t="shared" si="571"/>
        <v>0</v>
      </c>
      <c r="BR218">
        <f t="shared" si="571"/>
        <v>0</v>
      </c>
      <c r="BS218">
        <f t="shared" ref="BS218:ED218" si="572">SUM(BS208:BS210)</f>
        <v>0</v>
      </c>
      <c r="BT218">
        <f t="shared" si="572"/>
        <v>0</v>
      </c>
      <c r="BU218">
        <f t="shared" si="572"/>
        <v>0</v>
      </c>
      <c r="BV218">
        <f t="shared" si="572"/>
        <v>0</v>
      </c>
      <c r="BW218">
        <f t="shared" si="572"/>
        <v>0</v>
      </c>
      <c r="BX218">
        <f t="shared" si="572"/>
        <v>0</v>
      </c>
      <c r="BY218">
        <f t="shared" si="572"/>
        <v>0</v>
      </c>
      <c r="BZ218">
        <f t="shared" si="572"/>
        <v>0</v>
      </c>
      <c r="CA218">
        <f t="shared" si="572"/>
        <v>0</v>
      </c>
      <c r="CB218">
        <f t="shared" si="572"/>
        <v>0</v>
      </c>
      <c r="CC218">
        <f t="shared" si="572"/>
        <v>0</v>
      </c>
      <c r="CD218">
        <f t="shared" si="572"/>
        <v>0</v>
      </c>
      <c r="CE218">
        <f t="shared" si="572"/>
        <v>0</v>
      </c>
      <c r="CF218">
        <f t="shared" si="572"/>
        <v>0</v>
      </c>
      <c r="CG218">
        <f t="shared" si="572"/>
        <v>0</v>
      </c>
      <c r="CH218">
        <f t="shared" si="572"/>
        <v>0</v>
      </c>
      <c r="CI218">
        <f t="shared" si="572"/>
        <v>0</v>
      </c>
      <c r="CJ218">
        <f t="shared" si="572"/>
        <v>0</v>
      </c>
      <c r="CK218">
        <f t="shared" si="572"/>
        <v>0</v>
      </c>
      <c r="CL218">
        <f t="shared" si="572"/>
        <v>0</v>
      </c>
      <c r="CM218">
        <f t="shared" si="572"/>
        <v>1</v>
      </c>
      <c r="CN218">
        <f t="shared" si="572"/>
        <v>0</v>
      </c>
      <c r="CO218">
        <f t="shared" si="572"/>
        <v>0</v>
      </c>
      <c r="CP218">
        <f t="shared" si="572"/>
        <v>0</v>
      </c>
      <c r="CQ218">
        <f t="shared" si="572"/>
        <v>0</v>
      </c>
      <c r="CR218">
        <f t="shared" si="572"/>
        <v>0</v>
      </c>
      <c r="CS218">
        <f t="shared" si="572"/>
        <v>0</v>
      </c>
      <c r="CT218">
        <f t="shared" si="572"/>
        <v>0</v>
      </c>
      <c r="CU218">
        <f t="shared" si="572"/>
        <v>0</v>
      </c>
      <c r="CV218">
        <f t="shared" si="572"/>
        <v>0</v>
      </c>
      <c r="CW218">
        <f t="shared" si="572"/>
        <v>0</v>
      </c>
      <c r="CX218">
        <f t="shared" si="572"/>
        <v>0</v>
      </c>
      <c r="CY218">
        <f t="shared" si="572"/>
        <v>0</v>
      </c>
      <c r="CZ218">
        <f t="shared" si="572"/>
        <v>0</v>
      </c>
      <c r="DA218">
        <f t="shared" si="572"/>
        <v>0</v>
      </c>
      <c r="DB218">
        <f t="shared" si="572"/>
        <v>0</v>
      </c>
      <c r="DC218">
        <f t="shared" si="572"/>
        <v>0</v>
      </c>
      <c r="DD218">
        <f t="shared" si="572"/>
        <v>0</v>
      </c>
      <c r="DE218">
        <f t="shared" si="572"/>
        <v>0</v>
      </c>
      <c r="DF218">
        <f t="shared" si="572"/>
        <v>0</v>
      </c>
      <c r="DG218">
        <f t="shared" si="572"/>
        <v>0</v>
      </c>
      <c r="DH218">
        <f t="shared" si="572"/>
        <v>0</v>
      </c>
      <c r="DI218">
        <f t="shared" si="572"/>
        <v>0</v>
      </c>
      <c r="DJ218">
        <f t="shared" si="572"/>
        <v>0</v>
      </c>
      <c r="DK218">
        <f t="shared" si="572"/>
        <v>0</v>
      </c>
      <c r="DL218">
        <f t="shared" si="572"/>
        <v>0</v>
      </c>
      <c r="DM218">
        <f t="shared" si="572"/>
        <v>0</v>
      </c>
      <c r="DN218">
        <f t="shared" si="572"/>
        <v>0</v>
      </c>
      <c r="DO218">
        <f t="shared" si="572"/>
        <v>0</v>
      </c>
      <c r="DP218">
        <f t="shared" si="572"/>
        <v>0</v>
      </c>
      <c r="DQ218">
        <f t="shared" si="572"/>
        <v>0</v>
      </c>
      <c r="DR218">
        <f t="shared" si="572"/>
        <v>1</v>
      </c>
      <c r="DS218">
        <f t="shared" si="572"/>
        <v>0</v>
      </c>
      <c r="DT218">
        <f t="shared" si="572"/>
        <v>0</v>
      </c>
      <c r="DU218">
        <f t="shared" si="572"/>
        <v>0</v>
      </c>
      <c r="DV218">
        <f t="shared" si="572"/>
        <v>0</v>
      </c>
      <c r="DW218">
        <f t="shared" si="572"/>
        <v>0</v>
      </c>
      <c r="DX218">
        <f t="shared" si="572"/>
        <v>0</v>
      </c>
      <c r="DY218">
        <f t="shared" si="572"/>
        <v>0</v>
      </c>
      <c r="DZ218">
        <f t="shared" si="572"/>
        <v>0</v>
      </c>
      <c r="EA218">
        <f t="shared" si="572"/>
        <v>0</v>
      </c>
      <c r="EB218">
        <f t="shared" si="572"/>
        <v>0</v>
      </c>
      <c r="EC218">
        <f t="shared" si="572"/>
        <v>0</v>
      </c>
      <c r="ED218">
        <f t="shared" si="572"/>
        <v>0</v>
      </c>
      <c r="EE218">
        <f t="shared" ref="EE218:FT218" si="573">SUM(EE208:EE210)</f>
        <v>0</v>
      </c>
      <c r="EF218">
        <f t="shared" si="573"/>
        <v>0</v>
      </c>
      <c r="EG218">
        <f t="shared" si="573"/>
        <v>0</v>
      </c>
      <c r="EH218">
        <f t="shared" si="573"/>
        <v>0</v>
      </c>
      <c r="EI218">
        <f t="shared" si="573"/>
        <v>0</v>
      </c>
      <c r="EJ218">
        <f t="shared" si="573"/>
        <v>0</v>
      </c>
      <c r="EK218">
        <f t="shared" si="573"/>
        <v>0</v>
      </c>
      <c r="EL218">
        <f t="shared" si="573"/>
        <v>0</v>
      </c>
      <c r="EM218">
        <f t="shared" si="573"/>
        <v>0</v>
      </c>
      <c r="EN218">
        <f t="shared" si="573"/>
        <v>0</v>
      </c>
      <c r="EO218">
        <f t="shared" si="573"/>
        <v>0</v>
      </c>
      <c r="EP218">
        <f t="shared" si="573"/>
        <v>0</v>
      </c>
      <c r="EQ218">
        <f t="shared" si="573"/>
        <v>0</v>
      </c>
      <c r="ER218">
        <f t="shared" si="573"/>
        <v>0</v>
      </c>
      <c r="ES218">
        <f t="shared" si="573"/>
        <v>0</v>
      </c>
      <c r="ET218">
        <f t="shared" si="573"/>
        <v>0</v>
      </c>
      <c r="EU218">
        <f t="shared" si="573"/>
        <v>0</v>
      </c>
      <c r="EV218">
        <f t="shared" si="573"/>
        <v>0</v>
      </c>
      <c r="EW218">
        <f t="shared" si="573"/>
        <v>0</v>
      </c>
      <c r="EX218">
        <f t="shared" si="573"/>
        <v>0</v>
      </c>
      <c r="EY218">
        <f t="shared" si="573"/>
        <v>0</v>
      </c>
      <c r="EZ218">
        <f t="shared" si="573"/>
        <v>0</v>
      </c>
      <c r="FA218">
        <f t="shared" si="573"/>
        <v>0</v>
      </c>
      <c r="FB218">
        <f t="shared" si="573"/>
        <v>0</v>
      </c>
      <c r="FC218">
        <f t="shared" si="573"/>
        <v>0</v>
      </c>
      <c r="FD218">
        <f t="shared" si="573"/>
        <v>0</v>
      </c>
      <c r="FE218">
        <f t="shared" si="573"/>
        <v>0</v>
      </c>
      <c r="FF218">
        <f t="shared" si="573"/>
        <v>0</v>
      </c>
      <c r="FG218">
        <f t="shared" si="573"/>
        <v>0</v>
      </c>
      <c r="FH218">
        <f t="shared" si="573"/>
        <v>0</v>
      </c>
      <c r="FI218">
        <f t="shared" si="573"/>
        <v>0</v>
      </c>
      <c r="FJ218">
        <f t="shared" si="573"/>
        <v>0</v>
      </c>
      <c r="FK218">
        <f t="shared" si="573"/>
        <v>0</v>
      </c>
      <c r="FL218">
        <f t="shared" si="573"/>
        <v>0</v>
      </c>
      <c r="FM218">
        <f t="shared" si="573"/>
        <v>0</v>
      </c>
      <c r="FN218">
        <f t="shared" si="573"/>
        <v>0</v>
      </c>
      <c r="FO218">
        <f t="shared" si="573"/>
        <v>0</v>
      </c>
      <c r="FP218">
        <f t="shared" si="573"/>
        <v>0</v>
      </c>
      <c r="FQ218">
        <f t="shared" si="573"/>
        <v>0</v>
      </c>
      <c r="FR218">
        <f t="shared" si="573"/>
        <v>0</v>
      </c>
      <c r="FS218">
        <f t="shared" si="573"/>
        <v>0</v>
      </c>
      <c r="FT218">
        <f t="shared" si="573"/>
        <v>0</v>
      </c>
      <c r="FV218">
        <f t="shared" ref="FV218:FV221" si="574">SUM(F218:FT218)</f>
        <v>4</v>
      </c>
    </row>
    <row r="219" spans="2:178">
      <c r="B219" s="129"/>
      <c r="D219" t="s">
        <v>47</v>
      </c>
      <c r="F219">
        <f>SUM(F211:F212)</f>
        <v>0</v>
      </c>
      <c r="G219">
        <f t="shared" ref="G219:BR219" si="575">SUM(G211:G212)</f>
        <v>0</v>
      </c>
      <c r="H219">
        <f t="shared" si="575"/>
        <v>0</v>
      </c>
      <c r="I219">
        <f t="shared" si="575"/>
        <v>0</v>
      </c>
      <c r="J219">
        <f t="shared" si="575"/>
        <v>0</v>
      </c>
      <c r="K219">
        <f t="shared" si="575"/>
        <v>0</v>
      </c>
      <c r="L219">
        <f t="shared" si="575"/>
        <v>0</v>
      </c>
      <c r="M219">
        <f t="shared" si="575"/>
        <v>0</v>
      </c>
      <c r="N219">
        <f t="shared" si="575"/>
        <v>0</v>
      </c>
      <c r="O219">
        <f t="shared" si="575"/>
        <v>0</v>
      </c>
      <c r="P219">
        <f t="shared" si="575"/>
        <v>0</v>
      </c>
      <c r="Q219">
        <f t="shared" si="575"/>
        <v>1</v>
      </c>
      <c r="R219">
        <f t="shared" si="575"/>
        <v>0</v>
      </c>
      <c r="S219">
        <f t="shared" si="575"/>
        <v>0</v>
      </c>
      <c r="T219">
        <f t="shared" si="575"/>
        <v>0</v>
      </c>
      <c r="U219">
        <f t="shared" si="575"/>
        <v>0</v>
      </c>
      <c r="V219">
        <f t="shared" si="575"/>
        <v>0</v>
      </c>
      <c r="W219">
        <f t="shared" si="575"/>
        <v>0</v>
      </c>
      <c r="X219">
        <f t="shared" si="575"/>
        <v>0</v>
      </c>
      <c r="Y219">
        <f t="shared" si="575"/>
        <v>0</v>
      </c>
      <c r="Z219">
        <f t="shared" si="575"/>
        <v>0</v>
      </c>
      <c r="AA219">
        <f t="shared" si="575"/>
        <v>1</v>
      </c>
      <c r="AB219">
        <f t="shared" si="575"/>
        <v>0</v>
      </c>
      <c r="AC219">
        <f t="shared" si="575"/>
        <v>0</v>
      </c>
      <c r="AD219">
        <f t="shared" si="575"/>
        <v>1</v>
      </c>
      <c r="AE219">
        <f t="shared" si="575"/>
        <v>0</v>
      </c>
      <c r="AF219">
        <f t="shared" si="575"/>
        <v>0</v>
      </c>
      <c r="AG219">
        <f t="shared" si="575"/>
        <v>0</v>
      </c>
      <c r="AH219">
        <f t="shared" si="575"/>
        <v>0</v>
      </c>
      <c r="AI219">
        <f t="shared" si="575"/>
        <v>0</v>
      </c>
      <c r="AJ219">
        <f t="shared" si="575"/>
        <v>1</v>
      </c>
      <c r="AK219">
        <f t="shared" si="575"/>
        <v>0</v>
      </c>
      <c r="AL219">
        <f t="shared" si="575"/>
        <v>1</v>
      </c>
      <c r="AM219">
        <f t="shared" si="575"/>
        <v>0</v>
      </c>
      <c r="AN219">
        <f t="shared" si="575"/>
        <v>0</v>
      </c>
      <c r="AO219">
        <f t="shared" si="575"/>
        <v>0</v>
      </c>
      <c r="AP219">
        <f t="shared" si="575"/>
        <v>0</v>
      </c>
      <c r="AQ219">
        <f t="shared" si="575"/>
        <v>0</v>
      </c>
      <c r="AR219">
        <f t="shared" si="575"/>
        <v>1</v>
      </c>
      <c r="AS219">
        <f t="shared" si="575"/>
        <v>0</v>
      </c>
      <c r="AT219">
        <f t="shared" si="575"/>
        <v>0</v>
      </c>
      <c r="AU219">
        <f t="shared" si="575"/>
        <v>0</v>
      </c>
      <c r="AV219">
        <f t="shared" si="575"/>
        <v>0</v>
      </c>
      <c r="AW219">
        <f t="shared" si="575"/>
        <v>0</v>
      </c>
      <c r="AX219">
        <f t="shared" si="575"/>
        <v>0</v>
      </c>
      <c r="AY219">
        <f t="shared" si="575"/>
        <v>0</v>
      </c>
      <c r="AZ219">
        <f t="shared" si="575"/>
        <v>0</v>
      </c>
      <c r="BA219">
        <f t="shared" si="575"/>
        <v>0</v>
      </c>
      <c r="BB219">
        <f t="shared" si="575"/>
        <v>0</v>
      </c>
      <c r="BC219">
        <f t="shared" si="575"/>
        <v>0</v>
      </c>
      <c r="BD219">
        <f t="shared" si="575"/>
        <v>0</v>
      </c>
      <c r="BE219">
        <f t="shared" si="575"/>
        <v>0</v>
      </c>
      <c r="BF219">
        <f t="shared" si="575"/>
        <v>0</v>
      </c>
      <c r="BG219">
        <f t="shared" si="575"/>
        <v>0</v>
      </c>
      <c r="BH219">
        <f t="shared" si="575"/>
        <v>0</v>
      </c>
      <c r="BI219">
        <f t="shared" si="575"/>
        <v>0</v>
      </c>
      <c r="BJ219">
        <f t="shared" si="575"/>
        <v>0</v>
      </c>
      <c r="BK219">
        <f t="shared" si="575"/>
        <v>0</v>
      </c>
      <c r="BL219">
        <f t="shared" si="575"/>
        <v>0</v>
      </c>
      <c r="BM219">
        <f t="shared" si="575"/>
        <v>0</v>
      </c>
      <c r="BN219">
        <f t="shared" si="575"/>
        <v>0</v>
      </c>
      <c r="BO219">
        <f t="shared" si="575"/>
        <v>0</v>
      </c>
      <c r="BP219">
        <f t="shared" si="575"/>
        <v>0</v>
      </c>
      <c r="BQ219">
        <f t="shared" si="575"/>
        <v>0</v>
      </c>
      <c r="BR219">
        <f t="shared" si="575"/>
        <v>0</v>
      </c>
      <c r="BS219">
        <f t="shared" ref="BS219:ED219" si="576">SUM(BS211:BS212)</f>
        <v>0</v>
      </c>
      <c r="BT219">
        <f t="shared" si="576"/>
        <v>0</v>
      </c>
      <c r="BU219">
        <f t="shared" si="576"/>
        <v>0</v>
      </c>
      <c r="BV219">
        <f t="shared" si="576"/>
        <v>0</v>
      </c>
      <c r="BW219">
        <f t="shared" si="576"/>
        <v>0</v>
      </c>
      <c r="BX219">
        <f t="shared" si="576"/>
        <v>0</v>
      </c>
      <c r="BY219">
        <f t="shared" si="576"/>
        <v>0</v>
      </c>
      <c r="BZ219">
        <f t="shared" si="576"/>
        <v>0</v>
      </c>
      <c r="CA219">
        <f t="shared" si="576"/>
        <v>0</v>
      </c>
      <c r="CB219">
        <f t="shared" si="576"/>
        <v>0</v>
      </c>
      <c r="CC219">
        <f t="shared" si="576"/>
        <v>0</v>
      </c>
      <c r="CD219">
        <f t="shared" si="576"/>
        <v>0</v>
      </c>
      <c r="CE219">
        <f t="shared" si="576"/>
        <v>0</v>
      </c>
      <c r="CF219">
        <f t="shared" si="576"/>
        <v>0</v>
      </c>
      <c r="CG219">
        <f t="shared" si="576"/>
        <v>0</v>
      </c>
      <c r="CH219">
        <f t="shared" si="576"/>
        <v>0</v>
      </c>
      <c r="CI219">
        <f t="shared" si="576"/>
        <v>0</v>
      </c>
      <c r="CJ219">
        <f t="shared" si="576"/>
        <v>0</v>
      </c>
      <c r="CK219">
        <f t="shared" si="576"/>
        <v>0</v>
      </c>
      <c r="CL219">
        <f t="shared" si="576"/>
        <v>0</v>
      </c>
      <c r="CM219">
        <f t="shared" si="576"/>
        <v>0</v>
      </c>
      <c r="CN219">
        <f t="shared" si="576"/>
        <v>0</v>
      </c>
      <c r="CO219">
        <f t="shared" si="576"/>
        <v>0</v>
      </c>
      <c r="CP219">
        <f t="shared" si="576"/>
        <v>0</v>
      </c>
      <c r="CQ219">
        <f t="shared" si="576"/>
        <v>0</v>
      </c>
      <c r="CR219">
        <f t="shared" si="576"/>
        <v>0</v>
      </c>
      <c r="CS219">
        <f t="shared" si="576"/>
        <v>0</v>
      </c>
      <c r="CT219">
        <f t="shared" si="576"/>
        <v>0</v>
      </c>
      <c r="CU219">
        <f t="shared" si="576"/>
        <v>0</v>
      </c>
      <c r="CV219">
        <f t="shared" si="576"/>
        <v>0</v>
      </c>
      <c r="CW219">
        <f t="shared" si="576"/>
        <v>1</v>
      </c>
      <c r="CX219">
        <f t="shared" si="576"/>
        <v>0</v>
      </c>
      <c r="CY219">
        <f t="shared" si="576"/>
        <v>0</v>
      </c>
      <c r="CZ219">
        <f t="shared" si="576"/>
        <v>0</v>
      </c>
      <c r="DA219">
        <f t="shared" si="576"/>
        <v>0</v>
      </c>
      <c r="DB219">
        <f t="shared" si="576"/>
        <v>1</v>
      </c>
      <c r="DC219">
        <f t="shared" si="576"/>
        <v>0</v>
      </c>
      <c r="DD219">
        <f t="shared" si="576"/>
        <v>0</v>
      </c>
      <c r="DE219">
        <f t="shared" si="576"/>
        <v>1</v>
      </c>
      <c r="DF219">
        <f t="shared" si="576"/>
        <v>0</v>
      </c>
      <c r="DG219">
        <f t="shared" si="576"/>
        <v>0</v>
      </c>
      <c r="DH219">
        <f t="shared" si="576"/>
        <v>0</v>
      </c>
      <c r="DI219">
        <f t="shared" si="576"/>
        <v>0</v>
      </c>
      <c r="DJ219">
        <f t="shared" si="576"/>
        <v>0</v>
      </c>
      <c r="DK219">
        <f t="shared" si="576"/>
        <v>0</v>
      </c>
      <c r="DL219">
        <f t="shared" si="576"/>
        <v>0</v>
      </c>
      <c r="DM219">
        <f t="shared" si="576"/>
        <v>0</v>
      </c>
      <c r="DN219">
        <f t="shared" si="576"/>
        <v>0</v>
      </c>
      <c r="DO219">
        <f t="shared" si="576"/>
        <v>0</v>
      </c>
      <c r="DP219">
        <f t="shared" si="576"/>
        <v>0</v>
      </c>
      <c r="DQ219">
        <f t="shared" si="576"/>
        <v>0</v>
      </c>
      <c r="DR219">
        <f t="shared" si="576"/>
        <v>0</v>
      </c>
      <c r="DS219">
        <f t="shared" si="576"/>
        <v>0</v>
      </c>
      <c r="DT219">
        <f t="shared" si="576"/>
        <v>1</v>
      </c>
      <c r="DU219">
        <f t="shared" si="576"/>
        <v>0</v>
      </c>
      <c r="DV219">
        <f t="shared" si="576"/>
        <v>0</v>
      </c>
      <c r="DW219">
        <f t="shared" si="576"/>
        <v>0</v>
      </c>
      <c r="DX219">
        <f t="shared" si="576"/>
        <v>0</v>
      </c>
      <c r="DY219">
        <f t="shared" si="576"/>
        <v>0</v>
      </c>
      <c r="DZ219">
        <f t="shared" si="576"/>
        <v>0</v>
      </c>
      <c r="EA219">
        <f t="shared" si="576"/>
        <v>0</v>
      </c>
      <c r="EB219">
        <f t="shared" si="576"/>
        <v>0</v>
      </c>
      <c r="EC219">
        <f t="shared" si="576"/>
        <v>0</v>
      </c>
      <c r="ED219">
        <f t="shared" si="576"/>
        <v>0</v>
      </c>
      <c r="EE219">
        <f t="shared" ref="EE219:FT219" si="577">SUM(EE211:EE212)</f>
        <v>0</v>
      </c>
      <c r="EF219">
        <f t="shared" si="577"/>
        <v>0</v>
      </c>
      <c r="EG219">
        <f t="shared" si="577"/>
        <v>0</v>
      </c>
      <c r="EH219">
        <f t="shared" si="577"/>
        <v>0</v>
      </c>
      <c r="EI219">
        <f t="shared" si="577"/>
        <v>0</v>
      </c>
      <c r="EJ219">
        <f t="shared" si="577"/>
        <v>0</v>
      </c>
      <c r="EK219">
        <f t="shared" si="577"/>
        <v>0</v>
      </c>
      <c r="EL219">
        <f t="shared" si="577"/>
        <v>0</v>
      </c>
      <c r="EM219">
        <f t="shared" si="577"/>
        <v>0</v>
      </c>
      <c r="EN219">
        <f t="shared" si="577"/>
        <v>0</v>
      </c>
      <c r="EO219">
        <f t="shared" si="577"/>
        <v>0</v>
      </c>
      <c r="EP219">
        <f t="shared" si="577"/>
        <v>0</v>
      </c>
      <c r="EQ219">
        <f t="shared" si="577"/>
        <v>0</v>
      </c>
      <c r="ER219">
        <f t="shared" si="577"/>
        <v>0</v>
      </c>
      <c r="ES219">
        <f t="shared" si="577"/>
        <v>0</v>
      </c>
      <c r="ET219">
        <f t="shared" si="577"/>
        <v>0</v>
      </c>
      <c r="EU219">
        <f t="shared" si="577"/>
        <v>0</v>
      </c>
      <c r="EV219">
        <f t="shared" si="577"/>
        <v>0</v>
      </c>
      <c r="EW219">
        <f t="shared" si="577"/>
        <v>0</v>
      </c>
      <c r="EX219">
        <f t="shared" si="577"/>
        <v>0</v>
      </c>
      <c r="EY219">
        <f t="shared" si="577"/>
        <v>0</v>
      </c>
      <c r="EZ219">
        <f t="shared" si="577"/>
        <v>1</v>
      </c>
      <c r="FA219">
        <f t="shared" si="577"/>
        <v>0</v>
      </c>
      <c r="FB219">
        <f t="shared" si="577"/>
        <v>0</v>
      </c>
      <c r="FC219">
        <f t="shared" si="577"/>
        <v>0</v>
      </c>
      <c r="FD219">
        <f t="shared" si="577"/>
        <v>0</v>
      </c>
      <c r="FE219">
        <f t="shared" si="577"/>
        <v>0</v>
      </c>
      <c r="FF219">
        <f t="shared" si="577"/>
        <v>0</v>
      </c>
      <c r="FG219">
        <f t="shared" si="577"/>
        <v>0</v>
      </c>
      <c r="FH219">
        <f t="shared" si="577"/>
        <v>0</v>
      </c>
      <c r="FI219">
        <f t="shared" si="577"/>
        <v>0</v>
      </c>
      <c r="FJ219">
        <f t="shared" si="577"/>
        <v>0</v>
      </c>
      <c r="FK219">
        <f t="shared" si="577"/>
        <v>0</v>
      </c>
      <c r="FL219">
        <f t="shared" si="577"/>
        <v>0</v>
      </c>
      <c r="FM219">
        <f t="shared" si="577"/>
        <v>0</v>
      </c>
      <c r="FN219">
        <f t="shared" si="577"/>
        <v>0</v>
      </c>
      <c r="FO219">
        <f t="shared" si="577"/>
        <v>0</v>
      </c>
      <c r="FP219">
        <f t="shared" si="577"/>
        <v>0</v>
      </c>
      <c r="FQ219">
        <f t="shared" si="577"/>
        <v>0</v>
      </c>
      <c r="FR219">
        <f t="shared" si="577"/>
        <v>0</v>
      </c>
      <c r="FS219">
        <f t="shared" si="577"/>
        <v>0</v>
      </c>
      <c r="FT219">
        <f t="shared" si="577"/>
        <v>0</v>
      </c>
      <c r="FV219">
        <f t="shared" si="574"/>
        <v>11</v>
      </c>
    </row>
    <row r="220" spans="2:178">
      <c r="B220" s="129"/>
      <c r="D220" t="s">
        <v>33</v>
      </c>
      <c r="F220">
        <f>F213</f>
        <v>0</v>
      </c>
      <c r="G220">
        <f t="shared" ref="G220:BR221" si="578">G213</f>
        <v>0</v>
      </c>
      <c r="H220">
        <f t="shared" si="578"/>
        <v>1</v>
      </c>
      <c r="I220">
        <f t="shared" si="578"/>
        <v>0</v>
      </c>
      <c r="J220">
        <f t="shared" si="578"/>
        <v>0</v>
      </c>
      <c r="K220">
        <f t="shared" si="578"/>
        <v>0</v>
      </c>
      <c r="L220">
        <f t="shared" si="578"/>
        <v>0</v>
      </c>
      <c r="M220">
        <f t="shared" si="578"/>
        <v>0</v>
      </c>
      <c r="N220">
        <f t="shared" si="578"/>
        <v>0</v>
      </c>
      <c r="O220">
        <f t="shared" si="578"/>
        <v>1</v>
      </c>
      <c r="P220">
        <f t="shared" si="578"/>
        <v>0</v>
      </c>
      <c r="Q220">
        <f t="shared" si="578"/>
        <v>1</v>
      </c>
      <c r="R220">
        <f t="shared" si="578"/>
        <v>0</v>
      </c>
      <c r="S220">
        <f t="shared" si="578"/>
        <v>0</v>
      </c>
      <c r="T220">
        <f t="shared" si="578"/>
        <v>0</v>
      </c>
      <c r="U220">
        <f t="shared" si="578"/>
        <v>0</v>
      </c>
      <c r="V220">
        <f t="shared" si="578"/>
        <v>0</v>
      </c>
      <c r="W220">
        <f t="shared" si="578"/>
        <v>0</v>
      </c>
      <c r="X220">
        <f t="shared" si="578"/>
        <v>0</v>
      </c>
      <c r="Y220">
        <f t="shared" si="578"/>
        <v>0</v>
      </c>
      <c r="Z220">
        <f t="shared" si="578"/>
        <v>0</v>
      </c>
      <c r="AA220">
        <f t="shared" si="578"/>
        <v>0</v>
      </c>
      <c r="AB220">
        <f t="shared" si="578"/>
        <v>0</v>
      </c>
      <c r="AC220">
        <f t="shared" si="578"/>
        <v>0</v>
      </c>
      <c r="AD220">
        <f t="shared" si="578"/>
        <v>0</v>
      </c>
      <c r="AE220">
        <f t="shared" si="578"/>
        <v>0</v>
      </c>
      <c r="AF220">
        <f t="shared" si="578"/>
        <v>0</v>
      </c>
      <c r="AG220">
        <f t="shared" si="578"/>
        <v>0</v>
      </c>
      <c r="AH220">
        <f t="shared" si="578"/>
        <v>0</v>
      </c>
      <c r="AI220">
        <f t="shared" si="578"/>
        <v>1</v>
      </c>
      <c r="AJ220">
        <f t="shared" si="578"/>
        <v>0</v>
      </c>
      <c r="AK220">
        <f t="shared" si="578"/>
        <v>0</v>
      </c>
      <c r="AL220">
        <f t="shared" si="578"/>
        <v>0</v>
      </c>
      <c r="AM220">
        <f t="shared" si="578"/>
        <v>0</v>
      </c>
      <c r="AN220">
        <f t="shared" si="578"/>
        <v>0</v>
      </c>
      <c r="AO220">
        <f t="shared" si="578"/>
        <v>1</v>
      </c>
      <c r="AP220">
        <f t="shared" si="578"/>
        <v>0</v>
      </c>
      <c r="AQ220">
        <f t="shared" si="578"/>
        <v>0</v>
      </c>
      <c r="AR220">
        <f t="shared" si="578"/>
        <v>0</v>
      </c>
      <c r="AS220">
        <f t="shared" si="578"/>
        <v>0</v>
      </c>
      <c r="AT220">
        <f t="shared" si="578"/>
        <v>0</v>
      </c>
      <c r="AU220">
        <f t="shared" si="578"/>
        <v>0</v>
      </c>
      <c r="AV220">
        <f t="shared" si="578"/>
        <v>0</v>
      </c>
      <c r="AW220">
        <f t="shared" si="578"/>
        <v>0</v>
      </c>
      <c r="AX220">
        <f t="shared" si="578"/>
        <v>0</v>
      </c>
      <c r="AY220">
        <f t="shared" si="578"/>
        <v>0</v>
      </c>
      <c r="AZ220">
        <f t="shared" si="578"/>
        <v>1</v>
      </c>
      <c r="BA220">
        <f t="shared" si="578"/>
        <v>0</v>
      </c>
      <c r="BB220">
        <f t="shared" si="578"/>
        <v>0</v>
      </c>
      <c r="BC220">
        <f t="shared" si="578"/>
        <v>0</v>
      </c>
      <c r="BD220">
        <f t="shared" si="578"/>
        <v>0</v>
      </c>
      <c r="BE220">
        <f t="shared" si="578"/>
        <v>0</v>
      </c>
      <c r="BF220">
        <f t="shared" si="578"/>
        <v>0</v>
      </c>
      <c r="BG220">
        <f t="shared" si="578"/>
        <v>0</v>
      </c>
      <c r="BH220">
        <f t="shared" si="578"/>
        <v>0</v>
      </c>
      <c r="BI220">
        <f t="shared" si="578"/>
        <v>0</v>
      </c>
      <c r="BJ220">
        <f t="shared" si="578"/>
        <v>0</v>
      </c>
      <c r="BK220">
        <f t="shared" si="578"/>
        <v>0</v>
      </c>
      <c r="BL220">
        <f t="shared" si="578"/>
        <v>0</v>
      </c>
      <c r="BM220">
        <f t="shared" si="578"/>
        <v>0</v>
      </c>
      <c r="BN220">
        <f t="shared" si="578"/>
        <v>0</v>
      </c>
      <c r="BO220">
        <f t="shared" si="578"/>
        <v>0</v>
      </c>
      <c r="BP220">
        <f t="shared" si="578"/>
        <v>0</v>
      </c>
      <c r="BQ220">
        <f t="shared" si="578"/>
        <v>0</v>
      </c>
      <c r="BR220">
        <f t="shared" si="578"/>
        <v>0</v>
      </c>
      <c r="BS220">
        <f t="shared" ref="BS220:ED221" si="579">BS213</f>
        <v>0</v>
      </c>
      <c r="BT220">
        <f t="shared" si="579"/>
        <v>0</v>
      </c>
      <c r="BU220">
        <f t="shared" si="579"/>
        <v>0</v>
      </c>
      <c r="BV220">
        <f t="shared" si="579"/>
        <v>0</v>
      </c>
      <c r="BW220">
        <f t="shared" si="579"/>
        <v>0</v>
      </c>
      <c r="BX220">
        <f t="shared" si="579"/>
        <v>1</v>
      </c>
      <c r="BY220">
        <f t="shared" si="579"/>
        <v>0</v>
      </c>
      <c r="BZ220">
        <f t="shared" si="579"/>
        <v>0</v>
      </c>
      <c r="CA220">
        <f t="shared" si="579"/>
        <v>0</v>
      </c>
      <c r="CB220">
        <f t="shared" si="579"/>
        <v>0</v>
      </c>
      <c r="CC220">
        <f t="shared" si="579"/>
        <v>1</v>
      </c>
      <c r="CD220">
        <f t="shared" si="579"/>
        <v>0</v>
      </c>
      <c r="CE220">
        <f t="shared" si="579"/>
        <v>0</v>
      </c>
      <c r="CF220">
        <f t="shared" si="579"/>
        <v>1</v>
      </c>
      <c r="CG220">
        <f t="shared" si="579"/>
        <v>0</v>
      </c>
      <c r="CH220">
        <f t="shared" si="579"/>
        <v>0</v>
      </c>
      <c r="CI220">
        <f t="shared" si="579"/>
        <v>0</v>
      </c>
      <c r="CJ220">
        <f t="shared" si="579"/>
        <v>0</v>
      </c>
      <c r="CK220">
        <f t="shared" si="579"/>
        <v>1</v>
      </c>
      <c r="CL220">
        <f t="shared" si="579"/>
        <v>0</v>
      </c>
      <c r="CM220">
        <f t="shared" si="579"/>
        <v>0</v>
      </c>
      <c r="CN220">
        <f t="shared" si="579"/>
        <v>0</v>
      </c>
      <c r="CO220">
        <f t="shared" si="579"/>
        <v>0</v>
      </c>
      <c r="CP220">
        <f t="shared" si="579"/>
        <v>0</v>
      </c>
      <c r="CQ220">
        <f t="shared" si="579"/>
        <v>0</v>
      </c>
      <c r="CR220">
        <f t="shared" si="579"/>
        <v>0</v>
      </c>
      <c r="CS220">
        <f t="shared" si="579"/>
        <v>0</v>
      </c>
      <c r="CT220">
        <f t="shared" si="579"/>
        <v>0</v>
      </c>
      <c r="CU220">
        <f t="shared" si="579"/>
        <v>0</v>
      </c>
      <c r="CV220">
        <f t="shared" si="579"/>
        <v>0</v>
      </c>
      <c r="CW220">
        <f t="shared" si="579"/>
        <v>1</v>
      </c>
      <c r="CX220">
        <f t="shared" si="579"/>
        <v>0</v>
      </c>
      <c r="CY220">
        <f t="shared" si="579"/>
        <v>0</v>
      </c>
      <c r="CZ220">
        <f t="shared" si="579"/>
        <v>0</v>
      </c>
      <c r="DA220">
        <f t="shared" si="579"/>
        <v>0</v>
      </c>
      <c r="DB220">
        <f t="shared" si="579"/>
        <v>0</v>
      </c>
      <c r="DC220">
        <f t="shared" si="579"/>
        <v>1</v>
      </c>
      <c r="DD220">
        <f t="shared" si="579"/>
        <v>0</v>
      </c>
      <c r="DE220">
        <f t="shared" si="579"/>
        <v>1</v>
      </c>
      <c r="DF220">
        <f t="shared" si="579"/>
        <v>0</v>
      </c>
      <c r="DG220">
        <f t="shared" si="579"/>
        <v>0</v>
      </c>
      <c r="DH220">
        <f t="shared" si="579"/>
        <v>0</v>
      </c>
      <c r="DI220">
        <f t="shared" si="579"/>
        <v>0</v>
      </c>
      <c r="DJ220">
        <f t="shared" si="579"/>
        <v>0</v>
      </c>
      <c r="DK220">
        <f t="shared" si="579"/>
        <v>1</v>
      </c>
      <c r="DL220">
        <f t="shared" si="579"/>
        <v>0</v>
      </c>
      <c r="DM220">
        <f t="shared" si="579"/>
        <v>0</v>
      </c>
      <c r="DN220">
        <f t="shared" si="579"/>
        <v>0</v>
      </c>
      <c r="DO220">
        <f t="shared" si="579"/>
        <v>0</v>
      </c>
      <c r="DP220">
        <f t="shared" si="579"/>
        <v>0</v>
      </c>
      <c r="DQ220">
        <f t="shared" si="579"/>
        <v>0</v>
      </c>
      <c r="DR220">
        <f t="shared" si="579"/>
        <v>0</v>
      </c>
      <c r="DS220">
        <f t="shared" si="579"/>
        <v>0</v>
      </c>
      <c r="DT220">
        <f t="shared" si="579"/>
        <v>0</v>
      </c>
      <c r="DU220">
        <f t="shared" si="579"/>
        <v>0</v>
      </c>
      <c r="DV220">
        <f t="shared" si="579"/>
        <v>0</v>
      </c>
      <c r="DW220">
        <f t="shared" si="579"/>
        <v>0</v>
      </c>
      <c r="DX220">
        <f t="shared" si="579"/>
        <v>0</v>
      </c>
      <c r="DY220">
        <f t="shared" si="579"/>
        <v>0</v>
      </c>
      <c r="DZ220">
        <f t="shared" si="579"/>
        <v>0</v>
      </c>
      <c r="EA220">
        <f t="shared" si="579"/>
        <v>0</v>
      </c>
      <c r="EB220">
        <f t="shared" si="579"/>
        <v>0</v>
      </c>
      <c r="EC220">
        <f t="shared" si="579"/>
        <v>0</v>
      </c>
      <c r="ED220">
        <f t="shared" si="579"/>
        <v>0</v>
      </c>
      <c r="EE220">
        <f t="shared" ref="EE220:FT221" si="580">EE213</f>
        <v>0</v>
      </c>
      <c r="EF220">
        <f t="shared" si="580"/>
        <v>0</v>
      </c>
      <c r="EG220">
        <f t="shared" si="580"/>
        <v>0</v>
      </c>
      <c r="EH220">
        <f t="shared" si="580"/>
        <v>1</v>
      </c>
      <c r="EI220">
        <f t="shared" si="580"/>
        <v>0</v>
      </c>
      <c r="EJ220">
        <f t="shared" si="580"/>
        <v>0</v>
      </c>
      <c r="EK220">
        <f t="shared" si="580"/>
        <v>1</v>
      </c>
      <c r="EL220">
        <f t="shared" si="580"/>
        <v>0</v>
      </c>
      <c r="EM220">
        <f t="shared" si="580"/>
        <v>0</v>
      </c>
      <c r="EN220">
        <f t="shared" si="580"/>
        <v>0</v>
      </c>
      <c r="EO220">
        <f t="shared" si="580"/>
        <v>0</v>
      </c>
      <c r="EP220">
        <f t="shared" si="580"/>
        <v>0</v>
      </c>
      <c r="EQ220">
        <f t="shared" si="580"/>
        <v>0</v>
      </c>
      <c r="ER220">
        <f t="shared" si="580"/>
        <v>0</v>
      </c>
      <c r="ES220">
        <f t="shared" si="580"/>
        <v>0</v>
      </c>
      <c r="ET220">
        <f t="shared" si="580"/>
        <v>1</v>
      </c>
      <c r="EU220">
        <f t="shared" si="580"/>
        <v>0</v>
      </c>
      <c r="EV220">
        <f t="shared" si="580"/>
        <v>0</v>
      </c>
      <c r="EW220">
        <f t="shared" si="580"/>
        <v>0</v>
      </c>
      <c r="EX220">
        <f t="shared" si="580"/>
        <v>0</v>
      </c>
      <c r="EY220">
        <f t="shared" si="580"/>
        <v>0</v>
      </c>
      <c r="EZ220">
        <f t="shared" si="580"/>
        <v>0</v>
      </c>
      <c r="FA220">
        <f t="shared" si="580"/>
        <v>0</v>
      </c>
      <c r="FB220">
        <f t="shared" si="580"/>
        <v>0</v>
      </c>
      <c r="FC220">
        <f t="shared" si="580"/>
        <v>0</v>
      </c>
      <c r="FD220">
        <f t="shared" si="580"/>
        <v>0</v>
      </c>
      <c r="FE220">
        <f t="shared" si="580"/>
        <v>0</v>
      </c>
      <c r="FF220">
        <f t="shared" si="580"/>
        <v>0</v>
      </c>
      <c r="FG220">
        <f t="shared" si="580"/>
        <v>0</v>
      </c>
      <c r="FH220">
        <f t="shared" si="580"/>
        <v>0</v>
      </c>
      <c r="FI220">
        <f t="shared" si="580"/>
        <v>0</v>
      </c>
      <c r="FJ220">
        <f t="shared" si="580"/>
        <v>0</v>
      </c>
      <c r="FK220">
        <f t="shared" si="580"/>
        <v>0</v>
      </c>
      <c r="FL220">
        <f t="shared" si="580"/>
        <v>0</v>
      </c>
      <c r="FM220">
        <f t="shared" si="580"/>
        <v>0</v>
      </c>
      <c r="FN220">
        <f t="shared" si="580"/>
        <v>0</v>
      </c>
      <c r="FO220">
        <f t="shared" si="580"/>
        <v>0</v>
      </c>
      <c r="FP220">
        <f t="shared" si="580"/>
        <v>0</v>
      </c>
      <c r="FQ220">
        <f t="shared" si="580"/>
        <v>0</v>
      </c>
      <c r="FR220">
        <f t="shared" si="580"/>
        <v>0</v>
      </c>
      <c r="FS220">
        <f t="shared" si="580"/>
        <v>0</v>
      </c>
      <c r="FT220">
        <f t="shared" si="580"/>
        <v>1</v>
      </c>
      <c r="FV220">
        <f t="shared" si="574"/>
        <v>18</v>
      </c>
    </row>
    <row r="221" spans="2:178">
      <c r="B221" s="129"/>
      <c r="D221" t="s">
        <v>34</v>
      </c>
      <c r="F221">
        <f>F214</f>
        <v>0</v>
      </c>
      <c r="G221">
        <f t="shared" si="578"/>
        <v>0</v>
      </c>
      <c r="H221">
        <f t="shared" si="578"/>
        <v>0</v>
      </c>
      <c r="I221">
        <f t="shared" si="578"/>
        <v>0</v>
      </c>
      <c r="J221">
        <f t="shared" si="578"/>
        <v>0</v>
      </c>
      <c r="K221">
        <f t="shared" si="578"/>
        <v>0</v>
      </c>
      <c r="L221">
        <f t="shared" si="578"/>
        <v>0</v>
      </c>
      <c r="M221">
        <f t="shared" si="578"/>
        <v>0</v>
      </c>
      <c r="N221">
        <f t="shared" si="578"/>
        <v>0</v>
      </c>
      <c r="O221">
        <f t="shared" si="578"/>
        <v>0</v>
      </c>
      <c r="P221">
        <f t="shared" si="578"/>
        <v>0</v>
      </c>
      <c r="Q221">
        <f t="shared" si="578"/>
        <v>0</v>
      </c>
      <c r="R221">
        <f t="shared" si="578"/>
        <v>0</v>
      </c>
      <c r="S221">
        <f t="shared" si="578"/>
        <v>0</v>
      </c>
      <c r="T221">
        <f t="shared" si="578"/>
        <v>0</v>
      </c>
      <c r="U221">
        <f t="shared" si="578"/>
        <v>0</v>
      </c>
      <c r="V221">
        <f t="shared" si="578"/>
        <v>0</v>
      </c>
      <c r="W221">
        <f t="shared" si="578"/>
        <v>0</v>
      </c>
      <c r="X221">
        <f t="shared" si="578"/>
        <v>0</v>
      </c>
      <c r="Y221">
        <f t="shared" si="578"/>
        <v>0</v>
      </c>
      <c r="Z221">
        <f t="shared" si="578"/>
        <v>0</v>
      </c>
      <c r="AA221">
        <f t="shared" si="578"/>
        <v>0</v>
      </c>
      <c r="AB221">
        <f t="shared" si="578"/>
        <v>0</v>
      </c>
      <c r="AC221">
        <f t="shared" si="578"/>
        <v>0</v>
      </c>
      <c r="AD221">
        <f t="shared" si="578"/>
        <v>0</v>
      </c>
      <c r="AE221">
        <f t="shared" si="578"/>
        <v>0</v>
      </c>
      <c r="AF221">
        <f t="shared" si="578"/>
        <v>0</v>
      </c>
      <c r="AG221">
        <f t="shared" si="578"/>
        <v>0</v>
      </c>
      <c r="AH221">
        <f t="shared" si="578"/>
        <v>0</v>
      </c>
      <c r="AI221">
        <f t="shared" si="578"/>
        <v>0</v>
      </c>
      <c r="AJ221">
        <f t="shared" si="578"/>
        <v>0</v>
      </c>
      <c r="AK221">
        <f t="shared" si="578"/>
        <v>1</v>
      </c>
      <c r="AL221">
        <f t="shared" si="578"/>
        <v>0</v>
      </c>
      <c r="AM221">
        <f t="shared" si="578"/>
        <v>0</v>
      </c>
      <c r="AN221">
        <f t="shared" si="578"/>
        <v>0</v>
      </c>
      <c r="AO221">
        <f t="shared" si="578"/>
        <v>0</v>
      </c>
      <c r="AP221">
        <f t="shared" si="578"/>
        <v>0</v>
      </c>
      <c r="AQ221">
        <f t="shared" si="578"/>
        <v>0</v>
      </c>
      <c r="AR221">
        <f t="shared" si="578"/>
        <v>0</v>
      </c>
      <c r="AS221">
        <f t="shared" si="578"/>
        <v>0</v>
      </c>
      <c r="AT221">
        <f t="shared" si="578"/>
        <v>0</v>
      </c>
      <c r="AU221">
        <f t="shared" si="578"/>
        <v>0</v>
      </c>
      <c r="AV221">
        <f t="shared" si="578"/>
        <v>0</v>
      </c>
      <c r="AW221">
        <f t="shared" si="578"/>
        <v>0</v>
      </c>
      <c r="AX221">
        <f t="shared" si="578"/>
        <v>0</v>
      </c>
      <c r="AY221">
        <f t="shared" si="578"/>
        <v>0</v>
      </c>
      <c r="AZ221">
        <f t="shared" si="578"/>
        <v>0</v>
      </c>
      <c r="BA221">
        <f t="shared" si="578"/>
        <v>0</v>
      </c>
      <c r="BB221">
        <f t="shared" si="578"/>
        <v>0</v>
      </c>
      <c r="BC221">
        <f t="shared" si="578"/>
        <v>0</v>
      </c>
      <c r="BD221">
        <f t="shared" si="578"/>
        <v>0</v>
      </c>
      <c r="BE221">
        <f t="shared" si="578"/>
        <v>0</v>
      </c>
      <c r="BF221">
        <f t="shared" si="578"/>
        <v>0</v>
      </c>
      <c r="BG221">
        <f t="shared" si="578"/>
        <v>0</v>
      </c>
      <c r="BH221">
        <f t="shared" si="578"/>
        <v>0</v>
      </c>
      <c r="BI221">
        <f t="shared" si="578"/>
        <v>0</v>
      </c>
      <c r="BJ221">
        <f t="shared" si="578"/>
        <v>0</v>
      </c>
      <c r="BK221">
        <f t="shared" si="578"/>
        <v>0</v>
      </c>
      <c r="BL221">
        <f t="shared" si="578"/>
        <v>0</v>
      </c>
      <c r="BM221">
        <f t="shared" si="578"/>
        <v>0</v>
      </c>
      <c r="BN221">
        <f t="shared" si="578"/>
        <v>0</v>
      </c>
      <c r="BO221">
        <f t="shared" si="578"/>
        <v>0</v>
      </c>
      <c r="BP221">
        <f t="shared" si="578"/>
        <v>0</v>
      </c>
      <c r="BQ221">
        <f t="shared" si="578"/>
        <v>0</v>
      </c>
      <c r="BR221">
        <f t="shared" si="578"/>
        <v>0</v>
      </c>
      <c r="BS221">
        <f t="shared" si="579"/>
        <v>0</v>
      </c>
      <c r="BT221">
        <f t="shared" si="579"/>
        <v>0</v>
      </c>
      <c r="BU221">
        <f t="shared" si="579"/>
        <v>0</v>
      </c>
      <c r="BV221">
        <f t="shared" si="579"/>
        <v>0</v>
      </c>
      <c r="BW221">
        <f t="shared" si="579"/>
        <v>0</v>
      </c>
      <c r="BX221">
        <f t="shared" si="579"/>
        <v>0</v>
      </c>
      <c r="BY221">
        <f t="shared" si="579"/>
        <v>1</v>
      </c>
      <c r="BZ221">
        <f t="shared" si="579"/>
        <v>0</v>
      </c>
      <c r="CA221">
        <f t="shared" si="579"/>
        <v>0</v>
      </c>
      <c r="CB221">
        <f t="shared" si="579"/>
        <v>0</v>
      </c>
      <c r="CC221">
        <f t="shared" si="579"/>
        <v>0</v>
      </c>
      <c r="CD221">
        <f t="shared" si="579"/>
        <v>0</v>
      </c>
      <c r="CE221">
        <f t="shared" si="579"/>
        <v>0</v>
      </c>
      <c r="CF221">
        <f t="shared" si="579"/>
        <v>0</v>
      </c>
      <c r="CG221">
        <f t="shared" si="579"/>
        <v>0</v>
      </c>
      <c r="CH221">
        <f t="shared" si="579"/>
        <v>0</v>
      </c>
      <c r="CI221">
        <f t="shared" si="579"/>
        <v>0</v>
      </c>
      <c r="CJ221">
        <f t="shared" si="579"/>
        <v>0</v>
      </c>
      <c r="CK221">
        <f t="shared" si="579"/>
        <v>1</v>
      </c>
      <c r="CL221">
        <f t="shared" si="579"/>
        <v>1</v>
      </c>
      <c r="CM221">
        <f t="shared" si="579"/>
        <v>0</v>
      </c>
      <c r="CN221">
        <f t="shared" si="579"/>
        <v>0</v>
      </c>
      <c r="CO221">
        <f t="shared" si="579"/>
        <v>0</v>
      </c>
      <c r="CP221">
        <f t="shared" si="579"/>
        <v>0</v>
      </c>
      <c r="CQ221">
        <f t="shared" si="579"/>
        <v>0</v>
      </c>
      <c r="CR221">
        <f t="shared" si="579"/>
        <v>1</v>
      </c>
      <c r="CS221">
        <f t="shared" si="579"/>
        <v>0</v>
      </c>
      <c r="CT221">
        <f t="shared" si="579"/>
        <v>0</v>
      </c>
      <c r="CU221">
        <f t="shared" si="579"/>
        <v>0</v>
      </c>
      <c r="CV221">
        <f t="shared" si="579"/>
        <v>0</v>
      </c>
      <c r="CW221">
        <f t="shared" si="579"/>
        <v>0</v>
      </c>
      <c r="CX221">
        <f t="shared" si="579"/>
        <v>0</v>
      </c>
      <c r="CY221">
        <f t="shared" si="579"/>
        <v>0</v>
      </c>
      <c r="CZ221">
        <f t="shared" si="579"/>
        <v>0</v>
      </c>
      <c r="DA221">
        <f t="shared" si="579"/>
        <v>0</v>
      </c>
      <c r="DB221">
        <f t="shared" si="579"/>
        <v>0</v>
      </c>
      <c r="DC221">
        <f t="shared" si="579"/>
        <v>0</v>
      </c>
      <c r="DD221">
        <f t="shared" si="579"/>
        <v>0</v>
      </c>
      <c r="DE221">
        <f t="shared" si="579"/>
        <v>0</v>
      </c>
      <c r="DF221">
        <f t="shared" si="579"/>
        <v>0</v>
      </c>
      <c r="DG221">
        <f t="shared" si="579"/>
        <v>0</v>
      </c>
      <c r="DH221">
        <f t="shared" si="579"/>
        <v>0</v>
      </c>
      <c r="DI221">
        <f t="shared" si="579"/>
        <v>0</v>
      </c>
      <c r="DJ221">
        <f t="shared" si="579"/>
        <v>0</v>
      </c>
      <c r="DK221">
        <f t="shared" si="579"/>
        <v>0</v>
      </c>
      <c r="DL221">
        <f t="shared" si="579"/>
        <v>0</v>
      </c>
      <c r="DM221">
        <f t="shared" si="579"/>
        <v>0</v>
      </c>
      <c r="DN221">
        <f t="shared" si="579"/>
        <v>0</v>
      </c>
      <c r="DO221">
        <f t="shared" si="579"/>
        <v>0</v>
      </c>
      <c r="DP221">
        <f t="shared" si="579"/>
        <v>0</v>
      </c>
      <c r="DQ221">
        <f t="shared" si="579"/>
        <v>0</v>
      </c>
      <c r="DR221">
        <f t="shared" si="579"/>
        <v>0</v>
      </c>
      <c r="DS221">
        <f t="shared" si="579"/>
        <v>0</v>
      </c>
      <c r="DT221">
        <f t="shared" si="579"/>
        <v>0</v>
      </c>
      <c r="DU221">
        <f t="shared" si="579"/>
        <v>0</v>
      </c>
      <c r="DV221">
        <f t="shared" si="579"/>
        <v>1</v>
      </c>
      <c r="DW221">
        <f t="shared" si="579"/>
        <v>0</v>
      </c>
      <c r="DX221">
        <f t="shared" si="579"/>
        <v>0</v>
      </c>
      <c r="DY221">
        <f t="shared" si="579"/>
        <v>0</v>
      </c>
      <c r="DZ221">
        <f t="shared" si="579"/>
        <v>1</v>
      </c>
      <c r="EA221">
        <f t="shared" si="579"/>
        <v>0</v>
      </c>
      <c r="EB221">
        <f t="shared" si="579"/>
        <v>0</v>
      </c>
      <c r="EC221">
        <f t="shared" si="579"/>
        <v>0</v>
      </c>
      <c r="ED221">
        <f t="shared" si="579"/>
        <v>0</v>
      </c>
      <c r="EE221">
        <f t="shared" si="580"/>
        <v>0</v>
      </c>
      <c r="EF221">
        <f t="shared" si="580"/>
        <v>0</v>
      </c>
      <c r="EG221">
        <f t="shared" si="580"/>
        <v>0</v>
      </c>
      <c r="EH221">
        <f t="shared" si="580"/>
        <v>0</v>
      </c>
      <c r="EI221">
        <f t="shared" si="580"/>
        <v>0</v>
      </c>
      <c r="EJ221">
        <f t="shared" si="580"/>
        <v>0</v>
      </c>
      <c r="EK221">
        <f t="shared" si="580"/>
        <v>0</v>
      </c>
      <c r="EL221">
        <f t="shared" si="580"/>
        <v>0</v>
      </c>
      <c r="EM221">
        <f t="shared" si="580"/>
        <v>0</v>
      </c>
      <c r="EN221">
        <f t="shared" si="580"/>
        <v>0</v>
      </c>
      <c r="EO221">
        <f t="shared" si="580"/>
        <v>0</v>
      </c>
      <c r="EP221">
        <f t="shared" si="580"/>
        <v>0</v>
      </c>
      <c r="EQ221">
        <f t="shared" si="580"/>
        <v>0</v>
      </c>
      <c r="ER221">
        <f t="shared" si="580"/>
        <v>1</v>
      </c>
      <c r="ES221">
        <f t="shared" si="580"/>
        <v>0</v>
      </c>
      <c r="ET221">
        <f t="shared" si="580"/>
        <v>0</v>
      </c>
      <c r="EU221">
        <f t="shared" si="580"/>
        <v>0</v>
      </c>
      <c r="EV221">
        <f t="shared" si="580"/>
        <v>0</v>
      </c>
      <c r="EW221">
        <f t="shared" si="580"/>
        <v>0</v>
      </c>
      <c r="EX221">
        <f t="shared" si="580"/>
        <v>0</v>
      </c>
      <c r="EY221">
        <f t="shared" si="580"/>
        <v>0</v>
      </c>
      <c r="EZ221">
        <f t="shared" si="580"/>
        <v>0</v>
      </c>
      <c r="FA221">
        <f t="shared" si="580"/>
        <v>0</v>
      </c>
      <c r="FB221">
        <f t="shared" si="580"/>
        <v>0</v>
      </c>
      <c r="FC221">
        <f t="shared" si="580"/>
        <v>0</v>
      </c>
      <c r="FD221">
        <f t="shared" si="580"/>
        <v>0</v>
      </c>
      <c r="FE221">
        <f t="shared" si="580"/>
        <v>0</v>
      </c>
      <c r="FF221">
        <f t="shared" si="580"/>
        <v>0</v>
      </c>
      <c r="FG221">
        <f t="shared" si="580"/>
        <v>0</v>
      </c>
      <c r="FH221">
        <f t="shared" si="580"/>
        <v>0</v>
      </c>
      <c r="FI221">
        <f t="shared" si="580"/>
        <v>1</v>
      </c>
      <c r="FJ221">
        <f t="shared" si="580"/>
        <v>0</v>
      </c>
      <c r="FK221">
        <f t="shared" si="580"/>
        <v>0</v>
      </c>
      <c r="FL221">
        <f t="shared" si="580"/>
        <v>0</v>
      </c>
      <c r="FM221">
        <f t="shared" si="580"/>
        <v>0</v>
      </c>
      <c r="FN221">
        <f t="shared" si="580"/>
        <v>0</v>
      </c>
      <c r="FO221">
        <f t="shared" si="580"/>
        <v>0</v>
      </c>
      <c r="FP221">
        <f t="shared" si="580"/>
        <v>0</v>
      </c>
      <c r="FQ221">
        <f t="shared" si="580"/>
        <v>0</v>
      </c>
      <c r="FR221">
        <f t="shared" si="580"/>
        <v>0</v>
      </c>
      <c r="FS221">
        <f t="shared" si="580"/>
        <v>0</v>
      </c>
      <c r="FT221">
        <f t="shared" si="580"/>
        <v>0</v>
      </c>
      <c r="FV221">
        <f t="shared" si="574"/>
        <v>9</v>
      </c>
    </row>
    <row r="222" spans="2:178" ht="15.75" thickBot="1">
      <c r="B222" s="129"/>
      <c r="D222" s="105" t="s">
        <v>25</v>
      </c>
      <c r="E222" s="106"/>
      <c r="F222" s="106">
        <f>SUM(F218:F221)</f>
        <v>0</v>
      </c>
      <c r="G222" s="106">
        <f t="shared" ref="G222:BR222" si="581">SUM(G218:G221)</f>
        <v>0</v>
      </c>
      <c r="H222" s="106">
        <f t="shared" si="581"/>
        <v>1</v>
      </c>
      <c r="I222" s="106">
        <f t="shared" si="581"/>
        <v>0</v>
      </c>
      <c r="J222" s="106">
        <f t="shared" si="581"/>
        <v>0</v>
      </c>
      <c r="K222" s="106">
        <f t="shared" si="581"/>
        <v>0</v>
      </c>
      <c r="L222" s="106">
        <f t="shared" si="581"/>
        <v>0</v>
      </c>
      <c r="M222" s="106">
        <f t="shared" si="581"/>
        <v>0</v>
      </c>
      <c r="N222" s="106">
        <f t="shared" si="581"/>
        <v>0</v>
      </c>
      <c r="O222" s="106">
        <f t="shared" si="581"/>
        <v>1</v>
      </c>
      <c r="P222" s="106">
        <f t="shared" si="581"/>
        <v>0</v>
      </c>
      <c r="Q222" s="106">
        <f t="shared" si="581"/>
        <v>2</v>
      </c>
      <c r="R222" s="106">
        <f t="shared" si="581"/>
        <v>0</v>
      </c>
      <c r="S222" s="106">
        <f t="shared" si="581"/>
        <v>0</v>
      </c>
      <c r="T222" s="106">
        <f t="shared" si="581"/>
        <v>0</v>
      </c>
      <c r="U222" s="106">
        <f t="shared" si="581"/>
        <v>0</v>
      </c>
      <c r="V222" s="106">
        <f t="shared" si="581"/>
        <v>0</v>
      </c>
      <c r="W222" s="106">
        <f t="shared" si="581"/>
        <v>0</v>
      </c>
      <c r="X222" s="106">
        <f t="shared" si="581"/>
        <v>0</v>
      </c>
      <c r="Y222" s="106">
        <f t="shared" si="581"/>
        <v>0</v>
      </c>
      <c r="Z222" s="106">
        <f t="shared" si="581"/>
        <v>0</v>
      </c>
      <c r="AA222" s="106">
        <f t="shared" si="581"/>
        <v>1</v>
      </c>
      <c r="AB222" s="106">
        <f t="shared" si="581"/>
        <v>0</v>
      </c>
      <c r="AC222" s="106">
        <f t="shared" si="581"/>
        <v>1</v>
      </c>
      <c r="AD222" s="106">
        <f t="shared" si="581"/>
        <v>1</v>
      </c>
      <c r="AE222" s="106">
        <f t="shared" si="581"/>
        <v>0</v>
      </c>
      <c r="AF222" s="106">
        <f t="shared" si="581"/>
        <v>0</v>
      </c>
      <c r="AG222" s="106">
        <f t="shared" si="581"/>
        <v>0</v>
      </c>
      <c r="AH222" s="106">
        <f t="shared" si="581"/>
        <v>0</v>
      </c>
      <c r="AI222" s="106">
        <f t="shared" si="581"/>
        <v>1</v>
      </c>
      <c r="AJ222" s="106">
        <f t="shared" si="581"/>
        <v>1</v>
      </c>
      <c r="AK222" s="106">
        <f t="shared" si="581"/>
        <v>1</v>
      </c>
      <c r="AL222" s="106">
        <f t="shared" si="581"/>
        <v>1</v>
      </c>
      <c r="AM222" s="106">
        <f t="shared" si="581"/>
        <v>0</v>
      </c>
      <c r="AN222" s="106">
        <f t="shared" si="581"/>
        <v>0</v>
      </c>
      <c r="AO222" s="106">
        <f t="shared" si="581"/>
        <v>1</v>
      </c>
      <c r="AP222" s="106">
        <f t="shared" si="581"/>
        <v>0</v>
      </c>
      <c r="AQ222" s="106">
        <f t="shared" si="581"/>
        <v>0</v>
      </c>
      <c r="AR222" s="106">
        <f t="shared" si="581"/>
        <v>1</v>
      </c>
      <c r="AS222" s="106">
        <f t="shared" si="581"/>
        <v>0</v>
      </c>
      <c r="AT222" s="106">
        <f t="shared" si="581"/>
        <v>0</v>
      </c>
      <c r="AU222" s="106">
        <f t="shared" si="581"/>
        <v>0</v>
      </c>
      <c r="AV222" s="106">
        <f t="shared" si="581"/>
        <v>0</v>
      </c>
      <c r="AW222" s="106">
        <f t="shared" si="581"/>
        <v>0</v>
      </c>
      <c r="AX222" s="106">
        <f t="shared" si="581"/>
        <v>0</v>
      </c>
      <c r="AY222" s="106">
        <f t="shared" si="581"/>
        <v>0</v>
      </c>
      <c r="AZ222" s="106">
        <f t="shared" si="581"/>
        <v>2</v>
      </c>
      <c r="BA222" s="106">
        <f t="shared" si="581"/>
        <v>0</v>
      </c>
      <c r="BB222" s="106">
        <f t="shared" si="581"/>
        <v>0</v>
      </c>
      <c r="BC222" s="106">
        <f t="shared" si="581"/>
        <v>0</v>
      </c>
      <c r="BD222" s="106">
        <f t="shared" si="581"/>
        <v>0</v>
      </c>
      <c r="BE222" s="106">
        <f t="shared" si="581"/>
        <v>0</v>
      </c>
      <c r="BF222" s="106">
        <f t="shared" si="581"/>
        <v>0</v>
      </c>
      <c r="BG222" s="106">
        <f t="shared" si="581"/>
        <v>0</v>
      </c>
      <c r="BH222" s="106">
        <f t="shared" si="581"/>
        <v>0</v>
      </c>
      <c r="BI222" s="106">
        <f t="shared" si="581"/>
        <v>0</v>
      </c>
      <c r="BJ222" s="106">
        <f t="shared" si="581"/>
        <v>0</v>
      </c>
      <c r="BK222" s="106">
        <f t="shared" si="581"/>
        <v>0</v>
      </c>
      <c r="BL222" s="106">
        <f t="shared" si="581"/>
        <v>0</v>
      </c>
      <c r="BM222" s="106">
        <f t="shared" si="581"/>
        <v>0</v>
      </c>
      <c r="BN222" s="106">
        <f t="shared" si="581"/>
        <v>0</v>
      </c>
      <c r="BO222" s="106">
        <f t="shared" si="581"/>
        <v>0</v>
      </c>
      <c r="BP222" s="106">
        <f t="shared" si="581"/>
        <v>0</v>
      </c>
      <c r="BQ222" s="106">
        <f t="shared" si="581"/>
        <v>0</v>
      </c>
      <c r="BR222" s="106">
        <f t="shared" si="581"/>
        <v>0</v>
      </c>
      <c r="BS222" s="106">
        <f t="shared" ref="BS222:ED222" si="582">SUM(BS218:BS221)</f>
        <v>0</v>
      </c>
      <c r="BT222" s="106">
        <f t="shared" si="582"/>
        <v>0</v>
      </c>
      <c r="BU222" s="106">
        <f t="shared" si="582"/>
        <v>0</v>
      </c>
      <c r="BV222" s="106">
        <f t="shared" si="582"/>
        <v>0</v>
      </c>
      <c r="BW222" s="106">
        <f t="shared" si="582"/>
        <v>0</v>
      </c>
      <c r="BX222" s="106">
        <f t="shared" si="582"/>
        <v>1</v>
      </c>
      <c r="BY222" s="106">
        <f t="shared" si="582"/>
        <v>1</v>
      </c>
      <c r="BZ222" s="106">
        <f t="shared" si="582"/>
        <v>0</v>
      </c>
      <c r="CA222" s="106">
        <f t="shared" si="582"/>
        <v>0</v>
      </c>
      <c r="CB222" s="106">
        <f t="shared" si="582"/>
        <v>0</v>
      </c>
      <c r="CC222" s="106">
        <f t="shared" si="582"/>
        <v>1</v>
      </c>
      <c r="CD222" s="106">
        <f t="shared" si="582"/>
        <v>0</v>
      </c>
      <c r="CE222" s="106">
        <f t="shared" si="582"/>
        <v>0</v>
      </c>
      <c r="CF222" s="106">
        <f t="shared" si="582"/>
        <v>1</v>
      </c>
      <c r="CG222" s="106">
        <f t="shared" si="582"/>
        <v>0</v>
      </c>
      <c r="CH222" s="106">
        <f t="shared" si="582"/>
        <v>0</v>
      </c>
      <c r="CI222" s="106">
        <f t="shared" si="582"/>
        <v>0</v>
      </c>
      <c r="CJ222" s="106">
        <f t="shared" si="582"/>
        <v>0</v>
      </c>
      <c r="CK222" s="106">
        <f t="shared" si="582"/>
        <v>2</v>
      </c>
      <c r="CL222" s="106">
        <f t="shared" si="582"/>
        <v>1</v>
      </c>
      <c r="CM222" s="106">
        <f t="shared" si="582"/>
        <v>1</v>
      </c>
      <c r="CN222" s="106">
        <f t="shared" si="582"/>
        <v>0</v>
      </c>
      <c r="CO222" s="106">
        <f t="shared" si="582"/>
        <v>0</v>
      </c>
      <c r="CP222" s="106">
        <f t="shared" si="582"/>
        <v>0</v>
      </c>
      <c r="CQ222" s="106">
        <f t="shared" si="582"/>
        <v>0</v>
      </c>
      <c r="CR222" s="106">
        <f t="shared" si="582"/>
        <v>1</v>
      </c>
      <c r="CS222" s="106">
        <f t="shared" si="582"/>
        <v>0</v>
      </c>
      <c r="CT222" s="106">
        <f t="shared" si="582"/>
        <v>0</v>
      </c>
      <c r="CU222" s="106">
        <f t="shared" si="582"/>
        <v>0</v>
      </c>
      <c r="CV222" s="106">
        <f t="shared" si="582"/>
        <v>0</v>
      </c>
      <c r="CW222" s="106">
        <f t="shared" si="582"/>
        <v>2</v>
      </c>
      <c r="CX222" s="106">
        <f t="shared" si="582"/>
        <v>0</v>
      </c>
      <c r="CY222" s="106">
        <f t="shared" si="582"/>
        <v>0</v>
      </c>
      <c r="CZ222" s="106">
        <f t="shared" si="582"/>
        <v>0</v>
      </c>
      <c r="DA222" s="106">
        <f t="shared" si="582"/>
        <v>0</v>
      </c>
      <c r="DB222" s="106">
        <f t="shared" si="582"/>
        <v>1</v>
      </c>
      <c r="DC222" s="106">
        <f t="shared" si="582"/>
        <v>1</v>
      </c>
      <c r="DD222" s="106">
        <f t="shared" si="582"/>
        <v>0</v>
      </c>
      <c r="DE222" s="106">
        <f t="shared" si="582"/>
        <v>2</v>
      </c>
      <c r="DF222" s="106">
        <f t="shared" si="582"/>
        <v>0</v>
      </c>
      <c r="DG222" s="106">
        <f t="shared" si="582"/>
        <v>0</v>
      </c>
      <c r="DH222" s="106">
        <f t="shared" si="582"/>
        <v>0</v>
      </c>
      <c r="DI222" s="106">
        <f t="shared" si="582"/>
        <v>0</v>
      </c>
      <c r="DJ222" s="106">
        <f t="shared" si="582"/>
        <v>0</v>
      </c>
      <c r="DK222" s="106">
        <f t="shared" si="582"/>
        <v>1</v>
      </c>
      <c r="DL222" s="106">
        <f t="shared" si="582"/>
        <v>0</v>
      </c>
      <c r="DM222" s="106">
        <f t="shared" si="582"/>
        <v>0</v>
      </c>
      <c r="DN222" s="106">
        <f t="shared" si="582"/>
        <v>0</v>
      </c>
      <c r="DO222" s="106">
        <f t="shared" si="582"/>
        <v>0</v>
      </c>
      <c r="DP222" s="106">
        <f t="shared" si="582"/>
        <v>0</v>
      </c>
      <c r="DQ222" s="106">
        <f t="shared" si="582"/>
        <v>0</v>
      </c>
      <c r="DR222" s="106">
        <f t="shared" si="582"/>
        <v>1</v>
      </c>
      <c r="DS222" s="106">
        <f t="shared" si="582"/>
        <v>0</v>
      </c>
      <c r="DT222" s="106">
        <f t="shared" si="582"/>
        <v>1</v>
      </c>
      <c r="DU222" s="106">
        <f t="shared" si="582"/>
        <v>0</v>
      </c>
      <c r="DV222" s="106">
        <f t="shared" si="582"/>
        <v>1</v>
      </c>
      <c r="DW222" s="106">
        <f t="shared" si="582"/>
        <v>0</v>
      </c>
      <c r="DX222" s="106">
        <f t="shared" si="582"/>
        <v>0</v>
      </c>
      <c r="DY222" s="106">
        <f t="shared" si="582"/>
        <v>0</v>
      </c>
      <c r="DZ222" s="106">
        <f t="shared" si="582"/>
        <v>1</v>
      </c>
      <c r="EA222" s="106">
        <f t="shared" si="582"/>
        <v>0</v>
      </c>
      <c r="EB222" s="106">
        <f t="shared" si="582"/>
        <v>0</v>
      </c>
      <c r="EC222" s="106">
        <f t="shared" si="582"/>
        <v>0</v>
      </c>
      <c r="ED222" s="106">
        <f t="shared" si="582"/>
        <v>0</v>
      </c>
      <c r="EE222" s="106">
        <f t="shared" ref="EE222:FT222" si="583">SUM(EE218:EE221)</f>
        <v>0</v>
      </c>
      <c r="EF222" s="106">
        <f t="shared" si="583"/>
        <v>0</v>
      </c>
      <c r="EG222" s="106">
        <f t="shared" si="583"/>
        <v>0</v>
      </c>
      <c r="EH222" s="106">
        <f t="shared" si="583"/>
        <v>1</v>
      </c>
      <c r="EI222" s="106">
        <f t="shared" si="583"/>
        <v>0</v>
      </c>
      <c r="EJ222" s="106">
        <f t="shared" si="583"/>
        <v>0</v>
      </c>
      <c r="EK222" s="106">
        <f t="shared" si="583"/>
        <v>1</v>
      </c>
      <c r="EL222" s="106">
        <f t="shared" si="583"/>
        <v>0</v>
      </c>
      <c r="EM222" s="106">
        <f t="shared" si="583"/>
        <v>0</v>
      </c>
      <c r="EN222" s="106">
        <f t="shared" si="583"/>
        <v>0</v>
      </c>
      <c r="EO222" s="106">
        <f t="shared" si="583"/>
        <v>0</v>
      </c>
      <c r="EP222" s="106">
        <f t="shared" si="583"/>
        <v>0</v>
      </c>
      <c r="EQ222" s="106">
        <f t="shared" si="583"/>
        <v>0</v>
      </c>
      <c r="ER222" s="106">
        <f t="shared" si="583"/>
        <v>1</v>
      </c>
      <c r="ES222" s="106">
        <f t="shared" si="583"/>
        <v>0</v>
      </c>
      <c r="ET222" s="106">
        <f t="shared" si="583"/>
        <v>1</v>
      </c>
      <c r="EU222" s="106">
        <f t="shared" si="583"/>
        <v>0</v>
      </c>
      <c r="EV222" s="106">
        <f t="shared" si="583"/>
        <v>0</v>
      </c>
      <c r="EW222" s="106">
        <f t="shared" si="583"/>
        <v>0</v>
      </c>
      <c r="EX222" s="106">
        <f t="shared" si="583"/>
        <v>0</v>
      </c>
      <c r="EY222" s="106">
        <f t="shared" si="583"/>
        <v>0</v>
      </c>
      <c r="EZ222" s="106">
        <f t="shared" si="583"/>
        <v>1</v>
      </c>
      <c r="FA222" s="106">
        <f t="shared" si="583"/>
        <v>0</v>
      </c>
      <c r="FB222" s="106">
        <f t="shared" si="583"/>
        <v>0</v>
      </c>
      <c r="FC222" s="106">
        <f t="shared" si="583"/>
        <v>0</v>
      </c>
      <c r="FD222" s="106">
        <f t="shared" si="583"/>
        <v>0</v>
      </c>
      <c r="FE222" s="106">
        <f t="shared" si="583"/>
        <v>0</v>
      </c>
      <c r="FF222" s="106">
        <f t="shared" si="583"/>
        <v>0</v>
      </c>
      <c r="FG222" s="106">
        <f t="shared" si="583"/>
        <v>0</v>
      </c>
      <c r="FH222" s="106">
        <f t="shared" si="583"/>
        <v>0</v>
      </c>
      <c r="FI222" s="106">
        <f t="shared" si="583"/>
        <v>1</v>
      </c>
      <c r="FJ222" s="106">
        <f t="shared" si="583"/>
        <v>0</v>
      </c>
      <c r="FK222" s="106">
        <f t="shared" si="583"/>
        <v>0</v>
      </c>
      <c r="FL222" s="106">
        <f t="shared" si="583"/>
        <v>0</v>
      </c>
      <c r="FM222" s="106">
        <f t="shared" si="583"/>
        <v>0</v>
      </c>
      <c r="FN222" s="106">
        <f t="shared" si="583"/>
        <v>0</v>
      </c>
      <c r="FO222" s="106">
        <f t="shared" si="583"/>
        <v>0</v>
      </c>
      <c r="FP222" s="106">
        <f t="shared" si="583"/>
        <v>0</v>
      </c>
      <c r="FQ222" s="106">
        <f t="shared" si="583"/>
        <v>0</v>
      </c>
      <c r="FR222" s="106">
        <f t="shared" si="583"/>
        <v>0</v>
      </c>
      <c r="FS222" s="106">
        <f t="shared" si="583"/>
        <v>0</v>
      </c>
      <c r="FT222" s="106">
        <f t="shared" si="583"/>
        <v>1</v>
      </c>
      <c r="FV222" s="106">
        <f t="shared" ref="FV222" si="584">SUM(FV218:FV221)</f>
        <v>42</v>
      </c>
    </row>
    <row r="223" spans="2:178" ht="15.75" thickTop="1">
      <c r="B223" s="129"/>
    </row>
    <row r="224" spans="2:178">
      <c r="B224" s="129"/>
      <c r="D224" s="98" t="s">
        <v>48</v>
      </c>
    </row>
    <row r="225" spans="2:183">
      <c r="B225" s="129"/>
      <c r="D225" t="s">
        <v>46</v>
      </c>
      <c r="F225" s="145" t="str">
        <f t="shared" ref="F225:BQ225" si="585">IF(F$4&lt;$E$3,"",SUMIFS($F218:$FS218,$F$5:$FS$5,"&lt;="&amp;F$5,$F$5:$FS$5,"&gt;"&amp;(F$5-$E$3)))</f>
        <v/>
      </c>
      <c r="G225" s="145" t="str">
        <f t="shared" si="585"/>
        <v/>
      </c>
      <c r="H225" s="145" t="str">
        <f t="shared" si="585"/>
        <v/>
      </c>
      <c r="I225" s="145" t="str">
        <f t="shared" si="585"/>
        <v/>
      </c>
      <c r="J225" s="145" t="str">
        <f t="shared" si="585"/>
        <v/>
      </c>
      <c r="K225" s="145" t="str">
        <f t="shared" si="585"/>
        <v/>
      </c>
      <c r="L225" s="145" t="str">
        <f t="shared" si="585"/>
        <v/>
      </c>
      <c r="M225" s="145" t="str">
        <f t="shared" si="585"/>
        <v/>
      </c>
      <c r="N225" s="145" t="str">
        <f t="shared" si="585"/>
        <v/>
      </c>
      <c r="O225" s="145" t="str">
        <f t="shared" si="585"/>
        <v/>
      </c>
      <c r="P225" s="145" t="str">
        <f t="shared" si="585"/>
        <v/>
      </c>
      <c r="Q225" s="145" t="str">
        <f t="shared" si="585"/>
        <v/>
      </c>
      <c r="R225" s="145" t="str">
        <f t="shared" si="585"/>
        <v/>
      </c>
      <c r="S225" s="145" t="str">
        <f t="shared" si="585"/>
        <v/>
      </c>
      <c r="T225" s="145" t="str">
        <f t="shared" si="585"/>
        <v/>
      </c>
      <c r="U225" s="145" t="str">
        <f t="shared" si="585"/>
        <v/>
      </c>
      <c r="V225" s="145" t="str">
        <f t="shared" si="585"/>
        <v/>
      </c>
      <c r="W225" s="145" t="str">
        <f t="shared" si="585"/>
        <v/>
      </c>
      <c r="X225" s="145" t="str">
        <f t="shared" si="585"/>
        <v/>
      </c>
      <c r="Y225" s="145" t="str">
        <f t="shared" si="585"/>
        <v/>
      </c>
      <c r="Z225" s="145" t="str">
        <f t="shared" si="585"/>
        <v/>
      </c>
      <c r="AA225" s="145" t="str">
        <f t="shared" si="585"/>
        <v/>
      </c>
      <c r="AB225" s="145" t="str">
        <f t="shared" si="585"/>
        <v/>
      </c>
      <c r="AC225" s="145" t="str">
        <f t="shared" si="585"/>
        <v/>
      </c>
      <c r="AD225" s="145" t="str">
        <f t="shared" si="585"/>
        <v/>
      </c>
      <c r="AE225" s="145" t="str">
        <f t="shared" si="585"/>
        <v/>
      </c>
      <c r="AF225" s="145" t="str">
        <f t="shared" si="585"/>
        <v/>
      </c>
      <c r="AG225" s="145" t="str">
        <f t="shared" si="585"/>
        <v/>
      </c>
      <c r="AH225" s="145" t="str">
        <f t="shared" si="585"/>
        <v/>
      </c>
      <c r="AI225" s="145" t="str">
        <f t="shared" si="585"/>
        <v/>
      </c>
      <c r="AJ225" s="145" t="str">
        <f t="shared" si="585"/>
        <v/>
      </c>
      <c r="AK225" s="145" t="str">
        <f t="shared" si="585"/>
        <v/>
      </c>
      <c r="AL225" s="145" t="str">
        <f t="shared" si="585"/>
        <v/>
      </c>
      <c r="AM225" s="145" t="str">
        <f t="shared" si="585"/>
        <v/>
      </c>
      <c r="AN225" s="145" t="str">
        <f t="shared" si="585"/>
        <v/>
      </c>
      <c r="AO225" s="145" t="str">
        <f t="shared" si="585"/>
        <v/>
      </c>
      <c r="AP225" s="145" t="str">
        <f t="shared" si="585"/>
        <v/>
      </c>
      <c r="AQ225" s="145" t="str">
        <f t="shared" si="585"/>
        <v/>
      </c>
      <c r="AR225" s="145" t="str">
        <f t="shared" si="585"/>
        <v/>
      </c>
      <c r="AS225" s="145" t="str">
        <f t="shared" si="585"/>
        <v/>
      </c>
      <c r="AT225" s="145" t="str">
        <f t="shared" si="585"/>
        <v/>
      </c>
      <c r="AU225" s="145" t="str">
        <f t="shared" si="585"/>
        <v/>
      </c>
      <c r="AV225" s="145" t="str">
        <f t="shared" si="585"/>
        <v/>
      </c>
      <c r="AW225" s="145" t="str">
        <f t="shared" si="585"/>
        <v/>
      </c>
      <c r="AX225" s="145" t="str">
        <f t="shared" si="585"/>
        <v/>
      </c>
      <c r="AY225" s="145" t="str">
        <f t="shared" si="585"/>
        <v/>
      </c>
      <c r="AZ225" s="145" t="str">
        <f t="shared" si="585"/>
        <v/>
      </c>
      <c r="BA225" s="145" t="str">
        <f t="shared" si="585"/>
        <v/>
      </c>
      <c r="BB225" s="145" t="str">
        <f t="shared" si="585"/>
        <v/>
      </c>
      <c r="BC225" s="145" t="str">
        <f t="shared" si="585"/>
        <v/>
      </c>
      <c r="BD225" s="145" t="str">
        <f t="shared" si="585"/>
        <v/>
      </c>
      <c r="BE225" s="145" t="str">
        <f t="shared" si="585"/>
        <v/>
      </c>
      <c r="BF225" s="145" t="str">
        <f t="shared" si="585"/>
        <v/>
      </c>
      <c r="BG225" s="145" t="str">
        <f t="shared" si="585"/>
        <v/>
      </c>
      <c r="BH225" s="145" t="str">
        <f t="shared" si="585"/>
        <v/>
      </c>
      <c r="BI225" s="145" t="str">
        <f t="shared" si="585"/>
        <v/>
      </c>
      <c r="BJ225" s="145" t="str">
        <f t="shared" si="585"/>
        <v/>
      </c>
      <c r="BK225" s="145" t="str">
        <f t="shared" si="585"/>
        <v/>
      </c>
      <c r="BL225" s="145" t="str">
        <f t="shared" si="585"/>
        <v/>
      </c>
      <c r="BM225" s="145" t="str">
        <f t="shared" si="585"/>
        <v/>
      </c>
      <c r="BN225" s="145" t="str">
        <f t="shared" si="585"/>
        <v/>
      </c>
      <c r="BO225" s="145" t="str">
        <f t="shared" si="585"/>
        <v/>
      </c>
      <c r="BP225" s="145" t="str">
        <f t="shared" si="585"/>
        <v/>
      </c>
      <c r="BQ225" s="145" t="str">
        <f t="shared" si="585"/>
        <v/>
      </c>
      <c r="BR225" s="145" t="str">
        <f t="shared" ref="BR225:CZ225" si="586">IF(BR$4&lt;$E$3,"",SUMIFS($F218:$FS218,$F$5:$FS$5,"&lt;="&amp;BR$5,$F$5:$FS$5,"&gt;"&amp;(BR$5-$E$3)))</f>
        <v/>
      </c>
      <c r="BS225" s="145" t="str">
        <f t="shared" si="586"/>
        <v/>
      </c>
      <c r="BT225" s="145" t="str">
        <f t="shared" si="586"/>
        <v/>
      </c>
      <c r="BU225" s="145" t="str">
        <f t="shared" si="586"/>
        <v/>
      </c>
      <c r="BV225" s="145" t="str">
        <f t="shared" si="586"/>
        <v/>
      </c>
      <c r="BW225" s="145" t="str">
        <f t="shared" si="586"/>
        <v/>
      </c>
      <c r="BX225" s="145" t="str">
        <f t="shared" si="586"/>
        <v/>
      </c>
      <c r="BY225" s="145" t="str">
        <f t="shared" si="586"/>
        <v/>
      </c>
      <c r="BZ225" s="145" t="str">
        <f t="shared" si="586"/>
        <v/>
      </c>
      <c r="CA225" s="145" t="str">
        <f t="shared" si="586"/>
        <v/>
      </c>
      <c r="CB225" s="145" t="str">
        <f t="shared" si="586"/>
        <v/>
      </c>
      <c r="CC225" s="145" t="str">
        <f t="shared" si="586"/>
        <v/>
      </c>
      <c r="CD225" s="145" t="str">
        <f t="shared" si="586"/>
        <v/>
      </c>
      <c r="CE225" s="145" t="str">
        <f t="shared" si="586"/>
        <v/>
      </c>
      <c r="CF225" s="145" t="str">
        <f t="shared" si="586"/>
        <v/>
      </c>
      <c r="CG225" s="145" t="str">
        <f t="shared" si="586"/>
        <v/>
      </c>
      <c r="CH225" s="145" t="str">
        <f t="shared" si="586"/>
        <v/>
      </c>
      <c r="CI225" s="145" t="str">
        <f t="shared" si="586"/>
        <v/>
      </c>
      <c r="CJ225" s="145" t="str">
        <f t="shared" si="586"/>
        <v/>
      </c>
      <c r="CK225" s="145" t="str">
        <f t="shared" si="586"/>
        <v/>
      </c>
      <c r="CL225" s="145" t="str">
        <f t="shared" si="586"/>
        <v/>
      </c>
      <c r="CM225" s="145" t="str">
        <f t="shared" si="586"/>
        <v/>
      </c>
      <c r="CN225" s="145" t="str">
        <f t="shared" si="586"/>
        <v/>
      </c>
      <c r="CO225" s="145" t="str">
        <f t="shared" si="586"/>
        <v/>
      </c>
      <c r="CP225" s="145" t="str">
        <f t="shared" si="586"/>
        <v/>
      </c>
      <c r="CQ225" s="145" t="str">
        <f t="shared" si="586"/>
        <v/>
      </c>
      <c r="CR225" s="145" t="str">
        <f t="shared" si="586"/>
        <v/>
      </c>
      <c r="CS225" s="145" t="str">
        <f t="shared" si="586"/>
        <v/>
      </c>
      <c r="CT225" s="145" t="str">
        <f t="shared" si="586"/>
        <v/>
      </c>
      <c r="CU225" s="145" t="str">
        <f t="shared" si="586"/>
        <v/>
      </c>
      <c r="CV225" s="145" t="str">
        <f t="shared" si="586"/>
        <v/>
      </c>
      <c r="CW225" s="145" t="str">
        <f t="shared" si="586"/>
        <v/>
      </c>
      <c r="CX225" s="145" t="str">
        <f t="shared" si="586"/>
        <v/>
      </c>
      <c r="CY225" s="145" t="str">
        <f t="shared" si="586"/>
        <v/>
      </c>
      <c r="CZ225" s="145" t="str">
        <f t="shared" si="586"/>
        <v/>
      </c>
      <c r="DA225" s="145">
        <f>IF(DA$4&lt;$E$3,"",SUMIFS($F218:$FS218,$F$5:$FS$5,"&lt;="&amp;DA$5,$F$5:$FS$5,"&gt;"&amp;(DA$5-$E$3)))</f>
        <v>3</v>
      </c>
      <c r="DB225" s="145">
        <f t="shared" ref="DB225:FM225" si="587">IF(DB$4&lt;$E$3,"",SUMIFS($F218:$FS218,$F$5:$FS$5,"&lt;="&amp;DB$5,$F$5:$FS$5,"&gt;"&amp;(DB$5-$E$3)))</f>
        <v>3</v>
      </c>
      <c r="DC225" s="145">
        <f t="shared" si="587"/>
        <v>3</v>
      </c>
      <c r="DD225" s="145">
        <f t="shared" si="587"/>
        <v>3</v>
      </c>
      <c r="DE225" s="145">
        <f t="shared" si="587"/>
        <v>3</v>
      </c>
      <c r="DF225" s="145">
        <f t="shared" si="587"/>
        <v>3</v>
      </c>
      <c r="DG225" s="145">
        <f t="shared" si="587"/>
        <v>3</v>
      </c>
      <c r="DH225" s="145">
        <f t="shared" si="587"/>
        <v>3</v>
      </c>
      <c r="DI225" s="145">
        <f t="shared" si="587"/>
        <v>3</v>
      </c>
      <c r="DJ225" s="145">
        <f t="shared" si="587"/>
        <v>3</v>
      </c>
      <c r="DK225" s="145">
        <f t="shared" si="587"/>
        <v>3</v>
      </c>
      <c r="DL225" s="145">
        <f t="shared" si="587"/>
        <v>3</v>
      </c>
      <c r="DM225" s="145">
        <f t="shared" si="587"/>
        <v>3</v>
      </c>
      <c r="DN225" s="145">
        <f t="shared" si="587"/>
        <v>3</v>
      </c>
      <c r="DO225" s="145">
        <f t="shared" si="587"/>
        <v>3</v>
      </c>
      <c r="DP225" s="145">
        <f t="shared" si="587"/>
        <v>3</v>
      </c>
      <c r="DQ225" s="145">
        <f t="shared" si="587"/>
        <v>3</v>
      </c>
      <c r="DR225" s="145">
        <f t="shared" si="587"/>
        <v>4</v>
      </c>
      <c r="DS225" s="145">
        <f t="shared" si="587"/>
        <v>4</v>
      </c>
      <c r="DT225" s="145">
        <f t="shared" si="587"/>
        <v>4</v>
      </c>
      <c r="DU225" s="145">
        <f t="shared" si="587"/>
        <v>4</v>
      </c>
      <c r="DV225" s="145">
        <f t="shared" si="587"/>
        <v>4</v>
      </c>
      <c r="DW225" s="145">
        <f t="shared" si="587"/>
        <v>4</v>
      </c>
      <c r="DX225" s="145">
        <f t="shared" si="587"/>
        <v>4</v>
      </c>
      <c r="DY225" s="145">
        <f t="shared" si="587"/>
        <v>3</v>
      </c>
      <c r="DZ225" s="145">
        <f t="shared" si="587"/>
        <v>3</v>
      </c>
      <c r="EA225" s="145">
        <f t="shared" si="587"/>
        <v>3</v>
      </c>
      <c r="EB225" s="145">
        <f t="shared" si="587"/>
        <v>3</v>
      </c>
      <c r="EC225" s="145">
        <f t="shared" si="587"/>
        <v>3</v>
      </c>
      <c r="ED225" s="145">
        <f t="shared" si="587"/>
        <v>3</v>
      </c>
      <c r="EE225" s="145">
        <f t="shared" si="587"/>
        <v>3</v>
      </c>
      <c r="EF225" s="145">
        <f t="shared" si="587"/>
        <v>3</v>
      </c>
      <c r="EG225" s="145">
        <f t="shared" si="587"/>
        <v>3</v>
      </c>
      <c r="EH225" s="145">
        <f t="shared" si="587"/>
        <v>3</v>
      </c>
      <c r="EI225" s="145">
        <f t="shared" si="587"/>
        <v>3</v>
      </c>
      <c r="EJ225" s="145">
        <f t="shared" si="587"/>
        <v>3</v>
      </c>
      <c r="EK225" s="145">
        <f t="shared" si="587"/>
        <v>3</v>
      </c>
      <c r="EL225" s="145">
        <f t="shared" si="587"/>
        <v>3</v>
      </c>
      <c r="EM225" s="145">
        <f t="shared" si="587"/>
        <v>3</v>
      </c>
      <c r="EN225" s="145">
        <f t="shared" si="587"/>
        <v>3</v>
      </c>
      <c r="EO225" s="145">
        <f t="shared" si="587"/>
        <v>3</v>
      </c>
      <c r="EP225" s="145">
        <f t="shared" si="587"/>
        <v>3</v>
      </c>
      <c r="EQ225" s="145">
        <f t="shared" si="587"/>
        <v>3</v>
      </c>
      <c r="ER225" s="145">
        <f t="shared" si="587"/>
        <v>3</v>
      </c>
      <c r="ES225" s="145">
        <f t="shared" si="587"/>
        <v>3</v>
      </c>
      <c r="ET225" s="145">
        <f t="shared" si="587"/>
        <v>3</v>
      </c>
      <c r="EU225" s="145">
        <f t="shared" si="587"/>
        <v>3</v>
      </c>
      <c r="EV225" s="145">
        <f t="shared" si="587"/>
        <v>2</v>
      </c>
      <c r="EW225" s="145">
        <f t="shared" si="587"/>
        <v>2</v>
      </c>
      <c r="EX225" s="145">
        <f t="shared" si="587"/>
        <v>2</v>
      </c>
      <c r="EY225" s="145">
        <f t="shared" si="587"/>
        <v>2</v>
      </c>
      <c r="EZ225" s="145">
        <f t="shared" si="587"/>
        <v>2</v>
      </c>
      <c r="FA225" s="145">
        <f t="shared" si="587"/>
        <v>2</v>
      </c>
      <c r="FB225" s="145">
        <f t="shared" si="587"/>
        <v>2</v>
      </c>
      <c r="FC225" s="145">
        <f t="shared" si="587"/>
        <v>2</v>
      </c>
      <c r="FD225" s="145">
        <f t="shared" si="587"/>
        <v>2</v>
      </c>
      <c r="FE225" s="145">
        <f t="shared" si="587"/>
        <v>2</v>
      </c>
      <c r="FF225" s="145">
        <f t="shared" si="587"/>
        <v>2</v>
      </c>
      <c r="FG225" s="145">
        <f t="shared" si="587"/>
        <v>2</v>
      </c>
      <c r="FH225" s="145">
        <f t="shared" si="587"/>
        <v>2</v>
      </c>
      <c r="FI225" s="145">
        <f t="shared" si="587"/>
        <v>2</v>
      </c>
      <c r="FJ225" s="145">
        <f t="shared" si="587"/>
        <v>2</v>
      </c>
      <c r="FK225" s="145">
        <f t="shared" si="587"/>
        <v>2</v>
      </c>
      <c r="FL225" s="145">
        <f t="shared" si="587"/>
        <v>2</v>
      </c>
      <c r="FM225" s="145">
        <f t="shared" si="587"/>
        <v>2</v>
      </c>
      <c r="FN225" s="145">
        <f t="shared" ref="FN225:FS225" si="588">IF(FN$4&lt;$E$3,"",SUMIFS($F218:$FS218,$F$5:$FS$5,"&lt;="&amp;FN$5,$F$5:$FS$5,"&gt;"&amp;(FN$5-$E$3)))</f>
        <v>2</v>
      </c>
      <c r="FO225" s="145">
        <f t="shared" si="588"/>
        <v>2</v>
      </c>
      <c r="FP225" s="145">
        <f t="shared" si="588"/>
        <v>2</v>
      </c>
      <c r="FQ225" s="145">
        <f t="shared" si="588"/>
        <v>2</v>
      </c>
      <c r="FR225" s="145">
        <f t="shared" si="588"/>
        <v>2</v>
      </c>
      <c r="FS225" s="145">
        <f t="shared" si="588"/>
        <v>2</v>
      </c>
      <c r="FT225" s="145">
        <f>IF(FT$4&lt;$E$3,"",SUMIFS($F218:$FT218,$F$5:$FT$5,"&lt;="&amp;FT$5,$F$5:$FT$5,"&gt;"&amp;(FT$5-$E$3)))</f>
        <v>2</v>
      </c>
      <c r="FW225" s="145">
        <f>FS225</f>
        <v>2</v>
      </c>
      <c r="FX225" s="145">
        <f>MIN(F225:FS225)</f>
        <v>2</v>
      </c>
      <c r="FY225" s="145">
        <f>MAX(F225:FS225)</f>
        <v>4</v>
      </c>
      <c r="FZ225" s="145">
        <f>AVERAGE(F225:FS225)</f>
        <v>2.76056338028169</v>
      </c>
      <c r="GA225" s="145">
        <f>AVERAGE(EP225:FS225)</f>
        <v>2.2000000000000002</v>
      </c>
    </row>
    <row r="226" spans="2:183">
      <c r="B226" s="129"/>
      <c r="D226" t="s">
        <v>47</v>
      </c>
      <c r="F226" s="145" t="str">
        <f t="shared" ref="F226:BQ226" si="589">IF(F$4&lt;$E$3,"",SUMIFS($F219:$FS219,$F$5:$FS$5,"&lt;="&amp;F$5,$F$5:$FS$5,"&gt;"&amp;(F$5-$E$3)))</f>
        <v/>
      </c>
      <c r="G226" s="145" t="str">
        <f t="shared" si="589"/>
        <v/>
      </c>
      <c r="H226" s="145" t="str">
        <f t="shared" si="589"/>
        <v/>
      </c>
      <c r="I226" s="145" t="str">
        <f t="shared" si="589"/>
        <v/>
      </c>
      <c r="J226" s="145" t="str">
        <f t="shared" si="589"/>
        <v/>
      </c>
      <c r="K226" s="145" t="str">
        <f t="shared" si="589"/>
        <v/>
      </c>
      <c r="L226" s="145" t="str">
        <f t="shared" si="589"/>
        <v/>
      </c>
      <c r="M226" s="145" t="str">
        <f t="shared" si="589"/>
        <v/>
      </c>
      <c r="N226" s="145" t="str">
        <f t="shared" si="589"/>
        <v/>
      </c>
      <c r="O226" s="145" t="str">
        <f t="shared" si="589"/>
        <v/>
      </c>
      <c r="P226" s="145" t="str">
        <f t="shared" si="589"/>
        <v/>
      </c>
      <c r="Q226" s="145" t="str">
        <f t="shared" si="589"/>
        <v/>
      </c>
      <c r="R226" s="145" t="str">
        <f t="shared" si="589"/>
        <v/>
      </c>
      <c r="S226" s="145" t="str">
        <f t="shared" si="589"/>
        <v/>
      </c>
      <c r="T226" s="145" t="str">
        <f t="shared" si="589"/>
        <v/>
      </c>
      <c r="U226" s="145" t="str">
        <f t="shared" si="589"/>
        <v/>
      </c>
      <c r="V226" s="145" t="str">
        <f t="shared" si="589"/>
        <v/>
      </c>
      <c r="W226" s="145" t="str">
        <f t="shared" si="589"/>
        <v/>
      </c>
      <c r="X226" s="145" t="str">
        <f t="shared" si="589"/>
        <v/>
      </c>
      <c r="Y226" s="145" t="str">
        <f t="shared" si="589"/>
        <v/>
      </c>
      <c r="Z226" s="145" t="str">
        <f t="shared" si="589"/>
        <v/>
      </c>
      <c r="AA226" s="145" t="str">
        <f t="shared" si="589"/>
        <v/>
      </c>
      <c r="AB226" s="145" t="str">
        <f t="shared" si="589"/>
        <v/>
      </c>
      <c r="AC226" s="145" t="str">
        <f t="shared" si="589"/>
        <v/>
      </c>
      <c r="AD226" s="145" t="str">
        <f t="shared" si="589"/>
        <v/>
      </c>
      <c r="AE226" s="145" t="str">
        <f t="shared" si="589"/>
        <v/>
      </c>
      <c r="AF226" s="145" t="str">
        <f t="shared" si="589"/>
        <v/>
      </c>
      <c r="AG226" s="145" t="str">
        <f t="shared" si="589"/>
        <v/>
      </c>
      <c r="AH226" s="145" t="str">
        <f t="shared" si="589"/>
        <v/>
      </c>
      <c r="AI226" s="145" t="str">
        <f t="shared" si="589"/>
        <v/>
      </c>
      <c r="AJ226" s="145" t="str">
        <f t="shared" si="589"/>
        <v/>
      </c>
      <c r="AK226" s="145" t="str">
        <f t="shared" si="589"/>
        <v/>
      </c>
      <c r="AL226" s="145" t="str">
        <f t="shared" si="589"/>
        <v/>
      </c>
      <c r="AM226" s="145" t="str">
        <f t="shared" si="589"/>
        <v/>
      </c>
      <c r="AN226" s="145" t="str">
        <f t="shared" si="589"/>
        <v/>
      </c>
      <c r="AO226" s="145" t="str">
        <f t="shared" si="589"/>
        <v/>
      </c>
      <c r="AP226" s="145" t="str">
        <f t="shared" si="589"/>
        <v/>
      </c>
      <c r="AQ226" s="145" t="str">
        <f t="shared" si="589"/>
        <v/>
      </c>
      <c r="AR226" s="145" t="str">
        <f t="shared" si="589"/>
        <v/>
      </c>
      <c r="AS226" s="145" t="str">
        <f t="shared" si="589"/>
        <v/>
      </c>
      <c r="AT226" s="145" t="str">
        <f t="shared" si="589"/>
        <v/>
      </c>
      <c r="AU226" s="145" t="str">
        <f t="shared" si="589"/>
        <v/>
      </c>
      <c r="AV226" s="145" t="str">
        <f t="shared" si="589"/>
        <v/>
      </c>
      <c r="AW226" s="145" t="str">
        <f t="shared" si="589"/>
        <v/>
      </c>
      <c r="AX226" s="145" t="str">
        <f t="shared" si="589"/>
        <v/>
      </c>
      <c r="AY226" s="145" t="str">
        <f t="shared" si="589"/>
        <v/>
      </c>
      <c r="AZ226" s="145" t="str">
        <f t="shared" si="589"/>
        <v/>
      </c>
      <c r="BA226" s="145" t="str">
        <f t="shared" si="589"/>
        <v/>
      </c>
      <c r="BB226" s="145" t="str">
        <f t="shared" si="589"/>
        <v/>
      </c>
      <c r="BC226" s="145" t="str">
        <f t="shared" si="589"/>
        <v/>
      </c>
      <c r="BD226" s="145" t="str">
        <f t="shared" si="589"/>
        <v/>
      </c>
      <c r="BE226" s="145" t="str">
        <f t="shared" si="589"/>
        <v/>
      </c>
      <c r="BF226" s="145" t="str">
        <f t="shared" si="589"/>
        <v/>
      </c>
      <c r="BG226" s="145" t="str">
        <f t="shared" si="589"/>
        <v/>
      </c>
      <c r="BH226" s="145" t="str">
        <f t="shared" si="589"/>
        <v/>
      </c>
      <c r="BI226" s="145" t="str">
        <f t="shared" si="589"/>
        <v/>
      </c>
      <c r="BJ226" s="145" t="str">
        <f t="shared" si="589"/>
        <v/>
      </c>
      <c r="BK226" s="145" t="str">
        <f t="shared" si="589"/>
        <v/>
      </c>
      <c r="BL226" s="145" t="str">
        <f t="shared" si="589"/>
        <v/>
      </c>
      <c r="BM226" s="145" t="str">
        <f t="shared" si="589"/>
        <v/>
      </c>
      <c r="BN226" s="145" t="str">
        <f t="shared" si="589"/>
        <v/>
      </c>
      <c r="BO226" s="145" t="str">
        <f t="shared" si="589"/>
        <v/>
      </c>
      <c r="BP226" s="145" t="str">
        <f t="shared" si="589"/>
        <v/>
      </c>
      <c r="BQ226" s="145" t="str">
        <f t="shared" si="589"/>
        <v/>
      </c>
      <c r="BR226" s="145" t="str">
        <f t="shared" ref="BR226:CZ226" si="590">IF(BR$4&lt;$E$3,"",SUMIFS($F219:$FS219,$F$5:$FS$5,"&lt;="&amp;BR$5,$F$5:$FS$5,"&gt;"&amp;(BR$5-$E$3)))</f>
        <v/>
      </c>
      <c r="BS226" s="145" t="str">
        <f t="shared" si="590"/>
        <v/>
      </c>
      <c r="BT226" s="145" t="str">
        <f t="shared" si="590"/>
        <v/>
      </c>
      <c r="BU226" s="145" t="str">
        <f t="shared" si="590"/>
        <v/>
      </c>
      <c r="BV226" s="145" t="str">
        <f t="shared" si="590"/>
        <v/>
      </c>
      <c r="BW226" s="145" t="str">
        <f t="shared" si="590"/>
        <v/>
      </c>
      <c r="BX226" s="145" t="str">
        <f t="shared" si="590"/>
        <v/>
      </c>
      <c r="BY226" s="145" t="str">
        <f t="shared" si="590"/>
        <v/>
      </c>
      <c r="BZ226" s="145" t="str">
        <f t="shared" si="590"/>
        <v/>
      </c>
      <c r="CA226" s="145" t="str">
        <f t="shared" si="590"/>
        <v/>
      </c>
      <c r="CB226" s="145" t="str">
        <f t="shared" si="590"/>
        <v/>
      </c>
      <c r="CC226" s="145" t="str">
        <f t="shared" si="590"/>
        <v/>
      </c>
      <c r="CD226" s="145" t="str">
        <f t="shared" si="590"/>
        <v/>
      </c>
      <c r="CE226" s="145" t="str">
        <f t="shared" si="590"/>
        <v/>
      </c>
      <c r="CF226" s="145" t="str">
        <f t="shared" si="590"/>
        <v/>
      </c>
      <c r="CG226" s="145" t="str">
        <f t="shared" si="590"/>
        <v/>
      </c>
      <c r="CH226" s="145" t="str">
        <f t="shared" si="590"/>
        <v/>
      </c>
      <c r="CI226" s="145" t="str">
        <f t="shared" si="590"/>
        <v/>
      </c>
      <c r="CJ226" s="145" t="str">
        <f t="shared" si="590"/>
        <v/>
      </c>
      <c r="CK226" s="145" t="str">
        <f t="shared" si="590"/>
        <v/>
      </c>
      <c r="CL226" s="145" t="str">
        <f t="shared" si="590"/>
        <v/>
      </c>
      <c r="CM226" s="145" t="str">
        <f t="shared" si="590"/>
        <v/>
      </c>
      <c r="CN226" s="145" t="str">
        <f t="shared" si="590"/>
        <v/>
      </c>
      <c r="CO226" s="145" t="str">
        <f t="shared" si="590"/>
        <v/>
      </c>
      <c r="CP226" s="145" t="str">
        <f t="shared" si="590"/>
        <v/>
      </c>
      <c r="CQ226" s="145" t="str">
        <f t="shared" si="590"/>
        <v/>
      </c>
      <c r="CR226" s="145" t="str">
        <f t="shared" si="590"/>
        <v/>
      </c>
      <c r="CS226" s="145" t="str">
        <f t="shared" si="590"/>
        <v/>
      </c>
      <c r="CT226" s="145" t="str">
        <f t="shared" si="590"/>
        <v/>
      </c>
      <c r="CU226" s="145" t="str">
        <f t="shared" si="590"/>
        <v/>
      </c>
      <c r="CV226" s="145" t="str">
        <f t="shared" si="590"/>
        <v/>
      </c>
      <c r="CW226" s="145" t="str">
        <f t="shared" si="590"/>
        <v/>
      </c>
      <c r="CX226" s="145" t="str">
        <f t="shared" si="590"/>
        <v/>
      </c>
      <c r="CY226" s="145" t="str">
        <f t="shared" si="590"/>
        <v/>
      </c>
      <c r="CZ226" s="145" t="str">
        <f t="shared" si="590"/>
        <v/>
      </c>
      <c r="DA226" s="145">
        <f>IF(DA$4&lt;$E$3,"",SUMIFS($F219:$FS219,$F$5:$FS$5,"&lt;="&amp;DA$5,$F$5:$FS$5,"&gt;"&amp;(DA$5-$E$3)))</f>
        <v>7</v>
      </c>
      <c r="DB226" s="145">
        <f t="shared" ref="DB226:FM226" si="591">IF(DB$4&lt;$E$3,"",SUMIFS($F219:$FS219,$F$5:$FS$5,"&lt;="&amp;DB$5,$F$5:$FS$5,"&gt;"&amp;(DB$5-$E$3)))</f>
        <v>8</v>
      </c>
      <c r="DC226" s="145">
        <f t="shared" si="591"/>
        <v>8</v>
      </c>
      <c r="DD226" s="145">
        <f t="shared" si="591"/>
        <v>8</v>
      </c>
      <c r="DE226" s="145">
        <f t="shared" si="591"/>
        <v>9</v>
      </c>
      <c r="DF226" s="145">
        <f t="shared" si="591"/>
        <v>9</v>
      </c>
      <c r="DG226" s="145">
        <f t="shared" si="591"/>
        <v>9</v>
      </c>
      <c r="DH226" s="145">
        <f t="shared" si="591"/>
        <v>9</v>
      </c>
      <c r="DI226" s="145">
        <f t="shared" si="591"/>
        <v>9</v>
      </c>
      <c r="DJ226" s="145">
        <f t="shared" si="591"/>
        <v>9</v>
      </c>
      <c r="DK226" s="145">
        <f t="shared" si="591"/>
        <v>9</v>
      </c>
      <c r="DL226" s="145">
        <f t="shared" si="591"/>
        <v>9</v>
      </c>
      <c r="DM226" s="145">
        <f t="shared" si="591"/>
        <v>8</v>
      </c>
      <c r="DN226" s="145">
        <f t="shared" si="591"/>
        <v>8</v>
      </c>
      <c r="DO226" s="145">
        <f t="shared" si="591"/>
        <v>8</v>
      </c>
      <c r="DP226" s="145">
        <f t="shared" si="591"/>
        <v>8</v>
      </c>
      <c r="DQ226" s="145">
        <f t="shared" si="591"/>
        <v>8</v>
      </c>
      <c r="DR226" s="145">
        <f t="shared" si="591"/>
        <v>8</v>
      </c>
      <c r="DS226" s="145">
        <f t="shared" si="591"/>
        <v>8</v>
      </c>
      <c r="DT226" s="145">
        <f t="shared" si="591"/>
        <v>9</v>
      </c>
      <c r="DU226" s="145">
        <f t="shared" si="591"/>
        <v>9</v>
      </c>
      <c r="DV226" s="145">
        <f t="shared" si="591"/>
        <v>9</v>
      </c>
      <c r="DW226" s="145">
        <f t="shared" si="591"/>
        <v>8</v>
      </c>
      <c r="DX226" s="145">
        <f t="shared" si="591"/>
        <v>8</v>
      </c>
      <c r="DY226" s="145">
        <f t="shared" si="591"/>
        <v>8</v>
      </c>
      <c r="DZ226" s="145">
        <f t="shared" si="591"/>
        <v>7</v>
      </c>
      <c r="EA226" s="145">
        <f t="shared" si="591"/>
        <v>7</v>
      </c>
      <c r="EB226" s="145">
        <f t="shared" si="591"/>
        <v>7</v>
      </c>
      <c r="EC226" s="145">
        <f t="shared" si="591"/>
        <v>7</v>
      </c>
      <c r="ED226" s="145">
        <f t="shared" si="591"/>
        <v>7</v>
      </c>
      <c r="EE226" s="145">
        <f t="shared" si="591"/>
        <v>7</v>
      </c>
      <c r="EF226" s="145">
        <f t="shared" si="591"/>
        <v>6</v>
      </c>
      <c r="EG226" s="145">
        <f t="shared" si="591"/>
        <v>6</v>
      </c>
      <c r="EH226" s="145">
        <f t="shared" si="591"/>
        <v>5</v>
      </c>
      <c r="EI226" s="145">
        <f t="shared" si="591"/>
        <v>5</v>
      </c>
      <c r="EJ226" s="145">
        <f t="shared" si="591"/>
        <v>5</v>
      </c>
      <c r="EK226" s="145">
        <f t="shared" si="591"/>
        <v>5</v>
      </c>
      <c r="EL226" s="145">
        <f t="shared" si="591"/>
        <v>5</v>
      </c>
      <c r="EM226" s="145">
        <f t="shared" si="591"/>
        <v>5</v>
      </c>
      <c r="EN226" s="145">
        <f t="shared" si="591"/>
        <v>4</v>
      </c>
      <c r="EO226" s="145">
        <f t="shared" si="591"/>
        <v>4</v>
      </c>
      <c r="EP226" s="145">
        <f t="shared" si="591"/>
        <v>4</v>
      </c>
      <c r="EQ226" s="145">
        <f t="shared" si="591"/>
        <v>4</v>
      </c>
      <c r="ER226" s="145">
        <f t="shared" si="591"/>
        <v>4</v>
      </c>
      <c r="ES226" s="145">
        <f t="shared" si="591"/>
        <v>4</v>
      </c>
      <c r="ET226" s="145">
        <f t="shared" si="591"/>
        <v>4</v>
      </c>
      <c r="EU226" s="145">
        <f t="shared" si="591"/>
        <v>4</v>
      </c>
      <c r="EV226" s="145">
        <f t="shared" si="591"/>
        <v>4</v>
      </c>
      <c r="EW226" s="145">
        <f t="shared" si="591"/>
        <v>4</v>
      </c>
      <c r="EX226" s="145">
        <f t="shared" si="591"/>
        <v>4</v>
      </c>
      <c r="EY226" s="145">
        <f t="shared" si="591"/>
        <v>4</v>
      </c>
      <c r="EZ226" s="145">
        <f t="shared" si="591"/>
        <v>5</v>
      </c>
      <c r="FA226" s="145">
        <f t="shared" si="591"/>
        <v>5</v>
      </c>
      <c r="FB226" s="145">
        <f t="shared" si="591"/>
        <v>5</v>
      </c>
      <c r="FC226" s="145">
        <f t="shared" si="591"/>
        <v>5</v>
      </c>
      <c r="FD226" s="145">
        <f t="shared" si="591"/>
        <v>5</v>
      </c>
      <c r="FE226" s="145">
        <f t="shared" si="591"/>
        <v>5</v>
      </c>
      <c r="FF226" s="145">
        <f t="shared" si="591"/>
        <v>5</v>
      </c>
      <c r="FG226" s="145">
        <f t="shared" si="591"/>
        <v>5</v>
      </c>
      <c r="FH226" s="145">
        <f t="shared" si="591"/>
        <v>5</v>
      </c>
      <c r="FI226" s="145">
        <f t="shared" si="591"/>
        <v>5</v>
      </c>
      <c r="FJ226" s="145">
        <f t="shared" si="591"/>
        <v>5</v>
      </c>
      <c r="FK226" s="145">
        <f t="shared" si="591"/>
        <v>5</v>
      </c>
      <c r="FL226" s="145">
        <f t="shared" si="591"/>
        <v>5</v>
      </c>
      <c r="FM226" s="145">
        <f t="shared" si="591"/>
        <v>5</v>
      </c>
      <c r="FN226" s="145">
        <f t="shared" ref="FN226:FS226" si="592">IF(FN$4&lt;$E$3,"",SUMIFS($F219:$FS219,$F$5:$FS$5,"&lt;="&amp;FN$5,$F$5:$FS$5,"&gt;"&amp;(FN$5-$E$3)))</f>
        <v>5</v>
      </c>
      <c r="FO226" s="145">
        <f t="shared" si="592"/>
        <v>5</v>
      </c>
      <c r="FP226" s="145">
        <f t="shared" si="592"/>
        <v>5</v>
      </c>
      <c r="FQ226" s="145">
        <f t="shared" si="592"/>
        <v>5</v>
      </c>
      <c r="FR226" s="145">
        <f t="shared" si="592"/>
        <v>5</v>
      </c>
      <c r="FS226" s="145">
        <f t="shared" si="592"/>
        <v>5</v>
      </c>
      <c r="FT226" s="145">
        <f t="shared" ref="FT226:FT229" si="593">IF(FT$4&lt;$E$3,"",SUMIFS($F219:$FT219,$F$5:$FT$5,"&lt;="&amp;FT$5,$F$5:$FT$5,"&gt;"&amp;(FT$5-$E$3)))</f>
        <v>5</v>
      </c>
      <c r="FW226" s="145">
        <f t="shared" ref="FW226:FW229" si="594">FS226</f>
        <v>5</v>
      </c>
      <c r="FX226" s="145">
        <f>MIN(F226:FS226)</f>
        <v>4</v>
      </c>
      <c r="FY226" s="145">
        <f>MAX(F226:FS226)</f>
        <v>9</v>
      </c>
      <c r="FZ226" s="145">
        <f>AVERAGE(F226:FS226)</f>
        <v>6.225352112676056</v>
      </c>
      <c r="GA226" s="145">
        <f>AVERAGE(EP226:FS226)</f>
        <v>4.666666666666667</v>
      </c>
    </row>
    <row r="227" spans="2:183">
      <c r="B227" s="129"/>
      <c r="D227" t="s">
        <v>33</v>
      </c>
      <c r="F227" s="145" t="str">
        <f t="shared" ref="F227:BQ227" si="595">IF(F$4&lt;$E$3,"",SUMIFS($F220:$FS220,$F$5:$FS$5,"&lt;="&amp;F$5,$F$5:$FS$5,"&gt;"&amp;(F$5-$E$3)))</f>
        <v/>
      </c>
      <c r="G227" s="145" t="str">
        <f t="shared" si="595"/>
        <v/>
      </c>
      <c r="H227" s="145" t="str">
        <f t="shared" si="595"/>
        <v/>
      </c>
      <c r="I227" s="145" t="str">
        <f t="shared" si="595"/>
        <v/>
      </c>
      <c r="J227" s="145" t="str">
        <f t="shared" si="595"/>
        <v/>
      </c>
      <c r="K227" s="145" t="str">
        <f t="shared" si="595"/>
        <v/>
      </c>
      <c r="L227" s="145" t="str">
        <f t="shared" si="595"/>
        <v/>
      </c>
      <c r="M227" s="145" t="str">
        <f t="shared" si="595"/>
        <v/>
      </c>
      <c r="N227" s="145" t="str">
        <f t="shared" si="595"/>
        <v/>
      </c>
      <c r="O227" s="145" t="str">
        <f t="shared" si="595"/>
        <v/>
      </c>
      <c r="P227" s="145" t="str">
        <f t="shared" si="595"/>
        <v/>
      </c>
      <c r="Q227" s="145" t="str">
        <f t="shared" si="595"/>
        <v/>
      </c>
      <c r="R227" s="145" t="str">
        <f t="shared" si="595"/>
        <v/>
      </c>
      <c r="S227" s="145" t="str">
        <f t="shared" si="595"/>
        <v/>
      </c>
      <c r="T227" s="145" t="str">
        <f t="shared" si="595"/>
        <v/>
      </c>
      <c r="U227" s="145" t="str">
        <f t="shared" si="595"/>
        <v/>
      </c>
      <c r="V227" s="145" t="str">
        <f t="shared" si="595"/>
        <v/>
      </c>
      <c r="W227" s="145" t="str">
        <f t="shared" si="595"/>
        <v/>
      </c>
      <c r="X227" s="145" t="str">
        <f t="shared" si="595"/>
        <v/>
      </c>
      <c r="Y227" s="145" t="str">
        <f t="shared" si="595"/>
        <v/>
      </c>
      <c r="Z227" s="145" t="str">
        <f t="shared" si="595"/>
        <v/>
      </c>
      <c r="AA227" s="145" t="str">
        <f t="shared" si="595"/>
        <v/>
      </c>
      <c r="AB227" s="145" t="str">
        <f t="shared" si="595"/>
        <v/>
      </c>
      <c r="AC227" s="145" t="str">
        <f t="shared" si="595"/>
        <v/>
      </c>
      <c r="AD227" s="145" t="str">
        <f t="shared" si="595"/>
        <v/>
      </c>
      <c r="AE227" s="145" t="str">
        <f t="shared" si="595"/>
        <v/>
      </c>
      <c r="AF227" s="145" t="str">
        <f t="shared" si="595"/>
        <v/>
      </c>
      <c r="AG227" s="145" t="str">
        <f t="shared" si="595"/>
        <v/>
      </c>
      <c r="AH227" s="145" t="str">
        <f t="shared" si="595"/>
        <v/>
      </c>
      <c r="AI227" s="145" t="str">
        <f t="shared" si="595"/>
        <v/>
      </c>
      <c r="AJ227" s="145" t="str">
        <f t="shared" si="595"/>
        <v/>
      </c>
      <c r="AK227" s="145" t="str">
        <f t="shared" si="595"/>
        <v/>
      </c>
      <c r="AL227" s="145" t="str">
        <f t="shared" si="595"/>
        <v/>
      </c>
      <c r="AM227" s="145" t="str">
        <f t="shared" si="595"/>
        <v/>
      </c>
      <c r="AN227" s="145" t="str">
        <f t="shared" si="595"/>
        <v/>
      </c>
      <c r="AO227" s="145" t="str">
        <f t="shared" si="595"/>
        <v/>
      </c>
      <c r="AP227" s="145" t="str">
        <f t="shared" si="595"/>
        <v/>
      </c>
      <c r="AQ227" s="145" t="str">
        <f t="shared" si="595"/>
        <v/>
      </c>
      <c r="AR227" s="145" t="str">
        <f t="shared" si="595"/>
        <v/>
      </c>
      <c r="AS227" s="145" t="str">
        <f t="shared" si="595"/>
        <v/>
      </c>
      <c r="AT227" s="145" t="str">
        <f t="shared" si="595"/>
        <v/>
      </c>
      <c r="AU227" s="145" t="str">
        <f t="shared" si="595"/>
        <v/>
      </c>
      <c r="AV227" s="145" t="str">
        <f t="shared" si="595"/>
        <v/>
      </c>
      <c r="AW227" s="145" t="str">
        <f t="shared" si="595"/>
        <v/>
      </c>
      <c r="AX227" s="145" t="str">
        <f t="shared" si="595"/>
        <v/>
      </c>
      <c r="AY227" s="145" t="str">
        <f t="shared" si="595"/>
        <v/>
      </c>
      <c r="AZ227" s="145" t="str">
        <f t="shared" si="595"/>
        <v/>
      </c>
      <c r="BA227" s="145" t="str">
        <f t="shared" si="595"/>
        <v/>
      </c>
      <c r="BB227" s="145" t="str">
        <f t="shared" si="595"/>
        <v/>
      </c>
      <c r="BC227" s="145" t="str">
        <f t="shared" si="595"/>
        <v/>
      </c>
      <c r="BD227" s="145" t="str">
        <f t="shared" si="595"/>
        <v/>
      </c>
      <c r="BE227" s="145" t="str">
        <f t="shared" si="595"/>
        <v/>
      </c>
      <c r="BF227" s="145" t="str">
        <f t="shared" si="595"/>
        <v/>
      </c>
      <c r="BG227" s="145" t="str">
        <f t="shared" si="595"/>
        <v/>
      </c>
      <c r="BH227" s="145" t="str">
        <f t="shared" si="595"/>
        <v/>
      </c>
      <c r="BI227" s="145" t="str">
        <f t="shared" si="595"/>
        <v/>
      </c>
      <c r="BJ227" s="145" t="str">
        <f t="shared" si="595"/>
        <v/>
      </c>
      <c r="BK227" s="145" t="str">
        <f t="shared" si="595"/>
        <v/>
      </c>
      <c r="BL227" s="145" t="str">
        <f t="shared" si="595"/>
        <v/>
      </c>
      <c r="BM227" s="145" t="str">
        <f t="shared" si="595"/>
        <v/>
      </c>
      <c r="BN227" s="145" t="str">
        <f t="shared" si="595"/>
        <v/>
      </c>
      <c r="BO227" s="145" t="str">
        <f t="shared" si="595"/>
        <v/>
      </c>
      <c r="BP227" s="145" t="str">
        <f t="shared" si="595"/>
        <v/>
      </c>
      <c r="BQ227" s="145" t="str">
        <f t="shared" si="595"/>
        <v/>
      </c>
      <c r="BR227" s="145" t="str">
        <f t="shared" ref="BR227:CZ227" si="596">IF(BR$4&lt;$E$3,"",SUMIFS($F220:$FS220,$F$5:$FS$5,"&lt;="&amp;BR$5,$F$5:$FS$5,"&gt;"&amp;(BR$5-$E$3)))</f>
        <v/>
      </c>
      <c r="BS227" s="145" t="str">
        <f t="shared" si="596"/>
        <v/>
      </c>
      <c r="BT227" s="145" t="str">
        <f t="shared" si="596"/>
        <v/>
      </c>
      <c r="BU227" s="145" t="str">
        <f t="shared" si="596"/>
        <v/>
      </c>
      <c r="BV227" s="145" t="str">
        <f t="shared" si="596"/>
        <v/>
      </c>
      <c r="BW227" s="145" t="str">
        <f t="shared" si="596"/>
        <v/>
      </c>
      <c r="BX227" s="145" t="str">
        <f t="shared" si="596"/>
        <v/>
      </c>
      <c r="BY227" s="145" t="str">
        <f t="shared" si="596"/>
        <v/>
      </c>
      <c r="BZ227" s="145" t="str">
        <f t="shared" si="596"/>
        <v/>
      </c>
      <c r="CA227" s="145" t="str">
        <f t="shared" si="596"/>
        <v/>
      </c>
      <c r="CB227" s="145" t="str">
        <f t="shared" si="596"/>
        <v/>
      </c>
      <c r="CC227" s="145" t="str">
        <f t="shared" si="596"/>
        <v/>
      </c>
      <c r="CD227" s="145" t="str">
        <f t="shared" si="596"/>
        <v/>
      </c>
      <c r="CE227" s="145" t="str">
        <f t="shared" si="596"/>
        <v/>
      </c>
      <c r="CF227" s="145" t="str">
        <f t="shared" si="596"/>
        <v/>
      </c>
      <c r="CG227" s="145" t="str">
        <f t="shared" si="596"/>
        <v/>
      </c>
      <c r="CH227" s="145" t="str">
        <f t="shared" si="596"/>
        <v/>
      </c>
      <c r="CI227" s="145" t="str">
        <f t="shared" si="596"/>
        <v/>
      </c>
      <c r="CJ227" s="145" t="str">
        <f t="shared" si="596"/>
        <v/>
      </c>
      <c r="CK227" s="145" t="str">
        <f t="shared" si="596"/>
        <v/>
      </c>
      <c r="CL227" s="145" t="str">
        <f t="shared" si="596"/>
        <v/>
      </c>
      <c r="CM227" s="145" t="str">
        <f t="shared" si="596"/>
        <v/>
      </c>
      <c r="CN227" s="145" t="str">
        <f t="shared" si="596"/>
        <v/>
      </c>
      <c r="CO227" s="145" t="str">
        <f t="shared" si="596"/>
        <v/>
      </c>
      <c r="CP227" s="145" t="str">
        <f t="shared" si="596"/>
        <v/>
      </c>
      <c r="CQ227" s="145" t="str">
        <f t="shared" si="596"/>
        <v/>
      </c>
      <c r="CR227" s="145" t="str">
        <f t="shared" si="596"/>
        <v/>
      </c>
      <c r="CS227" s="145" t="str">
        <f t="shared" si="596"/>
        <v/>
      </c>
      <c r="CT227" s="145" t="str">
        <f t="shared" si="596"/>
        <v/>
      </c>
      <c r="CU227" s="145" t="str">
        <f t="shared" si="596"/>
        <v/>
      </c>
      <c r="CV227" s="145" t="str">
        <f t="shared" si="596"/>
        <v/>
      </c>
      <c r="CW227" s="145" t="str">
        <f t="shared" si="596"/>
        <v/>
      </c>
      <c r="CX227" s="145" t="str">
        <f t="shared" si="596"/>
        <v/>
      </c>
      <c r="CY227" s="145" t="str">
        <f t="shared" si="596"/>
        <v/>
      </c>
      <c r="CZ227" s="145" t="str">
        <f t="shared" si="596"/>
        <v/>
      </c>
      <c r="DA227" s="145">
        <f>IF(DA$4&lt;$E$3,"",SUMIFS($F220:$FS220,$F$5:$FS$5,"&lt;="&amp;DA$5,$F$5:$FS$5,"&gt;"&amp;(DA$5-$E$3)))</f>
        <v>11</v>
      </c>
      <c r="DB227" s="145">
        <f t="shared" ref="DB227:FM227" si="597">IF(DB$4&lt;$E$3,"",SUMIFS($F220:$FS220,$F$5:$FS$5,"&lt;="&amp;DB$5,$F$5:$FS$5,"&gt;"&amp;(DB$5-$E$3)))</f>
        <v>11</v>
      </c>
      <c r="DC227" s="145">
        <f t="shared" si="597"/>
        <v>12</v>
      </c>
      <c r="DD227" s="145">
        <f t="shared" si="597"/>
        <v>11</v>
      </c>
      <c r="DE227" s="145">
        <f t="shared" si="597"/>
        <v>12</v>
      </c>
      <c r="DF227" s="145">
        <f t="shared" si="597"/>
        <v>12</v>
      </c>
      <c r="DG227" s="145">
        <f t="shared" si="597"/>
        <v>12</v>
      </c>
      <c r="DH227" s="145">
        <f t="shared" si="597"/>
        <v>12</v>
      </c>
      <c r="DI227" s="145">
        <f t="shared" si="597"/>
        <v>12</v>
      </c>
      <c r="DJ227" s="145">
        <f t="shared" si="597"/>
        <v>12</v>
      </c>
      <c r="DK227" s="145">
        <f t="shared" si="597"/>
        <v>12</v>
      </c>
      <c r="DL227" s="145">
        <f t="shared" si="597"/>
        <v>12</v>
      </c>
      <c r="DM227" s="145">
        <f t="shared" si="597"/>
        <v>11</v>
      </c>
      <c r="DN227" s="145">
        <f t="shared" si="597"/>
        <v>11</v>
      </c>
      <c r="DO227" s="145">
        <f t="shared" si="597"/>
        <v>11</v>
      </c>
      <c r="DP227" s="145">
        <f t="shared" si="597"/>
        <v>11</v>
      </c>
      <c r="DQ227" s="145">
        <f t="shared" si="597"/>
        <v>11</v>
      </c>
      <c r="DR227" s="145">
        <f t="shared" si="597"/>
        <v>11</v>
      </c>
      <c r="DS227" s="145">
        <f t="shared" si="597"/>
        <v>11</v>
      </c>
      <c r="DT227" s="145">
        <f t="shared" si="597"/>
        <v>11</v>
      </c>
      <c r="DU227" s="145">
        <f t="shared" si="597"/>
        <v>11</v>
      </c>
      <c r="DV227" s="145">
        <f t="shared" si="597"/>
        <v>11</v>
      </c>
      <c r="DW227" s="145">
        <f t="shared" si="597"/>
        <v>11</v>
      </c>
      <c r="DX227" s="145">
        <f t="shared" si="597"/>
        <v>11</v>
      </c>
      <c r="DY227" s="145">
        <f t="shared" si="597"/>
        <v>11</v>
      </c>
      <c r="DZ227" s="145">
        <f t="shared" si="597"/>
        <v>11</v>
      </c>
      <c r="EA227" s="145">
        <f t="shared" si="597"/>
        <v>11</v>
      </c>
      <c r="EB227" s="145">
        <f t="shared" si="597"/>
        <v>11</v>
      </c>
      <c r="EC227" s="145">
        <f t="shared" si="597"/>
        <v>11</v>
      </c>
      <c r="ED227" s="145">
        <f t="shared" si="597"/>
        <v>11</v>
      </c>
      <c r="EE227" s="145">
        <f t="shared" si="597"/>
        <v>10</v>
      </c>
      <c r="EF227" s="145">
        <f t="shared" si="597"/>
        <v>10</v>
      </c>
      <c r="EG227" s="145">
        <f t="shared" si="597"/>
        <v>10</v>
      </c>
      <c r="EH227" s="145">
        <f t="shared" si="597"/>
        <v>11</v>
      </c>
      <c r="EI227" s="145">
        <f t="shared" si="597"/>
        <v>11</v>
      </c>
      <c r="EJ227" s="145">
        <f t="shared" si="597"/>
        <v>11</v>
      </c>
      <c r="EK227" s="145">
        <f t="shared" si="597"/>
        <v>11</v>
      </c>
      <c r="EL227" s="145">
        <f t="shared" si="597"/>
        <v>11</v>
      </c>
      <c r="EM227" s="145">
        <f t="shared" si="597"/>
        <v>11</v>
      </c>
      <c r="EN227" s="145">
        <f t="shared" si="597"/>
        <v>11</v>
      </c>
      <c r="EO227" s="145">
        <f t="shared" si="597"/>
        <v>11</v>
      </c>
      <c r="EP227" s="145">
        <f t="shared" si="597"/>
        <v>11</v>
      </c>
      <c r="EQ227" s="145">
        <f t="shared" si="597"/>
        <v>11</v>
      </c>
      <c r="ER227" s="145">
        <f t="shared" si="597"/>
        <v>11</v>
      </c>
      <c r="ES227" s="145">
        <f t="shared" si="597"/>
        <v>11</v>
      </c>
      <c r="ET227" s="145">
        <f t="shared" si="597"/>
        <v>12</v>
      </c>
      <c r="EU227" s="145">
        <f t="shared" si="597"/>
        <v>12</v>
      </c>
      <c r="EV227" s="145">
        <f t="shared" si="597"/>
        <v>11</v>
      </c>
      <c r="EW227" s="145">
        <f t="shared" si="597"/>
        <v>11</v>
      </c>
      <c r="EX227" s="145">
        <f t="shared" si="597"/>
        <v>11</v>
      </c>
      <c r="EY227" s="145">
        <f t="shared" si="597"/>
        <v>11</v>
      </c>
      <c r="EZ227" s="145">
        <f t="shared" si="597"/>
        <v>11</v>
      </c>
      <c r="FA227" s="145">
        <f t="shared" si="597"/>
        <v>11</v>
      </c>
      <c r="FB227" s="145">
        <f t="shared" si="597"/>
        <v>11</v>
      </c>
      <c r="FC227" s="145">
        <f t="shared" si="597"/>
        <v>11</v>
      </c>
      <c r="FD227" s="145">
        <f t="shared" si="597"/>
        <v>11</v>
      </c>
      <c r="FE227" s="145">
        <f t="shared" si="597"/>
        <v>11</v>
      </c>
      <c r="FF227" s="145">
        <f t="shared" si="597"/>
        <v>11</v>
      </c>
      <c r="FG227" s="145">
        <f t="shared" si="597"/>
        <v>11</v>
      </c>
      <c r="FH227" s="145">
        <f t="shared" si="597"/>
        <v>11</v>
      </c>
      <c r="FI227" s="145">
        <f t="shared" si="597"/>
        <v>11</v>
      </c>
      <c r="FJ227" s="145">
        <f t="shared" si="597"/>
        <v>11</v>
      </c>
      <c r="FK227" s="145">
        <f t="shared" si="597"/>
        <v>11</v>
      </c>
      <c r="FL227" s="145">
        <f t="shared" si="597"/>
        <v>11</v>
      </c>
      <c r="FM227" s="145">
        <f t="shared" si="597"/>
        <v>11</v>
      </c>
      <c r="FN227" s="145">
        <f t="shared" ref="FN227:FS227" si="598">IF(FN$4&lt;$E$3,"",SUMIFS($F220:$FS220,$F$5:$FS$5,"&lt;="&amp;FN$5,$F$5:$FS$5,"&gt;"&amp;(FN$5-$E$3)))</f>
        <v>11</v>
      </c>
      <c r="FO227" s="145">
        <f t="shared" si="598"/>
        <v>11</v>
      </c>
      <c r="FP227" s="145">
        <f t="shared" si="598"/>
        <v>11</v>
      </c>
      <c r="FQ227" s="145">
        <f t="shared" si="598"/>
        <v>11</v>
      </c>
      <c r="FR227" s="145">
        <f t="shared" si="598"/>
        <v>11</v>
      </c>
      <c r="FS227" s="145">
        <f t="shared" si="598"/>
        <v>11</v>
      </c>
      <c r="FT227" s="145">
        <f t="shared" si="593"/>
        <v>11</v>
      </c>
      <c r="FW227" s="145">
        <f t="shared" si="594"/>
        <v>11</v>
      </c>
      <c r="FX227" s="145">
        <f>MIN(F227:FS227)</f>
        <v>10</v>
      </c>
      <c r="FY227" s="145">
        <f>MAX(F227:FS227)</f>
        <v>12</v>
      </c>
      <c r="FZ227" s="145">
        <f>AVERAGE(F227:FS227)</f>
        <v>11.112676056338028</v>
      </c>
      <c r="GA227" s="145">
        <f>AVERAGE(EP227:FS227)</f>
        <v>11.066666666666666</v>
      </c>
    </row>
    <row r="228" spans="2:183">
      <c r="B228" s="129"/>
      <c r="D228" t="s">
        <v>34</v>
      </c>
      <c r="F228" s="145" t="str">
        <f t="shared" ref="F228:BQ228" si="599">IF(F$4&lt;$E$3,"",SUMIFS($F221:$FS221,$F$5:$FS$5,"&lt;="&amp;F$5,$F$5:$FS$5,"&gt;"&amp;(F$5-$E$3)))</f>
        <v/>
      </c>
      <c r="G228" s="145" t="str">
        <f t="shared" si="599"/>
        <v/>
      </c>
      <c r="H228" s="145" t="str">
        <f t="shared" si="599"/>
        <v/>
      </c>
      <c r="I228" s="145" t="str">
        <f t="shared" si="599"/>
        <v/>
      </c>
      <c r="J228" s="145" t="str">
        <f t="shared" si="599"/>
        <v/>
      </c>
      <c r="K228" s="145" t="str">
        <f t="shared" si="599"/>
        <v/>
      </c>
      <c r="L228" s="145" t="str">
        <f t="shared" si="599"/>
        <v/>
      </c>
      <c r="M228" s="145" t="str">
        <f t="shared" si="599"/>
        <v/>
      </c>
      <c r="N228" s="145" t="str">
        <f t="shared" si="599"/>
        <v/>
      </c>
      <c r="O228" s="145" t="str">
        <f t="shared" si="599"/>
        <v/>
      </c>
      <c r="P228" s="145" t="str">
        <f t="shared" si="599"/>
        <v/>
      </c>
      <c r="Q228" s="145" t="str">
        <f t="shared" si="599"/>
        <v/>
      </c>
      <c r="R228" s="145" t="str">
        <f t="shared" si="599"/>
        <v/>
      </c>
      <c r="S228" s="145" t="str">
        <f t="shared" si="599"/>
        <v/>
      </c>
      <c r="T228" s="145" t="str">
        <f t="shared" si="599"/>
        <v/>
      </c>
      <c r="U228" s="145" t="str">
        <f t="shared" si="599"/>
        <v/>
      </c>
      <c r="V228" s="145" t="str">
        <f t="shared" si="599"/>
        <v/>
      </c>
      <c r="W228" s="145" t="str">
        <f t="shared" si="599"/>
        <v/>
      </c>
      <c r="X228" s="145" t="str">
        <f t="shared" si="599"/>
        <v/>
      </c>
      <c r="Y228" s="145" t="str">
        <f t="shared" si="599"/>
        <v/>
      </c>
      <c r="Z228" s="145" t="str">
        <f t="shared" si="599"/>
        <v/>
      </c>
      <c r="AA228" s="145" t="str">
        <f t="shared" si="599"/>
        <v/>
      </c>
      <c r="AB228" s="145" t="str">
        <f t="shared" si="599"/>
        <v/>
      </c>
      <c r="AC228" s="145" t="str">
        <f t="shared" si="599"/>
        <v/>
      </c>
      <c r="AD228" s="145" t="str">
        <f t="shared" si="599"/>
        <v/>
      </c>
      <c r="AE228" s="145" t="str">
        <f t="shared" si="599"/>
        <v/>
      </c>
      <c r="AF228" s="145" t="str">
        <f t="shared" si="599"/>
        <v/>
      </c>
      <c r="AG228" s="145" t="str">
        <f t="shared" si="599"/>
        <v/>
      </c>
      <c r="AH228" s="145" t="str">
        <f t="shared" si="599"/>
        <v/>
      </c>
      <c r="AI228" s="145" t="str">
        <f t="shared" si="599"/>
        <v/>
      </c>
      <c r="AJ228" s="145" t="str">
        <f t="shared" si="599"/>
        <v/>
      </c>
      <c r="AK228" s="145" t="str">
        <f t="shared" si="599"/>
        <v/>
      </c>
      <c r="AL228" s="145" t="str">
        <f t="shared" si="599"/>
        <v/>
      </c>
      <c r="AM228" s="145" t="str">
        <f t="shared" si="599"/>
        <v/>
      </c>
      <c r="AN228" s="145" t="str">
        <f t="shared" si="599"/>
        <v/>
      </c>
      <c r="AO228" s="145" t="str">
        <f t="shared" si="599"/>
        <v/>
      </c>
      <c r="AP228" s="145" t="str">
        <f t="shared" si="599"/>
        <v/>
      </c>
      <c r="AQ228" s="145" t="str">
        <f t="shared" si="599"/>
        <v/>
      </c>
      <c r="AR228" s="145" t="str">
        <f t="shared" si="599"/>
        <v/>
      </c>
      <c r="AS228" s="145" t="str">
        <f t="shared" si="599"/>
        <v/>
      </c>
      <c r="AT228" s="145" t="str">
        <f t="shared" si="599"/>
        <v/>
      </c>
      <c r="AU228" s="145" t="str">
        <f t="shared" si="599"/>
        <v/>
      </c>
      <c r="AV228" s="145" t="str">
        <f t="shared" si="599"/>
        <v/>
      </c>
      <c r="AW228" s="145" t="str">
        <f t="shared" si="599"/>
        <v/>
      </c>
      <c r="AX228" s="145" t="str">
        <f t="shared" si="599"/>
        <v/>
      </c>
      <c r="AY228" s="145" t="str">
        <f t="shared" si="599"/>
        <v/>
      </c>
      <c r="AZ228" s="145" t="str">
        <f t="shared" si="599"/>
        <v/>
      </c>
      <c r="BA228" s="145" t="str">
        <f t="shared" si="599"/>
        <v/>
      </c>
      <c r="BB228" s="145" t="str">
        <f t="shared" si="599"/>
        <v/>
      </c>
      <c r="BC228" s="145" t="str">
        <f t="shared" si="599"/>
        <v/>
      </c>
      <c r="BD228" s="145" t="str">
        <f t="shared" si="599"/>
        <v/>
      </c>
      <c r="BE228" s="145" t="str">
        <f t="shared" si="599"/>
        <v/>
      </c>
      <c r="BF228" s="145" t="str">
        <f t="shared" si="599"/>
        <v/>
      </c>
      <c r="BG228" s="145" t="str">
        <f t="shared" si="599"/>
        <v/>
      </c>
      <c r="BH228" s="145" t="str">
        <f t="shared" si="599"/>
        <v/>
      </c>
      <c r="BI228" s="145" t="str">
        <f t="shared" si="599"/>
        <v/>
      </c>
      <c r="BJ228" s="145" t="str">
        <f t="shared" si="599"/>
        <v/>
      </c>
      <c r="BK228" s="145" t="str">
        <f t="shared" si="599"/>
        <v/>
      </c>
      <c r="BL228" s="145" t="str">
        <f t="shared" si="599"/>
        <v/>
      </c>
      <c r="BM228" s="145" t="str">
        <f t="shared" si="599"/>
        <v/>
      </c>
      <c r="BN228" s="145" t="str">
        <f t="shared" si="599"/>
        <v/>
      </c>
      <c r="BO228" s="145" t="str">
        <f t="shared" si="599"/>
        <v/>
      </c>
      <c r="BP228" s="145" t="str">
        <f t="shared" si="599"/>
        <v/>
      </c>
      <c r="BQ228" s="145" t="str">
        <f t="shared" si="599"/>
        <v/>
      </c>
      <c r="BR228" s="145" t="str">
        <f t="shared" ref="BR228:CZ228" si="600">IF(BR$4&lt;$E$3,"",SUMIFS($F221:$FS221,$F$5:$FS$5,"&lt;="&amp;BR$5,$F$5:$FS$5,"&gt;"&amp;(BR$5-$E$3)))</f>
        <v/>
      </c>
      <c r="BS228" s="145" t="str">
        <f t="shared" si="600"/>
        <v/>
      </c>
      <c r="BT228" s="145" t="str">
        <f t="shared" si="600"/>
        <v/>
      </c>
      <c r="BU228" s="145" t="str">
        <f t="shared" si="600"/>
        <v/>
      </c>
      <c r="BV228" s="145" t="str">
        <f t="shared" si="600"/>
        <v/>
      </c>
      <c r="BW228" s="145" t="str">
        <f t="shared" si="600"/>
        <v/>
      </c>
      <c r="BX228" s="145" t="str">
        <f t="shared" si="600"/>
        <v/>
      </c>
      <c r="BY228" s="145" t="str">
        <f t="shared" si="600"/>
        <v/>
      </c>
      <c r="BZ228" s="145" t="str">
        <f t="shared" si="600"/>
        <v/>
      </c>
      <c r="CA228" s="145" t="str">
        <f t="shared" si="600"/>
        <v/>
      </c>
      <c r="CB228" s="145" t="str">
        <f t="shared" si="600"/>
        <v/>
      </c>
      <c r="CC228" s="145" t="str">
        <f t="shared" si="600"/>
        <v/>
      </c>
      <c r="CD228" s="145" t="str">
        <f t="shared" si="600"/>
        <v/>
      </c>
      <c r="CE228" s="145" t="str">
        <f t="shared" si="600"/>
        <v/>
      </c>
      <c r="CF228" s="145" t="str">
        <f t="shared" si="600"/>
        <v/>
      </c>
      <c r="CG228" s="145" t="str">
        <f t="shared" si="600"/>
        <v/>
      </c>
      <c r="CH228" s="145" t="str">
        <f t="shared" si="600"/>
        <v/>
      </c>
      <c r="CI228" s="145" t="str">
        <f t="shared" si="600"/>
        <v/>
      </c>
      <c r="CJ228" s="145" t="str">
        <f t="shared" si="600"/>
        <v/>
      </c>
      <c r="CK228" s="145" t="str">
        <f t="shared" si="600"/>
        <v/>
      </c>
      <c r="CL228" s="145" t="str">
        <f t="shared" si="600"/>
        <v/>
      </c>
      <c r="CM228" s="145" t="str">
        <f t="shared" si="600"/>
        <v/>
      </c>
      <c r="CN228" s="145" t="str">
        <f t="shared" si="600"/>
        <v/>
      </c>
      <c r="CO228" s="145" t="str">
        <f t="shared" si="600"/>
        <v/>
      </c>
      <c r="CP228" s="145" t="str">
        <f t="shared" si="600"/>
        <v/>
      </c>
      <c r="CQ228" s="145" t="str">
        <f t="shared" si="600"/>
        <v/>
      </c>
      <c r="CR228" s="145" t="str">
        <f t="shared" si="600"/>
        <v/>
      </c>
      <c r="CS228" s="145" t="str">
        <f t="shared" si="600"/>
        <v/>
      </c>
      <c r="CT228" s="145" t="str">
        <f t="shared" si="600"/>
        <v/>
      </c>
      <c r="CU228" s="145" t="str">
        <f t="shared" si="600"/>
        <v/>
      </c>
      <c r="CV228" s="145" t="str">
        <f t="shared" si="600"/>
        <v/>
      </c>
      <c r="CW228" s="145" t="str">
        <f t="shared" si="600"/>
        <v/>
      </c>
      <c r="CX228" s="145" t="str">
        <f t="shared" si="600"/>
        <v/>
      </c>
      <c r="CY228" s="145" t="str">
        <f t="shared" si="600"/>
        <v/>
      </c>
      <c r="CZ228" s="145" t="str">
        <f t="shared" si="600"/>
        <v/>
      </c>
      <c r="DA228" s="145">
        <f>IF(DA$4&lt;$E$3,"",SUMIFS($F221:$FS221,$F$5:$FS$5,"&lt;="&amp;DA$5,$F$5:$FS$5,"&gt;"&amp;(DA$5-$E$3)))</f>
        <v>5</v>
      </c>
      <c r="DB228" s="145">
        <f t="shared" ref="DB228:FM228" si="601">IF(DB$4&lt;$E$3,"",SUMIFS($F221:$FS221,$F$5:$FS$5,"&lt;="&amp;DB$5,$F$5:$FS$5,"&gt;"&amp;(DB$5-$E$3)))</f>
        <v>5</v>
      </c>
      <c r="DC228" s="145">
        <f t="shared" si="601"/>
        <v>5</v>
      </c>
      <c r="DD228" s="145">
        <f t="shared" si="601"/>
        <v>5</v>
      </c>
      <c r="DE228" s="145">
        <f t="shared" si="601"/>
        <v>5</v>
      </c>
      <c r="DF228" s="145">
        <f t="shared" si="601"/>
        <v>5</v>
      </c>
      <c r="DG228" s="145">
        <f t="shared" si="601"/>
        <v>5</v>
      </c>
      <c r="DH228" s="145">
        <f t="shared" si="601"/>
        <v>5</v>
      </c>
      <c r="DI228" s="145">
        <f t="shared" si="601"/>
        <v>5</v>
      </c>
      <c r="DJ228" s="145">
        <f t="shared" si="601"/>
        <v>5</v>
      </c>
      <c r="DK228" s="145">
        <f t="shared" si="601"/>
        <v>5</v>
      </c>
      <c r="DL228" s="145">
        <f t="shared" si="601"/>
        <v>5</v>
      </c>
      <c r="DM228" s="145">
        <f t="shared" si="601"/>
        <v>5</v>
      </c>
      <c r="DN228" s="145">
        <f t="shared" si="601"/>
        <v>5</v>
      </c>
      <c r="DO228" s="145">
        <f t="shared" si="601"/>
        <v>5</v>
      </c>
      <c r="DP228" s="145">
        <f t="shared" si="601"/>
        <v>5</v>
      </c>
      <c r="DQ228" s="145">
        <f t="shared" si="601"/>
        <v>5</v>
      </c>
      <c r="DR228" s="145">
        <f t="shared" si="601"/>
        <v>5</v>
      </c>
      <c r="DS228" s="145">
        <f t="shared" si="601"/>
        <v>5</v>
      </c>
      <c r="DT228" s="145">
        <f t="shared" si="601"/>
        <v>5</v>
      </c>
      <c r="DU228" s="145">
        <f t="shared" si="601"/>
        <v>5</v>
      </c>
      <c r="DV228" s="145">
        <f t="shared" si="601"/>
        <v>6</v>
      </c>
      <c r="DW228" s="145">
        <f t="shared" si="601"/>
        <v>6</v>
      </c>
      <c r="DX228" s="145">
        <f t="shared" si="601"/>
        <v>6</v>
      </c>
      <c r="DY228" s="145">
        <f t="shared" si="601"/>
        <v>6</v>
      </c>
      <c r="DZ228" s="145">
        <f t="shared" si="601"/>
        <v>7</v>
      </c>
      <c r="EA228" s="145">
        <f t="shared" si="601"/>
        <v>7</v>
      </c>
      <c r="EB228" s="145">
        <f t="shared" si="601"/>
        <v>7</v>
      </c>
      <c r="EC228" s="145">
        <f t="shared" si="601"/>
        <v>7</v>
      </c>
      <c r="ED228" s="145">
        <f t="shared" si="601"/>
        <v>7</v>
      </c>
      <c r="EE228" s="145">
        <f t="shared" si="601"/>
        <v>7</v>
      </c>
      <c r="EF228" s="145">
        <f t="shared" si="601"/>
        <v>7</v>
      </c>
      <c r="EG228" s="145">
        <f t="shared" si="601"/>
        <v>6</v>
      </c>
      <c r="EH228" s="145">
        <f t="shared" si="601"/>
        <v>6</v>
      </c>
      <c r="EI228" s="145">
        <f t="shared" si="601"/>
        <v>6</v>
      </c>
      <c r="EJ228" s="145">
        <f t="shared" si="601"/>
        <v>6</v>
      </c>
      <c r="EK228" s="145">
        <f t="shared" si="601"/>
        <v>6</v>
      </c>
      <c r="EL228" s="145">
        <f t="shared" si="601"/>
        <v>6</v>
      </c>
      <c r="EM228" s="145">
        <f t="shared" si="601"/>
        <v>6</v>
      </c>
      <c r="EN228" s="145">
        <f t="shared" si="601"/>
        <v>6</v>
      </c>
      <c r="EO228" s="145">
        <f t="shared" si="601"/>
        <v>6</v>
      </c>
      <c r="EP228" s="145">
        <f t="shared" si="601"/>
        <v>6</v>
      </c>
      <c r="EQ228" s="145">
        <f t="shared" si="601"/>
        <v>6</v>
      </c>
      <c r="ER228" s="145">
        <f t="shared" si="601"/>
        <v>7</v>
      </c>
      <c r="ES228" s="145">
        <f t="shared" si="601"/>
        <v>7</v>
      </c>
      <c r="ET228" s="145">
        <f t="shared" si="601"/>
        <v>7</v>
      </c>
      <c r="EU228" s="145">
        <f t="shared" si="601"/>
        <v>7</v>
      </c>
      <c r="EV228" s="145">
        <f t="shared" si="601"/>
        <v>7</v>
      </c>
      <c r="EW228" s="145">
        <f t="shared" si="601"/>
        <v>7</v>
      </c>
      <c r="EX228" s="145">
        <f t="shared" si="601"/>
        <v>7</v>
      </c>
      <c r="EY228" s="145">
        <f t="shared" si="601"/>
        <v>7</v>
      </c>
      <c r="EZ228" s="145">
        <f t="shared" si="601"/>
        <v>7</v>
      </c>
      <c r="FA228" s="145">
        <f t="shared" si="601"/>
        <v>7</v>
      </c>
      <c r="FB228" s="145">
        <f t="shared" si="601"/>
        <v>7</v>
      </c>
      <c r="FC228" s="145">
        <f t="shared" si="601"/>
        <v>7</v>
      </c>
      <c r="FD228" s="145">
        <f t="shared" si="601"/>
        <v>7</v>
      </c>
      <c r="FE228" s="145">
        <f t="shared" si="601"/>
        <v>7</v>
      </c>
      <c r="FF228" s="145">
        <f t="shared" si="601"/>
        <v>7</v>
      </c>
      <c r="FG228" s="145">
        <f t="shared" si="601"/>
        <v>7</v>
      </c>
      <c r="FH228" s="145">
        <f t="shared" si="601"/>
        <v>7</v>
      </c>
      <c r="FI228" s="145">
        <f t="shared" si="601"/>
        <v>8</v>
      </c>
      <c r="FJ228" s="145">
        <f t="shared" si="601"/>
        <v>8</v>
      </c>
      <c r="FK228" s="145">
        <f t="shared" si="601"/>
        <v>8</v>
      </c>
      <c r="FL228" s="145">
        <f t="shared" si="601"/>
        <v>8</v>
      </c>
      <c r="FM228" s="145">
        <f t="shared" si="601"/>
        <v>8</v>
      </c>
      <c r="FN228" s="145">
        <f t="shared" ref="FN228:FS228" si="602">IF(FN$4&lt;$E$3,"",SUMIFS($F221:$FS221,$F$5:$FS$5,"&lt;="&amp;FN$5,$F$5:$FS$5,"&gt;"&amp;(FN$5-$E$3)))</f>
        <v>8</v>
      </c>
      <c r="FO228" s="145">
        <f t="shared" si="602"/>
        <v>8</v>
      </c>
      <c r="FP228" s="145">
        <f t="shared" si="602"/>
        <v>8</v>
      </c>
      <c r="FQ228" s="145">
        <f t="shared" si="602"/>
        <v>8</v>
      </c>
      <c r="FR228" s="145">
        <f t="shared" si="602"/>
        <v>8</v>
      </c>
      <c r="FS228" s="145">
        <f t="shared" si="602"/>
        <v>8</v>
      </c>
      <c r="FT228" s="145">
        <f t="shared" si="593"/>
        <v>8</v>
      </c>
      <c r="FW228" s="145">
        <f t="shared" si="594"/>
        <v>8</v>
      </c>
      <c r="FX228" s="145">
        <f>MIN(F228:FS228)</f>
        <v>5</v>
      </c>
      <c r="FY228" s="145">
        <f>MAX(F228:FS228)</f>
        <v>8</v>
      </c>
      <c r="FZ228" s="145">
        <f>AVERAGE(F228:FS228)</f>
        <v>6.352112676056338</v>
      </c>
      <c r="GA228" s="145">
        <f>AVERAGE(EP228:FS228)</f>
        <v>7.3</v>
      </c>
    </row>
    <row r="229" spans="2:183" ht="15.75" thickBot="1">
      <c r="B229" s="129"/>
      <c r="D229" s="105" t="s">
        <v>25</v>
      </c>
      <c r="E229" s="106"/>
      <c r="F229" s="146" t="str">
        <f t="shared" ref="F229:BQ229" si="603">IF(F$4&lt;$E$3,"",SUMIFS($F222:$FS222,$F$5:$FS$5,"&lt;="&amp;F$5,$F$5:$FS$5,"&gt;"&amp;(F$5-$E$3)))</f>
        <v/>
      </c>
      <c r="G229" s="146" t="str">
        <f t="shared" si="603"/>
        <v/>
      </c>
      <c r="H229" s="146" t="str">
        <f t="shared" si="603"/>
        <v/>
      </c>
      <c r="I229" s="146" t="str">
        <f t="shared" si="603"/>
        <v/>
      </c>
      <c r="J229" s="146" t="str">
        <f t="shared" si="603"/>
        <v/>
      </c>
      <c r="K229" s="146" t="str">
        <f t="shared" si="603"/>
        <v/>
      </c>
      <c r="L229" s="146" t="str">
        <f t="shared" si="603"/>
        <v/>
      </c>
      <c r="M229" s="146" t="str">
        <f t="shared" si="603"/>
        <v/>
      </c>
      <c r="N229" s="146" t="str">
        <f t="shared" si="603"/>
        <v/>
      </c>
      <c r="O229" s="146" t="str">
        <f t="shared" si="603"/>
        <v/>
      </c>
      <c r="P229" s="146" t="str">
        <f t="shared" si="603"/>
        <v/>
      </c>
      <c r="Q229" s="146" t="str">
        <f t="shared" si="603"/>
        <v/>
      </c>
      <c r="R229" s="146" t="str">
        <f t="shared" si="603"/>
        <v/>
      </c>
      <c r="S229" s="146" t="str">
        <f t="shared" si="603"/>
        <v/>
      </c>
      <c r="T229" s="146" t="str">
        <f t="shared" si="603"/>
        <v/>
      </c>
      <c r="U229" s="146" t="str">
        <f t="shared" si="603"/>
        <v/>
      </c>
      <c r="V229" s="146" t="str">
        <f t="shared" si="603"/>
        <v/>
      </c>
      <c r="W229" s="146" t="str">
        <f t="shared" si="603"/>
        <v/>
      </c>
      <c r="X229" s="146" t="str">
        <f t="shared" si="603"/>
        <v/>
      </c>
      <c r="Y229" s="146" t="str">
        <f t="shared" si="603"/>
        <v/>
      </c>
      <c r="Z229" s="146" t="str">
        <f t="shared" si="603"/>
        <v/>
      </c>
      <c r="AA229" s="146" t="str">
        <f t="shared" si="603"/>
        <v/>
      </c>
      <c r="AB229" s="146" t="str">
        <f t="shared" si="603"/>
        <v/>
      </c>
      <c r="AC229" s="146" t="str">
        <f t="shared" si="603"/>
        <v/>
      </c>
      <c r="AD229" s="146" t="str">
        <f t="shared" si="603"/>
        <v/>
      </c>
      <c r="AE229" s="146" t="str">
        <f t="shared" si="603"/>
        <v/>
      </c>
      <c r="AF229" s="146" t="str">
        <f t="shared" si="603"/>
        <v/>
      </c>
      <c r="AG229" s="146" t="str">
        <f t="shared" si="603"/>
        <v/>
      </c>
      <c r="AH229" s="146" t="str">
        <f t="shared" si="603"/>
        <v/>
      </c>
      <c r="AI229" s="146" t="str">
        <f t="shared" si="603"/>
        <v/>
      </c>
      <c r="AJ229" s="146" t="str">
        <f t="shared" si="603"/>
        <v/>
      </c>
      <c r="AK229" s="146" t="str">
        <f t="shared" si="603"/>
        <v/>
      </c>
      <c r="AL229" s="146" t="str">
        <f t="shared" si="603"/>
        <v/>
      </c>
      <c r="AM229" s="146" t="str">
        <f t="shared" si="603"/>
        <v/>
      </c>
      <c r="AN229" s="146" t="str">
        <f t="shared" si="603"/>
        <v/>
      </c>
      <c r="AO229" s="146" t="str">
        <f t="shared" si="603"/>
        <v/>
      </c>
      <c r="AP229" s="146" t="str">
        <f t="shared" si="603"/>
        <v/>
      </c>
      <c r="AQ229" s="146" t="str">
        <f t="shared" si="603"/>
        <v/>
      </c>
      <c r="AR229" s="146" t="str">
        <f t="shared" si="603"/>
        <v/>
      </c>
      <c r="AS229" s="146" t="str">
        <f t="shared" si="603"/>
        <v/>
      </c>
      <c r="AT229" s="146" t="str">
        <f t="shared" si="603"/>
        <v/>
      </c>
      <c r="AU229" s="146" t="str">
        <f t="shared" si="603"/>
        <v/>
      </c>
      <c r="AV229" s="146" t="str">
        <f t="shared" si="603"/>
        <v/>
      </c>
      <c r="AW229" s="146" t="str">
        <f t="shared" si="603"/>
        <v/>
      </c>
      <c r="AX229" s="146" t="str">
        <f t="shared" si="603"/>
        <v/>
      </c>
      <c r="AY229" s="146" t="str">
        <f t="shared" si="603"/>
        <v/>
      </c>
      <c r="AZ229" s="146" t="str">
        <f t="shared" si="603"/>
        <v/>
      </c>
      <c r="BA229" s="146" t="str">
        <f t="shared" si="603"/>
        <v/>
      </c>
      <c r="BB229" s="146" t="str">
        <f t="shared" si="603"/>
        <v/>
      </c>
      <c r="BC229" s="146" t="str">
        <f t="shared" si="603"/>
        <v/>
      </c>
      <c r="BD229" s="146" t="str">
        <f t="shared" si="603"/>
        <v/>
      </c>
      <c r="BE229" s="146" t="str">
        <f t="shared" si="603"/>
        <v/>
      </c>
      <c r="BF229" s="146" t="str">
        <f t="shared" si="603"/>
        <v/>
      </c>
      <c r="BG229" s="146" t="str">
        <f t="shared" si="603"/>
        <v/>
      </c>
      <c r="BH229" s="146" t="str">
        <f t="shared" si="603"/>
        <v/>
      </c>
      <c r="BI229" s="146" t="str">
        <f t="shared" si="603"/>
        <v/>
      </c>
      <c r="BJ229" s="146" t="str">
        <f t="shared" si="603"/>
        <v/>
      </c>
      <c r="BK229" s="146" t="str">
        <f t="shared" si="603"/>
        <v/>
      </c>
      <c r="BL229" s="146" t="str">
        <f t="shared" si="603"/>
        <v/>
      </c>
      <c r="BM229" s="146" t="str">
        <f t="shared" si="603"/>
        <v/>
      </c>
      <c r="BN229" s="146" t="str">
        <f t="shared" si="603"/>
        <v/>
      </c>
      <c r="BO229" s="146" t="str">
        <f t="shared" si="603"/>
        <v/>
      </c>
      <c r="BP229" s="146" t="str">
        <f t="shared" si="603"/>
        <v/>
      </c>
      <c r="BQ229" s="146" t="str">
        <f t="shared" si="603"/>
        <v/>
      </c>
      <c r="BR229" s="146" t="str">
        <f t="shared" ref="BR229:EC229" si="604">IF(BR$4&lt;$E$3,"",SUMIFS($F222:$FS222,$F$5:$FS$5,"&lt;="&amp;BR$5,$F$5:$FS$5,"&gt;"&amp;(BR$5-$E$3)))</f>
        <v/>
      </c>
      <c r="BS229" s="146" t="str">
        <f t="shared" si="604"/>
        <v/>
      </c>
      <c r="BT229" s="146" t="str">
        <f t="shared" si="604"/>
        <v/>
      </c>
      <c r="BU229" s="146" t="str">
        <f t="shared" si="604"/>
        <v/>
      </c>
      <c r="BV229" s="146" t="str">
        <f t="shared" si="604"/>
        <v/>
      </c>
      <c r="BW229" s="146" t="str">
        <f t="shared" si="604"/>
        <v/>
      </c>
      <c r="BX229" s="146" t="str">
        <f t="shared" si="604"/>
        <v/>
      </c>
      <c r="BY229" s="146" t="str">
        <f t="shared" si="604"/>
        <v/>
      </c>
      <c r="BZ229" s="146" t="str">
        <f t="shared" si="604"/>
        <v/>
      </c>
      <c r="CA229" s="146" t="str">
        <f t="shared" si="604"/>
        <v/>
      </c>
      <c r="CB229" s="146" t="str">
        <f t="shared" si="604"/>
        <v/>
      </c>
      <c r="CC229" s="146" t="str">
        <f t="shared" si="604"/>
        <v/>
      </c>
      <c r="CD229" s="146" t="str">
        <f t="shared" si="604"/>
        <v/>
      </c>
      <c r="CE229" s="146" t="str">
        <f t="shared" si="604"/>
        <v/>
      </c>
      <c r="CF229" s="146" t="str">
        <f t="shared" si="604"/>
        <v/>
      </c>
      <c r="CG229" s="146" t="str">
        <f t="shared" si="604"/>
        <v/>
      </c>
      <c r="CH229" s="146" t="str">
        <f t="shared" si="604"/>
        <v/>
      </c>
      <c r="CI229" s="146" t="str">
        <f t="shared" si="604"/>
        <v/>
      </c>
      <c r="CJ229" s="146" t="str">
        <f t="shared" si="604"/>
        <v/>
      </c>
      <c r="CK229" s="146" t="str">
        <f t="shared" si="604"/>
        <v/>
      </c>
      <c r="CL229" s="146" t="str">
        <f t="shared" si="604"/>
        <v/>
      </c>
      <c r="CM229" s="146" t="str">
        <f t="shared" si="604"/>
        <v/>
      </c>
      <c r="CN229" s="146" t="str">
        <f t="shared" si="604"/>
        <v/>
      </c>
      <c r="CO229" s="146" t="str">
        <f t="shared" si="604"/>
        <v/>
      </c>
      <c r="CP229" s="146" t="str">
        <f t="shared" si="604"/>
        <v/>
      </c>
      <c r="CQ229" s="146" t="str">
        <f t="shared" si="604"/>
        <v/>
      </c>
      <c r="CR229" s="146" t="str">
        <f t="shared" si="604"/>
        <v/>
      </c>
      <c r="CS229" s="146" t="str">
        <f t="shared" si="604"/>
        <v/>
      </c>
      <c r="CT229" s="146" t="str">
        <f t="shared" si="604"/>
        <v/>
      </c>
      <c r="CU229" s="146" t="str">
        <f t="shared" si="604"/>
        <v/>
      </c>
      <c r="CV229" s="146" t="str">
        <f t="shared" si="604"/>
        <v/>
      </c>
      <c r="CW229" s="146" t="str">
        <f t="shared" si="604"/>
        <v/>
      </c>
      <c r="CX229" s="146" t="str">
        <f t="shared" si="604"/>
        <v/>
      </c>
      <c r="CY229" s="146" t="str">
        <f t="shared" si="604"/>
        <v/>
      </c>
      <c r="CZ229" s="146" t="str">
        <f t="shared" si="604"/>
        <v/>
      </c>
      <c r="DA229" s="146">
        <f t="shared" si="604"/>
        <v>26</v>
      </c>
      <c r="DB229" s="146">
        <f t="shared" si="604"/>
        <v>27</v>
      </c>
      <c r="DC229" s="146">
        <f t="shared" si="604"/>
        <v>28</v>
      </c>
      <c r="DD229" s="146">
        <f t="shared" si="604"/>
        <v>27</v>
      </c>
      <c r="DE229" s="146">
        <f t="shared" si="604"/>
        <v>29</v>
      </c>
      <c r="DF229" s="146">
        <f t="shared" si="604"/>
        <v>29</v>
      </c>
      <c r="DG229" s="146">
        <f t="shared" si="604"/>
        <v>29</v>
      </c>
      <c r="DH229" s="146">
        <f t="shared" si="604"/>
        <v>29</v>
      </c>
      <c r="DI229" s="146">
        <f t="shared" si="604"/>
        <v>29</v>
      </c>
      <c r="DJ229" s="146">
        <f t="shared" si="604"/>
        <v>29</v>
      </c>
      <c r="DK229" s="146">
        <f t="shared" si="604"/>
        <v>29</v>
      </c>
      <c r="DL229" s="146">
        <f t="shared" si="604"/>
        <v>29</v>
      </c>
      <c r="DM229" s="146">
        <f t="shared" si="604"/>
        <v>27</v>
      </c>
      <c r="DN229" s="146">
        <f t="shared" si="604"/>
        <v>27</v>
      </c>
      <c r="DO229" s="146">
        <f t="shared" si="604"/>
        <v>27</v>
      </c>
      <c r="DP229" s="146">
        <f t="shared" si="604"/>
        <v>27</v>
      </c>
      <c r="DQ229" s="146">
        <f t="shared" si="604"/>
        <v>27</v>
      </c>
      <c r="DR229" s="146">
        <f t="shared" si="604"/>
        <v>28</v>
      </c>
      <c r="DS229" s="146">
        <f t="shared" si="604"/>
        <v>28</v>
      </c>
      <c r="DT229" s="146">
        <f t="shared" si="604"/>
        <v>29</v>
      </c>
      <c r="DU229" s="146">
        <f t="shared" si="604"/>
        <v>29</v>
      </c>
      <c r="DV229" s="146">
        <f t="shared" si="604"/>
        <v>30</v>
      </c>
      <c r="DW229" s="146">
        <f t="shared" si="604"/>
        <v>29</v>
      </c>
      <c r="DX229" s="146">
        <f t="shared" si="604"/>
        <v>29</v>
      </c>
      <c r="DY229" s="146">
        <f t="shared" si="604"/>
        <v>28</v>
      </c>
      <c r="DZ229" s="146">
        <f t="shared" si="604"/>
        <v>28</v>
      </c>
      <c r="EA229" s="146">
        <f t="shared" si="604"/>
        <v>28</v>
      </c>
      <c r="EB229" s="146">
        <f t="shared" si="604"/>
        <v>28</v>
      </c>
      <c r="EC229" s="146">
        <f t="shared" si="604"/>
        <v>28</v>
      </c>
      <c r="ED229" s="146">
        <f t="shared" ref="ED229:FS229" si="605">IF(ED$4&lt;$E$3,"",SUMIFS($F222:$FS222,$F$5:$FS$5,"&lt;="&amp;ED$5,$F$5:$FS$5,"&gt;"&amp;(ED$5-$E$3)))</f>
        <v>28</v>
      </c>
      <c r="EE229" s="146">
        <f t="shared" si="605"/>
        <v>27</v>
      </c>
      <c r="EF229" s="146">
        <f t="shared" si="605"/>
        <v>26</v>
      </c>
      <c r="EG229" s="146">
        <f t="shared" si="605"/>
        <v>25</v>
      </c>
      <c r="EH229" s="146">
        <f t="shared" si="605"/>
        <v>25</v>
      </c>
      <c r="EI229" s="146">
        <f t="shared" si="605"/>
        <v>25</v>
      </c>
      <c r="EJ229" s="146">
        <f t="shared" si="605"/>
        <v>25</v>
      </c>
      <c r="EK229" s="146">
        <f t="shared" si="605"/>
        <v>25</v>
      </c>
      <c r="EL229" s="146">
        <f t="shared" si="605"/>
        <v>25</v>
      </c>
      <c r="EM229" s="146">
        <f t="shared" si="605"/>
        <v>25</v>
      </c>
      <c r="EN229" s="146">
        <f t="shared" si="605"/>
        <v>24</v>
      </c>
      <c r="EO229" s="146">
        <f t="shared" si="605"/>
        <v>24</v>
      </c>
      <c r="EP229" s="146">
        <f t="shared" si="605"/>
        <v>24</v>
      </c>
      <c r="EQ229" s="146">
        <f t="shared" si="605"/>
        <v>24</v>
      </c>
      <c r="ER229" s="146">
        <f t="shared" si="605"/>
        <v>25</v>
      </c>
      <c r="ES229" s="146">
        <f t="shared" si="605"/>
        <v>25</v>
      </c>
      <c r="ET229" s="146">
        <f t="shared" si="605"/>
        <v>26</v>
      </c>
      <c r="EU229" s="146">
        <f t="shared" si="605"/>
        <v>26</v>
      </c>
      <c r="EV229" s="146">
        <f t="shared" si="605"/>
        <v>24</v>
      </c>
      <c r="EW229" s="146">
        <f t="shared" si="605"/>
        <v>24</v>
      </c>
      <c r="EX229" s="146">
        <f t="shared" si="605"/>
        <v>24</v>
      </c>
      <c r="EY229" s="146">
        <f t="shared" si="605"/>
        <v>24</v>
      </c>
      <c r="EZ229" s="146">
        <f t="shared" si="605"/>
        <v>25</v>
      </c>
      <c r="FA229" s="146">
        <f t="shared" si="605"/>
        <v>25</v>
      </c>
      <c r="FB229" s="146">
        <f t="shared" si="605"/>
        <v>25</v>
      </c>
      <c r="FC229" s="146">
        <f t="shared" si="605"/>
        <v>25</v>
      </c>
      <c r="FD229" s="146">
        <f t="shared" si="605"/>
        <v>25</v>
      </c>
      <c r="FE229" s="146">
        <f t="shared" si="605"/>
        <v>25</v>
      </c>
      <c r="FF229" s="146">
        <f t="shared" si="605"/>
        <v>25</v>
      </c>
      <c r="FG229" s="146">
        <f t="shared" si="605"/>
        <v>25</v>
      </c>
      <c r="FH229" s="146">
        <f t="shared" si="605"/>
        <v>25</v>
      </c>
      <c r="FI229" s="146">
        <f t="shared" si="605"/>
        <v>26</v>
      </c>
      <c r="FJ229" s="146">
        <f t="shared" si="605"/>
        <v>26</v>
      </c>
      <c r="FK229" s="146">
        <f t="shared" si="605"/>
        <v>26</v>
      </c>
      <c r="FL229" s="146">
        <f t="shared" si="605"/>
        <v>26</v>
      </c>
      <c r="FM229" s="146">
        <f t="shared" si="605"/>
        <v>26</v>
      </c>
      <c r="FN229" s="146">
        <f t="shared" si="605"/>
        <v>26</v>
      </c>
      <c r="FO229" s="146">
        <f t="shared" si="605"/>
        <v>26</v>
      </c>
      <c r="FP229" s="146">
        <f t="shared" si="605"/>
        <v>26</v>
      </c>
      <c r="FQ229" s="146">
        <f t="shared" si="605"/>
        <v>26</v>
      </c>
      <c r="FR229" s="146">
        <f t="shared" si="605"/>
        <v>26</v>
      </c>
      <c r="FS229" s="146">
        <f t="shared" si="605"/>
        <v>26</v>
      </c>
      <c r="FT229" s="146">
        <f t="shared" si="593"/>
        <v>26</v>
      </c>
      <c r="FW229" s="146">
        <f t="shared" si="594"/>
        <v>26</v>
      </c>
      <c r="FX229" s="146">
        <f>MIN(F229:FS229)</f>
        <v>24</v>
      </c>
      <c r="FY229" s="146">
        <f>MAX(F229:FS229)</f>
        <v>30</v>
      </c>
      <c r="FZ229" s="146">
        <f>AVERAGE(F229:FS229)</f>
        <v>26.450704225352112</v>
      </c>
      <c r="GA229" s="146">
        <f>AVERAGE(EP229:FS229)</f>
        <v>25.233333333333334</v>
      </c>
    </row>
    <row r="230" spans="2:183" ht="15.75" thickTop="1">
      <c r="B230" s="129"/>
    </row>
    <row r="231" spans="2:183">
      <c r="B231" s="129"/>
      <c r="D231" s="98" t="s">
        <v>49</v>
      </c>
    </row>
    <row r="232" spans="2:183">
      <c r="B232" s="129"/>
      <c r="D232" t="s">
        <v>46</v>
      </c>
      <c r="F232" s="100" t="str">
        <f t="shared" ref="F232:AK232" si="606">IF(F$4&lt;$E$3,"",SUMIFS($F218:$FS218,$F$5:$FS$5,"&lt;="&amp;F$5,$F$5:$FS$5,"&gt;"&amp;(F$5-$E$3))/$E$3)</f>
        <v/>
      </c>
      <c r="G232" s="100" t="str">
        <f t="shared" si="606"/>
        <v/>
      </c>
      <c r="H232" s="100" t="str">
        <f t="shared" si="606"/>
        <v/>
      </c>
      <c r="I232" s="100" t="str">
        <f t="shared" si="606"/>
        <v/>
      </c>
      <c r="J232" s="100" t="str">
        <f t="shared" si="606"/>
        <v/>
      </c>
      <c r="K232" s="100" t="str">
        <f t="shared" si="606"/>
        <v/>
      </c>
      <c r="L232" s="100" t="str">
        <f t="shared" si="606"/>
        <v/>
      </c>
      <c r="M232" s="100" t="str">
        <f t="shared" si="606"/>
        <v/>
      </c>
      <c r="N232" s="100" t="str">
        <f t="shared" si="606"/>
        <v/>
      </c>
      <c r="O232" s="100" t="str">
        <f t="shared" si="606"/>
        <v/>
      </c>
      <c r="P232" s="100" t="str">
        <f t="shared" si="606"/>
        <v/>
      </c>
      <c r="Q232" s="100" t="str">
        <f t="shared" si="606"/>
        <v/>
      </c>
      <c r="R232" s="100" t="str">
        <f t="shared" si="606"/>
        <v/>
      </c>
      <c r="S232" s="100" t="str">
        <f t="shared" si="606"/>
        <v/>
      </c>
      <c r="T232" s="100" t="str">
        <f t="shared" si="606"/>
        <v/>
      </c>
      <c r="U232" s="100" t="str">
        <f t="shared" si="606"/>
        <v/>
      </c>
      <c r="V232" s="100" t="str">
        <f t="shared" si="606"/>
        <v/>
      </c>
      <c r="W232" s="100" t="str">
        <f t="shared" si="606"/>
        <v/>
      </c>
      <c r="X232" s="100" t="str">
        <f t="shared" si="606"/>
        <v/>
      </c>
      <c r="Y232" s="100" t="str">
        <f t="shared" si="606"/>
        <v/>
      </c>
      <c r="Z232" s="100" t="str">
        <f t="shared" si="606"/>
        <v/>
      </c>
      <c r="AA232" s="100" t="str">
        <f t="shared" si="606"/>
        <v/>
      </c>
      <c r="AB232" s="100" t="str">
        <f t="shared" si="606"/>
        <v/>
      </c>
      <c r="AC232" s="100" t="str">
        <f t="shared" si="606"/>
        <v/>
      </c>
      <c r="AD232" s="100" t="str">
        <f t="shared" si="606"/>
        <v/>
      </c>
      <c r="AE232" s="100" t="str">
        <f t="shared" si="606"/>
        <v/>
      </c>
      <c r="AF232" s="100" t="str">
        <f t="shared" si="606"/>
        <v/>
      </c>
      <c r="AG232" s="100" t="str">
        <f t="shared" si="606"/>
        <v/>
      </c>
      <c r="AH232" s="100" t="str">
        <f t="shared" si="606"/>
        <v/>
      </c>
      <c r="AI232" s="100" t="str">
        <f t="shared" si="606"/>
        <v/>
      </c>
      <c r="AJ232" s="100" t="str">
        <f t="shared" si="606"/>
        <v/>
      </c>
      <c r="AK232" s="100" t="str">
        <f t="shared" si="606"/>
        <v/>
      </c>
      <c r="AL232" s="100" t="str">
        <f t="shared" ref="AL232:BQ232" si="607">IF(AL$4&lt;$E$3,"",SUMIFS($F218:$FS218,$F$5:$FS$5,"&lt;="&amp;AL$5,$F$5:$FS$5,"&gt;"&amp;(AL$5-$E$3))/$E$3)</f>
        <v/>
      </c>
      <c r="AM232" s="100" t="str">
        <f t="shared" si="607"/>
        <v/>
      </c>
      <c r="AN232" s="100" t="str">
        <f t="shared" si="607"/>
        <v/>
      </c>
      <c r="AO232" s="100" t="str">
        <f t="shared" si="607"/>
        <v/>
      </c>
      <c r="AP232" s="100" t="str">
        <f t="shared" si="607"/>
        <v/>
      </c>
      <c r="AQ232" s="100" t="str">
        <f t="shared" si="607"/>
        <v/>
      </c>
      <c r="AR232" s="100" t="str">
        <f t="shared" si="607"/>
        <v/>
      </c>
      <c r="AS232" s="100" t="str">
        <f t="shared" si="607"/>
        <v/>
      </c>
      <c r="AT232" s="100" t="str">
        <f t="shared" si="607"/>
        <v/>
      </c>
      <c r="AU232" s="100" t="str">
        <f t="shared" si="607"/>
        <v/>
      </c>
      <c r="AV232" s="100" t="str">
        <f t="shared" si="607"/>
        <v/>
      </c>
      <c r="AW232" s="100" t="str">
        <f t="shared" si="607"/>
        <v/>
      </c>
      <c r="AX232" s="100" t="str">
        <f t="shared" si="607"/>
        <v/>
      </c>
      <c r="AY232" s="100" t="str">
        <f t="shared" si="607"/>
        <v/>
      </c>
      <c r="AZ232" s="100" t="str">
        <f t="shared" si="607"/>
        <v/>
      </c>
      <c r="BA232" s="100" t="str">
        <f t="shared" si="607"/>
        <v/>
      </c>
      <c r="BB232" s="100" t="str">
        <f t="shared" si="607"/>
        <v/>
      </c>
      <c r="BC232" s="100" t="str">
        <f t="shared" si="607"/>
        <v/>
      </c>
      <c r="BD232" s="100" t="str">
        <f t="shared" si="607"/>
        <v/>
      </c>
      <c r="BE232" s="100" t="str">
        <f t="shared" si="607"/>
        <v/>
      </c>
      <c r="BF232" s="100" t="str">
        <f t="shared" si="607"/>
        <v/>
      </c>
      <c r="BG232" s="100" t="str">
        <f t="shared" si="607"/>
        <v/>
      </c>
      <c r="BH232" s="100" t="str">
        <f t="shared" si="607"/>
        <v/>
      </c>
      <c r="BI232" s="100" t="str">
        <f t="shared" si="607"/>
        <v/>
      </c>
      <c r="BJ232" s="100" t="str">
        <f t="shared" si="607"/>
        <v/>
      </c>
      <c r="BK232" s="100" t="str">
        <f t="shared" si="607"/>
        <v/>
      </c>
      <c r="BL232" s="100" t="str">
        <f t="shared" si="607"/>
        <v/>
      </c>
      <c r="BM232" s="100" t="str">
        <f t="shared" si="607"/>
        <v/>
      </c>
      <c r="BN232" s="100" t="str">
        <f t="shared" si="607"/>
        <v/>
      </c>
      <c r="BO232" s="100" t="str">
        <f t="shared" si="607"/>
        <v/>
      </c>
      <c r="BP232" s="100" t="str">
        <f t="shared" si="607"/>
        <v/>
      </c>
      <c r="BQ232" s="100" t="str">
        <f t="shared" si="607"/>
        <v/>
      </c>
      <c r="BR232" s="100" t="str">
        <f t="shared" ref="BR232:CW232" si="608">IF(BR$4&lt;$E$3,"",SUMIFS($F218:$FS218,$F$5:$FS$5,"&lt;="&amp;BR$5,$F$5:$FS$5,"&gt;"&amp;(BR$5-$E$3))/$E$3)</f>
        <v/>
      </c>
      <c r="BS232" s="100" t="str">
        <f t="shared" si="608"/>
        <v/>
      </c>
      <c r="BT232" s="100" t="str">
        <f t="shared" si="608"/>
        <v/>
      </c>
      <c r="BU232" s="100" t="str">
        <f t="shared" si="608"/>
        <v/>
      </c>
      <c r="BV232" s="100" t="str">
        <f t="shared" si="608"/>
        <v/>
      </c>
      <c r="BW232" s="100" t="str">
        <f t="shared" si="608"/>
        <v/>
      </c>
      <c r="BX232" s="100" t="str">
        <f t="shared" si="608"/>
        <v/>
      </c>
      <c r="BY232" s="100" t="str">
        <f t="shared" si="608"/>
        <v/>
      </c>
      <c r="BZ232" s="100" t="str">
        <f t="shared" si="608"/>
        <v/>
      </c>
      <c r="CA232" s="100" t="str">
        <f t="shared" si="608"/>
        <v/>
      </c>
      <c r="CB232" s="100" t="str">
        <f t="shared" si="608"/>
        <v/>
      </c>
      <c r="CC232" s="100" t="str">
        <f t="shared" si="608"/>
        <v/>
      </c>
      <c r="CD232" s="100" t="str">
        <f t="shared" si="608"/>
        <v/>
      </c>
      <c r="CE232" s="100" t="str">
        <f t="shared" si="608"/>
        <v/>
      </c>
      <c r="CF232" s="100" t="str">
        <f t="shared" si="608"/>
        <v/>
      </c>
      <c r="CG232" s="100" t="str">
        <f t="shared" si="608"/>
        <v/>
      </c>
      <c r="CH232" s="100" t="str">
        <f t="shared" si="608"/>
        <v/>
      </c>
      <c r="CI232" s="100" t="str">
        <f t="shared" si="608"/>
        <v/>
      </c>
      <c r="CJ232" s="100" t="str">
        <f t="shared" si="608"/>
        <v/>
      </c>
      <c r="CK232" s="100" t="str">
        <f t="shared" si="608"/>
        <v/>
      </c>
      <c r="CL232" s="100" t="str">
        <f t="shared" si="608"/>
        <v/>
      </c>
      <c r="CM232" s="100" t="str">
        <f t="shared" si="608"/>
        <v/>
      </c>
      <c r="CN232" s="100" t="str">
        <f t="shared" si="608"/>
        <v/>
      </c>
      <c r="CO232" s="100" t="str">
        <f t="shared" si="608"/>
        <v/>
      </c>
      <c r="CP232" s="100" t="str">
        <f t="shared" si="608"/>
        <v/>
      </c>
      <c r="CQ232" s="100" t="str">
        <f t="shared" si="608"/>
        <v/>
      </c>
      <c r="CR232" s="100" t="str">
        <f t="shared" si="608"/>
        <v/>
      </c>
      <c r="CS232" s="100" t="str">
        <f t="shared" si="608"/>
        <v/>
      </c>
      <c r="CT232" s="100" t="str">
        <f t="shared" si="608"/>
        <v/>
      </c>
      <c r="CU232" s="100" t="str">
        <f t="shared" si="608"/>
        <v/>
      </c>
      <c r="CV232" s="100" t="str">
        <f t="shared" si="608"/>
        <v/>
      </c>
      <c r="CW232" s="100" t="str">
        <f t="shared" si="608"/>
        <v/>
      </c>
      <c r="CX232" s="100" t="str">
        <f t="shared" ref="CX232:EC232" si="609">IF(CX$4&lt;$E$3,"",SUMIFS($F218:$FS218,$F$5:$FS$5,"&lt;="&amp;CX$5,$F$5:$FS$5,"&gt;"&amp;(CX$5-$E$3))/$E$3)</f>
        <v/>
      </c>
      <c r="CY232" s="100" t="str">
        <f t="shared" si="609"/>
        <v/>
      </c>
      <c r="CZ232" s="100" t="str">
        <f t="shared" si="609"/>
        <v/>
      </c>
      <c r="DA232" s="100">
        <f t="shared" si="609"/>
        <v>0.03</v>
      </c>
      <c r="DB232" s="100">
        <f t="shared" si="609"/>
        <v>0.03</v>
      </c>
      <c r="DC232" s="100">
        <f t="shared" si="609"/>
        <v>0.03</v>
      </c>
      <c r="DD232" s="100">
        <f t="shared" si="609"/>
        <v>0.03</v>
      </c>
      <c r="DE232" s="100">
        <f t="shared" si="609"/>
        <v>0.03</v>
      </c>
      <c r="DF232" s="100">
        <f t="shared" si="609"/>
        <v>0.03</v>
      </c>
      <c r="DG232" s="100">
        <f t="shared" si="609"/>
        <v>0.03</v>
      </c>
      <c r="DH232" s="100">
        <f t="shared" si="609"/>
        <v>0.03</v>
      </c>
      <c r="DI232" s="100">
        <f t="shared" si="609"/>
        <v>0.03</v>
      </c>
      <c r="DJ232" s="100">
        <f t="shared" si="609"/>
        <v>0.03</v>
      </c>
      <c r="DK232" s="100">
        <f t="shared" si="609"/>
        <v>0.03</v>
      </c>
      <c r="DL232" s="100">
        <f t="shared" si="609"/>
        <v>0.03</v>
      </c>
      <c r="DM232" s="100">
        <f t="shared" si="609"/>
        <v>0.03</v>
      </c>
      <c r="DN232" s="100">
        <f t="shared" si="609"/>
        <v>0.03</v>
      </c>
      <c r="DO232" s="100">
        <f t="shared" si="609"/>
        <v>0.03</v>
      </c>
      <c r="DP232" s="100">
        <f t="shared" si="609"/>
        <v>0.03</v>
      </c>
      <c r="DQ232" s="100">
        <f t="shared" si="609"/>
        <v>0.03</v>
      </c>
      <c r="DR232" s="100">
        <f t="shared" si="609"/>
        <v>0.04</v>
      </c>
      <c r="DS232" s="100">
        <f t="shared" si="609"/>
        <v>0.04</v>
      </c>
      <c r="DT232" s="100">
        <f t="shared" si="609"/>
        <v>0.04</v>
      </c>
      <c r="DU232" s="100">
        <f t="shared" si="609"/>
        <v>0.04</v>
      </c>
      <c r="DV232" s="100">
        <f t="shared" si="609"/>
        <v>0.04</v>
      </c>
      <c r="DW232" s="100">
        <f t="shared" si="609"/>
        <v>0.04</v>
      </c>
      <c r="DX232" s="100">
        <f t="shared" si="609"/>
        <v>0.04</v>
      </c>
      <c r="DY232" s="100">
        <f t="shared" si="609"/>
        <v>0.03</v>
      </c>
      <c r="DZ232" s="100">
        <f t="shared" si="609"/>
        <v>0.03</v>
      </c>
      <c r="EA232" s="100">
        <f t="shared" si="609"/>
        <v>0.03</v>
      </c>
      <c r="EB232" s="100">
        <f t="shared" si="609"/>
        <v>0.03</v>
      </c>
      <c r="EC232" s="100">
        <f t="shared" si="609"/>
        <v>0.03</v>
      </c>
      <c r="ED232" s="100">
        <f t="shared" ref="ED232:FI232" si="610">IF(ED$4&lt;$E$3,"",SUMIFS($F218:$FS218,$F$5:$FS$5,"&lt;="&amp;ED$5,$F$5:$FS$5,"&gt;"&amp;(ED$5-$E$3))/$E$3)</f>
        <v>0.03</v>
      </c>
      <c r="EE232" s="100">
        <f t="shared" si="610"/>
        <v>0.03</v>
      </c>
      <c r="EF232" s="100">
        <f t="shared" si="610"/>
        <v>0.03</v>
      </c>
      <c r="EG232" s="100">
        <f t="shared" si="610"/>
        <v>0.03</v>
      </c>
      <c r="EH232" s="100">
        <f t="shared" si="610"/>
        <v>0.03</v>
      </c>
      <c r="EI232" s="100">
        <f t="shared" si="610"/>
        <v>0.03</v>
      </c>
      <c r="EJ232" s="100">
        <f t="shared" si="610"/>
        <v>0.03</v>
      </c>
      <c r="EK232" s="100">
        <f t="shared" si="610"/>
        <v>0.03</v>
      </c>
      <c r="EL232" s="100">
        <f t="shared" si="610"/>
        <v>0.03</v>
      </c>
      <c r="EM232" s="100">
        <f t="shared" si="610"/>
        <v>0.03</v>
      </c>
      <c r="EN232" s="100">
        <f t="shared" si="610"/>
        <v>0.03</v>
      </c>
      <c r="EO232" s="100">
        <f t="shared" si="610"/>
        <v>0.03</v>
      </c>
      <c r="EP232" s="100">
        <f t="shared" si="610"/>
        <v>0.03</v>
      </c>
      <c r="EQ232" s="100">
        <f t="shared" si="610"/>
        <v>0.03</v>
      </c>
      <c r="ER232" s="100">
        <f t="shared" si="610"/>
        <v>0.03</v>
      </c>
      <c r="ES232" s="100">
        <f t="shared" si="610"/>
        <v>0.03</v>
      </c>
      <c r="ET232" s="100">
        <f t="shared" si="610"/>
        <v>0.03</v>
      </c>
      <c r="EU232" s="100">
        <f t="shared" si="610"/>
        <v>0.03</v>
      </c>
      <c r="EV232" s="100">
        <f t="shared" si="610"/>
        <v>0.02</v>
      </c>
      <c r="EW232" s="100">
        <f t="shared" si="610"/>
        <v>0.02</v>
      </c>
      <c r="EX232" s="100">
        <f t="shared" si="610"/>
        <v>0.02</v>
      </c>
      <c r="EY232" s="100">
        <f t="shared" si="610"/>
        <v>0.02</v>
      </c>
      <c r="EZ232" s="100">
        <f t="shared" si="610"/>
        <v>0.02</v>
      </c>
      <c r="FA232" s="100">
        <f t="shared" si="610"/>
        <v>0.02</v>
      </c>
      <c r="FB232" s="100">
        <f t="shared" si="610"/>
        <v>0.02</v>
      </c>
      <c r="FC232" s="100">
        <f t="shared" si="610"/>
        <v>0.02</v>
      </c>
      <c r="FD232" s="100">
        <f t="shared" si="610"/>
        <v>0.02</v>
      </c>
      <c r="FE232" s="100">
        <f t="shared" si="610"/>
        <v>0.02</v>
      </c>
      <c r="FF232" s="100">
        <f t="shared" si="610"/>
        <v>0.02</v>
      </c>
      <c r="FG232" s="100">
        <f t="shared" si="610"/>
        <v>0.02</v>
      </c>
      <c r="FH232" s="100">
        <f t="shared" si="610"/>
        <v>0.02</v>
      </c>
      <c r="FI232" s="100">
        <f t="shared" si="610"/>
        <v>0.02</v>
      </c>
      <c r="FJ232" s="100">
        <f t="shared" ref="FJ232:FS232" si="611">IF(FJ$4&lt;$E$3,"",SUMIFS($F218:$FS218,$F$5:$FS$5,"&lt;="&amp;FJ$5,$F$5:$FS$5,"&gt;"&amp;(FJ$5-$E$3))/$E$3)</f>
        <v>0.02</v>
      </c>
      <c r="FK232" s="100">
        <f t="shared" si="611"/>
        <v>0.02</v>
      </c>
      <c r="FL232" s="100">
        <f t="shared" si="611"/>
        <v>0.02</v>
      </c>
      <c r="FM232" s="100">
        <f t="shared" si="611"/>
        <v>0.02</v>
      </c>
      <c r="FN232" s="100">
        <f t="shared" si="611"/>
        <v>0.02</v>
      </c>
      <c r="FO232" s="100">
        <f t="shared" si="611"/>
        <v>0.02</v>
      </c>
      <c r="FP232" s="100">
        <f t="shared" si="611"/>
        <v>0.02</v>
      </c>
      <c r="FQ232" s="100">
        <f t="shared" si="611"/>
        <v>0.02</v>
      </c>
      <c r="FR232" s="100">
        <f t="shared" si="611"/>
        <v>0.02</v>
      </c>
      <c r="FS232" s="100">
        <f t="shared" si="611"/>
        <v>0.02</v>
      </c>
      <c r="FT232" s="100">
        <f>IF(FT$4&lt;$E$3,"",SUMIFS($F218:$FT218,$F$5:$FT$5,"&lt;="&amp;FT$5,$F$5:$FT$5,"&gt;"&amp;(FT$5-$E$3))/$E$3)</f>
        <v>0.02</v>
      </c>
      <c r="FU232" s="100" t="str">
        <f t="shared" ref="FU232" si="612">IF(FU$4&lt;$E$3,"",SUMIFS($F218:$FS218,$F$5:$FS$5,"&lt;="&amp;FU$5,$F$5:$FS$5,"&gt;"&amp;(FU$5-$E$3))/$E$3)</f>
        <v/>
      </c>
      <c r="FW232" s="132">
        <f>FS232</f>
        <v>0.02</v>
      </c>
      <c r="FX232" s="132">
        <f>MIN(F232:FS232)</f>
        <v>0.02</v>
      </c>
      <c r="FY232" s="132">
        <f>MAX(F232:FS232)</f>
        <v>0.04</v>
      </c>
      <c r="FZ232" s="132">
        <f>AVERAGE(F232:FS232)</f>
        <v>2.7605633802816922E-2</v>
      </c>
      <c r="GA232" s="132">
        <f>AVERAGE(EP232:FS232)</f>
        <v>2.2000000000000009E-2</v>
      </c>
    </row>
    <row r="233" spans="2:183">
      <c r="B233" s="129"/>
      <c r="D233" t="s">
        <v>47</v>
      </c>
      <c r="F233" s="100" t="str">
        <f t="shared" ref="F233:AK233" si="613">IF(F$4&lt;$E$3,"",SUMIFS($F219:$FS219,$F$5:$FS$5,"&lt;="&amp;F$5,$F$5:$FS$5,"&gt;"&amp;(F$5-$E$3))/$E$3)</f>
        <v/>
      </c>
      <c r="G233" s="100" t="str">
        <f t="shared" si="613"/>
        <v/>
      </c>
      <c r="H233" s="100" t="str">
        <f t="shared" si="613"/>
        <v/>
      </c>
      <c r="I233" s="100" t="str">
        <f t="shared" si="613"/>
        <v/>
      </c>
      <c r="J233" s="100" t="str">
        <f t="shared" si="613"/>
        <v/>
      </c>
      <c r="K233" s="100" t="str">
        <f t="shared" si="613"/>
        <v/>
      </c>
      <c r="L233" s="100" t="str">
        <f t="shared" si="613"/>
        <v/>
      </c>
      <c r="M233" s="100" t="str">
        <f t="shared" si="613"/>
        <v/>
      </c>
      <c r="N233" s="100" t="str">
        <f t="shared" si="613"/>
        <v/>
      </c>
      <c r="O233" s="100" t="str">
        <f t="shared" si="613"/>
        <v/>
      </c>
      <c r="P233" s="100" t="str">
        <f t="shared" si="613"/>
        <v/>
      </c>
      <c r="Q233" s="100" t="str">
        <f t="shared" si="613"/>
        <v/>
      </c>
      <c r="R233" s="100" t="str">
        <f t="shared" si="613"/>
        <v/>
      </c>
      <c r="S233" s="100" t="str">
        <f t="shared" si="613"/>
        <v/>
      </c>
      <c r="T233" s="100" t="str">
        <f t="shared" si="613"/>
        <v/>
      </c>
      <c r="U233" s="100" t="str">
        <f t="shared" si="613"/>
        <v/>
      </c>
      <c r="V233" s="100" t="str">
        <f t="shared" si="613"/>
        <v/>
      </c>
      <c r="W233" s="100" t="str">
        <f t="shared" si="613"/>
        <v/>
      </c>
      <c r="X233" s="100" t="str">
        <f t="shared" si="613"/>
        <v/>
      </c>
      <c r="Y233" s="100" t="str">
        <f t="shared" si="613"/>
        <v/>
      </c>
      <c r="Z233" s="100" t="str">
        <f t="shared" si="613"/>
        <v/>
      </c>
      <c r="AA233" s="100" t="str">
        <f t="shared" si="613"/>
        <v/>
      </c>
      <c r="AB233" s="100" t="str">
        <f t="shared" si="613"/>
        <v/>
      </c>
      <c r="AC233" s="100" t="str">
        <f t="shared" si="613"/>
        <v/>
      </c>
      <c r="AD233" s="100" t="str">
        <f t="shared" si="613"/>
        <v/>
      </c>
      <c r="AE233" s="100" t="str">
        <f t="shared" si="613"/>
        <v/>
      </c>
      <c r="AF233" s="100" t="str">
        <f t="shared" si="613"/>
        <v/>
      </c>
      <c r="AG233" s="100" t="str">
        <f t="shared" si="613"/>
        <v/>
      </c>
      <c r="AH233" s="100" t="str">
        <f t="shared" si="613"/>
        <v/>
      </c>
      <c r="AI233" s="100" t="str">
        <f t="shared" si="613"/>
        <v/>
      </c>
      <c r="AJ233" s="100" t="str">
        <f t="shared" si="613"/>
        <v/>
      </c>
      <c r="AK233" s="100" t="str">
        <f t="shared" si="613"/>
        <v/>
      </c>
      <c r="AL233" s="100" t="str">
        <f t="shared" ref="AL233:BQ233" si="614">IF(AL$4&lt;$E$3,"",SUMIFS($F219:$FS219,$F$5:$FS$5,"&lt;="&amp;AL$5,$F$5:$FS$5,"&gt;"&amp;(AL$5-$E$3))/$E$3)</f>
        <v/>
      </c>
      <c r="AM233" s="100" t="str">
        <f t="shared" si="614"/>
        <v/>
      </c>
      <c r="AN233" s="100" t="str">
        <f t="shared" si="614"/>
        <v/>
      </c>
      <c r="AO233" s="100" t="str">
        <f t="shared" si="614"/>
        <v/>
      </c>
      <c r="AP233" s="100" t="str">
        <f t="shared" si="614"/>
        <v/>
      </c>
      <c r="AQ233" s="100" t="str">
        <f t="shared" si="614"/>
        <v/>
      </c>
      <c r="AR233" s="100" t="str">
        <f t="shared" si="614"/>
        <v/>
      </c>
      <c r="AS233" s="100" t="str">
        <f t="shared" si="614"/>
        <v/>
      </c>
      <c r="AT233" s="100" t="str">
        <f t="shared" si="614"/>
        <v/>
      </c>
      <c r="AU233" s="100" t="str">
        <f t="shared" si="614"/>
        <v/>
      </c>
      <c r="AV233" s="100" t="str">
        <f t="shared" si="614"/>
        <v/>
      </c>
      <c r="AW233" s="100" t="str">
        <f t="shared" si="614"/>
        <v/>
      </c>
      <c r="AX233" s="100" t="str">
        <f t="shared" si="614"/>
        <v/>
      </c>
      <c r="AY233" s="100" t="str">
        <f t="shared" si="614"/>
        <v/>
      </c>
      <c r="AZ233" s="100" t="str">
        <f t="shared" si="614"/>
        <v/>
      </c>
      <c r="BA233" s="100" t="str">
        <f t="shared" si="614"/>
        <v/>
      </c>
      <c r="BB233" s="100" t="str">
        <f t="shared" si="614"/>
        <v/>
      </c>
      <c r="BC233" s="100" t="str">
        <f t="shared" si="614"/>
        <v/>
      </c>
      <c r="BD233" s="100" t="str">
        <f t="shared" si="614"/>
        <v/>
      </c>
      <c r="BE233" s="100" t="str">
        <f t="shared" si="614"/>
        <v/>
      </c>
      <c r="BF233" s="100" t="str">
        <f t="shared" si="614"/>
        <v/>
      </c>
      <c r="BG233" s="100" t="str">
        <f t="shared" si="614"/>
        <v/>
      </c>
      <c r="BH233" s="100" t="str">
        <f t="shared" si="614"/>
        <v/>
      </c>
      <c r="BI233" s="100" t="str">
        <f t="shared" si="614"/>
        <v/>
      </c>
      <c r="BJ233" s="100" t="str">
        <f t="shared" si="614"/>
        <v/>
      </c>
      <c r="BK233" s="100" t="str">
        <f t="shared" si="614"/>
        <v/>
      </c>
      <c r="BL233" s="100" t="str">
        <f t="shared" si="614"/>
        <v/>
      </c>
      <c r="BM233" s="100" t="str">
        <f t="shared" si="614"/>
        <v/>
      </c>
      <c r="BN233" s="100" t="str">
        <f t="shared" si="614"/>
        <v/>
      </c>
      <c r="BO233" s="100" t="str">
        <f t="shared" si="614"/>
        <v/>
      </c>
      <c r="BP233" s="100" t="str">
        <f t="shared" si="614"/>
        <v/>
      </c>
      <c r="BQ233" s="100" t="str">
        <f t="shared" si="614"/>
        <v/>
      </c>
      <c r="BR233" s="100" t="str">
        <f t="shared" ref="BR233:CW233" si="615">IF(BR$4&lt;$E$3,"",SUMIFS($F219:$FS219,$F$5:$FS$5,"&lt;="&amp;BR$5,$F$5:$FS$5,"&gt;"&amp;(BR$5-$E$3))/$E$3)</f>
        <v/>
      </c>
      <c r="BS233" s="100" t="str">
        <f t="shared" si="615"/>
        <v/>
      </c>
      <c r="BT233" s="100" t="str">
        <f t="shared" si="615"/>
        <v/>
      </c>
      <c r="BU233" s="100" t="str">
        <f t="shared" si="615"/>
        <v/>
      </c>
      <c r="BV233" s="100" t="str">
        <f t="shared" si="615"/>
        <v/>
      </c>
      <c r="BW233" s="100" t="str">
        <f t="shared" si="615"/>
        <v/>
      </c>
      <c r="BX233" s="100" t="str">
        <f t="shared" si="615"/>
        <v/>
      </c>
      <c r="BY233" s="100" t="str">
        <f t="shared" si="615"/>
        <v/>
      </c>
      <c r="BZ233" s="100" t="str">
        <f t="shared" si="615"/>
        <v/>
      </c>
      <c r="CA233" s="100" t="str">
        <f t="shared" si="615"/>
        <v/>
      </c>
      <c r="CB233" s="100" t="str">
        <f t="shared" si="615"/>
        <v/>
      </c>
      <c r="CC233" s="100" t="str">
        <f t="shared" si="615"/>
        <v/>
      </c>
      <c r="CD233" s="100" t="str">
        <f t="shared" si="615"/>
        <v/>
      </c>
      <c r="CE233" s="100" t="str">
        <f t="shared" si="615"/>
        <v/>
      </c>
      <c r="CF233" s="100" t="str">
        <f t="shared" si="615"/>
        <v/>
      </c>
      <c r="CG233" s="100" t="str">
        <f t="shared" si="615"/>
        <v/>
      </c>
      <c r="CH233" s="100" t="str">
        <f t="shared" si="615"/>
        <v/>
      </c>
      <c r="CI233" s="100" t="str">
        <f t="shared" si="615"/>
        <v/>
      </c>
      <c r="CJ233" s="100" t="str">
        <f t="shared" si="615"/>
        <v/>
      </c>
      <c r="CK233" s="100" t="str">
        <f t="shared" si="615"/>
        <v/>
      </c>
      <c r="CL233" s="100" t="str">
        <f t="shared" si="615"/>
        <v/>
      </c>
      <c r="CM233" s="100" t="str">
        <f t="shared" si="615"/>
        <v/>
      </c>
      <c r="CN233" s="100" t="str">
        <f t="shared" si="615"/>
        <v/>
      </c>
      <c r="CO233" s="100" t="str">
        <f t="shared" si="615"/>
        <v/>
      </c>
      <c r="CP233" s="100" t="str">
        <f t="shared" si="615"/>
        <v/>
      </c>
      <c r="CQ233" s="100" t="str">
        <f t="shared" si="615"/>
        <v/>
      </c>
      <c r="CR233" s="100" t="str">
        <f t="shared" si="615"/>
        <v/>
      </c>
      <c r="CS233" s="100" t="str">
        <f t="shared" si="615"/>
        <v/>
      </c>
      <c r="CT233" s="100" t="str">
        <f t="shared" si="615"/>
        <v/>
      </c>
      <c r="CU233" s="100" t="str">
        <f t="shared" si="615"/>
        <v/>
      </c>
      <c r="CV233" s="100" t="str">
        <f t="shared" si="615"/>
        <v/>
      </c>
      <c r="CW233" s="100" t="str">
        <f t="shared" si="615"/>
        <v/>
      </c>
      <c r="CX233" s="100" t="str">
        <f t="shared" ref="CX233:EC233" si="616">IF(CX$4&lt;$E$3,"",SUMIFS($F219:$FS219,$F$5:$FS$5,"&lt;="&amp;CX$5,$F$5:$FS$5,"&gt;"&amp;(CX$5-$E$3))/$E$3)</f>
        <v/>
      </c>
      <c r="CY233" s="100" t="str">
        <f t="shared" si="616"/>
        <v/>
      </c>
      <c r="CZ233" s="100" t="str">
        <f t="shared" si="616"/>
        <v/>
      </c>
      <c r="DA233" s="100">
        <f t="shared" si="616"/>
        <v>7.0000000000000007E-2</v>
      </c>
      <c r="DB233" s="100">
        <f t="shared" si="616"/>
        <v>0.08</v>
      </c>
      <c r="DC233" s="100">
        <f t="shared" si="616"/>
        <v>0.08</v>
      </c>
      <c r="DD233" s="100">
        <f t="shared" si="616"/>
        <v>0.08</v>
      </c>
      <c r="DE233" s="100">
        <f t="shared" si="616"/>
        <v>0.09</v>
      </c>
      <c r="DF233" s="100">
        <f t="shared" si="616"/>
        <v>0.09</v>
      </c>
      <c r="DG233" s="100">
        <f t="shared" si="616"/>
        <v>0.09</v>
      </c>
      <c r="DH233" s="100">
        <f t="shared" si="616"/>
        <v>0.09</v>
      </c>
      <c r="DI233" s="100">
        <f t="shared" si="616"/>
        <v>0.09</v>
      </c>
      <c r="DJ233" s="100">
        <f t="shared" si="616"/>
        <v>0.09</v>
      </c>
      <c r="DK233" s="100">
        <f t="shared" si="616"/>
        <v>0.09</v>
      </c>
      <c r="DL233" s="100">
        <f t="shared" si="616"/>
        <v>0.09</v>
      </c>
      <c r="DM233" s="100">
        <f t="shared" si="616"/>
        <v>0.08</v>
      </c>
      <c r="DN233" s="100">
        <f t="shared" si="616"/>
        <v>0.08</v>
      </c>
      <c r="DO233" s="100">
        <f t="shared" si="616"/>
        <v>0.08</v>
      </c>
      <c r="DP233" s="100">
        <f t="shared" si="616"/>
        <v>0.08</v>
      </c>
      <c r="DQ233" s="100">
        <f t="shared" si="616"/>
        <v>0.08</v>
      </c>
      <c r="DR233" s="100">
        <f t="shared" si="616"/>
        <v>0.08</v>
      </c>
      <c r="DS233" s="100">
        <f t="shared" si="616"/>
        <v>0.08</v>
      </c>
      <c r="DT233" s="100">
        <f t="shared" si="616"/>
        <v>0.09</v>
      </c>
      <c r="DU233" s="100">
        <f t="shared" si="616"/>
        <v>0.09</v>
      </c>
      <c r="DV233" s="100">
        <f t="shared" si="616"/>
        <v>0.09</v>
      </c>
      <c r="DW233" s="100">
        <f t="shared" si="616"/>
        <v>0.08</v>
      </c>
      <c r="DX233" s="100">
        <f t="shared" si="616"/>
        <v>0.08</v>
      </c>
      <c r="DY233" s="100">
        <f t="shared" si="616"/>
        <v>0.08</v>
      </c>
      <c r="DZ233" s="100">
        <f t="shared" si="616"/>
        <v>7.0000000000000007E-2</v>
      </c>
      <c r="EA233" s="100">
        <f t="shared" si="616"/>
        <v>7.0000000000000007E-2</v>
      </c>
      <c r="EB233" s="100">
        <f t="shared" si="616"/>
        <v>7.0000000000000007E-2</v>
      </c>
      <c r="EC233" s="100">
        <f t="shared" si="616"/>
        <v>7.0000000000000007E-2</v>
      </c>
      <c r="ED233" s="100">
        <f t="shared" ref="ED233:FI233" si="617">IF(ED$4&lt;$E$3,"",SUMIFS($F219:$FS219,$F$5:$FS$5,"&lt;="&amp;ED$5,$F$5:$FS$5,"&gt;"&amp;(ED$5-$E$3))/$E$3)</f>
        <v>7.0000000000000007E-2</v>
      </c>
      <c r="EE233" s="100">
        <f t="shared" si="617"/>
        <v>7.0000000000000007E-2</v>
      </c>
      <c r="EF233" s="100">
        <f t="shared" si="617"/>
        <v>0.06</v>
      </c>
      <c r="EG233" s="100">
        <f t="shared" si="617"/>
        <v>0.06</v>
      </c>
      <c r="EH233" s="100">
        <f t="shared" si="617"/>
        <v>0.05</v>
      </c>
      <c r="EI233" s="100">
        <f t="shared" si="617"/>
        <v>0.05</v>
      </c>
      <c r="EJ233" s="100">
        <f t="shared" si="617"/>
        <v>0.05</v>
      </c>
      <c r="EK233" s="100">
        <f t="shared" si="617"/>
        <v>0.05</v>
      </c>
      <c r="EL233" s="100">
        <f t="shared" si="617"/>
        <v>0.05</v>
      </c>
      <c r="EM233" s="100">
        <f t="shared" si="617"/>
        <v>0.05</v>
      </c>
      <c r="EN233" s="100">
        <f t="shared" si="617"/>
        <v>0.04</v>
      </c>
      <c r="EO233" s="100">
        <f t="shared" si="617"/>
        <v>0.04</v>
      </c>
      <c r="EP233" s="100">
        <f t="shared" si="617"/>
        <v>0.04</v>
      </c>
      <c r="EQ233" s="100">
        <f t="shared" si="617"/>
        <v>0.04</v>
      </c>
      <c r="ER233" s="100">
        <f t="shared" si="617"/>
        <v>0.04</v>
      </c>
      <c r="ES233" s="100">
        <f t="shared" si="617"/>
        <v>0.04</v>
      </c>
      <c r="ET233" s="100">
        <f t="shared" si="617"/>
        <v>0.04</v>
      </c>
      <c r="EU233" s="100">
        <f t="shared" si="617"/>
        <v>0.04</v>
      </c>
      <c r="EV233" s="100">
        <f t="shared" si="617"/>
        <v>0.04</v>
      </c>
      <c r="EW233" s="100">
        <f t="shared" si="617"/>
        <v>0.04</v>
      </c>
      <c r="EX233" s="100">
        <f t="shared" si="617"/>
        <v>0.04</v>
      </c>
      <c r="EY233" s="100">
        <f t="shared" si="617"/>
        <v>0.04</v>
      </c>
      <c r="EZ233" s="100">
        <f t="shared" si="617"/>
        <v>0.05</v>
      </c>
      <c r="FA233" s="100">
        <f t="shared" si="617"/>
        <v>0.05</v>
      </c>
      <c r="FB233" s="100">
        <f t="shared" si="617"/>
        <v>0.05</v>
      </c>
      <c r="FC233" s="100">
        <f t="shared" si="617"/>
        <v>0.05</v>
      </c>
      <c r="FD233" s="100">
        <f t="shared" si="617"/>
        <v>0.05</v>
      </c>
      <c r="FE233" s="100">
        <f t="shared" si="617"/>
        <v>0.05</v>
      </c>
      <c r="FF233" s="100">
        <f t="shared" si="617"/>
        <v>0.05</v>
      </c>
      <c r="FG233" s="100">
        <f t="shared" si="617"/>
        <v>0.05</v>
      </c>
      <c r="FH233" s="100">
        <f t="shared" si="617"/>
        <v>0.05</v>
      </c>
      <c r="FI233" s="100">
        <f t="shared" si="617"/>
        <v>0.05</v>
      </c>
      <c r="FJ233" s="100">
        <f t="shared" ref="FJ233:FS233" si="618">IF(FJ$4&lt;$E$3,"",SUMIFS($F219:$FS219,$F$5:$FS$5,"&lt;="&amp;FJ$5,$F$5:$FS$5,"&gt;"&amp;(FJ$5-$E$3))/$E$3)</f>
        <v>0.05</v>
      </c>
      <c r="FK233" s="100">
        <f t="shared" si="618"/>
        <v>0.05</v>
      </c>
      <c r="FL233" s="100">
        <f t="shared" si="618"/>
        <v>0.05</v>
      </c>
      <c r="FM233" s="100">
        <f t="shared" si="618"/>
        <v>0.05</v>
      </c>
      <c r="FN233" s="100">
        <f t="shared" si="618"/>
        <v>0.05</v>
      </c>
      <c r="FO233" s="100">
        <f t="shared" si="618"/>
        <v>0.05</v>
      </c>
      <c r="FP233" s="100">
        <f t="shared" si="618"/>
        <v>0.05</v>
      </c>
      <c r="FQ233" s="100">
        <f t="shared" si="618"/>
        <v>0.05</v>
      </c>
      <c r="FR233" s="100">
        <f t="shared" si="618"/>
        <v>0.05</v>
      </c>
      <c r="FS233" s="100">
        <f t="shared" si="618"/>
        <v>0.05</v>
      </c>
      <c r="FT233" s="100">
        <f t="shared" ref="FT233:FT236" si="619">IF(FT$4&lt;$E$3,"",SUMIFS($F219:$FT219,$F$5:$FT$5,"&lt;="&amp;FT$5,$F$5:$FT$5,"&gt;"&amp;(FT$5-$E$3))/$E$3)</f>
        <v>0.05</v>
      </c>
      <c r="FU233" s="100" t="str">
        <f t="shared" ref="FU233" si="620">IF(FU$4&lt;$E$3,"",SUMIFS($F219:$FS219,$F$5:$FS$5,"&lt;="&amp;FU$5,$F$5:$FS$5,"&gt;"&amp;(FU$5-$E$3))/$E$3)</f>
        <v/>
      </c>
      <c r="FW233" s="132">
        <f t="shared" ref="FW233:FW236" si="621">FS233</f>
        <v>0.05</v>
      </c>
      <c r="FX233" s="132">
        <f>MIN(F233:FS233)</f>
        <v>0.04</v>
      </c>
      <c r="FY233" s="132">
        <f>MAX(F233:FS233)</f>
        <v>0.09</v>
      </c>
      <c r="FZ233" s="132">
        <f>AVERAGE(F233:FS233)</f>
        <v>6.2253521126760497E-2</v>
      </c>
      <c r="GA233" s="132">
        <f>AVERAGE(EP233:FS233)</f>
        <v>4.6666666666666683E-2</v>
      </c>
    </row>
    <row r="234" spans="2:183">
      <c r="B234" s="129"/>
      <c r="D234" t="s">
        <v>33</v>
      </c>
      <c r="F234" s="100" t="str">
        <f t="shared" ref="F234:AK234" si="622">IF(F$4&lt;$E$3,"",SUMIFS($F220:$FS220,$F$5:$FS$5,"&lt;="&amp;F$5,$F$5:$FS$5,"&gt;"&amp;(F$5-$E$3))/$E$3)</f>
        <v/>
      </c>
      <c r="G234" s="100" t="str">
        <f t="shared" si="622"/>
        <v/>
      </c>
      <c r="H234" s="100" t="str">
        <f t="shared" si="622"/>
        <v/>
      </c>
      <c r="I234" s="100" t="str">
        <f t="shared" si="622"/>
        <v/>
      </c>
      <c r="J234" s="100" t="str">
        <f t="shared" si="622"/>
        <v/>
      </c>
      <c r="K234" s="100" t="str">
        <f t="shared" si="622"/>
        <v/>
      </c>
      <c r="L234" s="100" t="str">
        <f t="shared" si="622"/>
        <v/>
      </c>
      <c r="M234" s="100" t="str">
        <f t="shared" si="622"/>
        <v/>
      </c>
      <c r="N234" s="100" t="str">
        <f t="shared" si="622"/>
        <v/>
      </c>
      <c r="O234" s="100" t="str">
        <f t="shared" si="622"/>
        <v/>
      </c>
      <c r="P234" s="100" t="str">
        <f t="shared" si="622"/>
        <v/>
      </c>
      <c r="Q234" s="100" t="str">
        <f t="shared" si="622"/>
        <v/>
      </c>
      <c r="R234" s="100" t="str">
        <f t="shared" si="622"/>
        <v/>
      </c>
      <c r="S234" s="100" t="str">
        <f t="shared" si="622"/>
        <v/>
      </c>
      <c r="T234" s="100" t="str">
        <f t="shared" si="622"/>
        <v/>
      </c>
      <c r="U234" s="100" t="str">
        <f t="shared" si="622"/>
        <v/>
      </c>
      <c r="V234" s="100" t="str">
        <f t="shared" si="622"/>
        <v/>
      </c>
      <c r="W234" s="100" t="str">
        <f t="shared" si="622"/>
        <v/>
      </c>
      <c r="X234" s="100" t="str">
        <f t="shared" si="622"/>
        <v/>
      </c>
      <c r="Y234" s="100" t="str">
        <f t="shared" si="622"/>
        <v/>
      </c>
      <c r="Z234" s="100" t="str">
        <f t="shared" si="622"/>
        <v/>
      </c>
      <c r="AA234" s="100" t="str">
        <f t="shared" si="622"/>
        <v/>
      </c>
      <c r="AB234" s="100" t="str">
        <f t="shared" si="622"/>
        <v/>
      </c>
      <c r="AC234" s="100" t="str">
        <f t="shared" si="622"/>
        <v/>
      </c>
      <c r="AD234" s="100" t="str">
        <f t="shared" si="622"/>
        <v/>
      </c>
      <c r="AE234" s="100" t="str">
        <f t="shared" si="622"/>
        <v/>
      </c>
      <c r="AF234" s="100" t="str">
        <f t="shared" si="622"/>
        <v/>
      </c>
      <c r="AG234" s="100" t="str">
        <f t="shared" si="622"/>
        <v/>
      </c>
      <c r="AH234" s="100" t="str">
        <f t="shared" si="622"/>
        <v/>
      </c>
      <c r="AI234" s="100" t="str">
        <f t="shared" si="622"/>
        <v/>
      </c>
      <c r="AJ234" s="100" t="str">
        <f t="shared" si="622"/>
        <v/>
      </c>
      <c r="AK234" s="100" t="str">
        <f t="shared" si="622"/>
        <v/>
      </c>
      <c r="AL234" s="100" t="str">
        <f t="shared" ref="AL234:BQ234" si="623">IF(AL$4&lt;$E$3,"",SUMIFS($F220:$FS220,$F$5:$FS$5,"&lt;="&amp;AL$5,$F$5:$FS$5,"&gt;"&amp;(AL$5-$E$3))/$E$3)</f>
        <v/>
      </c>
      <c r="AM234" s="100" t="str">
        <f t="shared" si="623"/>
        <v/>
      </c>
      <c r="AN234" s="100" t="str">
        <f t="shared" si="623"/>
        <v/>
      </c>
      <c r="AO234" s="100" t="str">
        <f t="shared" si="623"/>
        <v/>
      </c>
      <c r="AP234" s="100" t="str">
        <f t="shared" si="623"/>
        <v/>
      </c>
      <c r="AQ234" s="100" t="str">
        <f t="shared" si="623"/>
        <v/>
      </c>
      <c r="AR234" s="100" t="str">
        <f t="shared" si="623"/>
        <v/>
      </c>
      <c r="AS234" s="100" t="str">
        <f t="shared" si="623"/>
        <v/>
      </c>
      <c r="AT234" s="100" t="str">
        <f t="shared" si="623"/>
        <v/>
      </c>
      <c r="AU234" s="100" t="str">
        <f t="shared" si="623"/>
        <v/>
      </c>
      <c r="AV234" s="100" t="str">
        <f t="shared" si="623"/>
        <v/>
      </c>
      <c r="AW234" s="100" t="str">
        <f t="shared" si="623"/>
        <v/>
      </c>
      <c r="AX234" s="100" t="str">
        <f t="shared" si="623"/>
        <v/>
      </c>
      <c r="AY234" s="100" t="str">
        <f t="shared" si="623"/>
        <v/>
      </c>
      <c r="AZ234" s="100" t="str">
        <f t="shared" si="623"/>
        <v/>
      </c>
      <c r="BA234" s="100" t="str">
        <f t="shared" si="623"/>
        <v/>
      </c>
      <c r="BB234" s="100" t="str">
        <f t="shared" si="623"/>
        <v/>
      </c>
      <c r="BC234" s="100" t="str">
        <f t="shared" si="623"/>
        <v/>
      </c>
      <c r="BD234" s="100" t="str">
        <f t="shared" si="623"/>
        <v/>
      </c>
      <c r="BE234" s="100" t="str">
        <f t="shared" si="623"/>
        <v/>
      </c>
      <c r="BF234" s="100" t="str">
        <f t="shared" si="623"/>
        <v/>
      </c>
      <c r="BG234" s="100" t="str">
        <f t="shared" si="623"/>
        <v/>
      </c>
      <c r="BH234" s="100" t="str">
        <f t="shared" si="623"/>
        <v/>
      </c>
      <c r="BI234" s="100" t="str">
        <f t="shared" si="623"/>
        <v/>
      </c>
      <c r="BJ234" s="100" t="str">
        <f t="shared" si="623"/>
        <v/>
      </c>
      <c r="BK234" s="100" t="str">
        <f t="shared" si="623"/>
        <v/>
      </c>
      <c r="BL234" s="100" t="str">
        <f t="shared" si="623"/>
        <v/>
      </c>
      <c r="BM234" s="100" t="str">
        <f t="shared" si="623"/>
        <v/>
      </c>
      <c r="BN234" s="100" t="str">
        <f t="shared" si="623"/>
        <v/>
      </c>
      <c r="BO234" s="100" t="str">
        <f t="shared" si="623"/>
        <v/>
      </c>
      <c r="BP234" s="100" t="str">
        <f t="shared" si="623"/>
        <v/>
      </c>
      <c r="BQ234" s="100" t="str">
        <f t="shared" si="623"/>
        <v/>
      </c>
      <c r="BR234" s="100" t="str">
        <f t="shared" ref="BR234:CW234" si="624">IF(BR$4&lt;$E$3,"",SUMIFS($F220:$FS220,$F$5:$FS$5,"&lt;="&amp;BR$5,$F$5:$FS$5,"&gt;"&amp;(BR$5-$E$3))/$E$3)</f>
        <v/>
      </c>
      <c r="BS234" s="100" t="str">
        <f t="shared" si="624"/>
        <v/>
      </c>
      <c r="BT234" s="100" t="str">
        <f t="shared" si="624"/>
        <v/>
      </c>
      <c r="BU234" s="100" t="str">
        <f t="shared" si="624"/>
        <v/>
      </c>
      <c r="BV234" s="100" t="str">
        <f t="shared" si="624"/>
        <v/>
      </c>
      <c r="BW234" s="100" t="str">
        <f t="shared" si="624"/>
        <v/>
      </c>
      <c r="BX234" s="100" t="str">
        <f t="shared" si="624"/>
        <v/>
      </c>
      <c r="BY234" s="100" t="str">
        <f t="shared" si="624"/>
        <v/>
      </c>
      <c r="BZ234" s="100" t="str">
        <f t="shared" si="624"/>
        <v/>
      </c>
      <c r="CA234" s="100" t="str">
        <f t="shared" si="624"/>
        <v/>
      </c>
      <c r="CB234" s="100" t="str">
        <f t="shared" si="624"/>
        <v/>
      </c>
      <c r="CC234" s="100" t="str">
        <f t="shared" si="624"/>
        <v/>
      </c>
      <c r="CD234" s="100" t="str">
        <f t="shared" si="624"/>
        <v/>
      </c>
      <c r="CE234" s="100" t="str">
        <f t="shared" si="624"/>
        <v/>
      </c>
      <c r="CF234" s="100" t="str">
        <f t="shared" si="624"/>
        <v/>
      </c>
      <c r="CG234" s="100" t="str">
        <f t="shared" si="624"/>
        <v/>
      </c>
      <c r="CH234" s="100" t="str">
        <f t="shared" si="624"/>
        <v/>
      </c>
      <c r="CI234" s="100" t="str">
        <f t="shared" si="624"/>
        <v/>
      </c>
      <c r="CJ234" s="100" t="str">
        <f t="shared" si="624"/>
        <v/>
      </c>
      <c r="CK234" s="100" t="str">
        <f t="shared" si="624"/>
        <v/>
      </c>
      <c r="CL234" s="100" t="str">
        <f t="shared" si="624"/>
        <v/>
      </c>
      <c r="CM234" s="100" t="str">
        <f t="shared" si="624"/>
        <v/>
      </c>
      <c r="CN234" s="100" t="str">
        <f t="shared" si="624"/>
        <v/>
      </c>
      <c r="CO234" s="100" t="str">
        <f t="shared" si="624"/>
        <v/>
      </c>
      <c r="CP234" s="100" t="str">
        <f t="shared" si="624"/>
        <v/>
      </c>
      <c r="CQ234" s="100" t="str">
        <f t="shared" si="624"/>
        <v/>
      </c>
      <c r="CR234" s="100" t="str">
        <f t="shared" si="624"/>
        <v/>
      </c>
      <c r="CS234" s="100" t="str">
        <f t="shared" si="624"/>
        <v/>
      </c>
      <c r="CT234" s="100" t="str">
        <f t="shared" si="624"/>
        <v/>
      </c>
      <c r="CU234" s="100" t="str">
        <f t="shared" si="624"/>
        <v/>
      </c>
      <c r="CV234" s="100" t="str">
        <f t="shared" si="624"/>
        <v/>
      </c>
      <c r="CW234" s="100" t="str">
        <f t="shared" si="624"/>
        <v/>
      </c>
      <c r="CX234" s="100" t="str">
        <f t="shared" ref="CX234:EC234" si="625">IF(CX$4&lt;$E$3,"",SUMIFS($F220:$FS220,$F$5:$FS$5,"&lt;="&amp;CX$5,$F$5:$FS$5,"&gt;"&amp;(CX$5-$E$3))/$E$3)</f>
        <v/>
      </c>
      <c r="CY234" s="100" t="str">
        <f t="shared" si="625"/>
        <v/>
      </c>
      <c r="CZ234" s="100" t="str">
        <f t="shared" si="625"/>
        <v/>
      </c>
      <c r="DA234" s="100">
        <f t="shared" si="625"/>
        <v>0.11</v>
      </c>
      <c r="DB234" s="100">
        <f t="shared" si="625"/>
        <v>0.11</v>
      </c>
      <c r="DC234" s="100">
        <f t="shared" si="625"/>
        <v>0.12</v>
      </c>
      <c r="DD234" s="100">
        <f t="shared" si="625"/>
        <v>0.11</v>
      </c>
      <c r="DE234" s="100">
        <f t="shared" si="625"/>
        <v>0.12</v>
      </c>
      <c r="DF234" s="100">
        <f t="shared" si="625"/>
        <v>0.12</v>
      </c>
      <c r="DG234" s="100">
        <f t="shared" si="625"/>
        <v>0.12</v>
      </c>
      <c r="DH234" s="100">
        <f t="shared" si="625"/>
        <v>0.12</v>
      </c>
      <c r="DI234" s="100">
        <f t="shared" si="625"/>
        <v>0.12</v>
      </c>
      <c r="DJ234" s="100">
        <f t="shared" si="625"/>
        <v>0.12</v>
      </c>
      <c r="DK234" s="100">
        <f t="shared" si="625"/>
        <v>0.12</v>
      </c>
      <c r="DL234" s="100">
        <f t="shared" si="625"/>
        <v>0.12</v>
      </c>
      <c r="DM234" s="100">
        <f t="shared" si="625"/>
        <v>0.11</v>
      </c>
      <c r="DN234" s="100">
        <f t="shared" si="625"/>
        <v>0.11</v>
      </c>
      <c r="DO234" s="100">
        <f t="shared" si="625"/>
        <v>0.11</v>
      </c>
      <c r="DP234" s="100">
        <f t="shared" si="625"/>
        <v>0.11</v>
      </c>
      <c r="DQ234" s="100">
        <f t="shared" si="625"/>
        <v>0.11</v>
      </c>
      <c r="DR234" s="100">
        <f t="shared" si="625"/>
        <v>0.11</v>
      </c>
      <c r="DS234" s="100">
        <f t="shared" si="625"/>
        <v>0.11</v>
      </c>
      <c r="DT234" s="100">
        <f t="shared" si="625"/>
        <v>0.11</v>
      </c>
      <c r="DU234" s="100">
        <f t="shared" si="625"/>
        <v>0.11</v>
      </c>
      <c r="DV234" s="100">
        <f t="shared" si="625"/>
        <v>0.11</v>
      </c>
      <c r="DW234" s="100">
        <f t="shared" si="625"/>
        <v>0.11</v>
      </c>
      <c r="DX234" s="100">
        <f t="shared" si="625"/>
        <v>0.11</v>
      </c>
      <c r="DY234" s="100">
        <f t="shared" si="625"/>
        <v>0.11</v>
      </c>
      <c r="DZ234" s="100">
        <f t="shared" si="625"/>
        <v>0.11</v>
      </c>
      <c r="EA234" s="100">
        <f t="shared" si="625"/>
        <v>0.11</v>
      </c>
      <c r="EB234" s="100">
        <f t="shared" si="625"/>
        <v>0.11</v>
      </c>
      <c r="EC234" s="100">
        <f t="shared" si="625"/>
        <v>0.11</v>
      </c>
      <c r="ED234" s="100">
        <f t="shared" ref="ED234:FI234" si="626">IF(ED$4&lt;$E$3,"",SUMIFS($F220:$FS220,$F$5:$FS$5,"&lt;="&amp;ED$5,$F$5:$FS$5,"&gt;"&amp;(ED$5-$E$3))/$E$3)</f>
        <v>0.11</v>
      </c>
      <c r="EE234" s="100">
        <f t="shared" si="626"/>
        <v>0.1</v>
      </c>
      <c r="EF234" s="100">
        <f t="shared" si="626"/>
        <v>0.1</v>
      </c>
      <c r="EG234" s="100">
        <f t="shared" si="626"/>
        <v>0.1</v>
      </c>
      <c r="EH234" s="100">
        <f t="shared" si="626"/>
        <v>0.11</v>
      </c>
      <c r="EI234" s="100">
        <f t="shared" si="626"/>
        <v>0.11</v>
      </c>
      <c r="EJ234" s="100">
        <f t="shared" si="626"/>
        <v>0.11</v>
      </c>
      <c r="EK234" s="100">
        <f t="shared" si="626"/>
        <v>0.11</v>
      </c>
      <c r="EL234" s="100">
        <f t="shared" si="626"/>
        <v>0.11</v>
      </c>
      <c r="EM234" s="100">
        <f t="shared" si="626"/>
        <v>0.11</v>
      </c>
      <c r="EN234" s="100">
        <f t="shared" si="626"/>
        <v>0.11</v>
      </c>
      <c r="EO234" s="100">
        <f t="shared" si="626"/>
        <v>0.11</v>
      </c>
      <c r="EP234" s="100">
        <f t="shared" si="626"/>
        <v>0.11</v>
      </c>
      <c r="EQ234" s="100">
        <f t="shared" si="626"/>
        <v>0.11</v>
      </c>
      <c r="ER234" s="100">
        <f t="shared" si="626"/>
        <v>0.11</v>
      </c>
      <c r="ES234" s="100">
        <f t="shared" si="626"/>
        <v>0.11</v>
      </c>
      <c r="ET234" s="100">
        <f t="shared" si="626"/>
        <v>0.12</v>
      </c>
      <c r="EU234" s="100">
        <f t="shared" si="626"/>
        <v>0.12</v>
      </c>
      <c r="EV234" s="100">
        <f t="shared" si="626"/>
        <v>0.11</v>
      </c>
      <c r="EW234" s="100">
        <f t="shared" si="626"/>
        <v>0.11</v>
      </c>
      <c r="EX234" s="100">
        <f t="shared" si="626"/>
        <v>0.11</v>
      </c>
      <c r="EY234" s="100">
        <f t="shared" si="626"/>
        <v>0.11</v>
      </c>
      <c r="EZ234" s="100">
        <f t="shared" si="626"/>
        <v>0.11</v>
      </c>
      <c r="FA234" s="100">
        <f t="shared" si="626"/>
        <v>0.11</v>
      </c>
      <c r="FB234" s="100">
        <f t="shared" si="626"/>
        <v>0.11</v>
      </c>
      <c r="FC234" s="100">
        <f t="shared" si="626"/>
        <v>0.11</v>
      </c>
      <c r="FD234" s="100">
        <f t="shared" si="626"/>
        <v>0.11</v>
      </c>
      <c r="FE234" s="100">
        <f t="shared" si="626"/>
        <v>0.11</v>
      </c>
      <c r="FF234" s="100">
        <f t="shared" si="626"/>
        <v>0.11</v>
      </c>
      <c r="FG234" s="100">
        <f t="shared" si="626"/>
        <v>0.11</v>
      </c>
      <c r="FH234" s="100">
        <f t="shared" si="626"/>
        <v>0.11</v>
      </c>
      <c r="FI234" s="100">
        <f t="shared" si="626"/>
        <v>0.11</v>
      </c>
      <c r="FJ234" s="100">
        <f t="shared" ref="FJ234:FS234" si="627">IF(FJ$4&lt;$E$3,"",SUMIFS($F220:$FS220,$F$5:$FS$5,"&lt;="&amp;FJ$5,$F$5:$FS$5,"&gt;"&amp;(FJ$5-$E$3))/$E$3)</f>
        <v>0.11</v>
      </c>
      <c r="FK234" s="100">
        <f t="shared" si="627"/>
        <v>0.11</v>
      </c>
      <c r="FL234" s="100">
        <f t="shared" si="627"/>
        <v>0.11</v>
      </c>
      <c r="FM234" s="100">
        <f t="shared" si="627"/>
        <v>0.11</v>
      </c>
      <c r="FN234" s="100">
        <f t="shared" si="627"/>
        <v>0.11</v>
      </c>
      <c r="FO234" s="100">
        <f t="shared" si="627"/>
        <v>0.11</v>
      </c>
      <c r="FP234" s="100">
        <f t="shared" si="627"/>
        <v>0.11</v>
      </c>
      <c r="FQ234" s="100">
        <f t="shared" si="627"/>
        <v>0.11</v>
      </c>
      <c r="FR234" s="100">
        <f t="shared" si="627"/>
        <v>0.11</v>
      </c>
      <c r="FS234" s="100">
        <f t="shared" si="627"/>
        <v>0.11</v>
      </c>
      <c r="FT234" s="100">
        <f t="shared" si="619"/>
        <v>0.11</v>
      </c>
      <c r="FU234" s="100" t="str">
        <f t="shared" ref="FU234" si="628">IF(FU$4&lt;$E$3,"",SUMIFS($F220:$FS220,$F$5:$FS$5,"&lt;="&amp;FU$5,$F$5:$FS$5,"&gt;"&amp;(FU$5-$E$3))/$E$3)</f>
        <v/>
      </c>
      <c r="FW234" s="132">
        <f t="shared" si="621"/>
        <v>0.11</v>
      </c>
      <c r="FX234" s="132">
        <f>MIN(F234:FS234)</f>
        <v>0.1</v>
      </c>
      <c r="FY234" s="132">
        <f>MAX(F234:FS234)</f>
        <v>0.12</v>
      </c>
      <c r="FZ234" s="132">
        <f>AVERAGE(F234:FS234)</f>
        <v>0.11112676056338043</v>
      </c>
      <c r="GA234" s="132">
        <f>AVERAGE(EP234:FS234)</f>
        <v>0.11066666666666665</v>
      </c>
    </row>
    <row r="235" spans="2:183">
      <c r="B235" s="129"/>
      <c r="D235" t="s">
        <v>34</v>
      </c>
      <c r="F235" s="100" t="str">
        <f t="shared" ref="F235:AK235" si="629">IF(F$4&lt;$E$3,"",SUMIFS($F221:$FS221,$F$5:$FS$5,"&lt;="&amp;F$5,$F$5:$FS$5,"&gt;"&amp;(F$5-$E$3))/$E$3)</f>
        <v/>
      </c>
      <c r="G235" s="100" t="str">
        <f t="shared" si="629"/>
        <v/>
      </c>
      <c r="H235" s="100" t="str">
        <f t="shared" si="629"/>
        <v/>
      </c>
      <c r="I235" s="100" t="str">
        <f t="shared" si="629"/>
        <v/>
      </c>
      <c r="J235" s="100" t="str">
        <f t="shared" si="629"/>
        <v/>
      </c>
      <c r="K235" s="100" t="str">
        <f t="shared" si="629"/>
        <v/>
      </c>
      <c r="L235" s="100" t="str">
        <f t="shared" si="629"/>
        <v/>
      </c>
      <c r="M235" s="100" t="str">
        <f t="shared" si="629"/>
        <v/>
      </c>
      <c r="N235" s="100" t="str">
        <f t="shared" si="629"/>
        <v/>
      </c>
      <c r="O235" s="100" t="str">
        <f t="shared" si="629"/>
        <v/>
      </c>
      <c r="P235" s="100" t="str">
        <f t="shared" si="629"/>
        <v/>
      </c>
      <c r="Q235" s="100" t="str">
        <f t="shared" si="629"/>
        <v/>
      </c>
      <c r="R235" s="100" t="str">
        <f t="shared" si="629"/>
        <v/>
      </c>
      <c r="S235" s="100" t="str">
        <f t="shared" si="629"/>
        <v/>
      </c>
      <c r="T235" s="100" t="str">
        <f t="shared" si="629"/>
        <v/>
      </c>
      <c r="U235" s="100" t="str">
        <f t="shared" si="629"/>
        <v/>
      </c>
      <c r="V235" s="100" t="str">
        <f t="shared" si="629"/>
        <v/>
      </c>
      <c r="W235" s="100" t="str">
        <f t="shared" si="629"/>
        <v/>
      </c>
      <c r="X235" s="100" t="str">
        <f t="shared" si="629"/>
        <v/>
      </c>
      <c r="Y235" s="100" t="str">
        <f t="shared" si="629"/>
        <v/>
      </c>
      <c r="Z235" s="100" t="str">
        <f t="shared" si="629"/>
        <v/>
      </c>
      <c r="AA235" s="100" t="str">
        <f t="shared" si="629"/>
        <v/>
      </c>
      <c r="AB235" s="100" t="str">
        <f t="shared" si="629"/>
        <v/>
      </c>
      <c r="AC235" s="100" t="str">
        <f t="shared" si="629"/>
        <v/>
      </c>
      <c r="AD235" s="100" t="str">
        <f t="shared" si="629"/>
        <v/>
      </c>
      <c r="AE235" s="100" t="str">
        <f t="shared" si="629"/>
        <v/>
      </c>
      <c r="AF235" s="100" t="str">
        <f t="shared" si="629"/>
        <v/>
      </c>
      <c r="AG235" s="100" t="str">
        <f t="shared" si="629"/>
        <v/>
      </c>
      <c r="AH235" s="100" t="str">
        <f t="shared" si="629"/>
        <v/>
      </c>
      <c r="AI235" s="100" t="str">
        <f t="shared" si="629"/>
        <v/>
      </c>
      <c r="AJ235" s="100" t="str">
        <f t="shared" si="629"/>
        <v/>
      </c>
      <c r="AK235" s="100" t="str">
        <f t="shared" si="629"/>
        <v/>
      </c>
      <c r="AL235" s="100" t="str">
        <f t="shared" ref="AL235:BQ235" si="630">IF(AL$4&lt;$E$3,"",SUMIFS($F221:$FS221,$F$5:$FS$5,"&lt;="&amp;AL$5,$F$5:$FS$5,"&gt;"&amp;(AL$5-$E$3))/$E$3)</f>
        <v/>
      </c>
      <c r="AM235" s="100" t="str">
        <f t="shared" si="630"/>
        <v/>
      </c>
      <c r="AN235" s="100" t="str">
        <f t="shared" si="630"/>
        <v/>
      </c>
      <c r="AO235" s="100" t="str">
        <f t="shared" si="630"/>
        <v/>
      </c>
      <c r="AP235" s="100" t="str">
        <f t="shared" si="630"/>
        <v/>
      </c>
      <c r="AQ235" s="100" t="str">
        <f t="shared" si="630"/>
        <v/>
      </c>
      <c r="AR235" s="100" t="str">
        <f t="shared" si="630"/>
        <v/>
      </c>
      <c r="AS235" s="100" t="str">
        <f t="shared" si="630"/>
        <v/>
      </c>
      <c r="AT235" s="100" t="str">
        <f t="shared" si="630"/>
        <v/>
      </c>
      <c r="AU235" s="100" t="str">
        <f t="shared" si="630"/>
        <v/>
      </c>
      <c r="AV235" s="100" t="str">
        <f t="shared" si="630"/>
        <v/>
      </c>
      <c r="AW235" s="100" t="str">
        <f t="shared" si="630"/>
        <v/>
      </c>
      <c r="AX235" s="100" t="str">
        <f t="shared" si="630"/>
        <v/>
      </c>
      <c r="AY235" s="100" t="str">
        <f t="shared" si="630"/>
        <v/>
      </c>
      <c r="AZ235" s="100" t="str">
        <f t="shared" si="630"/>
        <v/>
      </c>
      <c r="BA235" s="100" t="str">
        <f t="shared" si="630"/>
        <v/>
      </c>
      <c r="BB235" s="100" t="str">
        <f t="shared" si="630"/>
        <v/>
      </c>
      <c r="BC235" s="100" t="str">
        <f t="shared" si="630"/>
        <v/>
      </c>
      <c r="BD235" s="100" t="str">
        <f t="shared" si="630"/>
        <v/>
      </c>
      <c r="BE235" s="100" t="str">
        <f t="shared" si="630"/>
        <v/>
      </c>
      <c r="BF235" s="100" t="str">
        <f t="shared" si="630"/>
        <v/>
      </c>
      <c r="BG235" s="100" t="str">
        <f t="shared" si="630"/>
        <v/>
      </c>
      <c r="BH235" s="100" t="str">
        <f t="shared" si="630"/>
        <v/>
      </c>
      <c r="BI235" s="100" t="str">
        <f t="shared" si="630"/>
        <v/>
      </c>
      <c r="BJ235" s="100" t="str">
        <f t="shared" si="630"/>
        <v/>
      </c>
      <c r="BK235" s="100" t="str">
        <f t="shared" si="630"/>
        <v/>
      </c>
      <c r="BL235" s="100" t="str">
        <f t="shared" si="630"/>
        <v/>
      </c>
      <c r="BM235" s="100" t="str">
        <f t="shared" si="630"/>
        <v/>
      </c>
      <c r="BN235" s="100" t="str">
        <f t="shared" si="630"/>
        <v/>
      </c>
      <c r="BO235" s="100" t="str">
        <f t="shared" si="630"/>
        <v/>
      </c>
      <c r="BP235" s="100" t="str">
        <f t="shared" si="630"/>
        <v/>
      </c>
      <c r="BQ235" s="100" t="str">
        <f t="shared" si="630"/>
        <v/>
      </c>
      <c r="BR235" s="100" t="str">
        <f t="shared" ref="BR235:CW235" si="631">IF(BR$4&lt;$E$3,"",SUMIFS($F221:$FS221,$F$5:$FS$5,"&lt;="&amp;BR$5,$F$5:$FS$5,"&gt;"&amp;(BR$5-$E$3))/$E$3)</f>
        <v/>
      </c>
      <c r="BS235" s="100" t="str">
        <f t="shared" si="631"/>
        <v/>
      </c>
      <c r="BT235" s="100" t="str">
        <f t="shared" si="631"/>
        <v/>
      </c>
      <c r="BU235" s="100" t="str">
        <f t="shared" si="631"/>
        <v/>
      </c>
      <c r="BV235" s="100" t="str">
        <f t="shared" si="631"/>
        <v/>
      </c>
      <c r="BW235" s="100" t="str">
        <f t="shared" si="631"/>
        <v/>
      </c>
      <c r="BX235" s="100" t="str">
        <f t="shared" si="631"/>
        <v/>
      </c>
      <c r="BY235" s="100" t="str">
        <f t="shared" si="631"/>
        <v/>
      </c>
      <c r="BZ235" s="100" t="str">
        <f t="shared" si="631"/>
        <v/>
      </c>
      <c r="CA235" s="100" t="str">
        <f t="shared" si="631"/>
        <v/>
      </c>
      <c r="CB235" s="100" t="str">
        <f t="shared" si="631"/>
        <v/>
      </c>
      <c r="CC235" s="100" t="str">
        <f t="shared" si="631"/>
        <v/>
      </c>
      <c r="CD235" s="100" t="str">
        <f t="shared" si="631"/>
        <v/>
      </c>
      <c r="CE235" s="100" t="str">
        <f t="shared" si="631"/>
        <v/>
      </c>
      <c r="CF235" s="100" t="str">
        <f t="shared" si="631"/>
        <v/>
      </c>
      <c r="CG235" s="100" t="str">
        <f t="shared" si="631"/>
        <v/>
      </c>
      <c r="CH235" s="100" t="str">
        <f t="shared" si="631"/>
        <v/>
      </c>
      <c r="CI235" s="100" t="str">
        <f t="shared" si="631"/>
        <v/>
      </c>
      <c r="CJ235" s="100" t="str">
        <f t="shared" si="631"/>
        <v/>
      </c>
      <c r="CK235" s="100" t="str">
        <f t="shared" si="631"/>
        <v/>
      </c>
      <c r="CL235" s="100" t="str">
        <f t="shared" si="631"/>
        <v/>
      </c>
      <c r="CM235" s="100" t="str">
        <f t="shared" si="631"/>
        <v/>
      </c>
      <c r="CN235" s="100" t="str">
        <f t="shared" si="631"/>
        <v/>
      </c>
      <c r="CO235" s="100" t="str">
        <f t="shared" si="631"/>
        <v/>
      </c>
      <c r="CP235" s="100" t="str">
        <f t="shared" si="631"/>
        <v/>
      </c>
      <c r="CQ235" s="100" t="str">
        <f t="shared" si="631"/>
        <v/>
      </c>
      <c r="CR235" s="100" t="str">
        <f t="shared" si="631"/>
        <v/>
      </c>
      <c r="CS235" s="100" t="str">
        <f t="shared" si="631"/>
        <v/>
      </c>
      <c r="CT235" s="100" t="str">
        <f t="shared" si="631"/>
        <v/>
      </c>
      <c r="CU235" s="100" t="str">
        <f t="shared" si="631"/>
        <v/>
      </c>
      <c r="CV235" s="100" t="str">
        <f t="shared" si="631"/>
        <v/>
      </c>
      <c r="CW235" s="100" t="str">
        <f t="shared" si="631"/>
        <v/>
      </c>
      <c r="CX235" s="100" t="str">
        <f t="shared" ref="CX235:EC235" si="632">IF(CX$4&lt;$E$3,"",SUMIFS($F221:$FS221,$F$5:$FS$5,"&lt;="&amp;CX$5,$F$5:$FS$5,"&gt;"&amp;(CX$5-$E$3))/$E$3)</f>
        <v/>
      </c>
      <c r="CY235" s="100" t="str">
        <f t="shared" si="632"/>
        <v/>
      </c>
      <c r="CZ235" s="100" t="str">
        <f t="shared" si="632"/>
        <v/>
      </c>
      <c r="DA235" s="100">
        <f t="shared" si="632"/>
        <v>0.05</v>
      </c>
      <c r="DB235" s="100">
        <f t="shared" si="632"/>
        <v>0.05</v>
      </c>
      <c r="DC235" s="100">
        <f t="shared" si="632"/>
        <v>0.05</v>
      </c>
      <c r="DD235" s="100">
        <f t="shared" si="632"/>
        <v>0.05</v>
      </c>
      <c r="DE235" s="100">
        <f t="shared" si="632"/>
        <v>0.05</v>
      </c>
      <c r="DF235" s="100">
        <f>IF(DF$4&lt;$E$3,"",SUMIFS($F221:$FS221,$F$5:$FS$5,"&lt;="&amp;DF$5,$F$5:$FS$5,"&gt;"&amp;(DF$5-$E$3))/$E$3)</f>
        <v>0.05</v>
      </c>
      <c r="DG235" s="100">
        <f t="shared" si="632"/>
        <v>0.05</v>
      </c>
      <c r="DH235" s="100">
        <f t="shared" si="632"/>
        <v>0.05</v>
      </c>
      <c r="DI235" s="100">
        <f t="shared" si="632"/>
        <v>0.05</v>
      </c>
      <c r="DJ235" s="100">
        <f t="shared" si="632"/>
        <v>0.05</v>
      </c>
      <c r="DK235" s="100">
        <f t="shared" si="632"/>
        <v>0.05</v>
      </c>
      <c r="DL235" s="100">
        <f t="shared" si="632"/>
        <v>0.05</v>
      </c>
      <c r="DM235" s="100">
        <f t="shared" si="632"/>
        <v>0.05</v>
      </c>
      <c r="DN235" s="100">
        <f t="shared" si="632"/>
        <v>0.05</v>
      </c>
      <c r="DO235" s="100">
        <f t="shared" si="632"/>
        <v>0.05</v>
      </c>
      <c r="DP235" s="100">
        <f t="shared" si="632"/>
        <v>0.05</v>
      </c>
      <c r="DQ235" s="100">
        <f t="shared" si="632"/>
        <v>0.05</v>
      </c>
      <c r="DR235" s="100">
        <f t="shared" si="632"/>
        <v>0.05</v>
      </c>
      <c r="DS235" s="100">
        <f t="shared" si="632"/>
        <v>0.05</v>
      </c>
      <c r="DT235" s="100">
        <f t="shared" si="632"/>
        <v>0.05</v>
      </c>
      <c r="DU235" s="100">
        <f t="shared" si="632"/>
        <v>0.05</v>
      </c>
      <c r="DV235" s="100">
        <f t="shared" si="632"/>
        <v>0.06</v>
      </c>
      <c r="DW235" s="100">
        <f t="shared" si="632"/>
        <v>0.06</v>
      </c>
      <c r="DX235" s="100">
        <f t="shared" si="632"/>
        <v>0.06</v>
      </c>
      <c r="DY235" s="100">
        <f t="shared" si="632"/>
        <v>0.06</v>
      </c>
      <c r="DZ235" s="100">
        <f t="shared" si="632"/>
        <v>7.0000000000000007E-2</v>
      </c>
      <c r="EA235" s="100">
        <f t="shared" si="632"/>
        <v>7.0000000000000007E-2</v>
      </c>
      <c r="EB235" s="100">
        <f t="shared" si="632"/>
        <v>7.0000000000000007E-2</v>
      </c>
      <c r="EC235" s="100">
        <f t="shared" si="632"/>
        <v>7.0000000000000007E-2</v>
      </c>
      <c r="ED235" s="100">
        <f t="shared" ref="ED235:FI235" si="633">IF(ED$4&lt;$E$3,"",SUMIFS($F221:$FS221,$F$5:$FS$5,"&lt;="&amp;ED$5,$F$5:$FS$5,"&gt;"&amp;(ED$5-$E$3))/$E$3)</f>
        <v>7.0000000000000007E-2</v>
      </c>
      <c r="EE235" s="100">
        <f t="shared" si="633"/>
        <v>7.0000000000000007E-2</v>
      </c>
      <c r="EF235" s="100">
        <f t="shared" si="633"/>
        <v>7.0000000000000007E-2</v>
      </c>
      <c r="EG235" s="100">
        <f t="shared" si="633"/>
        <v>0.06</v>
      </c>
      <c r="EH235" s="100">
        <f t="shared" si="633"/>
        <v>0.06</v>
      </c>
      <c r="EI235" s="100">
        <f t="shared" si="633"/>
        <v>0.06</v>
      </c>
      <c r="EJ235" s="100">
        <f t="shared" si="633"/>
        <v>0.06</v>
      </c>
      <c r="EK235" s="100">
        <f t="shared" si="633"/>
        <v>0.06</v>
      </c>
      <c r="EL235" s="100">
        <f t="shared" si="633"/>
        <v>0.06</v>
      </c>
      <c r="EM235" s="100">
        <f t="shared" si="633"/>
        <v>0.06</v>
      </c>
      <c r="EN235" s="100">
        <f t="shared" si="633"/>
        <v>0.06</v>
      </c>
      <c r="EO235" s="100">
        <f t="shared" si="633"/>
        <v>0.06</v>
      </c>
      <c r="EP235" s="100">
        <f t="shared" si="633"/>
        <v>0.06</v>
      </c>
      <c r="EQ235" s="100">
        <f t="shared" si="633"/>
        <v>0.06</v>
      </c>
      <c r="ER235" s="100">
        <f t="shared" si="633"/>
        <v>7.0000000000000007E-2</v>
      </c>
      <c r="ES235" s="100">
        <f t="shared" si="633"/>
        <v>7.0000000000000007E-2</v>
      </c>
      <c r="ET235" s="100">
        <f t="shared" si="633"/>
        <v>7.0000000000000007E-2</v>
      </c>
      <c r="EU235" s="100">
        <f t="shared" si="633"/>
        <v>7.0000000000000007E-2</v>
      </c>
      <c r="EV235" s="100">
        <f t="shared" si="633"/>
        <v>7.0000000000000007E-2</v>
      </c>
      <c r="EW235" s="100">
        <f t="shared" si="633"/>
        <v>7.0000000000000007E-2</v>
      </c>
      <c r="EX235" s="100">
        <f t="shared" si="633"/>
        <v>7.0000000000000007E-2</v>
      </c>
      <c r="EY235" s="100">
        <f t="shared" si="633"/>
        <v>7.0000000000000007E-2</v>
      </c>
      <c r="EZ235" s="100">
        <f t="shared" si="633"/>
        <v>7.0000000000000007E-2</v>
      </c>
      <c r="FA235" s="100">
        <f t="shared" si="633"/>
        <v>7.0000000000000007E-2</v>
      </c>
      <c r="FB235" s="100">
        <f t="shared" si="633"/>
        <v>7.0000000000000007E-2</v>
      </c>
      <c r="FC235" s="100">
        <f t="shared" si="633"/>
        <v>7.0000000000000007E-2</v>
      </c>
      <c r="FD235" s="100">
        <f t="shared" si="633"/>
        <v>7.0000000000000007E-2</v>
      </c>
      <c r="FE235" s="100">
        <f t="shared" si="633"/>
        <v>7.0000000000000007E-2</v>
      </c>
      <c r="FF235" s="100">
        <f t="shared" si="633"/>
        <v>7.0000000000000007E-2</v>
      </c>
      <c r="FG235" s="100">
        <f t="shared" si="633"/>
        <v>7.0000000000000007E-2</v>
      </c>
      <c r="FH235" s="100">
        <f t="shared" si="633"/>
        <v>7.0000000000000007E-2</v>
      </c>
      <c r="FI235" s="100">
        <f t="shared" si="633"/>
        <v>0.08</v>
      </c>
      <c r="FJ235" s="100">
        <f t="shared" ref="FJ235:FS235" si="634">IF(FJ$4&lt;$E$3,"",SUMIFS($F221:$FS221,$F$5:$FS$5,"&lt;="&amp;FJ$5,$F$5:$FS$5,"&gt;"&amp;(FJ$5-$E$3))/$E$3)</f>
        <v>0.08</v>
      </c>
      <c r="FK235" s="100">
        <f t="shared" si="634"/>
        <v>0.08</v>
      </c>
      <c r="FL235" s="100">
        <f t="shared" si="634"/>
        <v>0.08</v>
      </c>
      <c r="FM235" s="100">
        <f t="shared" si="634"/>
        <v>0.08</v>
      </c>
      <c r="FN235" s="100">
        <f t="shared" si="634"/>
        <v>0.08</v>
      </c>
      <c r="FO235" s="100">
        <f t="shared" si="634"/>
        <v>0.08</v>
      </c>
      <c r="FP235" s="100">
        <f t="shared" si="634"/>
        <v>0.08</v>
      </c>
      <c r="FQ235" s="100">
        <f t="shared" si="634"/>
        <v>0.08</v>
      </c>
      <c r="FR235" s="100">
        <f t="shared" si="634"/>
        <v>0.08</v>
      </c>
      <c r="FS235" s="100">
        <f t="shared" si="634"/>
        <v>0.08</v>
      </c>
      <c r="FT235" s="100">
        <f t="shared" si="619"/>
        <v>0.08</v>
      </c>
      <c r="FU235" s="100" t="str">
        <f t="shared" ref="FU235" si="635">IF(FU$4&lt;$E$3,"",SUMIFS($F221:$FS221,$F$5:$FS$5,"&lt;="&amp;FU$5,$F$5:$FS$5,"&gt;"&amp;(FU$5-$E$3))/$E$3)</f>
        <v/>
      </c>
      <c r="FW235" s="132">
        <f t="shared" si="621"/>
        <v>0.08</v>
      </c>
      <c r="FX235" s="132">
        <f>MIN(F235:FS235)</f>
        <v>0.05</v>
      </c>
      <c r="FY235" s="132">
        <f>MAX(F235:FS235)</f>
        <v>0.08</v>
      </c>
      <c r="FZ235" s="132">
        <f>AVERAGE(F235:FS235)</f>
        <v>6.3521126760563359E-2</v>
      </c>
      <c r="GA235" s="132">
        <f>AVERAGE(EP235:FS235)</f>
        <v>7.3000000000000037E-2</v>
      </c>
    </row>
    <row r="236" spans="2:183" ht="15.75" thickBot="1">
      <c r="B236" s="134" t="s">
        <v>42</v>
      </c>
      <c r="D236" s="105" t="s">
        <v>25</v>
      </c>
      <c r="E236" s="106"/>
      <c r="F236" s="142" t="str">
        <f t="shared" ref="F236:AK236" si="636">IF(F$4&lt;$E$3,"",SUMIFS($F222:$FS222,$F$5:$FS$5,"&lt;="&amp;F$5,$F$5:$FS$5,"&gt;"&amp;(F$5-$E$3))/$E$3)</f>
        <v/>
      </c>
      <c r="G236" s="142" t="str">
        <f t="shared" si="636"/>
        <v/>
      </c>
      <c r="H236" s="142" t="str">
        <f t="shared" si="636"/>
        <v/>
      </c>
      <c r="I236" s="142" t="str">
        <f t="shared" si="636"/>
        <v/>
      </c>
      <c r="J236" s="142" t="str">
        <f t="shared" si="636"/>
        <v/>
      </c>
      <c r="K236" s="142" t="str">
        <f t="shared" si="636"/>
        <v/>
      </c>
      <c r="L236" s="142" t="str">
        <f t="shared" si="636"/>
        <v/>
      </c>
      <c r="M236" s="142" t="str">
        <f t="shared" si="636"/>
        <v/>
      </c>
      <c r="N236" s="142" t="str">
        <f t="shared" si="636"/>
        <v/>
      </c>
      <c r="O236" s="142" t="str">
        <f t="shared" si="636"/>
        <v/>
      </c>
      <c r="P236" s="142" t="str">
        <f t="shared" si="636"/>
        <v/>
      </c>
      <c r="Q236" s="142" t="str">
        <f t="shared" si="636"/>
        <v/>
      </c>
      <c r="R236" s="142" t="str">
        <f t="shared" si="636"/>
        <v/>
      </c>
      <c r="S236" s="142" t="str">
        <f t="shared" si="636"/>
        <v/>
      </c>
      <c r="T236" s="142" t="str">
        <f t="shared" si="636"/>
        <v/>
      </c>
      <c r="U236" s="142" t="str">
        <f t="shared" si="636"/>
        <v/>
      </c>
      <c r="V236" s="142" t="str">
        <f t="shared" si="636"/>
        <v/>
      </c>
      <c r="W236" s="142" t="str">
        <f t="shared" si="636"/>
        <v/>
      </c>
      <c r="X236" s="142" t="str">
        <f t="shared" si="636"/>
        <v/>
      </c>
      <c r="Y236" s="142" t="str">
        <f t="shared" si="636"/>
        <v/>
      </c>
      <c r="Z236" s="142" t="str">
        <f t="shared" si="636"/>
        <v/>
      </c>
      <c r="AA236" s="142" t="str">
        <f t="shared" si="636"/>
        <v/>
      </c>
      <c r="AB236" s="142" t="str">
        <f t="shared" si="636"/>
        <v/>
      </c>
      <c r="AC236" s="142" t="str">
        <f t="shared" si="636"/>
        <v/>
      </c>
      <c r="AD236" s="142" t="str">
        <f t="shared" si="636"/>
        <v/>
      </c>
      <c r="AE236" s="142" t="str">
        <f t="shared" si="636"/>
        <v/>
      </c>
      <c r="AF236" s="142" t="str">
        <f t="shared" si="636"/>
        <v/>
      </c>
      <c r="AG236" s="142" t="str">
        <f t="shared" si="636"/>
        <v/>
      </c>
      <c r="AH236" s="142" t="str">
        <f t="shared" si="636"/>
        <v/>
      </c>
      <c r="AI236" s="142" t="str">
        <f t="shared" si="636"/>
        <v/>
      </c>
      <c r="AJ236" s="142" t="str">
        <f t="shared" si="636"/>
        <v/>
      </c>
      <c r="AK236" s="142" t="str">
        <f t="shared" si="636"/>
        <v/>
      </c>
      <c r="AL236" s="142" t="str">
        <f t="shared" ref="AL236:BQ236" si="637">IF(AL$4&lt;$E$3,"",SUMIFS($F222:$FS222,$F$5:$FS$5,"&lt;="&amp;AL$5,$F$5:$FS$5,"&gt;"&amp;(AL$5-$E$3))/$E$3)</f>
        <v/>
      </c>
      <c r="AM236" s="142" t="str">
        <f t="shared" si="637"/>
        <v/>
      </c>
      <c r="AN236" s="142" t="str">
        <f t="shared" si="637"/>
        <v/>
      </c>
      <c r="AO236" s="142" t="str">
        <f t="shared" si="637"/>
        <v/>
      </c>
      <c r="AP236" s="142" t="str">
        <f t="shared" si="637"/>
        <v/>
      </c>
      <c r="AQ236" s="142" t="str">
        <f t="shared" si="637"/>
        <v/>
      </c>
      <c r="AR236" s="142" t="str">
        <f t="shared" si="637"/>
        <v/>
      </c>
      <c r="AS236" s="142" t="str">
        <f t="shared" si="637"/>
        <v/>
      </c>
      <c r="AT236" s="142" t="str">
        <f t="shared" si="637"/>
        <v/>
      </c>
      <c r="AU236" s="142" t="str">
        <f t="shared" si="637"/>
        <v/>
      </c>
      <c r="AV236" s="142" t="str">
        <f t="shared" si="637"/>
        <v/>
      </c>
      <c r="AW236" s="142" t="str">
        <f t="shared" si="637"/>
        <v/>
      </c>
      <c r="AX236" s="142" t="str">
        <f t="shared" si="637"/>
        <v/>
      </c>
      <c r="AY236" s="142" t="str">
        <f t="shared" si="637"/>
        <v/>
      </c>
      <c r="AZ236" s="142" t="str">
        <f t="shared" si="637"/>
        <v/>
      </c>
      <c r="BA236" s="142" t="str">
        <f t="shared" si="637"/>
        <v/>
      </c>
      <c r="BB236" s="142" t="str">
        <f t="shared" si="637"/>
        <v/>
      </c>
      <c r="BC236" s="142" t="str">
        <f t="shared" si="637"/>
        <v/>
      </c>
      <c r="BD236" s="142" t="str">
        <f t="shared" si="637"/>
        <v/>
      </c>
      <c r="BE236" s="142" t="str">
        <f t="shared" si="637"/>
        <v/>
      </c>
      <c r="BF236" s="142" t="str">
        <f t="shared" si="637"/>
        <v/>
      </c>
      <c r="BG236" s="142" t="str">
        <f t="shared" si="637"/>
        <v/>
      </c>
      <c r="BH236" s="142" t="str">
        <f t="shared" si="637"/>
        <v/>
      </c>
      <c r="BI236" s="142" t="str">
        <f t="shared" si="637"/>
        <v/>
      </c>
      <c r="BJ236" s="142" t="str">
        <f t="shared" si="637"/>
        <v/>
      </c>
      <c r="BK236" s="142" t="str">
        <f t="shared" si="637"/>
        <v/>
      </c>
      <c r="BL236" s="142" t="str">
        <f t="shared" si="637"/>
        <v/>
      </c>
      <c r="BM236" s="142" t="str">
        <f t="shared" si="637"/>
        <v/>
      </c>
      <c r="BN236" s="142" t="str">
        <f t="shared" si="637"/>
        <v/>
      </c>
      <c r="BO236" s="142" t="str">
        <f t="shared" si="637"/>
        <v/>
      </c>
      <c r="BP236" s="142" t="str">
        <f t="shared" si="637"/>
        <v/>
      </c>
      <c r="BQ236" s="142" t="str">
        <f t="shared" si="637"/>
        <v/>
      </c>
      <c r="BR236" s="142" t="str">
        <f t="shared" ref="BR236:CW236" si="638">IF(BR$4&lt;$E$3,"",SUMIFS($F222:$FS222,$F$5:$FS$5,"&lt;="&amp;BR$5,$F$5:$FS$5,"&gt;"&amp;(BR$5-$E$3))/$E$3)</f>
        <v/>
      </c>
      <c r="BS236" s="142" t="str">
        <f t="shared" si="638"/>
        <v/>
      </c>
      <c r="BT236" s="142" t="str">
        <f t="shared" si="638"/>
        <v/>
      </c>
      <c r="BU236" s="142" t="str">
        <f t="shared" si="638"/>
        <v/>
      </c>
      <c r="BV236" s="142" t="str">
        <f t="shared" si="638"/>
        <v/>
      </c>
      <c r="BW236" s="142" t="str">
        <f t="shared" si="638"/>
        <v/>
      </c>
      <c r="BX236" s="142" t="str">
        <f t="shared" si="638"/>
        <v/>
      </c>
      <c r="BY236" s="142" t="str">
        <f t="shared" si="638"/>
        <v/>
      </c>
      <c r="BZ236" s="142" t="str">
        <f t="shared" si="638"/>
        <v/>
      </c>
      <c r="CA236" s="142" t="str">
        <f t="shared" si="638"/>
        <v/>
      </c>
      <c r="CB236" s="142" t="str">
        <f t="shared" si="638"/>
        <v/>
      </c>
      <c r="CC236" s="142" t="str">
        <f t="shared" si="638"/>
        <v/>
      </c>
      <c r="CD236" s="142" t="str">
        <f t="shared" si="638"/>
        <v/>
      </c>
      <c r="CE236" s="142" t="str">
        <f t="shared" si="638"/>
        <v/>
      </c>
      <c r="CF236" s="142" t="str">
        <f t="shared" si="638"/>
        <v/>
      </c>
      <c r="CG236" s="142" t="str">
        <f t="shared" si="638"/>
        <v/>
      </c>
      <c r="CH236" s="142" t="str">
        <f t="shared" si="638"/>
        <v/>
      </c>
      <c r="CI236" s="142" t="str">
        <f t="shared" si="638"/>
        <v/>
      </c>
      <c r="CJ236" s="142" t="str">
        <f t="shared" si="638"/>
        <v/>
      </c>
      <c r="CK236" s="142" t="str">
        <f t="shared" si="638"/>
        <v/>
      </c>
      <c r="CL236" s="142" t="str">
        <f t="shared" si="638"/>
        <v/>
      </c>
      <c r="CM236" s="142" t="str">
        <f t="shared" si="638"/>
        <v/>
      </c>
      <c r="CN236" s="142" t="str">
        <f t="shared" si="638"/>
        <v/>
      </c>
      <c r="CO236" s="142" t="str">
        <f t="shared" si="638"/>
        <v/>
      </c>
      <c r="CP236" s="142" t="str">
        <f t="shared" si="638"/>
        <v/>
      </c>
      <c r="CQ236" s="142" t="str">
        <f t="shared" si="638"/>
        <v/>
      </c>
      <c r="CR236" s="142" t="str">
        <f t="shared" si="638"/>
        <v/>
      </c>
      <c r="CS236" s="142" t="str">
        <f t="shared" si="638"/>
        <v/>
      </c>
      <c r="CT236" s="142" t="str">
        <f t="shared" si="638"/>
        <v/>
      </c>
      <c r="CU236" s="142" t="str">
        <f t="shared" si="638"/>
        <v/>
      </c>
      <c r="CV236" s="142" t="str">
        <f t="shared" si="638"/>
        <v/>
      </c>
      <c r="CW236" s="142" t="str">
        <f t="shared" si="638"/>
        <v/>
      </c>
      <c r="CX236" s="142" t="str">
        <f t="shared" ref="CX236:EC236" si="639">IF(CX$4&lt;$E$3,"",SUMIFS($F222:$FS222,$F$5:$FS$5,"&lt;="&amp;CX$5,$F$5:$FS$5,"&gt;"&amp;(CX$5-$E$3))/$E$3)</f>
        <v/>
      </c>
      <c r="CY236" s="142" t="str">
        <f t="shared" si="639"/>
        <v/>
      </c>
      <c r="CZ236" s="142" t="str">
        <f t="shared" si="639"/>
        <v/>
      </c>
      <c r="DA236" s="142">
        <f t="shared" si="639"/>
        <v>0.26</v>
      </c>
      <c r="DB236" s="142">
        <f t="shared" si="639"/>
        <v>0.27</v>
      </c>
      <c r="DC236" s="142">
        <f t="shared" si="639"/>
        <v>0.28000000000000003</v>
      </c>
      <c r="DD236" s="142">
        <f t="shared" si="639"/>
        <v>0.27</v>
      </c>
      <c r="DE236" s="142">
        <f t="shared" si="639"/>
        <v>0.28999999999999998</v>
      </c>
      <c r="DF236" s="142">
        <f t="shared" si="639"/>
        <v>0.28999999999999998</v>
      </c>
      <c r="DG236" s="142">
        <f t="shared" si="639"/>
        <v>0.28999999999999998</v>
      </c>
      <c r="DH236" s="142">
        <f t="shared" si="639"/>
        <v>0.28999999999999998</v>
      </c>
      <c r="DI236" s="142">
        <f t="shared" si="639"/>
        <v>0.28999999999999998</v>
      </c>
      <c r="DJ236" s="142">
        <f t="shared" si="639"/>
        <v>0.28999999999999998</v>
      </c>
      <c r="DK236" s="142">
        <f t="shared" si="639"/>
        <v>0.28999999999999998</v>
      </c>
      <c r="DL236" s="142">
        <f t="shared" si="639"/>
        <v>0.28999999999999998</v>
      </c>
      <c r="DM236" s="142">
        <f t="shared" si="639"/>
        <v>0.27</v>
      </c>
      <c r="DN236" s="142">
        <f t="shared" si="639"/>
        <v>0.27</v>
      </c>
      <c r="DO236" s="142">
        <f t="shared" si="639"/>
        <v>0.27</v>
      </c>
      <c r="DP236" s="142">
        <f t="shared" si="639"/>
        <v>0.27</v>
      </c>
      <c r="DQ236" s="142">
        <f t="shared" si="639"/>
        <v>0.27</v>
      </c>
      <c r="DR236" s="142">
        <f t="shared" si="639"/>
        <v>0.28000000000000003</v>
      </c>
      <c r="DS236" s="142">
        <f t="shared" si="639"/>
        <v>0.28000000000000003</v>
      </c>
      <c r="DT236" s="142">
        <f t="shared" si="639"/>
        <v>0.28999999999999998</v>
      </c>
      <c r="DU236" s="142">
        <f t="shared" si="639"/>
        <v>0.28999999999999998</v>
      </c>
      <c r="DV236" s="142">
        <f t="shared" si="639"/>
        <v>0.3</v>
      </c>
      <c r="DW236" s="142">
        <f t="shared" si="639"/>
        <v>0.28999999999999998</v>
      </c>
      <c r="DX236" s="142">
        <f t="shared" si="639"/>
        <v>0.28999999999999998</v>
      </c>
      <c r="DY236" s="142">
        <f t="shared" si="639"/>
        <v>0.28000000000000003</v>
      </c>
      <c r="DZ236" s="142">
        <f t="shared" si="639"/>
        <v>0.28000000000000003</v>
      </c>
      <c r="EA236" s="142">
        <f t="shared" si="639"/>
        <v>0.28000000000000003</v>
      </c>
      <c r="EB236" s="142">
        <f t="shared" si="639"/>
        <v>0.28000000000000003</v>
      </c>
      <c r="EC236" s="142">
        <f t="shared" si="639"/>
        <v>0.28000000000000003</v>
      </c>
      <c r="ED236" s="142">
        <f t="shared" ref="ED236:FI236" si="640">IF(ED$4&lt;$E$3,"",SUMIFS($F222:$FS222,$F$5:$FS$5,"&lt;="&amp;ED$5,$F$5:$FS$5,"&gt;"&amp;(ED$5-$E$3))/$E$3)</f>
        <v>0.28000000000000003</v>
      </c>
      <c r="EE236" s="142">
        <f t="shared" si="640"/>
        <v>0.27</v>
      </c>
      <c r="EF236" s="142">
        <f t="shared" si="640"/>
        <v>0.26</v>
      </c>
      <c r="EG236" s="142">
        <f t="shared" si="640"/>
        <v>0.25</v>
      </c>
      <c r="EH236" s="142">
        <f t="shared" si="640"/>
        <v>0.25</v>
      </c>
      <c r="EI236" s="142">
        <f t="shared" si="640"/>
        <v>0.25</v>
      </c>
      <c r="EJ236" s="142">
        <f t="shared" si="640"/>
        <v>0.25</v>
      </c>
      <c r="EK236" s="142">
        <f t="shared" si="640"/>
        <v>0.25</v>
      </c>
      <c r="EL236" s="142">
        <f t="shared" si="640"/>
        <v>0.25</v>
      </c>
      <c r="EM236" s="142">
        <f t="shared" si="640"/>
        <v>0.25</v>
      </c>
      <c r="EN236" s="142">
        <f t="shared" si="640"/>
        <v>0.24</v>
      </c>
      <c r="EO236" s="142">
        <f t="shared" si="640"/>
        <v>0.24</v>
      </c>
      <c r="EP236" s="142">
        <f t="shared" si="640"/>
        <v>0.24</v>
      </c>
      <c r="EQ236" s="142">
        <f t="shared" si="640"/>
        <v>0.24</v>
      </c>
      <c r="ER236" s="142">
        <f t="shared" si="640"/>
        <v>0.25</v>
      </c>
      <c r="ES236" s="142">
        <f t="shared" si="640"/>
        <v>0.25</v>
      </c>
      <c r="ET236" s="142">
        <f t="shared" si="640"/>
        <v>0.26</v>
      </c>
      <c r="EU236" s="142">
        <f t="shared" si="640"/>
        <v>0.26</v>
      </c>
      <c r="EV236" s="142">
        <f t="shared" si="640"/>
        <v>0.24</v>
      </c>
      <c r="EW236" s="142">
        <f t="shared" si="640"/>
        <v>0.24</v>
      </c>
      <c r="EX236" s="142">
        <f t="shared" si="640"/>
        <v>0.24</v>
      </c>
      <c r="EY236" s="142">
        <f t="shared" si="640"/>
        <v>0.24</v>
      </c>
      <c r="EZ236" s="142">
        <f t="shared" si="640"/>
        <v>0.25</v>
      </c>
      <c r="FA236" s="142">
        <f t="shared" si="640"/>
        <v>0.25</v>
      </c>
      <c r="FB236" s="142">
        <f t="shared" si="640"/>
        <v>0.25</v>
      </c>
      <c r="FC236" s="142">
        <f t="shared" si="640"/>
        <v>0.25</v>
      </c>
      <c r="FD236" s="142">
        <f t="shared" si="640"/>
        <v>0.25</v>
      </c>
      <c r="FE236" s="142">
        <f t="shared" si="640"/>
        <v>0.25</v>
      </c>
      <c r="FF236" s="142">
        <f t="shared" si="640"/>
        <v>0.25</v>
      </c>
      <c r="FG236" s="142">
        <f t="shared" si="640"/>
        <v>0.25</v>
      </c>
      <c r="FH236" s="142">
        <f t="shared" si="640"/>
        <v>0.25</v>
      </c>
      <c r="FI236" s="142">
        <f t="shared" si="640"/>
        <v>0.26</v>
      </c>
      <c r="FJ236" s="142">
        <f t="shared" ref="FJ236:FS236" si="641">IF(FJ$4&lt;$E$3,"",SUMIFS($F222:$FS222,$F$5:$FS$5,"&lt;="&amp;FJ$5,$F$5:$FS$5,"&gt;"&amp;(FJ$5-$E$3))/$E$3)</f>
        <v>0.26</v>
      </c>
      <c r="FK236" s="142">
        <f t="shared" si="641"/>
        <v>0.26</v>
      </c>
      <c r="FL236" s="142">
        <f t="shared" si="641"/>
        <v>0.26</v>
      </c>
      <c r="FM236" s="142">
        <f t="shared" si="641"/>
        <v>0.26</v>
      </c>
      <c r="FN236" s="142">
        <f t="shared" si="641"/>
        <v>0.26</v>
      </c>
      <c r="FO236" s="142">
        <f t="shared" si="641"/>
        <v>0.26</v>
      </c>
      <c r="FP236" s="142">
        <f t="shared" si="641"/>
        <v>0.26</v>
      </c>
      <c r="FQ236" s="142">
        <f t="shared" si="641"/>
        <v>0.26</v>
      </c>
      <c r="FR236" s="142">
        <f t="shared" si="641"/>
        <v>0.26</v>
      </c>
      <c r="FS236" s="142">
        <f t="shared" si="641"/>
        <v>0.26</v>
      </c>
      <c r="FT236" s="142">
        <f t="shared" si="619"/>
        <v>0.26</v>
      </c>
      <c r="FU236" s="142" t="str">
        <f t="shared" ref="FU236" si="642">IF(FU$4&lt;$E$3,"",SUMIFS($F222:$FS222,$F$5:$FS$5,"&lt;="&amp;FU$5,$F$5:$FS$5,"&gt;"&amp;(FU$5-$E$3))/$E$3)</f>
        <v/>
      </c>
      <c r="FW236" s="133">
        <f t="shared" si="621"/>
        <v>0.26</v>
      </c>
      <c r="FX236" s="133">
        <f>MIN(F236:FS236)</f>
        <v>0.24</v>
      </c>
      <c r="FY236" s="133">
        <f>MAX(F236:FS236)</f>
        <v>0.3</v>
      </c>
      <c r="FZ236" s="133">
        <f>AVERAGE(F236:FS236)</f>
        <v>0.2645070422535214</v>
      </c>
      <c r="GA236" s="133">
        <f>AVERAGE(EP236:FS236)</f>
        <v>0.25233333333333324</v>
      </c>
    </row>
    <row r="237" spans="2:183" ht="15.75" thickTop="1"/>
    <row r="238" spans="2:183">
      <c r="B238" s="136" t="s">
        <v>42</v>
      </c>
      <c r="D238" s="99" t="s">
        <v>61</v>
      </c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99"/>
      <c r="DB238" s="99"/>
      <c r="DC238" s="99"/>
      <c r="DD238" s="99"/>
      <c r="DE238" s="99"/>
      <c r="DF238" s="99"/>
      <c r="DG238" s="99"/>
      <c r="DH238" s="99"/>
      <c r="DI238" s="99"/>
      <c r="DJ238" s="99"/>
      <c r="DK238" s="99"/>
      <c r="DL238" s="99"/>
      <c r="DM238" s="99"/>
      <c r="DN238" s="99"/>
      <c r="DO238" s="99"/>
      <c r="DP238" s="99"/>
      <c r="DQ238" s="99"/>
      <c r="DR238" s="99"/>
      <c r="DS238" s="99"/>
      <c r="DT238" s="99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  <c r="EK238" s="99"/>
      <c r="EL238" s="99"/>
      <c r="EM238" s="99"/>
      <c r="EN238" s="99"/>
      <c r="EO238" s="99"/>
      <c r="EP238" s="99"/>
      <c r="EQ238" s="99"/>
      <c r="ER238" s="99"/>
      <c r="ES238" s="99"/>
      <c r="ET238" s="99"/>
      <c r="EU238" s="99"/>
      <c r="EV238" s="99"/>
      <c r="EW238" s="99"/>
      <c r="EX238" s="99"/>
      <c r="EY238" s="99"/>
      <c r="EZ238" s="99"/>
      <c r="FA238" s="99"/>
      <c r="FB238" s="99"/>
      <c r="FC238" s="99"/>
      <c r="FD238" s="99"/>
      <c r="FE238" s="99"/>
      <c r="FF238" s="99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V238" s="99"/>
      <c r="FW238" s="99"/>
      <c r="FX238" s="99"/>
      <c r="FY238" s="99"/>
      <c r="FZ238" s="135" t="s">
        <v>42</v>
      </c>
      <c r="GA238" s="135" t="s">
        <v>42</v>
      </c>
    </row>
    <row r="239" spans="2:183">
      <c r="B239" s="99"/>
    </row>
    <row r="240" spans="2:183">
      <c r="B240" s="99"/>
      <c r="D240" s="98" t="s">
        <v>44</v>
      </c>
    </row>
    <row r="241" spans="2:178">
      <c r="B241" s="99"/>
      <c r="D241" s="27" t="s">
        <v>28</v>
      </c>
      <c r="E241" s="161">
        <v>5</v>
      </c>
      <c r="F241">
        <f t="shared" ref="F241:AK241" si="643">F43+F142</f>
        <v>0</v>
      </c>
      <c r="G241">
        <f t="shared" si="643"/>
        <v>0</v>
      </c>
      <c r="H241">
        <f t="shared" si="643"/>
        <v>0</v>
      </c>
      <c r="I241">
        <f t="shared" si="643"/>
        <v>0</v>
      </c>
      <c r="J241">
        <f t="shared" si="643"/>
        <v>0</v>
      </c>
      <c r="K241">
        <f t="shared" si="643"/>
        <v>0</v>
      </c>
      <c r="L241">
        <f t="shared" si="643"/>
        <v>0</v>
      </c>
      <c r="M241">
        <f t="shared" si="643"/>
        <v>0</v>
      </c>
      <c r="N241">
        <f t="shared" si="643"/>
        <v>0</v>
      </c>
      <c r="O241">
        <f t="shared" si="643"/>
        <v>0</v>
      </c>
      <c r="P241">
        <f t="shared" si="643"/>
        <v>0</v>
      </c>
      <c r="Q241">
        <f t="shared" si="643"/>
        <v>0</v>
      </c>
      <c r="R241">
        <f t="shared" si="643"/>
        <v>0</v>
      </c>
      <c r="S241">
        <f t="shared" si="643"/>
        <v>0</v>
      </c>
      <c r="T241">
        <f t="shared" si="643"/>
        <v>0</v>
      </c>
      <c r="U241">
        <f t="shared" si="643"/>
        <v>0</v>
      </c>
      <c r="V241">
        <f t="shared" si="643"/>
        <v>0</v>
      </c>
      <c r="W241">
        <f t="shared" si="643"/>
        <v>0</v>
      </c>
      <c r="X241">
        <f t="shared" si="643"/>
        <v>0</v>
      </c>
      <c r="Y241">
        <f t="shared" si="643"/>
        <v>0</v>
      </c>
      <c r="Z241">
        <f t="shared" si="643"/>
        <v>0</v>
      </c>
      <c r="AA241">
        <f t="shared" si="643"/>
        <v>0</v>
      </c>
      <c r="AB241">
        <f t="shared" si="643"/>
        <v>0</v>
      </c>
      <c r="AC241">
        <f t="shared" si="643"/>
        <v>0</v>
      </c>
      <c r="AD241">
        <f t="shared" si="643"/>
        <v>0</v>
      </c>
      <c r="AE241">
        <f t="shared" si="643"/>
        <v>0</v>
      </c>
      <c r="AF241">
        <f t="shared" si="643"/>
        <v>0</v>
      </c>
      <c r="AG241">
        <f t="shared" si="643"/>
        <v>0</v>
      </c>
      <c r="AH241">
        <f t="shared" si="643"/>
        <v>0</v>
      </c>
      <c r="AI241">
        <f t="shared" si="643"/>
        <v>0</v>
      </c>
      <c r="AJ241">
        <f t="shared" si="643"/>
        <v>0</v>
      </c>
      <c r="AK241">
        <f t="shared" si="643"/>
        <v>0</v>
      </c>
      <c r="AL241">
        <f t="shared" ref="AL241:BQ241" si="644">AL43+AL142</f>
        <v>0</v>
      </c>
      <c r="AM241">
        <f t="shared" si="644"/>
        <v>0</v>
      </c>
      <c r="AN241">
        <f t="shared" si="644"/>
        <v>0</v>
      </c>
      <c r="AO241">
        <f t="shared" si="644"/>
        <v>0</v>
      </c>
      <c r="AP241">
        <f t="shared" si="644"/>
        <v>0</v>
      </c>
      <c r="AQ241">
        <f t="shared" si="644"/>
        <v>0</v>
      </c>
      <c r="AR241">
        <f t="shared" si="644"/>
        <v>0</v>
      </c>
      <c r="AS241">
        <f t="shared" si="644"/>
        <v>0</v>
      </c>
      <c r="AT241">
        <f t="shared" si="644"/>
        <v>0</v>
      </c>
      <c r="AU241">
        <f t="shared" si="644"/>
        <v>0</v>
      </c>
      <c r="AV241">
        <f t="shared" si="644"/>
        <v>0</v>
      </c>
      <c r="AW241">
        <f t="shared" si="644"/>
        <v>0</v>
      </c>
      <c r="AX241">
        <f t="shared" si="644"/>
        <v>0</v>
      </c>
      <c r="AY241">
        <f t="shared" si="644"/>
        <v>0</v>
      </c>
      <c r="AZ241">
        <f t="shared" si="644"/>
        <v>0</v>
      </c>
      <c r="BA241">
        <f t="shared" si="644"/>
        <v>0</v>
      </c>
      <c r="BB241">
        <f t="shared" si="644"/>
        <v>0</v>
      </c>
      <c r="BC241">
        <f t="shared" si="644"/>
        <v>0</v>
      </c>
      <c r="BD241">
        <f t="shared" si="644"/>
        <v>0</v>
      </c>
      <c r="BE241">
        <f t="shared" si="644"/>
        <v>0</v>
      </c>
      <c r="BF241">
        <f t="shared" si="644"/>
        <v>0</v>
      </c>
      <c r="BG241">
        <f t="shared" si="644"/>
        <v>0</v>
      </c>
      <c r="BH241">
        <f t="shared" si="644"/>
        <v>0</v>
      </c>
      <c r="BI241">
        <f t="shared" si="644"/>
        <v>0</v>
      </c>
      <c r="BJ241">
        <f t="shared" si="644"/>
        <v>0</v>
      </c>
      <c r="BK241">
        <f t="shared" si="644"/>
        <v>0</v>
      </c>
      <c r="BL241">
        <f t="shared" si="644"/>
        <v>0</v>
      </c>
      <c r="BM241">
        <f t="shared" si="644"/>
        <v>0</v>
      </c>
      <c r="BN241">
        <f t="shared" si="644"/>
        <v>0</v>
      </c>
      <c r="BO241">
        <f t="shared" si="644"/>
        <v>0</v>
      </c>
      <c r="BP241">
        <f t="shared" si="644"/>
        <v>0</v>
      </c>
      <c r="BQ241">
        <f t="shared" si="644"/>
        <v>0</v>
      </c>
      <c r="BR241">
        <f t="shared" ref="BR241:CW241" si="645">BR43+BR142</f>
        <v>0</v>
      </c>
      <c r="BS241">
        <f t="shared" si="645"/>
        <v>0</v>
      </c>
      <c r="BT241">
        <f t="shared" si="645"/>
        <v>0</v>
      </c>
      <c r="BU241">
        <f t="shared" si="645"/>
        <v>0</v>
      </c>
      <c r="BV241">
        <f t="shared" si="645"/>
        <v>0</v>
      </c>
      <c r="BW241">
        <f t="shared" si="645"/>
        <v>0</v>
      </c>
      <c r="BX241">
        <f t="shared" si="645"/>
        <v>0</v>
      </c>
      <c r="BY241">
        <f t="shared" si="645"/>
        <v>0</v>
      </c>
      <c r="BZ241">
        <f t="shared" si="645"/>
        <v>0</v>
      </c>
      <c r="CA241">
        <f t="shared" si="645"/>
        <v>0</v>
      </c>
      <c r="CB241">
        <f t="shared" si="645"/>
        <v>0</v>
      </c>
      <c r="CC241">
        <f t="shared" si="645"/>
        <v>0</v>
      </c>
      <c r="CD241">
        <f t="shared" si="645"/>
        <v>0</v>
      </c>
      <c r="CE241">
        <f t="shared" si="645"/>
        <v>0</v>
      </c>
      <c r="CF241">
        <f t="shared" si="645"/>
        <v>0</v>
      </c>
      <c r="CG241">
        <f t="shared" si="645"/>
        <v>0</v>
      </c>
      <c r="CH241">
        <f t="shared" si="645"/>
        <v>0</v>
      </c>
      <c r="CI241">
        <f t="shared" si="645"/>
        <v>0</v>
      </c>
      <c r="CJ241">
        <f t="shared" si="645"/>
        <v>0</v>
      </c>
      <c r="CK241">
        <f t="shared" si="645"/>
        <v>0</v>
      </c>
      <c r="CL241">
        <f t="shared" si="645"/>
        <v>0</v>
      </c>
      <c r="CM241">
        <f t="shared" si="645"/>
        <v>0</v>
      </c>
      <c r="CN241">
        <f t="shared" si="645"/>
        <v>0</v>
      </c>
      <c r="CO241">
        <f t="shared" si="645"/>
        <v>0</v>
      </c>
      <c r="CP241">
        <f t="shared" si="645"/>
        <v>0</v>
      </c>
      <c r="CQ241">
        <f t="shared" si="645"/>
        <v>0</v>
      </c>
      <c r="CR241">
        <f t="shared" si="645"/>
        <v>0</v>
      </c>
      <c r="CS241">
        <f t="shared" si="645"/>
        <v>0</v>
      </c>
      <c r="CT241">
        <f t="shared" si="645"/>
        <v>0</v>
      </c>
      <c r="CU241">
        <f t="shared" si="645"/>
        <v>0</v>
      </c>
      <c r="CV241">
        <f t="shared" si="645"/>
        <v>0</v>
      </c>
      <c r="CW241">
        <f t="shared" si="645"/>
        <v>0</v>
      </c>
      <c r="CX241">
        <f t="shared" ref="CX241:EC241" si="646">CX43+CX142</f>
        <v>0</v>
      </c>
      <c r="CY241">
        <f t="shared" si="646"/>
        <v>0</v>
      </c>
      <c r="CZ241">
        <f t="shared" si="646"/>
        <v>0</v>
      </c>
      <c r="DA241">
        <f t="shared" si="646"/>
        <v>0</v>
      </c>
      <c r="DB241">
        <f t="shared" si="646"/>
        <v>0</v>
      </c>
      <c r="DC241">
        <f t="shared" si="646"/>
        <v>0</v>
      </c>
      <c r="DD241">
        <f t="shared" si="646"/>
        <v>0</v>
      </c>
      <c r="DE241">
        <f t="shared" si="646"/>
        <v>0</v>
      </c>
      <c r="DF241">
        <f t="shared" si="646"/>
        <v>0</v>
      </c>
      <c r="DG241">
        <f t="shared" si="646"/>
        <v>0</v>
      </c>
      <c r="DH241">
        <f t="shared" si="646"/>
        <v>0</v>
      </c>
      <c r="DI241">
        <f t="shared" si="646"/>
        <v>0</v>
      </c>
      <c r="DJ241">
        <f t="shared" si="646"/>
        <v>0</v>
      </c>
      <c r="DK241">
        <f t="shared" si="646"/>
        <v>0</v>
      </c>
      <c r="DL241">
        <f t="shared" si="646"/>
        <v>0</v>
      </c>
      <c r="DM241">
        <f t="shared" si="646"/>
        <v>0</v>
      </c>
      <c r="DN241">
        <f t="shared" si="646"/>
        <v>0</v>
      </c>
      <c r="DO241">
        <f t="shared" si="646"/>
        <v>0</v>
      </c>
      <c r="DP241">
        <f t="shared" si="646"/>
        <v>0</v>
      </c>
      <c r="DQ241">
        <f t="shared" si="646"/>
        <v>0</v>
      </c>
      <c r="DR241">
        <f t="shared" si="646"/>
        <v>0</v>
      </c>
      <c r="DS241">
        <f t="shared" si="646"/>
        <v>0</v>
      </c>
      <c r="DT241">
        <f t="shared" si="646"/>
        <v>0</v>
      </c>
      <c r="DU241">
        <f t="shared" si="646"/>
        <v>0</v>
      </c>
      <c r="DV241">
        <f t="shared" si="646"/>
        <v>0</v>
      </c>
      <c r="DW241">
        <f t="shared" si="646"/>
        <v>0</v>
      </c>
      <c r="DX241">
        <f t="shared" si="646"/>
        <v>0</v>
      </c>
      <c r="DY241">
        <f t="shared" si="646"/>
        <v>0</v>
      </c>
      <c r="DZ241">
        <f t="shared" si="646"/>
        <v>0</v>
      </c>
      <c r="EA241">
        <f t="shared" si="646"/>
        <v>0</v>
      </c>
      <c r="EB241">
        <f t="shared" si="646"/>
        <v>0</v>
      </c>
      <c r="EC241">
        <f t="shared" si="646"/>
        <v>0</v>
      </c>
      <c r="ED241">
        <f t="shared" ref="ED241:FI241" si="647">ED43+ED142</f>
        <v>0</v>
      </c>
      <c r="EE241">
        <f t="shared" si="647"/>
        <v>0</v>
      </c>
      <c r="EF241">
        <f t="shared" si="647"/>
        <v>0</v>
      </c>
      <c r="EG241">
        <f t="shared" si="647"/>
        <v>0</v>
      </c>
      <c r="EH241">
        <f t="shared" si="647"/>
        <v>0</v>
      </c>
      <c r="EI241">
        <f t="shared" si="647"/>
        <v>0</v>
      </c>
      <c r="EJ241">
        <f t="shared" si="647"/>
        <v>0</v>
      </c>
      <c r="EK241">
        <f t="shared" si="647"/>
        <v>0</v>
      </c>
      <c r="EL241">
        <f t="shared" si="647"/>
        <v>0</v>
      </c>
      <c r="EM241">
        <f t="shared" si="647"/>
        <v>0</v>
      </c>
      <c r="EN241">
        <f t="shared" si="647"/>
        <v>0</v>
      </c>
      <c r="EO241">
        <f t="shared" si="647"/>
        <v>0</v>
      </c>
      <c r="EP241">
        <f t="shared" si="647"/>
        <v>0</v>
      </c>
      <c r="EQ241">
        <f t="shared" si="647"/>
        <v>0</v>
      </c>
      <c r="ER241">
        <f t="shared" si="647"/>
        <v>0</v>
      </c>
      <c r="ES241">
        <f t="shared" si="647"/>
        <v>0</v>
      </c>
      <c r="ET241">
        <f t="shared" si="647"/>
        <v>0</v>
      </c>
      <c r="EU241">
        <f t="shared" si="647"/>
        <v>0</v>
      </c>
      <c r="EV241">
        <f t="shared" si="647"/>
        <v>0</v>
      </c>
      <c r="EW241">
        <f t="shared" si="647"/>
        <v>0</v>
      </c>
      <c r="EX241">
        <f t="shared" si="647"/>
        <v>0</v>
      </c>
      <c r="EY241">
        <f t="shared" si="647"/>
        <v>0</v>
      </c>
      <c r="EZ241">
        <f t="shared" si="647"/>
        <v>0</v>
      </c>
      <c r="FA241">
        <f t="shared" si="647"/>
        <v>0</v>
      </c>
      <c r="FB241">
        <f t="shared" si="647"/>
        <v>0</v>
      </c>
      <c r="FC241">
        <f t="shared" si="647"/>
        <v>0</v>
      </c>
      <c r="FD241">
        <f t="shared" si="647"/>
        <v>0</v>
      </c>
      <c r="FE241">
        <f t="shared" si="647"/>
        <v>0</v>
      </c>
      <c r="FF241">
        <f t="shared" si="647"/>
        <v>0</v>
      </c>
      <c r="FG241">
        <f t="shared" si="647"/>
        <v>0</v>
      </c>
      <c r="FH241">
        <f t="shared" si="647"/>
        <v>0</v>
      </c>
      <c r="FI241">
        <f t="shared" si="647"/>
        <v>0</v>
      </c>
      <c r="FJ241">
        <f t="shared" ref="FJ241:FT247" si="648">FJ43+FJ142</f>
        <v>0</v>
      </c>
      <c r="FK241">
        <f t="shared" si="648"/>
        <v>0</v>
      </c>
      <c r="FL241">
        <f t="shared" si="648"/>
        <v>0</v>
      </c>
      <c r="FM241">
        <f t="shared" si="648"/>
        <v>0</v>
      </c>
      <c r="FN241">
        <f t="shared" si="648"/>
        <v>0</v>
      </c>
      <c r="FO241">
        <f t="shared" si="648"/>
        <v>0</v>
      </c>
      <c r="FP241">
        <f t="shared" si="648"/>
        <v>0</v>
      </c>
      <c r="FQ241">
        <f t="shared" si="648"/>
        <v>0</v>
      </c>
      <c r="FR241">
        <f t="shared" si="648"/>
        <v>0</v>
      </c>
      <c r="FS241">
        <f t="shared" si="648"/>
        <v>0</v>
      </c>
      <c r="FT241">
        <f t="shared" si="648"/>
        <v>0</v>
      </c>
      <c r="FV241">
        <f>SUM(F241:FT241)</f>
        <v>0</v>
      </c>
    </row>
    <row r="242" spans="2:178">
      <c r="B242" s="99"/>
      <c r="D242" s="27" t="s">
        <v>29</v>
      </c>
      <c r="E242" s="161">
        <v>4</v>
      </c>
      <c r="F242">
        <f t="shared" ref="F242:AK242" si="649">F44+F143</f>
        <v>0</v>
      </c>
      <c r="G242">
        <f t="shared" si="649"/>
        <v>0</v>
      </c>
      <c r="H242">
        <f t="shared" si="649"/>
        <v>0</v>
      </c>
      <c r="I242">
        <f t="shared" si="649"/>
        <v>0</v>
      </c>
      <c r="J242">
        <f t="shared" si="649"/>
        <v>0</v>
      </c>
      <c r="K242">
        <f t="shared" si="649"/>
        <v>0</v>
      </c>
      <c r="L242">
        <f t="shared" si="649"/>
        <v>0</v>
      </c>
      <c r="M242">
        <f t="shared" si="649"/>
        <v>0</v>
      </c>
      <c r="N242">
        <f t="shared" si="649"/>
        <v>0</v>
      </c>
      <c r="O242">
        <f t="shared" si="649"/>
        <v>0</v>
      </c>
      <c r="P242">
        <f t="shared" si="649"/>
        <v>0</v>
      </c>
      <c r="Q242">
        <f t="shared" si="649"/>
        <v>0</v>
      </c>
      <c r="R242">
        <f t="shared" si="649"/>
        <v>0</v>
      </c>
      <c r="S242">
        <f t="shared" si="649"/>
        <v>0</v>
      </c>
      <c r="T242">
        <f t="shared" si="649"/>
        <v>0</v>
      </c>
      <c r="U242">
        <f t="shared" si="649"/>
        <v>0</v>
      </c>
      <c r="V242">
        <f t="shared" si="649"/>
        <v>0</v>
      </c>
      <c r="W242">
        <f t="shared" si="649"/>
        <v>0</v>
      </c>
      <c r="X242">
        <f t="shared" si="649"/>
        <v>0</v>
      </c>
      <c r="Y242">
        <f t="shared" si="649"/>
        <v>0</v>
      </c>
      <c r="Z242">
        <f t="shared" si="649"/>
        <v>0</v>
      </c>
      <c r="AA242">
        <f t="shared" si="649"/>
        <v>0</v>
      </c>
      <c r="AB242">
        <f t="shared" si="649"/>
        <v>0</v>
      </c>
      <c r="AC242">
        <f t="shared" si="649"/>
        <v>0</v>
      </c>
      <c r="AD242">
        <f t="shared" si="649"/>
        <v>0</v>
      </c>
      <c r="AE242">
        <f t="shared" si="649"/>
        <v>0</v>
      </c>
      <c r="AF242">
        <f t="shared" si="649"/>
        <v>0</v>
      </c>
      <c r="AG242">
        <f t="shared" si="649"/>
        <v>0</v>
      </c>
      <c r="AH242">
        <f t="shared" si="649"/>
        <v>0</v>
      </c>
      <c r="AI242">
        <f t="shared" si="649"/>
        <v>0</v>
      </c>
      <c r="AJ242">
        <f t="shared" si="649"/>
        <v>0</v>
      </c>
      <c r="AK242">
        <f t="shared" si="649"/>
        <v>0</v>
      </c>
      <c r="AL242">
        <f t="shared" ref="AL242:BQ242" si="650">AL44+AL143</f>
        <v>0</v>
      </c>
      <c r="AM242">
        <f t="shared" si="650"/>
        <v>0</v>
      </c>
      <c r="AN242">
        <f t="shared" si="650"/>
        <v>0</v>
      </c>
      <c r="AO242">
        <f t="shared" si="650"/>
        <v>0</v>
      </c>
      <c r="AP242">
        <f t="shared" si="650"/>
        <v>0</v>
      </c>
      <c r="AQ242">
        <f t="shared" si="650"/>
        <v>0</v>
      </c>
      <c r="AR242">
        <f t="shared" si="650"/>
        <v>0</v>
      </c>
      <c r="AS242">
        <f t="shared" si="650"/>
        <v>0</v>
      </c>
      <c r="AT242">
        <f t="shared" si="650"/>
        <v>0</v>
      </c>
      <c r="AU242">
        <f t="shared" si="650"/>
        <v>0</v>
      </c>
      <c r="AV242">
        <f t="shared" si="650"/>
        <v>0</v>
      </c>
      <c r="AW242">
        <f t="shared" si="650"/>
        <v>0</v>
      </c>
      <c r="AX242">
        <f t="shared" si="650"/>
        <v>0</v>
      </c>
      <c r="AY242">
        <f t="shared" si="650"/>
        <v>0</v>
      </c>
      <c r="AZ242">
        <f t="shared" si="650"/>
        <v>0</v>
      </c>
      <c r="BA242">
        <f t="shared" si="650"/>
        <v>0</v>
      </c>
      <c r="BB242">
        <f t="shared" si="650"/>
        <v>0</v>
      </c>
      <c r="BC242">
        <f t="shared" si="650"/>
        <v>0</v>
      </c>
      <c r="BD242">
        <f t="shared" si="650"/>
        <v>0</v>
      </c>
      <c r="BE242">
        <f t="shared" si="650"/>
        <v>0</v>
      </c>
      <c r="BF242">
        <f t="shared" si="650"/>
        <v>0</v>
      </c>
      <c r="BG242">
        <f t="shared" si="650"/>
        <v>0</v>
      </c>
      <c r="BH242">
        <f t="shared" si="650"/>
        <v>0</v>
      </c>
      <c r="BI242">
        <f t="shared" si="650"/>
        <v>0</v>
      </c>
      <c r="BJ242">
        <f t="shared" si="650"/>
        <v>0</v>
      </c>
      <c r="BK242">
        <f t="shared" si="650"/>
        <v>0</v>
      </c>
      <c r="BL242">
        <f t="shared" si="650"/>
        <v>0</v>
      </c>
      <c r="BM242">
        <f t="shared" si="650"/>
        <v>0</v>
      </c>
      <c r="BN242">
        <f t="shared" si="650"/>
        <v>0</v>
      </c>
      <c r="BO242">
        <f t="shared" si="650"/>
        <v>0</v>
      </c>
      <c r="BP242">
        <f t="shared" si="650"/>
        <v>0</v>
      </c>
      <c r="BQ242">
        <f t="shared" si="650"/>
        <v>0</v>
      </c>
      <c r="BR242">
        <f t="shared" ref="BR242:CW242" si="651">BR44+BR143</f>
        <v>0</v>
      </c>
      <c r="BS242">
        <f t="shared" si="651"/>
        <v>0</v>
      </c>
      <c r="BT242">
        <f t="shared" si="651"/>
        <v>0</v>
      </c>
      <c r="BU242">
        <f t="shared" si="651"/>
        <v>0</v>
      </c>
      <c r="BV242">
        <f t="shared" si="651"/>
        <v>0</v>
      </c>
      <c r="BW242">
        <f t="shared" si="651"/>
        <v>0</v>
      </c>
      <c r="BX242">
        <f t="shared" si="651"/>
        <v>0</v>
      </c>
      <c r="BY242">
        <f t="shared" si="651"/>
        <v>0</v>
      </c>
      <c r="BZ242">
        <f t="shared" si="651"/>
        <v>0</v>
      </c>
      <c r="CA242">
        <f t="shared" si="651"/>
        <v>0</v>
      </c>
      <c r="CB242">
        <f t="shared" si="651"/>
        <v>0</v>
      </c>
      <c r="CC242">
        <f t="shared" si="651"/>
        <v>0</v>
      </c>
      <c r="CD242">
        <f t="shared" si="651"/>
        <v>0</v>
      </c>
      <c r="CE242">
        <f t="shared" si="651"/>
        <v>0</v>
      </c>
      <c r="CF242">
        <f t="shared" si="651"/>
        <v>0</v>
      </c>
      <c r="CG242">
        <f t="shared" si="651"/>
        <v>0</v>
      </c>
      <c r="CH242">
        <f t="shared" si="651"/>
        <v>0</v>
      </c>
      <c r="CI242">
        <f t="shared" si="651"/>
        <v>0</v>
      </c>
      <c r="CJ242">
        <f t="shared" si="651"/>
        <v>0</v>
      </c>
      <c r="CK242">
        <f t="shared" si="651"/>
        <v>0</v>
      </c>
      <c r="CL242">
        <f t="shared" si="651"/>
        <v>0</v>
      </c>
      <c r="CM242">
        <f t="shared" si="651"/>
        <v>0</v>
      </c>
      <c r="CN242">
        <f t="shared" si="651"/>
        <v>0</v>
      </c>
      <c r="CO242">
        <f t="shared" si="651"/>
        <v>0</v>
      </c>
      <c r="CP242">
        <f t="shared" si="651"/>
        <v>0</v>
      </c>
      <c r="CQ242">
        <f t="shared" si="651"/>
        <v>0</v>
      </c>
      <c r="CR242">
        <f t="shared" si="651"/>
        <v>0</v>
      </c>
      <c r="CS242">
        <f t="shared" si="651"/>
        <v>0</v>
      </c>
      <c r="CT242">
        <f t="shared" si="651"/>
        <v>0</v>
      </c>
      <c r="CU242">
        <f t="shared" si="651"/>
        <v>0</v>
      </c>
      <c r="CV242">
        <f t="shared" si="651"/>
        <v>0</v>
      </c>
      <c r="CW242">
        <f t="shared" si="651"/>
        <v>0</v>
      </c>
      <c r="CX242">
        <f t="shared" ref="CX242:EC242" si="652">CX44+CX143</f>
        <v>0</v>
      </c>
      <c r="CY242">
        <f t="shared" si="652"/>
        <v>0</v>
      </c>
      <c r="CZ242">
        <f t="shared" si="652"/>
        <v>0</v>
      </c>
      <c r="DA242">
        <f t="shared" si="652"/>
        <v>0</v>
      </c>
      <c r="DB242">
        <f t="shared" si="652"/>
        <v>0</v>
      </c>
      <c r="DC242">
        <f t="shared" si="652"/>
        <v>0</v>
      </c>
      <c r="DD242">
        <f t="shared" si="652"/>
        <v>0</v>
      </c>
      <c r="DE242">
        <f t="shared" si="652"/>
        <v>0</v>
      </c>
      <c r="DF242">
        <f t="shared" si="652"/>
        <v>0</v>
      </c>
      <c r="DG242">
        <f t="shared" si="652"/>
        <v>0</v>
      </c>
      <c r="DH242">
        <f t="shared" si="652"/>
        <v>0</v>
      </c>
      <c r="DI242">
        <f t="shared" si="652"/>
        <v>0</v>
      </c>
      <c r="DJ242">
        <f t="shared" si="652"/>
        <v>0</v>
      </c>
      <c r="DK242">
        <f t="shared" si="652"/>
        <v>0</v>
      </c>
      <c r="DL242">
        <f t="shared" si="652"/>
        <v>0</v>
      </c>
      <c r="DM242">
        <f t="shared" si="652"/>
        <v>0</v>
      </c>
      <c r="DN242">
        <f t="shared" si="652"/>
        <v>0</v>
      </c>
      <c r="DO242">
        <f t="shared" si="652"/>
        <v>0</v>
      </c>
      <c r="DP242">
        <f t="shared" si="652"/>
        <v>0</v>
      </c>
      <c r="DQ242">
        <f t="shared" si="652"/>
        <v>0</v>
      </c>
      <c r="DR242">
        <f t="shared" si="652"/>
        <v>0</v>
      </c>
      <c r="DS242">
        <f t="shared" si="652"/>
        <v>0</v>
      </c>
      <c r="DT242">
        <f t="shared" si="652"/>
        <v>0</v>
      </c>
      <c r="DU242">
        <f t="shared" si="652"/>
        <v>0</v>
      </c>
      <c r="DV242">
        <f t="shared" si="652"/>
        <v>0</v>
      </c>
      <c r="DW242">
        <f t="shared" si="652"/>
        <v>0</v>
      </c>
      <c r="DX242">
        <f t="shared" si="652"/>
        <v>0</v>
      </c>
      <c r="DY242">
        <f t="shared" si="652"/>
        <v>0</v>
      </c>
      <c r="DZ242">
        <f t="shared" si="652"/>
        <v>0</v>
      </c>
      <c r="EA242">
        <f t="shared" si="652"/>
        <v>0</v>
      </c>
      <c r="EB242">
        <f t="shared" si="652"/>
        <v>0</v>
      </c>
      <c r="EC242">
        <f t="shared" si="652"/>
        <v>0</v>
      </c>
      <c r="ED242">
        <f t="shared" ref="ED242:FI242" si="653">ED44+ED143</f>
        <v>0</v>
      </c>
      <c r="EE242">
        <f t="shared" si="653"/>
        <v>0</v>
      </c>
      <c r="EF242">
        <f t="shared" si="653"/>
        <v>0</v>
      </c>
      <c r="EG242">
        <f t="shared" si="653"/>
        <v>0</v>
      </c>
      <c r="EH242">
        <f t="shared" si="653"/>
        <v>0</v>
      </c>
      <c r="EI242">
        <f t="shared" si="653"/>
        <v>0</v>
      </c>
      <c r="EJ242">
        <f t="shared" si="653"/>
        <v>0</v>
      </c>
      <c r="EK242">
        <f t="shared" si="653"/>
        <v>0</v>
      </c>
      <c r="EL242">
        <f t="shared" si="653"/>
        <v>0</v>
      </c>
      <c r="EM242">
        <f t="shared" si="653"/>
        <v>0</v>
      </c>
      <c r="EN242">
        <f t="shared" si="653"/>
        <v>0</v>
      </c>
      <c r="EO242">
        <f t="shared" si="653"/>
        <v>0</v>
      </c>
      <c r="EP242">
        <f t="shared" si="653"/>
        <v>0</v>
      </c>
      <c r="EQ242">
        <f t="shared" si="653"/>
        <v>0</v>
      </c>
      <c r="ER242">
        <f t="shared" si="653"/>
        <v>0</v>
      </c>
      <c r="ES242">
        <f t="shared" si="653"/>
        <v>0</v>
      </c>
      <c r="ET242">
        <f t="shared" si="653"/>
        <v>0</v>
      </c>
      <c r="EU242">
        <f t="shared" si="653"/>
        <v>0</v>
      </c>
      <c r="EV242">
        <f t="shared" si="653"/>
        <v>0</v>
      </c>
      <c r="EW242">
        <f t="shared" si="653"/>
        <v>0</v>
      </c>
      <c r="EX242">
        <f t="shared" si="653"/>
        <v>0</v>
      </c>
      <c r="EY242">
        <f t="shared" si="653"/>
        <v>0</v>
      </c>
      <c r="EZ242">
        <f t="shared" si="653"/>
        <v>0</v>
      </c>
      <c r="FA242">
        <f t="shared" si="653"/>
        <v>0</v>
      </c>
      <c r="FB242">
        <f t="shared" si="653"/>
        <v>0</v>
      </c>
      <c r="FC242">
        <f t="shared" si="653"/>
        <v>0</v>
      </c>
      <c r="FD242">
        <f t="shared" si="653"/>
        <v>0</v>
      </c>
      <c r="FE242">
        <f t="shared" si="653"/>
        <v>0</v>
      </c>
      <c r="FF242">
        <f t="shared" si="653"/>
        <v>0</v>
      </c>
      <c r="FG242">
        <f t="shared" si="653"/>
        <v>0</v>
      </c>
      <c r="FH242">
        <f t="shared" si="653"/>
        <v>0</v>
      </c>
      <c r="FI242">
        <f t="shared" si="653"/>
        <v>0</v>
      </c>
      <c r="FJ242">
        <f t="shared" ref="FJ242:FS242" si="654">FJ44+FJ143</f>
        <v>0</v>
      </c>
      <c r="FK242">
        <f t="shared" si="654"/>
        <v>0</v>
      </c>
      <c r="FL242">
        <f t="shared" si="654"/>
        <v>0</v>
      </c>
      <c r="FM242">
        <f t="shared" si="654"/>
        <v>0</v>
      </c>
      <c r="FN242">
        <f t="shared" si="654"/>
        <v>0</v>
      </c>
      <c r="FO242">
        <f t="shared" si="654"/>
        <v>0</v>
      </c>
      <c r="FP242">
        <f t="shared" si="654"/>
        <v>0</v>
      </c>
      <c r="FQ242">
        <f t="shared" si="654"/>
        <v>0</v>
      </c>
      <c r="FR242">
        <f t="shared" si="654"/>
        <v>0</v>
      </c>
      <c r="FS242">
        <f t="shared" si="654"/>
        <v>0</v>
      </c>
      <c r="FT242">
        <f t="shared" si="648"/>
        <v>0</v>
      </c>
      <c r="FV242">
        <f t="shared" ref="FV242:FV247" si="655">SUM(F242:FT242)</f>
        <v>0</v>
      </c>
    </row>
    <row r="243" spans="2:178">
      <c r="B243" s="99"/>
      <c r="D243" s="27" t="s">
        <v>30</v>
      </c>
      <c r="E243" s="161">
        <v>3</v>
      </c>
      <c r="F243">
        <f t="shared" ref="F243:AK243" si="656">F45+F144</f>
        <v>0</v>
      </c>
      <c r="G243">
        <f t="shared" si="656"/>
        <v>0</v>
      </c>
      <c r="H243">
        <f t="shared" si="656"/>
        <v>0</v>
      </c>
      <c r="I243">
        <f t="shared" si="656"/>
        <v>0</v>
      </c>
      <c r="J243">
        <f t="shared" si="656"/>
        <v>0</v>
      </c>
      <c r="K243">
        <f t="shared" si="656"/>
        <v>0</v>
      </c>
      <c r="L243">
        <f t="shared" si="656"/>
        <v>0</v>
      </c>
      <c r="M243">
        <f t="shared" si="656"/>
        <v>0</v>
      </c>
      <c r="N243">
        <f t="shared" si="656"/>
        <v>0</v>
      </c>
      <c r="O243">
        <f t="shared" si="656"/>
        <v>0</v>
      </c>
      <c r="P243">
        <f t="shared" si="656"/>
        <v>0</v>
      </c>
      <c r="Q243">
        <f t="shared" si="656"/>
        <v>0</v>
      </c>
      <c r="R243">
        <f t="shared" si="656"/>
        <v>0</v>
      </c>
      <c r="S243">
        <f t="shared" si="656"/>
        <v>0</v>
      </c>
      <c r="T243">
        <f t="shared" si="656"/>
        <v>0</v>
      </c>
      <c r="U243">
        <f t="shared" si="656"/>
        <v>0</v>
      </c>
      <c r="V243">
        <f t="shared" si="656"/>
        <v>0</v>
      </c>
      <c r="W243">
        <f t="shared" si="656"/>
        <v>0</v>
      </c>
      <c r="X243">
        <f t="shared" si="656"/>
        <v>0</v>
      </c>
      <c r="Y243">
        <f t="shared" si="656"/>
        <v>0</v>
      </c>
      <c r="Z243">
        <f t="shared" si="656"/>
        <v>0</v>
      </c>
      <c r="AA243">
        <f t="shared" si="656"/>
        <v>0</v>
      </c>
      <c r="AB243">
        <f t="shared" si="656"/>
        <v>0</v>
      </c>
      <c r="AC243">
        <f t="shared" si="656"/>
        <v>0</v>
      </c>
      <c r="AD243">
        <f t="shared" si="656"/>
        <v>0</v>
      </c>
      <c r="AE243">
        <f t="shared" si="656"/>
        <v>0</v>
      </c>
      <c r="AF243">
        <f t="shared" si="656"/>
        <v>0</v>
      </c>
      <c r="AG243">
        <f t="shared" si="656"/>
        <v>0</v>
      </c>
      <c r="AH243">
        <f t="shared" si="656"/>
        <v>0</v>
      </c>
      <c r="AI243">
        <f t="shared" si="656"/>
        <v>0</v>
      </c>
      <c r="AJ243">
        <f t="shared" si="656"/>
        <v>0</v>
      </c>
      <c r="AK243">
        <f t="shared" si="656"/>
        <v>0</v>
      </c>
      <c r="AL243">
        <f t="shared" ref="AL243:BQ243" si="657">AL45+AL144</f>
        <v>0</v>
      </c>
      <c r="AM243">
        <f t="shared" si="657"/>
        <v>0</v>
      </c>
      <c r="AN243">
        <f t="shared" si="657"/>
        <v>0</v>
      </c>
      <c r="AO243">
        <f t="shared" si="657"/>
        <v>0</v>
      </c>
      <c r="AP243">
        <f t="shared" si="657"/>
        <v>0</v>
      </c>
      <c r="AQ243">
        <f t="shared" si="657"/>
        <v>0</v>
      </c>
      <c r="AR243">
        <f t="shared" si="657"/>
        <v>0</v>
      </c>
      <c r="AS243">
        <f t="shared" si="657"/>
        <v>0</v>
      </c>
      <c r="AT243">
        <f t="shared" si="657"/>
        <v>0</v>
      </c>
      <c r="AU243">
        <f t="shared" si="657"/>
        <v>0</v>
      </c>
      <c r="AV243">
        <f t="shared" si="657"/>
        <v>0</v>
      </c>
      <c r="AW243">
        <f t="shared" si="657"/>
        <v>0</v>
      </c>
      <c r="AX243">
        <f t="shared" si="657"/>
        <v>0</v>
      </c>
      <c r="AY243">
        <f t="shared" si="657"/>
        <v>0</v>
      </c>
      <c r="AZ243">
        <f t="shared" si="657"/>
        <v>0</v>
      </c>
      <c r="BA243">
        <f t="shared" si="657"/>
        <v>0</v>
      </c>
      <c r="BB243">
        <f t="shared" si="657"/>
        <v>0</v>
      </c>
      <c r="BC243">
        <f t="shared" si="657"/>
        <v>0</v>
      </c>
      <c r="BD243">
        <f t="shared" si="657"/>
        <v>0</v>
      </c>
      <c r="BE243">
        <f t="shared" si="657"/>
        <v>0</v>
      </c>
      <c r="BF243">
        <f t="shared" si="657"/>
        <v>0</v>
      </c>
      <c r="BG243">
        <f t="shared" si="657"/>
        <v>0</v>
      </c>
      <c r="BH243">
        <f t="shared" si="657"/>
        <v>0</v>
      </c>
      <c r="BI243">
        <f t="shared" si="657"/>
        <v>0</v>
      </c>
      <c r="BJ243">
        <f t="shared" si="657"/>
        <v>0</v>
      </c>
      <c r="BK243">
        <f t="shared" si="657"/>
        <v>0</v>
      </c>
      <c r="BL243">
        <f t="shared" si="657"/>
        <v>0</v>
      </c>
      <c r="BM243">
        <f t="shared" si="657"/>
        <v>0</v>
      </c>
      <c r="BN243">
        <f t="shared" si="657"/>
        <v>0</v>
      </c>
      <c r="BO243">
        <f t="shared" si="657"/>
        <v>0</v>
      </c>
      <c r="BP243">
        <f t="shared" si="657"/>
        <v>0</v>
      </c>
      <c r="BQ243">
        <f t="shared" si="657"/>
        <v>0</v>
      </c>
      <c r="BR243">
        <f t="shared" ref="BR243:CW243" si="658">BR45+BR144</f>
        <v>0</v>
      </c>
      <c r="BS243">
        <f t="shared" si="658"/>
        <v>0</v>
      </c>
      <c r="BT243">
        <f t="shared" si="658"/>
        <v>0</v>
      </c>
      <c r="BU243">
        <f t="shared" si="658"/>
        <v>0</v>
      </c>
      <c r="BV243">
        <f t="shared" si="658"/>
        <v>0</v>
      </c>
      <c r="BW243">
        <f t="shared" si="658"/>
        <v>0</v>
      </c>
      <c r="BX243">
        <f t="shared" si="658"/>
        <v>0</v>
      </c>
      <c r="BY243">
        <f t="shared" si="658"/>
        <v>0</v>
      </c>
      <c r="BZ243">
        <f t="shared" si="658"/>
        <v>0</v>
      </c>
      <c r="CA243">
        <f t="shared" si="658"/>
        <v>0</v>
      </c>
      <c r="CB243">
        <f t="shared" si="658"/>
        <v>0</v>
      </c>
      <c r="CC243">
        <f t="shared" si="658"/>
        <v>0</v>
      </c>
      <c r="CD243">
        <f t="shared" si="658"/>
        <v>1</v>
      </c>
      <c r="CE243">
        <f t="shared" si="658"/>
        <v>0</v>
      </c>
      <c r="CF243">
        <f t="shared" si="658"/>
        <v>0</v>
      </c>
      <c r="CG243">
        <f t="shared" si="658"/>
        <v>0</v>
      </c>
      <c r="CH243">
        <f t="shared" si="658"/>
        <v>0</v>
      </c>
      <c r="CI243">
        <f t="shared" si="658"/>
        <v>0</v>
      </c>
      <c r="CJ243">
        <f t="shared" si="658"/>
        <v>0</v>
      </c>
      <c r="CK243">
        <f t="shared" si="658"/>
        <v>0</v>
      </c>
      <c r="CL243">
        <f t="shared" si="658"/>
        <v>0</v>
      </c>
      <c r="CM243">
        <f t="shared" si="658"/>
        <v>0</v>
      </c>
      <c r="CN243">
        <f t="shared" si="658"/>
        <v>0</v>
      </c>
      <c r="CO243">
        <f t="shared" si="658"/>
        <v>0</v>
      </c>
      <c r="CP243">
        <f t="shared" si="658"/>
        <v>0</v>
      </c>
      <c r="CQ243">
        <f t="shared" si="658"/>
        <v>0</v>
      </c>
      <c r="CR243">
        <f t="shared" si="658"/>
        <v>0</v>
      </c>
      <c r="CS243">
        <f t="shared" si="658"/>
        <v>0</v>
      </c>
      <c r="CT243">
        <f t="shared" si="658"/>
        <v>0</v>
      </c>
      <c r="CU243">
        <f t="shared" si="658"/>
        <v>0</v>
      </c>
      <c r="CV243">
        <f t="shared" si="658"/>
        <v>0</v>
      </c>
      <c r="CW243">
        <f t="shared" si="658"/>
        <v>0</v>
      </c>
      <c r="CX243">
        <f t="shared" ref="CX243:EC243" si="659">CX45+CX144</f>
        <v>0</v>
      </c>
      <c r="CY243">
        <f t="shared" si="659"/>
        <v>0</v>
      </c>
      <c r="CZ243">
        <f t="shared" si="659"/>
        <v>0</v>
      </c>
      <c r="DA243">
        <f t="shared" si="659"/>
        <v>0</v>
      </c>
      <c r="DB243">
        <f t="shared" si="659"/>
        <v>0</v>
      </c>
      <c r="DC243">
        <f t="shared" si="659"/>
        <v>0</v>
      </c>
      <c r="DD243">
        <f t="shared" si="659"/>
        <v>0</v>
      </c>
      <c r="DE243">
        <f t="shared" si="659"/>
        <v>0</v>
      </c>
      <c r="DF243">
        <f t="shared" si="659"/>
        <v>0</v>
      </c>
      <c r="DG243">
        <f t="shared" si="659"/>
        <v>0</v>
      </c>
      <c r="DH243">
        <f t="shared" si="659"/>
        <v>0</v>
      </c>
      <c r="DI243">
        <f t="shared" si="659"/>
        <v>0</v>
      </c>
      <c r="DJ243">
        <f t="shared" si="659"/>
        <v>0</v>
      </c>
      <c r="DK243">
        <f t="shared" si="659"/>
        <v>0</v>
      </c>
      <c r="DL243">
        <f t="shared" si="659"/>
        <v>0</v>
      </c>
      <c r="DM243">
        <f t="shared" si="659"/>
        <v>0</v>
      </c>
      <c r="DN243">
        <f t="shared" si="659"/>
        <v>0</v>
      </c>
      <c r="DO243">
        <f t="shared" si="659"/>
        <v>0</v>
      </c>
      <c r="DP243">
        <f t="shared" si="659"/>
        <v>0</v>
      </c>
      <c r="DQ243">
        <f t="shared" si="659"/>
        <v>0</v>
      </c>
      <c r="DR243">
        <f t="shared" si="659"/>
        <v>0</v>
      </c>
      <c r="DS243">
        <f t="shared" si="659"/>
        <v>0</v>
      </c>
      <c r="DT243">
        <f t="shared" si="659"/>
        <v>0</v>
      </c>
      <c r="DU243">
        <f t="shared" si="659"/>
        <v>0</v>
      </c>
      <c r="DV243">
        <f t="shared" si="659"/>
        <v>0</v>
      </c>
      <c r="DW243">
        <f t="shared" si="659"/>
        <v>0</v>
      </c>
      <c r="DX243">
        <f t="shared" si="659"/>
        <v>0</v>
      </c>
      <c r="DY243">
        <f t="shared" si="659"/>
        <v>0</v>
      </c>
      <c r="DZ243">
        <f t="shared" si="659"/>
        <v>0</v>
      </c>
      <c r="EA243">
        <f t="shared" si="659"/>
        <v>0</v>
      </c>
      <c r="EB243">
        <f t="shared" si="659"/>
        <v>0</v>
      </c>
      <c r="EC243">
        <f t="shared" si="659"/>
        <v>0</v>
      </c>
      <c r="ED243">
        <f t="shared" ref="ED243:FI243" si="660">ED45+ED144</f>
        <v>0</v>
      </c>
      <c r="EE243">
        <f t="shared" si="660"/>
        <v>0</v>
      </c>
      <c r="EF243">
        <f t="shared" si="660"/>
        <v>0</v>
      </c>
      <c r="EG243">
        <f t="shared" si="660"/>
        <v>0</v>
      </c>
      <c r="EH243">
        <f t="shared" si="660"/>
        <v>0</v>
      </c>
      <c r="EI243">
        <f t="shared" si="660"/>
        <v>0</v>
      </c>
      <c r="EJ243">
        <f t="shared" si="660"/>
        <v>0</v>
      </c>
      <c r="EK243">
        <f t="shared" si="660"/>
        <v>0</v>
      </c>
      <c r="EL243">
        <f t="shared" si="660"/>
        <v>0</v>
      </c>
      <c r="EM243">
        <f t="shared" si="660"/>
        <v>0</v>
      </c>
      <c r="EN243">
        <f t="shared" si="660"/>
        <v>0</v>
      </c>
      <c r="EO243">
        <f t="shared" si="660"/>
        <v>0</v>
      </c>
      <c r="EP243">
        <f t="shared" si="660"/>
        <v>0</v>
      </c>
      <c r="EQ243">
        <f t="shared" si="660"/>
        <v>0</v>
      </c>
      <c r="ER243">
        <f t="shared" si="660"/>
        <v>0</v>
      </c>
      <c r="ES243">
        <f t="shared" si="660"/>
        <v>0</v>
      </c>
      <c r="ET243">
        <f t="shared" si="660"/>
        <v>0</v>
      </c>
      <c r="EU243">
        <f t="shared" si="660"/>
        <v>0</v>
      </c>
      <c r="EV243">
        <f t="shared" si="660"/>
        <v>0</v>
      </c>
      <c r="EW243">
        <f t="shared" si="660"/>
        <v>0</v>
      </c>
      <c r="EX243">
        <f t="shared" si="660"/>
        <v>0</v>
      </c>
      <c r="EY243">
        <f t="shared" si="660"/>
        <v>0</v>
      </c>
      <c r="EZ243">
        <f t="shared" si="660"/>
        <v>0</v>
      </c>
      <c r="FA243">
        <f t="shared" si="660"/>
        <v>0</v>
      </c>
      <c r="FB243">
        <f t="shared" si="660"/>
        <v>0</v>
      </c>
      <c r="FC243">
        <f t="shared" si="660"/>
        <v>0</v>
      </c>
      <c r="FD243">
        <f t="shared" si="660"/>
        <v>0</v>
      </c>
      <c r="FE243">
        <f t="shared" si="660"/>
        <v>0</v>
      </c>
      <c r="FF243">
        <f t="shared" si="660"/>
        <v>0</v>
      </c>
      <c r="FG243">
        <f t="shared" si="660"/>
        <v>0</v>
      </c>
      <c r="FH243">
        <f t="shared" si="660"/>
        <v>0</v>
      </c>
      <c r="FI243">
        <f t="shared" si="660"/>
        <v>0</v>
      </c>
      <c r="FJ243">
        <f t="shared" ref="FJ243:FS243" si="661">FJ45+FJ144</f>
        <v>0</v>
      </c>
      <c r="FK243">
        <f t="shared" si="661"/>
        <v>0</v>
      </c>
      <c r="FL243">
        <f t="shared" si="661"/>
        <v>0</v>
      </c>
      <c r="FM243">
        <f t="shared" si="661"/>
        <v>0</v>
      </c>
      <c r="FN243">
        <f t="shared" si="661"/>
        <v>0</v>
      </c>
      <c r="FO243">
        <f t="shared" si="661"/>
        <v>0</v>
      </c>
      <c r="FP243">
        <f t="shared" si="661"/>
        <v>0</v>
      </c>
      <c r="FQ243">
        <f t="shared" si="661"/>
        <v>0</v>
      </c>
      <c r="FR243">
        <f t="shared" si="661"/>
        <v>0</v>
      </c>
      <c r="FS243">
        <f t="shared" si="661"/>
        <v>0</v>
      </c>
      <c r="FT243">
        <f t="shared" si="648"/>
        <v>0</v>
      </c>
      <c r="FV243">
        <f t="shared" si="655"/>
        <v>1</v>
      </c>
    </row>
    <row r="244" spans="2:178">
      <c r="B244" s="99"/>
      <c r="D244" s="27" t="s">
        <v>31</v>
      </c>
      <c r="E244" s="161">
        <v>2</v>
      </c>
      <c r="F244">
        <f t="shared" ref="F244:AK244" si="662">F46+F145</f>
        <v>0</v>
      </c>
      <c r="G244">
        <f t="shared" si="662"/>
        <v>0</v>
      </c>
      <c r="H244">
        <f t="shared" si="662"/>
        <v>0</v>
      </c>
      <c r="I244">
        <f t="shared" si="662"/>
        <v>0</v>
      </c>
      <c r="J244">
        <f t="shared" si="662"/>
        <v>0</v>
      </c>
      <c r="K244">
        <f t="shared" si="662"/>
        <v>0</v>
      </c>
      <c r="L244">
        <f t="shared" si="662"/>
        <v>0</v>
      </c>
      <c r="M244">
        <f t="shared" si="662"/>
        <v>0</v>
      </c>
      <c r="N244">
        <f t="shared" si="662"/>
        <v>0</v>
      </c>
      <c r="O244">
        <f t="shared" si="662"/>
        <v>0</v>
      </c>
      <c r="P244">
        <f t="shared" si="662"/>
        <v>0</v>
      </c>
      <c r="Q244">
        <f t="shared" si="662"/>
        <v>0</v>
      </c>
      <c r="R244">
        <f t="shared" si="662"/>
        <v>0</v>
      </c>
      <c r="S244">
        <f t="shared" si="662"/>
        <v>0</v>
      </c>
      <c r="T244">
        <f t="shared" si="662"/>
        <v>0</v>
      </c>
      <c r="U244">
        <f t="shared" si="662"/>
        <v>0</v>
      </c>
      <c r="V244">
        <f t="shared" si="662"/>
        <v>0</v>
      </c>
      <c r="W244">
        <f t="shared" si="662"/>
        <v>0</v>
      </c>
      <c r="X244">
        <f t="shared" si="662"/>
        <v>0</v>
      </c>
      <c r="Y244">
        <f t="shared" si="662"/>
        <v>0</v>
      </c>
      <c r="Z244">
        <f t="shared" si="662"/>
        <v>0</v>
      </c>
      <c r="AA244">
        <f t="shared" si="662"/>
        <v>0</v>
      </c>
      <c r="AB244">
        <f t="shared" si="662"/>
        <v>0</v>
      </c>
      <c r="AC244">
        <f t="shared" si="662"/>
        <v>0</v>
      </c>
      <c r="AD244">
        <f t="shared" si="662"/>
        <v>0</v>
      </c>
      <c r="AE244">
        <f t="shared" si="662"/>
        <v>0</v>
      </c>
      <c r="AF244">
        <f t="shared" si="662"/>
        <v>0</v>
      </c>
      <c r="AG244">
        <f t="shared" si="662"/>
        <v>0</v>
      </c>
      <c r="AH244">
        <f t="shared" si="662"/>
        <v>0</v>
      </c>
      <c r="AI244">
        <f t="shared" si="662"/>
        <v>0</v>
      </c>
      <c r="AJ244">
        <f t="shared" si="662"/>
        <v>0</v>
      </c>
      <c r="AK244">
        <f t="shared" si="662"/>
        <v>0</v>
      </c>
      <c r="AL244">
        <f t="shared" ref="AL244:BQ244" si="663">AL46+AL145</f>
        <v>0</v>
      </c>
      <c r="AM244">
        <f t="shared" si="663"/>
        <v>0</v>
      </c>
      <c r="AN244">
        <f t="shared" si="663"/>
        <v>0</v>
      </c>
      <c r="AO244">
        <f t="shared" si="663"/>
        <v>0</v>
      </c>
      <c r="AP244">
        <f t="shared" si="663"/>
        <v>0</v>
      </c>
      <c r="AQ244">
        <f t="shared" si="663"/>
        <v>0</v>
      </c>
      <c r="AR244">
        <f t="shared" si="663"/>
        <v>0</v>
      </c>
      <c r="AS244">
        <f t="shared" si="663"/>
        <v>0</v>
      </c>
      <c r="AT244">
        <f t="shared" si="663"/>
        <v>0</v>
      </c>
      <c r="AU244">
        <f t="shared" si="663"/>
        <v>0</v>
      </c>
      <c r="AV244">
        <f t="shared" si="663"/>
        <v>0</v>
      </c>
      <c r="AW244">
        <f t="shared" si="663"/>
        <v>0</v>
      </c>
      <c r="AX244">
        <f t="shared" si="663"/>
        <v>0</v>
      </c>
      <c r="AY244">
        <f t="shared" si="663"/>
        <v>0</v>
      </c>
      <c r="AZ244">
        <f t="shared" si="663"/>
        <v>0</v>
      </c>
      <c r="BA244">
        <f t="shared" si="663"/>
        <v>0</v>
      </c>
      <c r="BB244">
        <f t="shared" si="663"/>
        <v>0</v>
      </c>
      <c r="BC244">
        <f t="shared" si="663"/>
        <v>0</v>
      </c>
      <c r="BD244">
        <f t="shared" si="663"/>
        <v>0</v>
      </c>
      <c r="BE244">
        <f t="shared" si="663"/>
        <v>0</v>
      </c>
      <c r="BF244">
        <f t="shared" si="663"/>
        <v>0</v>
      </c>
      <c r="BG244">
        <f t="shared" si="663"/>
        <v>0</v>
      </c>
      <c r="BH244">
        <f t="shared" si="663"/>
        <v>0</v>
      </c>
      <c r="BI244">
        <f t="shared" si="663"/>
        <v>0</v>
      </c>
      <c r="BJ244">
        <f t="shared" si="663"/>
        <v>0</v>
      </c>
      <c r="BK244">
        <f t="shared" si="663"/>
        <v>0</v>
      </c>
      <c r="BL244">
        <f t="shared" si="663"/>
        <v>0</v>
      </c>
      <c r="BM244">
        <f t="shared" si="663"/>
        <v>0</v>
      </c>
      <c r="BN244">
        <f t="shared" si="663"/>
        <v>0</v>
      </c>
      <c r="BO244">
        <f t="shared" si="663"/>
        <v>0</v>
      </c>
      <c r="BP244">
        <f t="shared" si="663"/>
        <v>0</v>
      </c>
      <c r="BQ244">
        <f t="shared" si="663"/>
        <v>0</v>
      </c>
      <c r="BR244">
        <f t="shared" ref="BR244:CW244" si="664">BR46+BR145</f>
        <v>0</v>
      </c>
      <c r="BS244">
        <f t="shared" si="664"/>
        <v>0</v>
      </c>
      <c r="BT244">
        <f t="shared" si="664"/>
        <v>0</v>
      </c>
      <c r="BU244">
        <f t="shared" si="664"/>
        <v>0</v>
      </c>
      <c r="BV244">
        <f t="shared" si="664"/>
        <v>0</v>
      </c>
      <c r="BW244">
        <f t="shared" si="664"/>
        <v>0</v>
      </c>
      <c r="BX244">
        <f t="shared" si="664"/>
        <v>0</v>
      </c>
      <c r="BY244">
        <f t="shared" si="664"/>
        <v>0</v>
      </c>
      <c r="BZ244">
        <f t="shared" si="664"/>
        <v>0</v>
      </c>
      <c r="CA244">
        <f t="shared" si="664"/>
        <v>0</v>
      </c>
      <c r="CB244">
        <f t="shared" si="664"/>
        <v>0</v>
      </c>
      <c r="CC244">
        <f t="shared" si="664"/>
        <v>0</v>
      </c>
      <c r="CD244">
        <f t="shared" si="664"/>
        <v>0</v>
      </c>
      <c r="CE244">
        <f t="shared" si="664"/>
        <v>0</v>
      </c>
      <c r="CF244">
        <f t="shared" si="664"/>
        <v>0</v>
      </c>
      <c r="CG244">
        <f t="shared" si="664"/>
        <v>0</v>
      </c>
      <c r="CH244">
        <f t="shared" si="664"/>
        <v>0</v>
      </c>
      <c r="CI244">
        <f t="shared" si="664"/>
        <v>0</v>
      </c>
      <c r="CJ244">
        <f t="shared" si="664"/>
        <v>0</v>
      </c>
      <c r="CK244">
        <f t="shared" si="664"/>
        <v>0</v>
      </c>
      <c r="CL244">
        <f t="shared" si="664"/>
        <v>0</v>
      </c>
      <c r="CM244">
        <f t="shared" si="664"/>
        <v>0</v>
      </c>
      <c r="CN244">
        <f t="shared" si="664"/>
        <v>0</v>
      </c>
      <c r="CO244">
        <f t="shared" si="664"/>
        <v>0</v>
      </c>
      <c r="CP244">
        <f t="shared" si="664"/>
        <v>0</v>
      </c>
      <c r="CQ244">
        <f t="shared" si="664"/>
        <v>0</v>
      </c>
      <c r="CR244">
        <f t="shared" si="664"/>
        <v>0</v>
      </c>
      <c r="CS244">
        <f t="shared" si="664"/>
        <v>0</v>
      </c>
      <c r="CT244">
        <f t="shared" si="664"/>
        <v>0</v>
      </c>
      <c r="CU244">
        <f t="shared" si="664"/>
        <v>0</v>
      </c>
      <c r="CV244">
        <f t="shared" si="664"/>
        <v>0</v>
      </c>
      <c r="CW244">
        <f t="shared" si="664"/>
        <v>0</v>
      </c>
      <c r="CX244">
        <f t="shared" ref="CX244:EC244" si="665">CX46+CX145</f>
        <v>0</v>
      </c>
      <c r="CY244">
        <f t="shared" si="665"/>
        <v>1</v>
      </c>
      <c r="CZ244">
        <f t="shared" si="665"/>
        <v>0</v>
      </c>
      <c r="DA244">
        <f t="shared" si="665"/>
        <v>0</v>
      </c>
      <c r="DB244">
        <f t="shared" si="665"/>
        <v>0</v>
      </c>
      <c r="DC244">
        <f t="shared" si="665"/>
        <v>0</v>
      </c>
      <c r="DD244">
        <f t="shared" si="665"/>
        <v>0</v>
      </c>
      <c r="DE244">
        <f t="shared" si="665"/>
        <v>0</v>
      </c>
      <c r="DF244">
        <f t="shared" si="665"/>
        <v>0</v>
      </c>
      <c r="DG244">
        <f t="shared" si="665"/>
        <v>0</v>
      </c>
      <c r="DH244">
        <f t="shared" si="665"/>
        <v>0</v>
      </c>
      <c r="DI244">
        <f t="shared" si="665"/>
        <v>0</v>
      </c>
      <c r="DJ244">
        <f t="shared" si="665"/>
        <v>0</v>
      </c>
      <c r="DK244">
        <f t="shared" si="665"/>
        <v>0</v>
      </c>
      <c r="DL244">
        <f t="shared" si="665"/>
        <v>0</v>
      </c>
      <c r="DM244">
        <f t="shared" si="665"/>
        <v>0</v>
      </c>
      <c r="DN244">
        <f t="shared" si="665"/>
        <v>0</v>
      </c>
      <c r="DO244">
        <f t="shared" si="665"/>
        <v>0</v>
      </c>
      <c r="DP244">
        <f t="shared" si="665"/>
        <v>0</v>
      </c>
      <c r="DQ244">
        <f t="shared" si="665"/>
        <v>0</v>
      </c>
      <c r="DR244">
        <f t="shared" si="665"/>
        <v>0</v>
      </c>
      <c r="DS244">
        <f t="shared" si="665"/>
        <v>0</v>
      </c>
      <c r="DT244">
        <f t="shared" si="665"/>
        <v>0</v>
      </c>
      <c r="DU244">
        <f t="shared" si="665"/>
        <v>0</v>
      </c>
      <c r="DV244">
        <f t="shared" si="665"/>
        <v>0</v>
      </c>
      <c r="DW244">
        <f t="shared" si="665"/>
        <v>0</v>
      </c>
      <c r="DX244">
        <f t="shared" si="665"/>
        <v>0</v>
      </c>
      <c r="DY244">
        <f t="shared" si="665"/>
        <v>0</v>
      </c>
      <c r="DZ244">
        <f t="shared" si="665"/>
        <v>0</v>
      </c>
      <c r="EA244">
        <f t="shared" si="665"/>
        <v>0</v>
      </c>
      <c r="EB244">
        <f t="shared" si="665"/>
        <v>0</v>
      </c>
      <c r="EC244">
        <f t="shared" si="665"/>
        <v>0</v>
      </c>
      <c r="ED244">
        <f t="shared" ref="ED244:FI244" si="666">ED46+ED145</f>
        <v>0</v>
      </c>
      <c r="EE244">
        <f t="shared" si="666"/>
        <v>0</v>
      </c>
      <c r="EF244">
        <f t="shared" si="666"/>
        <v>0</v>
      </c>
      <c r="EG244">
        <f t="shared" si="666"/>
        <v>0</v>
      </c>
      <c r="EH244">
        <f t="shared" si="666"/>
        <v>0</v>
      </c>
      <c r="EI244">
        <f t="shared" si="666"/>
        <v>0</v>
      </c>
      <c r="EJ244">
        <f t="shared" si="666"/>
        <v>0</v>
      </c>
      <c r="EK244">
        <f t="shared" si="666"/>
        <v>0</v>
      </c>
      <c r="EL244">
        <f t="shared" si="666"/>
        <v>0</v>
      </c>
      <c r="EM244">
        <f t="shared" si="666"/>
        <v>0</v>
      </c>
      <c r="EN244">
        <f t="shared" si="666"/>
        <v>0</v>
      </c>
      <c r="EO244">
        <f t="shared" si="666"/>
        <v>0</v>
      </c>
      <c r="EP244">
        <f t="shared" si="666"/>
        <v>0</v>
      </c>
      <c r="EQ244">
        <f t="shared" si="666"/>
        <v>0</v>
      </c>
      <c r="ER244">
        <f t="shared" si="666"/>
        <v>0</v>
      </c>
      <c r="ES244">
        <f t="shared" si="666"/>
        <v>0</v>
      </c>
      <c r="ET244">
        <f t="shared" si="666"/>
        <v>0</v>
      </c>
      <c r="EU244">
        <f t="shared" si="666"/>
        <v>0</v>
      </c>
      <c r="EV244">
        <f t="shared" si="666"/>
        <v>0</v>
      </c>
      <c r="EW244">
        <f t="shared" si="666"/>
        <v>0</v>
      </c>
      <c r="EX244">
        <f t="shared" si="666"/>
        <v>0</v>
      </c>
      <c r="EY244">
        <f t="shared" si="666"/>
        <v>0</v>
      </c>
      <c r="EZ244">
        <f t="shared" si="666"/>
        <v>0</v>
      </c>
      <c r="FA244">
        <f t="shared" si="666"/>
        <v>0</v>
      </c>
      <c r="FB244">
        <f t="shared" si="666"/>
        <v>0</v>
      </c>
      <c r="FC244">
        <f t="shared" si="666"/>
        <v>0</v>
      </c>
      <c r="FD244">
        <f t="shared" si="666"/>
        <v>0</v>
      </c>
      <c r="FE244">
        <f t="shared" si="666"/>
        <v>0</v>
      </c>
      <c r="FF244">
        <f t="shared" si="666"/>
        <v>0</v>
      </c>
      <c r="FG244">
        <f t="shared" si="666"/>
        <v>0</v>
      </c>
      <c r="FH244">
        <f t="shared" si="666"/>
        <v>0</v>
      </c>
      <c r="FI244">
        <f t="shared" si="666"/>
        <v>0</v>
      </c>
      <c r="FJ244">
        <f t="shared" ref="FJ244:FS244" si="667">FJ46+FJ145</f>
        <v>0</v>
      </c>
      <c r="FK244">
        <f t="shared" si="667"/>
        <v>0</v>
      </c>
      <c r="FL244">
        <f t="shared" si="667"/>
        <v>0</v>
      </c>
      <c r="FM244">
        <f t="shared" si="667"/>
        <v>0</v>
      </c>
      <c r="FN244">
        <f t="shared" si="667"/>
        <v>0</v>
      </c>
      <c r="FO244">
        <f t="shared" si="667"/>
        <v>0</v>
      </c>
      <c r="FP244">
        <f t="shared" si="667"/>
        <v>0</v>
      </c>
      <c r="FQ244">
        <f t="shared" si="667"/>
        <v>0</v>
      </c>
      <c r="FR244">
        <f t="shared" si="667"/>
        <v>0</v>
      </c>
      <c r="FS244">
        <f t="shared" si="667"/>
        <v>0</v>
      </c>
      <c r="FT244">
        <f t="shared" si="648"/>
        <v>0</v>
      </c>
      <c r="FV244">
        <f t="shared" si="655"/>
        <v>1</v>
      </c>
    </row>
    <row r="245" spans="2:178">
      <c r="B245" s="99"/>
      <c r="D245" s="27" t="s">
        <v>32</v>
      </c>
      <c r="E245" s="161">
        <v>1</v>
      </c>
      <c r="F245">
        <f t="shared" ref="F245:AK245" si="668">F47+F146</f>
        <v>0</v>
      </c>
      <c r="G245">
        <f t="shared" si="668"/>
        <v>0</v>
      </c>
      <c r="H245">
        <f t="shared" si="668"/>
        <v>0</v>
      </c>
      <c r="I245">
        <f t="shared" si="668"/>
        <v>0</v>
      </c>
      <c r="J245">
        <f t="shared" si="668"/>
        <v>0</v>
      </c>
      <c r="K245">
        <f t="shared" si="668"/>
        <v>0</v>
      </c>
      <c r="L245">
        <f t="shared" si="668"/>
        <v>0</v>
      </c>
      <c r="M245">
        <f t="shared" si="668"/>
        <v>0</v>
      </c>
      <c r="N245">
        <f t="shared" si="668"/>
        <v>0</v>
      </c>
      <c r="O245">
        <f t="shared" si="668"/>
        <v>0</v>
      </c>
      <c r="P245">
        <f t="shared" si="668"/>
        <v>0</v>
      </c>
      <c r="Q245">
        <f t="shared" si="668"/>
        <v>0</v>
      </c>
      <c r="R245">
        <f t="shared" si="668"/>
        <v>0</v>
      </c>
      <c r="S245">
        <f t="shared" si="668"/>
        <v>0</v>
      </c>
      <c r="T245">
        <f t="shared" si="668"/>
        <v>0</v>
      </c>
      <c r="U245">
        <f t="shared" si="668"/>
        <v>0</v>
      </c>
      <c r="V245">
        <f t="shared" si="668"/>
        <v>0</v>
      </c>
      <c r="W245">
        <f t="shared" si="668"/>
        <v>0</v>
      </c>
      <c r="X245">
        <f t="shared" si="668"/>
        <v>0</v>
      </c>
      <c r="Y245">
        <f t="shared" si="668"/>
        <v>0</v>
      </c>
      <c r="Z245">
        <f t="shared" si="668"/>
        <v>0</v>
      </c>
      <c r="AA245">
        <f t="shared" si="668"/>
        <v>1</v>
      </c>
      <c r="AB245">
        <f t="shared" si="668"/>
        <v>0</v>
      </c>
      <c r="AC245">
        <f t="shared" si="668"/>
        <v>0</v>
      </c>
      <c r="AD245">
        <f t="shared" si="668"/>
        <v>0</v>
      </c>
      <c r="AE245">
        <f t="shared" si="668"/>
        <v>0</v>
      </c>
      <c r="AF245">
        <f t="shared" si="668"/>
        <v>0</v>
      </c>
      <c r="AG245">
        <f t="shared" si="668"/>
        <v>0</v>
      </c>
      <c r="AH245">
        <f t="shared" si="668"/>
        <v>0</v>
      </c>
      <c r="AI245">
        <f t="shared" si="668"/>
        <v>0</v>
      </c>
      <c r="AJ245">
        <f t="shared" si="668"/>
        <v>0</v>
      </c>
      <c r="AK245">
        <f t="shared" si="668"/>
        <v>0</v>
      </c>
      <c r="AL245">
        <f t="shared" ref="AL245:BP245" si="669">AL47+AL146</f>
        <v>0</v>
      </c>
      <c r="AM245">
        <f t="shared" si="669"/>
        <v>0</v>
      </c>
      <c r="AN245">
        <f t="shared" si="669"/>
        <v>0</v>
      </c>
      <c r="AO245">
        <f t="shared" si="669"/>
        <v>0</v>
      </c>
      <c r="AP245">
        <f t="shared" si="669"/>
        <v>0</v>
      </c>
      <c r="AQ245">
        <f t="shared" si="669"/>
        <v>0</v>
      </c>
      <c r="AR245">
        <f t="shared" si="669"/>
        <v>1</v>
      </c>
      <c r="AS245">
        <f t="shared" si="669"/>
        <v>0</v>
      </c>
      <c r="AT245">
        <f t="shared" si="669"/>
        <v>0</v>
      </c>
      <c r="AU245">
        <f t="shared" si="669"/>
        <v>0</v>
      </c>
      <c r="AV245">
        <f t="shared" si="669"/>
        <v>0</v>
      </c>
      <c r="AW245">
        <f t="shared" si="669"/>
        <v>0</v>
      </c>
      <c r="AX245">
        <f t="shared" si="669"/>
        <v>0</v>
      </c>
      <c r="AY245">
        <f t="shared" si="669"/>
        <v>0</v>
      </c>
      <c r="AZ245">
        <f t="shared" si="669"/>
        <v>0</v>
      </c>
      <c r="BA245">
        <f t="shared" si="669"/>
        <v>0</v>
      </c>
      <c r="BB245">
        <f t="shared" si="669"/>
        <v>0</v>
      </c>
      <c r="BC245">
        <f t="shared" si="669"/>
        <v>1</v>
      </c>
      <c r="BD245">
        <f t="shared" si="669"/>
        <v>0</v>
      </c>
      <c r="BE245">
        <f t="shared" si="669"/>
        <v>0</v>
      </c>
      <c r="BF245">
        <f t="shared" si="669"/>
        <v>0</v>
      </c>
      <c r="BG245">
        <f t="shared" si="669"/>
        <v>0</v>
      </c>
      <c r="BH245">
        <f t="shared" si="669"/>
        <v>0</v>
      </c>
      <c r="BI245">
        <f t="shared" si="669"/>
        <v>0</v>
      </c>
      <c r="BJ245">
        <f t="shared" si="669"/>
        <v>0</v>
      </c>
      <c r="BK245">
        <f t="shared" si="669"/>
        <v>0</v>
      </c>
      <c r="BL245">
        <f t="shared" si="669"/>
        <v>0</v>
      </c>
      <c r="BM245">
        <f t="shared" si="669"/>
        <v>0</v>
      </c>
      <c r="BN245">
        <f t="shared" si="669"/>
        <v>0</v>
      </c>
      <c r="BO245">
        <f t="shared" si="669"/>
        <v>0</v>
      </c>
      <c r="BP245">
        <f t="shared" si="669"/>
        <v>0</v>
      </c>
      <c r="BQ245">
        <f t="shared" ref="BQ245" si="670">BQ47+BQ146</f>
        <v>0</v>
      </c>
      <c r="BR245">
        <f t="shared" ref="BR245:CW245" si="671">BR47+BR146</f>
        <v>0</v>
      </c>
      <c r="BS245">
        <f t="shared" si="671"/>
        <v>0</v>
      </c>
      <c r="BT245">
        <f t="shared" si="671"/>
        <v>0</v>
      </c>
      <c r="BU245">
        <f t="shared" si="671"/>
        <v>0</v>
      </c>
      <c r="BV245">
        <f t="shared" si="671"/>
        <v>0</v>
      </c>
      <c r="BW245">
        <f t="shared" si="671"/>
        <v>0</v>
      </c>
      <c r="BX245">
        <f t="shared" si="671"/>
        <v>0</v>
      </c>
      <c r="BY245">
        <f t="shared" si="671"/>
        <v>0</v>
      </c>
      <c r="BZ245">
        <f t="shared" si="671"/>
        <v>0</v>
      </c>
      <c r="CA245">
        <f t="shared" si="671"/>
        <v>0</v>
      </c>
      <c r="CB245">
        <f t="shared" si="671"/>
        <v>0</v>
      </c>
      <c r="CC245">
        <f t="shared" si="671"/>
        <v>0</v>
      </c>
      <c r="CD245">
        <f t="shared" si="671"/>
        <v>0</v>
      </c>
      <c r="CE245">
        <f t="shared" si="671"/>
        <v>0</v>
      </c>
      <c r="CF245">
        <f t="shared" si="671"/>
        <v>0</v>
      </c>
      <c r="CG245">
        <f t="shared" si="671"/>
        <v>0</v>
      </c>
      <c r="CH245">
        <f t="shared" si="671"/>
        <v>0</v>
      </c>
      <c r="CI245">
        <f t="shared" si="671"/>
        <v>0</v>
      </c>
      <c r="CJ245">
        <f t="shared" si="671"/>
        <v>0</v>
      </c>
      <c r="CK245">
        <f t="shared" si="671"/>
        <v>0</v>
      </c>
      <c r="CL245">
        <f t="shared" si="671"/>
        <v>0</v>
      </c>
      <c r="CM245">
        <f t="shared" si="671"/>
        <v>0</v>
      </c>
      <c r="CN245">
        <f t="shared" si="671"/>
        <v>0</v>
      </c>
      <c r="CO245">
        <f t="shared" si="671"/>
        <v>0</v>
      </c>
      <c r="CP245">
        <f t="shared" si="671"/>
        <v>0</v>
      </c>
      <c r="CQ245">
        <f t="shared" si="671"/>
        <v>0</v>
      </c>
      <c r="CR245">
        <f t="shared" si="671"/>
        <v>0</v>
      </c>
      <c r="CS245">
        <f t="shared" si="671"/>
        <v>0</v>
      </c>
      <c r="CT245">
        <f t="shared" si="671"/>
        <v>0</v>
      </c>
      <c r="CU245">
        <f t="shared" si="671"/>
        <v>0</v>
      </c>
      <c r="CV245">
        <f t="shared" si="671"/>
        <v>0</v>
      </c>
      <c r="CW245">
        <f t="shared" si="671"/>
        <v>0</v>
      </c>
      <c r="CX245">
        <f t="shared" ref="CX245:EC245" si="672">CX47+CX146</f>
        <v>0</v>
      </c>
      <c r="CY245">
        <f t="shared" si="672"/>
        <v>0</v>
      </c>
      <c r="CZ245">
        <f t="shared" si="672"/>
        <v>0</v>
      </c>
      <c r="DA245">
        <f t="shared" si="672"/>
        <v>0</v>
      </c>
      <c r="DB245">
        <f t="shared" si="672"/>
        <v>1</v>
      </c>
      <c r="DC245">
        <f t="shared" si="672"/>
        <v>0</v>
      </c>
      <c r="DD245">
        <f t="shared" si="672"/>
        <v>0</v>
      </c>
      <c r="DE245">
        <f t="shared" si="672"/>
        <v>0</v>
      </c>
      <c r="DF245">
        <f t="shared" si="672"/>
        <v>0</v>
      </c>
      <c r="DG245">
        <f t="shared" si="672"/>
        <v>0</v>
      </c>
      <c r="DH245">
        <f t="shared" si="672"/>
        <v>0</v>
      </c>
      <c r="DI245">
        <f t="shared" si="672"/>
        <v>0</v>
      </c>
      <c r="DJ245">
        <f t="shared" si="672"/>
        <v>0</v>
      </c>
      <c r="DK245">
        <f t="shared" si="672"/>
        <v>0</v>
      </c>
      <c r="DL245">
        <f t="shared" si="672"/>
        <v>0</v>
      </c>
      <c r="DM245">
        <f t="shared" si="672"/>
        <v>0</v>
      </c>
      <c r="DN245">
        <f t="shared" si="672"/>
        <v>0</v>
      </c>
      <c r="DO245">
        <f t="shared" si="672"/>
        <v>0</v>
      </c>
      <c r="DP245">
        <f t="shared" si="672"/>
        <v>0</v>
      </c>
      <c r="DQ245">
        <f t="shared" si="672"/>
        <v>0</v>
      </c>
      <c r="DR245">
        <f t="shared" si="672"/>
        <v>0</v>
      </c>
      <c r="DS245">
        <f t="shared" si="672"/>
        <v>0</v>
      </c>
      <c r="DT245">
        <f t="shared" si="672"/>
        <v>0</v>
      </c>
      <c r="DU245">
        <f t="shared" si="672"/>
        <v>0</v>
      </c>
      <c r="DV245">
        <f t="shared" si="672"/>
        <v>0</v>
      </c>
      <c r="DW245">
        <f t="shared" si="672"/>
        <v>0</v>
      </c>
      <c r="DX245">
        <f t="shared" si="672"/>
        <v>0</v>
      </c>
      <c r="DY245">
        <f t="shared" si="672"/>
        <v>0</v>
      </c>
      <c r="DZ245">
        <f t="shared" si="672"/>
        <v>0</v>
      </c>
      <c r="EA245">
        <f t="shared" si="672"/>
        <v>0</v>
      </c>
      <c r="EB245">
        <f t="shared" si="672"/>
        <v>0</v>
      </c>
      <c r="EC245">
        <f t="shared" si="672"/>
        <v>0</v>
      </c>
      <c r="ED245">
        <f t="shared" ref="ED245:FI245" si="673">ED47+ED146</f>
        <v>0</v>
      </c>
      <c r="EE245">
        <f t="shared" si="673"/>
        <v>0</v>
      </c>
      <c r="EF245">
        <f t="shared" si="673"/>
        <v>0</v>
      </c>
      <c r="EG245">
        <f t="shared" si="673"/>
        <v>0</v>
      </c>
      <c r="EH245">
        <f t="shared" si="673"/>
        <v>0</v>
      </c>
      <c r="EI245">
        <f t="shared" si="673"/>
        <v>0</v>
      </c>
      <c r="EJ245">
        <f t="shared" si="673"/>
        <v>0</v>
      </c>
      <c r="EK245">
        <f t="shared" si="673"/>
        <v>0</v>
      </c>
      <c r="EL245">
        <f t="shared" si="673"/>
        <v>0</v>
      </c>
      <c r="EM245">
        <f t="shared" si="673"/>
        <v>0</v>
      </c>
      <c r="EN245">
        <f t="shared" si="673"/>
        <v>0</v>
      </c>
      <c r="EO245">
        <f t="shared" si="673"/>
        <v>0</v>
      </c>
      <c r="EP245">
        <f t="shared" si="673"/>
        <v>0</v>
      </c>
      <c r="EQ245">
        <f t="shared" si="673"/>
        <v>0</v>
      </c>
      <c r="ER245">
        <f t="shared" si="673"/>
        <v>0</v>
      </c>
      <c r="ES245">
        <f t="shared" si="673"/>
        <v>0</v>
      </c>
      <c r="ET245">
        <f t="shared" si="673"/>
        <v>0</v>
      </c>
      <c r="EU245">
        <f t="shared" si="673"/>
        <v>0</v>
      </c>
      <c r="EV245">
        <f t="shared" si="673"/>
        <v>0</v>
      </c>
      <c r="EW245">
        <f t="shared" si="673"/>
        <v>0</v>
      </c>
      <c r="EX245">
        <f t="shared" si="673"/>
        <v>0</v>
      </c>
      <c r="EY245">
        <f t="shared" si="673"/>
        <v>0</v>
      </c>
      <c r="EZ245">
        <f t="shared" si="673"/>
        <v>0</v>
      </c>
      <c r="FA245">
        <f t="shared" si="673"/>
        <v>0</v>
      </c>
      <c r="FB245">
        <f t="shared" si="673"/>
        <v>0</v>
      </c>
      <c r="FC245">
        <f t="shared" si="673"/>
        <v>0</v>
      </c>
      <c r="FD245">
        <f t="shared" si="673"/>
        <v>0</v>
      </c>
      <c r="FE245">
        <f t="shared" si="673"/>
        <v>0</v>
      </c>
      <c r="FF245">
        <f t="shared" si="673"/>
        <v>0</v>
      </c>
      <c r="FG245">
        <f t="shared" si="673"/>
        <v>0</v>
      </c>
      <c r="FH245">
        <f t="shared" si="673"/>
        <v>0</v>
      </c>
      <c r="FI245">
        <f t="shared" si="673"/>
        <v>0</v>
      </c>
      <c r="FJ245">
        <f t="shared" ref="FJ245:FS245" si="674">FJ47+FJ146</f>
        <v>0</v>
      </c>
      <c r="FK245">
        <f t="shared" si="674"/>
        <v>0</v>
      </c>
      <c r="FL245">
        <f t="shared" si="674"/>
        <v>0</v>
      </c>
      <c r="FM245">
        <f t="shared" si="674"/>
        <v>0</v>
      </c>
      <c r="FN245">
        <f t="shared" si="674"/>
        <v>0</v>
      </c>
      <c r="FO245">
        <f t="shared" si="674"/>
        <v>0</v>
      </c>
      <c r="FP245">
        <f t="shared" si="674"/>
        <v>0</v>
      </c>
      <c r="FQ245">
        <f t="shared" si="674"/>
        <v>0</v>
      </c>
      <c r="FR245">
        <f t="shared" si="674"/>
        <v>0</v>
      </c>
      <c r="FS245">
        <f t="shared" si="674"/>
        <v>0</v>
      </c>
      <c r="FT245">
        <f t="shared" si="648"/>
        <v>0</v>
      </c>
      <c r="FV245">
        <f t="shared" si="655"/>
        <v>4</v>
      </c>
    </row>
    <row r="246" spans="2:178">
      <c r="B246" s="99"/>
      <c r="D246" s="27" t="s">
        <v>33</v>
      </c>
      <c r="E246" s="161" t="s">
        <v>33</v>
      </c>
      <c r="F246">
        <f t="shared" ref="F246:AK246" si="675">F48+F147</f>
        <v>0</v>
      </c>
      <c r="G246">
        <f t="shared" si="675"/>
        <v>0</v>
      </c>
      <c r="H246">
        <f t="shared" si="675"/>
        <v>0</v>
      </c>
      <c r="I246">
        <f t="shared" si="675"/>
        <v>0</v>
      </c>
      <c r="J246">
        <f t="shared" si="675"/>
        <v>0</v>
      </c>
      <c r="K246">
        <f t="shared" si="675"/>
        <v>0</v>
      </c>
      <c r="L246">
        <f t="shared" si="675"/>
        <v>0</v>
      </c>
      <c r="M246">
        <f t="shared" si="675"/>
        <v>1</v>
      </c>
      <c r="N246">
        <f t="shared" si="675"/>
        <v>0</v>
      </c>
      <c r="O246">
        <f t="shared" si="675"/>
        <v>0</v>
      </c>
      <c r="P246">
        <f t="shared" si="675"/>
        <v>0</v>
      </c>
      <c r="Q246">
        <f t="shared" si="675"/>
        <v>0</v>
      </c>
      <c r="R246">
        <f t="shared" si="675"/>
        <v>0</v>
      </c>
      <c r="S246">
        <f t="shared" si="675"/>
        <v>1</v>
      </c>
      <c r="T246">
        <f t="shared" si="675"/>
        <v>0</v>
      </c>
      <c r="U246">
        <f t="shared" si="675"/>
        <v>0</v>
      </c>
      <c r="V246">
        <f t="shared" si="675"/>
        <v>0</v>
      </c>
      <c r="W246">
        <f t="shared" si="675"/>
        <v>0</v>
      </c>
      <c r="X246">
        <f t="shared" si="675"/>
        <v>0</v>
      </c>
      <c r="Y246">
        <f t="shared" si="675"/>
        <v>0</v>
      </c>
      <c r="Z246">
        <f t="shared" si="675"/>
        <v>0</v>
      </c>
      <c r="AA246">
        <f t="shared" si="675"/>
        <v>0</v>
      </c>
      <c r="AB246">
        <f t="shared" si="675"/>
        <v>0</v>
      </c>
      <c r="AC246">
        <f t="shared" si="675"/>
        <v>0</v>
      </c>
      <c r="AD246">
        <f t="shared" si="675"/>
        <v>0</v>
      </c>
      <c r="AE246">
        <f t="shared" si="675"/>
        <v>0</v>
      </c>
      <c r="AF246">
        <f t="shared" si="675"/>
        <v>0</v>
      </c>
      <c r="AG246">
        <f t="shared" si="675"/>
        <v>0</v>
      </c>
      <c r="AH246">
        <f t="shared" si="675"/>
        <v>0</v>
      </c>
      <c r="AI246">
        <f t="shared" si="675"/>
        <v>0</v>
      </c>
      <c r="AJ246">
        <f t="shared" si="675"/>
        <v>0</v>
      </c>
      <c r="AK246">
        <f t="shared" si="675"/>
        <v>0</v>
      </c>
      <c r="AL246">
        <f t="shared" ref="AL246:BP246" si="676">AL48+AL147</f>
        <v>0</v>
      </c>
      <c r="AM246">
        <f t="shared" si="676"/>
        <v>0</v>
      </c>
      <c r="AN246">
        <f t="shared" si="676"/>
        <v>0</v>
      </c>
      <c r="AO246">
        <f t="shared" si="676"/>
        <v>0</v>
      </c>
      <c r="AP246">
        <f t="shared" si="676"/>
        <v>0</v>
      </c>
      <c r="AQ246">
        <f t="shared" si="676"/>
        <v>0</v>
      </c>
      <c r="AR246">
        <f t="shared" si="676"/>
        <v>0</v>
      </c>
      <c r="AS246">
        <f t="shared" si="676"/>
        <v>0</v>
      </c>
      <c r="AT246">
        <f t="shared" si="676"/>
        <v>0</v>
      </c>
      <c r="AU246">
        <f t="shared" si="676"/>
        <v>0</v>
      </c>
      <c r="AV246">
        <f t="shared" si="676"/>
        <v>0</v>
      </c>
      <c r="AW246">
        <f t="shared" si="676"/>
        <v>0</v>
      </c>
      <c r="AX246">
        <f t="shared" si="676"/>
        <v>0</v>
      </c>
      <c r="AY246">
        <f t="shared" si="676"/>
        <v>0</v>
      </c>
      <c r="AZ246">
        <f t="shared" si="676"/>
        <v>0</v>
      </c>
      <c r="BA246">
        <f t="shared" si="676"/>
        <v>0</v>
      </c>
      <c r="BB246">
        <f t="shared" si="676"/>
        <v>0</v>
      </c>
      <c r="BC246">
        <f t="shared" si="676"/>
        <v>0</v>
      </c>
      <c r="BD246">
        <f t="shared" si="676"/>
        <v>0</v>
      </c>
      <c r="BE246">
        <f t="shared" si="676"/>
        <v>1</v>
      </c>
      <c r="BF246">
        <f t="shared" si="676"/>
        <v>0</v>
      </c>
      <c r="BG246">
        <f t="shared" si="676"/>
        <v>0</v>
      </c>
      <c r="BH246">
        <f t="shared" si="676"/>
        <v>1</v>
      </c>
      <c r="BI246">
        <f t="shared" si="676"/>
        <v>0</v>
      </c>
      <c r="BJ246">
        <f t="shared" si="676"/>
        <v>0</v>
      </c>
      <c r="BK246">
        <f t="shared" si="676"/>
        <v>0</v>
      </c>
      <c r="BL246">
        <f t="shared" si="676"/>
        <v>0</v>
      </c>
      <c r="BM246">
        <f t="shared" si="676"/>
        <v>0</v>
      </c>
      <c r="BN246">
        <f t="shared" si="676"/>
        <v>0</v>
      </c>
      <c r="BO246">
        <f t="shared" si="676"/>
        <v>0</v>
      </c>
      <c r="BP246">
        <f t="shared" si="676"/>
        <v>0</v>
      </c>
      <c r="BQ246">
        <f>BQ48+BQ147</f>
        <v>0</v>
      </c>
      <c r="BR246">
        <f t="shared" ref="BR246:CW246" si="677">BR48+BR147</f>
        <v>0</v>
      </c>
      <c r="BS246">
        <f t="shared" si="677"/>
        <v>0</v>
      </c>
      <c r="BT246">
        <f t="shared" si="677"/>
        <v>0</v>
      </c>
      <c r="BU246">
        <f t="shared" si="677"/>
        <v>0</v>
      </c>
      <c r="BV246">
        <f t="shared" si="677"/>
        <v>0</v>
      </c>
      <c r="BW246">
        <f t="shared" si="677"/>
        <v>0</v>
      </c>
      <c r="BX246">
        <f t="shared" si="677"/>
        <v>0</v>
      </c>
      <c r="BY246">
        <f t="shared" si="677"/>
        <v>0</v>
      </c>
      <c r="BZ246">
        <f t="shared" si="677"/>
        <v>0</v>
      </c>
      <c r="CA246">
        <f t="shared" si="677"/>
        <v>0</v>
      </c>
      <c r="CB246">
        <f t="shared" si="677"/>
        <v>0</v>
      </c>
      <c r="CC246">
        <f t="shared" si="677"/>
        <v>0</v>
      </c>
      <c r="CD246">
        <f t="shared" si="677"/>
        <v>0</v>
      </c>
      <c r="CE246">
        <f t="shared" si="677"/>
        <v>0</v>
      </c>
      <c r="CF246">
        <f t="shared" si="677"/>
        <v>0</v>
      </c>
      <c r="CG246">
        <f t="shared" si="677"/>
        <v>0</v>
      </c>
      <c r="CH246">
        <f t="shared" si="677"/>
        <v>0</v>
      </c>
      <c r="CI246">
        <f t="shared" si="677"/>
        <v>0</v>
      </c>
      <c r="CJ246">
        <f t="shared" si="677"/>
        <v>0</v>
      </c>
      <c r="CK246">
        <f t="shared" si="677"/>
        <v>0</v>
      </c>
      <c r="CL246">
        <f t="shared" si="677"/>
        <v>0</v>
      </c>
      <c r="CM246">
        <f t="shared" si="677"/>
        <v>0</v>
      </c>
      <c r="CN246">
        <f t="shared" si="677"/>
        <v>0</v>
      </c>
      <c r="CO246">
        <f t="shared" si="677"/>
        <v>1</v>
      </c>
      <c r="CP246">
        <f t="shared" si="677"/>
        <v>0</v>
      </c>
      <c r="CQ246">
        <f t="shared" si="677"/>
        <v>0</v>
      </c>
      <c r="CR246">
        <f t="shared" si="677"/>
        <v>0</v>
      </c>
      <c r="CS246">
        <f t="shared" si="677"/>
        <v>1</v>
      </c>
      <c r="CT246">
        <f t="shared" si="677"/>
        <v>0</v>
      </c>
      <c r="CU246">
        <f t="shared" si="677"/>
        <v>0</v>
      </c>
      <c r="CV246">
        <f t="shared" si="677"/>
        <v>0</v>
      </c>
      <c r="CW246">
        <f t="shared" si="677"/>
        <v>0</v>
      </c>
      <c r="CX246">
        <f t="shared" ref="CX246:EC246" si="678">CX48+CX147</f>
        <v>0</v>
      </c>
      <c r="CY246">
        <f t="shared" si="678"/>
        <v>0</v>
      </c>
      <c r="CZ246">
        <f t="shared" si="678"/>
        <v>0</v>
      </c>
      <c r="DA246">
        <f t="shared" si="678"/>
        <v>0</v>
      </c>
      <c r="DB246">
        <f t="shared" si="678"/>
        <v>0</v>
      </c>
      <c r="DC246">
        <f t="shared" si="678"/>
        <v>0</v>
      </c>
      <c r="DD246">
        <f t="shared" si="678"/>
        <v>0</v>
      </c>
      <c r="DE246">
        <f t="shared" si="678"/>
        <v>0</v>
      </c>
      <c r="DF246">
        <f t="shared" si="678"/>
        <v>0</v>
      </c>
      <c r="DG246">
        <f t="shared" si="678"/>
        <v>0</v>
      </c>
      <c r="DH246">
        <f t="shared" si="678"/>
        <v>1</v>
      </c>
      <c r="DI246">
        <f t="shared" si="678"/>
        <v>0</v>
      </c>
      <c r="DJ246">
        <f t="shared" si="678"/>
        <v>0</v>
      </c>
      <c r="DK246">
        <f t="shared" si="678"/>
        <v>0</v>
      </c>
      <c r="DL246">
        <f t="shared" si="678"/>
        <v>0</v>
      </c>
      <c r="DM246">
        <f t="shared" si="678"/>
        <v>0</v>
      </c>
      <c r="DN246">
        <f t="shared" si="678"/>
        <v>0</v>
      </c>
      <c r="DO246">
        <f t="shared" si="678"/>
        <v>0</v>
      </c>
      <c r="DP246">
        <f t="shared" si="678"/>
        <v>1</v>
      </c>
      <c r="DQ246">
        <f t="shared" si="678"/>
        <v>0</v>
      </c>
      <c r="DR246">
        <f t="shared" si="678"/>
        <v>0</v>
      </c>
      <c r="DS246">
        <f t="shared" si="678"/>
        <v>0</v>
      </c>
      <c r="DT246">
        <f t="shared" si="678"/>
        <v>0</v>
      </c>
      <c r="DU246">
        <f t="shared" si="678"/>
        <v>0</v>
      </c>
      <c r="DV246">
        <f t="shared" si="678"/>
        <v>0</v>
      </c>
      <c r="DW246">
        <f t="shared" si="678"/>
        <v>0</v>
      </c>
      <c r="DX246">
        <f t="shared" si="678"/>
        <v>0</v>
      </c>
      <c r="DY246">
        <f t="shared" si="678"/>
        <v>0</v>
      </c>
      <c r="DZ246">
        <f t="shared" si="678"/>
        <v>0</v>
      </c>
      <c r="EA246">
        <f t="shared" si="678"/>
        <v>0</v>
      </c>
      <c r="EB246">
        <f t="shared" si="678"/>
        <v>0</v>
      </c>
      <c r="EC246">
        <f t="shared" si="678"/>
        <v>0</v>
      </c>
      <c r="ED246">
        <f t="shared" ref="ED246:FI246" si="679">ED48+ED147</f>
        <v>0</v>
      </c>
      <c r="EE246">
        <f t="shared" si="679"/>
        <v>0</v>
      </c>
      <c r="EF246">
        <f t="shared" si="679"/>
        <v>0</v>
      </c>
      <c r="EG246">
        <f t="shared" si="679"/>
        <v>1</v>
      </c>
      <c r="EH246">
        <f t="shared" si="679"/>
        <v>0</v>
      </c>
      <c r="EI246">
        <f t="shared" si="679"/>
        <v>0</v>
      </c>
      <c r="EJ246">
        <f t="shared" si="679"/>
        <v>0</v>
      </c>
      <c r="EK246">
        <f t="shared" si="679"/>
        <v>0</v>
      </c>
      <c r="EL246">
        <f t="shared" si="679"/>
        <v>0</v>
      </c>
      <c r="EM246">
        <f t="shared" si="679"/>
        <v>0</v>
      </c>
      <c r="EN246">
        <f t="shared" si="679"/>
        <v>0</v>
      </c>
      <c r="EO246">
        <f t="shared" si="679"/>
        <v>0</v>
      </c>
      <c r="EP246">
        <f t="shared" si="679"/>
        <v>0</v>
      </c>
      <c r="EQ246">
        <f t="shared" si="679"/>
        <v>0</v>
      </c>
      <c r="ER246">
        <f t="shared" si="679"/>
        <v>0</v>
      </c>
      <c r="ES246">
        <f t="shared" si="679"/>
        <v>0</v>
      </c>
      <c r="ET246">
        <f t="shared" si="679"/>
        <v>0</v>
      </c>
      <c r="EU246">
        <f t="shared" si="679"/>
        <v>0</v>
      </c>
      <c r="EV246">
        <f t="shared" si="679"/>
        <v>0</v>
      </c>
      <c r="EW246">
        <f t="shared" si="679"/>
        <v>0</v>
      </c>
      <c r="EX246">
        <f t="shared" si="679"/>
        <v>0</v>
      </c>
      <c r="EY246">
        <f t="shared" si="679"/>
        <v>0</v>
      </c>
      <c r="EZ246">
        <f t="shared" si="679"/>
        <v>0</v>
      </c>
      <c r="FA246">
        <f t="shared" si="679"/>
        <v>0</v>
      </c>
      <c r="FB246">
        <f t="shared" si="679"/>
        <v>0</v>
      </c>
      <c r="FC246">
        <f t="shared" si="679"/>
        <v>0</v>
      </c>
      <c r="FD246">
        <f t="shared" si="679"/>
        <v>0</v>
      </c>
      <c r="FE246">
        <f t="shared" si="679"/>
        <v>0</v>
      </c>
      <c r="FF246">
        <f t="shared" si="679"/>
        <v>1</v>
      </c>
      <c r="FG246">
        <f t="shared" si="679"/>
        <v>0</v>
      </c>
      <c r="FH246">
        <f t="shared" si="679"/>
        <v>1</v>
      </c>
      <c r="FI246">
        <f t="shared" si="679"/>
        <v>0</v>
      </c>
      <c r="FJ246">
        <f t="shared" ref="FJ246:FS246" si="680">FJ48+FJ147</f>
        <v>0</v>
      </c>
      <c r="FK246">
        <f t="shared" si="680"/>
        <v>0</v>
      </c>
      <c r="FL246">
        <f t="shared" si="680"/>
        <v>0</v>
      </c>
      <c r="FM246">
        <f t="shared" si="680"/>
        <v>0</v>
      </c>
      <c r="FN246">
        <f t="shared" si="680"/>
        <v>0</v>
      </c>
      <c r="FO246">
        <f t="shared" si="680"/>
        <v>0</v>
      </c>
      <c r="FP246">
        <f t="shared" si="680"/>
        <v>1</v>
      </c>
      <c r="FQ246">
        <f t="shared" si="680"/>
        <v>0</v>
      </c>
      <c r="FR246">
        <f t="shared" si="680"/>
        <v>0</v>
      </c>
      <c r="FS246">
        <f t="shared" si="680"/>
        <v>0</v>
      </c>
      <c r="FT246">
        <f t="shared" si="648"/>
        <v>0</v>
      </c>
      <c r="FV246">
        <f t="shared" si="655"/>
        <v>12</v>
      </c>
    </row>
    <row r="247" spans="2:178">
      <c r="B247" s="99"/>
      <c r="D247" s="27" t="s">
        <v>34</v>
      </c>
      <c r="E247" s="161" t="s">
        <v>34</v>
      </c>
      <c r="F247">
        <f t="shared" ref="F247:AK247" si="681">F49+F148</f>
        <v>0</v>
      </c>
      <c r="G247">
        <f t="shared" si="681"/>
        <v>0</v>
      </c>
      <c r="H247">
        <f t="shared" si="681"/>
        <v>0</v>
      </c>
      <c r="I247">
        <f t="shared" si="681"/>
        <v>0</v>
      </c>
      <c r="J247">
        <f t="shared" si="681"/>
        <v>0</v>
      </c>
      <c r="K247">
        <f t="shared" si="681"/>
        <v>0</v>
      </c>
      <c r="L247">
        <f t="shared" si="681"/>
        <v>0</v>
      </c>
      <c r="M247">
        <f t="shared" si="681"/>
        <v>0</v>
      </c>
      <c r="N247">
        <f t="shared" si="681"/>
        <v>0</v>
      </c>
      <c r="O247">
        <f t="shared" si="681"/>
        <v>0</v>
      </c>
      <c r="P247">
        <f t="shared" si="681"/>
        <v>0</v>
      </c>
      <c r="Q247">
        <f t="shared" si="681"/>
        <v>0</v>
      </c>
      <c r="R247">
        <f t="shared" si="681"/>
        <v>0</v>
      </c>
      <c r="S247">
        <f t="shared" si="681"/>
        <v>0</v>
      </c>
      <c r="T247">
        <f t="shared" si="681"/>
        <v>0</v>
      </c>
      <c r="U247">
        <f t="shared" si="681"/>
        <v>0</v>
      </c>
      <c r="V247">
        <f t="shared" si="681"/>
        <v>0</v>
      </c>
      <c r="W247">
        <f t="shared" si="681"/>
        <v>0</v>
      </c>
      <c r="X247">
        <f t="shared" si="681"/>
        <v>0</v>
      </c>
      <c r="Y247">
        <f t="shared" si="681"/>
        <v>0</v>
      </c>
      <c r="Z247">
        <f t="shared" si="681"/>
        <v>0</v>
      </c>
      <c r="AA247">
        <f t="shared" si="681"/>
        <v>0</v>
      </c>
      <c r="AB247">
        <f t="shared" si="681"/>
        <v>0</v>
      </c>
      <c r="AC247">
        <f t="shared" si="681"/>
        <v>0</v>
      </c>
      <c r="AD247">
        <f t="shared" si="681"/>
        <v>0</v>
      </c>
      <c r="AE247">
        <f t="shared" si="681"/>
        <v>0</v>
      </c>
      <c r="AF247">
        <f t="shared" si="681"/>
        <v>0</v>
      </c>
      <c r="AG247">
        <f t="shared" si="681"/>
        <v>0</v>
      </c>
      <c r="AH247">
        <f t="shared" si="681"/>
        <v>0</v>
      </c>
      <c r="AI247">
        <f t="shared" si="681"/>
        <v>0</v>
      </c>
      <c r="AJ247">
        <f t="shared" si="681"/>
        <v>0</v>
      </c>
      <c r="AK247">
        <f t="shared" si="681"/>
        <v>1</v>
      </c>
      <c r="AL247">
        <f t="shared" ref="AL247:BP247" si="682">AL49+AL148</f>
        <v>0</v>
      </c>
      <c r="AM247">
        <f t="shared" si="682"/>
        <v>0</v>
      </c>
      <c r="AN247">
        <f t="shared" si="682"/>
        <v>0</v>
      </c>
      <c r="AO247">
        <f t="shared" si="682"/>
        <v>0</v>
      </c>
      <c r="AP247">
        <f t="shared" si="682"/>
        <v>0</v>
      </c>
      <c r="AQ247">
        <f t="shared" si="682"/>
        <v>0</v>
      </c>
      <c r="AR247">
        <f t="shared" si="682"/>
        <v>0</v>
      </c>
      <c r="AS247">
        <f t="shared" si="682"/>
        <v>0</v>
      </c>
      <c r="AT247">
        <f t="shared" si="682"/>
        <v>0</v>
      </c>
      <c r="AU247">
        <f t="shared" si="682"/>
        <v>0</v>
      </c>
      <c r="AV247">
        <f t="shared" si="682"/>
        <v>0</v>
      </c>
      <c r="AW247">
        <f t="shared" si="682"/>
        <v>0</v>
      </c>
      <c r="AX247">
        <f t="shared" si="682"/>
        <v>0</v>
      </c>
      <c r="AY247">
        <f t="shared" si="682"/>
        <v>0</v>
      </c>
      <c r="AZ247">
        <f t="shared" si="682"/>
        <v>0</v>
      </c>
      <c r="BA247">
        <f t="shared" si="682"/>
        <v>0</v>
      </c>
      <c r="BB247">
        <f t="shared" si="682"/>
        <v>0</v>
      </c>
      <c r="BC247">
        <f t="shared" si="682"/>
        <v>0</v>
      </c>
      <c r="BD247">
        <f t="shared" si="682"/>
        <v>0</v>
      </c>
      <c r="BE247">
        <f t="shared" si="682"/>
        <v>0</v>
      </c>
      <c r="BF247">
        <f t="shared" si="682"/>
        <v>0</v>
      </c>
      <c r="BG247">
        <f t="shared" si="682"/>
        <v>0</v>
      </c>
      <c r="BH247">
        <f t="shared" si="682"/>
        <v>0</v>
      </c>
      <c r="BI247">
        <f t="shared" si="682"/>
        <v>0</v>
      </c>
      <c r="BJ247">
        <f t="shared" si="682"/>
        <v>0</v>
      </c>
      <c r="BK247">
        <f t="shared" si="682"/>
        <v>0</v>
      </c>
      <c r="BL247">
        <f t="shared" si="682"/>
        <v>0</v>
      </c>
      <c r="BM247">
        <f t="shared" si="682"/>
        <v>0</v>
      </c>
      <c r="BN247">
        <f t="shared" si="682"/>
        <v>0</v>
      </c>
      <c r="BO247">
        <f t="shared" si="682"/>
        <v>0</v>
      </c>
      <c r="BP247">
        <f t="shared" si="682"/>
        <v>0</v>
      </c>
      <c r="BQ247">
        <f>BQ49+BQ148</f>
        <v>0</v>
      </c>
      <c r="BR247">
        <f t="shared" ref="BR247:CW247" si="683">BR49+BR148</f>
        <v>0</v>
      </c>
      <c r="BS247">
        <f t="shared" si="683"/>
        <v>0</v>
      </c>
      <c r="BT247">
        <f t="shared" si="683"/>
        <v>1</v>
      </c>
      <c r="BU247">
        <f t="shared" si="683"/>
        <v>0</v>
      </c>
      <c r="BV247">
        <f t="shared" si="683"/>
        <v>0</v>
      </c>
      <c r="BW247">
        <f t="shared" si="683"/>
        <v>0</v>
      </c>
      <c r="BX247">
        <f t="shared" si="683"/>
        <v>0</v>
      </c>
      <c r="BY247">
        <f t="shared" si="683"/>
        <v>0</v>
      </c>
      <c r="BZ247">
        <f t="shared" si="683"/>
        <v>0</v>
      </c>
      <c r="CA247">
        <f t="shared" si="683"/>
        <v>0</v>
      </c>
      <c r="CB247">
        <f t="shared" si="683"/>
        <v>0</v>
      </c>
      <c r="CC247">
        <f t="shared" si="683"/>
        <v>0</v>
      </c>
      <c r="CD247">
        <f t="shared" si="683"/>
        <v>0</v>
      </c>
      <c r="CE247">
        <f t="shared" si="683"/>
        <v>0</v>
      </c>
      <c r="CF247">
        <f t="shared" si="683"/>
        <v>0</v>
      </c>
      <c r="CG247">
        <f t="shared" si="683"/>
        <v>0</v>
      </c>
      <c r="CH247">
        <f t="shared" si="683"/>
        <v>0</v>
      </c>
      <c r="CI247">
        <f t="shared" si="683"/>
        <v>0</v>
      </c>
      <c r="CJ247">
        <f t="shared" si="683"/>
        <v>0</v>
      </c>
      <c r="CK247">
        <f t="shared" si="683"/>
        <v>0</v>
      </c>
      <c r="CL247">
        <f t="shared" si="683"/>
        <v>0</v>
      </c>
      <c r="CM247">
        <f t="shared" si="683"/>
        <v>0</v>
      </c>
      <c r="CN247">
        <f t="shared" si="683"/>
        <v>1</v>
      </c>
      <c r="CO247">
        <f t="shared" si="683"/>
        <v>0</v>
      </c>
      <c r="CP247">
        <f t="shared" si="683"/>
        <v>0</v>
      </c>
      <c r="CQ247">
        <f t="shared" si="683"/>
        <v>0</v>
      </c>
      <c r="CR247">
        <f t="shared" si="683"/>
        <v>0</v>
      </c>
      <c r="CS247">
        <f t="shared" si="683"/>
        <v>0</v>
      </c>
      <c r="CT247">
        <f t="shared" si="683"/>
        <v>0</v>
      </c>
      <c r="CU247">
        <f t="shared" si="683"/>
        <v>0</v>
      </c>
      <c r="CV247">
        <f t="shared" si="683"/>
        <v>0</v>
      </c>
      <c r="CW247">
        <f t="shared" si="683"/>
        <v>0</v>
      </c>
      <c r="CX247">
        <f t="shared" ref="CX247:EC247" si="684">CX49+CX148</f>
        <v>0</v>
      </c>
      <c r="CY247">
        <f t="shared" si="684"/>
        <v>0</v>
      </c>
      <c r="CZ247">
        <f t="shared" si="684"/>
        <v>0</v>
      </c>
      <c r="DA247">
        <f t="shared" si="684"/>
        <v>0</v>
      </c>
      <c r="DB247">
        <f t="shared" si="684"/>
        <v>0</v>
      </c>
      <c r="DC247">
        <f t="shared" si="684"/>
        <v>0</v>
      </c>
      <c r="DD247">
        <f t="shared" si="684"/>
        <v>0</v>
      </c>
      <c r="DE247">
        <f t="shared" si="684"/>
        <v>0</v>
      </c>
      <c r="DF247">
        <f t="shared" si="684"/>
        <v>0</v>
      </c>
      <c r="DG247">
        <f t="shared" si="684"/>
        <v>0</v>
      </c>
      <c r="DH247">
        <f t="shared" si="684"/>
        <v>0</v>
      </c>
      <c r="DI247">
        <f t="shared" si="684"/>
        <v>0</v>
      </c>
      <c r="DJ247">
        <f t="shared" si="684"/>
        <v>0</v>
      </c>
      <c r="DK247">
        <f t="shared" si="684"/>
        <v>0</v>
      </c>
      <c r="DL247">
        <f t="shared" si="684"/>
        <v>0</v>
      </c>
      <c r="DM247">
        <f t="shared" si="684"/>
        <v>0</v>
      </c>
      <c r="DN247">
        <f t="shared" si="684"/>
        <v>0</v>
      </c>
      <c r="DO247">
        <f t="shared" si="684"/>
        <v>0</v>
      </c>
      <c r="DP247">
        <f t="shared" si="684"/>
        <v>0</v>
      </c>
      <c r="DQ247">
        <f t="shared" si="684"/>
        <v>0</v>
      </c>
      <c r="DR247">
        <f t="shared" si="684"/>
        <v>0</v>
      </c>
      <c r="DS247">
        <f t="shared" si="684"/>
        <v>0</v>
      </c>
      <c r="DT247">
        <f t="shared" si="684"/>
        <v>1</v>
      </c>
      <c r="DU247">
        <f t="shared" si="684"/>
        <v>1</v>
      </c>
      <c r="DV247">
        <f t="shared" si="684"/>
        <v>1</v>
      </c>
      <c r="DW247">
        <f t="shared" si="684"/>
        <v>0</v>
      </c>
      <c r="DX247">
        <f t="shared" si="684"/>
        <v>0</v>
      </c>
      <c r="DY247">
        <f t="shared" si="684"/>
        <v>0</v>
      </c>
      <c r="DZ247">
        <f t="shared" si="684"/>
        <v>0</v>
      </c>
      <c r="EA247">
        <f t="shared" si="684"/>
        <v>0</v>
      </c>
      <c r="EB247">
        <f t="shared" si="684"/>
        <v>0</v>
      </c>
      <c r="EC247">
        <f t="shared" si="684"/>
        <v>0</v>
      </c>
      <c r="ED247">
        <f t="shared" ref="ED247:FI247" si="685">ED49+ED148</f>
        <v>0</v>
      </c>
      <c r="EE247">
        <f t="shared" si="685"/>
        <v>0</v>
      </c>
      <c r="EF247">
        <f t="shared" si="685"/>
        <v>0</v>
      </c>
      <c r="EG247">
        <f t="shared" si="685"/>
        <v>0</v>
      </c>
      <c r="EH247">
        <f t="shared" si="685"/>
        <v>0</v>
      </c>
      <c r="EI247">
        <f t="shared" si="685"/>
        <v>0</v>
      </c>
      <c r="EJ247">
        <f t="shared" si="685"/>
        <v>0</v>
      </c>
      <c r="EK247">
        <f t="shared" si="685"/>
        <v>0</v>
      </c>
      <c r="EL247">
        <f t="shared" si="685"/>
        <v>0</v>
      </c>
      <c r="EM247">
        <f t="shared" si="685"/>
        <v>0</v>
      </c>
      <c r="EN247">
        <f t="shared" si="685"/>
        <v>0</v>
      </c>
      <c r="EO247">
        <f t="shared" si="685"/>
        <v>0</v>
      </c>
      <c r="EP247">
        <f t="shared" si="685"/>
        <v>0</v>
      </c>
      <c r="EQ247">
        <f t="shared" si="685"/>
        <v>0</v>
      </c>
      <c r="ER247">
        <f t="shared" si="685"/>
        <v>0</v>
      </c>
      <c r="ES247">
        <f t="shared" si="685"/>
        <v>0</v>
      </c>
      <c r="ET247">
        <f t="shared" si="685"/>
        <v>0</v>
      </c>
      <c r="EU247">
        <f t="shared" si="685"/>
        <v>0</v>
      </c>
      <c r="EV247">
        <f t="shared" si="685"/>
        <v>0</v>
      </c>
      <c r="EW247">
        <f t="shared" si="685"/>
        <v>0</v>
      </c>
      <c r="EX247">
        <f t="shared" si="685"/>
        <v>0</v>
      </c>
      <c r="EY247">
        <f t="shared" si="685"/>
        <v>0</v>
      </c>
      <c r="EZ247">
        <f t="shared" si="685"/>
        <v>1</v>
      </c>
      <c r="FA247">
        <f t="shared" si="685"/>
        <v>0</v>
      </c>
      <c r="FB247">
        <f t="shared" si="685"/>
        <v>1</v>
      </c>
      <c r="FC247">
        <f t="shared" si="685"/>
        <v>0</v>
      </c>
      <c r="FD247">
        <f t="shared" si="685"/>
        <v>0</v>
      </c>
      <c r="FE247">
        <f t="shared" si="685"/>
        <v>0</v>
      </c>
      <c r="FF247">
        <f t="shared" si="685"/>
        <v>0</v>
      </c>
      <c r="FG247">
        <f t="shared" si="685"/>
        <v>0</v>
      </c>
      <c r="FH247">
        <f t="shared" si="685"/>
        <v>0</v>
      </c>
      <c r="FI247">
        <f t="shared" si="685"/>
        <v>0</v>
      </c>
      <c r="FJ247">
        <f t="shared" ref="FJ247:FS247" si="686">FJ49+FJ148</f>
        <v>0</v>
      </c>
      <c r="FK247">
        <f t="shared" si="686"/>
        <v>0</v>
      </c>
      <c r="FL247">
        <f t="shared" si="686"/>
        <v>0</v>
      </c>
      <c r="FM247">
        <f t="shared" si="686"/>
        <v>0</v>
      </c>
      <c r="FN247">
        <f t="shared" si="686"/>
        <v>0</v>
      </c>
      <c r="FO247">
        <f t="shared" si="686"/>
        <v>0</v>
      </c>
      <c r="FP247">
        <f t="shared" si="686"/>
        <v>0</v>
      </c>
      <c r="FQ247">
        <f t="shared" si="686"/>
        <v>0</v>
      </c>
      <c r="FR247">
        <f t="shared" si="686"/>
        <v>0</v>
      </c>
      <c r="FS247">
        <f t="shared" si="686"/>
        <v>0</v>
      </c>
      <c r="FT247">
        <f t="shared" si="648"/>
        <v>0</v>
      </c>
      <c r="FV247">
        <f t="shared" si="655"/>
        <v>8</v>
      </c>
    </row>
    <row r="248" spans="2:178" ht="15.75" thickBot="1">
      <c r="B248" s="99"/>
      <c r="D248" s="105" t="s">
        <v>25</v>
      </c>
      <c r="E248" s="106"/>
      <c r="F248" s="106">
        <f>SUM(F241:F247)</f>
        <v>0</v>
      </c>
      <c r="G248" s="106">
        <f t="shared" ref="G248:BR248" si="687">SUM(G241:G247)</f>
        <v>0</v>
      </c>
      <c r="H248" s="106">
        <f t="shared" si="687"/>
        <v>0</v>
      </c>
      <c r="I248" s="106">
        <f t="shared" si="687"/>
        <v>0</v>
      </c>
      <c r="J248" s="106">
        <f t="shared" si="687"/>
        <v>0</v>
      </c>
      <c r="K248" s="106">
        <f t="shared" si="687"/>
        <v>0</v>
      </c>
      <c r="L248" s="106">
        <f t="shared" si="687"/>
        <v>0</v>
      </c>
      <c r="M248" s="106">
        <f t="shared" si="687"/>
        <v>1</v>
      </c>
      <c r="N248" s="106">
        <f t="shared" si="687"/>
        <v>0</v>
      </c>
      <c r="O248" s="106">
        <f t="shared" si="687"/>
        <v>0</v>
      </c>
      <c r="P248" s="106">
        <f t="shared" si="687"/>
        <v>0</v>
      </c>
      <c r="Q248" s="106">
        <f t="shared" si="687"/>
        <v>0</v>
      </c>
      <c r="R248" s="106">
        <f t="shared" si="687"/>
        <v>0</v>
      </c>
      <c r="S248" s="106">
        <f t="shared" si="687"/>
        <v>1</v>
      </c>
      <c r="T248" s="106">
        <f t="shared" si="687"/>
        <v>0</v>
      </c>
      <c r="U248" s="106">
        <f t="shared" si="687"/>
        <v>0</v>
      </c>
      <c r="V248" s="106">
        <f t="shared" si="687"/>
        <v>0</v>
      </c>
      <c r="W248" s="106">
        <f t="shared" si="687"/>
        <v>0</v>
      </c>
      <c r="X248" s="106">
        <f t="shared" si="687"/>
        <v>0</v>
      </c>
      <c r="Y248" s="106">
        <f t="shared" si="687"/>
        <v>0</v>
      </c>
      <c r="Z248" s="106">
        <f t="shared" si="687"/>
        <v>0</v>
      </c>
      <c r="AA248" s="106">
        <f t="shared" si="687"/>
        <v>1</v>
      </c>
      <c r="AB248" s="106">
        <f t="shared" si="687"/>
        <v>0</v>
      </c>
      <c r="AC248" s="106">
        <f t="shared" si="687"/>
        <v>0</v>
      </c>
      <c r="AD248" s="106">
        <f t="shared" si="687"/>
        <v>0</v>
      </c>
      <c r="AE248" s="106">
        <f t="shared" si="687"/>
        <v>0</v>
      </c>
      <c r="AF248" s="106">
        <f t="shared" si="687"/>
        <v>0</v>
      </c>
      <c r="AG248" s="106">
        <f t="shared" si="687"/>
        <v>0</v>
      </c>
      <c r="AH248" s="106">
        <f t="shared" si="687"/>
        <v>0</v>
      </c>
      <c r="AI248" s="106">
        <f t="shared" si="687"/>
        <v>0</v>
      </c>
      <c r="AJ248" s="106">
        <f t="shared" si="687"/>
        <v>0</v>
      </c>
      <c r="AK248" s="106">
        <f t="shared" si="687"/>
        <v>1</v>
      </c>
      <c r="AL248" s="106">
        <f t="shared" si="687"/>
        <v>0</v>
      </c>
      <c r="AM248" s="106">
        <f t="shared" si="687"/>
        <v>0</v>
      </c>
      <c r="AN248" s="106">
        <f t="shared" si="687"/>
        <v>0</v>
      </c>
      <c r="AO248" s="106">
        <f t="shared" si="687"/>
        <v>0</v>
      </c>
      <c r="AP248" s="106">
        <f t="shared" si="687"/>
        <v>0</v>
      </c>
      <c r="AQ248" s="106">
        <f t="shared" si="687"/>
        <v>0</v>
      </c>
      <c r="AR248" s="106">
        <f t="shared" si="687"/>
        <v>1</v>
      </c>
      <c r="AS248" s="106">
        <f t="shared" si="687"/>
        <v>0</v>
      </c>
      <c r="AT248" s="106">
        <f t="shared" si="687"/>
        <v>0</v>
      </c>
      <c r="AU248" s="106">
        <f t="shared" si="687"/>
        <v>0</v>
      </c>
      <c r="AV248" s="106">
        <f t="shared" si="687"/>
        <v>0</v>
      </c>
      <c r="AW248" s="106">
        <f t="shared" si="687"/>
        <v>0</v>
      </c>
      <c r="AX248" s="106">
        <f t="shared" si="687"/>
        <v>0</v>
      </c>
      <c r="AY248" s="106">
        <f t="shared" si="687"/>
        <v>0</v>
      </c>
      <c r="AZ248" s="106">
        <f t="shared" si="687"/>
        <v>0</v>
      </c>
      <c r="BA248" s="106">
        <f t="shared" si="687"/>
        <v>0</v>
      </c>
      <c r="BB248" s="106">
        <f t="shared" si="687"/>
        <v>0</v>
      </c>
      <c r="BC248" s="106">
        <f t="shared" si="687"/>
        <v>1</v>
      </c>
      <c r="BD248" s="106">
        <f t="shared" si="687"/>
        <v>0</v>
      </c>
      <c r="BE248" s="106">
        <f t="shared" si="687"/>
        <v>1</v>
      </c>
      <c r="BF248" s="106">
        <f t="shared" si="687"/>
        <v>0</v>
      </c>
      <c r="BG248" s="106">
        <f t="shared" si="687"/>
        <v>0</v>
      </c>
      <c r="BH248" s="106">
        <f t="shared" si="687"/>
        <v>1</v>
      </c>
      <c r="BI248" s="106">
        <f t="shared" si="687"/>
        <v>0</v>
      </c>
      <c r="BJ248" s="106">
        <f t="shared" si="687"/>
        <v>0</v>
      </c>
      <c r="BK248" s="106">
        <f t="shared" si="687"/>
        <v>0</v>
      </c>
      <c r="BL248" s="106">
        <f t="shared" si="687"/>
        <v>0</v>
      </c>
      <c r="BM248" s="106">
        <f t="shared" si="687"/>
        <v>0</v>
      </c>
      <c r="BN248" s="106">
        <f t="shared" si="687"/>
        <v>0</v>
      </c>
      <c r="BO248" s="106">
        <f t="shared" si="687"/>
        <v>0</v>
      </c>
      <c r="BP248" s="106">
        <f t="shared" si="687"/>
        <v>0</v>
      </c>
      <c r="BQ248" s="106">
        <f t="shared" si="687"/>
        <v>0</v>
      </c>
      <c r="BR248" s="106">
        <f t="shared" si="687"/>
        <v>0</v>
      </c>
      <c r="BS248" s="106">
        <f t="shared" ref="BS248:ED248" si="688">SUM(BS241:BS247)</f>
        <v>0</v>
      </c>
      <c r="BT248" s="106">
        <f t="shared" si="688"/>
        <v>1</v>
      </c>
      <c r="BU248" s="106">
        <f t="shared" si="688"/>
        <v>0</v>
      </c>
      <c r="BV248" s="106">
        <f t="shared" si="688"/>
        <v>0</v>
      </c>
      <c r="BW248" s="106">
        <f t="shared" si="688"/>
        <v>0</v>
      </c>
      <c r="BX248" s="106">
        <f t="shared" si="688"/>
        <v>0</v>
      </c>
      <c r="BY248" s="106">
        <f t="shared" si="688"/>
        <v>0</v>
      </c>
      <c r="BZ248" s="106">
        <f t="shared" si="688"/>
        <v>0</v>
      </c>
      <c r="CA248" s="106">
        <f t="shared" si="688"/>
        <v>0</v>
      </c>
      <c r="CB248" s="106">
        <f t="shared" si="688"/>
        <v>0</v>
      </c>
      <c r="CC248" s="106">
        <f t="shared" si="688"/>
        <v>0</v>
      </c>
      <c r="CD248" s="106">
        <f t="shared" si="688"/>
        <v>1</v>
      </c>
      <c r="CE248" s="106">
        <f t="shared" si="688"/>
        <v>0</v>
      </c>
      <c r="CF248" s="106">
        <f t="shared" si="688"/>
        <v>0</v>
      </c>
      <c r="CG248" s="106">
        <f t="shared" si="688"/>
        <v>0</v>
      </c>
      <c r="CH248" s="106">
        <f t="shared" si="688"/>
        <v>0</v>
      </c>
      <c r="CI248" s="106">
        <f t="shared" si="688"/>
        <v>0</v>
      </c>
      <c r="CJ248" s="106">
        <f t="shared" si="688"/>
        <v>0</v>
      </c>
      <c r="CK248" s="106">
        <f t="shared" si="688"/>
        <v>0</v>
      </c>
      <c r="CL248" s="106">
        <f t="shared" si="688"/>
        <v>0</v>
      </c>
      <c r="CM248" s="106">
        <f t="shared" si="688"/>
        <v>0</v>
      </c>
      <c r="CN248" s="106">
        <f t="shared" si="688"/>
        <v>1</v>
      </c>
      <c r="CO248" s="106">
        <f t="shared" si="688"/>
        <v>1</v>
      </c>
      <c r="CP248" s="106">
        <f t="shared" si="688"/>
        <v>0</v>
      </c>
      <c r="CQ248" s="106">
        <f t="shared" si="688"/>
        <v>0</v>
      </c>
      <c r="CR248" s="106">
        <f t="shared" si="688"/>
        <v>0</v>
      </c>
      <c r="CS248" s="106">
        <f t="shared" si="688"/>
        <v>1</v>
      </c>
      <c r="CT248" s="106">
        <f t="shared" si="688"/>
        <v>0</v>
      </c>
      <c r="CU248" s="106">
        <f t="shared" si="688"/>
        <v>0</v>
      </c>
      <c r="CV248" s="106">
        <f t="shared" si="688"/>
        <v>0</v>
      </c>
      <c r="CW248" s="106">
        <f t="shared" si="688"/>
        <v>0</v>
      </c>
      <c r="CX248" s="106">
        <f t="shared" si="688"/>
        <v>0</v>
      </c>
      <c r="CY248" s="106">
        <f t="shared" si="688"/>
        <v>1</v>
      </c>
      <c r="CZ248" s="106">
        <f t="shared" si="688"/>
        <v>0</v>
      </c>
      <c r="DA248" s="106">
        <f t="shared" si="688"/>
        <v>0</v>
      </c>
      <c r="DB248" s="106">
        <f t="shared" si="688"/>
        <v>1</v>
      </c>
      <c r="DC248" s="106">
        <f t="shared" si="688"/>
        <v>0</v>
      </c>
      <c r="DD248" s="106">
        <f t="shared" si="688"/>
        <v>0</v>
      </c>
      <c r="DE248" s="106">
        <f t="shared" si="688"/>
        <v>0</v>
      </c>
      <c r="DF248" s="106">
        <f t="shared" si="688"/>
        <v>0</v>
      </c>
      <c r="DG248" s="106">
        <f t="shared" si="688"/>
        <v>0</v>
      </c>
      <c r="DH248" s="106">
        <f t="shared" si="688"/>
        <v>1</v>
      </c>
      <c r="DI248" s="106">
        <f t="shared" si="688"/>
        <v>0</v>
      </c>
      <c r="DJ248" s="106">
        <f t="shared" si="688"/>
        <v>0</v>
      </c>
      <c r="DK248" s="106">
        <f t="shared" si="688"/>
        <v>0</v>
      </c>
      <c r="DL248" s="106">
        <f t="shared" si="688"/>
        <v>0</v>
      </c>
      <c r="DM248" s="106">
        <f t="shared" si="688"/>
        <v>0</v>
      </c>
      <c r="DN248" s="106">
        <f t="shared" si="688"/>
        <v>0</v>
      </c>
      <c r="DO248" s="106">
        <f t="shared" si="688"/>
        <v>0</v>
      </c>
      <c r="DP248" s="106">
        <f t="shared" si="688"/>
        <v>1</v>
      </c>
      <c r="DQ248" s="106">
        <f t="shared" si="688"/>
        <v>0</v>
      </c>
      <c r="DR248" s="106">
        <f t="shared" si="688"/>
        <v>0</v>
      </c>
      <c r="DS248" s="106">
        <f t="shared" si="688"/>
        <v>0</v>
      </c>
      <c r="DT248" s="106">
        <f t="shared" si="688"/>
        <v>1</v>
      </c>
      <c r="DU248" s="106">
        <f t="shared" si="688"/>
        <v>1</v>
      </c>
      <c r="DV248" s="106">
        <f t="shared" si="688"/>
        <v>1</v>
      </c>
      <c r="DW248" s="106">
        <f t="shared" si="688"/>
        <v>0</v>
      </c>
      <c r="DX248" s="106">
        <f t="shared" si="688"/>
        <v>0</v>
      </c>
      <c r="DY248" s="106">
        <f t="shared" si="688"/>
        <v>0</v>
      </c>
      <c r="DZ248" s="106">
        <f t="shared" si="688"/>
        <v>0</v>
      </c>
      <c r="EA248" s="106">
        <f t="shared" si="688"/>
        <v>0</v>
      </c>
      <c r="EB248" s="106">
        <f t="shared" si="688"/>
        <v>0</v>
      </c>
      <c r="EC248" s="106">
        <f t="shared" si="688"/>
        <v>0</v>
      </c>
      <c r="ED248" s="106">
        <f t="shared" si="688"/>
        <v>0</v>
      </c>
      <c r="EE248" s="106">
        <f t="shared" ref="EE248:FT248" si="689">SUM(EE241:EE247)</f>
        <v>0</v>
      </c>
      <c r="EF248" s="106">
        <f t="shared" si="689"/>
        <v>0</v>
      </c>
      <c r="EG248" s="106">
        <f t="shared" si="689"/>
        <v>1</v>
      </c>
      <c r="EH248" s="106">
        <f t="shared" si="689"/>
        <v>0</v>
      </c>
      <c r="EI248" s="106">
        <f t="shared" si="689"/>
        <v>0</v>
      </c>
      <c r="EJ248" s="106">
        <f t="shared" si="689"/>
        <v>0</v>
      </c>
      <c r="EK248" s="106">
        <f t="shared" si="689"/>
        <v>0</v>
      </c>
      <c r="EL248" s="106">
        <f t="shared" si="689"/>
        <v>0</v>
      </c>
      <c r="EM248" s="106">
        <f t="shared" si="689"/>
        <v>0</v>
      </c>
      <c r="EN248" s="106">
        <f t="shared" si="689"/>
        <v>0</v>
      </c>
      <c r="EO248" s="106">
        <f t="shared" si="689"/>
        <v>0</v>
      </c>
      <c r="EP248" s="106">
        <f t="shared" si="689"/>
        <v>0</v>
      </c>
      <c r="EQ248" s="106">
        <f t="shared" si="689"/>
        <v>0</v>
      </c>
      <c r="ER248" s="106">
        <f t="shared" si="689"/>
        <v>0</v>
      </c>
      <c r="ES248" s="106">
        <f t="shared" si="689"/>
        <v>0</v>
      </c>
      <c r="ET248" s="106">
        <f t="shared" si="689"/>
        <v>0</v>
      </c>
      <c r="EU248" s="106">
        <f t="shared" si="689"/>
        <v>0</v>
      </c>
      <c r="EV248" s="106">
        <f t="shared" si="689"/>
        <v>0</v>
      </c>
      <c r="EW248" s="106">
        <f t="shared" si="689"/>
        <v>0</v>
      </c>
      <c r="EX248" s="106">
        <f t="shared" si="689"/>
        <v>0</v>
      </c>
      <c r="EY248" s="106">
        <f t="shared" si="689"/>
        <v>0</v>
      </c>
      <c r="EZ248" s="106">
        <f t="shared" si="689"/>
        <v>1</v>
      </c>
      <c r="FA248" s="106">
        <f t="shared" si="689"/>
        <v>0</v>
      </c>
      <c r="FB248" s="106">
        <f t="shared" si="689"/>
        <v>1</v>
      </c>
      <c r="FC248" s="106">
        <f t="shared" si="689"/>
        <v>0</v>
      </c>
      <c r="FD248" s="106">
        <f t="shared" si="689"/>
        <v>0</v>
      </c>
      <c r="FE248" s="106">
        <f t="shared" si="689"/>
        <v>0</v>
      </c>
      <c r="FF248" s="106">
        <f t="shared" si="689"/>
        <v>1</v>
      </c>
      <c r="FG248" s="106">
        <f t="shared" si="689"/>
        <v>0</v>
      </c>
      <c r="FH248" s="106">
        <f t="shared" si="689"/>
        <v>1</v>
      </c>
      <c r="FI248" s="106">
        <f t="shared" si="689"/>
        <v>0</v>
      </c>
      <c r="FJ248" s="106">
        <f t="shared" si="689"/>
        <v>0</v>
      </c>
      <c r="FK248" s="106">
        <f t="shared" si="689"/>
        <v>0</v>
      </c>
      <c r="FL248" s="106">
        <f t="shared" si="689"/>
        <v>0</v>
      </c>
      <c r="FM248" s="106">
        <f t="shared" si="689"/>
        <v>0</v>
      </c>
      <c r="FN248" s="106">
        <f t="shared" si="689"/>
        <v>0</v>
      </c>
      <c r="FO248" s="106">
        <f t="shared" si="689"/>
        <v>0</v>
      </c>
      <c r="FP248" s="106">
        <f t="shared" si="689"/>
        <v>1</v>
      </c>
      <c r="FQ248" s="106">
        <f t="shared" si="689"/>
        <v>0</v>
      </c>
      <c r="FR248" s="106">
        <f t="shared" si="689"/>
        <v>0</v>
      </c>
      <c r="FS248" s="106">
        <f t="shared" si="689"/>
        <v>0</v>
      </c>
      <c r="FT248" s="106">
        <f t="shared" si="689"/>
        <v>0</v>
      </c>
      <c r="FV248" s="106">
        <f t="shared" ref="FV248" si="690">SUM(FV241:FV247)</f>
        <v>26</v>
      </c>
    </row>
    <row r="249" spans="2:178" ht="15.75" thickTop="1">
      <c r="B249" s="99"/>
    </row>
    <row r="250" spans="2:178">
      <c r="B250" s="99"/>
      <c r="D250" s="98" t="s">
        <v>45</v>
      </c>
    </row>
    <row r="251" spans="2:178">
      <c r="B251" s="99"/>
      <c r="D251" t="s">
        <v>46</v>
      </c>
      <c r="F251">
        <f>SUM(F241:F243)</f>
        <v>0</v>
      </c>
      <c r="G251">
        <f t="shared" ref="G251:BR251" si="691">SUM(G241:G243)</f>
        <v>0</v>
      </c>
      <c r="H251">
        <f t="shared" si="691"/>
        <v>0</v>
      </c>
      <c r="I251">
        <f t="shared" si="691"/>
        <v>0</v>
      </c>
      <c r="J251">
        <f t="shared" si="691"/>
        <v>0</v>
      </c>
      <c r="K251">
        <f t="shared" si="691"/>
        <v>0</v>
      </c>
      <c r="L251">
        <f t="shared" si="691"/>
        <v>0</v>
      </c>
      <c r="M251">
        <f t="shared" si="691"/>
        <v>0</v>
      </c>
      <c r="N251">
        <f t="shared" si="691"/>
        <v>0</v>
      </c>
      <c r="O251">
        <f t="shared" si="691"/>
        <v>0</v>
      </c>
      <c r="P251">
        <f t="shared" si="691"/>
        <v>0</v>
      </c>
      <c r="Q251">
        <f t="shared" si="691"/>
        <v>0</v>
      </c>
      <c r="R251">
        <f t="shared" si="691"/>
        <v>0</v>
      </c>
      <c r="S251">
        <f t="shared" si="691"/>
        <v>0</v>
      </c>
      <c r="T251">
        <f t="shared" si="691"/>
        <v>0</v>
      </c>
      <c r="U251">
        <f t="shared" si="691"/>
        <v>0</v>
      </c>
      <c r="V251">
        <f t="shared" si="691"/>
        <v>0</v>
      </c>
      <c r="W251">
        <f t="shared" si="691"/>
        <v>0</v>
      </c>
      <c r="X251">
        <f t="shared" si="691"/>
        <v>0</v>
      </c>
      <c r="Y251">
        <f t="shared" si="691"/>
        <v>0</v>
      </c>
      <c r="Z251">
        <f t="shared" si="691"/>
        <v>0</v>
      </c>
      <c r="AA251">
        <f t="shared" si="691"/>
        <v>0</v>
      </c>
      <c r="AB251">
        <f t="shared" si="691"/>
        <v>0</v>
      </c>
      <c r="AC251">
        <f t="shared" si="691"/>
        <v>0</v>
      </c>
      <c r="AD251">
        <f t="shared" si="691"/>
        <v>0</v>
      </c>
      <c r="AE251">
        <f t="shared" si="691"/>
        <v>0</v>
      </c>
      <c r="AF251">
        <f t="shared" si="691"/>
        <v>0</v>
      </c>
      <c r="AG251">
        <f t="shared" si="691"/>
        <v>0</v>
      </c>
      <c r="AH251">
        <f t="shared" si="691"/>
        <v>0</v>
      </c>
      <c r="AI251">
        <f t="shared" si="691"/>
        <v>0</v>
      </c>
      <c r="AJ251">
        <f t="shared" si="691"/>
        <v>0</v>
      </c>
      <c r="AK251">
        <f t="shared" si="691"/>
        <v>0</v>
      </c>
      <c r="AL251">
        <f t="shared" si="691"/>
        <v>0</v>
      </c>
      <c r="AM251">
        <f t="shared" si="691"/>
        <v>0</v>
      </c>
      <c r="AN251">
        <f t="shared" si="691"/>
        <v>0</v>
      </c>
      <c r="AO251">
        <f t="shared" si="691"/>
        <v>0</v>
      </c>
      <c r="AP251">
        <f t="shared" si="691"/>
        <v>0</v>
      </c>
      <c r="AQ251">
        <f t="shared" si="691"/>
        <v>0</v>
      </c>
      <c r="AR251">
        <f t="shared" si="691"/>
        <v>0</v>
      </c>
      <c r="AS251">
        <f t="shared" si="691"/>
        <v>0</v>
      </c>
      <c r="AT251">
        <f t="shared" si="691"/>
        <v>0</v>
      </c>
      <c r="AU251">
        <f t="shared" si="691"/>
        <v>0</v>
      </c>
      <c r="AV251">
        <f t="shared" si="691"/>
        <v>0</v>
      </c>
      <c r="AW251">
        <f t="shared" si="691"/>
        <v>0</v>
      </c>
      <c r="AX251">
        <f t="shared" si="691"/>
        <v>0</v>
      </c>
      <c r="AY251">
        <f t="shared" si="691"/>
        <v>0</v>
      </c>
      <c r="AZ251">
        <f t="shared" si="691"/>
        <v>0</v>
      </c>
      <c r="BA251">
        <f t="shared" si="691"/>
        <v>0</v>
      </c>
      <c r="BB251">
        <f t="shared" si="691"/>
        <v>0</v>
      </c>
      <c r="BC251">
        <f t="shared" si="691"/>
        <v>0</v>
      </c>
      <c r="BD251">
        <f t="shared" si="691"/>
        <v>0</v>
      </c>
      <c r="BE251">
        <f t="shared" si="691"/>
        <v>0</v>
      </c>
      <c r="BF251">
        <f t="shared" si="691"/>
        <v>0</v>
      </c>
      <c r="BG251">
        <f t="shared" si="691"/>
        <v>0</v>
      </c>
      <c r="BH251">
        <f t="shared" si="691"/>
        <v>0</v>
      </c>
      <c r="BI251">
        <f t="shared" si="691"/>
        <v>0</v>
      </c>
      <c r="BJ251">
        <f t="shared" si="691"/>
        <v>0</v>
      </c>
      <c r="BK251">
        <f t="shared" si="691"/>
        <v>0</v>
      </c>
      <c r="BL251">
        <f t="shared" si="691"/>
        <v>0</v>
      </c>
      <c r="BM251">
        <f t="shared" si="691"/>
        <v>0</v>
      </c>
      <c r="BN251">
        <f t="shared" si="691"/>
        <v>0</v>
      </c>
      <c r="BO251">
        <f t="shared" si="691"/>
        <v>0</v>
      </c>
      <c r="BP251">
        <f t="shared" si="691"/>
        <v>0</v>
      </c>
      <c r="BQ251">
        <f t="shared" si="691"/>
        <v>0</v>
      </c>
      <c r="BR251">
        <f t="shared" si="691"/>
        <v>0</v>
      </c>
      <c r="BS251">
        <f t="shared" ref="BS251:ED251" si="692">SUM(BS241:BS243)</f>
        <v>0</v>
      </c>
      <c r="BT251">
        <f t="shared" si="692"/>
        <v>0</v>
      </c>
      <c r="BU251">
        <f t="shared" si="692"/>
        <v>0</v>
      </c>
      <c r="BV251">
        <f t="shared" si="692"/>
        <v>0</v>
      </c>
      <c r="BW251">
        <f t="shared" si="692"/>
        <v>0</v>
      </c>
      <c r="BX251">
        <f t="shared" si="692"/>
        <v>0</v>
      </c>
      <c r="BY251">
        <f t="shared" si="692"/>
        <v>0</v>
      </c>
      <c r="BZ251">
        <f t="shared" si="692"/>
        <v>0</v>
      </c>
      <c r="CA251">
        <f t="shared" si="692"/>
        <v>0</v>
      </c>
      <c r="CB251">
        <f t="shared" si="692"/>
        <v>0</v>
      </c>
      <c r="CC251">
        <f t="shared" si="692"/>
        <v>0</v>
      </c>
      <c r="CD251">
        <f t="shared" si="692"/>
        <v>1</v>
      </c>
      <c r="CE251">
        <f t="shared" si="692"/>
        <v>0</v>
      </c>
      <c r="CF251">
        <f t="shared" si="692"/>
        <v>0</v>
      </c>
      <c r="CG251">
        <f t="shared" si="692"/>
        <v>0</v>
      </c>
      <c r="CH251">
        <f t="shared" si="692"/>
        <v>0</v>
      </c>
      <c r="CI251">
        <f t="shared" si="692"/>
        <v>0</v>
      </c>
      <c r="CJ251">
        <f t="shared" si="692"/>
        <v>0</v>
      </c>
      <c r="CK251">
        <f t="shared" si="692"/>
        <v>0</v>
      </c>
      <c r="CL251">
        <f t="shared" si="692"/>
        <v>0</v>
      </c>
      <c r="CM251">
        <f t="shared" si="692"/>
        <v>0</v>
      </c>
      <c r="CN251">
        <f t="shared" si="692"/>
        <v>0</v>
      </c>
      <c r="CO251">
        <f t="shared" si="692"/>
        <v>0</v>
      </c>
      <c r="CP251">
        <f t="shared" si="692"/>
        <v>0</v>
      </c>
      <c r="CQ251">
        <f t="shared" si="692"/>
        <v>0</v>
      </c>
      <c r="CR251">
        <f t="shared" si="692"/>
        <v>0</v>
      </c>
      <c r="CS251">
        <f t="shared" si="692"/>
        <v>0</v>
      </c>
      <c r="CT251">
        <f t="shared" si="692"/>
        <v>0</v>
      </c>
      <c r="CU251">
        <f t="shared" si="692"/>
        <v>0</v>
      </c>
      <c r="CV251">
        <f t="shared" si="692"/>
        <v>0</v>
      </c>
      <c r="CW251">
        <f t="shared" si="692"/>
        <v>0</v>
      </c>
      <c r="CX251">
        <f t="shared" si="692"/>
        <v>0</v>
      </c>
      <c r="CY251">
        <f t="shared" si="692"/>
        <v>0</v>
      </c>
      <c r="CZ251">
        <f t="shared" si="692"/>
        <v>0</v>
      </c>
      <c r="DA251">
        <f t="shared" si="692"/>
        <v>0</v>
      </c>
      <c r="DB251">
        <f t="shared" si="692"/>
        <v>0</v>
      </c>
      <c r="DC251">
        <f t="shared" si="692"/>
        <v>0</v>
      </c>
      <c r="DD251">
        <f t="shared" si="692"/>
        <v>0</v>
      </c>
      <c r="DE251">
        <f t="shared" si="692"/>
        <v>0</v>
      </c>
      <c r="DF251">
        <f t="shared" si="692"/>
        <v>0</v>
      </c>
      <c r="DG251">
        <f t="shared" si="692"/>
        <v>0</v>
      </c>
      <c r="DH251">
        <f t="shared" si="692"/>
        <v>0</v>
      </c>
      <c r="DI251">
        <f t="shared" si="692"/>
        <v>0</v>
      </c>
      <c r="DJ251">
        <f t="shared" si="692"/>
        <v>0</v>
      </c>
      <c r="DK251">
        <f t="shared" si="692"/>
        <v>0</v>
      </c>
      <c r="DL251">
        <f t="shared" si="692"/>
        <v>0</v>
      </c>
      <c r="DM251">
        <f t="shared" si="692"/>
        <v>0</v>
      </c>
      <c r="DN251">
        <f t="shared" si="692"/>
        <v>0</v>
      </c>
      <c r="DO251">
        <f t="shared" si="692"/>
        <v>0</v>
      </c>
      <c r="DP251">
        <f t="shared" si="692"/>
        <v>0</v>
      </c>
      <c r="DQ251">
        <f t="shared" si="692"/>
        <v>0</v>
      </c>
      <c r="DR251">
        <f t="shared" si="692"/>
        <v>0</v>
      </c>
      <c r="DS251">
        <f t="shared" si="692"/>
        <v>0</v>
      </c>
      <c r="DT251">
        <f t="shared" si="692"/>
        <v>0</v>
      </c>
      <c r="DU251">
        <f t="shared" si="692"/>
        <v>0</v>
      </c>
      <c r="DV251">
        <f t="shared" si="692"/>
        <v>0</v>
      </c>
      <c r="DW251">
        <f t="shared" si="692"/>
        <v>0</v>
      </c>
      <c r="DX251">
        <f t="shared" si="692"/>
        <v>0</v>
      </c>
      <c r="DY251">
        <f t="shared" si="692"/>
        <v>0</v>
      </c>
      <c r="DZ251">
        <f t="shared" si="692"/>
        <v>0</v>
      </c>
      <c r="EA251">
        <f t="shared" si="692"/>
        <v>0</v>
      </c>
      <c r="EB251">
        <f t="shared" si="692"/>
        <v>0</v>
      </c>
      <c r="EC251">
        <f t="shared" si="692"/>
        <v>0</v>
      </c>
      <c r="ED251">
        <f t="shared" si="692"/>
        <v>0</v>
      </c>
      <c r="EE251">
        <f t="shared" ref="EE251:FT251" si="693">SUM(EE241:EE243)</f>
        <v>0</v>
      </c>
      <c r="EF251">
        <f t="shared" si="693"/>
        <v>0</v>
      </c>
      <c r="EG251">
        <f t="shared" si="693"/>
        <v>0</v>
      </c>
      <c r="EH251">
        <f t="shared" si="693"/>
        <v>0</v>
      </c>
      <c r="EI251">
        <f t="shared" si="693"/>
        <v>0</v>
      </c>
      <c r="EJ251">
        <f t="shared" si="693"/>
        <v>0</v>
      </c>
      <c r="EK251">
        <f t="shared" si="693"/>
        <v>0</v>
      </c>
      <c r="EL251">
        <f t="shared" si="693"/>
        <v>0</v>
      </c>
      <c r="EM251">
        <f t="shared" si="693"/>
        <v>0</v>
      </c>
      <c r="EN251">
        <f t="shared" si="693"/>
        <v>0</v>
      </c>
      <c r="EO251">
        <f t="shared" si="693"/>
        <v>0</v>
      </c>
      <c r="EP251">
        <f t="shared" si="693"/>
        <v>0</v>
      </c>
      <c r="EQ251">
        <f t="shared" si="693"/>
        <v>0</v>
      </c>
      <c r="ER251">
        <f t="shared" si="693"/>
        <v>0</v>
      </c>
      <c r="ES251">
        <f t="shared" si="693"/>
        <v>0</v>
      </c>
      <c r="ET251">
        <f t="shared" si="693"/>
        <v>0</v>
      </c>
      <c r="EU251">
        <f t="shared" si="693"/>
        <v>0</v>
      </c>
      <c r="EV251">
        <f t="shared" si="693"/>
        <v>0</v>
      </c>
      <c r="EW251">
        <f t="shared" si="693"/>
        <v>0</v>
      </c>
      <c r="EX251">
        <f t="shared" si="693"/>
        <v>0</v>
      </c>
      <c r="EY251">
        <f t="shared" si="693"/>
        <v>0</v>
      </c>
      <c r="EZ251">
        <f t="shared" si="693"/>
        <v>0</v>
      </c>
      <c r="FA251">
        <f t="shared" si="693"/>
        <v>0</v>
      </c>
      <c r="FB251">
        <f t="shared" si="693"/>
        <v>0</v>
      </c>
      <c r="FC251">
        <f t="shared" si="693"/>
        <v>0</v>
      </c>
      <c r="FD251">
        <f t="shared" si="693"/>
        <v>0</v>
      </c>
      <c r="FE251">
        <f t="shared" si="693"/>
        <v>0</v>
      </c>
      <c r="FF251">
        <f t="shared" si="693"/>
        <v>0</v>
      </c>
      <c r="FG251">
        <f t="shared" si="693"/>
        <v>0</v>
      </c>
      <c r="FH251">
        <f t="shared" si="693"/>
        <v>0</v>
      </c>
      <c r="FI251">
        <f t="shared" si="693"/>
        <v>0</v>
      </c>
      <c r="FJ251">
        <f t="shared" si="693"/>
        <v>0</v>
      </c>
      <c r="FK251">
        <f t="shared" si="693"/>
        <v>0</v>
      </c>
      <c r="FL251">
        <f t="shared" si="693"/>
        <v>0</v>
      </c>
      <c r="FM251">
        <f t="shared" si="693"/>
        <v>0</v>
      </c>
      <c r="FN251">
        <f t="shared" si="693"/>
        <v>0</v>
      </c>
      <c r="FO251">
        <f t="shared" si="693"/>
        <v>0</v>
      </c>
      <c r="FP251">
        <f t="shared" si="693"/>
        <v>0</v>
      </c>
      <c r="FQ251">
        <f t="shared" si="693"/>
        <v>0</v>
      </c>
      <c r="FR251">
        <f t="shared" si="693"/>
        <v>0</v>
      </c>
      <c r="FS251">
        <f t="shared" si="693"/>
        <v>0</v>
      </c>
      <c r="FT251">
        <f t="shared" si="693"/>
        <v>0</v>
      </c>
      <c r="FV251">
        <f t="shared" ref="FV251:FV254" si="694">SUM(F251:FT251)</f>
        <v>1</v>
      </c>
    </row>
    <row r="252" spans="2:178">
      <c r="B252" s="99"/>
      <c r="D252" t="s">
        <v>47</v>
      </c>
      <c r="F252">
        <f>SUM(F244:F245)</f>
        <v>0</v>
      </c>
      <c r="G252">
        <f t="shared" ref="G252:BR252" si="695">SUM(G244:G245)</f>
        <v>0</v>
      </c>
      <c r="H252">
        <f t="shared" si="695"/>
        <v>0</v>
      </c>
      <c r="I252">
        <f t="shared" si="695"/>
        <v>0</v>
      </c>
      <c r="J252">
        <f t="shared" si="695"/>
        <v>0</v>
      </c>
      <c r="K252">
        <f t="shared" si="695"/>
        <v>0</v>
      </c>
      <c r="L252">
        <f t="shared" si="695"/>
        <v>0</v>
      </c>
      <c r="M252">
        <f t="shared" si="695"/>
        <v>0</v>
      </c>
      <c r="N252">
        <f t="shared" si="695"/>
        <v>0</v>
      </c>
      <c r="O252">
        <f t="shared" si="695"/>
        <v>0</v>
      </c>
      <c r="P252">
        <f t="shared" si="695"/>
        <v>0</v>
      </c>
      <c r="Q252">
        <f t="shared" si="695"/>
        <v>0</v>
      </c>
      <c r="R252">
        <f t="shared" si="695"/>
        <v>0</v>
      </c>
      <c r="S252">
        <f t="shared" si="695"/>
        <v>0</v>
      </c>
      <c r="T252">
        <f t="shared" si="695"/>
        <v>0</v>
      </c>
      <c r="U252">
        <f t="shared" si="695"/>
        <v>0</v>
      </c>
      <c r="V252">
        <f t="shared" si="695"/>
        <v>0</v>
      </c>
      <c r="W252">
        <f t="shared" si="695"/>
        <v>0</v>
      </c>
      <c r="X252">
        <f t="shared" si="695"/>
        <v>0</v>
      </c>
      <c r="Y252">
        <f t="shared" si="695"/>
        <v>0</v>
      </c>
      <c r="Z252">
        <f t="shared" si="695"/>
        <v>0</v>
      </c>
      <c r="AA252">
        <f t="shared" si="695"/>
        <v>1</v>
      </c>
      <c r="AB252">
        <f t="shared" si="695"/>
        <v>0</v>
      </c>
      <c r="AC252">
        <f t="shared" si="695"/>
        <v>0</v>
      </c>
      <c r="AD252">
        <f t="shared" si="695"/>
        <v>0</v>
      </c>
      <c r="AE252">
        <f t="shared" si="695"/>
        <v>0</v>
      </c>
      <c r="AF252">
        <f t="shared" si="695"/>
        <v>0</v>
      </c>
      <c r="AG252">
        <f t="shared" si="695"/>
        <v>0</v>
      </c>
      <c r="AH252">
        <f t="shared" si="695"/>
        <v>0</v>
      </c>
      <c r="AI252">
        <f t="shared" si="695"/>
        <v>0</v>
      </c>
      <c r="AJ252">
        <f t="shared" si="695"/>
        <v>0</v>
      </c>
      <c r="AK252">
        <f t="shared" si="695"/>
        <v>0</v>
      </c>
      <c r="AL252">
        <f t="shared" si="695"/>
        <v>0</v>
      </c>
      <c r="AM252">
        <f t="shared" si="695"/>
        <v>0</v>
      </c>
      <c r="AN252">
        <f t="shared" si="695"/>
        <v>0</v>
      </c>
      <c r="AO252">
        <f t="shared" si="695"/>
        <v>0</v>
      </c>
      <c r="AP252">
        <f t="shared" si="695"/>
        <v>0</v>
      </c>
      <c r="AQ252">
        <f t="shared" si="695"/>
        <v>0</v>
      </c>
      <c r="AR252">
        <f t="shared" si="695"/>
        <v>1</v>
      </c>
      <c r="AS252">
        <f t="shared" si="695"/>
        <v>0</v>
      </c>
      <c r="AT252">
        <f t="shared" si="695"/>
        <v>0</v>
      </c>
      <c r="AU252">
        <f t="shared" si="695"/>
        <v>0</v>
      </c>
      <c r="AV252">
        <f t="shared" si="695"/>
        <v>0</v>
      </c>
      <c r="AW252">
        <f t="shared" si="695"/>
        <v>0</v>
      </c>
      <c r="AX252">
        <f t="shared" si="695"/>
        <v>0</v>
      </c>
      <c r="AY252">
        <f t="shared" si="695"/>
        <v>0</v>
      </c>
      <c r="AZ252">
        <f t="shared" si="695"/>
        <v>0</v>
      </c>
      <c r="BA252">
        <f t="shared" si="695"/>
        <v>0</v>
      </c>
      <c r="BB252">
        <f t="shared" si="695"/>
        <v>0</v>
      </c>
      <c r="BC252">
        <f t="shared" si="695"/>
        <v>1</v>
      </c>
      <c r="BD252">
        <f t="shared" si="695"/>
        <v>0</v>
      </c>
      <c r="BE252">
        <f t="shared" si="695"/>
        <v>0</v>
      </c>
      <c r="BF252">
        <f t="shared" si="695"/>
        <v>0</v>
      </c>
      <c r="BG252">
        <f t="shared" si="695"/>
        <v>0</v>
      </c>
      <c r="BH252">
        <f t="shared" si="695"/>
        <v>0</v>
      </c>
      <c r="BI252">
        <f t="shared" si="695"/>
        <v>0</v>
      </c>
      <c r="BJ252">
        <f t="shared" si="695"/>
        <v>0</v>
      </c>
      <c r="BK252">
        <f t="shared" si="695"/>
        <v>0</v>
      </c>
      <c r="BL252">
        <f t="shared" si="695"/>
        <v>0</v>
      </c>
      <c r="BM252">
        <f t="shared" si="695"/>
        <v>0</v>
      </c>
      <c r="BN252">
        <f t="shared" si="695"/>
        <v>0</v>
      </c>
      <c r="BO252">
        <f t="shared" si="695"/>
        <v>0</v>
      </c>
      <c r="BP252">
        <f t="shared" si="695"/>
        <v>0</v>
      </c>
      <c r="BQ252">
        <f t="shared" si="695"/>
        <v>0</v>
      </c>
      <c r="BR252">
        <f t="shared" si="695"/>
        <v>0</v>
      </c>
      <c r="BS252">
        <f t="shared" ref="BS252:ED252" si="696">SUM(BS244:BS245)</f>
        <v>0</v>
      </c>
      <c r="BT252">
        <f t="shared" si="696"/>
        <v>0</v>
      </c>
      <c r="BU252">
        <f t="shared" si="696"/>
        <v>0</v>
      </c>
      <c r="BV252">
        <f t="shared" si="696"/>
        <v>0</v>
      </c>
      <c r="BW252">
        <f t="shared" si="696"/>
        <v>0</v>
      </c>
      <c r="BX252">
        <f t="shared" si="696"/>
        <v>0</v>
      </c>
      <c r="BY252">
        <f t="shared" si="696"/>
        <v>0</v>
      </c>
      <c r="BZ252">
        <f t="shared" si="696"/>
        <v>0</v>
      </c>
      <c r="CA252">
        <f t="shared" si="696"/>
        <v>0</v>
      </c>
      <c r="CB252">
        <f t="shared" si="696"/>
        <v>0</v>
      </c>
      <c r="CC252">
        <f t="shared" si="696"/>
        <v>0</v>
      </c>
      <c r="CD252">
        <f t="shared" si="696"/>
        <v>0</v>
      </c>
      <c r="CE252">
        <f t="shared" si="696"/>
        <v>0</v>
      </c>
      <c r="CF252">
        <f t="shared" si="696"/>
        <v>0</v>
      </c>
      <c r="CG252">
        <f t="shared" si="696"/>
        <v>0</v>
      </c>
      <c r="CH252">
        <f t="shared" si="696"/>
        <v>0</v>
      </c>
      <c r="CI252">
        <f t="shared" si="696"/>
        <v>0</v>
      </c>
      <c r="CJ252">
        <f t="shared" si="696"/>
        <v>0</v>
      </c>
      <c r="CK252">
        <f t="shared" si="696"/>
        <v>0</v>
      </c>
      <c r="CL252">
        <f t="shared" si="696"/>
        <v>0</v>
      </c>
      <c r="CM252">
        <f t="shared" si="696"/>
        <v>0</v>
      </c>
      <c r="CN252">
        <f t="shared" si="696"/>
        <v>0</v>
      </c>
      <c r="CO252">
        <f t="shared" si="696"/>
        <v>0</v>
      </c>
      <c r="CP252">
        <f t="shared" si="696"/>
        <v>0</v>
      </c>
      <c r="CQ252">
        <f t="shared" si="696"/>
        <v>0</v>
      </c>
      <c r="CR252">
        <f t="shared" si="696"/>
        <v>0</v>
      </c>
      <c r="CS252">
        <f t="shared" si="696"/>
        <v>0</v>
      </c>
      <c r="CT252">
        <f t="shared" si="696"/>
        <v>0</v>
      </c>
      <c r="CU252">
        <f t="shared" si="696"/>
        <v>0</v>
      </c>
      <c r="CV252">
        <f t="shared" si="696"/>
        <v>0</v>
      </c>
      <c r="CW252">
        <f t="shared" si="696"/>
        <v>0</v>
      </c>
      <c r="CX252">
        <f t="shared" si="696"/>
        <v>0</v>
      </c>
      <c r="CY252">
        <f t="shared" si="696"/>
        <v>1</v>
      </c>
      <c r="CZ252">
        <f t="shared" si="696"/>
        <v>0</v>
      </c>
      <c r="DA252">
        <f t="shared" si="696"/>
        <v>0</v>
      </c>
      <c r="DB252">
        <f t="shared" si="696"/>
        <v>1</v>
      </c>
      <c r="DC252">
        <f t="shared" si="696"/>
        <v>0</v>
      </c>
      <c r="DD252">
        <f t="shared" si="696"/>
        <v>0</v>
      </c>
      <c r="DE252">
        <f t="shared" si="696"/>
        <v>0</v>
      </c>
      <c r="DF252">
        <f t="shared" si="696"/>
        <v>0</v>
      </c>
      <c r="DG252">
        <f t="shared" si="696"/>
        <v>0</v>
      </c>
      <c r="DH252">
        <f t="shared" si="696"/>
        <v>0</v>
      </c>
      <c r="DI252">
        <f t="shared" si="696"/>
        <v>0</v>
      </c>
      <c r="DJ252">
        <f t="shared" si="696"/>
        <v>0</v>
      </c>
      <c r="DK252">
        <f t="shared" si="696"/>
        <v>0</v>
      </c>
      <c r="DL252">
        <f t="shared" si="696"/>
        <v>0</v>
      </c>
      <c r="DM252">
        <f t="shared" si="696"/>
        <v>0</v>
      </c>
      <c r="DN252">
        <f t="shared" si="696"/>
        <v>0</v>
      </c>
      <c r="DO252">
        <f t="shared" si="696"/>
        <v>0</v>
      </c>
      <c r="DP252">
        <f t="shared" si="696"/>
        <v>0</v>
      </c>
      <c r="DQ252">
        <f t="shared" si="696"/>
        <v>0</v>
      </c>
      <c r="DR252">
        <f t="shared" si="696"/>
        <v>0</v>
      </c>
      <c r="DS252">
        <f t="shared" si="696"/>
        <v>0</v>
      </c>
      <c r="DT252">
        <f t="shared" si="696"/>
        <v>0</v>
      </c>
      <c r="DU252">
        <f t="shared" si="696"/>
        <v>0</v>
      </c>
      <c r="DV252">
        <f t="shared" si="696"/>
        <v>0</v>
      </c>
      <c r="DW252">
        <f t="shared" si="696"/>
        <v>0</v>
      </c>
      <c r="DX252">
        <f t="shared" si="696"/>
        <v>0</v>
      </c>
      <c r="DY252">
        <f t="shared" si="696"/>
        <v>0</v>
      </c>
      <c r="DZ252">
        <f t="shared" si="696"/>
        <v>0</v>
      </c>
      <c r="EA252">
        <f t="shared" si="696"/>
        <v>0</v>
      </c>
      <c r="EB252">
        <f t="shared" si="696"/>
        <v>0</v>
      </c>
      <c r="EC252">
        <f t="shared" si="696"/>
        <v>0</v>
      </c>
      <c r="ED252">
        <f t="shared" si="696"/>
        <v>0</v>
      </c>
      <c r="EE252">
        <f t="shared" ref="EE252:FT252" si="697">SUM(EE244:EE245)</f>
        <v>0</v>
      </c>
      <c r="EF252">
        <f t="shared" si="697"/>
        <v>0</v>
      </c>
      <c r="EG252">
        <f t="shared" si="697"/>
        <v>0</v>
      </c>
      <c r="EH252">
        <f t="shared" si="697"/>
        <v>0</v>
      </c>
      <c r="EI252">
        <f t="shared" si="697"/>
        <v>0</v>
      </c>
      <c r="EJ252">
        <f t="shared" si="697"/>
        <v>0</v>
      </c>
      <c r="EK252">
        <f t="shared" si="697"/>
        <v>0</v>
      </c>
      <c r="EL252">
        <f t="shared" si="697"/>
        <v>0</v>
      </c>
      <c r="EM252">
        <f t="shared" si="697"/>
        <v>0</v>
      </c>
      <c r="EN252">
        <f t="shared" si="697"/>
        <v>0</v>
      </c>
      <c r="EO252">
        <f t="shared" si="697"/>
        <v>0</v>
      </c>
      <c r="EP252">
        <f t="shared" si="697"/>
        <v>0</v>
      </c>
      <c r="EQ252">
        <f t="shared" si="697"/>
        <v>0</v>
      </c>
      <c r="ER252">
        <f t="shared" si="697"/>
        <v>0</v>
      </c>
      <c r="ES252">
        <f t="shared" si="697"/>
        <v>0</v>
      </c>
      <c r="ET252">
        <f t="shared" si="697"/>
        <v>0</v>
      </c>
      <c r="EU252">
        <f t="shared" si="697"/>
        <v>0</v>
      </c>
      <c r="EV252">
        <f t="shared" si="697"/>
        <v>0</v>
      </c>
      <c r="EW252">
        <f t="shared" si="697"/>
        <v>0</v>
      </c>
      <c r="EX252">
        <f t="shared" si="697"/>
        <v>0</v>
      </c>
      <c r="EY252">
        <f t="shared" si="697"/>
        <v>0</v>
      </c>
      <c r="EZ252">
        <f t="shared" si="697"/>
        <v>0</v>
      </c>
      <c r="FA252">
        <f t="shared" si="697"/>
        <v>0</v>
      </c>
      <c r="FB252">
        <f t="shared" si="697"/>
        <v>0</v>
      </c>
      <c r="FC252">
        <f t="shared" si="697"/>
        <v>0</v>
      </c>
      <c r="FD252">
        <f t="shared" si="697"/>
        <v>0</v>
      </c>
      <c r="FE252">
        <f t="shared" si="697"/>
        <v>0</v>
      </c>
      <c r="FF252">
        <f t="shared" si="697"/>
        <v>0</v>
      </c>
      <c r="FG252">
        <f t="shared" si="697"/>
        <v>0</v>
      </c>
      <c r="FH252">
        <f t="shared" si="697"/>
        <v>0</v>
      </c>
      <c r="FI252">
        <f t="shared" si="697"/>
        <v>0</v>
      </c>
      <c r="FJ252">
        <f t="shared" si="697"/>
        <v>0</v>
      </c>
      <c r="FK252">
        <f t="shared" si="697"/>
        <v>0</v>
      </c>
      <c r="FL252">
        <f t="shared" si="697"/>
        <v>0</v>
      </c>
      <c r="FM252">
        <f t="shared" si="697"/>
        <v>0</v>
      </c>
      <c r="FN252">
        <f t="shared" si="697"/>
        <v>0</v>
      </c>
      <c r="FO252">
        <f t="shared" si="697"/>
        <v>0</v>
      </c>
      <c r="FP252">
        <f t="shared" si="697"/>
        <v>0</v>
      </c>
      <c r="FQ252">
        <f t="shared" si="697"/>
        <v>0</v>
      </c>
      <c r="FR252">
        <f t="shared" si="697"/>
        <v>0</v>
      </c>
      <c r="FS252">
        <f t="shared" si="697"/>
        <v>0</v>
      </c>
      <c r="FT252">
        <f t="shared" si="697"/>
        <v>0</v>
      </c>
      <c r="FV252">
        <f t="shared" si="694"/>
        <v>5</v>
      </c>
    </row>
    <row r="253" spans="2:178">
      <c r="B253" s="99"/>
      <c r="D253" t="s">
        <v>33</v>
      </c>
      <c r="F253">
        <f>F246</f>
        <v>0</v>
      </c>
      <c r="G253">
        <f t="shared" ref="G253:BR254" si="698">G246</f>
        <v>0</v>
      </c>
      <c r="H253">
        <f t="shared" si="698"/>
        <v>0</v>
      </c>
      <c r="I253">
        <f t="shared" si="698"/>
        <v>0</v>
      </c>
      <c r="J253">
        <f t="shared" si="698"/>
        <v>0</v>
      </c>
      <c r="K253">
        <f t="shared" si="698"/>
        <v>0</v>
      </c>
      <c r="L253">
        <f t="shared" si="698"/>
        <v>0</v>
      </c>
      <c r="M253">
        <f t="shared" si="698"/>
        <v>1</v>
      </c>
      <c r="N253">
        <f t="shared" si="698"/>
        <v>0</v>
      </c>
      <c r="O253">
        <f t="shared" si="698"/>
        <v>0</v>
      </c>
      <c r="P253">
        <f t="shared" si="698"/>
        <v>0</v>
      </c>
      <c r="Q253">
        <f t="shared" si="698"/>
        <v>0</v>
      </c>
      <c r="R253">
        <f t="shared" si="698"/>
        <v>0</v>
      </c>
      <c r="S253">
        <f t="shared" si="698"/>
        <v>1</v>
      </c>
      <c r="T253">
        <f t="shared" si="698"/>
        <v>0</v>
      </c>
      <c r="U253">
        <f t="shared" si="698"/>
        <v>0</v>
      </c>
      <c r="V253">
        <f t="shared" si="698"/>
        <v>0</v>
      </c>
      <c r="W253">
        <f t="shared" si="698"/>
        <v>0</v>
      </c>
      <c r="X253">
        <f t="shared" si="698"/>
        <v>0</v>
      </c>
      <c r="Y253">
        <f t="shared" si="698"/>
        <v>0</v>
      </c>
      <c r="Z253">
        <f t="shared" si="698"/>
        <v>0</v>
      </c>
      <c r="AA253">
        <f t="shared" si="698"/>
        <v>0</v>
      </c>
      <c r="AB253">
        <f t="shared" si="698"/>
        <v>0</v>
      </c>
      <c r="AC253">
        <f t="shared" si="698"/>
        <v>0</v>
      </c>
      <c r="AD253">
        <f t="shared" si="698"/>
        <v>0</v>
      </c>
      <c r="AE253">
        <f t="shared" si="698"/>
        <v>0</v>
      </c>
      <c r="AF253">
        <f t="shared" si="698"/>
        <v>0</v>
      </c>
      <c r="AG253">
        <f t="shared" si="698"/>
        <v>0</v>
      </c>
      <c r="AH253">
        <f t="shared" si="698"/>
        <v>0</v>
      </c>
      <c r="AI253">
        <f t="shared" si="698"/>
        <v>0</v>
      </c>
      <c r="AJ253">
        <f t="shared" si="698"/>
        <v>0</v>
      </c>
      <c r="AK253">
        <f t="shared" si="698"/>
        <v>0</v>
      </c>
      <c r="AL253">
        <f t="shared" si="698"/>
        <v>0</v>
      </c>
      <c r="AM253">
        <f t="shared" si="698"/>
        <v>0</v>
      </c>
      <c r="AN253">
        <f t="shared" si="698"/>
        <v>0</v>
      </c>
      <c r="AO253">
        <f t="shared" si="698"/>
        <v>0</v>
      </c>
      <c r="AP253">
        <f t="shared" si="698"/>
        <v>0</v>
      </c>
      <c r="AQ253">
        <f t="shared" si="698"/>
        <v>0</v>
      </c>
      <c r="AR253">
        <f t="shared" si="698"/>
        <v>0</v>
      </c>
      <c r="AS253">
        <f t="shared" si="698"/>
        <v>0</v>
      </c>
      <c r="AT253">
        <f t="shared" si="698"/>
        <v>0</v>
      </c>
      <c r="AU253">
        <f t="shared" si="698"/>
        <v>0</v>
      </c>
      <c r="AV253">
        <f t="shared" si="698"/>
        <v>0</v>
      </c>
      <c r="AW253">
        <f t="shared" si="698"/>
        <v>0</v>
      </c>
      <c r="AX253">
        <f t="shared" si="698"/>
        <v>0</v>
      </c>
      <c r="AY253">
        <f t="shared" si="698"/>
        <v>0</v>
      </c>
      <c r="AZ253">
        <f t="shared" si="698"/>
        <v>0</v>
      </c>
      <c r="BA253">
        <f t="shared" si="698"/>
        <v>0</v>
      </c>
      <c r="BB253">
        <f t="shared" si="698"/>
        <v>0</v>
      </c>
      <c r="BC253">
        <f t="shared" si="698"/>
        <v>0</v>
      </c>
      <c r="BD253">
        <f t="shared" si="698"/>
        <v>0</v>
      </c>
      <c r="BE253">
        <f t="shared" si="698"/>
        <v>1</v>
      </c>
      <c r="BF253">
        <f t="shared" si="698"/>
        <v>0</v>
      </c>
      <c r="BG253">
        <f t="shared" si="698"/>
        <v>0</v>
      </c>
      <c r="BH253">
        <f t="shared" si="698"/>
        <v>1</v>
      </c>
      <c r="BI253">
        <f t="shared" si="698"/>
        <v>0</v>
      </c>
      <c r="BJ253">
        <f t="shared" si="698"/>
        <v>0</v>
      </c>
      <c r="BK253">
        <f t="shared" si="698"/>
        <v>0</v>
      </c>
      <c r="BL253">
        <f t="shared" si="698"/>
        <v>0</v>
      </c>
      <c r="BM253">
        <f t="shared" si="698"/>
        <v>0</v>
      </c>
      <c r="BN253">
        <f t="shared" si="698"/>
        <v>0</v>
      </c>
      <c r="BO253">
        <f t="shared" si="698"/>
        <v>0</v>
      </c>
      <c r="BP253">
        <f t="shared" si="698"/>
        <v>0</v>
      </c>
      <c r="BQ253">
        <f t="shared" si="698"/>
        <v>0</v>
      </c>
      <c r="BR253">
        <f t="shared" si="698"/>
        <v>0</v>
      </c>
      <c r="BS253">
        <f t="shared" ref="BS253:ED254" si="699">BS246</f>
        <v>0</v>
      </c>
      <c r="BT253">
        <f t="shared" si="699"/>
        <v>0</v>
      </c>
      <c r="BU253">
        <f t="shared" si="699"/>
        <v>0</v>
      </c>
      <c r="BV253">
        <f t="shared" si="699"/>
        <v>0</v>
      </c>
      <c r="BW253">
        <f t="shared" si="699"/>
        <v>0</v>
      </c>
      <c r="BX253">
        <f t="shared" si="699"/>
        <v>0</v>
      </c>
      <c r="BY253">
        <f t="shared" si="699"/>
        <v>0</v>
      </c>
      <c r="BZ253">
        <f t="shared" si="699"/>
        <v>0</v>
      </c>
      <c r="CA253">
        <f t="shared" si="699"/>
        <v>0</v>
      </c>
      <c r="CB253">
        <f t="shared" si="699"/>
        <v>0</v>
      </c>
      <c r="CC253">
        <f t="shared" si="699"/>
        <v>0</v>
      </c>
      <c r="CD253">
        <f t="shared" si="699"/>
        <v>0</v>
      </c>
      <c r="CE253">
        <f t="shared" si="699"/>
        <v>0</v>
      </c>
      <c r="CF253">
        <f t="shared" si="699"/>
        <v>0</v>
      </c>
      <c r="CG253">
        <f t="shared" si="699"/>
        <v>0</v>
      </c>
      <c r="CH253">
        <f t="shared" si="699"/>
        <v>0</v>
      </c>
      <c r="CI253">
        <f t="shared" si="699"/>
        <v>0</v>
      </c>
      <c r="CJ253">
        <f t="shared" si="699"/>
        <v>0</v>
      </c>
      <c r="CK253">
        <f t="shared" si="699"/>
        <v>0</v>
      </c>
      <c r="CL253">
        <f t="shared" si="699"/>
        <v>0</v>
      </c>
      <c r="CM253">
        <f t="shared" si="699"/>
        <v>0</v>
      </c>
      <c r="CN253">
        <f t="shared" si="699"/>
        <v>0</v>
      </c>
      <c r="CO253">
        <f t="shared" si="699"/>
        <v>1</v>
      </c>
      <c r="CP253">
        <f t="shared" si="699"/>
        <v>0</v>
      </c>
      <c r="CQ253">
        <f t="shared" si="699"/>
        <v>0</v>
      </c>
      <c r="CR253">
        <f t="shared" si="699"/>
        <v>0</v>
      </c>
      <c r="CS253">
        <f t="shared" si="699"/>
        <v>1</v>
      </c>
      <c r="CT253">
        <f t="shared" si="699"/>
        <v>0</v>
      </c>
      <c r="CU253">
        <f t="shared" si="699"/>
        <v>0</v>
      </c>
      <c r="CV253">
        <f t="shared" si="699"/>
        <v>0</v>
      </c>
      <c r="CW253">
        <f t="shared" si="699"/>
        <v>0</v>
      </c>
      <c r="CX253">
        <f t="shared" si="699"/>
        <v>0</v>
      </c>
      <c r="CY253">
        <f t="shared" si="699"/>
        <v>0</v>
      </c>
      <c r="CZ253">
        <f t="shared" si="699"/>
        <v>0</v>
      </c>
      <c r="DA253">
        <f t="shared" si="699"/>
        <v>0</v>
      </c>
      <c r="DB253">
        <f t="shared" si="699"/>
        <v>0</v>
      </c>
      <c r="DC253">
        <f t="shared" si="699"/>
        <v>0</v>
      </c>
      <c r="DD253">
        <f t="shared" si="699"/>
        <v>0</v>
      </c>
      <c r="DE253">
        <f t="shared" si="699"/>
        <v>0</v>
      </c>
      <c r="DF253">
        <f t="shared" si="699"/>
        <v>0</v>
      </c>
      <c r="DG253">
        <f t="shared" si="699"/>
        <v>0</v>
      </c>
      <c r="DH253">
        <f t="shared" si="699"/>
        <v>1</v>
      </c>
      <c r="DI253">
        <f t="shared" si="699"/>
        <v>0</v>
      </c>
      <c r="DJ253">
        <f t="shared" si="699"/>
        <v>0</v>
      </c>
      <c r="DK253">
        <f t="shared" si="699"/>
        <v>0</v>
      </c>
      <c r="DL253">
        <f t="shared" si="699"/>
        <v>0</v>
      </c>
      <c r="DM253">
        <f t="shared" si="699"/>
        <v>0</v>
      </c>
      <c r="DN253">
        <f t="shared" si="699"/>
        <v>0</v>
      </c>
      <c r="DO253">
        <f t="shared" si="699"/>
        <v>0</v>
      </c>
      <c r="DP253">
        <f t="shared" si="699"/>
        <v>1</v>
      </c>
      <c r="DQ253">
        <f t="shared" si="699"/>
        <v>0</v>
      </c>
      <c r="DR253">
        <f t="shared" si="699"/>
        <v>0</v>
      </c>
      <c r="DS253">
        <f t="shared" si="699"/>
        <v>0</v>
      </c>
      <c r="DT253">
        <f t="shared" si="699"/>
        <v>0</v>
      </c>
      <c r="DU253">
        <f t="shared" si="699"/>
        <v>0</v>
      </c>
      <c r="DV253">
        <f t="shared" si="699"/>
        <v>0</v>
      </c>
      <c r="DW253">
        <f t="shared" si="699"/>
        <v>0</v>
      </c>
      <c r="DX253">
        <f t="shared" si="699"/>
        <v>0</v>
      </c>
      <c r="DY253">
        <f t="shared" si="699"/>
        <v>0</v>
      </c>
      <c r="DZ253">
        <f t="shared" si="699"/>
        <v>0</v>
      </c>
      <c r="EA253">
        <f t="shared" si="699"/>
        <v>0</v>
      </c>
      <c r="EB253">
        <f t="shared" si="699"/>
        <v>0</v>
      </c>
      <c r="EC253">
        <f t="shared" si="699"/>
        <v>0</v>
      </c>
      <c r="ED253">
        <f t="shared" si="699"/>
        <v>0</v>
      </c>
      <c r="EE253">
        <f t="shared" ref="EE253:FT254" si="700">EE246</f>
        <v>0</v>
      </c>
      <c r="EF253">
        <f t="shared" si="700"/>
        <v>0</v>
      </c>
      <c r="EG253">
        <f t="shared" si="700"/>
        <v>1</v>
      </c>
      <c r="EH253">
        <f t="shared" si="700"/>
        <v>0</v>
      </c>
      <c r="EI253">
        <f t="shared" si="700"/>
        <v>0</v>
      </c>
      <c r="EJ253">
        <f t="shared" si="700"/>
        <v>0</v>
      </c>
      <c r="EK253">
        <f t="shared" si="700"/>
        <v>0</v>
      </c>
      <c r="EL253">
        <f t="shared" si="700"/>
        <v>0</v>
      </c>
      <c r="EM253">
        <f t="shared" si="700"/>
        <v>0</v>
      </c>
      <c r="EN253">
        <f t="shared" si="700"/>
        <v>0</v>
      </c>
      <c r="EO253">
        <f t="shared" si="700"/>
        <v>0</v>
      </c>
      <c r="EP253">
        <f t="shared" si="700"/>
        <v>0</v>
      </c>
      <c r="EQ253">
        <f t="shared" si="700"/>
        <v>0</v>
      </c>
      <c r="ER253">
        <f t="shared" si="700"/>
        <v>0</v>
      </c>
      <c r="ES253">
        <f t="shared" si="700"/>
        <v>0</v>
      </c>
      <c r="ET253">
        <f t="shared" si="700"/>
        <v>0</v>
      </c>
      <c r="EU253">
        <f t="shared" si="700"/>
        <v>0</v>
      </c>
      <c r="EV253">
        <f t="shared" si="700"/>
        <v>0</v>
      </c>
      <c r="EW253">
        <f t="shared" si="700"/>
        <v>0</v>
      </c>
      <c r="EX253">
        <f t="shared" si="700"/>
        <v>0</v>
      </c>
      <c r="EY253">
        <f t="shared" si="700"/>
        <v>0</v>
      </c>
      <c r="EZ253">
        <f t="shared" si="700"/>
        <v>0</v>
      </c>
      <c r="FA253">
        <f t="shared" si="700"/>
        <v>0</v>
      </c>
      <c r="FB253">
        <f t="shared" si="700"/>
        <v>0</v>
      </c>
      <c r="FC253">
        <f t="shared" si="700"/>
        <v>0</v>
      </c>
      <c r="FD253">
        <f t="shared" si="700"/>
        <v>0</v>
      </c>
      <c r="FE253">
        <f t="shared" si="700"/>
        <v>0</v>
      </c>
      <c r="FF253">
        <f t="shared" si="700"/>
        <v>1</v>
      </c>
      <c r="FG253">
        <f t="shared" si="700"/>
        <v>0</v>
      </c>
      <c r="FH253">
        <f t="shared" si="700"/>
        <v>1</v>
      </c>
      <c r="FI253">
        <f t="shared" si="700"/>
        <v>0</v>
      </c>
      <c r="FJ253">
        <f t="shared" si="700"/>
        <v>0</v>
      </c>
      <c r="FK253">
        <f t="shared" si="700"/>
        <v>0</v>
      </c>
      <c r="FL253">
        <f t="shared" si="700"/>
        <v>0</v>
      </c>
      <c r="FM253">
        <f t="shared" si="700"/>
        <v>0</v>
      </c>
      <c r="FN253">
        <f t="shared" si="700"/>
        <v>0</v>
      </c>
      <c r="FO253">
        <f t="shared" si="700"/>
        <v>0</v>
      </c>
      <c r="FP253">
        <f t="shared" si="700"/>
        <v>1</v>
      </c>
      <c r="FQ253">
        <f t="shared" si="700"/>
        <v>0</v>
      </c>
      <c r="FR253">
        <f t="shared" si="700"/>
        <v>0</v>
      </c>
      <c r="FS253">
        <f t="shared" si="700"/>
        <v>0</v>
      </c>
      <c r="FT253">
        <f t="shared" si="700"/>
        <v>0</v>
      </c>
      <c r="FV253">
        <f t="shared" si="694"/>
        <v>12</v>
      </c>
    </row>
    <row r="254" spans="2:178">
      <c r="B254" s="99"/>
      <c r="D254" t="s">
        <v>34</v>
      </c>
      <c r="F254">
        <f>F247</f>
        <v>0</v>
      </c>
      <c r="G254">
        <f t="shared" si="698"/>
        <v>0</v>
      </c>
      <c r="H254">
        <f t="shared" si="698"/>
        <v>0</v>
      </c>
      <c r="I254">
        <f t="shared" si="698"/>
        <v>0</v>
      </c>
      <c r="J254">
        <f t="shared" si="698"/>
        <v>0</v>
      </c>
      <c r="K254">
        <f t="shared" si="698"/>
        <v>0</v>
      </c>
      <c r="L254">
        <f t="shared" si="698"/>
        <v>0</v>
      </c>
      <c r="M254">
        <f t="shared" si="698"/>
        <v>0</v>
      </c>
      <c r="N254">
        <f t="shared" si="698"/>
        <v>0</v>
      </c>
      <c r="O254">
        <f t="shared" si="698"/>
        <v>0</v>
      </c>
      <c r="P254">
        <f t="shared" si="698"/>
        <v>0</v>
      </c>
      <c r="Q254">
        <f t="shared" si="698"/>
        <v>0</v>
      </c>
      <c r="R254">
        <f t="shared" si="698"/>
        <v>0</v>
      </c>
      <c r="S254">
        <f t="shared" si="698"/>
        <v>0</v>
      </c>
      <c r="T254">
        <f t="shared" si="698"/>
        <v>0</v>
      </c>
      <c r="U254">
        <f t="shared" si="698"/>
        <v>0</v>
      </c>
      <c r="V254">
        <f t="shared" si="698"/>
        <v>0</v>
      </c>
      <c r="W254">
        <f t="shared" si="698"/>
        <v>0</v>
      </c>
      <c r="X254">
        <f t="shared" si="698"/>
        <v>0</v>
      </c>
      <c r="Y254">
        <f t="shared" si="698"/>
        <v>0</v>
      </c>
      <c r="Z254">
        <f t="shared" si="698"/>
        <v>0</v>
      </c>
      <c r="AA254">
        <f t="shared" si="698"/>
        <v>0</v>
      </c>
      <c r="AB254">
        <f t="shared" si="698"/>
        <v>0</v>
      </c>
      <c r="AC254">
        <f t="shared" si="698"/>
        <v>0</v>
      </c>
      <c r="AD254">
        <f t="shared" si="698"/>
        <v>0</v>
      </c>
      <c r="AE254">
        <f t="shared" si="698"/>
        <v>0</v>
      </c>
      <c r="AF254">
        <f t="shared" si="698"/>
        <v>0</v>
      </c>
      <c r="AG254">
        <f t="shared" si="698"/>
        <v>0</v>
      </c>
      <c r="AH254">
        <f t="shared" si="698"/>
        <v>0</v>
      </c>
      <c r="AI254">
        <f t="shared" si="698"/>
        <v>0</v>
      </c>
      <c r="AJ254">
        <f t="shared" si="698"/>
        <v>0</v>
      </c>
      <c r="AK254">
        <f t="shared" si="698"/>
        <v>1</v>
      </c>
      <c r="AL254">
        <f t="shared" si="698"/>
        <v>0</v>
      </c>
      <c r="AM254">
        <f t="shared" si="698"/>
        <v>0</v>
      </c>
      <c r="AN254">
        <f t="shared" si="698"/>
        <v>0</v>
      </c>
      <c r="AO254">
        <f t="shared" si="698"/>
        <v>0</v>
      </c>
      <c r="AP254">
        <f t="shared" si="698"/>
        <v>0</v>
      </c>
      <c r="AQ254">
        <f t="shared" si="698"/>
        <v>0</v>
      </c>
      <c r="AR254">
        <f t="shared" si="698"/>
        <v>0</v>
      </c>
      <c r="AS254">
        <f t="shared" si="698"/>
        <v>0</v>
      </c>
      <c r="AT254">
        <f t="shared" si="698"/>
        <v>0</v>
      </c>
      <c r="AU254">
        <f t="shared" si="698"/>
        <v>0</v>
      </c>
      <c r="AV254">
        <f t="shared" si="698"/>
        <v>0</v>
      </c>
      <c r="AW254">
        <f t="shared" si="698"/>
        <v>0</v>
      </c>
      <c r="AX254">
        <f t="shared" si="698"/>
        <v>0</v>
      </c>
      <c r="AY254">
        <f t="shared" si="698"/>
        <v>0</v>
      </c>
      <c r="AZ254">
        <f t="shared" si="698"/>
        <v>0</v>
      </c>
      <c r="BA254">
        <f t="shared" si="698"/>
        <v>0</v>
      </c>
      <c r="BB254">
        <f t="shared" si="698"/>
        <v>0</v>
      </c>
      <c r="BC254">
        <f t="shared" si="698"/>
        <v>0</v>
      </c>
      <c r="BD254">
        <f t="shared" si="698"/>
        <v>0</v>
      </c>
      <c r="BE254">
        <f t="shared" si="698"/>
        <v>0</v>
      </c>
      <c r="BF254">
        <f t="shared" si="698"/>
        <v>0</v>
      </c>
      <c r="BG254">
        <f t="shared" si="698"/>
        <v>0</v>
      </c>
      <c r="BH254">
        <f t="shared" si="698"/>
        <v>0</v>
      </c>
      <c r="BI254">
        <f t="shared" si="698"/>
        <v>0</v>
      </c>
      <c r="BJ254">
        <f t="shared" si="698"/>
        <v>0</v>
      </c>
      <c r="BK254">
        <f t="shared" si="698"/>
        <v>0</v>
      </c>
      <c r="BL254">
        <f t="shared" si="698"/>
        <v>0</v>
      </c>
      <c r="BM254">
        <f t="shared" si="698"/>
        <v>0</v>
      </c>
      <c r="BN254">
        <f t="shared" si="698"/>
        <v>0</v>
      </c>
      <c r="BO254">
        <f t="shared" si="698"/>
        <v>0</v>
      </c>
      <c r="BP254">
        <f t="shared" si="698"/>
        <v>0</v>
      </c>
      <c r="BQ254">
        <f t="shared" si="698"/>
        <v>0</v>
      </c>
      <c r="BR254">
        <f t="shared" si="698"/>
        <v>0</v>
      </c>
      <c r="BS254">
        <f t="shared" si="699"/>
        <v>0</v>
      </c>
      <c r="BT254">
        <f t="shared" si="699"/>
        <v>1</v>
      </c>
      <c r="BU254">
        <f t="shared" si="699"/>
        <v>0</v>
      </c>
      <c r="BV254">
        <f t="shared" si="699"/>
        <v>0</v>
      </c>
      <c r="BW254">
        <f t="shared" si="699"/>
        <v>0</v>
      </c>
      <c r="BX254">
        <f t="shared" si="699"/>
        <v>0</v>
      </c>
      <c r="BY254">
        <f t="shared" si="699"/>
        <v>0</v>
      </c>
      <c r="BZ254">
        <f t="shared" si="699"/>
        <v>0</v>
      </c>
      <c r="CA254">
        <f t="shared" si="699"/>
        <v>0</v>
      </c>
      <c r="CB254">
        <f t="shared" si="699"/>
        <v>0</v>
      </c>
      <c r="CC254">
        <f t="shared" si="699"/>
        <v>0</v>
      </c>
      <c r="CD254">
        <f t="shared" si="699"/>
        <v>0</v>
      </c>
      <c r="CE254">
        <f t="shared" si="699"/>
        <v>0</v>
      </c>
      <c r="CF254">
        <f t="shared" si="699"/>
        <v>0</v>
      </c>
      <c r="CG254">
        <f t="shared" si="699"/>
        <v>0</v>
      </c>
      <c r="CH254">
        <f t="shared" si="699"/>
        <v>0</v>
      </c>
      <c r="CI254">
        <f t="shared" si="699"/>
        <v>0</v>
      </c>
      <c r="CJ254">
        <f t="shared" si="699"/>
        <v>0</v>
      </c>
      <c r="CK254">
        <f t="shared" si="699"/>
        <v>0</v>
      </c>
      <c r="CL254">
        <f t="shared" si="699"/>
        <v>0</v>
      </c>
      <c r="CM254">
        <f t="shared" si="699"/>
        <v>0</v>
      </c>
      <c r="CN254">
        <f t="shared" si="699"/>
        <v>1</v>
      </c>
      <c r="CO254">
        <f t="shared" si="699"/>
        <v>0</v>
      </c>
      <c r="CP254">
        <f t="shared" si="699"/>
        <v>0</v>
      </c>
      <c r="CQ254">
        <f t="shared" si="699"/>
        <v>0</v>
      </c>
      <c r="CR254">
        <f t="shared" si="699"/>
        <v>0</v>
      </c>
      <c r="CS254">
        <f t="shared" si="699"/>
        <v>0</v>
      </c>
      <c r="CT254">
        <f t="shared" si="699"/>
        <v>0</v>
      </c>
      <c r="CU254">
        <f t="shared" si="699"/>
        <v>0</v>
      </c>
      <c r="CV254">
        <f t="shared" si="699"/>
        <v>0</v>
      </c>
      <c r="CW254">
        <f t="shared" si="699"/>
        <v>0</v>
      </c>
      <c r="CX254">
        <f t="shared" si="699"/>
        <v>0</v>
      </c>
      <c r="CY254">
        <f t="shared" si="699"/>
        <v>0</v>
      </c>
      <c r="CZ254">
        <f t="shared" si="699"/>
        <v>0</v>
      </c>
      <c r="DA254">
        <f t="shared" si="699"/>
        <v>0</v>
      </c>
      <c r="DB254">
        <f t="shared" si="699"/>
        <v>0</v>
      </c>
      <c r="DC254">
        <f t="shared" si="699"/>
        <v>0</v>
      </c>
      <c r="DD254">
        <f t="shared" si="699"/>
        <v>0</v>
      </c>
      <c r="DE254">
        <f t="shared" si="699"/>
        <v>0</v>
      </c>
      <c r="DF254">
        <f t="shared" si="699"/>
        <v>0</v>
      </c>
      <c r="DG254">
        <f t="shared" si="699"/>
        <v>0</v>
      </c>
      <c r="DH254">
        <f t="shared" si="699"/>
        <v>0</v>
      </c>
      <c r="DI254">
        <f t="shared" si="699"/>
        <v>0</v>
      </c>
      <c r="DJ254">
        <f t="shared" si="699"/>
        <v>0</v>
      </c>
      <c r="DK254">
        <f t="shared" si="699"/>
        <v>0</v>
      </c>
      <c r="DL254">
        <f t="shared" si="699"/>
        <v>0</v>
      </c>
      <c r="DM254">
        <f t="shared" si="699"/>
        <v>0</v>
      </c>
      <c r="DN254">
        <f t="shared" si="699"/>
        <v>0</v>
      </c>
      <c r="DO254">
        <f t="shared" si="699"/>
        <v>0</v>
      </c>
      <c r="DP254">
        <f t="shared" si="699"/>
        <v>0</v>
      </c>
      <c r="DQ254">
        <f t="shared" si="699"/>
        <v>0</v>
      </c>
      <c r="DR254">
        <f t="shared" si="699"/>
        <v>0</v>
      </c>
      <c r="DS254">
        <f t="shared" si="699"/>
        <v>0</v>
      </c>
      <c r="DT254">
        <f t="shared" si="699"/>
        <v>1</v>
      </c>
      <c r="DU254">
        <f t="shared" si="699"/>
        <v>1</v>
      </c>
      <c r="DV254">
        <f t="shared" si="699"/>
        <v>1</v>
      </c>
      <c r="DW254">
        <f t="shared" si="699"/>
        <v>0</v>
      </c>
      <c r="DX254">
        <f t="shared" si="699"/>
        <v>0</v>
      </c>
      <c r="DY254">
        <f t="shared" si="699"/>
        <v>0</v>
      </c>
      <c r="DZ254">
        <f t="shared" si="699"/>
        <v>0</v>
      </c>
      <c r="EA254">
        <f t="shared" si="699"/>
        <v>0</v>
      </c>
      <c r="EB254">
        <f t="shared" si="699"/>
        <v>0</v>
      </c>
      <c r="EC254">
        <f t="shared" si="699"/>
        <v>0</v>
      </c>
      <c r="ED254">
        <f t="shared" si="699"/>
        <v>0</v>
      </c>
      <c r="EE254">
        <f t="shared" si="700"/>
        <v>0</v>
      </c>
      <c r="EF254">
        <f t="shared" si="700"/>
        <v>0</v>
      </c>
      <c r="EG254">
        <f t="shared" si="700"/>
        <v>0</v>
      </c>
      <c r="EH254">
        <f t="shared" si="700"/>
        <v>0</v>
      </c>
      <c r="EI254">
        <f t="shared" si="700"/>
        <v>0</v>
      </c>
      <c r="EJ254">
        <f t="shared" si="700"/>
        <v>0</v>
      </c>
      <c r="EK254">
        <f t="shared" si="700"/>
        <v>0</v>
      </c>
      <c r="EL254">
        <f t="shared" si="700"/>
        <v>0</v>
      </c>
      <c r="EM254">
        <f t="shared" si="700"/>
        <v>0</v>
      </c>
      <c r="EN254">
        <f t="shared" si="700"/>
        <v>0</v>
      </c>
      <c r="EO254">
        <f t="shared" si="700"/>
        <v>0</v>
      </c>
      <c r="EP254">
        <f t="shared" si="700"/>
        <v>0</v>
      </c>
      <c r="EQ254">
        <f t="shared" si="700"/>
        <v>0</v>
      </c>
      <c r="ER254">
        <f t="shared" si="700"/>
        <v>0</v>
      </c>
      <c r="ES254">
        <f t="shared" si="700"/>
        <v>0</v>
      </c>
      <c r="ET254">
        <f t="shared" si="700"/>
        <v>0</v>
      </c>
      <c r="EU254">
        <f t="shared" si="700"/>
        <v>0</v>
      </c>
      <c r="EV254">
        <f t="shared" si="700"/>
        <v>0</v>
      </c>
      <c r="EW254">
        <f t="shared" si="700"/>
        <v>0</v>
      </c>
      <c r="EX254">
        <f t="shared" si="700"/>
        <v>0</v>
      </c>
      <c r="EY254">
        <f t="shared" si="700"/>
        <v>0</v>
      </c>
      <c r="EZ254">
        <f t="shared" si="700"/>
        <v>1</v>
      </c>
      <c r="FA254">
        <f t="shared" si="700"/>
        <v>0</v>
      </c>
      <c r="FB254">
        <f t="shared" si="700"/>
        <v>1</v>
      </c>
      <c r="FC254">
        <f t="shared" si="700"/>
        <v>0</v>
      </c>
      <c r="FD254">
        <f t="shared" si="700"/>
        <v>0</v>
      </c>
      <c r="FE254">
        <f t="shared" si="700"/>
        <v>0</v>
      </c>
      <c r="FF254">
        <f t="shared" si="700"/>
        <v>0</v>
      </c>
      <c r="FG254">
        <f t="shared" si="700"/>
        <v>0</v>
      </c>
      <c r="FH254">
        <f t="shared" si="700"/>
        <v>0</v>
      </c>
      <c r="FI254">
        <f t="shared" si="700"/>
        <v>0</v>
      </c>
      <c r="FJ254">
        <f t="shared" si="700"/>
        <v>0</v>
      </c>
      <c r="FK254">
        <f t="shared" si="700"/>
        <v>0</v>
      </c>
      <c r="FL254">
        <f t="shared" si="700"/>
        <v>0</v>
      </c>
      <c r="FM254">
        <f t="shared" si="700"/>
        <v>0</v>
      </c>
      <c r="FN254">
        <f t="shared" si="700"/>
        <v>0</v>
      </c>
      <c r="FO254">
        <f t="shared" si="700"/>
        <v>0</v>
      </c>
      <c r="FP254">
        <f t="shared" si="700"/>
        <v>0</v>
      </c>
      <c r="FQ254">
        <f t="shared" si="700"/>
        <v>0</v>
      </c>
      <c r="FR254">
        <f t="shared" si="700"/>
        <v>0</v>
      </c>
      <c r="FS254">
        <f t="shared" si="700"/>
        <v>0</v>
      </c>
      <c r="FT254">
        <f t="shared" si="700"/>
        <v>0</v>
      </c>
      <c r="FV254">
        <f t="shared" si="694"/>
        <v>8</v>
      </c>
    </row>
    <row r="255" spans="2:178" ht="15.75" thickBot="1">
      <c r="B255" s="99"/>
      <c r="D255" s="105" t="s">
        <v>25</v>
      </c>
      <c r="E255" s="106"/>
      <c r="F255" s="106">
        <f>SUM(F251:F254)</f>
        <v>0</v>
      </c>
      <c r="G255" s="106">
        <f t="shared" ref="G255:BR255" si="701">SUM(G251:G254)</f>
        <v>0</v>
      </c>
      <c r="H255" s="106">
        <f t="shared" si="701"/>
        <v>0</v>
      </c>
      <c r="I255" s="106">
        <f t="shared" si="701"/>
        <v>0</v>
      </c>
      <c r="J255" s="106">
        <f t="shared" si="701"/>
        <v>0</v>
      </c>
      <c r="K255" s="106">
        <f t="shared" si="701"/>
        <v>0</v>
      </c>
      <c r="L255" s="106">
        <f t="shared" si="701"/>
        <v>0</v>
      </c>
      <c r="M255" s="106">
        <f t="shared" si="701"/>
        <v>1</v>
      </c>
      <c r="N255" s="106">
        <f t="shared" si="701"/>
        <v>0</v>
      </c>
      <c r="O255" s="106">
        <f t="shared" si="701"/>
        <v>0</v>
      </c>
      <c r="P255" s="106">
        <f t="shared" si="701"/>
        <v>0</v>
      </c>
      <c r="Q255" s="106">
        <f t="shared" si="701"/>
        <v>0</v>
      </c>
      <c r="R255" s="106">
        <f t="shared" si="701"/>
        <v>0</v>
      </c>
      <c r="S255" s="106">
        <f t="shared" si="701"/>
        <v>1</v>
      </c>
      <c r="T255" s="106">
        <f t="shared" si="701"/>
        <v>0</v>
      </c>
      <c r="U255" s="106">
        <f t="shared" si="701"/>
        <v>0</v>
      </c>
      <c r="V255" s="106">
        <f t="shared" si="701"/>
        <v>0</v>
      </c>
      <c r="W255" s="106">
        <f t="shared" si="701"/>
        <v>0</v>
      </c>
      <c r="X255" s="106">
        <f t="shared" si="701"/>
        <v>0</v>
      </c>
      <c r="Y255" s="106">
        <f t="shared" si="701"/>
        <v>0</v>
      </c>
      <c r="Z255" s="106">
        <f t="shared" si="701"/>
        <v>0</v>
      </c>
      <c r="AA255" s="106">
        <f t="shared" si="701"/>
        <v>1</v>
      </c>
      <c r="AB255" s="106">
        <f t="shared" si="701"/>
        <v>0</v>
      </c>
      <c r="AC255" s="106">
        <f t="shared" si="701"/>
        <v>0</v>
      </c>
      <c r="AD255" s="106">
        <f t="shared" si="701"/>
        <v>0</v>
      </c>
      <c r="AE255" s="106">
        <f t="shared" si="701"/>
        <v>0</v>
      </c>
      <c r="AF255" s="106">
        <f t="shared" si="701"/>
        <v>0</v>
      </c>
      <c r="AG255" s="106">
        <f t="shared" si="701"/>
        <v>0</v>
      </c>
      <c r="AH255" s="106">
        <f t="shared" si="701"/>
        <v>0</v>
      </c>
      <c r="AI255" s="106">
        <f t="shared" si="701"/>
        <v>0</v>
      </c>
      <c r="AJ255" s="106">
        <f t="shared" si="701"/>
        <v>0</v>
      </c>
      <c r="AK255" s="106">
        <f t="shared" si="701"/>
        <v>1</v>
      </c>
      <c r="AL255" s="106">
        <f t="shared" si="701"/>
        <v>0</v>
      </c>
      <c r="AM255" s="106">
        <f t="shared" si="701"/>
        <v>0</v>
      </c>
      <c r="AN255" s="106">
        <f t="shared" si="701"/>
        <v>0</v>
      </c>
      <c r="AO255" s="106">
        <f t="shared" si="701"/>
        <v>0</v>
      </c>
      <c r="AP255" s="106">
        <f t="shared" si="701"/>
        <v>0</v>
      </c>
      <c r="AQ255" s="106">
        <f t="shared" si="701"/>
        <v>0</v>
      </c>
      <c r="AR255" s="106">
        <f t="shared" si="701"/>
        <v>1</v>
      </c>
      <c r="AS255" s="106">
        <f t="shared" si="701"/>
        <v>0</v>
      </c>
      <c r="AT255" s="106">
        <f t="shared" si="701"/>
        <v>0</v>
      </c>
      <c r="AU255" s="106">
        <f t="shared" si="701"/>
        <v>0</v>
      </c>
      <c r="AV255" s="106">
        <f t="shared" si="701"/>
        <v>0</v>
      </c>
      <c r="AW255" s="106">
        <f t="shared" si="701"/>
        <v>0</v>
      </c>
      <c r="AX255" s="106">
        <f t="shared" si="701"/>
        <v>0</v>
      </c>
      <c r="AY255" s="106">
        <f t="shared" si="701"/>
        <v>0</v>
      </c>
      <c r="AZ255" s="106">
        <f t="shared" si="701"/>
        <v>0</v>
      </c>
      <c r="BA255" s="106">
        <f t="shared" si="701"/>
        <v>0</v>
      </c>
      <c r="BB255" s="106">
        <f t="shared" si="701"/>
        <v>0</v>
      </c>
      <c r="BC255" s="106">
        <f t="shared" si="701"/>
        <v>1</v>
      </c>
      <c r="BD255" s="106">
        <f t="shared" si="701"/>
        <v>0</v>
      </c>
      <c r="BE255" s="106">
        <f t="shared" si="701"/>
        <v>1</v>
      </c>
      <c r="BF255" s="106">
        <f t="shared" si="701"/>
        <v>0</v>
      </c>
      <c r="BG255" s="106">
        <f t="shared" si="701"/>
        <v>0</v>
      </c>
      <c r="BH255" s="106">
        <f t="shared" si="701"/>
        <v>1</v>
      </c>
      <c r="BI255" s="106">
        <f t="shared" si="701"/>
        <v>0</v>
      </c>
      <c r="BJ255" s="106">
        <f t="shared" si="701"/>
        <v>0</v>
      </c>
      <c r="BK255" s="106">
        <f t="shared" si="701"/>
        <v>0</v>
      </c>
      <c r="BL255" s="106">
        <f t="shared" si="701"/>
        <v>0</v>
      </c>
      <c r="BM255" s="106">
        <f t="shared" si="701"/>
        <v>0</v>
      </c>
      <c r="BN255" s="106">
        <f t="shared" si="701"/>
        <v>0</v>
      </c>
      <c r="BO255" s="106">
        <f t="shared" si="701"/>
        <v>0</v>
      </c>
      <c r="BP255" s="106">
        <f t="shared" si="701"/>
        <v>0</v>
      </c>
      <c r="BQ255" s="106">
        <f t="shared" si="701"/>
        <v>0</v>
      </c>
      <c r="BR255" s="106">
        <f t="shared" si="701"/>
        <v>0</v>
      </c>
      <c r="BS255" s="106">
        <f t="shared" ref="BS255:ED255" si="702">SUM(BS251:BS254)</f>
        <v>0</v>
      </c>
      <c r="BT255" s="106">
        <f t="shared" si="702"/>
        <v>1</v>
      </c>
      <c r="BU255" s="106">
        <f t="shared" si="702"/>
        <v>0</v>
      </c>
      <c r="BV255" s="106">
        <f t="shared" si="702"/>
        <v>0</v>
      </c>
      <c r="BW255" s="106">
        <f t="shared" si="702"/>
        <v>0</v>
      </c>
      <c r="BX255" s="106">
        <f t="shared" si="702"/>
        <v>0</v>
      </c>
      <c r="BY255" s="106">
        <f t="shared" si="702"/>
        <v>0</v>
      </c>
      <c r="BZ255" s="106">
        <f t="shared" si="702"/>
        <v>0</v>
      </c>
      <c r="CA255" s="106">
        <f t="shared" si="702"/>
        <v>0</v>
      </c>
      <c r="CB255" s="106">
        <f t="shared" si="702"/>
        <v>0</v>
      </c>
      <c r="CC255" s="106">
        <f t="shared" si="702"/>
        <v>0</v>
      </c>
      <c r="CD255" s="106">
        <f t="shared" si="702"/>
        <v>1</v>
      </c>
      <c r="CE255" s="106">
        <f t="shared" si="702"/>
        <v>0</v>
      </c>
      <c r="CF255" s="106">
        <f t="shared" si="702"/>
        <v>0</v>
      </c>
      <c r="CG255" s="106">
        <f t="shared" si="702"/>
        <v>0</v>
      </c>
      <c r="CH255" s="106">
        <f t="shared" si="702"/>
        <v>0</v>
      </c>
      <c r="CI255" s="106">
        <f t="shared" si="702"/>
        <v>0</v>
      </c>
      <c r="CJ255" s="106">
        <f t="shared" si="702"/>
        <v>0</v>
      </c>
      <c r="CK255" s="106">
        <f t="shared" si="702"/>
        <v>0</v>
      </c>
      <c r="CL255" s="106">
        <f t="shared" si="702"/>
        <v>0</v>
      </c>
      <c r="CM255" s="106">
        <f t="shared" si="702"/>
        <v>0</v>
      </c>
      <c r="CN255" s="106">
        <f t="shared" si="702"/>
        <v>1</v>
      </c>
      <c r="CO255" s="106">
        <f t="shared" si="702"/>
        <v>1</v>
      </c>
      <c r="CP255" s="106">
        <f t="shared" si="702"/>
        <v>0</v>
      </c>
      <c r="CQ255" s="106">
        <f t="shared" si="702"/>
        <v>0</v>
      </c>
      <c r="CR255" s="106">
        <f t="shared" si="702"/>
        <v>0</v>
      </c>
      <c r="CS255" s="106">
        <f t="shared" si="702"/>
        <v>1</v>
      </c>
      <c r="CT255" s="106">
        <f t="shared" si="702"/>
        <v>0</v>
      </c>
      <c r="CU255" s="106">
        <f t="shared" si="702"/>
        <v>0</v>
      </c>
      <c r="CV255" s="106">
        <f t="shared" si="702"/>
        <v>0</v>
      </c>
      <c r="CW255" s="106">
        <f t="shared" si="702"/>
        <v>0</v>
      </c>
      <c r="CX255" s="106">
        <f t="shared" si="702"/>
        <v>0</v>
      </c>
      <c r="CY255" s="106">
        <f t="shared" si="702"/>
        <v>1</v>
      </c>
      <c r="CZ255" s="106">
        <f t="shared" si="702"/>
        <v>0</v>
      </c>
      <c r="DA255" s="106">
        <f t="shared" si="702"/>
        <v>0</v>
      </c>
      <c r="DB255" s="106">
        <f t="shared" si="702"/>
        <v>1</v>
      </c>
      <c r="DC255" s="106">
        <f t="shared" si="702"/>
        <v>0</v>
      </c>
      <c r="DD255" s="106">
        <f t="shared" si="702"/>
        <v>0</v>
      </c>
      <c r="DE255" s="106">
        <f t="shared" si="702"/>
        <v>0</v>
      </c>
      <c r="DF255" s="106">
        <f t="shared" si="702"/>
        <v>0</v>
      </c>
      <c r="DG255" s="106">
        <f t="shared" si="702"/>
        <v>0</v>
      </c>
      <c r="DH255" s="106">
        <f t="shared" si="702"/>
        <v>1</v>
      </c>
      <c r="DI255" s="106">
        <f t="shared" si="702"/>
        <v>0</v>
      </c>
      <c r="DJ255" s="106">
        <f t="shared" si="702"/>
        <v>0</v>
      </c>
      <c r="DK255" s="106">
        <f t="shared" si="702"/>
        <v>0</v>
      </c>
      <c r="DL255" s="106">
        <f t="shared" si="702"/>
        <v>0</v>
      </c>
      <c r="DM255" s="106">
        <f t="shared" si="702"/>
        <v>0</v>
      </c>
      <c r="DN255" s="106">
        <f t="shared" si="702"/>
        <v>0</v>
      </c>
      <c r="DO255" s="106">
        <f t="shared" si="702"/>
        <v>0</v>
      </c>
      <c r="DP255" s="106">
        <f t="shared" si="702"/>
        <v>1</v>
      </c>
      <c r="DQ255" s="106">
        <f t="shared" si="702"/>
        <v>0</v>
      </c>
      <c r="DR255" s="106">
        <f t="shared" si="702"/>
        <v>0</v>
      </c>
      <c r="DS255" s="106">
        <f t="shared" si="702"/>
        <v>0</v>
      </c>
      <c r="DT255" s="106">
        <f t="shared" si="702"/>
        <v>1</v>
      </c>
      <c r="DU255" s="106">
        <f t="shared" si="702"/>
        <v>1</v>
      </c>
      <c r="DV255" s="106">
        <f t="shared" si="702"/>
        <v>1</v>
      </c>
      <c r="DW255" s="106">
        <f t="shared" si="702"/>
        <v>0</v>
      </c>
      <c r="DX255" s="106">
        <f t="shared" si="702"/>
        <v>0</v>
      </c>
      <c r="DY255" s="106">
        <f t="shared" si="702"/>
        <v>0</v>
      </c>
      <c r="DZ255" s="106">
        <f t="shared" si="702"/>
        <v>0</v>
      </c>
      <c r="EA255" s="106">
        <f t="shared" si="702"/>
        <v>0</v>
      </c>
      <c r="EB255" s="106">
        <f t="shared" si="702"/>
        <v>0</v>
      </c>
      <c r="EC255" s="106">
        <f t="shared" si="702"/>
        <v>0</v>
      </c>
      <c r="ED255" s="106">
        <f t="shared" si="702"/>
        <v>0</v>
      </c>
      <c r="EE255" s="106">
        <f t="shared" ref="EE255:FT255" si="703">SUM(EE251:EE254)</f>
        <v>0</v>
      </c>
      <c r="EF255" s="106">
        <f t="shared" si="703"/>
        <v>0</v>
      </c>
      <c r="EG255" s="106">
        <f t="shared" si="703"/>
        <v>1</v>
      </c>
      <c r="EH255" s="106">
        <f t="shared" si="703"/>
        <v>0</v>
      </c>
      <c r="EI255" s="106">
        <f t="shared" si="703"/>
        <v>0</v>
      </c>
      <c r="EJ255" s="106">
        <f t="shared" si="703"/>
        <v>0</v>
      </c>
      <c r="EK255" s="106">
        <f t="shared" si="703"/>
        <v>0</v>
      </c>
      <c r="EL255" s="106">
        <f t="shared" si="703"/>
        <v>0</v>
      </c>
      <c r="EM255" s="106">
        <f t="shared" si="703"/>
        <v>0</v>
      </c>
      <c r="EN255" s="106">
        <f t="shared" si="703"/>
        <v>0</v>
      </c>
      <c r="EO255" s="106">
        <f t="shared" si="703"/>
        <v>0</v>
      </c>
      <c r="EP255" s="106">
        <f t="shared" si="703"/>
        <v>0</v>
      </c>
      <c r="EQ255" s="106">
        <f t="shared" si="703"/>
        <v>0</v>
      </c>
      <c r="ER255" s="106">
        <f t="shared" si="703"/>
        <v>0</v>
      </c>
      <c r="ES255" s="106">
        <f t="shared" si="703"/>
        <v>0</v>
      </c>
      <c r="ET255" s="106">
        <f t="shared" si="703"/>
        <v>0</v>
      </c>
      <c r="EU255" s="106">
        <f t="shared" si="703"/>
        <v>0</v>
      </c>
      <c r="EV255" s="106">
        <f t="shared" si="703"/>
        <v>0</v>
      </c>
      <c r="EW255" s="106">
        <f t="shared" si="703"/>
        <v>0</v>
      </c>
      <c r="EX255" s="106">
        <f t="shared" si="703"/>
        <v>0</v>
      </c>
      <c r="EY255" s="106">
        <f t="shared" si="703"/>
        <v>0</v>
      </c>
      <c r="EZ255" s="106">
        <f t="shared" si="703"/>
        <v>1</v>
      </c>
      <c r="FA255" s="106">
        <f t="shared" si="703"/>
        <v>0</v>
      </c>
      <c r="FB255" s="106">
        <f t="shared" si="703"/>
        <v>1</v>
      </c>
      <c r="FC255" s="106">
        <f t="shared" si="703"/>
        <v>0</v>
      </c>
      <c r="FD255" s="106">
        <f t="shared" si="703"/>
        <v>0</v>
      </c>
      <c r="FE255" s="106">
        <f t="shared" si="703"/>
        <v>0</v>
      </c>
      <c r="FF255" s="106">
        <f t="shared" si="703"/>
        <v>1</v>
      </c>
      <c r="FG255" s="106">
        <f t="shared" si="703"/>
        <v>0</v>
      </c>
      <c r="FH255" s="106">
        <f t="shared" si="703"/>
        <v>1</v>
      </c>
      <c r="FI255" s="106">
        <f t="shared" si="703"/>
        <v>0</v>
      </c>
      <c r="FJ255" s="106">
        <f t="shared" si="703"/>
        <v>0</v>
      </c>
      <c r="FK255" s="106">
        <f t="shared" si="703"/>
        <v>0</v>
      </c>
      <c r="FL255" s="106">
        <f t="shared" si="703"/>
        <v>0</v>
      </c>
      <c r="FM255" s="106">
        <f t="shared" si="703"/>
        <v>0</v>
      </c>
      <c r="FN255" s="106">
        <f t="shared" si="703"/>
        <v>0</v>
      </c>
      <c r="FO255" s="106">
        <f t="shared" si="703"/>
        <v>0</v>
      </c>
      <c r="FP255" s="106">
        <f t="shared" si="703"/>
        <v>1</v>
      </c>
      <c r="FQ255" s="106">
        <f t="shared" si="703"/>
        <v>0</v>
      </c>
      <c r="FR255" s="106">
        <f t="shared" si="703"/>
        <v>0</v>
      </c>
      <c r="FS255" s="106">
        <f t="shared" si="703"/>
        <v>0</v>
      </c>
      <c r="FT255" s="106">
        <f t="shared" si="703"/>
        <v>0</v>
      </c>
      <c r="FV255" s="106">
        <f t="shared" ref="FV255" si="704">SUM(FV251:FV254)</f>
        <v>26</v>
      </c>
    </row>
    <row r="256" spans="2:178" ht="15.75" thickTop="1">
      <c r="B256" s="99"/>
    </row>
    <row r="257" spans="2:183">
      <c r="B257" s="99"/>
      <c r="D257" s="98" t="s">
        <v>48</v>
      </c>
    </row>
    <row r="258" spans="2:183">
      <c r="B258" s="99"/>
      <c r="D258" t="s">
        <v>46</v>
      </c>
      <c r="F258" s="145" t="str">
        <f t="shared" ref="F258:BQ258" si="705">IF(F$4&lt;$E$3,"",SUMIFS($F251:$FS251,$F$5:$FS$5,"&lt;="&amp;F$5,$F$5:$FS$5,"&gt;"&amp;(F$5-$E$3)))</f>
        <v/>
      </c>
      <c r="G258" s="145" t="str">
        <f t="shared" si="705"/>
        <v/>
      </c>
      <c r="H258" s="145" t="str">
        <f t="shared" si="705"/>
        <v/>
      </c>
      <c r="I258" s="145" t="str">
        <f t="shared" si="705"/>
        <v/>
      </c>
      <c r="J258" s="145" t="str">
        <f t="shared" si="705"/>
        <v/>
      </c>
      <c r="K258" s="145" t="str">
        <f t="shared" si="705"/>
        <v/>
      </c>
      <c r="L258" s="145" t="str">
        <f t="shared" si="705"/>
        <v/>
      </c>
      <c r="M258" s="145" t="str">
        <f t="shared" si="705"/>
        <v/>
      </c>
      <c r="N258" s="145" t="str">
        <f t="shared" si="705"/>
        <v/>
      </c>
      <c r="O258" s="145" t="str">
        <f t="shared" si="705"/>
        <v/>
      </c>
      <c r="P258" s="145" t="str">
        <f t="shared" si="705"/>
        <v/>
      </c>
      <c r="Q258" s="145" t="str">
        <f t="shared" si="705"/>
        <v/>
      </c>
      <c r="R258" s="145" t="str">
        <f t="shared" si="705"/>
        <v/>
      </c>
      <c r="S258" s="145" t="str">
        <f t="shared" si="705"/>
        <v/>
      </c>
      <c r="T258" s="145" t="str">
        <f t="shared" si="705"/>
        <v/>
      </c>
      <c r="U258" s="145" t="str">
        <f t="shared" si="705"/>
        <v/>
      </c>
      <c r="V258" s="145" t="str">
        <f t="shared" si="705"/>
        <v/>
      </c>
      <c r="W258" s="145" t="str">
        <f t="shared" si="705"/>
        <v/>
      </c>
      <c r="X258" s="145" t="str">
        <f t="shared" si="705"/>
        <v/>
      </c>
      <c r="Y258" s="145" t="str">
        <f t="shared" si="705"/>
        <v/>
      </c>
      <c r="Z258" s="145" t="str">
        <f t="shared" si="705"/>
        <v/>
      </c>
      <c r="AA258" s="145" t="str">
        <f t="shared" si="705"/>
        <v/>
      </c>
      <c r="AB258" s="145" t="str">
        <f t="shared" si="705"/>
        <v/>
      </c>
      <c r="AC258" s="145" t="str">
        <f t="shared" si="705"/>
        <v/>
      </c>
      <c r="AD258" s="145" t="str">
        <f t="shared" si="705"/>
        <v/>
      </c>
      <c r="AE258" s="145" t="str">
        <f t="shared" si="705"/>
        <v/>
      </c>
      <c r="AF258" s="145" t="str">
        <f t="shared" si="705"/>
        <v/>
      </c>
      <c r="AG258" s="145" t="str">
        <f t="shared" si="705"/>
        <v/>
      </c>
      <c r="AH258" s="145" t="str">
        <f t="shared" si="705"/>
        <v/>
      </c>
      <c r="AI258" s="145" t="str">
        <f t="shared" si="705"/>
        <v/>
      </c>
      <c r="AJ258" s="145" t="str">
        <f t="shared" si="705"/>
        <v/>
      </c>
      <c r="AK258" s="145" t="str">
        <f t="shared" si="705"/>
        <v/>
      </c>
      <c r="AL258" s="145" t="str">
        <f t="shared" si="705"/>
        <v/>
      </c>
      <c r="AM258" s="145" t="str">
        <f t="shared" si="705"/>
        <v/>
      </c>
      <c r="AN258" s="145" t="str">
        <f t="shared" si="705"/>
        <v/>
      </c>
      <c r="AO258" s="145" t="str">
        <f t="shared" si="705"/>
        <v/>
      </c>
      <c r="AP258" s="145" t="str">
        <f t="shared" si="705"/>
        <v/>
      </c>
      <c r="AQ258" s="145" t="str">
        <f t="shared" si="705"/>
        <v/>
      </c>
      <c r="AR258" s="145" t="str">
        <f t="shared" si="705"/>
        <v/>
      </c>
      <c r="AS258" s="145" t="str">
        <f t="shared" si="705"/>
        <v/>
      </c>
      <c r="AT258" s="145" t="str">
        <f t="shared" si="705"/>
        <v/>
      </c>
      <c r="AU258" s="145" t="str">
        <f t="shared" si="705"/>
        <v/>
      </c>
      <c r="AV258" s="145" t="str">
        <f t="shared" si="705"/>
        <v/>
      </c>
      <c r="AW258" s="145" t="str">
        <f t="shared" si="705"/>
        <v/>
      </c>
      <c r="AX258" s="145" t="str">
        <f t="shared" si="705"/>
        <v/>
      </c>
      <c r="AY258" s="145" t="str">
        <f t="shared" si="705"/>
        <v/>
      </c>
      <c r="AZ258" s="145" t="str">
        <f t="shared" si="705"/>
        <v/>
      </c>
      <c r="BA258" s="145" t="str">
        <f t="shared" si="705"/>
        <v/>
      </c>
      <c r="BB258" s="145" t="str">
        <f t="shared" si="705"/>
        <v/>
      </c>
      <c r="BC258" s="145" t="str">
        <f t="shared" si="705"/>
        <v/>
      </c>
      <c r="BD258" s="145" t="str">
        <f t="shared" si="705"/>
        <v/>
      </c>
      <c r="BE258" s="145" t="str">
        <f t="shared" si="705"/>
        <v/>
      </c>
      <c r="BF258" s="145" t="str">
        <f t="shared" si="705"/>
        <v/>
      </c>
      <c r="BG258" s="145" t="str">
        <f t="shared" si="705"/>
        <v/>
      </c>
      <c r="BH258" s="145" t="str">
        <f t="shared" si="705"/>
        <v/>
      </c>
      <c r="BI258" s="145" t="str">
        <f t="shared" si="705"/>
        <v/>
      </c>
      <c r="BJ258" s="145" t="str">
        <f t="shared" si="705"/>
        <v/>
      </c>
      <c r="BK258" s="145" t="str">
        <f t="shared" si="705"/>
        <v/>
      </c>
      <c r="BL258" s="145" t="str">
        <f t="shared" si="705"/>
        <v/>
      </c>
      <c r="BM258" s="145" t="str">
        <f t="shared" si="705"/>
        <v/>
      </c>
      <c r="BN258" s="145" t="str">
        <f t="shared" si="705"/>
        <v/>
      </c>
      <c r="BO258" s="145" t="str">
        <f t="shared" si="705"/>
        <v/>
      </c>
      <c r="BP258" s="145" t="str">
        <f t="shared" si="705"/>
        <v/>
      </c>
      <c r="BQ258" s="145" t="str">
        <f t="shared" si="705"/>
        <v/>
      </c>
      <c r="BR258" s="145" t="str">
        <f t="shared" ref="BR258:CZ258" si="706">IF(BR$4&lt;$E$3,"",SUMIFS($F251:$FS251,$F$5:$FS$5,"&lt;="&amp;BR$5,$F$5:$FS$5,"&gt;"&amp;(BR$5-$E$3)))</f>
        <v/>
      </c>
      <c r="BS258" s="145" t="str">
        <f t="shared" si="706"/>
        <v/>
      </c>
      <c r="BT258" s="145" t="str">
        <f t="shared" si="706"/>
        <v/>
      </c>
      <c r="BU258" s="145" t="str">
        <f t="shared" si="706"/>
        <v/>
      </c>
      <c r="BV258" s="145" t="str">
        <f t="shared" si="706"/>
        <v/>
      </c>
      <c r="BW258" s="145" t="str">
        <f t="shared" si="706"/>
        <v/>
      </c>
      <c r="BX258" s="145" t="str">
        <f t="shared" si="706"/>
        <v/>
      </c>
      <c r="BY258" s="145" t="str">
        <f t="shared" si="706"/>
        <v/>
      </c>
      <c r="BZ258" s="145" t="str">
        <f t="shared" si="706"/>
        <v/>
      </c>
      <c r="CA258" s="145" t="str">
        <f t="shared" si="706"/>
        <v/>
      </c>
      <c r="CB258" s="145" t="str">
        <f t="shared" si="706"/>
        <v/>
      </c>
      <c r="CC258" s="145" t="str">
        <f t="shared" si="706"/>
        <v/>
      </c>
      <c r="CD258" s="145" t="str">
        <f t="shared" si="706"/>
        <v/>
      </c>
      <c r="CE258" s="145" t="str">
        <f t="shared" si="706"/>
        <v/>
      </c>
      <c r="CF258" s="145" t="str">
        <f t="shared" si="706"/>
        <v/>
      </c>
      <c r="CG258" s="145" t="str">
        <f t="shared" si="706"/>
        <v/>
      </c>
      <c r="CH258" s="145" t="str">
        <f t="shared" si="706"/>
        <v/>
      </c>
      <c r="CI258" s="145" t="str">
        <f t="shared" si="706"/>
        <v/>
      </c>
      <c r="CJ258" s="145" t="str">
        <f t="shared" si="706"/>
        <v/>
      </c>
      <c r="CK258" s="145" t="str">
        <f t="shared" si="706"/>
        <v/>
      </c>
      <c r="CL258" s="145" t="str">
        <f t="shared" si="706"/>
        <v/>
      </c>
      <c r="CM258" s="145" t="str">
        <f t="shared" si="706"/>
        <v/>
      </c>
      <c r="CN258" s="145" t="str">
        <f t="shared" si="706"/>
        <v/>
      </c>
      <c r="CO258" s="145" t="str">
        <f t="shared" si="706"/>
        <v/>
      </c>
      <c r="CP258" s="145" t="str">
        <f t="shared" si="706"/>
        <v/>
      </c>
      <c r="CQ258" s="145" t="str">
        <f t="shared" si="706"/>
        <v/>
      </c>
      <c r="CR258" s="145" t="str">
        <f t="shared" si="706"/>
        <v/>
      </c>
      <c r="CS258" s="145" t="str">
        <f t="shared" si="706"/>
        <v/>
      </c>
      <c r="CT258" s="145" t="str">
        <f t="shared" si="706"/>
        <v/>
      </c>
      <c r="CU258" s="145" t="str">
        <f t="shared" si="706"/>
        <v/>
      </c>
      <c r="CV258" s="145" t="str">
        <f t="shared" si="706"/>
        <v/>
      </c>
      <c r="CW258" s="145" t="str">
        <f t="shared" si="706"/>
        <v/>
      </c>
      <c r="CX258" s="145" t="str">
        <f t="shared" si="706"/>
        <v/>
      </c>
      <c r="CY258" s="145" t="str">
        <f t="shared" si="706"/>
        <v/>
      </c>
      <c r="CZ258" s="145" t="str">
        <f t="shared" si="706"/>
        <v/>
      </c>
      <c r="DA258" s="145">
        <f>IF(DA$4&lt;$E$3,"",SUMIFS($F251:$FS251,$F$5:$FS$5,"&lt;="&amp;DA$5,$F$5:$FS$5,"&gt;"&amp;(DA$5-$E$3)))</f>
        <v>1</v>
      </c>
      <c r="DB258" s="145">
        <f t="shared" ref="DB258:FM258" si="707">IF(DB$4&lt;$E$3,"",SUMIFS($F251:$FS251,$F$5:$FS$5,"&lt;="&amp;DB$5,$F$5:$FS$5,"&gt;"&amp;(DB$5-$E$3)))</f>
        <v>1</v>
      </c>
      <c r="DC258" s="145">
        <f t="shared" si="707"/>
        <v>1</v>
      </c>
      <c r="DD258" s="145">
        <f t="shared" si="707"/>
        <v>1</v>
      </c>
      <c r="DE258" s="145">
        <f t="shared" si="707"/>
        <v>1</v>
      </c>
      <c r="DF258" s="145">
        <f t="shared" si="707"/>
        <v>1</v>
      </c>
      <c r="DG258" s="145">
        <f t="shared" si="707"/>
        <v>1</v>
      </c>
      <c r="DH258" s="145">
        <f t="shared" si="707"/>
        <v>1</v>
      </c>
      <c r="DI258" s="145">
        <f t="shared" si="707"/>
        <v>1</v>
      </c>
      <c r="DJ258" s="145">
        <f t="shared" si="707"/>
        <v>1</v>
      </c>
      <c r="DK258" s="145">
        <f t="shared" si="707"/>
        <v>1</v>
      </c>
      <c r="DL258" s="145">
        <f t="shared" si="707"/>
        <v>1</v>
      </c>
      <c r="DM258" s="145">
        <f t="shared" si="707"/>
        <v>1</v>
      </c>
      <c r="DN258" s="145">
        <f t="shared" si="707"/>
        <v>1</v>
      </c>
      <c r="DO258" s="145">
        <f t="shared" si="707"/>
        <v>1</v>
      </c>
      <c r="DP258" s="145">
        <f t="shared" si="707"/>
        <v>1</v>
      </c>
      <c r="DQ258" s="145">
        <f t="shared" si="707"/>
        <v>1</v>
      </c>
      <c r="DR258" s="145">
        <f t="shared" si="707"/>
        <v>1</v>
      </c>
      <c r="DS258" s="145">
        <f t="shared" si="707"/>
        <v>1</v>
      </c>
      <c r="DT258" s="145">
        <f t="shared" si="707"/>
        <v>1</v>
      </c>
      <c r="DU258" s="145">
        <f t="shared" si="707"/>
        <v>1</v>
      </c>
      <c r="DV258" s="145">
        <f t="shared" si="707"/>
        <v>1</v>
      </c>
      <c r="DW258" s="145">
        <f t="shared" si="707"/>
        <v>1</v>
      </c>
      <c r="DX258" s="145">
        <f t="shared" si="707"/>
        <v>1</v>
      </c>
      <c r="DY258" s="145">
        <f t="shared" si="707"/>
        <v>1</v>
      </c>
      <c r="DZ258" s="145">
        <f t="shared" si="707"/>
        <v>1</v>
      </c>
      <c r="EA258" s="145">
        <f t="shared" si="707"/>
        <v>1</v>
      </c>
      <c r="EB258" s="145">
        <f t="shared" si="707"/>
        <v>1</v>
      </c>
      <c r="EC258" s="145">
        <f t="shared" si="707"/>
        <v>1</v>
      </c>
      <c r="ED258" s="145">
        <f t="shared" si="707"/>
        <v>1</v>
      </c>
      <c r="EE258" s="145">
        <f t="shared" si="707"/>
        <v>1</v>
      </c>
      <c r="EF258" s="145">
        <f t="shared" si="707"/>
        <v>1</v>
      </c>
      <c r="EG258" s="145">
        <f t="shared" si="707"/>
        <v>1</v>
      </c>
      <c r="EH258" s="145">
        <f t="shared" si="707"/>
        <v>1</v>
      </c>
      <c r="EI258" s="145">
        <f t="shared" si="707"/>
        <v>1</v>
      </c>
      <c r="EJ258" s="145">
        <f t="shared" si="707"/>
        <v>1</v>
      </c>
      <c r="EK258" s="145">
        <f t="shared" si="707"/>
        <v>1</v>
      </c>
      <c r="EL258" s="145">
        <f t="shared" si="707"/>
        <v>1</v>
      </c>
      <c r="EM258" s="145">
        <f t="shared" si="707"/>
        <v>1</v>
      </c>
      <c r="EN258" s="145">
        <f t="shared" si="707"/>
        <v>1</v>
      </c>
      <c r="EO258" s="145">
        <f t="shared" si="707"/>
        <v>1</v>
      </c>
      <c r="EP258" s="145">
        <f t="shared" si="707"/>
        <v>1</v>
      </c>
      <c r="EQ258" s="145">
        <f t="shared" si="707"/>
        <v>1</v>
      </c>
      <c r="ER258" s="145">
        <f t="shared" si="707"/>
        <v>1</v>
      </c>
      <c r="ES258" s="145">
        <f t="shared" si="707"/>
        <v>1</v>
      </c>
      <c r="ET258" s="145">
        <f t="shared" si="707"/>
        <v>1</v>
      </c>
      <c r="EU258" s="145">
        <f t="shared" si="707"/>
        <v>1</v>
      </c>
      <c r="EV258" s="145">
        <f t="shared" si="707"/>
        <v>1</v>
      </c>
      <c r="EW258" s="145">
        <f t="shared" si="707"/>
        <v>1</v>
      </c>
      <c r="EX258" s="145">
        <f t="shared" si="707"/>
        <v>1</v>
      </c>
      <c r="EY258" s="145">
        <f t="shared" si="707"/>
        <v>1</v>
      </c>
      <c r="EZ258" s="145">
        <f t="shared" si="707"/>
        <v>1</v>
      </c>
      <c r="FA258" s="145">
        <f t="shared" si="707"/>
        <v>1</v>
      </c>
      <c r="FB258" s="145">
        <f t="shared" si="707"/>
        <v>1</v>
      </c>
      <c r="FC258" s="145">
        <f t="shared" si="707"/>
        <v>1</v>
      </c>
      <c r="FD258" s="145">
        <f t="shared" si="707"/>
        <v>1</v>
      </c>
      <c r="FE258" s="145">
        <f t="shared" si="707"/>
        <v>1</v>
      </c>
      <c r="FF258" s="145">
        <f t="shared" si="707"/>
        <v>1</v>
      </c>
      <c r="FG258" s="145">
        <f t="shared" si="707"/>
        <v>1</v>
      </c>
      <c r="FH258" s="145">
        <f t="shared" si="707"/>
        <v>1</v>
      </c>
      <c r="FI258" s="145">
        <f t="shared" si="707"/>
        <v>1</v>
      </c>
      <c r="FJ258" s="145">
        <f t="shared" si="707"/>
        <v>1</v>
      </c>
      <c r="FK258" s="145">
        <f t="shared" si="707"/>
        <v>1</v>
      </c>
      <c r="FL258" s="145">
        <f t="shared" si="707"/>
        <v>1</v>
      </c>
      <c r="FM258" s="145">
        <f t="shared" si="707"/>
        <v>1</v>
      </c>
      <c r="FN258" s="145">
        <f t="shared" ref="FN258:FS258" si="708">IF(FN$4&lt;$E$3,"",SUMIFS($F251:$FS251,$F$5:$FS$5,"&lt;="&amp;FN$5,$F$5:$FS$5,"&gt;"&amp;(FN$5-$E$3)))</f>
        <v>1</v>
      </c>
      <c r="FO258" s="145">
        <f t="shared" si="708"/>
        <v>1</v>
      </c>
      <c r="FP258" s="145">
        <f t="shared" si="708"/>
        <v>1</v>
      </c>
      <c r="FQ258" s="145">
        <f t="shared" si="708"/>
        <v>1</v>
      </c>
      <c r="FR258" s="145">
        <f t="shared" si="708"/>
        <v>1</v>
      </c>
      <c r="FS258" s="145">
        <f t="shared" si="708"/>
        <v>1</v>
      </c>
      <c r="FT258" s="145">
        <f>IF(FT$4&lt;$E$3,"",SUMIFS($F251:$FT251,$F$5:$FT$5,"&lt;="&amp;FT$5,$F$5:$FT$5,"&gt;"&amp;(FT$5-$E$3)))</f>
        <v>1</v>
      </c>
      <c r="FU258" s="145" t="str">
        <f t="shared" ref="FU258" si="709">IF(FU$4&lt;$E$3,"",SUMIFS($F251:$FS251,$F$5:$FS$5,"&lt;="&amp;FU$5,$F$5:$FS$5,"&gt;"&amp;(FU$5-$E$3)))</f>
        <v/>
      </c>
      <c r="FW258" s="145">
        <f>FS258</f>
        <v>1</v>
      </c>
      <c r="FX258" s="145">
        <f>MIN(F258:FS258)</f>
        <v>1</v>
      </c>
      <c r="FY258" s="145">
        <f>MAX(F258:FS258)</f>
        <v>1</v>
      </c>
      <c r="FZ258" s="145">
        <f>AVERAGE(F258:FS258)</f>
        <v>1</v>
      </c>
      <c r="GA258" s="145">
        <f>AVERAGE(EP258:FS258)</f>
        <v>1</v>
      </c>
    </row>
    <row r="259" spans="2:183">
      <c r="B259" s="99"/>
      <c r="D259" t="s">
        <v>47</v>
      </c>
      <c r="F259" s="145" t="str">
        <f t="shared" ref="F259:BQ259" si="710">IF(F$4&lt;$E$3,"",SUMIFS($F252:$FS252,$F$5:$FS$5,"&lt;="&amp;F$5,$F$5:$FS$5,"&gt;"&amp;(F$5-$E$3)))</f>
        <v/>
      </c>
      <c r="G259" s="145" t="str">
        <f t="shared" si="710"/>
        <v/>
      </c>
      <c r="H259" s="145" t="str">
        <f t="shared" si="710"/>
        <v/>
      </c>
      <c r="I259" s="145" t="str">
        <f t="shared" si="710"/>
        <v/>
      </c>
      <c r="J259" s="145" t="str">
        <f t="shared" si="710"/>
        <v/>
      </c>
      <c r="K259" s="145" t="str">
        <f t="shared" si="710"/>
        <v/>
      </c>
      <c r="L259" s="145" t="str">
        <f t="shared" si="710"/>
        <v/>
      </c>
      <c r="M259" s="145" t="str">
        <f t="shared" si="710"/>
        <v/>
      </c>
      <c r="N259" s="145" t="str">
        <f t="shared" si="710"/>
        <v/>
      </c>
      <c r="O259" s="145" t="str">
        <f t="shared" si="710"/>
        <v/>
      </c>
      <c r="P259" s="145" t="str">
        <f t="shared" si="710"/>
        <v/>
      </c>
      <c r="Q259" s="145" t="str">
        <f t="shared" si="710"/>
        <v/>
      </c>
      <c r="R259" s="145" t="str">
        <f t="shared" si="710"/>
        <v/>
      </c>
      <c r="S259" s="145" t="str">
        <f t="shared" si="710"/>
        <v/>
      </c>
      <c r="T259" s="145" t="str">
        <f t="shared" si="710"/>
        <v/>
      </c>
      <c r="U259" s="145" t="str">
        <f t="shared" si="710"/>
        <v/>
      </c>
      <c r="V259" s="145" t="str">
        <f t="shared" si="710"/>
        <v/>
      </c>
      <c r="W259" s="145" t="str">
        <f t="shared" si="710"/>
        <v/>
      </c>
      <c r="X259" s="145" t="str">
        <f t="shared" si="710"/>
        <v/>
      </c>
      <c r="Y259" s="145" t="str">
        <f t="shared" si="710"/>
        <v/>
      </c>
      <c r="Z259" s="145" t="str">
        <f t="shared" si="710"/>
        <v/>
      </c>
      <c r="AA259" s="145" t="str">
        <f t="shared" si="710"/>
        <v/>
      </c>
      <c r="AB259" s="145" t="str">
        <f t="shared" si="710"/>
        <v/>
      </c>
      <c r="AC259" s="145" t="str">
        <f t="shared" si="710"/>
        <v/>
      </c>
      <c r="AD259" s="145" t="str">
        <f t="shared" si="710"/>
        <v/>
      </c>
      <c r="AE259" s="145" t="str">
        <f t="shared" si="710"/>
        <v/>
      </c>
      <c r="AF259" s="145" t="str">
        <f t="shared" si="710"/>
        <v/>
      </c>
      <c r="AG259" s="145" t="str">
        <f t="shared" si="710"/>
        <v/>
      </c>
      <c r="AH259" s="145" t="str">
        <f t="shared" si="710"/>
        <v/>
      </c>
      <c r="AI259" s="145" t="str">
        <f t="shared" si="710"/>
        <v/>
      </c>
      <c r="AJ259" s="145" t="str">
        <f t="shared" si="710"/>
        <v/>
      </c>
      <c r="AK259" s="145" t="str">
        <f t="shared" si="710"/>
        <v/>
      </c>
      <c r="AL259" s="145" t="str">
        <f t="shared" si="710"/>
        <v/>
      </c>
      <c r="AM259" s="145" t="str">
        <f t="shared" si="710"/>
        <v/>
      </c>
      <c r="AN259" s="145" t="str">
        <f t="shared" si="710"/>
        <v/>
      </c>
      <c r="AO259" s="145" t="str">
        <f t="shared" si="710"/>
        <v/>
      </c>
      <c r="AP259" s="145" t="str">
        <f t="shared" si="710"/>
        <v/>
      </c>
      <c r="AQ259" s="145" t="str">
        <f t="shared" si="710"/>
        <v/>
      </c>
      <c r="AR259" s="145" t="str">
        <f t="shared" si="710"/>
        <v/>
      </c>
      <c r="AS259" s="145" t="str">
        <f t="shared" si="710"/>
        <v/>
      </c>
      <c r="AT259" s="145" t="str">
        <f t="shared" si="710"/>
        <v/>
      </c>
      <c r="AU259" s="145" t="str">
        <f t="shared" si="710"/>
        <v/>
      </c>
      <c r="AV259" s="145" t="str">
        <f t="shared" si="710"/>
        <v/>
      </c>
      <c r="AW259" s="145" t="str">
        <f t="shared" si="710"/>
        <v/>
      </c>
      <c r="AX259" s="145" t="str">
        <f t="shared" si="710"/>
        <v/>
      </c>
      <c r="AY259" s="145" t="str">
        <f t="shared" si="710"/>
        <v/>
      </c>
      <c r="AZ259" s="145" t="str">
        <f t="shared" si="710"/>
        <v/>
      </c>
      <c r="BA259" s="145" t="str">
        <f t="shared" si="710"/>
        <v/>
      </c>
      <c r="BB259" s="145" t="str">
        <f t="shared" si="710"/>
        <v/>
      </c>
      <c r="BC259" s="145" t="str">
        <f t="shared" si="710"/>
        <v/>
      </c>
      <c r="BD259" s="145" t="str">
        <f t="shared" si="710"/>
        <v/>
      </c>
      <c r="BE259" s="145" t="str">
        <f t="shared" si="710"/>
        <v/>
      </c>
      <c r="BF259" s="145" t="str">
        <f t="shared" si="710"/>
        <v/>
      </c>
      <c r="BG259" s="145" t="str">
        <f t="shared" si="710"/>
        <v/>
      </c>
      <c r="BH259" s="145" t="str">
        <f t="shared" si="710"/>
        <v/>
      </c>
      <c r="BI259" s="145" t="str">
        <f t="shared" si="710"/>
        <v/>
      </c>
      <c r="BJ259" s="145" t="str">
        <f t="shared" si="710"/>
        <v/>
      </c>
      <c r="BK259" s="145" t="str">
        <f t="shared" si="710"/>
        <v/>
      </c>
      <c r="BL259" s="145" t="str">
        <f t="shared" si="710"/>
        <v/>
      </c>
      <c r="BM259" s="145" t="str">
        <f t="shared" si="710"/>
        <v/>
      </c>
      <c r="BN259" s="145" t="str">
        <f t="shared" si="710"/>
        <v/>
      </c>
      <c r="BO259" s="145" t="str">
        <f t="shared" si="710"/>
        <v/>
      </c>
      <c r="BP259" s="145" t="str">
        <f t="shared" si="710"/>
        <v/>
      </c>
      <c r="BQ259" s="145" t="str">
        <f t="shared" si="710"/>
        <v/>
      </c>
      <c r="BR259" s="145" t="str">
        <f t="shared" ref="BR259:CZ259" si="711">IF(BR$4&lt;$E$3,"",SUMIFS($F252:$FS252,$F$5:$FS$5,"&lt;="&amp;BR$5,$F$5:$FS$5,"&gt;"&amp;(BR$5-$E$3)))</f>
        <v/>
      </c>
      <c r="BS259" s="145" t="str">
        <f t="shared" si="711"/>
        <v/>
      </c>
      <c r="BT259" s="145" t="str">
        <f t="shared" si="711"/>
        <v/>
      </c>
      <c r="BU259" s="145" t="str">
        <f t="shared" si="711"/>
        <v/>
      </c>
      <c r="BV259" s="145" t="str">
        <f t="shared" si="711"/>
        <v/>
      </c>
      <c r="BW259" s="145" t="str">
        <f t="shared" si="711"/>
        <v/>
      </c>
      <c r="BX259" s="145" t="str">
        <f t="shared" si="711"/>
        <v/>
      </c>
      <c r="BY259" s="145" t="str">
        <f t="shared" si="711"/>
        <v/>
      </c>
      <c r="BZ259" s="145" t="str">
        <f t="shared" si="711"/>
        <v/>
      </c>
      <c r="CA259" s="145" t="str">
        <f t="shared" si="711"/>
        <v/>
      </c>
      <c r="CB259" s="145" t="str">
        <f t="shared" si="711"/>
        <v/>
      </c>
      <c r="CC259" s="145" t="str">
        <f t="shared" si="711"/>
        <v/>
      </c>
      <c r="CD259" s="145" t="str">
        <f t="shared" si="711"/>
        <v/>
      </c>
      <c r="CE259" s="145" t="str">
        <f t="shared" si="711"/>
        <v/>
      </c>
      <c r="CF259" s="145" t="str">
        <f t="shared" si="711"/>
        <v/>
      </c>
      <c r="CG259" s="145" t="str">
        <f t="shared" si="711"/>
        <v/>
      </c>
      <c r="CH259" s="145" t="str">
        <f t="shared" si="711"/>
        <v/>
      </c>
      <c r="CI259" s="145" t="str">
        <f t="shared" si="711"/>
        <v/>
      </c>
      <c r="CJ259" s="145" t="str">
        <f t="shared" si="711"/>
        <v/>
      </c>
      <c r="CK259" s="145" t="str">
        <f t="shared" si="711"/>
        <v/>
      </c>
      <c r="CL259" s="145" t="str">
        <f t="shared" si="711"/>
        <v/>
      </c>
      <c r="CM259" s="145" t="str">
        <f t="shared" si="711"/>
        <v/>
      </c>
      <c r="CN259" s="145" t="str">
        <f t="shared" si="711"/>
        <v/>
      </c>
      <c r="CO259" s="145" t="str">
        <f t="shared" si="711"/>
        <v/>
      </c>
      <c r="CP259" s="145" t="str">
        <f t="shared" si="711"/>
        <v/>
      </c>
      <c r="CQ259" s="145" t="str">
        <f t="shared" si="711"/>
        <v/>
      </c>
      <c r="CR259" s="145" t="str">
        <f t="shared" si="711"/>
        <v/>
      </c>
      <c r="CS259" s="145" t="str">
        <f t="shared" si="711"/>
        <v/>
      </c>
      <c r="CT259" s="145" t="str">
        <f t="shared" si="711"/>
        <v/>
      </c>
      <c r="CU259" s="145" t="str">
        <f t="shared" si="711"/>
        <v/>
      </c>
      <c r="CV259" s="145" t="str">
        <f t="shared" si="711"/>
        <v/>
      </c>
      <c r="CW259" s="145" t="str">
        <f t="shared" si="711"/>
        <v/>
      </c>
      <c r="CX259" s="145" t="str">
        <f t="shared" si="711"/>
        <v/>
      </c>
      <c r="CY259" s="145" t="str">
        <f t="shared" si="711"/>
        <v/>
      </c>
      <c r="CZ259" s="145" t="str">
        <f t="shared" si="711"/>
        <v/>
      </c>
      <c r="DA259" s="145">
        <f>IF(DA$4&lt;$E$3,"",SUMIFS($F252:$FS252,$F$5:$FS$5,"&lt;="&amp;DA$5,$F$5:$FS$5,"&gt;"&amp;(DA$5-$E$3)))</f>
        <v>4</v>
      </c>
      <c r="DB259" s="145">
        <f t="shared" ref="DB259:FM259" si="712">IF(DB$4&lt;$E$3,"",SUMIFS($F252:$FS252,$F$5:$FS$5,"&lt;="&amp;DB$5,$F$5:$FS$5,"&gt;"&amp;(DB$5-$E$3)))</f>
        <v>5</v>
      </c>
      <c r="DC259" s="145">
        <f t="shared" si="712"/>
        <v>5</v>
      </c>
      <c r="DD259" s="145">
        <f t="shared" si="712"/>
        <v>5</v>
      </c>
      <c r="DE259" s="145">
        <f t="shared" si="712"/>
        <v>5</v>
      </c>
      <c r="DF259" s="145">
        <f t="shared" si="712"/>
        <v>5</v>
      </c>
      <c r="DG259" s="145">
        <f t="shared" si="712"/>
        <v>5</v>
      </c>
      <c r="DH259" s="145">
        <f t="shared" si="712"/>
        <v>5</v>
      </c>
      <c r="DI259" s="145">
        <f t="shared" si="712"/>
        <v>5</v>
      </c>
      <c r="DJ259" s="145">
        <f t="shared" si="712"/>
        <v>5</v>
      </c>
      <c r="DK259" s="145">
        <f t="shared" si="712"/>
        <v>5</v>
      </c>
      <c r="DL259" s="145">
        <f t="shared" si="712"/>
        <v>5</v>
      </c>
      <c r="DM259" s="145">
        <f t="shared" si="712"/>
        <v>5</v>
      </c>
      <c r="DN259" s="145">
        <f t="shared" si="712"/>
        <v>5</v>
      </c>
      <c r="DO259" s="145">
        <f t="shared" si="712"/>
        <v>5</v>
      </c>
      <c r="DP259" s="145">
        <f t="shared" si="712"/>
        <v>5</v>
      </c>
      <c r="DQ259" s="145">
        <f t="shared" si="712"/>
        <v>5</v>
      </c>
      <c r="DR259" s="145">
        <f t="shared" si="712"/>
        <v>5</v>
      </c>
      <c r="DS259" s="145">
        <f t="shared" si="712"/>
        <v>5</v>
      </c>
      <c r="DT259" s="145">
        <f t="shared" si="712"/>
        <v>5</v>
      </c>
      <c r="DU259" s="145">
        <f t="shared" si="712"/>
        <v>5</v>
      </c>
      <c r="DV259" s="145">
        <f t="shared" si="712"/>
        <v>5</v>
      </c>
      <c r="DW259" s="145">
        <f t="shared" si="712"/>
        <v>4</v>
      </c>
      <c r="DX259" s="145">
        <f t="shared" si="712"/>
        <v>4</v>
      </c>
      <c r="DY259" s="145">
        <f t="shared" si="712"/>
        <v>4</v>
      </c>
      <c r="DZ259" s="145">
        <f t="shared" si="712"/>
        <v>4</v>
      </c>
      <c r="EA259" s="145">
        <f t="shared" si="712"/>
        <v>4</v>
      </c>
      <c r="EB259" s="145">
        <f t="shared" si="712"/>
        <v>4</v>
      </c>
      <c r="EC259" s="145">
        <f t="shared" si="712"/>
        <v>4</v>
      </c>
      <c r="ED259" s="145">
        <f t="shared" si="712"/>
        <v>4</v>
      </c>
      <c r="EE259" s="145">
        <f t="shared" si="712"/>
        <v>4</v>
      </c>
      <c r="EF259" s="145">
        <f t="shared" si="712"/>
        <v>4</v>
      </c>
      <c r="EG259" s="145">
        <f t="shared" si="712"/>
        <v>4</v>
      </c>
      <c r="EH259" s="145">
        <f t="shared" si="712"/>
        <v>4</v>
      </c>
      <c r="EI259" s="145">
        <f t="shared" si="712"/>
        <v>4</v>
      </c>
      <c r="EJ259" s="145">
        <f t="shared" si="712"/>
        <v>4</v>
      </c>
      <c r="EK259" s="145">
        <f t="shared" si="712"/>
        <v>4</v>
      </c>
      <c r="EL259" s="145">
        <f t="shared" si="712"/>
        <v>4</v>
      </c>
      <c r="EM259" s="145">
        <f t="shared" si="712"/>
        <v>4</v>
      </c>
      <c r="EN259" s="145">
        <f t="shared" si="712"/>
        <v>3</v>
      </c>
      <c r="EO259" s="145">
        <f t="shared" si="712"/>
        <v>3</v>
      </c>
      <c r="EP259" s="145">
        <f t="shared" si="712"/>
        <v>3</v>
      </c>
      <c r="EQ259" s="145">
        <f t="shared" si="712"/>
        <v>3</v>
      </c>
      <c r="ER259" s="145">
        <f t="shared" si="712"/>
        <v>3</v>
      </c>
      <c r="ES259" s="145">
        <f t="shared" si="712"/>
        <v>3</v>
      </c>
      <c r="ET259" s="145">
        <f t="shared" si="712"/>
        <v>3</v>
      </c>
      <c r="EU259" s="145">
        <f t="shared" si="712"/>
        <v>3</v>
      </c>
      <c r="EV259" s="145">
        <f t="shared" si="712"/>
        <v>3</v>
      </c>
      <c r="EW259" s="145">
        <f t="shared" si="712"/>
        <v>3</v>
      </c>
      <c r="EX259" s="145">
        <f t="shared" si="712"/>
        <v>3</v>
      </c>
      <c r="EY259" s="145">
        <f t="shared" si="712"/>
        <v>2</v>
      </c>
      <c r="EZ259" s="145">
        <f t="shared" si="712"/>
        <v>2</v>
      </c>
      <c r="FA259" s="145">
        <f t="shared" si="712"/>
        <v>2</v>
      </c>
      <c r="FB259" s="145">
        <f t="shared" si="712"/>
        <v>2</v>
      </c>
      <c r="FC259" s="145">
        <f t="shared" si="712"/>
        <v>2</v>
      </c>
      <c r="FD259" s="145">
        <f t="shared" si="712"/>
        <v>2</v>
      </c>
      <c r="FE259" s="145">
        <f t="shared" si="712"/>
        <v>2</v>
      </c>
      <c r="FF259" s="145">
        <f t="shared" si="712"/>
        <v>2</v>
      </c>
      <c r="FG259" s="145">
        <f t="shared" si="712"/>
        <v>2</v>
      </c>
      <c r="FH259" s="145">
        <f t="shared" si="712"/>
        <v>2</v>
      </c>
      <c r="FI259" s="145">
        <f t="shared" si="712"/>
        <v>2</v>
      </c>
      <c r="FJ259" s="145">
        <f t="shared" si="712"/>
        <v>2</v>
      </c>
      <c r="FK259" s="145">
        <f t="shared" si="712"/>
        <v>2</v>
      </c>
      <c r="FL259" s="145">
        <f t="shared" si="712"/>
        <v>2</v>
      </c>
      <c r="FM259" s="145">
        <f t="shared" si="712"/>
        <v>2</v>
      </c>
      <c r="FN259" s="145">
        <f t="shared" ref="FN259:FS259" si="713">IF(FN$4&lt;$E$3,"",SUMIFS($F252:$FS252,$F$5:$FS$5,"&lt;="&amp;FN$5,$F$5:$FS$5,"&gt;"&amp;(FN$5-$E$3)))</f>
        <v>2</v>
      </c>
      <c r="FO259" s="145">
        <f t="shared" si="713"/>
        <v>2</v>
      </c>
      <c r="FP259" s="145">
        <f t="shared" si="713"/>
        <v>2</v>
      </c>
      <c r="FQ259" s="145">
        <f t="shared" si="713"/>
        <v>2</v>
      </c>
      <c r="FR259" s="145">
        <f t="shared" si="713"/>
        <v>2</v>
      </c>
      <c r="FS259" s="145">
        <f t="shared" si="713"/>
        <v>2</v>
      </c>
      <c r="FT259" s="145">
        <f t="shared" ref="FT259:FT262" si="714">IF(FT$4&lt;$E$3,"",SUMIFS($F252:$FT252,$F$5:$FT$5,"&lt;="&amp;FT$5,$F$5:$FT$5,"&gt;"&amp;(FT$5-$E$3)))</f>
        <v>2</v>
      </c>
      <c r="FU259" s="145" t="str">
        <f t="shared" ref="FU259" si="715">IF(FU$4&lt;$E$3,"",SUMIFS($F252:$FS252,$F$5:$FS$5,"&lt;="&amp;FU$5,$F$5:$FS$5,"&gt;"&amp;(FU$5-$E$3)))</f>
        <v/>
      </c>
      <c r="FW259" s="145">
        <f t="shared" ref="FW259:FW262" si="716">FS259</f>
        <v>2</v>
      </c>
      <c r="FX259" s="145">
        <f>MIN(F259:FS259)</f>
        <v>2</v>
      </c>
      <c r="FY259" s="145">
        <f>MAX(F259:FS259)</f>
        <v>5</v>
      </c>
      <c r="FZ259" s="145">
        <f>AVERAGE(F259:FS259)</f>
        <v>3.5492957746478875</v>
      </c>
      <c r="GA259" s="145">
        <f>AVERAGE(EP259:FS259)</f>
        <v>2.2999999999999998</v>
      </c>
    </row>
    <row r="260" spans="2:183">
      <c r="B260" s="99"/>
      <c r="D260" t="s">
        <v>33</v>
      </c>
      <c r="F260" s="145" t="str">
        <f t="shared" ref="F260:BQ260" si="717">IF(F$4&lt;$E$3,"",SUMIFS($F253:$FS253,$F$5:$FS$5,"&lt;="&amp;F$5,$F$5:$FS$5,"&gt;"&amp;(F$5-$E$3)))</f>
        <v/>
      </c>
      <c r="G260" s="145" t="str">
        <f t="shared" si="717"/>
        <v/>
      </c>
      <c r="H260" s="145" t="str">
        <f t="shared" si="717"/>
        <v/>
      </c>
      <c r="I260" s="145" t="str">
        <f t="shared" si="717"/>
        <v/>
      </c>
      <c r="J260" s="145" t="str">
        <f t="shared" si="717"/>
        <v/>
      </c>
      <c r="K260" s="145" t="str">
        <f t="shared" si="717"/>
        <v/>
      </c>
      <c r="L260" s="145" t="str">
        <f t="shared" si="717"/>
        <v/>
      </c>
      <c r="M260" s="145" t="str">
        <f t="shared" si="717"/>
        <v/>
      </c>
      <c r="N260" s="145" t="str">
        <f t="shared" si="717"/>
        <v/>
      </c>
      <c r="O260" s="145" t="str">
        <f t="shared" si="717"/>
        <v/>
      </c>
      <c r="P260" s="145" t="str">
        <f t="shared" si="717"/>
        <v/>
      </c>
      <c r="Q260" s="145" t="str">
        <f t="shared" si="717"/>
        <v/>
      </c>
      <c r="R260" s="145" t="str">
        <f t="shared" si="717"/>
        <v/>
      </c>
      <c r="S260" s="145" t="str">
        <f t="shared" si="717"/>
        <v/>
      </c>
      <c r="T260" s="145" t="str">
        <f t="shared" si="717"/>
        <v/>
      </c>
      <c r="U260" s="145" t="str">
        <f t="shared" si="717"/>
        <v/>
      </c>
      <c r="V260" s="145" t="str">
        <f t="shared" si="717"/>
        <v/>
      </c>
      <c r="W260" s="145" t="str">
        <f t="shared" si="717"/>
        <v/>
      </c>
      <c r="X260" s="145" t="str">
        <f t="shared" si="717"/>
        <v/>
      </c>
      <c r="Y260" s="145" t="str">
        <f t="shared" si="717"/>
        <v/>
      </c>
      <c r="Z260" s="145" t="str">
        <f t="shared" si="717"/>
        <v/>
      </c>
      <c r="AA260" s="145" t="str">
        <f t="shared" si="717"/>
        <v/>
      </c>
      <c r="AB260" s="145" t="str">
        <f t="shared" si="717"/>
        <v/>
      </c>
      <c r="AC260" s="145" t="str">
        <f t="shared" si="717"/>
        <v/>
      </c>
      <c r="AD260" s="145" t="str">
        <f t="shared" si="717"/>
        <v/>
      </c>
      <c r="AE260" s="145" t="str">
        <f t="shared" si="717"/>
        <v/>
      </c>
      <c r="AF260" s="145" t="str">
        <f t="shared" si="717"/>
        <v/>
      </c>
      <c r="AG260" s="145" t="str">
        <f t="shared" si="717"/>
        <v/>
      </c>
      <c r="AH260" s="145" t="str">
        <f t="shared" si="717"/>
        <v/>
      </c>
      <c r="AI260" s="145" t="str">
        <f t="shared" si="717"/>
        <v/>
      </c>
      <c r="AJ260" s="145" t="str">
        <f t="shared" si="717"/>
        <v/>
      </c>
      <c r="AK260" s="145" t="str">
        <f t="shared" si="717"/>
        <v/>
      </c>
      <c r="AL260" s="145" t="str">
        <f t="shared" si="717"/>
        <v/>
      </c>
      <c r="AM260" s="145" t="str">
        <f t="shared" si="717"/>
        <v/>
      </c>
      <c r="AN260" s="145" t="str">
        <f t="shared" si="717"/>
        <v/>
      </c>
      <c r="AO260" s="145" t="str">
        <f t="shared" si="717"/>
        <v/>
      </c>
      <c r="AP260" s="145" t="str">
        <f t="shared" si="717"/>
        <v/>
      </c>
      <c r="AQ260" s="145" t="str">
        <f t="shared" si="717"/>
        <v/>
      </c>
      <c r="AR260" s="145" t="str">
        <f t="shared" si="717"/>
        <v/>
      </c>
      <c r="AS260" s="145" t="str">
        <f t="shared" si="717"/>
        <v/>
      </c>
      <c r="AT260" s="145" t="str">
        <f t="shared" si="717"/>
        <v/>
      </c>
      <c r="AU260" s="145" t="str">
        <f t="shared" si="717"/>
        <v/>
      </c>
      <c r="AV260" s="145" t="str">
        <f t="shared" si="717"/>
        <v/>
      </c>
      <c r="AW260" s="145" t="str">
        <f t="shared" si="717"/>
        <v/>
      </c>
      <c r="AX260" s="145" t="str">
        <f t="shared" si="717"/>
        <v/>
      </c>
      <c r="AY260" s="145" t="str">
        <f t="shared" si="717"/>
        <v/>
      </c>
      <c r="AZ260" s="145" t="str">
        <f t="shared" si="717"/>
        <v/>
      </c>
      <c r="BA260" s="145" t="str">
        <f t="shared" si="717"/>
        <v/>
      </c>
      <c r="BB260" s="145" t="str">
        <f t="shared" si="717"/>
        <v/>
      </c>
      <c r="BC260" s="145" t="str">
        <f t="shared" si="717"/>
        <v/>
      </c>
      <c r="BD260" s="145" t="str">
        <f t="shared" si="717"/>
        <v/>
      </c>
      <c r="BE260" s="145" t="str">
        <f t="shared" si="717"/>
        <v/>
      </c>
      <c r="BF260" s="145" t="str">
        <f t="shared" si="717"/>
        <v/>
      </c>
      <c r="BG260" s="145" t="str">
        <f t="shared" si="717"/>
        <v/>
      </c>
      <c r="BH260" s="145" t="str">
        <f t="shared" si="717"/>
        <v/>
      </c>
      <c r="BI260" s="145" t="str">
        <f t="shared" si="717"/>
        <v/>
      </c>
      <c r="BJ260" s="145" t="str">
        <f t="shared" si="717"/>
        <v/>
      </c>
      <c r="BK260" s="145" t="str">
        <f t="shared" si="717"/>
        <v/>
      </c>
      <c r="BL260" s="145" t="str">
        <f t="shared" si="717"/>
        <v/>
      </c>
      <c r="BM260" s="145" t="str">
        <f t="shared" si="717"/>
        <v/>
      </c>
      <c r="BN260" s="145" t="str">
        <f t="shared" si="717"/>
        <v/>
      </c>
      <c r="BO260" s="145" t="str">
        <f t="shared" si="717"/>
        <v/>
      </c>
      <c r="BP260" s="145" t="str">
        <f t="shared" si="717"/>
        <v/>
      </c>
      <c r="BQ260" s="145" t="str">
        <f t="shared" si="717"/>
        <v/>
      </c>
      <c r="BR260" s="145" t="str">
        <f t="shared" ref="BR260:CZ260" si="718">IF(BR$4&lt;$E$3,"",SUMIFS($F253:$FS253,$F$5:$FS$5,"&lt;="&amp;BR$5,$F$5:$FS$5,"&gt;"&amp;(BR$5-$E$3)))</f>
        <v/>
      </c>
      <c r="BS260" s="145" t="str">
        <f t="shared" si="718"/>
        <v/>
      </c>
      <c r="BT260" s="145" t="str">
        <f t="shared" si="718"/>
        <v/>
      </c>
      <c r="BU260" s="145" t="str">
        <f t="shared" si="718"/>
        <v/>
      </c>
      <c r="BV260" s="145" t="str">
        <f t="shared" si="718"/>
        <v/>
      </c>
      <c r="BW260" s="145" t="str">
        <f t="shared" si="718"/>
        <v/>
      </c>
      <c r="BX260" s="145" t="str">
        <f t="shared" si="718"/>
        <v/>
      </c>
      <c r="BY260" s="145" t="str">
        <f t="shared" si="718"/>
        <v/>
      </c>
      <c r="BZ260" s="145" t="str">
        <f t="shared" si="718"/>
        <v/>
      </c>
      <c r="CA260" s="145" t="str">
        <f t="shared" si="718"/>
        <v/>
      </c>
      <c r="CB260" s="145" t="str">
        <f t="shared" si="718"/>
        <v/>
      </c>
      <c r="CC260" s="145" t="str">
        <f t="shared" si="718"/>
        <v/>
      </c>
      <c r="CD260" s="145" t="str">
        <f t="shared" si="718"/>
        <v/>
      </c>
      <c r="CE260" s="145" t="str">
        <f t="shared" si="718"/>
        <v/>
      </c>
      <c r="CF260" s="145" t="str">
        <f t="shared" si="718"/>
        <v/>
      </c>
      <c r="CG260" s="145" t="str">
        <f t="shared" si="718"/>
        <v/>
      </c>
      <c r="CH260" s="145" t="str">
        <f t="shared" si="718"/>
        <v/>
      </c>
      <c r="CI260" s="145" t="str">
        <f t="shared" si="718"/>
        <v/>
      </c>
      <c r="CJ260" s="145" t="str">
        <f t="shared" si="718"/>
        <v/>
      </c>
      <c r="CK260" s="145" t="str">
        <f t="shared" si="718"/>
        <v/>
      </c>
      <c r="CL260" s="145" t="str">
        <f t="shared" si="718"/>
        <v/>
      </c>
      <c r="CM260" s="145" t="str">
        <f t="shared" si="718"/>
        <v/>
      </c>
      <c r="CN260" s="145" t="str">
        <f t="shared" si="718"/>
        <v/>
      </c>
      <c r="CO260" s="145" t="str">
        <f t="shared" si="718"/>
        <v/>
      </c>
      <c r="CP260" s="145" t="str">
        <f t="shared" si="718"/>
        <v/>
      </c>
      <c r="CQ260" s="145" t="str">
        <f t="shared" si="718"/>
        <v/>
      </c>
      <c r="CR260" s="145" t="str">
        <f t="shared" si="718"/>
        <v/>
      </c>
      <c r="CS260" s="145" t="str">
        <f t="shared" si="718"/>
        <v/>
      </c>
      <c r="CT260" s="145" t="str">
        <f t="shared" si="718"/>
        <v/>
      </c>
      <c r="CU260" s="145" t="str">
        <f t="shared" si="718"/>
        <v/>
      </c>
      <c r="CV260" s="145" t="str">
        <f t="shared" si="718"/>
        <v/>
      </c>
      <c r="CW260" s="145" t="str">
        <f t="shared" si="718"/>
        <v/>
      </c>
      <c r="CX260" s="145" t="str">
        <f t="shared" si="718"/>
        <v/>
      </c>
      <c r="CY260" s="145" t="str">
        <f t="shared" si="718"/>
        <v/>
      </c>
      <c r="CZ260" s="145" t="str">
        <f t="shared" si="718"/>
        <v/>
      </c>
      <c r="DA260" s="145">
        <f>IF(DA$4&lt;$E$3,"",SUMIFS($F253:$FS253,$F$5:$FS$5,"&lt;="&amp;DA$5,$F$5:$FS$5,"&gt;"&amp;(DA$5-$E$3)))</f>
        <v>6</v>
      </c>
      <c r="DB260" s="145">
        <f t="shared" ref="DB260:FM260" si="719">IF(DB$4&lt;$E$3,"",SUMIFS($F253:$FS253,$F$5:$FS$5,"&lt;="&amp;DB$5,$F$5:$FS$5,"&gt;"&amp;(DB$5-$E$3)))</f>
        <v>6</v>
      </c>
      <c r="DC260" s="145">
        <f t="shared" si="719"/>
        <v>6</v>
      </c>
      <c r="DD260" s="145">
        <f t="shared" si="719"/>
        <v>6</v>
      </c>
      <c r="DE260" s="145">
        <f t="shared" si="719"/>
        <v>6</v>
      </c>
      <c r="DF260" s="145">
        <f t="shared" si="719"/>
        <v>6</v>
      </c>
      <c r="DG260" s="145">
        <f t="shared" si="719"/>
        <v>6</v>
      </c>
      <c r="DH260" s="145">
        <f t="shared" si="719"/>
        <v>7</v>
      </c>
      <c r="DI260" s="145">
        <f t="shared" si="719"/>
        <v>6</v>
      </c>
      <c r="DJ260" s="145">
        <f t="shared" si="719"/>
        <v>6</v>
      </c>
      <c r="DK260" s="145">
        <f t="shared" si="719"/>
        <v>6</v>
      </c>
      <c r="DL260" s="145">
        <f t="shared" si="719"/>
        <v>6</v>
      </c>
      <c r="DM260" s="145">
        <f t="shared" si="719"/>
        <v>6</v>
      </c>
      <c r="DN260" s="145">
        <f t="shared" si="719"/>
        <v>6</v>
      </c>
      <c r="DO260" s="145">
        <f t="shared" si="719"/>
        <v>5</v>
      </c>
      <c r="DP260" s="145">
        <f t="shared" si="719"/>
        <v>6</v>
      </c>
      <c r="DQ260" s="145">
        <f t="shared" si="719"/>
        <v>6</v>
      </c>
      <c r="DR260" s="145">
        <f t="shared" si="719"/>
        <v>6</v>
      </c>
      <c r="DS260" s="145">
        <f t="shared" si="719"/>
        <v>6</v>
      </c>
      <c r="DT260" s="145">
        <f t="shared" si="719"/>
        <v>6</v>
      </c>
      <c r="DU260" s="145">
        <f t="shared" si="719"/>
        <v>6</v>
      </c>
      <c r="DV260" s="145">
        <f t="shared" si="719"/>
        <v>6</v>
      </c>
      <c r="DW260" s="145">
        <f t="shared" si="719"/>
        <v>6</v>
      </c>
      <c r="DX260" s="145">
        <f t="shared" si="719"/>
        <v>6</v>
      </c>
      <c r="DY260" s="145">
        <f t="shared" si="719"/>
        <v>6</v>
      </c>
      <c r="DZ260" s="145">
        <f t="shared" si="719"/>
        <v>6</v>
      </c>
      <c r="EA260" s="145">
        <f t="shared" si="719"/>
        <v>6</v>
      </c>
      <c r="EB260" s="145">
        <f t="shared" si="719"/>
        <v>6</v>
      </c>
      <c r="EC260" s="145">
        <f t="shared" si="719"/>
        <v>6</v>
      </c>
      <c r="ED260" s="145">
        <f t="shared" si="719"/>
        <v>6</v>
      </c>
      <c r="EE260" s="145">
        <f t="shared" si="719"/>
        <v>6</v>
      </c>
      <c r="EF260" s="145">
        <f t="shared" si="719"/>
        <v>6</v>
      </c>
      <c r="EG260" s="145">
        <f t="shared" si="719"/>
        <v>7</v>
      </c>
      <c r="EH260" s="145">
        <f t="shared" si="719"/>
        <v>7</v>
      </c>
      <c r="EI260" s="145">
        <f t="shared" si="719"/>
        <v>7</v>
      </c>
      <c r="EJ260" s="145">
        <f t="shared" si="719"/>
        <v>7</v>
      </c>
      <c r="EK260" s="145">
        <f t="shared" si="719"/>
        <v>7</v>
      </c>
      <c r="EL260" s="145">
        <f t="shared" si="719"/>
        <v>7</v>
      </c>
      <c r="EM260" s="145">
        <f t="shared" si="719"/>
        <v>7</v>
      </c>
      <c r="EN260" s="145">
        <f t="shared" si="719"/>
        <v>7</v>
      </c>
      <c r="EO260" s="145">
        <f t="shared" si="719"/>
        <v>7</v>
      </c>
      <c r="EP260" s="145">
        <f t="shared" si="719"/>
        <v>7</v>
      </c>
      <c r="EQ260" s="145">
        <f t="shared" si="719"/>
        <v>7</v>
      </c>
      <c r="ER260" s="145">
        <f t="shared" si="719"/>
        <v>7</v>
      </c>
      <c r="ES260" s="145">
        <f t="shared" si="719"/>
        <v>7</v>
      </c>
      <c r="ET260" s="145">
        <f t="shared" si="719"/>
        <v>7</v>
      </c>
      <c r="EU260" s="145">
        <f t="shared" si="719"/>
        <v>7</v>
      </c>
      <c r="EV260" s="145">
        <f t="shared" si="719"/>
        <v>7</v>
      </c>
      <c r="EW260" s="145">
        <f t="shared" si="719"/>
        <v>7</v>
      </c>
      <c r="EX260" s="145">
        <f t="shared" si="719"/>
        <v>7</v>
      </c>
      <c r="EY260" s="145">
        <f t="shared" si="719"/>
        <v>7</v>
      </c>
      <c r="EZ260" s="145">
        <f t="shared" si="719"/>
        <v>7</v>
      </c>
      <c r="FA260" s="145">
        <f t="shared" si="719"/>
        <v>6</v>
      </c>
      <c r="FB260" s="145">
        <f t="shared" si="719"/>
        <v>6</v>
      </c>
      <c r="FC260" s="145">
        <f t="shared" si="719"/>
        <v>6</v>
      </c>
      <c r="FD260" s="145">
        <f t="shared" si="719"/>
        <v>5</v>
      </c>
      <c r="FE260" s="145">
        <f t="shared" si="719"/>
        <v>5</v>
      </c>
      <c r="FF260" s="145">
        <f t="shared" si="719"/>
        <v>6</v>
      </c>
      <c r="FG260" s="145">
        <f t="shared" si="719"/>
        <v>6</v>
      </c>
      <c r="FH260" s="145">
        <f t="shared" si="719"/>
        <v>7</v>
      </c>
      <c r="FI260" s="145">
        <f t="shared" si="719"/>
        <v>7</v>
      </c>
      <c r="FJ260" s="145">
        <f t="shared" si="719"/>
        <v>7</v>
      </c>
      <c r="FK260" s="145">
        <f t="shared" si="719"/>
        <v>7</v>
      </c>
      <c r="FL260" s="145">
        <f t="shared" si="719"/>
        <v>7</v>
      </c>
      <c r="FM260" s="145">
        <f t="shared" si="719"/>
        <v>7</v>
      </c>
      <c r="FN260" s="145">
        <f t="shared" ref="FN260:FS260" si="720">IF(FN$4&lt;$E$3,"",SUMIFS($F253:$FS253,$F$5:$FS$5,"&lt;="&amp;FN$5,$F$5:$FS$5,"&gt;"&amp;(FN$5-$E$3)))</f>
        <v>7</v>
      </c>
      <c r="FO260" s="145">
        <f t="shared" si="720"/>
        <v>7</v>
      </c>
      <c r="FP260" s="145">
        <f t="shared" si="720"/>
        <v>8</v>
      </c>
      <c r="FQ260" s="145">
        <f t="shared" si="720"/>
        <v>8</v>
      </c>
      <c r="FR260" s="145">
        <f t="shared" si="720"/>
        <v>8</v>
      </c>
      <c r="FS260" s="145">
        <f t="shared" si="720"/>
        <v>8</v>
      </c>
      <c r="FT260" s="145">
        <f t="shared" si="714"/>
        <v>8</v>
      </c>
      <c r="FU260" s="145" t="str">
        <f t="shared" ref="FU260" si="721">IF(FU$4&lt;$E$3,"",SUMIFS($F253:$FS253,$F$5:$FS$5,"&lt;="&amp;FU$5,$F$5:$FS$5,"&gt;"&amp;(FU$5-$E$3)))</f>
        <v/>
      </c>
      <c r="FW260" s="145">
        <f t="shared" si="716"/>
        <v>8</v>
      </c>
      <c r="FX260" s="145">
        <f>MIN(F260:FS260)</f>
        <v>5</v>
      </c>
      <c r="FY260" s="145">
        <f>MAX(F260:FS260)</f>
        <v>8</v>
      </c>
      <c r="FZ260" s="145">
        <f>AVERAGE(F260:FS260)</f>
        <v>6.47887323943662</v>
      </c>
      <c r="GA260" s="145">
        <f>AVERAGE(EP260:FS260)</f>
        <v>6.833333333333333</v>
      </c>
    </row>
    <row r="261" spans="2:183">
      <c r="B261" s="99"/>
      <c r="D261" t="s">
        <v>34</v>
      </c>
      <c r="F261" s="145" t="str">
        <f t="shared" ref="F261:BQ261" si="722">IF(F$4&lt;$E$3,"",SUMIFS($F254:$FS254,$F$5:$FS$5,"&lt;="&amp;F$5,$F$5:$FS$5,"&gt;"&amp;(F$5-$E$3)))</f>
        <v/>
      </c>
      <c r="G261" s="145" t="str">
        <f t="shared" si="722"/>
        <v/>
      </c>
      <c r="H261" s="145" t="str">
        <f t="shared" si="722"/>
        <v/>
      </c>
      <c r="I261" s="145" t="str">
        <f t="shared" si="722"/>
        <v/>
      </c>
      <c r="J261" s="145" t="str">
        <f t="shared" si="722"/>
        <v/>
      </c>
      <c r="K261" s="145" t="str">
        <f t="shared" si="722"/>
        <v/>
      </c>
      <c r="L261" s="145" t="str">
        <f t="shared" si="722"/>
        <v/>
      </c>
      <c r="M261" s="145" t="str">
        <f t="shared" si="722"/>
        <v/>
      </c>
      <c r="N261" s="145" t="str">
        <f t="shared" si="722"/>
        <v/>
      </c>
      <c r="O261" s="145" t="str">
        <f t="shared" si="722"/>
        <v/>
      </c>
      <c r="P261" s="145" t="str">
        <f t="shared" si="722"/>
        <v/>
      </c>
      <c r="Q261" s="145" t="str">
        <f t="shared" si="722"/>
        <v/>
      </c>
      <c r="R261" s="145" t="str">
        <f t="shared" si="722"/>
        <v/>
      </c>
      <c r="S261" s="145" t="str">
        <f t="shared" si="722"/>
        <v/>
      </c>
      <c r="T261" s="145" t="str">
        <f t="shared" si="722"/>
        <v/>
      </c>
      <c r="U261" s="145" t="str">
        <f t="shared" si="722"/>
        <v/>
      </c>
      <c r="V261" s="145" t="str">
        <f t="shared" si="722"/>
        <v/>
      </c>
      <c r="W261" s="145" t="str">
        <f t="shared" si="722"/>
        <v/>
      </c>
      <c r="X261" s="145" t="str">
        <f t="shared" si="722"/>
        <v/>
      </c>
      <c r="Y261" s="145" t="str">
        <f t="shared" si="722"/>
        <v/>
      </c>
      <c r="Z261" s="145" t="str">
        <f t="shared" si="722"/>
        <v/>
      </c>
      <c r="AA261" s="145" t="str">
        <f t="shared" si="722"/>
        <v/>
      </c>
      <c r="AB261" s="145" t="str">
        <f t="shared" si="722"/>
        <v/>
      </c>
      <c r="AC261" s="145" t="str">
        <f t="shared" si="722"/>
        <v/>
      </c>
      <c r="AD261" s="145" t="str">
        <f t="shared" si="722"/>
        <v/>
      </c>
      <c r="AE261" s="145" t="str">
        <f t="shared" si="722"/>
        <v/>
      </c>
      <c r="AF261" s="145" t="str">
        <f t="shared" si="722"/>
        <v/>
      </c>
      <c r="AG261" s="145" t="str">
        <f t="shared" si="722"/>
        <v/>
      </c>
      <c r="AH261" s="145" t="str">
        <f t="shared" si="722"/>
        <v/>
      </c>
      <c r="AI261" s="145" t="str">
        <f t="shared" si="722"/>
        <v/>
      </c>
      <c r="AJ261" s="145" t="str">
        <f t="shared" si="722"/>
        <v/>
      </c>
      <c r="AK261" s="145" t="str">
        <f t="shared" si="722"/>
        <v/>
      </c>
      <c r="AL261" s="145" t="str">
        <f t="shared" si="722"/>
        <v/>
      </c>
      <c r="AM261" s="145" t="str">
        <f t="shared" si="722"/>
        <v/>
      </c>
      <c r="AN261" s="145" t="str">
        <f t="shared" si="722"/>
        <v/>
      </c>
      <c r="AO261" s="145" t="str">
        <f t="shared" si="722"/>
        <v/>
      </c>
      <c r="AP261" s="145" t="str">
        <f t="shared" si="722"/>
        <v/>
      </c>
      <c r="AQ261" s="145" t="str">
        <f t="shared" si="722"/>
        <v/>
      </c>
      <c r="AR261" s="145" t="str">
        <f t="shared" si="722"/>
        <v/>
      </c>
      <c r="AS261" s="145" t="str">
        <f t="shared" si="722"/>
        <v/>
      </c>
      <c r="AT261" s="145" t="str">
        <f t="shared" si="722"/>
        <v/>
      </c>
      <c r="AU261" s="145" t="str">
        <f t="shared" si="722"/>
        <v/>
      </c>
      <c r="AV261" s="145" t="str">
        <f t="shared" si="722"/>
        <v/>
      </c>
      <c r="AW261" s="145" t="str">
        <f t="shared" si="722"/>
        <v/>
      </c>
      <c r="AX261" s="145" t="str">
        <f t="shared" si="722"/>
        <v/>
      </c>
      <c r="AY261" s="145" t="str">
        <f t="shared" si="722"/>
        <v/>
      </c>
      <c r="AZ261" s="145" t="str">
        <f t="shared" si="722"/>
        <v/>
      </c>
      <c r="BA261" s="145" t="str">
        <f t="shared" si="722"/>
        <v/>
      </c>
      <c r="BB261" s="145" t="str">
        <f t="shared" si="722"/>
        <v/>
      </c>
      <c r="BC261" s="145" t="str">
        <f t="shared" si="722"/>
        <v/>
      </c>
      <c r="BD261" s="145" t="str">
        <f t="shared" si="722"/>
        <v/>
      </c>
      <c r="BE261" s="145" t="str">
        <f t="shared" si="722"/>
        <v/>
      </c>
      <c r="BF261" s="145" t="str">
        <f t="shared" si="722"/>
        <v/>
      </c>
      <c r="BG261" s="145" t="str">
        <f t="shared" si="722"/>
        <v/>
      </c>
      <c r="BH261" s="145" t="str">
        <f t="shared" si="722"/>
        <v/>
      </c>
      <c r="BI261" s="145" t="str">
        <f t="shared" si="722"/>
        <v/>
      </c>
      <c r="BJ261" s="145" t="str">
        <f t="shared" si="722"/>
        <v/>
      </c>
      <c r="BK261" s="145" t="str">
        <f t="shared" si="722"/>
        <v/>
      </c>
      <c r="BL261" s="145" t="str">
        <f t="shared" si="722"/>
        <v/>
      </c>
      <c r="BM261" s="145" t="str">
        <f t="shared" si="722"/>
        <v/>
      </c>
      <c r="BN261" s="145" t="str">
        <f t="shared" si="722"/>
        <v/>
      </c>
      <c r="BO261" s="145" t="str">
        <f t="shared" si="722"/>
        <v/>
      </c>
      <c r="BP261" s="145" t="str">
        <f t="shared" si="722"/>
        <v/>
      </c>
      <c r="BQ261" s="145" t="str">
        <f t="shared" si="722"/>
        <v/>
      </c>
      <c r="BR261" s="145" t="str">
        <f t="shared" ref="BR261:CZ261" si="723">IF(BR$4&lt;$E$3,"",SUMIFS($F254:$FS254,$F$5:$FS$5,"&lt;="&amp;BR$5,$F$5:$FS$5,"&gt;"&amp;(BR$5-$E$3)))</f>
        <v/>
      </c>
      <c r="BS261" s="145" t="str">
        <f t="shared" si="723"/>
        <v/>
      </c>
      <c r="BT261" s="145" t="str">
        <f t="shared" si="723"/>
        <v/>
      </c>
      <c r="BU261" s="145" t="str">
        <f t="shared" si="723"/>
        <v/>
      </c>
      <c r="BV261" s="145" t="str">
        <f t="shared" si="723"/>
        <v/>
      </c>
      <c r="BW261" s="145" t="str">
        <f t="shared" si="723"/>
        <v/>
      </c>
      <c r="BX261" s="145" t="str">
        <f t="shared" si="723"/>
        <v/>
      </c>
      <c r="BY261" s="145" t="str">
        <f t="shared" si="723"/>
        <v/>
      </c>
      <c r="BZ261" s="145" t="str">
        <f t="shared" si="723"/>
        <v/>
      </c>
      <c r="CA261" s="145" t="str">
        <f t="shared" si="723"/>
        <v/>
      </c>
      <c r="CB261" s="145" t="str">
        <f t="shared" si="723"/>
        <v/>
      </c>
      <c r="CC261" s="145" t="str">
        <f t="shared" si="723"/>
        <v/>
      </c>
      <c r="CD261" s="145" t="str">
        <f t="shared" si="723"/>
        <v/>
      </c>
      <c r="CE261" s="145" t="str">
        <f t="shared" si="723"/>
        <v/>
      </c>
      <c r="CF261" s="145" t="str">
        <f t="shared" si="723"/>
        <v/>
      </c>
      <c r="CG261" s="145" t="str">
        <f t="shared" si="723"/>
        <v/>
      </c>
      <c r="CH261" s="145" t="str">
        <f t="shared" si="723"/>
        <v/>
      </c>
      <c r="CI261" s="145" t="str">
        <f t="shared" si="723"/>
        <v/>
      </c>
      <c r="CJ261" s="145" t="str">
        <f t="shared" si="723"/>
        <v/>
      </c>
      <c r="CK261" s="145" t="str">
        <f t="shared" si="723"/>
        <v/>
      </c>
      <c r="CL261" s="145" t="str">
        <f t="shared" si="723"/>
        <v/>
      </c>
      <c r="CM261" s="145" t="str">
        <f t="shared" si="723"/>
        <v/>
      </c>
      <c r="CN261" s="145" t="str">
        <f t="shared" si="723"/>
        <v/>
      </c>
      <c r="CO261" s="145" t="str">
        <f t="shared" si="723"/>
        <v/>
      </c>
      <c r="CP261" s="145" t="str">
        <f t="shared" si="723"/>
        <v/>
      </c>
      <c r="CQ261" s="145" t="str">
        <f t="shared" si="723"/>
        <v/>
      </c>
      <c r="CR261" s="145" t="str">
        <f t="shared" si="723"/>
        <v/>
      </c>
      <c r="CS261" s="145" t="str">
        <f t="shared" si="723"/>
        <v/>
      </c>
      <c r="CT261" s="145" t="str">
        <f t="shared" si="723"/>
        <v/>
      </c>
      <c r="CU261" s="145" t="str">
        <f t="shared" si="723"/>
        <v/>
      </c>
      <c r="CV261" s="145" t="str">
        <f t="shared" si="723"/>
        <v/>
      </c>
      <c r="CW261" s="145" t="str">
        <f t="shared" si="723"/>
        <v/>
      </c>
      <c r="CX261" s="145" t="str">
        <f t="shared" si="723"/>
        <v/>
      </c>
      <c r="CY261" s="145" t="str">
        <f t="shared" si="723"/>
        <v/>
      </c>
      <c r="CZ261" s="145" t="str">
        <f t="shared" si="723"/>
        <v/>
      </c>
      <c r="DA261" s="145">
        <f>IF(DA$4&lt;$E$3,"",SUMIFS($F254:$FS254,$F$5:$FS$5,"&lt;="&amp;DA$5,$F$5:$FS$5,"&gt;"&amp;(DA$5-$E$3)))</f>
        <v>3</v>
      </c>
      <c r="DB261" s="145">
        <f t="shared" ref="DB261:FM261" si="724">IF(DB$4&lt;$E$3,"",SUMIFS($F254:$FS254,$F$5:$FS$5,"&lt;="&amp;DB$5,$F$5:$FS$5,"&gt;"&amp;(DB$5-$E$3)))</f>
        <v>3</v>
      </c>
      <c r="DC261" s="145">
        <f t="shared" si="724"/>
        <v>3</v>
      </c>
      <c r="DD261" s="145">
        <f t="shared" si="724"/>
        <v>3</v>
      </c>
      <c r="DE261" s="145">
        <f t="shared" si="724"/>
        <v>3</v>
      </c>
      <c r="DF261" s="145">
        <f t="shared" si="724"/>
        <v>3</v>
      </c>
      <c r="DG261" s="145">
        <f t="shared" si="724"/>
        <v>3</v>
      </c>
      <c r="DH261" s="145">
        <f t="shared" si="724"/>
        <v>3</v>
      </c>
      <c r="DI261" s="145">
        <f t="shared" si="724"/>
        <v>3</v>
      </c>
      <c r="DJ261" s="145">
        <f t="shared" si="724"/>
        <v>3</v>
      </c>
      <c r="DK261" s="145">
        <f t="shared" si="724"/>
        <v>3</v>
      </c>
      <c r="DL261" s="145">
        <f t="shared" si="724"/>
        <v>3</v>
      </c>
      <c r="DM261" s="145">
        <f t="shared" si="724"/>
        <v>3</v>
      </c>
      <c r="DN261" s="145">
        <f t="shared" si="724"/>
        <v>3</v>
      </c>
      <c r="DO261" s="145">
        <f t="shared" si="724"/>
        <v>3</v>
      </c>
      <c r="DP261" s="145">
        <f t="shared" si="724"/>
        <v>3</v>
      </c>
      <c r="DQ261" s="145">
        <f t="shared" si="724"/>
        <v>3</v>
      </c>
      <c r="DR261" s="145">
        <f t="shared" si="724"/>
        <v>3</v>
      </c>
      <c r="DS261" s="145">
        <f t="shared" si="724"/>
        <v>3</v>
      </c>
      <c r="DT261" s="145">
        <f t="shared" si="724"/>
        <v>4</v>
      </c>
      <c r="DU261" s="145">
        <f t="shared" si="724"/>
        <v>5</v>
      </c>
      <c r="DV261" s="145">
        <f t="shared" si="724"/>
        <v>6</v>
      </c>
      <c r="DW261" s="145">
        <f t="shared" si="724"/>
        <v>6</v>
      </c>
      <c r="DX261" s="145">
        <f t="shared" si="724"/>
        <v>6</v>
      </c>
      <c r="DY261" s="145">
        <f t="shared" si="724"/>
        <v>6</v>
      </c>
      <c r="DZ261" s="145">
        <f t="shared" si="724"/>
        <v>6</v>
      </c>
      <c r="EA261" s="145">
        <f t="shared" si="724"/>
        <v>6</v>
      </c>
      <c r="EB261" s="145">
        <f t="shared" si="724"/>
        <v>6</v>
      </c>
      <c r="EC261" s="145">
        <f t="shared" si="724"/>
        <v>6</v>
      </c>
      <c r="ED261" s="145">
        <f t="shared" si="724"/>
        <v>6</v>
      </c>
      <c r="EE261" s="145">
        <f t="shared" si="724"/>
        <v>6</v>
      </c>
      <c r="EF261" s="145">
        <f t="shared" si="724"/>
        <v>6</v>
      </c>
      <c r="EG261" s="145">
        <f t="shared" si="724"/>
        <v>5</v>
      </c>
      <c r="EH261" s="145">
        <f t="shared" si="724"/>
        <v>5</v>
      </c>
      <c r="EI261" s="145">
        <f t="shared" si="724"/>
        <v>5</v>
      </c>
      <c r="EJ261" s="145">
        <f t="shared" si="724"/>
        <v>5</v>
      </c>
      <c r="EK261" s="145">
        <f t="shared" si="724"/>
        <v>5</v>
      </c>
      <c r="EL261" s="145">
        <f t="shared" si="724"/>
        <v>5</v>
      </c>
      <c r="EM261" s="145">
        <f t="shared" si="724"/>
        <v>5</v>
      </c>
      <c r="EN261" s="145">
        <f t="shared" si="724"/>
        <v>5</v>
      </c>
      <c r="EO261" s="145">
        <f t="shared" si="724"/>
        <v>5</v>
      </c>
      <c r="EP261" s="145">
        <f t="shared" si="724"/>
        <v>5</v>
      </c>
      <c r="EQ261" s="145">
        <f t="shared" si="724"/>
        <v>5</v>
      </c>
      <c r="ER261" s="145">
        <f t="shared" si="724"/>
        <v>5</v>
      </c>
      <c r="ES261" s="145">
        <f t="shared" si="724"/>
        <v>5</v>
      </c>
      <c r="ET261" s="145">
        <f t="shared" si="724"/>
        <v>5</v>
      </c>
      <c r="EU261" s="145">
        <f t="shared" si="724"/>
        <v>5</v>
      </c>
      <c r="EV261" s="145">
        <f t="shared" si="724"/>
        <v>5</v>
      </c>
      <c r="EW261" s="145">
        <f t="shared" si="724"/>
        <v>5</v>
      </c>
      <c r="EX261" s="145">
        <f t="shared" si="724"/>
        <v>5</v>
      </c>
      <c r="EY261" s="145">
        <f t="shared" si="724"/>
        <v>5</v>
      </c>
      <c r="EZ261" s="145">
        <f t="shared" si="724"/>
        <v>6</v>
      </c>
      <c r="FA261" s="145">
        <f t="shared" si="724"/>
        <v>6</v>
      </c>
      <c r="FB261" s="145">
        <f t="shared" si="724"/>
        <v>7</v>
      </c>
      <c r="FC261" s="145">
        <f t="shared" si="724"/>
        <v>7</v>
      </c>
      <c r="FD261" s="145">
        <f t="shared" si="724"/>
        <v>7</v>
      </c>
      <c r="FE261" s="145">
        <f t="shared" si="724"/>
        <v>7</v>
      </c>
      <c r="FF261" s="145">
        <f t="shared" si="724"/>
        <v>7</v>
      </c>
      <c r="FG261" s="145">
        <f t="shared" si="724"/>
        <v>7</v>
      </c>
      <c r="FH261" s="145">
        <f t="shared" si="724"/>
        <v>7</v>
      </c>
      <c r="FI261" s="145">
        <f t="shared" si="724"/>
        <v>7</v>
      </c>
      <c r="FJ261" s="145">
        <f t="shared" si="724"/>
        <v>7</v>
      </c>
      <c r="FK261" s="145">
        <f t="shared" si="724"/>
        <v>7</v>
      </c>
      <c r="FL261" s="145">
        <f t="shared" si="724"/>
        <v>7</v>
      </c>
      <c r="FM261" s="145">
        <f t="shared" si="724"/>
        <v>7</v>
      </c>
      <c r="FN261" s="145">
        <f t="shared" ref="FN261:FS261" si="725">IF(FN$4&lt;$E$3,"",SUMIFS($F254:$FS254,$F$5:$FS$5,"&lt;="&amp;FN$5,$F$5:$FS$5,"&gt;"&amp;(FN$5-$E$3)))</f>
        <v>7</v>
      </c>
      <c r="FO261" s="145">
        <f t="shared" si="725"/>
        <v>7</v>
      </c>
      <c r="FP261" s="145">
        <f t="shared" si="725"/>
        <v>6</v>
      </c>
      <c r="FQ261" s="145">
        <f t="shared" si="725"/>
        <v>6</v>
      </c>
      <c r="FR261" s="145">
        <f t="shared" si="725"/>
        <v>6</v>
      </c>
      <c r="FS261" s="145">
        <f t="shared" si="725"/>
        <v>6</v>
      </c>
      <c r="FT261" s="145">
        <f t="shared" si="714"/>
        <v>6</v>
      </c>
      <c r="FU261" s="145" t="str">
        <f t="shared" ref="FU261" si="726">IF(FU$4&lt;$E$3,"",SUMIFS($F254:$FS254,$F$5:$FS$5,"&lt;="&amp;FU$5,$F$5:$FS$5,"&gt;"&amp;(FU$5-$E$3)))</f>
        <v/>
      </c>
      <c r="FW261" s="145">
        <f t="shared" si="716"/>
        <v>6</v>
      </c>
      <c r="FX261" s="145">
        <f>MIN(F261:FS261)</f>
        <v>3</v>
      </c>
      <c r="FY261" s="145">
        <f>MAX(F261:FS261)</f>
        <v>7</v>
      </c>
      <c r="FZ261" s="145">
        <f>AVERAGE(F261:FS261)</f>
        <v>5.084507042253521</v>
      </c>
      <c r="GA261" s="145">
        <f>AVERAGE(EP261:FS261)</f>
        <v>6.1333333333333337</v>
      </c>
    </row>
    <row r="262" spans="2:183" ht="15.75" thickBot="1">
      <c r="B262" s="99"/>
      <c r="D262" s="105" t="s">
        <v>25</v>
      </c>
      <c r="E262" s="106"/>
      <c r="F262" s="146" t="str">
        <f t="shared" ref="F262:BQ262" si="727">IF(F$4&lt;$E$3,"",SUMIFS($F255:$FS255,$F$5:$FS$5,"&lt;="&amp;F$5,$F$5:$FS$5,"&gt;"&amp;(F$5-$E$3)))</f>
        <v/>
      </c>
      <c r="G262" s="146" t="str">
        <f t="shared" si="727"/>
        <v/>
      </c>
      <c r="H262" s="146" t="str">
        <f t="shared" si="727"/>
        <v/>
      </c>
      <c r="I262" s="146" t="str">
        <f t="shared" si="727"/>
        <v/>
      </c>
      <c r="J262" s="146" t="str">
        <f t="shared" si="727"/>
        <v/>
      </c>
      <c r="K262" s="146" t="str">
        <f t="shared" si="727"/>
        <v/>
      </c>
      <c r="L262" s="146" t="str">
        <f t="shared" si="727"/>
        <v/>
      </c>
      <c r="M262" s="146" t="str">
        <f t="shared" si="727"/>
        <v/>
      </c>
      <c r="N262" s="146" t="str">
        <f t="shared" si="727"/>
        <v/>
      </c>
      <c r="O262" s="146" t="str">
        <f t="shared" si="727"/>
        <v/>
      </c>
      <c r="P262" s="146" t="str">
        <f t="shared" si="727"/>
        <v/>
      </c>
      <c r="Q262" s="146" t="str">
        <f t="shared" si="727"/>
        <v/>
      </c>
      <c r="R262" s="146" t="str">
        <f t="shared" si="727"/>
        <v/>
      </c>
      <c r="S262" s="146" t="str">
        <f t="shared" si="727"/>
        <v/>
      </c>
      <c r="T262" s="146" t="str">
        <f t="shared" si="727"/>
        <v/>
      </c>
      <c r="U262" s="146" t="str">
        <f t="shared" si="727"/>
        <v/>
      </c>
      <c r="V262" s="146" t="str">
        <f t="shared" si="727"/>
        <v/>
      </c>
      <c r="W262" s="146" t="str">
        <f t="shared" si="727"/>
        <v/>
      </c>
      <c r="X262" s="146" t="str">
        <f t="shared" si="727"/>
        <v/>
      </c>
      <c r="Y262" s="146" t="str">
        <f t="shared" si="727"/>
        <v/>
      </c>
      <c r="Z262" s="146" t="str">
        <f t="shared" si="727"/>
        <v/>
      </c>
      <c r="AA262" s="146" t="str">
        <f t="shared" si="727"/>
        <v/>
      </c>
      <c r="AB262" s="146" t="str">
        <f t="shared" si="727"/>
        <v/>
      </c>
      <c r="AC262" s="146" t="str">
        <f t="shared" si="727"/>
        <v/>
      </c>
      <c r="AD262" s="146" t="str">
        <f t="shared" si="727"/>
        <v/>
      </c>
      <c r="AE262" s="146" t="str">
        <f t="shared" si="727"/>
        <v/>
      </c>
      <c r="AF262" s="146" t="str">
        <f t="shared" si="727"/>
        <v/>
      </c>
      <c r="AG262" s="146" t="str">
        <f t="shared" si="727"/>
        <v/>
      </c>
      <c r="AH262" s="146" t="str">
        <f t="shared" si="727"/>
        <v/>
      </c>
      <c r="AI262" s="146" t="str">
        <f t="shared" si="727"/>
        <v/>
      </c>
      <c r="AJ262" s="146" t="str">
        <f t="shared" si="727"/>
        <v/>
      </c>
      <c r="AK262" s="146" t="str">
        <f t="shared" si="727"/>
        <v/>
      </c>
      <c r="AL262" s="146" t="str">
        <f t="shared" si="727"/>
        <v/>
      </c>
      <c r="AM262" s="146" t="str">
        <f t="shared" si="727"/>
        <v/>
      </c>
      <c r="AN262" s="146" t="str">
        <f t="shared" si="727"/>
        <v/>
      </c>
      <c r="AO262" s="146" t="str">
        <f t="shared" si="727"/>
        <v/>
      </c>
      <c r="AP262" s="146" t="str">
        <f t="shared" si="727"/>
        <v/>
      </c>
      <c r="AQ262" s="146" t="str">
        <f t="shared" si="727"/>
        <v/>
      </c>
      <c r="AR262" s="146" t="str">
        <f t="shared" si="727"/>
        <v/>
      </c>
      <c r="AS262" s="146" t="str">
        <f t="shared" si="727"/>
        <v/>
      </c>
      <c r="AT262" s="146" t="str">
        <f t="shared" si="727"/>
        <v/>
      </c>
      <c r="AU262" s="146" t="str">
        <f t="shared" si="727"/>
        <v/>
      </c>
      <c r="AV262" s="146" t="str">
        <f t="shared" si="727"/>
        <v/>
      </c>
      <c r="AW262" s="146" t="str">
        <f t="shared" si="727"/>
        <v/>
      </c>
      <c r="AX262" s="146" t="str">
        <f t="shared" si="727"/>
        <v/>
      </c>
      <c r="AY262" s="146" t="str">
        <f t="shared" si="727"/>
        <v/>
      </c>
      <c r="AZ262" s="146" t="str">
        <f t="shared" si="727"/>
        <v/>
      </c>
      <c r="BA262" s="146" t="str">
        <f t="shared" si="727"/>
        <v/>
      </c>
      <c r="BB262" s="146" t="str">
        <f t="shared" si="727"/>
        <v/>
      </c>
      <c r="BC262" s="146" t="str">
        <f t="shared" si="727"/>
        <v/>
      </c>
      <c r="BD262" s="146" t="str">
        <f t="shared" si="727"/>
        <v/>
      </c>
      <c r="BE262" s="146" t="str">
        <f t="shared" si="727"/>
        <v/>
      </c>
      <c r="BF262" s="146" t="str">
        <f t="shared" si="727"/>
        <v/>
      </c>
      <c r="BG262" s="146" t="str">
        <f t="shared" si="727"/>
        <v/>
      </c>
      <c r="BH262" s="146" t="str">
        <f t="shared" si="727"/>
        <v/>
      </c>
      <c r="BI262" s="146" t="str">
        <f t="shared" si="727"/>
        <v/>
      </c>
      <c r="BJ262" s="146" t="str">
        <f t="shared" si="727"/>
        <v/>
      </c>
      <c r="BK262" s="146" t="str">
        <f t="shared" si="727"/>
        <v/>
      </c>
      <c r="BL262" s="146" t="str">
        <f t="shared" si="727"/>
        <v/>
      </c>
      <c r="BM262" s="146" t="str">
        <f t="shared" si="727"/>
        <v/>
      </c>
      <c r="BN262" s="146" t="str">
        <f t="shared" si="727"/>
        <v/>
      </c>
      <c r="BO262" s="146" t="str">
        <f t="shared" si="727"/>
        <v/>
      </c>
      <c r="BP262" s="146" t="str">
        <f t="shared" si="727"/>
        <v/>
      </c>
      <c r="BQ262" s="146" t="str">
        <f t="shared" si="727"/>
        <v/>
      </c>
      <c r="BR262" s="146" t="str">
        <f t="shared" ref="BR262:EC262" si="728">IF(BR$4&lt;$E$3,"",SUMIFS($F255:$FS255,$F$5:$FS$5,"&lt;="&amp;BR$5,$F$5:$FS$5,"&gt;"&amp;(BR$5-$E$3)))</f>
        <v/>
      </c>
      <c r="BS262" s="146" t="str">
        <f t="shared" si="728"/>
        <v/>
      </c>
      <c r="BT262" s="146" t="str">
        <f t="shared" si="728"/>
        <v/>
      </c>
      <c r="BU262" s="146" t="str">
        <f t="shared" si="728"/>
        <v/>
      </c>
      <c r="BV262" s="146" t="str">
        <f t="shared" si="728"/>
        <v/>
      </c>
      <c r="BW262" s="146" t="str">
        <f t="shared" si="728"/>
        <v/>
      </c>
      <c r="BX262" s="146" t="str">
        <f t="shared" si="728"/>
        <v/>
      </c>
      <c r="BY262" s="146" t="str">
        <f t="shared" si="728"/>
        <v/>
      </c>
      <c r="BZ262" s="146" t="str">
        <f t="shared" si="728"/>
        <v/>
      </c>
      <c r="CA262" s="146" t="str">
        <f t="shared" si="728"/>
        <v/>
      </c>
      <c r="CB262" s="146" t="str">
        <f t="shared" si="728"/>
        <v/>
      </c>
      <c r="CC262" s="146" t="str">
        <f t="shared" si="728"/>
        <v/>
      </c>
      <c r="CD262" s="146" t="str">
        <f t="shared" si="728"/>
        <v/>
      </c>
      <c r="CE262" s="146" t="str">
        <f t="shared" si="728"/>
        <v/>
      </c>
      <c r="CF262" s="146" t="str">
        <f t="shared" si="728"/>
        <v/>
      </c>
      <c r="CG262" s="146" t="str">
        <f t="shared" si="728"/>
        <v/>
      </c>
      <c r="CH262" s="146" t="str">
        <f t="shared" si="728"/>
        <v/>
      </c>
      <c r="CI262" s="146" t="str">
        <f t="shared" si="728"/>
        <v/>
      </c>
      <c r="CJ262" s="146" t="str">
        <f t="shared" si="728"/>
        <v/>
      </c>
      <c r="CK262" s="146" t="str">
        <f t="shared" si="728"/>
        <v/>
      </c>
      <c r="CL262" s="146" t="str">
        <f t="shared" si="728"/>
        <v/>
      </c>
      <c r="CM262" s="146" t="str">
        <f t="shared" si="728"/>
        <v/>
      </c>
      <c r="CN262" s="146" t="str">
        <f t="shared" si="728"/>
        <v/>
      </c>
      <c r="CO262" s="146" t="str">
        <f t="shared" si="728"/>
        <v/>
      </c>
      <c r="CP262" s="146" t="str">
        <f t="shared" si="728"/>
        <v/>
      </c>
      <c r="CQ262" s="146" t="str">
        <f t="shared" si="728"/>
        <v/>
      </c>
      <c r="CR262" s="146" t="str">
        <f t="shared" si="728"/>
        <v/>
      </c>
      <c r="CS262" s="146" t="str">
        <f t="shared" si="728"/>
        <v/>
      </c>
      <c r="CT262" s="146" t="str">
        <f t="shared" si="728"/>
        <v/>
      </c>
      <c r="CU262" s="146" t="str">
        <f t="shared" si="728"/>
        <v/>
      </c>
      <c r="CV262" s="146" t="str">
        <f t="shared" si="728"/>
        <v/>
      </c>
      <c r="CW262" s="146" t="str">
        <f t="shared" si="728"/>
        <v/>
      </c>
      <c r="CX262" s="146" t="str">
        <f t="shared" si="728"/>
        <v/>
      </c>
      <c r="CY262" s="146" t="str">
        <f t="shared" si="728"/>
        <v/>
      </c>
      <c r="CZ262" s="146" t="str">
        <f t="shared" si="728"/>
        <v/>
      </c>
      <c r="DA262" s="146">
        <f t="shared" si="728"/>
        <v>14</v>
      </c>
      <c r="DB262" s="146">
        <f t="shared" si="728"/>
        <v>15</v>
      </c>
      <c r="DC262" s="146">
        <f t="shared" si="728"/>
        <v>15</v>
      </c>
      <c r="DD262" s="146">
        <f t="shared" si="728"/>
        <v>15</v>
      </c>
      <c r="DE262" s="146">
        <f t="shared" si="728"/>
        <v>15</v>
      </c>
      <c r="DF262" s="146">
        <f t="shared" si="728"/>
        <v>15</v>
      </c>
      <c r="DG262" s="146">
        <f t="shared" si="728"/>
        <v>15</v>
      </c>
      <c r="DH262" s="146">
        <f t="shared" si="728"/>
        <v>16</v>
      </c>
      <c r="DI262" s="146">
        <f t="shared" si="728"/>
        <v>15</v>
      </c>
      <c r="DJ262" s="146">
        <f t="shared" si="728"/>
        <v>15</v>
      </c>
      <c r="DK262" s="146">
        <f t="shared" si="728"/>
        <v>15</v>
      </c>
      <c r="DL262" s="146">
        <f t="shared" si="728"/>
        <v>15</v>
      </c>
      <c r="DM262" s="146">
        <f t="shared" si="728"/>
        <v>15</v>
      </c>
      <c r="DN262" s="146">
        <f t="shared" si="728"/>
        <v>15</v>
      </c>
      <c r="DO262" s="146">
        <f t="shared" si="728"/>
        <v>14</v>
      </c>
      <c r="DP262" s="146">
        <f t="shared" si="728"/>
        <v>15</v>
      </c>
      <c r="DQ262" s="146">
        <f t="shared" si="728"/>
        <v>15</v>
      </c>
      <c r="DR262" s="146">
        <f t="shared" si="728"/>
        <v>15</v>
      </c>
      <c r="DS262" s="146">
        <f t="shared" si="728"/>
        <v>15</v>
      </c>
      <c r="DT262" s="146">
        <f t="shared" si="728"/>
        <v>16</v>
      </c>
      <c r="DU262" s="146">
        <f t="shared" si="728"/>
        <v>17</v>
      </c>
      <c r="DV262" s="146">
        <f t="shared" si="728"/>
        <v>18</v>
      </c>
      <c r="DW262" s="146">
        <f t="shared" si="728"/>
        <v>17</v>
      </c>
      <c r="DX262" s="146">
        <f t="shared" si="728"/>
        <v>17</v>
      </c>
      <c r="DY262" s="146">
        <f t="shared" si="728"/>
        <v>17</v>
      </c>
      <c r="DZ262" s="146">
        <f t="shared" si="728"/>
        <v>17</v>
      </c>
      <c r="EA262" s="146">
        <f t="shared" si="728"/>
        <v>17</v>
      </c>
      <c r="EB262" s="146">
        <f t="shared" si="728"/>
        <v>17</v>
      </c>
      <c r="EC262" s="146">
        <f t="shared" si="728"/>
        <v>17</v>
      </c>
      <c r="ED262" s="146">
        <f t="shared" ref="ED262:FS262" si="729">IF(ED$4&lt;$E$3,"",SUMIFS($F255:$FS255,$F$5:$FS$5,"&lt;="&amp;ED$5,$F$5:$FS$5,"&gt;"&amp;(ED$5-$E$3)))</f>
        <v>17</v>
      </c>
      <c r="EE262" s="146">
        <f t="shared" si="729"/>
        <v>17</v>
      </c>
      <c r="EF262" s="146">
        <f t="shared" si="729"/>
        <v>17</v>
      </c>
      <c r="EG262" s="146">
        <f t="shared" si="729"/>
        <v>17</v>
      </c>
      <c r="EH262" s="146">
        <f t="shared" si="729"/>
        <v>17</v>
      </c>
      <c r="EI262" s="146">
        <f t="shared" si="729"/>
        <v>17</v>
      </c>
      <c r="EJ262" s="146">
        <f t="shared" si="729"/>
        <v>17</v>
      </c>
      <c r="EK262" s="146">
        <f t="shared" si="729"/>
        <v>17</v>
      </c>
      <c r="EL262" s="146">
        <f t="shared" si="729"/>
        <v>17</v>
      </c>
      <c r="EM262" s="146">
        <f t="shared" si="729"/>
        <v>17</v>
      </c>
      <c r="EN262" s="146">
        <f t="shared" si="729"/>
        <v>16</v>
      </c>
      <c r="EO262" s="146">
        <f t="shared" si="729"/>
        <v>16</v>
      </c>
      <c r="EP262" s="146">
        <f t="shared" si="729"/>
        <v>16</v>
      </c>
      <c r="EQ262" s="146">
        <f t="shared" si="729"/>
        <v>16</v>
      </c>
      <c r="ER262" s="146">
        <f t="shared" si="729"/>
        <v>16</v>
      </c>
      <c r="ES262" s="146">
        <f t="shared" si="729"/>
        <v>16</v>
      </c>
      <c r="ET262" s="146">
        <f t="shared" si="729"/>
        <v>16</v>
      </c>
      <c r="EU262" s="146">
        <f t="shared" si="729"/>
        <v>16</v>
      </c>
      <c r="EV262" s="146">
        <f t="shared" si="729"/>
        <v>16</v>
      </c>
      <c r="EW262" s="146">
        <f t="shared" si="729"/>
        <v>16</v>
      </c>
      <c r="EX262" s="146">
        <f t="shared" si="729"/>
        <v>16</v>
      </c>
      <c r="EY262" s="146">
        <f t="shared" si="729"/>
        <v>15</v>
      </c>
      <c r="EZ262" s="146">
        <f t="shared" si="729"/>
        <v>16</v>
      </c>
      <c r="FA262" s="146">
        <f t="shared" si="729"/>
        <v>15</v>
      </c>
      <c r="FB262" s="146">
        <f t="shared" si="729"/>
        <v>16</v>
      </c>
      <c r="FC262" s="146">
        <f t="shared" si="729"/>
        <v>16</v>
      </c>
      <c r="FD262" s="146">
        <f t="shared" si="729"/>
        <v>15</v>
      </c>
      <c r="FE262" s="146">
        <f t="shared" si="729"/>
        <v>15</v>
      </c>
      <c r="FF262" s="146">
        <f t="shared" si="729"/>
        <v>16</v>
      </c>
      <c r="FG262" s="146">
        <f t="shared" si="729"/>
        <v>16</v>
      </c>
      <c r="FH262" s="146">
        <f t="shared" si="729"/>
        <v>17</v>
      </c>
      <c r="FI262" s="146">
        <f t="shared" si="729"/>
        <v>17</v>
      </c>
      <c r="FJ262" s="146">
        <f t="shared" si="729"/>
        <v>17</v>
      </c>
      <c r="FK262" s="146">
        <f t="shared" si="729"/>
        <v>17</v>
      </c>
      <c r="FL262" s="146">
        <f t="shared" si="729"/>
        <v>17</v>
      </c>
      <c r="FM262" s="146">
        <f t="shared" si="729"/>
        <v>17</v>
      </c>
      <c r="FN262" s="146">
        <f t="shared" si="729"/>
        <v>17</v>
      </c>
      <c r="FO262" s="146">
        <f t="shared" si="729"/>
        <v>17</v>
      </c>
      <c r="FP262" s="146">
        <f t="shared" si="729"/>
        <v>17</v>
      </c>
      <c r="FQ262" s="146">
        <f t="shared" si="729"/>
        <v>17</v>
      </c>
      <c r="FR262" s="146">
        <f t="shared" si="729"/>
        <v>17</v>
      </c>
      <c r="FS262" s="146">
        <f t="shared" si="729"/>
        <v>17</v>
      </c>
      <c r="FT262" s="146">
        <f t="shared" si="714"/>
        <v>17</v>
      </c>
      <c r="FU262" s="146" t="str">
        <f t="shared" ref="FU262" si="730">IF(FU$4&lt;$E$3,"",SUMIFS($F255:$FS255,$F$5:$FS$5,"&lt;="&amp;FU$5,$F$5:$FS$5,"&gt;"&amp;(FU$5-$E$3)))</f>
        <v/>
      </c>
      <c r="FW262" s="146">
        <f t="shared" si="716"/>
        <v>17</v>
      </c>
      <c r="FX262" s="146">
        <f>MIN(F262:FS262)</f>
        <v>14</v>
      </c>
      <c r="FY262" s="146">
        <f>MAX(F262:FS262)</f>
        <v>18</v>
      </c>
      <c r="FZ262" s="146">
        <f>AVERAGE(F262:FS262)</f>
        <v>16.112676056338028</v>
      </c>
      <c r="GA262" s="146">
        <f>AVERAGE(EP262:FS262)</f>
        <v>16.266666666666666</v>
      </c>
    </row>
    <row r="263" spans="2:183" ht="15.75" thickTop="1">
      <c r="B263" s="99"/>
    </row>
    <row r="264" spans="2:183">
      <c r="B264" s="99"/>
      <c r="D264" s="98" t="s">
        <v>49</v>
      </c>
    </row>
    <row r="265" spans="2:183">
      <c r="B265" s="99"/>
      <c r="D265" t="s">
        <v>46</v>
      </c>
      <c r="F265" s="100" t="str">
        <f t="shared" ref="F265:AK265" si="731">IF(F$4&lt;$E$3,"",SUMIFS($F251:$FS251,$F$5:$FS$5,"&lt;="&amp;F$5,$F$5:$FS$5,"&gt;"&amp;(F$5-$E$3))/$E$3)</f>
        <v/>
      </c>
      <c r="G265" s="100" t="str">
        <f t="shared" si="731"/>
        <v/>
      </c>
      <c r="H265" s="100" t="str">
        <f t="shared" si="731"/>
        <v/>
      </c>
      <c r="I265" s="100" t="str">
        <f t="shared" si="731"/>
        <v/>
      </c>
      <c r="J265" s="100" t="str">
        <f t="shared" si="731"/>
        <v/>
      </c>
      <c r="K265" s="100" t="str">
        <f t="shared" si="731"/>
        <v/>
      </c>
      <c r="L265" s="100" t="str">
        <f t="shared" si="731"/>
        <v/>
      </c>
      <c r="M265" s="100" t="str">
        <f t="shared" si="731"/>
        <v/>
      </c>
      <c r="N265" s="100" t="str">
        <f t="shared" si="731"/>
        <v/>
      </c>
      <c r="O265" s="100" t="str">
        <f t="shared" si="731"/>
        <v/>
      </c>
      <c r="P265" s="100" t="str">
        <f t="shared" si="731"/>
        <v/>
      </c>
      <c r="Q265" s="100" t="str">
        <f t="shared" si="731"/>
        <v/>
      </c>
      <c r="R265" s="100" t="str">
        <f t="shared" si="731"/>
        <v/>
      </c>
      <c r="S265" s="100" t="str">
        <f t="shared" si="731"/>
        <v/>
      </c>
      <c r="T265" s="100" t="str">
        <f t="shared" si="731"/>
        <v/>
      </c>
      <c r="U265" s="100" t="str">
        <f t="shared" si="731"/>
        <v/>
      </c>
      <c r="V265" s="100" t="str">
        <f t="shared" si="731"/>
        <v/>
      </c>
      <c r="W265" s="100" t="str">
        <f t="shared" si="731"/>
        <v/>
      </c>
      <c r="X265" s="100" t="str">
        <f t="shared" si="731"/>
        <v/>
      </c>
      <c r="Y265" s="100" t="str">
        <f t="shared" si="731"/>
        <v/>
      </c>
      <c r="Z265" s="100" t="str">
        <f t="shared" si="731"/>
        <v/>
      </c>
      <c r="AA265" s="100" t="str">
        <f t="shared" si="731"/>
        <v/>
      </c>
      <c r="AB265" s="100" t="str">
        <f t="shared" si="731"/>
        <v/>
      </c>
      <c r="AC265" s="100" t="str">
        <f t="shared" si="731"/>
        <v/>
      </c>
      <c r="AD265" s="100" t="str">
        <f t="shared" si="731"/>
        <v/>
      </c>
      <c r="AE265" s="100" t="str">
        <f t="shared" si="731"/>
        <v/>
      </c>
      <c r="AF265" s="100" t="str">
        <f t="shared" si="731"/>
        <v/>
      </c>
      <c r="AG265" s="100" t="str">
        <f t="shared" si="731"/>
        <v/>
      </c>
      <c r="AH265" s="100" t="str">
        <f t="shared" si="731"/>
        <v/>
      </c>
      <c r="AI265" s="100" t="str">
        <f t="shared" si="731"/>
        <v/>
      </c>
      <c r="AJ265" s="100" t="str">
        <f t="shared" si="731"/>
        <v/>
      </c>
      <c r="AK265" s="100" t="str">
        <f t="shared" si="731"/>
        <v/>
      </c>
      <c r="AL265" s="100" t="str">
        <f t="shared" ref="AL265:BQ265" si="732">IF(AL$4&lt;$E$3,"",SUMIFS($F251:$FS251,$F$5:$FS$5,"&lt;="&amp;AL$5,$F$5:$FS$5,"&gt;"&amp;(AL$5-$E$3))/$E$3)</f>
        <v/>
      </c>
      <c r="AM265" s="100" t="str">
        <f t="shared" si="732"/>
        <v/>
      </c>
      <c r="AN265" s="100" t="str">
        <f t="shared" si="732"/>
        <v/>
      </c>
      <c r="AO265" s="100" t="str">
        <f t="shared" si="732"/>
        <v/>
      </c>
      <c r="AP265" s="100" t="str">
        <f t="shared" si="732"/>
        <v/>
      </c>
      <c r="AQ265" s="100" t="str">
        <f t="shared" si="732"/>
        <v/>
      </c>
      <c r="AR265" s="100" t="str">
        <f t="shared" si="732"/>
        <v/>
      </c>
      <c r="AS265" s="100" t="str">
        <f t="shared" si="732"/>
        <v/>
      </c>
      <c r="AT265" s="100" t="str">
        <f t="shared" si="732"/>
        <v/>
      </c>
      <c r="AU265" s="100" t="str">
        <f t="shared" si="732"/>
        <v/>
      </c>
      <c r="AV265" s="100" t="str">
        <f t="shared" si="732"/>
        <v/>
      </c>
      <c r="AW265" s="100" t="str">
        <f t="shared" si="732"/>
        <v/>
      </c>
      <c r="AX265" s="100" t="str">
        <f t="shared" si="732"/>
        <v/>
      </c>
      <c r="AY265" s="100" t="str">
        <f t="shared" si="732"/>
        <v/>
      </c>
      <c r="AZ265" s="100" t="str">
        <f t="shared" si="732"/>
        <v/>
      </c>
      <c r="BA265" s="100" t="str">
        <f t="shared" si="732"/>
        <v/>
      </c>
      <c r="BB265" s="100" t="str">
        <f t="shared" si="732"/>
        <v/>
      </c>
      <c r="BC265" s="100" t="str">
        <f t="shared" si="732"/>
        <v/>
      </c>
      <c r="BD265" s="100" t="str">
        <f t="shared" si="732"/>
        <v/>
      </c>
      <c r="BE265" s="100" t="str">
        <f t="shared" si="732"/>
        <v/>
      </c>
      <c r="BF265" s="100" t="str">
        <f t="shared" si="732"/>
        <v/>
      </c>
      <c r="BG265" s="100" t="str">
        <f t="shared" si="732"/>
        <v/>
      </c>
      <c r="BH265" s="100" t="str">
        <f t="shared" si="732"/>
        <v/>
      </c>
      <c r="BI265" s="100" t="str">
        <f t="shared" si="732"/>
        <v/>
      </c>
      <c r="BJ265" s="100" t="str">
        <f t="shared" si="732"/>
        <v/>
      </c>
      <c r="BK265" s="100" t="str">
        <f t="shared" si="732"/>
        <v/>
      </c>
      <c r="BL265" s="100" t="str">
        <f t="shared" si="732"/>
        <v/>
      </c>
      <c r="BM265" s="100" t="str">
        <f t="shared" si="732"/>
        <v/>
      </c>
      <c r="BN265" s="100" t="str">
        <f t="shared" si="732"/>
        <v/>
      </c>
      <c r="BO265" s="100" t="str">
        <f t="shared" si="732"/>
        <v/>
      </c>
      <c r="BP265" s="100" t="str">
        <f t="shared" si="732"/>
        <v/>
      </c>
      <c r="BQ265" s="100" t="str">
        <f t="shared" si="732"/>
        <v/>
      </c>
      <c r="BR265" s="100" t="str">
        <f t="shared" ref="BR265:CW265" si="733">IF(BR$4&lt;$E$3,"",SUMIFS($F251:$FS251,$F$5:$FS$5,"&lt;="&amp;BR$5,$F$5:$FS$5,"&gt;"&amp;(BR$5-$E$3))/$E$3)</f>
        <v/>
      </c>
      <c r="BS265" s="100" t="str">
        <f t="shared" si="733"/>
        <v/>
      </c>
      <c r="BT265" s="100" t="str">
        <f t="shared" si="733"/>
        <v/>
      </c>
      <c r="BU265" s="100" t="str">
        <f t="shared" si="733"/>
        <v/>
      </c>
      <c r="BV265" s="100" t="str">
        <f t="shared" si="733"/>
        <v/>
      </c>
      <c r="BW265" s="100" t="str">
        <f t="shared" si="733"/>
        <v/>
      </c>
      <c r="BX265" s="100" t="str">
        <f t="shared" si="733"/>
        <v/>
      </c>
      <c r="BY265" s="100" t="str">
        <f t="shared" si="733"/>
        <v/>
      </c>
      <c r="BZ265" s="100" t="str">
        <f t="shared" si="733"/>
        <v/>
      </c>
      <c r="CA265" s="100" t="str">
        <f t="shared" si="733"/>
        <v/>
      </c>
      <c r="CB265" s="100" t="str">
        <f t="shared" si="733"/>
        <v/>
      </c>
      <c r="CC265" s="100" t="str">
        <f t="shared" si="733"/>
        <v/>
      </c>
      <c r="CD265" s="100" t="str">
        <f t="shared" si="733"/>
        <v/>
      </c>
      <c r="CE265" s="100" t="str">
        <f t="shared" si="733"/>
        <v/>
      </c>
      <c r="CF265" s="100" t="str">
        <f t="shared" si="733"/>
        <v/>
      </c>
      <c r="CG265" s="100" t="str">
        <f t="shared" si="733"/>
        <v/>
      </c>
      <c r="CH265" s="100" t="str">
        <f t="shared" si="733"/>
        <v/>
      </c>
      <c r="CI265" s="100" t="str">
        <f t="shared" si="733"/>
        <v/>
      </c>
      <c r="CJ265" s="100" t="str">
        <f t="shared" si="733"/>
        <v/>
      </c>
      <c r="CK265" s="100" t="str">
        <f t="shared" si="733"/>
        <v/>
      </c>
      <c r="CL265" s="100" t="str">
        <f t="shared" si="733"/>
        <v/>
      </c>
      <c r="CM265" s="100" t="str">
        <f t="shared" si="733"/>
        <v/>
      </c>
      <c r="CN265" s="100" t="str">
        <f t="shared" si="733"/>
        <v/>
      </c>
      <c r="CO265" s="100" t="str">
        <f t="shared" si="733"/>
        <v/>
      </c>
      <c r="CP265" s="100" t="str">
        <f t="shared" si="733"/>
        <v/>
      </c>
      <c r="CQ265" s="100" t="str">
        <f t="shared" si="733"/>
        <v/>
      </c>
      <c r="CR265" s="100" t="str">
        <f t="shared" si="733"/>
        <v/>
      </c>
      <c r="CS265" s="100" t="str">
        <f t="shared" si="733"/>
        <v/>
      </c>
      <c r="CT265" s="100" t="str">
        <f t="shared" si="733"/>
        <v/>
      </c>
      <c r="CU265" s="100" t="str">
        <f t="shared" si="733"/>
        <v/>
      </c>
      <c r="CV265" s="100" t="str">
        <f t="shared" si="733"/>
        <v/>
      </c>
      <c r="CW265" s="100" t="str">
        <f t="shared" si="733"/>
        <v/>
      </c>
      <c r="CX265" s="100" t="str">
        <f t="shared" ref="CX265:EC265" si="734">IF(CX$4&lt;$E$3,"",SUMIFS($F251:$FS251,$F$5:$FS$5,"&lt;="&amp;CX$5,$F$5:$FS$5,"&gt;"&amp;(CX$5-$E$3))/$E$3)</f>
        <v/>
      </c>
      <c r="CY265" s="100" t="str">
        <f t="shared" si="734"/>
        <v/>
      </c>
      <c r="CZ265" s="100" t="str">
        <f t="shared" si="734"/>
        <v/>
      </c>
      <c r="DA265" s="100">
        <f t="shared" si="734"/>
        <v>0.01</v>
      </c>
      <c r="DB265" s="100">
        <f t="shared" si="734"/>
        <v>0.01</v>
      </c>
      <c r="DC265" s="100">
        <f t="shared" si="734"/>
        <v>0.01</v>
      </c>
      <c r="DD265" s="100">
        <f t="shared" si="734"/>
        <v>0.01</v>
      </c>
      <c r="DE265" s="100">
        <f t="shared" si="734"/>
        <v>0.01</v>
      </c>
      <c r="DF265" s="100">
        <f t="shared" si="734"/>
        <v>0.01</v>
      </c>
      <c r="DG265" s="100">
        <f t="shared" si="734"/>
        <v>0.01</v>
      </c>
      <c r="DH265" s="100">
        <f t="shared" si="734"/>
        <v>0.01</v>
      </c>
      <c r="DI265" s="100">
        <f t="shared" si="734"/>
        <v>0.01</v>
      </c>
      <c r="DJ265" s="100">
        <f t="shared" si="734"/>
        <v>0.01</v>
      </c>
      <c r="DK265" s="100">
        <f t="shared" si="734"/>
        <v>0.01</v>
      </c>
      <c r="DL265" s="100">
        <f t="shared" si="734"/>
        <v>0.01</v>
      </c>
      <c r="DM265" s="100">
        <f t="shared" si="734"/>
        <v>0.01</v>
      </c>
      <c r="DN265" s="100">
        <f t="shared" si="734"/>
        <v>0.01</v>
      </c>
      <c r="DO265" s="100">
        <f t="shared" si="734"/>
        <v>0.01</v>
      </c>
      <c r="DP265" s="100">
        <f t="shared" si="734"/>
        <v>0.01</v>
      </c>
      <c r="DQ265" s="100">
        <f t="shared" si="734"/>
        <v>0.01</v>
      </c>
      <c r="DR265" s="100">
        <f t="shared" si="734"/>
        <v>0.01</v>
      </c>
      <c r="DS265" s="100">
        <f t="shared" si="734"/>
        <v>0.01</v>
      </c>
      <c r="DT265" s="100">
        <f t="shared" si="734"/>
        <v>0.01</v>
      </c>
      <c r="DU265" s="100">
        <f t="shared" si="734"/>
        <v>0.01</v>
      </c>
      <c r="DV265" s="100">
        <f t="shared" si="734"/>
        <v>0.01</v>
      </c>
      <c r="DW265" s="100">
        <f t="shared" si="734"/>
        <v>0.01</v>
      </c>
      <c r="DX265" s="100">
        <f t="shared" si="734"/>
        <v>0.01</v>
      </c>
      <c r="DY265" s="100">
        <f t="shared" si="734"/>
        <v>0.01</v>
      </c>
      <c r="DZ265" s="100">
        <f t="shared" si="734"/>
        <v>0.01</v>
      </c>
      <c r="EA265" s="100">
        <f t="shared" si="734"/>
        <v>0.01</v>
      </c>
      <c r="EB265" s="100">
        <f t="shared" si="734"/>
        <v>0.01</v>
      </c>
      <c r="EC265" s="100">
        <f t="shared" si="734"/>
        <v>0.01</v>
      </c>
      <c r="ED265" s="100">
        <f t="shared" ref="ED265:FI265" si="735">IF(ED$4&lt;$E$3,"",SUMIFS($F251:$FS251,$F$5:$FS$5,"&lt;="&amp;ED$5,$F$5:$FS$5,"&gt;"&amp;(ED$5-$E$3))/$E$3)</f>
        <v>0.01</v>
      </c>
      <c r="EE265" s="100">
        <f t="shared" si="735"/>
        <v>0.01</v>
      </c>
      <c r="EF265" s="100">
        <f t="shared" si="735"/>
        <v>0.01</v>
      </c>
      <c r="EG265" s="100">
        <f t="shared" si="735"/>
        <v>0.01</v>
      </c>
      <c r="EH265" s="100">
        <f t="shared" si="735"/>
        <v>0.01</v>
      </c>
      <c r="EI265" s="100">
        <f t="shared" si="735"/>
        <v>0.01</v>
      </c>
      <c r="EJ265" s="100">
        <f t="shared" si="735"/>
        <v>0.01</v>
      </c>
      <c r="EK265" s="100">
        <f t="shared" si="735"/>
        <v>0.01</v>
      </c>
      <c r="EL265" s="100">
        <f t="shared" si="735"/>
        <v>0.01</v>
      </c>
      <c r="EM265" s="100">
        <f t="shared" si="735"/>
        <v>0.01</v>
      </c>
      <c r="EN265" s="100">
        <f t="shared" si="735"/>
        <v>0.01</v>
      </c>
      <c r="EO265" s="100">
        <f t="shared" si="735"/>
        <v>0.01</v>
      </c>
      <c r="EP265" s="100">
        <f t="shared" si="735"/>
        <v>0.01</v>
      </c>
      <c r="EQ265" s="100">
        <f t="shared" si="735"/>
        <v>0.01</v>
      </c>
      <c r="ER265" s="100">
        <f t="shared" si="735"/>
        <v>0.01</v>
      </c>
      <c r="ES265" s="100">
        <f t="shared" si="735"/>
        <v>0.01</v>
      </c>
      <c r="ET265" s="100">
        <f t="shared" si="735"/>
        <v>0.01</v>
      </c>
      <c r="EU265" s="100">
        <f t="shared" si="735"/>
        <v>0.01</v>
      </c>
      <c r="EV265" s="100">
        <f t="shared" si="735"/>
        <v>0.01</v>
      </c>
      <c r="EW265" s="100">
        <f t="shared" si="735"/>
        <v>0.01</v>
      </c>
      <c r="EX265" s="100">
        <f t="shared" si="735"/>
        <v>0.01</v>
      </c>
      <c r="EY265" s="100">
        <f t="shared" si="735"/>
        <v>0.01</v>
      </c>
      <c r="EZ265" s="100">
        <f t="shared" si="735"/>
        <v>0.01</v>
      </c>
      <c r="FA265" s="100">
        <f t="shared" si="735"/>
        <v>0.01</v>
      </c>
      <c r="FB265" s="100">
        <f t="shared" si="735"/>
        <v>0.01</v>
      </c>
      <c r="FC265" s="100">
        <f t="shared" si="735"/>
        <v>0.01</v>
      </c>
      <c r="FD265" s="100">
        <f t="shared" si="735"/>
        <v>0.01</v>
      </c>
      <c r="FE265" s="100">
        <f t="shared" si="735"/>
        <v>0.01</v>
      </c>
      <c r="FF265" s="100">
        <f t="shared" si="735"/>
        <v>0.01</v>
      </c>
      <c r="FG265" s="100">
        <f t="shared" si="735"/>
        <v>0.01</v>
      </c>
      <c r="FH265" s="100">
        <f t="shared" si="735"/>
        <v>0.01</v>
      </c>
      <c r="FI265" s="100">
        <f t="shared" si="735"/>
        <v>0.01</v>
      </c>
      <c r="FJ265" s="100">
        <f t="shared" ref="FJ265:FS265" si="736">IF(FJ$4&lt;$E$3,"",SUMIFS($F251:$FS251,$F$5:$FS$5,"&lt;="&amp;FJ$5,$F$5:$FS$5,"&gt;"&amp;(FJ$5-$E$3))/$E$3)</f>
        <v>0.01</v>
      </c>
      <c r="FK265" s="100">
        <f t="shared" si="736"/>
        <v>0.01</v>
      </c>
      <c r="FL265" s="100">
        <f t="shared" si="736"/>
        <v>0.01</v>
      </c>
      <c r="FM265" s="100">
        <f t="shared" si="736"/>
        <v>0.01</v>
      </c>
      <c r="FN265" s="100">
        <f t="shared" si="736"/>
        <v>0.01</v>
      </c>
      <c r="FO265" s="100">
        <f t="shared" si="736"/>
        <v>0.01</v>
      </c>
      <c r="FP265" s="100">
        <f t="shared" si="736"/>
        <v>0.01</v>
      </c>
      <c r="FQ265" s="100">
        <f t="shared" si="736"/>
        <v>0.01</v>
      </c>
      <c r="FR265" s="100">
        <f t="shared" si="736"/>
        <v>0.01</v>
      </c>
      <c r="FS265" s="100">
        <f t="shared" si="736"/>
        <v>0.01</v>
      </c>
      <c r="FT265" s="100">
        <f>IF(FT$4&lt;$E$3,"",SUMIFS($F251:$FT251,$F$5:$FT$5,"&lt;="&amp;FT$5,$F$5:$FT$5,"&gt;"&amp;(FT$5-$E$3))/$E$3)</f>
        <v>0.01</v>
      </c>
      <c r="FU265" s="100" t="str">
        <f t="shared" ref="FU265" si="737">IF(FU$4&lt;$E$3,"",SUMIFS($F251:$FS251,$F$5:$FS$5,"&lt;="&amp;FU$5,$F$5:$FS$5,"&gt;"&amp;(FU$5-$E$3))/$E$3)</f>
        <v/>
      </c>
      <c r="FW265" s="132">
        <f>FS265</f>
        <v>0.01</v>
      </c>
      <c r="FX265" s="132">
        <f>MIN(F265:FS265)</f>
        <v>0.01</v>
      </c>
      <c r="FY265" s="132">
        <f>MAX(F265:FS265)</f>
        <v>0.01</v>
      </c>
      <c r="FZ265" s="132">
        <f>AVERAGE(F265:FS265)</f>
        <v>1.0000000000000005E-2</v>
      </c>
      <c r="GA265" s="132">
        <f>AVERAGE(EP265:FS265)</f>
        <v>1.0000000000000004E-2</v>
      </c>
    </row>
    <row r="266" spans="2:183">
      <c r="B266" s="99"/>
      <c r="D266" t="s">
        <v>47</v>
      </c>
      <c r="F266" s="100" t="str">
        <f t="shared" ref="F266:AK266" si="738">IF(F$4&lt;$E$3,"",SUMIFS($F252:$FS252,$F$5:$FS$5,"&lt;="&amp;F$5,$F$5:$FS$5,"&gt;"&amp;(F$5-$E$3))/$E$3)</f>
        <v/>
      </c>
      <c r="G266" s="100" t="str">
        <f t="shared" si="738"/>
        <v/>
      </c>
      <c r="H266" s="100" t="str">
        <f t="shared" si="738"/>
        <v/>
      </c>
      <c r="I266" s="100" t="str">
        <f t="shared" si="738"/>
        <v/>
      </c>
      <c r="J266" s="100" t="str">
        <f t="shared" si="738"/>
        <v/>
      </c>
      <c r="K266" s="100" t="str">
        <f t="shared" si="738"/>
        <v/>
      </c>
      <c r="L266" s="100" t="str">
        <f t="shared" si="738"/>
        <v/>
      </c>
      <c r="M266" s="100" t="str">
        <f t="shared" si="738"/>
        <v/>
      </c>
      <c r="N266" s="100" t="str">
        <f t="shared" si="738"/>
        <v/>
      </c>
      <c r="O266" s="100" t="str">
        <f t="shared" si="738"/>
        <v/>
      </c>
      <c r="P266" s="100" t="str">
        <f t="shared" si="738"/>
        <v/>
      </c>
      <c r="Q266" s="100" t="str">
        <f t="shared" si="738"/>
        <v/>
      </c>
      <c r="R266" s="100" t="str">
        <f t="shared" si="738"/>
        <v/>
      </c>
      <c r="S266" s="100" t="str">
        <f t="shared" si="738"/>
        <v/>
      </c>
      <c r="T266" s="100" t="str">
        <f t="shared" si="738"/>
        <v/>
      </c>
      <c r="U266" s="100" t="str">
        <f t="shared" si="738"/>
        <v/>
      </c>
      <c r="V266" s="100" t="str">
        <f t="shared" si="738"/>
        <v/>
      </c>
      <c r="W266" s="100" t="str">
        <f t="shared" si="738"/>
        <v/>
      </c>
      <c r="X266" s="100" t="str">
        <f t="shared" si="738"/>
        <v/>
      </c>
      <c r="Y266" s="100" t="str">
        <f t="shared" si="738"/>
        <v/>
      </c>
      <c r="Z266" s="100" t="str">
        <f t="shared" si="738"/>
        <v/>
      </c>
      <c r="AA266" s="100" t="str">
        <f t="shared" si="738"/>
        <v/>
      </c>
      <c r="AB266" s="100" t="str">
        <f t="shared" si="738"/>
        <v/>
      </c>
      <c r="AC266" s="100" t="str">
        <f t="shared" si="738"/>
        <v/>
      </c>
      <c r="AD266" s="100" t="str">
        <f t="shared" si="738"/>
        <v/>
      </c>
      <c r="AE266" s="100" t="str">
        <f t="shared" si="738"/>
        <v/>
      </c>
      <c r="AF266" s="100" t="str">
        <f t="shared" si="738"/>
        <v/>
      </c>
      <c r="AG266" s="100" t="str">
        <f t="shared" si="738"/>
        <v/>
      </c>
      <c r="AH266" s="100" t="str">
        <f t="shared" si="738"/>
        <v/>
      </c>
      <c r="AI266" s="100" t="str">
        <f t="shared" si="738"/>
        <v/>
      </c>
      <c r="AJ266" s="100" t="str">
        <f t="shared" si="738"/>
        <v/>
      </c>
      <c r="AK266" s="100" t="str">
        <f t="shared" si="738"/>
        <v/>
      </c>
      <c r="AL266" s="100" t="str">
        <f t="shared" ref="AL266:BQ266" si="739">IF(AL$4&lt;$E$3,"",SUMIFS($F252:$FS252,$F$5:$FS$5,"&lt;="&amp;AL$5,$F$5:$FS$5,"&gt;"&amp;(AL$5-$E$3))/$E$3)</f>
        <v/>
      </c>
      <c r="AM266" s="100" t="str">
        <f t="shared" si="739"/>
        <v/>
      </c>
      <c r="AN266" s="100" t="str">
        <f t="shared" si="739"/>
        <v/>
      </c>
      <c r="AO266" s="100" t="str">
        <f t="shared" si="739"/>
        <v/>
      </c>
      <c r="AP266" s="100" t="str">
        <f t="shared" si="739"/>
        <v/>
      </c>
      <c r="AQ266" s="100" t="str">
        <f t="shared" si="739"/>
        <v/>
      </c>
      <c r="AR266" s="100" t="str">
        <f t="shared" si="739"/>
        <v/>
      </c>
      <c r="AS266" s="100" t="str">
        <f t="shared" si="739"/>
        <v/>
      </c>
      <c r="AT266" s="100" t="str">
        <f t="shared" si="739"/>
        <v/>
      </c>
      <c r="AU266" s="100" t="str">
        <f t="shared" si="739"/>
        <v/>
      </c>
      <c r="AV266" s="100" t="str">
        <f t="shared" si="739"/>
        <v/>
      </c>
      <c r="AW266" s="100" t="str">
        <f t="shared" si="739"/>
        <v/>
      </c>
      <c r="AX266" s="100" t="str">
        <f t="shared" si="739"/>
        <v/>
      </c>
      <c r="AY266" s="100" t="str">
        <f t="shared" si="739"/>
        <v/>
      </c>
      <c r="AZ266" s="100" t="str">
        <f t="shared" si="739"/>
        <v/>
      </c>
      <c r="BA266" s="100" t="str">
        <f t="shared" si="739"/>
        <v/>
      </c>
      <c r="BB266" s="100" t="str">
        <f t="shared" si="739"/>
        <v/>
      </c>
      <c r="BC266" s="100" t="str">
        <f t="shared" si="739"/>
        <v/>
      </c>
      <c r="BD266" s="100" t="str">
        <f t="shared" si="739"/>
        <v/>
      </c>
      <c r="BE266" s="100" t="str">
        <f t="shared" si="739"/>
        <v/>
      </c>
      <c r="BF266" s="100" t="str">
        <f t="shared" si="739"/>
        <v/>
      </c>
      <c r="BG266" s="100" t="str">
        <f t="shared" si="739"/>
        <v/>
      </c>
      <c r="BH266" s="100" t="str">
        <f t="shared" si="739"/>
        <v/>
      </c>
      <c r="BI266" s="100" t="str">
        <f t="shared" si="739"/>
        <v/>
      </c>
      <c r="BJ266" s="100" t="str">
        <f t="shared" si="739"/>
        <v/>
      </c>
      <c r="BK266" s="100" t="str">
        <f t="shared" si="739"/>
        <v/>
      </c>
      <c r="BL266" s="100" t="str">
        <f t="shared" si="739"/>
        <v/>
      </c>
      <c r="BM266" s="100" t="str">
        <f t="shared" si="739"/>
        <v/>
      </c>
      <c r="BN266" s="100" t="str">
        <f t="shared" si="739"/>
        <v/>
      </c>
      <c r="BO266" s="100" t="str">
        <f t="shared" si="739"/>
        <v/>
      </c>
      <c r="BP266" s="100" t="str">
        <f t="shared" si="739"/>
        <v/>
      </c>
      <c r="BQ266" s="100" t="str">
        <f t="shared" si="739"/>
        <v/>
      </c>
      <c r="BR266" s="100" t="str">
        <f t="shared" ref="BR266:CW266" si="740">IF(BR$4&lt;$E$3,"",SUMIFS($F252:$FS252,$F$5:$FS$5,"&lt;="&amp;BR$5,$F$5:$FS$5,"&gt;"&amp;(BR$5-$E$3))/$E$3)</f>
        <v/>
      </c>
      <c r="BS266" s="100" t="str">
        <f t="shared" si="740"/>
        <v/>
      </c>
      <c r="BT266" s="100" t="str">
        <f t="shared" si="740"/>
        <v/>
      </c>
      <c r="BU266" s="100" t="str">
        <f t="shared" si="740"/>
        <v/>
      </c>
      <c r="BV266" s="100" t="str">
        <f t="shared" si="740"/>
        <v/>
      </c>
      <c r="BW266" s="100" t="str">
        <f t="shared" si="740"/>
        <v/>
      </c>
      <c r="BX266" s="100" t="str">
        <f t="shared" si="740"/>
        <v/>
      </c>
      <c r="BY266" s="100" t="str">
        <f t="shared" si="740"/>
        <v/>
      </c>
      <c r="BZ266" s="100" t="str">
        <f t="shared" si="740"/>
        <v/>
      </c>
      <c r="CA266" s="100" t="str">
        <f t="shared" si="740"/>
        <v/>
      </c>
      <c r="CB266" s="100" t="str">
        <f t="shared" si="740"/>
        <v/>
      </c>
      <c r="CC266" s="100" t="str">
        <f t="shared" si="740"/>
        <v/>
      </c>
      <c r="CD266" s="100" t="str">
        <f t="shared" si="740"/>
        <v/>
      </c>
      <c r="CE266" s="100" t="str">
        <f t="shared" si="740"/>
        <v/>
      </c>
      <c r="CF266" s="100" t="str">
        <f t="shared" si="740"/>
        <v/>
      </c>
      <c r="CG266" s="100" t="str">
        <f t="shared" si="740"/>
        <v/>
      </c>
      <c r="CH266" s="100" t="str">
        <f t="shared" si="740"/>
        <v/>
      </c>
      <c r="CI266" s="100" t="str">
        <f t="shared" si="740"/>
        <v/>
      </c>
      <c r="CJ266" s="100" t="str">
        <f t="shared" si="740"/>
        <v/>
      </c>
      <c r="CK266" s="100" t="str">
        <f t="shared" si="740"/>
        <v/>
      </c>
      <c r="CL266" s="100" t="str">
        <f t="shared" si="740"/>
        <v/>
      </c>
      <c r="CM266" s="100" t="str">
        <f t="shared" si="740"/>
        <v/>
      </c>
      <c r="CN266" s="100" t="str">
        <f t="shared" si="740"/>
        <v/>
      </c>
      <c r="CO266" s="100" t="str">
        <f t="shared" si="740"/>
        <v/>
      </c>
      <c r="CP266" s="100" t="str">
        <f t="shared" si="740"/>
        <v/>
      </c>
      <c r="CQ266" s="100" t="str">
        <f t="shared" si="740"/>
        <v/>
      </c>
      <c r="CR266" s="100" t="str">
        <f t="shared" si="740"/>
        <v/>
      </c>
      <c r="CS266" s="100" t="str">
        <f t="shared" si="740"/>
        <v/>
      </c>
      <c r="CT266" s="100" t="str">
        <f t="shared" si="740"/>
        <v/>
      </c>
      <c r="CU266" s="100" t="str">
        <f t="shared" si="740"/>
        <v/>
      </c>
      <c r="CV266" s="100" t="str">
        <f t="shared" si="740"/>
        <v/>
      </c>
      <c r="CW266" s="100" t="str">
        <f t="shared" si="740"/>
        <v/>
      </c>
      <c r="CX266" s="100" t="str">
        <f t="shared" ref="CX266:EC266" si="741">IF(CX$4&lt;$E$3,"",SUMIFS($F252:$FS252,$F$5:$FS$5,"&lt;="&amp;CX$5,$F$5:$FS$5,"&gt;"&amp;(CX$5-$E$3))/$E$3)</f>
        <v/>
      </c>
      <c r="CY266" s="100" t="str">
        <f t="shared" si="741"/>
        <v/>
      </c>
      <c r="CZ266" s="100" t="str">
        <f t="shared" si="741"/>
        <v/>
      </c>
      <c r="DA266" s="100">
        <f t="shared" si="741"/>
        <v>0.04</v>
      </c>
      <c r="DB266" s="100">
        <f t="shared" si="741"/>
        <v>0.05</v>
      </c>
      <c r="DC266" s="100">
        <f t="shared" si="741"/>
        <v>0.05</v>
      </c>
      <c r="DD266" s="100">
        <f t="shared" si="741"/>
        <v>0.05</v>
      </c>
      <c r="DE266" s="100">
        <f t="shared" si="741"/>
        <v>0.05</v>
      </c>
      <c r="DF266" s="100">
        <f t="shared" si="741"/>
        <v>0.05</v>
      </c>
      <c r="DG266" s="100">
        <f t="shared" si="741"/>
        <v>0.05</v>
      </c>
      <c r="DH266" s="100">
        <f t="shared" si="741"/>
        <v>0.05</v>
      </c>
      <c r="DI266" s="100">
        <f t="shared" si="741"/>
        <v>0.05</v>
      </c>
      <c r="DJ266" s="100">
        <f t="shared" si="741"/>
        <v>0.05</v>
      </c>
      <c r="DK266" s="100">
        <f t="shared" si="741"/>
        <v>0.05</v>
      </c>
      <c r="DL266" s="100">
        <f t="shared" si="741"/>
        <v>0.05</v>
      </c>
      <c r="DM266" s="100">
        <f t="shared" si="741"/>
        <v>0.05</v>
      </c>
      <c r="DN266" s="100">
        <f t="shared" si="741"/>
        <v>0.05</v>
      </c>
      <c r="DO266" s="100">
        <f t="shared" si="741"/>
        <v>0.05</v>
      </c>
      <c r="DP266" s="100">
        <f t="shared" si="741"/>
        <v>0.05</v>
      </c>
      <c r="DQ266" s="100">
        <f t="shared" si="741"/>
        <v>0.05</v>
      </c>
      <c r="DR266" s="100">
        <f t="shared" si="741"/>
        <v>0.05</v>
      </c>
      <c r="DS266" s="100">
        <f t="shared" si="741"/>
        <v>0.05</v>
      </c>
      <c r="DT266" s="100">
        <f t="shared" si="741"/>
        <v>0.05</v>
      </c>
      <c r="DU266" s="100">
        <f t="shared" si="741"/>
        <v>0.05</v>
      </c>
      <c r="DV266" s="100">
        <f t="shared" si="741"/>
        <v>0.05</v>
      </c>
      <c r="DW266" s="100">
        <f t="shared" si="741"/>
        <v>0.04</v>
      </c>
      <c r="DX266" s="100">
        <f t="shared" si="741"/>
        <v>0.04</v>
      </c>
      <c r="DY266" s="100">
        <f t="shared" si="741"/>
        <v>0.04</v>
      </c>
      <c r="DZ266" s="100">
        <f t="shared" si="741"/>
        <v>0.04</v>
      </c>
      <c r="EA266" s="100">
        <f t="shared" si="741"/>
        <v>0.04</v>
      </c>
      <c r="EB266" s="100">
        <f t="shared" si="741"/>
        <v>0.04</v>
      </c>
      <c r="EC266" s="100">
        <f t="shared" si="741"/>
        <v>0.04</v>
      </c>
      <c r="ED266" s="100">
        <f t="shared" ref="ED266:FI266" si="742">IF(ED$4&lt;$E$3,"",SUMIFS($F252:$FS252,$F$5:$FS$5,"&lt;="&amp;ED$5,$F$5:$FS$5,"&gt;"&amp;(ED$5-$E$3))/$E$3)</f>
        <v>0.04</v>
      </c>
      <c r="EE266" s="100">
        <f t="shared" si="742"/>
        <v>0.04</v>
      </c>
      <c r="EF266" s="100">
        <f t="shared" si="742"/>
        <v>0.04</v>
      </c>
      <c r="EG266" s="100">
        <f t="shared" si="742"/>
        <v>0.04</v>
      </c>
      <c r="EH266" s="100">
        <f t="shared" si="742"/>
        <v>0.04</v>
      </c>
      <c r="EI266" s="100">
        <f t="shared" si="742"/>
        <v>0.04</v>
      </c>
      <c r="EJ266" s="100">
        <f t="shared" si="742"/>
        <v>0.04</v>
      </c>
      <c r="EK266" s="100">
        <f t="shared" si="742"/>
        <v>0.04</v>
      </c>
      <c r="EL266" s="100">
        <f t="shared" si="742"/>
        <v>0.04</v>
      </c>
      <c r="EM266" s="100">
        <f t="shared" si="742"/>
        <v>0.04</v>
      </c>
      <c r="EN266" s="100">
        <f t="shared" si="742"/>
        <v>0.03</v>
      </c>
      <c r="EO266" s="100">
        <f t="shared" si="742"/>
        <v>0.03</v>
      </c>
      <c r="EP266" s="100">
        <f t="shared" si="742"/>
        <v>0.03</v>
      </c>
      <c r="EQ266" s="100">
        <f t="shared" si="742"/>
        <v>0.03</v>
      </c>
      <c r="ER266" s="100">
        <f t="shared" si="742"/>
        <v>0.03</v>
      </c>
      <c r="ES266" s="100">
        <f t="shared" si="742"/>
        <v>0.03</v>
      </c>
      <c r="ET266" s="100">
        <f t="shared" si="742"/>
        <v>0.03</v>
      </c>
      <c r="EU266" s="100">
        <f t="shared" si="742"/>
        <v>0.03</v>
      </c>
      <c r="EV266" s="100">
        <f t="shared" si="742"/>
        <v>0.03</v>
      </c>
      <c r="EW266" s="100">
        <f t="shared" si="742"/>
        <v>0.03</v>
      </c>
      <c r="EX266" s="100">
        <f t="shared" si="742"/>
        <v>0.03</v>
      </c>
      <c r="EY266" s="100">
        <f t="shared" si="742"/>
        <v>0.02</v>
      </c>
      <c r="EZ266" s="100">
        <f t="shared" si="742"/>
        <v>0.02</v>
      </c>
      <c r="FA266" s="100">
        <f t="shared" si="742"/>
        <v>0.02</v>
      </c>
      <c r="FB266" s="100">
        <f t="shared" si="742"/>
        <v>0.02</v>
      </c>
      <c r="FC266" s="100">
        <f t="shared" si="742"/>
        <v>0.02</v>
      </c>
      <c r="FD266" s="100">
        <f t="shared" si="742"/>
        <v>0.02</v>
      </c>
      <c r="FE266" s="100">
        <f t="shared" si="742"/>
        <v>0.02</v>
      </c>
      <c r="FF266" s="100">
        <f t="shared" si="742"/>
        <v>0.02</v>
      </c>
      <c r="FG266" s="100">
        <f t="shared" si="742"/>
        <v>0.02</v>
      </c>
      <c r="FH266" s="100">
        <f t="shared" si="742"/>
        <v>0.02</v>
      </c>
      <c r="FI266" s="100">
        <f t="shared" si="742"/>
        <v>0.02</v>
      </c>
      <c r="FJ266" s="100">
        <f t="shared" ref="FJ266:FS266" si="743">IF(FJ$4&lt;$E$3,"",SUMIFS($F252:$FS252,$F$5:$FS$5,"&lt;="&amp;FJ$5,$F$5:$FS$5,"&gt;"&amp;(FJ$5-$E$3))/$E$3)</f>
        <v>0.02</v>
      </c>
      <c r="FK266" s="100">
        <f t="shared" si="743"/>
        <v>0.02</v>
      </c>
      <c r="FL266" s="100">
        <f t="shared" si="743"/>
        <v>0.02</v>
      </c>
      <c r="FM266" s="100">
        <f t="shared" si="743"/>
        <v>0.02</v>
      </c>
      <c r="FN266" s="100">
        <f t="shared" si="743"/>
        <v>0.02</v>
      </c>
      <c r="FO266" s="100">
        <f t="shared" si="743"/>
        <v>0.02</v>
      </c>
      <c r="FP266" s="100">
        <f t="shared" si="743"/>
        <v>0.02</v>
      </c>
      <c r="FQ266" s="100">
        <f t="shared" si="743"/>
        <v>0.02</v>
      </c>
      <c r="FR266" s="100">
        <f t="shared" si="743"/>
        <v>0.02</v>
      </c>
      <c r="FS266" s="100">
        <f t="shared" si="743"/>
        <v>0.02</v>
      </c>
      <c r="FT266" s="100">
        <f t="shared" ref="FT266:FT269" si="744">IF(FT$4&lt;$E$3,"",SUMIFS($F252:$FT252,$F$5:$FT$5,"&lt;="&amp;FT$5,$F$5:$FT$5,"&gt;"&amp;(FT$5-$E$3))/$E$3)</f>
        <v>0.02</v>
      </c>
      <c r="FU266" s="100" t="str">
        <f t="shared" ref="FU266" si="745">IF(FU$4&lt;$E$3,"",SUMIFS($F252:$FS252,$F$5:$FS$5,"&lt;="&amp;FU$5,$F$5:$FS$5,"&gt;"&amp;(FU$5-$E$3))/$E$3)</f>
        <v/>
      </c>
      <c r="FW266" s="132">
        <f t="shared" ref="FW266:FW269" si="746">FS266</f>
        <v>0.02</v>
      </c>
      <c r="FX266" s="132">
        <f>MIN(F266:FS266)</f>
        <v>0.02</v>
      </c>
      <c r="FY266" s="132">
        <f>MAX(F266:FS266)</f>
        <v>0.05</v>
      </c>
      <c r="FZ266" s="132">
        <f>AVERAGE(F266:FS266)</f>
        <v>3.5492957746478884E-2</v>
      </c>
      <c r="GA266" s="132">
        <f>AVERAGE(EP266:FS266)</f>
        <v>2.3000000000000013E-2</v>
      </c>
    </row>
    <row r="267" spans="2:183">
      <c r="B267" s="99"/>
      <c r="D267" t="s">
        <v>33</v>
      </c>
      <c r="F267" s="100" t="str">
        <f t="shared" ref="F267:AK267" si="747">IF(F$4&lt;$E$3,"",SUMIFS($F253:$FS253,$F$5:$FS$5,"&lt;="&amp;F$5,$F$5:$FS$5,"&gt;"&amp;(F$5-$E$3))/$E$3)</f>
        <v/>
      </c>
      <c r="G267" s="100" t="str">
        <f t="shared" si="747"/>
        <v/>
      </c>
      <c r="H267" s="100" t="str">
        <f t="shared" si="747"/>
        <v/>
      </c>
      <c r="I267" s="100" t="str">
        <f t="shared" si="747"/>
        <v/>
      </c>
      <c r="J267" s="100" t="str">
        <f t="shared" si="747"/>
        <v/>
      </c>
      <c r="K267" s="100" t="str">
        <f t="shared" si="747"/>
        <v/>
      </c>
      <c r="L267" s="100" t="str">
        <f t="shared" si="747"/>
        <v/>
      </c>
      <c r="M267" s="100" t="str">
        <f t="shared" si="747"/>
        <v/>
      </c>
      <c r="N267" s="100" t="str">
        <f t="shared" si="747"/>
        <v/>
      </c>
      <c r="O267" s="100" t="str">
        <f t="shared" si="747"/>
        <v/>
      </c>
      <c r="P267" s="100" t="str">
        <f t="shared" si="747"/>
        <v/>
      </c>
      <c r="Q267" s="100" t="str">
        <f t="shared" si="747"/>
        <v/>
      </c>
      <c r="R267" s="100" t="str">
        <f t="shared" si="747"/>
        <v/>
      </c>
      <c r="S267" s="100" t="str">
        <f t="shared" si="747"/>
        <v/>
      </c>
      <c r="T267" s="100" t="str">
        <f t="shared" si="747"/>
        <v/>
      </c>
      <c r="U267" s="100" t="str">
        <f t="shared" si="747"/>
        <v/>
      </c>
      <c r="V267" s="100" t="str">
        <f t="shared" si="747"/>
        <v/>
      </c>
      <c r="W267" s="100" t="str">
        <f t="shared" si="747"/>
        <v/>
      </c>
      <c r="X267" s="100" t="str">
        <f t="shared" si="747"/>
        <v/>
      </c>
      <c r="Y267" s="100" t="str">
        <f t="shared" si="747"/>
        <v/>
      </c>
      <c r="Z267" s="100" t="str">
        <f t="shared" si="747"/>
        <v/>
      </c>
      <c r="AA267" s="100" t="str">
        <f t="shared" si="747"/>
        <v/>
      </c>
      <c r="AB267" s="100" t="str">
        <f t="shared" si="747"/>
        <v/>
      </c>
      <c r="AC267" s="100" t="str">
        <f t="shared" si="747"/>
        <v/>
      </c>
      <c r="AD267" s="100" t="str">
        <f t="shared" si="747"/>
        <v/>
      </c>
      <c r="AE267" s="100" t="str">
        <f t="shared" si="747"/>
        <v/>
      </c>
      <c r="AF267" s="100" t="str">
        <f t="shared" si="747"/>
        <v/>
      </c>
      <c r="AG267" s="100" t="str">
        <f t="shared" si="747"/>
        <v/>
      </c>
      <c r="AH267" s="100" t="str">
        <f t="shared" si="747"/>
        <v/>
      </c>
      <c r="AI267" s="100" t="str">
        <f t="shared" si="747"/>
        <v/>
      </c>
      <c r="AJ267" s="100" t="str">
        <f t="shared" si="747"/>
        <v/>
      </c>
      <c r="AK267" s="100" t="str">
        <f t="shared" si="747"/>
        <v/>
      </c>
      <c r="AL267" s="100" t="str">
        <f t="shared" ref="AL267:BQ267" si="748">IF(AL$4&lt;$E$3,"",SUMIFS($F253:$FS253,$F$5:$FS$5,"&lt;="&amp;AL$5,$F$5:$FS$5,"&gt;"&amp;(AL$5-$E$3))/$E$3)</f>
        <v/>
      </c>
      <c r="AM267" s="100" t="str">
        <f t="shared" si="748"/>
        <v/>
      </c>
      <c r="AN267" s="100" t="str">
        <f t="shared" si="748"/>
        <v/>
      </c>
      <c r="AO267" s="100" t="str">
        <f t="shared" si="748"/>
        <v/>
      </c>
      <c r="AP267" s="100" t="str">
        <f t="shared" si="748"/>
        <v/>
      </c>
      <c r="AQ267" s="100" t="str">
        <f t="shared" si="748"/>
        <v/>
      </c>
      <c r="AR267" s="100" t="str">
        <f t="shared" si="748"/>
        <v/>
      </c>
      <c r="AS267" s="100" t="str">
        <f t="shared" si="748"/>
        <v/>
      </c>
      <c r="AT267" s="100" t="str">
        <f t="shared" si="748"/>
        <v/>
      </c>
      <c r="AU267" s="100" t="str">
        <f t="shared" si="748"/>
        <v/>
      </c>
      <c r="AV267" s="100" t="str">
        <f t="shared" si="748"/>
        <v/>
      </c>
      <c r="AW267" s="100" t="str">
        <f t="shared" si="748"/>
        <v/>
      </c>
      <c r="AX267" s="100" t="str">
        <f t="shared" si="748"/>
        <v/>
      </c>
      <c r="AY267" s="100" t="str">
        <f t="shared" si="748"/>
        <v/>
      </c>
      <c r="AZ267" s="100" t="str">
        <f t="shared" si="748"/>
        <v/>
      </c>
      <c r="BA267" s="100" t="str">
        <f t="shared" si="748"/>
        <v/>
      </c>
      <c r="BB267" s="100" t="str">
        <f t="shared" si="748"/>
        <v/>
      </c>
      <c r="BC267" s="100" t="str">
        <f t="shared" si="748"/>
        <v/>
      </c>
      <c r="BD267" s="100" t="str">
        <f t="shared" si="748"/>
        <v/>
      </c>
      <c r="BE267" s="100" t="str">
        <f t="shared" si="748"/>
        <v/>
      </c>
      <c r="BF267" s="100" t="str">
        <f t="shared" si="748"/>
        <v/>
      </c>
      <c r="BG267" s="100" t="str">
        <f t="shared" si="748"/>
        <v/>
      </c>
      <c r="BH267" s="100" t="str">
        <f t="shared" si="748"/>
        <v/>
      </c>
      <c r="BI267" s="100" t="str">
        <f t="shared" si="748"/>
        <v/>
      </c>
      <c r="BJ267" s="100" t="str">
        <f t="shared" si="748"/>
        <v/>
      </c>
      <c r="BK267" s="100" t="str">
        <f t="shared" si="748"/>
        <v/>
      </c>
      <c r="BL267" s="100" t="str">
        <f t="shared" si="748"/>
        <v/>
      </c>
      <c r="BM267" s="100" t="str">
        <f t="shared" si="748"/>
        <v/>
      </c>
      <c r="BN267" s="100" t="str">
        <f t="shared" si="748"/>
        <v/>
      </c>
      <c r="BO267" s="100" t="str">
        <f t="shared" si="748"/>
        <v/>
      </c>
      <c r="BP267" s="100" t="str">
        <f t="shared" si="748"/>
        <v/>
      </c>
      <c r="BQ267" s="100" t="str">
        <f t="shared" si="748"/>
        <v/>
      </c>
      <c r="BR267" s="100" t="str">
        <f t="shared" ref="BR267:CW267" si="749">IF(BR$4&lt;$E$3,"",SUMIFS($F253:$FS253,$F$5:$FS$5,"&lt;="&amp;BR$5,$F$5:$FS$5,"&gt;"&amp;(BR$5-$E$3))/$E$3)</f>
        <v/>
      </c>
      <c r="BS267" s="100" t="str">
        <f t="shared" si="749"/>
        <v/>
      </c>
      <c r="BT267" s="100" t="str">
        <f t="shared" si="749"/>
        <v/>
      </c>
      <c r="BU267" s="100" t="str">
        <f t="shared" si="749"/>
        <v/>
      </c>
      <c r="BV267" s="100" t="str">
        <f t="shared" si="749"/>
        <v/>
      </c>
      <c r="BW267" s="100" t="str">
        <f t="shared" si="749"/>
        <v/>
      </c>
      <c r="BX267" s="100" t="str">
        <f t="shared" si="749"/>
        <v/>
      </c>
      <c r="BY267" s="100" t="str">
        <f t="shared" si="749"/>
        <v/>
      </c>
      <c r="BZ267" s="100" t="str">
        <f t="shared" si="749"/>
        <v/>
      </c>
      <c r="CA267" s="100" t="str">
        <f t="shared" si="749"/>
        <v/>
      </c>
      <c r="CB267" s="100" t="str">
        <f t="shared" si="749"/>
        <v/>
      </c>
      <c r="CC267" s="100" t="str">
        <f t="shared" si="749"/>
        <v/>
      </c>
      <c r="CD267" s="100" t="str">
        <f t="shared" si="749"/>
        <v/>
      </c>
      <c r="CE267" s="100" t="str">
        <f t="shared" si="749"/>
        <v/>
      </c>
      <c r="CF267" s="100" t="str">
        <f t="shared" si="749"/>
        <v/>
      </c>
      <c r="CG267" s="100" t="str">
        <f t="shared" si="749"/>
        <v/>
      </c>
      <c r="CH267" s="100" t="str">
        <f t="shared" si="749"/>
        <v/>
      </c>
      <c r="CI267" s="100" t="str">
        <f t="shared" si="749"/>
        <v/>
      </c>
      <c r="CJ267" s="100" t="str">
        <f t="shared" si="749"/>
        <v/>
      </c>
      <c r="CK267" s="100" t="str">
        <f t="shared" si="749"/>
        <v/>
      </c>
      <c r="CL267" s="100" t="str">
        <f t="shared" si="749"/>
        <v/>
      </c>
      <c r="CM267" s="100" t="str">
        <f t="shared" si="749"/>
        <v/>
      </c>
      <c r="CN267" s="100" t="str">
        <f t="shared" si="749"/>
        <v/>
      </c>
      <c r="CO267" s="100" t="str">
        <f t="shared" si="749"/>
        <v/>
      </c>
      <c r="CP267" s="100" t="str">
        <f t="shared" si="749"/>
        <v/>
      </c>
      <c r="CQ267" s="100" t="str">
        <f t="shared" si="749"/>
        <v/>
      </c>
      <c r="CR267" s="100" t="str">
        <f t="shared" si="749"/>
        <v/>
      </c>
      <c r="CS267" s="100" t="str">
        <f t="shared" si="749"/>
        <v/>
      </c>
      <c r="CT267" s="100" t="str">
        <f t="shared" si="749"/>
        <v/>
      </c>
      <c r="CU267" s="100" t="str">
        <f t="shared" si="749"/>
        <v/>
      </c>
      <c r="CV267" s="100" t="str">
        <f t="shared" si="749"/>
        <v/>
      </c>
      <c r="CW267" s="100" t="str">
        <f t="shared" si="749"/>
        <v/>
      </c>
      <c r="CX267" s="100" t="str">
        <f t="shared" ref="CX267:EC267" si="750">IF(CX$4&lt;$E$3,"",SUMIFS($F253:$FS253,$F$5:$FS$5,"&lt;="&amp;CX$5,$F$5:$FS$5,"&gt;"&amp;(CX$5-$E$3))/$E$3)</f>
        <v/>
      </c>
      <c r="CY267" s="100" t="str">
        <f t="shared" si="750"/>
        <v/>
      </c>
      <c r="CZ267" s="100" t="str">
        <f t="shared" si="750"/>
        <v/>
      </c>
      <c r="DA267" s="100">
        <f t="shared" si="750"/>
        <v>0.06</v>
      </c>
      <c r="DB267" s="100">
        <f t="shared" si="750"/>
        <v>0.06</v>
      </c>
      <c r="DC267" s="100">
        <f t="shared" si="750"/>
        <v>0.06</v>
      </c>
      <c r="DD267" s="100">
        <f t="shared" si="750"/>
        <v>0.06</v>
      </c>
      <c r="DE267" s="100">
        <f t="shared" si="750"/>
        <v>0.06</v>
      </c>
      <c r="DF267" s="100">
        <f t="shared" si="750"/>
        <v>0.06</v>
      </c>
      <c r="DG267" s="100">
        <f t="shared" si="750"/>
        <v>0.06</v>
      </c>
      <c r="DH267" s="100">
        <f t="shared" si="750"/>
        <v>7.0000000000000007E-2</v>
      </c>
      <c r="DI267" s="100">
        <f t="shared" si="750"/>
        <v>0.06</v>
      </c>
      <c r="DJ267" s="100">
        <f t="shared" si="750"/>
        <v>0.06</v>
      </c>
      <c r="DK267" s="100">
        <f t="shared" si="750"/>
        <v>0.06</v>
      </c>
      <c r="DL267" s="100">
        <f t="shared" si="750"/>
        <v>0.06</v>
      </c>
      <c r="DM267" s="100">
        <f t="shared" si="750"/>
        <v>0.06</v>
      </c>
      <c r="DN267" s="100">
        <f t="shared" si="750"/>
        <v>0.06</v>
      </c>
      <c r="DO267" s="100">
        <f t="shared" si="750"/>
        <v>0.05</v>
      </c>
      <c r="DP267" s="100">
        <f t="shared" si="750"/>
        <v>0.06</v>
      </c>
      <c r="DQ267" s="100">
        <f t="shared" si="750"/>
        <v>0.06</v>
      </c>
      <c r="DR267" s="100">
        <f t="shared" si="750"/>
        <v>0.06</v>
      </c>
      <c r="DS267" s="100">
        <f t="shared" si="750"/>
        <v>0.06</v>
      </c>
      <c r="DT267" s="100">
        <f t="shared" si="750"/>
        <v>0.06</v>
      </c>
      <c r="DU267" s="100">
        <f t="shared" si="750"/>
        <v>0.06</v>
      </c>
      <c r="DV267" s="100">
        <f t="shared" si="750"/>
        <v>0.06</v>
      </c>
      <c r="DW267" s="100">
        <f t="shared" si="750"/>
        <v>0.06</v>
      </c>
      <c r="DX267" s="100">
        <f t="shared" si="750"/>
        <v>0.06</v>
      </c>
      <c r="DY267" s="100">
        <f t="shared" si="750"/>
        <v>0.06</v>
      </c>
      <c r="DZ267" s="100">
        <f t="shared" si="750"/>
        <v>0.06</v>
      </c>
      <c r="EA267" s="100">
        <f t="shared" si="750"/>
        <v>0.06</v>
      </c>
      <c r="EB267" s="100">
        <f t="shared" si="750"/>
        <v>0.06</v>
      </c>
      <c r="EC267" s="100">
        <f t="shared" si="750"/>
        <v>0.06</v>
      </c>
      <c r="ED267" s="100">
        <f t="shared" ref="ED267:FI267" si="751">IF(ED$4&lt;$E$3,"",SUMIFS($F253:$FS253,$F$5:$FS$5,"&lt;="&amp;ED$5,$F$5:$FS$5,"&gt;"&amp;(ED$5-$E$3))/$E$3)</f>
        <v>0.06</v>
      </c>
      <c r="EE267" s="100">
        <f t="shared" si="751"/>
        <v>0.06</v>
      </c>
      <c r="EF267" s="100">
        <f t="shared" si="751"/>
        <v>0.06</v>
      </c>
      <c r="EG267" s="100">
        <f t="shared" si="751"/>
        <v>7.0000000000000007E-2</v>
      </c>
      <c r="EH267" s="100">
        <f t="shared" si="751"/>
        <v>7.0000000000000007E-2</v>
      </c>
      <c r="EI267" s="100">
        <f t="shared" si="751"/>
        <v>7.0000000000000007E-2</v>
      </c>
      <c r="EJ267" s="100">
        <f t="shared" si="751"/>
        <v>7.0000000000000007E-2</v>
      </c>
      <c r="EK267" s="100">
        <f t="shared" si="751"/>
        <v>7.0000000000000007E-2</v>
      </c>
      <c r="EL267" s="100">
        <f t="shared" si="751"/>
        <v>7.0000000000000007E-2</v>
      </c>
      <c r="EM267" s="100">
        <f t="shared" si="751"/>
        <v>7.0000000000000007E-2</v>
      </c>
      <c r="EN267" s="100">
        <f t="shared" si="751"/>
        <v>7.0000000000000007E-2</v>
      </c>
      <c r="EO267" s="100">
        <f t="shared" si="751"/>
        <v>7.0000000000000007E-2</v>
      </c>
      <c r="EP267" s="100">
        <f t="shared" si="751"/>
        <v>7.0000000000000007E-2</v>
      </c>
      <c r="EQ267" s="100">
        <f t="shared" si="751"/>
        <v>7.0000000000000007E-2</v>
      </c>
      <c r="ER267" s="100">
        <f t="shared" si="751"/>
        <v>7.0000000000000007E-2</v>
      </c>
      <c r="ES267" s="100">
        <f t="shared" si="751"/>
        <v>7.0000000000000007E-2</v>
      </c>
      <c r="ET267" s="100">
        <f t="shared" si="751"/>
        <v>7.0000000000000007E-2</v>
      </c>
      <c r="EU267" s="100">
        <f t="shared" si="751"/>
        <v>7.0000000000000007E-2</v>
      </c>
      <c r="EV267" s="100">
        <f t="shared" si="751"/>
        <v>7.0000000000000007E-2</v>
      </c>
      <c r="EW267" s="100">
        <f t="shared" si="751"/>
        <v>7.0000000000000007E-2</v>
      </c>
      <c r="EX267" s="100">
        <f t="shared" si="751"/>
        <v>7.0000000000000007E-2</v>
      </c>
      <c r="EY267" s="100">
        <f t="shared" si="751"/>
        <v>7.0000000000000007E-2</v>
      </c>
      <c r="EZ267" s="100">
        <f t="shared" si="751"/>
        <v>7.0000000000000007E-2</v>
      </c>
      <c r="FA267" s="100">
        <f t="shared" si="751"/>
        <v>0.06</v>
      </c>
      <c r="FB267" s="100">
        <f t="shared" si="751"/>
        <v>0.06</v>
      </c>
      <c r="FC267" s="100">
        <f t="shared" si="751"/>
        <v>0.06</v>
      </c>
      <c r="FD267" s="100">
        <f t="shared" si="751"/>
        <v>0.05</v>
      </c>
      <c r="FE267" s="100">
        <f t="shared" si="751"/>
        <v>0.05</v>
      </c>
      <c r="FF267" s="100">
        <f t="shared" si="751"/>
        <v>0.06</v>
      </c>
      <c r="FG267" s="100">
        <f t="shared" si="751"/>
        <v>0.06</v>
      </c>
      <c r="FH267" s="100">
        <f t="shared" si="751"/>
        <v>7.0000000000000007E-2</v>
      </c>
      <c r="FI267" s="100">
        <f t="shared" si="751"/>
        <v>7.0000000000000007E-2</v>
      </c>
      <c r="FJ267" s="100">
        <f t="shared" ref="FJ267:FS267" si="752">IF(FJ$4&lt;$E$3,"",SUMIFS($F253:$FS253,$F$5:$FS$5,"&lt;="&amp;FJ$5,$F$5:$FS$5,"&gt;"&amp;(FJ$5-$E$3))/$E$3)</f>
        <v>7.0000000000000007E-2</v>
      </c>
      <c r="FK267" s="100">
        <f t="shared" si="752"/>
        <v>7.0000000000000007E-2</v>
      </c>
      <c r="FL267" s="100">
        <f t="shared" si="752"/>
        <v>7.0000000000000007E-2</v>
      </c>
      <c r="FM267" s="100">
        <f t="shared" si="752"/>
        <v>7.0000000000000007E-2</v>
      </c>
      <c r="FN267" s="100">
        <f t="shared" si="752"/>
        <v>7.0000000000000007E-2</v>
      </c>
      <c r="FO267" s="100">
        <f t="shared" si="752"/>
        <v>7.0000000000000007E-2</v>
      </c>
      <c r="FP267" s="100">
        <f t="shared" si="752"/>
        <v>0.08</v>
      </c>
      <c r="FQ267" s="100">
        <f t="shared" si="752"/>
        <v>0.08</v>
      </c>
      <c r="FR267" s="100">
        <f t="shared" si="752"/>
        <v>0.08</v>
      </c>
      <c r="FS267" s="100">
        <f t="shared" si="752"/>
        <v>0.08</v>
      </c>
      <c r="FT267" s="100">
        <f t="shared" si="744"/>
        <v>0.08</v>
      </c>
      <c r="FU267" s="100" t="str">
        <f t="shared" ref="FU267" si="753">IF(FU$4&lt;$E$3,"",SUMIFS($F253:$FS253,$F$5:$FS$5,"&lt;="&amp;FU$5,$F$5:$FS$5,"&gt;"&amp;(FU$5-$E$3))/$E$3)</f>
        <v/>
      </c>
      <c r="FW267" s="132">
        <f t="shared" si="746"/>
        <v>0.08</v>
      </c>
      <c r="FX267" s="132">
        <f>MIN(F267:FS267)</f>
        <v>0.05</v>
      </c>
      <c r="FY267" s="132">
        <f>MAX(F267:FS267)</f>
        <v>0.08</v>
      </c>
      <c r="FZ267" s="132">
        <f>AVERAGE(F267:FS267)</f>
        <v>6.478873239436618E-2</v>
      </c>
      <c r="GA267" s="132">
        <f>AVERAGE(EP267:FS267)</f>
        <v>6.8333333333333371E-2</v>
      </c>
    </row>
    <row r="268" spans="2:183">
      <c r="B268" s="99"/>
      <c r="D268" t="s">
        <v>34</v>
      </c>
      <c r="F268" s="100" t="str">
        <f t="shared" ref="F268:AK268" si="754">IF(F$4&lt;$E$3,"",SUMIFS($F254:$FS254,$F$5:$FS$5,"&lt;="&amp;F$5,$F$5:$FS$5,"&gt;"&amp;(F$5-$E$3))/$E$3)</f>
        <v/>
      </c>
      <c r="G268" s="100" t="str">
        <f t="shared" si="754"/>
        <v/>
      </c>
      <c r="H268" s="100" t="str">
        <f t="shared" si="754"/>
        <v/>
      </c>
      <c r="I268" s="100" t="str">
        <f t="shared" si="754"/>
        <v/>
      </c>
      <c r="J268" s="100" t="str">
        <f t="shared" si="754"/>
        <v/>
      </c>
      <c r="K268" s="100" t="str">
        <f t="shared" si="754"/>
        <v/>
      </c>
      <c r="L268" s="100" t="str">
        <f t="shared" si="754"/>
        <v/>
      </c>
      <c r="M268" s="100" t="str">
        <f t="shared" si="754"/>
        <v/>
      </c>
      <c r="N268" s="100" t="str">
        <f t="shared" si="754"/>
        <v/>
      </c>
      <c r="O268" s="100" t="str">
        <f t="shared" si="754"/>
        <v/>
      </c>
      <c r="P268" s="100" t="str">
        <f t="shared" si="754"/>
        <v/>
      </c>
      <c r="Q268" s="100" t="str">
        <f t="shared" si="754"/>
        <v/>
      </c>
      <c r="R268" s="100" t="str">
        <f t="shared" si="754"/>
        <v/>
      </c>
      <c r="S268" s="100" t="str">
        <f t="shared" si="754"/>
        <v/>
      </c>
      <c r="T268" s="100" t="str">
        <f t="shared" si="754"/>
        <v/>
      </c>
      <c r="U268" s="100" t="str">
        <f t="shared" si="754"/>
        <v/>
      </c>
      <c r="V268" s="100" t="str">
        <f t="shared" si="754"/>
        <v/>
      </c>
      <c r="W268" s="100" t="str">
        <f t="shared" si="754"/>
        <v/>
      </c>
      <c r="X268" s="100" t="str">
        <f t="shared" si="754"/>
        <v/>
      </c>
      <c r="Y268" s="100" t="str">
        <f t="shared" si="754"/>
        <v/>
      </c>
      <c r="Z268" s="100" t="str">
        <f t="shared" si="754"/>
        <v/>
      </c>
      <c r="AA268" s="100" t="str">
        <f t="shared" si="754"/>
        <v/>
      </c>
      <c r="AB268" s="100" t="str">
        <f t="shared" si="754"/>
        <v/>
      </c>
      <c r="AC268" s="100" t="str">
        <f t="shared" si="754"/>
        <v/>
      </c>
      <c r="AD268" s="100" t="str">
        <f t="shared" si="754"/>
        <v/>
      </c>
      <c r="AE268" s="100" t="str">
        <f t="shared" si="754"/>
        <v/>
      </c>
      <c r="AF268" s="100" t="str">
        <f t="shared" si="754"/>
        <v/>
      </c>
      <c r="AG268" s="100" t="str">
        <f t="shared" si="754"/>
        <v/>
      </c>
      <c r="AH268" s="100" t="str">
        <f t="shared" si="754"/>
        <v/>
      </c>
      <c r="AI268" s="100" t="str">
        <f t="shared" si="754"/>
        <v/>
      </c>
      <c r="AJ268" s="100" t="str">
        <f t="shared" si="754"/>
        <v/>
      </c>
      <c r="AK268" s="100" t="str">
        <f t="shared" si="754"/>
        <v/>
      </c>
      <c r="AL268" s="100" t="str">
        <f t="shared" ref="AL268:BQ268" si="755">IF(AL$4&lt;$E$3,"",SUMIFS($F254:$FS254,$F$5:$FS$5,"&lt;="&amp;AL$5,$F$5:$FS$5,"&gt;"&amp;(AL$5-$E$3))/$E$3)</f>
        <v/>
      </c>
      <c r="AM268" s="100" t="str">
        <f t="shared" si="755"/>
        <v/>
      </c>
      <c r="AN268" s="100" t="str">
        <f t="shared" si="755"/>
        <v/>
      </c>
      <c r="AO268" s="100" t="str">
        <f t="shared" si="755"/>
        <v/>
      </c>
      <c r="AP268" s="100" t="str">
        <f t="shared" si="755"/>
        <v/>
      </c>
      <c r="AQ268" s="100" t="str">
        <f t="shared" si="755"/>
        <v/>
      </c>
      <c r="AR268" s="100" t="str">
        <f t="shared" si="755"/>
        <v/>
      </c>
      <c r="AS268" s="100" t="str">
        <f t="shared" si="755"/>
        <v/>
      </c>
      <c r="AT268" s="100" t="str">
        <f t="shared" si="755"/>
        <v/>
      </c>
      <c r="AU268" s="100" t="str">
        <f t="shared" si="755"/>
        <v/>
      </c>
      <c r="AV268" s="100" t="str">
        <f t="shared" si="755"/>
        <v/>
      </c>
      <c r="AW268" s="100" t="str">
        <f t="shared" si="755"/>
        <v/>
      </c>
      <c r="AX268" s="100" t="str">
        <f t="shared" si="755"/>
        <v/>
      </c>
      <c r="AY268" s="100" t="str">
        <f t="shared" si="755"/>
        <v/>
      </c>
      <c r="AZ268" s="100" t="str">
        <f t="shared" si="755"/>
        <v/>
      </c>
      <c r="BA268" s="100" t="str">
        <f t="shared" si="755"/>
        <v/>
      </c>
      <c r="BB268" s="100" t="str">
        <f t="shared" si="755"/>
        <v/>
      </c>
      <c r="BC268" s="100" t="str">
        <f t="shared" si="755"/>
        <v/>
      </c>
      <c r="BD268" s="100" t="str">
        <f t="shared" si="755"/>
        <v/>
      </c>
      <c r="BE268" s="100" t="str">
        <f t="shared" si="755"/>
        <v/>
      </c>
      <c r="BF268" s="100" t="str">
        <f t="shared" si="755"/>
        <v/>
      </c>
      <c r="BG268" s="100" t="str">
        <f t="shared" si="755"/>
        <v/>
      </c>
      <c r="BH268" s="100" t="str">
        <f t="shared" si="755"/>
        <v/>
      </c>
      <c r="BI268" s="100" t="str">
        <f t="shared" si="755"/>
        <v/>
      </c>
      <c r="BJ268" s="100" t="str">
        <f t="shared" si="755"/>
        <v/>
      </c>
      <c r="BK268" s="100" t="str">
        <f t="shared" si="755"/>
        <v/>
      </c>
      <c r="BL268" s="100" t="str">
        <f t="shared" si="755"/>
        <v/>
      </c>
      <c r="BM268" s="100" t="str">
        <f t="shared" si="755"/>
        <v/>
      </c>
      <c r="BN268" s="100" t="str">
        <f t="shared" si="755"/>
        <v/>
      </c>
      <c r="BO268" s="100" t="str">
        <f t="shared" si="755"/>
        <v/>
      </c>
      <c r="BP268" s="100" t="str">
        <f t="shared" si="755"/>
        <v/>
      </c>
      <c r="BQ268" s="100" t="str">
        <f t="shared" si="755"/>
        <v/>
      </c>
      <c r="BR268" s="100" t="str">
        <f t="shared" ref="BR268:CW268" si="756">IF(BR$4&lt;$E$3,"",SUMIFS($F254:$FS254,$F$5:$FS$5,"&lt;="&amp;BR$5,$F$5:$FS$5,"&gt;"&amp;(BR$5-$E$3))/$E$3)</f>
        <v/>
      </c>
      <c r="BS268" s="100" t="str">
        <f t="shared" si="756"/>
        <v/>
      </c>
      <c r="BT268" s="100" t="str">
        <f t="shared" si="756"/>
        <v/>
      </c>
      <c r="BU268" s="100" t="str">
        <f t="shared" si="756"/>
        <v/>
      </c>
      <c r="BV268" s="100" t="str">
        <f t="shared" si="756"/>
        <v/>
      </c>
      <c r="BW268" s="100" t="str">
        <f t="shared" si="756"/>
        <v/>
      </c>
      <c r="BX268" s="100" t="str">
        <f t="shared" si="756"/>
        <v/>
      </c>
      <c r="BY268" s="100" t="str">
        <f t="shared" si="756"/>
        <v/>
      </c>
      <c r="BZ268" s="100" t="str">
        <f t="shared" si="756"/>
        <v/>
      </c>
      <c r="CA268" s="100" t="str">
        <f t="shared" si="756"/>
        <v/>
      </c>
      <c r="CB268" s="100" t="str">
        <f t="shared" si="756"/>
        <v/>
      </c>
      <c r="CC268" s="100" t="str">
        <f t="shared" si="756"/>
        <v/>
      </c>
      <c r="CD268" s="100" t="str">
        <f t="shared" si="756"/>
        <v/>
      </c>
      <c r="CE268" s="100" t="str">
        <f t="shared" si="756"/>
        <v/>
      </c>
      <c r="CF268" s="100" t="str">
        <f t="shared" si="756"/>
        <v/>
      </c>
      <c r="CG268" s="100" t="str">
        <f t="shared" si="756"/>
        <v/>
      </c>
      <c r="CH268" s="100" t="str">
        <f t="shared" si="756"/>
        <v/>
      </c>
      <c r="CI268" s="100" t="str">
        <f t="shared" si="756"/>
        <v/>
      </c>
      <c r="CJ268" s="100" t="str">
        <f t="shared" si="756"/>
        <v/>
      </c>
      <c r="CK268" s="100" t="str">
        <f t="shared" si="756"/>
        <v/>
      </c>
      <c r="CL268" s="100" t="str">
        <f t="shared" si="756"/>
        <v/>
      </c>
      <c r="CM268" s="100" t="str">
        <f t="shared" si="756"/>
        <v/>
      </c>
      <c r="CN268" s="100" t="str">
        <f t="shared" si="756"/>
        <v/>
      </c>
      <c r="CO268" s="100" t="str">
        <f t="shared" si="756"/>
        <v/>
      </c>
      <c r="CP268" s="100" t="str">
        <f t="shared" si="756"/>
        <v/>
      </c>
      <c r="CQ268" s="100" t="str">
        <f t="shared" si="756"/>
        <v/>
      </c>
      <c r="CR268" s="100" t="str">
        <f t="shared" si="756"/>
        <v/>
      </c>
      <c r="CS268" s="100" t="str">
        <f t="shared" si="756"/>
        <v/>
      </c>
      <c r="CT268" s="100" t="str">
        <f t="shared" si="756"/>
        <v/>
      </c>
      <c r="CU268" s="100" t="str">
        <f t="shared" si="756"/>
        <v/>
      </c>
      <c r="CV268" s="100" t="str">
        <f t="shared" si="756"/>
        <v/>
      </c>
      <c r="CW268" s="100" t="str">
        <f t="shared" si="756"/>
        <v/>
      </c>
      <c r="CX268" s="100" t="str">
        <f t="shared" ref="CX268:EC268" si="757">IF(CX$4&lt;$E$3,"",SUMIFS($F254:$FS254,$F$5:$FS$5,"&lt;="&amp;CX$5,$F$5:$FS$5,"&gt;"&amp;(CX$5-$E$3))/$E$3)</f>
        <v/>
      </c>
      <c r="CY268" s="100" t="str">
        <f t="shared" si="757"/>
        <v/>
      </c>
      <c r="CZ268" s="100" t="str">
        <f t="shared" si="757"/>
        <v/>
      </c>
      <c r="DA268" s="100">
        <f t="shared" si="757"/>
        <v>0.03</v>
      </c>
      <c r="DB268" s="100">
        <f t="shared" si="757"/>
        <v>0.03</v>
      </c>
      <c r="DC268" s="100">
        <f t="shared" si="757"/>
        <v>0.03</v>
      </c>
      <c r="DD268" s="100">
        <f t="shared" si="757"/>
        <v>0.03</v>
      </c>
      <c r="DE268" s="100">
        <f t="shared" si="757"/>
        <v>0.03</v>
      </c>
      <c r="DF268" s="100">
        <f t="shared" si="757"/>
        <v>0.03</v>
      </c>
      <c r="DG268" s="100">
        <f t="shared" si="757"/>
        <v>0.03</v>
      </c>
      <c r="DH268" s="100">
        <f t="shared" si="757"/>
        <v>0.03</v>
      </c>
      <c r="DI268" s="100">
        <f t="shared" si="757"/>
        <v>0.03</v>
      </c>
      <c r="DJ268" s="100">
        <f t="shared" si="757"/>
        <v>0.03</v>
      </c>
      <c r="DK268" s="100">
        <f t="shared" si="757"/>
        <v>0.03</v>
      </c>
      <c r="DL268" s="100">
        <f t="shared" si="757"/>
        <v>0.03</v>
      </c>
      <c r="DM268" s="100">
        <f t="shared" si="757"/>
        <v>0.03</v>
      </c>
      <c r="DN268" s="100">
        <f t="shared" si="757"/>
        <v>0.03</v>
      </c>
      <c r="DO268" s="100">
        <f t="shared" si="757"/>
        <v>0.03</v>
      </c>
      <c r="DP268" s="100">
        <f t="shared" si="757"/>
        <v>0.03</v>
      </c>
      <c r="DQ268" s="100">
        <f t="shared" si="757"/>
        <v>0.03</v>
      </c>
      <c r="DR268" s="100">
        <f t="shared" si="757"/>
        <v>0.03</v>
      </c>
      <c r="DS268" s="100">
        <f t="shared" si="757"/>
        <v>0.03</v>
      </c>
      <c r="DT268" s="100">
        <f t="shared" si="757"/>
        <v>0.04</v>
      </c>
      <c r="DU268" s="100">
        <f t="shared" si="757"/>
        <v>0.05</v>
      </c>
      <c r="DV268" s="100">
        <f t="shared" si="757"/>
        <v>0.06</v>
      </c>
      <c r="DW268" s="100">
        <f t="shared" si="757"/>
        <v>0.06</v>
      </c>
      <c r="DX268" s="100">
        <f t="shared" si="757"/>
        <v>0.06</v>
      </c>
      <c r="DY268" s="100">
        <f t="shared" si="757"/>
        <v>0.06</v>
      </c>
      <c r="DZ268" s="100">
        <f t="shared" si="757"/>
        <v>0.06</v>
      </c>
      <c r="EA268" s="100">
        <f t="shared" si="757"/>
        <v>0.06</v>
      </c>
      <c r="EB268" s="100">
        <f t="shared" si="757"/>
        <v>0.06</v>
      </c>
      <c r="EC268" s="100">
        <f t="shared" si="757"/>
        <v>0.06</v>
      </c>
      <c r="ED268" s="100">
        <f t="shared" ref="ED268:FI268" si="758">IF(ED$4&lt;$E$3,"",SUMIFS($F254:$FS254,$F$5:$FS$5,"&lt;="&amp;ED$5,$F$5:$FS$5,"&gt;"&amp;(ED$5-$E$3))/$E$3)</f>
        <v>0.06</v>
      </c>
      <c r="EE268" s="100">
        <f t="shared" si="758"/>
        <v>0.06</v>
      </c>
      <c r="EF268" s="100">
        <f t="shared" si="758"/>
        <v>0.06</v>
      </c>
      <c r="EG268" s="100">
        <f t="shared" si="758"/>
        <v>0.05</v>
      </c>
      <c r="EH268" s="100">
        <f t="shared" si="758"/>
        <v>0.05</v>
      </c>
      <c r="EI268" s="100">
        <f t="shared" si="758"/>
        <v>0.05</v>
      </c>
      <c r="EJ268" s="100">
        <f t="shared" si="758"/>
        <v>0.05</v>
      </c>
      <c r="EK268" s="100">
        <f t="shared" si="758"/>
        <v>0.05</v>
      </c>
      <c r="EL268" s="100">
        <f t="shared" si="758"/>
        <v>0.05</v>
      </c>
      <c r="EM268" s="100">
        <f t="shared" si="758"/>
        <v>0.05</v>
      </c>
      <c r="EN268" s="100">
        <f t="shared" si="758"/>
        <v>0.05</v>
      </c>
      <c r="EO268" s="100">
        <f t="shared" si="758"/>
        <v>0.05</v>
      </c>
      <c r="EP268" s="100">
        <f t="shared" si="758"/>
        <v>0.05</v>
      </c>
      <c r="EQ268" s="100">
        <f t="shared" si="758"/>
        <v>0.05</v>
      </c>
      <c r="ER268" s="100">
        <f t="shared" si="758"/>
        <v>0.05</v>
      </c>
      <c r="ES268" s="100">
        <f t="shared" si="758"/>
        <v>0.05</v>
      </c>
      <c r="ET268" s="100">
        <f t="shared" si="758"/>
        <v>0.05</v>
      </c>
      <c r="EU268" s="100">
        <f t="shared" si="758"/>
        <v>0.05</v>
      </c>
      <c r="EV268" s="100">
        <f t="shared" si="758"/>
        <v>0.05</v>
      </c>
      <c r="EW268" s="100">
        <f t="shared" si="758"/>
        <v>0.05</v>
      </c>
      <c r="EX268" s="100">
        <f t="shared" si="758"/>
        <v>0.05</v>
      </c>
      <c r="EY268" s="100">
        <f t="shared" si="758"/>
        <v>0.05</v>
      </c>
      <c r="EZ268" s="100">
        <f t="shared" si="758"/>
        <v>0.06</v>
      </c>
      <c r="FA268" s="100">
        <f t="shared" si="758"/>
        <v>0.06</v>
      </c>
      <c r="FB268" s="100">
        <f t="shared" si="758"/>
        <v>7.0000000000000007E-2</v>
      </c>
      <c r="FC268" s="100">
        <f t="shared" si="758"/>
        <v>7.0000000000000007E-2</v>
      </c>
      <c r="FD268" s="100">
        <f t="shared" si="758"/>
        <v>7.0000000000000007E-2</v>
      </c>
      <c r="FE268" s="100">
        <f t="shared" si="758"/>
        <v>7.0000000000000007E-2</v>
      </c>
      <c r="FF268" s="100">
        <f t="shared" si="758"/>
        <v>7.0000000000000007E-2</v>
      </c>
      <c r="FG268" s="100">
        <f t="shared" si="758"/>
        <v>7.0000000000000007E-2</v>
      </c>
      <c r="FH268" s="100">
        <f t="shared" si="758"/>
        <v>7.0000000000000007E-2</v>
      </c>
      <c r="FI268" s="100">
        <f t="shared" si="758"/>
        <v>7.0000000000000007E-2</v>
      </c>
      <c r="FJ268" s="100">
        <f t="shared" ref="FJ268:FS268" si="759">IF(FJ$4&lt;$E$3,"",SUMIFS($F254:$FS254,$F$5:$FS$5,"&lt;="&amp;FJ$5,$F$5:$FS$5,"&gt;"&amp;(FJ$5-$E$3))/$E$3)</f>
        <v>7.0000000000000007E-2</v>
      </c>
      <c r="FK268" s="100">
        <f t="shared" si="759"/>
        <v>7.0000000000000007E-2</v>
      </c>
      <c r="FL268" s="100">
        <f t="shared" si="759"/>
        <v>7.0000000000000007E-2</v>
      </c>
      <c r="FM268" s="100">
        <f t="shared" si="759"/>
        <v>7.0000000000000007E-2</v>
      </c>
      <c r="FN268" s="100">
        <f t="shared" si="759"/>
        <v>7.0000000000000007E-2</v>
      </c>
      <c r="FO268" s="100">
        <f t="shared" si="759"/>
        <v>7.0000000000000007E-2</v>
      </c>
      <c r="FP268" s="100">
        <f t="shared" si="759"/>
        <v>0.06</v>
      </c>
      <c r="FQ268" s="100">
        <f t="shared" si="759"/>
        <v>0.06</v>
      </c>
      <c r="FR268" s="100">
        <f t="shared" si="759"/>
        <v>0.06</v>
      </c>
      <c r="FS268" s="100">
        <f t="shared" si="759"/>
        <v>0.06</v>
      </c>
      <c r="FT268" s="100">
        <f t="shared" si="744"/>
        <v>0.06</v>
      </c>
      <c r="FU268" s="100" t="str">
        <f t="shared" ref="FU268" si="760">IF(FU$4&lt;$E$3,"",SUMIFS($F254:$FS254,$F$5:$FS$5,"&lt;="&amp;FU$5,$F$5:$FS$5,"&gt;"&amp;(FU$5-$E$3))/$E$3)</f>
        <v/>
      </c>
      <c r="FW268" s="132">
        <f t="shared" si="746"/>
        <v>0.06</v>
      </c>
      <c r="FX268" s="132">
        <f>MIN(F268:FS268)</f>
        <v>0.03</v>
      </c>
      <c r="FY268" s="132">
        <f>MAX(F268:FS268)</f>
        <v>7.0000000000000007E-2</v>
      </c>
      <c r="FZ268" s="132">
        <f>AVERAGE(F268:FS268)</f>
        <v>5.0845070422535193E-2</v>
      </c>
      <c r="GA268" s="132">
        <f>AVERAGE(EP268:FS268)</f>
        <v>6.1333333333333365E-2</v>
      </c>
    </row>
    <row r="269" spans="2:183" ht="15.75" thickBot="1">
      <c r="B269" s="136" t="s">
        <v>42</v>
      </c>
      <c r="D269" s="105" t="s">
        <v>25</v>
      </c>
      <c r="E269" s="106"/>
      <c r="F269" s="131" t="str">
        <f t="shared" ref="F269:AK269" si="761">IF(F$4&lt;$E$3,"",SUMIFS($F255:$FS255,$F$5:$FS$5,"&lt;="&amp;F$5,$F$5:$FS$5,"&gt;"&amp;(F$5-$E$3))/$E$3)</f>
        <v/>
      </c>
      <c r="G269" s="131" t="str">
        <f t="shared" si="761"/>
        <v/>
      </c>
      <c r="H269" s="131" t="str">
        <f t="shared" si="761"/>
        <v/>
      </c>
      <c r="I269" s="131" t="str">
        <f t="shared" si="761"/>
        <v/>
      </c>
      <c r="J269" s="131" t="str">
        <f t="shared" si="761"/>
        <v/>
      </c>
      <c r="K269" s="131" t="str">
        <f t="shared" si="761"/>
        <v/>
      </c>
      <c r="L269" s="131" t="str">
        <f t="shared" si="761"/>
        <v/>
      </c>
      <c r="M269" s="131" t="str">
        <f t="shared" si="761"/>
        <v/>
      </c>
      <c r="N269" s="131" t="str">
        <f t="shared" si="761"/>
        <v/>
      </c>
      <c r="O269" s="131" t="str">
        <f t="shared" si="761"/>
        <v/>
      </c>
      <c r="P269" s="131" t="str">
        <f t="shared" si="761"/>
        <v/>
      </c>
      <c r="Q269" s="131" t="str">
        <f t="shared" si="761"/>
        <v/>
      </c>
      <c r="R269" s="131" t="str">
        <f t="shared" si="761"/>
        <v/>
      </c>
      <c r="S269" s="131" t="str">
        <f t="shared" si="761"/>
        <v/>
      </c>
      <c r="T269" s="131" t="str">
        <f t="shared" si="761"/>
        <v/>
      </c>
      <c r="U269" s="131" t="str">
        <f t="shared" si="761"/>
        <v/>
      </c>
      <c r="V269" s="131" t="str">
        <f t="shared" si="761"/>
        <v/>
      </c>
      <c r="W269" s="131" t="str">
        <f t="shared" si="761"/>
        <v/>
      </c>
      <c r="X269" s="131" t="str">
        <f t="shared" si="761"/>
        <v/>
      </c>
      <c r="Y269" s="131" t="str">
        <f t="shared" si="761"/>
        <v/>
      </c>
      <c r="Z269" s="131" t="str">
        <f t="shared" si="761"/>
        <v/>
      </c>
      <c r="AA269" s="131" t="str">
        <f t="shared" si="761"/>
        <v/>
      </c>
      <c r="AB269" s="131" t="str">
        <f t="shared" si="761"/>
        <v/>
      </c>
      <c r="AC269" s="131" t="str">
        <f t="shared" si="761"/>
        <v/>
      </c>
      <c r="AD269" s="131" t="str">
        <f t="shared" si="761"/>
        <v/>
      </c>
      <c r="AE269" s="131" t="str">
        <f t="shared" si="761"/>
        <v/>
      </c>
      <c r="AF269" s="131" t="str">
        <f t="shared" si="761"/>
        <v/>
      </c>
      <c r="AG269" s="131" t="str">
        <f t="shared" si="761"/>
        <v/>
      </c>
      <c r="AH269" s="131" t="str">
        <f t="shared" si="761"/>
        <v/>
      </c>
      <c r="AI269" s="131" t="str">
        <f t="shared" si="761"/>
        <v/>
      </c>
      <c r="AJ269" s="131" t="str">
        <f t="shared" si="761"/>
        <v/>
      </c>
      <c r="AK269" s="131" t="str">
        <f t="shared" si="761"/>
        <v/>
      </c>
      <c r="AL269" s="131" t="str">
        <f t="shared" ref="AL269:BQ269" si="762">IF(AL$4&lt;$E$3,"",SUMIFS($F255:$FS255,$F$5:$FS$5,"&lt;="&amp;AL$5,$F$5:$FS$5,"&gt;"&amp;(AL$5-$E$3))/$E$3)</f>
        <v/>
      </c>
      <c r="AM269" s="131" t="str">
        <f t="shared" si="762"/>
        <v/>
      </c>
      <c r="AN269" s="131" t="str">
        <f t="shared" si="762"/>
        <v/>
      </c>
      <c r="AO269" s="131" t="str">
        <f t="shared" si="762"/>
        <v/>
      </c>
      <c r="AP269" s="131" t="str">
        <f t="shared" si="762"/>
        <v/>
      </c>
      <c r="AQ269" s="131" t="str">
        <f t="shared" si="762"/>
        <v/>
      </c>
      <c r="AR269" s="131" t="str">
        <f t="shared" si="762"/>
        <v/>
      </c>
      <c r="AS269" s="131" t="str">
        <f t="shared" si="762"/>
        <v/>
      </c>
      <c r="AT269" s="131" t="str">
        <f t="shared" si="762"/>
        <v/>
      </c>
      <c r="AU269" s="131" t="str">
        <f t="shared" si="762"/>
        <v/>
      </c>
      <c r="AV269" s="131" t="str">
        <f t="shared" si="762"/>
        <v/>
      </c>
      <c r="AW269" s="131" t="str">
        <f t="shared" si="762"/>
        <v/>
      </c>
      <c r="AX269" s="131" t="str">
        <f t="shared" si="762"/>
        <v/>
      </c>
      <c r="AY269" s="131" t="str">
        <f t="shared" si="762"/>
        <v/>
      </c>
      <c r="AZ269" s="131" t="str">
        <f t="shared" si="762"/>
        <v/>
      </c>
      <c r="BA269" s="131" t="str">
        <f t="shared" si="762"/>
        <v/>
      </c>
      <c r="BB269" s="131" t="str">
        <f t="shared" si="762"/>
        <v/>
      </c>
      <c r="BC269" s="131" t="str">
        <f t="shared" si="762"/>
        <v/>
      </c>
      <c r="BD269" s="131" t="str">
        <f t="shared" si="762"/>
        <v/>
      </c>
      <c r="BE269" s="131" t="str">
        <f t="shared" si="762"/>
        <v/>
      </c>
      <c r="BF269" s="131" t="str">
        <f t="shared" si="762"/>
        <v/>
      </c>
      <c r="BG269" s="131" t="str">
        <f t="shared" si="762"/>
        <v/>
      </c>
      <c r="BH269" s="131" t="str">
        <f t="shared" si="762"/>
        <v/>
      </c>
      <c r="BI269" s="131" t="str">
        <f t="shared" si="762"/>
        <v/>
      </c>
      <c r="BJ269" s="131" t="str">
        <f t="shared" si="762"/>
        <v/>
      </c>
      <c r="BK269" s="131" t="str">
        <f t="shared" si="762"/>
        <v/>
      </c>
      <c r="BL269" s="131" t="str">
        <f t="shared" si="762"/>
        <v/>
      </c>
      <c r="BM269" s="131" t="str">
        <f t="shared" si="762"/>
        <v/>
      </c>
      <c r="BN269" s="131" t="str">
        <f t="shared" si="762"/>
        <v/>
      </c>
      <c r="BO269" s="131" t="str">
        <f t="shared" si="762"/>
        <v/>
      </c>
      <c r="BP269" s="131" t="str">
        <f t="shared" si="762"/>
        <v/>
      </c>
      <c r="BQ269" s="131" t="str">
        <f t="shared" si="762"/>
        <v/>
      </c>
      <c r="BR269" s="131" t="str">
        <f t="shared" ref="BR269:CW269" si="763">IF(BR$4&lt;$E$3,"",SUMIFS($F255:$FS255,$F$5:$FS$5,"&lt;="&amp;BR$5,$F$5:$FS$5,"&gt;"&amp;(BR$5-$E$3))/$E$3)</f>
        <v/>
      </c>
      <c r="BS269" s="131" t="str">
        <f t="shared" si="763"/>
        <v/>
      </c>
      <c r="BT269" s="131" t="str">
        <f t="shared" si="763"/>
        <v/>
      </c>
      <c r="BU269" s="131" t="str">
        <f t="shared" si="763"/>
        <v/>
      </c>
      <c r="BV269" s="131" t="str">
        <f t="shared" si="763"/>
        <v/>
      </c>
      <c r="BW269" s="131" t="str">
        <f t="shared" si="763"/>
        <v/>
      </c>
      <c r="BX269" s="131" t="str">
        <f t="shared" si="763"/>
        <v/>
      </c>
      <c r="BY269" s="131" t="str">
        <f t="shared" si="763"/>
        <v/>
      </c>
      <c r="BZ269" s="131" t="str">
        <f t="shared" si="763"/>
        <v/>
      </c>
      <c r="CA269" s="131" t="str">
        <f t="shared" si="763"/>
        <v/>
      </c>
      <c r="CB269" s="131" t="str">
        <f t="shared" si="763"/>
        <v/>
      </c>
      <c r="CC269" s="131" t="str">
        <f t="shared" si="763"/>
        <v/>
      </c>
      <c r="CD269" s="131" t="str">
        <f t="shared" si="763"/>
        <v/>
      </c>
      <c r="CE269" s="131" t="str">
        <f t="shared" si="763"/>
        <v/>
      </c>
      <c r="CF269" s="131" t="str">
        <f t="shared" si="763"/>
        <v/>
      </c>
      <c r="CG269" s="131" t="str">
        <f t="shared" si="763"/>
        <v/>
      </c>
      <c r="CH269" s="131" t="str">
        <f t="shared" si="763"/>
        <v/>
      </c>
      <c r="CI269" s="131" t="str">
        <f t="shared" si="763"/>
        <v/>
      </c>
      <c r="CJ269" s="131" t="str">
        <f t="shared" si="763"/>
        <v/>
      </c>
      <c r="CK269" s="131" t="str">
        <f t="shared" si="763"/>
        <v/>
      </c>
      <c r="CL269" s="131" t="str">
        <f t="shared" si="763"/>
        <v/>
      </c>
      <c r="CM269" s="131" t="str">
        <f t="shared" si="763"/>
        <v/>
      </c>
      <c r="CN269" s="131" t="str">
        <f t="shared" si="763"/>
        <v/>
      </c>
      <c r="CO269" s="131" t="str">
        <f t="shared" si="763"/>
        <v/>
      </c>
      <c r="CP269" s="131" t="str">
        <f t="shared" si="763"/>
        <v/>
      </c>
      <c r="CQ269" s="131" t="str">
        <f t="shared" si="763"/>
        <v/>
      </c>
      <c r="CR269" s="131" t="str">
        <f t="shared" si="763"/>
        <v/>
      </c>
      <c r="CS269" s="131" t="str">
        <f t="shared" si="763"/>
        <v/>
      </c>
      <c r="CT269" s="131" t="str">
        <f t="shared" si="763"/>
        <v/>
      </c>
      <c r="CU269" s="131" t="str">
        <f t="shared" si="763"/>
        <v/>
      </c>
      <c r="CV269" s="131" t="str">
        <f t="shared" si="763"/>
        <v/>
      </c>
      <c r="CW269" s="131" t="str">
        <f t="shared" si="763"/>
        <v/>
      </c>
      <c r="CX269" s="131" t="str">
        <f t="shared" ref="CX269:EC269" si="764">IF(CX$4&lt;$E$3,"",SUMIFS($F255:$FS255,$F$5:$FS$5,"&lt;="&amp;CX$5,$F$5:$FS$5,"&gt;"&amp;(CX$5-$E$3))/$E$3)</f>
        <v/>
      </c>
      <c r="CY269" s="131" t="str">
        <f t="shared" si="764"/>
        <v/>
      </c>
      <c r="CZ269" s="131" t="str">
        <f t="shared" si="764"/>
        <v/>
      </c>
      <c r="DA269" s="131">
        <f t="shared" si="764"/>
        <v>0.14000000000000001</v>
      </c>
      <c r="DB269" s="131">
        <f t="shared" si="764"/>
        <v>0.15</v>
      </c>
      <c r="DC269" s="131">
        <f t="shared" si="764"/>
        <v>0.15</v>
      </c>
      <c r="DD269" s="131">
        <f t="shared" si="764"/>
        <v>0.15</v>
      </c>
      <c r="DE269" s="131">
        <f t="shared" si="764"/>
        <v>0.15</v>
      </c>
      <c r="DF269" s="131">
        <f t="shared" si="764"/>
        <v>0.15</v>
      </c>
      <c r="DG269" s="131">
        <f t="shared" si="764"/>
        <v>0.15</v>
      </c>
      <c r="DH269" s="131">
        <f t="shared" si="764"/>
        <v>0.16</v>
      </c>
      <c r="DI269" s="131">
        <f t="shared" si="764"/>
        <v>0.15</v>
      </c>
      <c r="DJ269" s="131">
        <f t="shared" si="764"/>
        <v>0.15</v>
      </c>
      <c r="DK269" s="131">
        <f t="shared" si="764"/>
        <v>0.15</v>
      </c>
      <c r="DL269" s="131">
        <f t="shared" si="764"/>
        <v>0.15</v>
      </c>
      <c r="DM269" s="131">
        <f t="shared" si="764"/>
        <v>0.15</v>
      </c>
      <c r="DN269" s="131">
        <f t="shared" si="764"/>
        <v>0.15</v>
      </c>
      <c r="DO269" s="131">
        <f t="shared" si="764"/>
        <v>0.14000000000000001</v>
      </c>
      <c r="DP269" s="131">
        <f t="shared" si="764"/>
        <v>0.15</v>
      </c>
      <c r="DQ269" s="131">
        <f t="shared" si="764"/>
        <v>0.15</v>
      </c>
      <c r="DR269" s="131">
        <f t="shared" si="764"/>
        <v>0.15</v>
      </c>
      <c r="DS269" s="131">
        <f t="shared" si="764"/>
        <v>0.15</v>
      </c>
      <c r="DT269" s="131">
        <f t="shared" si="764"/>
        <v>0.16</v>
      </c>
      <c r="DU269" s="131">
        <f t="shared" si="764"/>
        <v>0.17</v>
      </c>
      <c r="DV269" s="131">
        <f t="shared" si="764"/>
        <v>0.18</v>
      </c>
      <c r="DW269" s="131">
        <f t="shared" si="764"/>
        <v>0.17</v>
      </c>
      <c r="DX269" s="131">
        <f t="shared" si="764"/>
        <v>0.17</v>
      </c>
      <c r="DY269" s="131">
        <f t="shared" si="764"/>
        <v>0.17</v>
      </c>
      <c r="DZ269" s="131">
        <f t="shared" si="764"/>
        <v>0.17</v>
      </c>
      <c r="EA269" s="131">
        <f t="shared" si="764"/>
        <v>0.17</v>
      </c>
      <c r="EB269" s="131">
        <f t="shared" si="764"/>
        <v>0.17</v>
      </c>
      <c r="EC269" s="131">
        <f t="shared" si="764"/>
        <v>0.17</v>
      </c>
      <c r="ED269" s="131">
        <f t="shared" ref="ED269:FI269" si="765">IF(ED$4&lt;$E$3,"",SUMIFS($F255:$FS255,$F$5:$FS$5,"&lt;="&amp;ED$5,$F$5:$FS$5,"&gt;"&amp;(ED$5-$E$3))/$E$3)</f>
        <v>0.17</v>
      </c>
      <c r="EE269" s="131">
        <f t="shared" si="765"/>
        <v>0.17</v>
      </c>
      <c r="EF269" s="131">
        <f t="shared" si="765"/>
        <v>0.17</v>
      </c>
      <c r="EG269" s="131">
        <f t="shared" si="765"/>
        <v>0.17</v>
      </c>
      <c r="EH269" s="131">
        <f t="shared" si="765"/>
        <v>0.17</v>
      </c>
      <c r="EI269" s="131">
        <f t="shared" si="765"/>
        <v>0.17</v>
      </c>
      <c r="EJ269" s="131">
        <f t="shared" si="765"/>
        <v>0.17</v>
      </c>
      <c r="EK269" s="131">
        <f t="shared" si="765"/>
        <v>0.17</v>
      </c>
      <c r="EL269" s="131">
        <f t="shared" si="765"/>
        <v>0.17</v>
      </c>
      <c r="EM269" s="131">
        <f t="shared" si="765"/>
        <v>0.17</v>
      </c>
      <c r="EN269" s="131">
        <f t="shared" si="765"/>
        <v>0.16</v>
      </c>
      <c r="EO269" s="131">
        <f t="shared" si="765"/>
        <v>0.16</v>
      </c>
      <c r="EP269" s="131">
        <f t="shared" si="765"/>
        <v>0.16</v>
      </c>
      <c r="EQ269" s="131">
        <f t="shared" si="765"/>
        <v>0.16</v>
      </c>
      <c r="ER269" s="131">
        <f t="shared" si="765"/>
        <v>0.16</v>
      </c>
      <c r="ES269" s="131">
        <f t="shared" si="765"/>
        <v>0.16</v>
      </c>
      <c r="ET269" s="131">
        <f t="shared" si="765"/>
        <v>0.16</v>
      </c>
      <c r="EU269" s="131">
        <f t="shared" si="765"/>
        <v>0.16</v>
      </c>
      <c r="EV269" s="131">
        <f t="shared" si="765"/>
        <v>0.16</v>
      </c>
      <c r="EW269" s="131">
        <f t="shared" si="765"/>
        <v>0.16</v>
      </c>
      <c r="EX269" s="131">
        <f t="shared" si="765"/>
        <v>0.16</v>
      </c>
      <c r="EY269" s="131">
        <f t="shared" si="765"/>
        <v>0.15</v>
      </c>
      <c r="EZ269" s="131">
        <f t="shared" si="765"/>
        <v>0.16</v>
      </c>
      <c r="FA269" s="131">
        <f t="shared" si="765"/>
        <v>0.15</v>
      </c>
      <c r="FB269" s="131">
        <f t="shared" si="765"/>
        <v>0.16</v>
      </c>
      <c r="FC269" s="131">
        <f t="shared" si="765"/>
        <v>0.16</v>
      </c>
      <c r="FD269" s="131">
        <f t="shared" si="765"/>
        <v>0.15</v>
      </c>
      <c r="FE269" s="131">
        <f t="shared" si="765"/>
        <v>0.15</v>
      </c>
      <c r="FF269" s="131">
        <f t="shared" si="765"/>
        <v>0.16</v>
      </c>
      <c r="FG269" s="131">
        <f t="shared" si="765"/>
        <v>0.16</v>
      </c>
      <c r="FH269" s="131">
        <f t="shared" si="765"/>
        <v>0.17</v>
      </c>
      <c r="FI269" s="131">
        <f t="shared" si="765"/>
        <v>0.17</v>
      </c>
      <c r="FJ269" s="131">
        <f t="shared" ref="FJ269:FS269" si="766">IF(FJ$4&lt;$E$3,"",SUMIFS($F255:$FS255,$F$5:$FS$5,"&lt;="&amp;FJ$5,$F$5:$FS$5,"&gt;"&amp;(FJ$5-$E$3))/$E$3)</f>
        <v>0.17</v>
      </c>
      <c r="FK269" s="131">
        <f t="shared" si="766"/>
        <v>0.17</v>
      </c>
      <c r="FL269" s="131">
        <f t="shared" si="766"/>
        <v>0.17</v>
      </c>
      <c r="FM269" s="131">
        <f t="shared" si="766"/>
        <v>0.17</v>
      </c>
      <c r="FN269" s="131">
        <f t="shared" si="766"/>
        <v>0.17</v>
      </c>
      <c r="FO269" s="131">
        <f t="shared" si="766"/>
        <v>0.17</v>
      </c>
      <c r="FP269" s="131">
        <f t="shared" si="766"/>
        <v>0.17</v>
      </c>
      <c r="FQ269" s="131">
        <f t="shared" si="766"/>
        <v>0.17</v>
      </c>
      <c r="FR269" s="131">
        <f t="shared" si="766"/>
        <v>0.17</v>
      </c>
      <c r="FS269" s="131">
        <f t="shared" si="766"/>
        <v>0.17</v>
      </c>
      <c r="FT269" s="131">
        <f t="shared" si="744"/>
        <v>0.17</v>
      </c>
      <c r="FU269" s="131" t="str">
        <f t="shared" ref="FU269" si="767">IF(FU$4&lt;$E$3,"",SUMIFS($F255:$FS255,$F$5:$FS$5,"&lt;="&amp;FU$5,$F$5:$FS$5,"&gt;"&amp;(FU$5-$E$3))/$E$3)</f>
        <v/>
      </c>
      <c r="FW269" s="133">
        <f t="shared" si="746"/>
        <v>0.17</v>
      </c>
      <c r="FX269" s="133">
        <f>MIN(F269:FS269)</f>
        <v>0.14000000000000001</v>
      </c>
      <c r="FY269" s="133">
        <f>MAX(F269:FS269)</f>
        <v>0.18</v>
      </c>
      <c r="FZ269" s="133">
        <f>AVERAGE(F269:FS269)</f>
        <v>0.16112676056338029</v>
      </c>
      <c r="GA269" s="133">
        <f>AVERAGE(EP269:FS269)</f>
        <v>0.16266666666666663</v>
      </c>
    </row>
    <row r="270" spans="2:183" ht="15.75" thickTop="1"/>
    <row r="271" spans="2:183">
      <c r="B271" s="139" t="s">
        <v>42</v>
      </c>
      <c r="D271" s="137" t="s">
        <v>62</v>
      </c>
      <c r="E271" s="138">
        <v>100</v>
      </c>
      <c r="F271" s="138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9" t="s">
        <v>42</v>
      </c>
      <c r="GA271" s="139" t="s">
        <v>42</v>
      </c>
    </row>
    <row r="272" spans="2:183">
      <c r="B272" s="139"/>
    </row>
    <row r="273" spans="2:178">
      <c r="B273" s="139"/>
      <c r="D273" s="98" t="s">
        <v>44</v>
      </c>
    </row>
    <row r="274" spans="2:178">
      <c r="B274" s="139"/>
      <c r="D274" s="27" t="s">
        <v>28</v>
      </c>
      <c r="E274" s="161">
        <v>5</v>
      </c>
      <c r="F274">
        <f t="shared" ref="F274:AK274" si="768">F208+F241</f>
        <v>0</v>
      </c>
      <c r="G274">
        <f t="shared" si="768"/>
        <v>0</v>
      </c>
      <c r="H274">
        <f t="shared" si="768"/>
        <v>0</v>
      </c>
      <c r="I274">
        <f t="shared" si="768"/>
        <v>0</v>
      </c>
      <c r="J274">
        <f t="shared" si="768"/>
        <v>0</v>
      </c>
      <c r="K274">
        <f t="shared" si="768"/>
        <v>0</v>
      </c>
      <c r="L274">
        <f t="shared" si="768"/>
        <v>0</v>
      </c>
      <c r="M274">
        <f t="shared" si="768"/>
        <v>0</v>
      </c>
      <c r="N274">
        <f t="shared" si="768"/>
        <v>0</v>
      </c>
      <c r="O274">
        <f t="shared" si="768"/>
        <v>0</v>
      </c>
      <c r="P274">
        <f t="shared" si="768"/>
        <v>0</v>
      </c>
      <c r="Q274">
        <f t="shared" si="768"/>
        <v>0</v>
      </c>
      <c r="R274">
        <f t="shared" si="768"/>
        <v>0</v>
      </c>
      <c r="S274">
        <f t="shared" si="768"/>
        <v>0</v>
      </c>
      <c r="T274">
        <f t="shared" si="768"/>
        <v>0</v>
      </c>
      <c r="U274">
        <f t="shared" si="768"/>
        <v>0</v>
      </c>
      <c r="V274">
        <f t="shared" si="768"/>
        <v>0</v>
      </c>
      <c r="W274">
        <f t="shared" si="768"/>
        <v>0</v>
      </c>
      <c r="X274">
        <f t="shared" si="768"/>
        <v>0</v>
      </c>
      <c r="Y274">
        <f t="shared" si="768"/>
        <v>0</v>
      </c>
      <c r="Z274">
        <f t="shared" si="768"/>
        <v>0</v>
      </c>
      <c r="AA274">
        <f t="shared" si="768"/>
        <v>0</v>
      </c>
      <c r="AB274">
        <f t="shared" si="768"/>
        <v>0</v>
      </c>
      <c r="AC274">
        <f t="shared" si="768"/>
        <v>0</v>
      </c>
      <c r="AD274">
        <f t="shared" si="768"/>
        <v>0</v>
      </c>
      <c r="AE274">
        <f t="shared" si="768"/>
        <v>0</v>
      </c>
      <c r="AF274">
        <f t="shared" si="768"/>
        <v>0</v>
      </c>
      <c r="AG274">
        <f t="shared" si="768"/>
        <v>0</v>
      </c>
      <c r="AH274">
        <f t="shared" si="768"/>
        <v>0</v>
      </c>
      <c r="AI274">
        <f t="shared" si="768"/>
        <v>0</v>
      </c>
      <c r="AJ274">
        <f t="shared" si="768"/>
        <v>0</v>
      </c>
      <c r="AK274">
        <f t="shared" si="768"/>
        <v>0</v>
      </c>
      <c r="AL274">
        <f t="shared" ref="AL274:BQ274" si="769">AL208+AL241</f>
        <v>0</v>
      </c>
      <c r="AM274">
        <f t="shared" si="769"/>
        <v>0</v>
      </c>
      <c r="AN274">
        <f t="shared" si="769"/>
        <v>0</v>
      </c>
      <c r="AO274">
        <f t="shared" si="769"/>
        <v>0</v>
      </c>
      <c r="AP274">
        <f t="shared" si="769"/>
        <v>0</v>
      </c>
      <c r="AQ274">
        <f t="shared" si="769"/>
        <v>0</v>
      </c>
      <c r="AR274">
        <f t="shared" si="769"/>
        <v>0</v>
      </c>
      <c r="AS274">
        <f t="shared" si="769"/>
        <v>0</v>
      </c>
      <c r="AT274">
        <f t="shared" si="769"/>
        <v>0</v>
      </c>
      <c r="AU274">
        <f t="shared" si="769"/>
        <v>0</v>
      </c>
      <c r="AV274">
        <f t="shared" si="769"/>
        <v>0</v>
      </c>
      <c r="AW274">
        <f t="shared" si="769"/>
        <v>0</v>
      </c>
      <c r="AX274">
        <f t="shared" si="769"/>
        <v>0</v>
      </c>
      <c r="AY274">
        <f t="shared" si="769"/>
        <v>0</v>
      </c>
      <c r="AZ274">
        <f t="shared" si="769"/>
        <v>0</v>
      </c>
      <c r="BA274">
        <f t="shared" si="769"/>
        <v>0</v>
      </c>
      <c r="BB274">
        <f t="shared" si="769"/>
        <v>0</v>
      </c>
      <c r="BC274">
        <f t="shared" si="769"/>
        <v>0</v>
      </c>
      <c r="BD274">
        <f t="shared" si="769"/>
        <v>0</v>
      </c>
      <c r="BE274">
        <f t="shared" si="769"/>
        <v>0</v>
      </c>
      <c r="BF274">
        <f t="shared" si="769"/>
        <v>0</v>
      </c>
      <c r="BG274">
        <f t="shared" si="769"/>
        <v>0</v>
      </c>
      <c r="BH274">
        <f t="shared" si="769"/>
        <v>0</v>
      </c>
      <c r="BI274">
        <f t="shared" si="769"/>
        <v>0</v>
      </c>
      <c r="BJ274">
        <f t="shared" si="769"/>
        <v>0</v>
      </c>
      <c r="BK274">
        <f t="shared" si="769"/>
        <v>0</v>
      </c>
      <c r="BL274">
        <f t="shared" si="769"/>
        <v>0</v>
      </c>
      <c r="BM274">
        <f t="shared" si="769"/>
        <v>0</v>
      </c>
      <c r="BN274">
        <f t="shared" si="769"/>
        <v>0</v>
      </c>
      <c r="BO274">
        <f t="shared" si="769"/>
        <v>0</v>
      </c>
      <c r="BP274">
        <f t="shared" si="769"/>
        <v>0</v>
      </c>
      <c r="BQ274">
        <f t="shared" si="769"/>
        <v>0</v>
      </c>
      <c r="BR274">
        <f t="shared" ref="BR274:CW274" si="770">BR208+BR241</f>
        <v>0</v>
      </c>
      <c r="BS274">
        <f t="shared" si="770"/>
        <v>0</v>
      </c>
      <c r="BT274">
        <f t="shared" si="770"/>
        <v>0</v>
      </c>
      <c r="BU274">
        <f t="shared" si="770"/>
        <v>0</v>
      </c>
      <c r="BV274">
        <f t="shared" si="770"/>
        <v>0</v>
      </c>
      <c r="BW274">
        <f t="shared" si="770"/>
        <v>0</v>
      </c>
      <c r="BX274">
        <f t="shared" si="770"/>
        <v>0</v>
      </c>
      <c r="BY274">
        <f t="shared" si="770"/>
        <v>0</v>
      </c>
      <c r="BZ274">
        <f t="shared" si="770"/>
        <v>0</v>
      </c>
      <c r="CA274">
        <f t="shared" si="770"/>
        <v>0</v>
      </c>
      <c r="CB274">
        <f t="shared" si="770"/>
        <v>0</v>
      </c>
      <c r="CC274">
        <f t="shared" si="770"/>
        <v>0</v>
      </c>
      <c r="CD274">
        <f t="shared" si="770"/>
        <v>0</v>
      </c>
      <c r="CE274">
        <f t="shared" si="770"/>
        <v>0</v>
      </c>
      <c r="CF274">
        <f t="shared" si="770"/>
        <v>0</v>
      </c>
      <c r="CG274">
        <f t="shared" si="770"/>
        <v>0</v>
      </c>
      <c r="CH274">
        <f t="shared" si="770"/>
        <v>0</v>
      </c>
      <c r="CI274">
        <f t="shared" si="770"/>
        <v>0</v>
      </c>
      <c r="CJ274">
        <f t="shared" si="770"/>
        <v>0</v>
      </c>
      <c r="CK274">
        <f t="shared" si="770"/>
        <v>0</v>
      </c>
      <c r="CL274">
        <f t="shared" si="770"/>
        <v>0</v>
      </c>
      <c r="CM274">
        <f t="shared" si="770"/>
        <v>0</v>
      </c>
      <c r="CN274">
        <f t="shared" si="770"/>
        <v>0</v>
      </c>
      <c r="CO274">
        <f t="shared" si="770"/>
        <v>0</v>
      </c>
      <c r="CP274">
        <f t="shared" si="770"/>
        <v>0</v>
      </c>
      <c r="CQ274">
        <f t="shared" si="770"/>
        <v>0</v>
      </c>
      <c r="CR274">
        <f t="shared" si="770"/>
        <v>0</v>
      </c>
      <c r="CS274">
        <f t="shared" si="770"/>
        <v>0</v>
      </c>
      <c r="CT274">
        <f t="shared" si="770"/>
        <v>0</v>
      </c>
      <c r="CU274">
        <f t="shared" si="770"/>
        <v>0</v>
      </c>
      <c r="CV274">
        <f t="shared" si="770"/>
        <v>0</v>
      </c>
      <c r="CW274">
        <f t="shared" si="770"/>
        <v>0</v>
      </c>
      <c r="CX274">
        <f t="shared" ref="CX274:EC274" si="771">CX208+CX241</f>
        <v>0</v>
      </c>
      <c r="CY274">
        <f t="shared" si="771"/>
        <v>0</v>
      </c>
      <c r="CZ274">
        <f t="shared" si="771"/>
        <v>0</v>
      </c>
      <c r="DA274">
        <f t="shared" si="771"/>
        <v>0</v>
      </c>
      <c r="DB274">
        <f t="shared" si="771"/>
        <v>0</v>
      </c>
      <c r="DC274">
        <f t="shared" si="771"/>
        <v>0</v>
      </c>
      <c r="DD274">
        <f t="shared" si="771"/>
        <v>0</v>
      </c>
      <c r="DE274">
        <f t="shared" si="771"/>
        <v>0</v>
      </c>
      <c r="DF274">
        <f t="shared" si="771"/>
        <v>0</v>
      </c>
      <c r="DG274">
        <f t="shared" si="771"/>
        <v>0</v>
      </c>
      <c r="DH274">
        <f t="shared" si="771"/>
        <v>0</v>
      </c>
      <c r="DI274">
        <f t="shared" si="771"/>
        <v>0</v>
      </c>
      <c r="DJ274">
        <f t="shared" si="771"/>
        <v>0</v>
      </c>
      <c r="DK274">
        <f t="shared" si="771"/>
        <v>0</v>
      </c>
      <c r="DL274">
        <f t="shared" si="771"/>
        <v>0</v>
      </c>
      <c r="DM274">
        <f t="shared" si="771"/>
        <v>0</v>
      </c>
      <c r="DN274">
        <f t="shared" si="771"/>
        <v>0</v>
      </c>
      <c r="DO274">
        <f t="shared" si="771"/>
        <v>0</v>
      </c>
      <c r="DP274">
        <f t="shared" si="771"/>
        <v>0</v>
      </c>
      <c r="DQ274">
        <f t="shared" si="771"/>
        <v>0</v>
      </c>
      <c r="DR274">
        <f t="shared" si="771"/>
        <v>0</v>
      </c>
      <c r="DS274">
        <f t="shared" si="771"/>
        <v>0</v>
      </c>
      <c r="DT274">
        <f t="shared" si="771"/>
        <v>0</v>
      </c>
      <c r="DU274">
        <f t="shared" si="771"/>
        <v>0</v>
      </c>
      <c r="DV274">
        <f t="shared" si="771"/>
        <v>0</v>
      </c>
      <c r="DW274">
        <f t="shared" si="771"/>
        <v>0</v>
      </c>
      <c r="DX274">
        <f t="shared" si="771"/>
        <v>0</v>
      </c>
      <c r="DY274">
        <f t="shared" si="771"/>
        <v>0</v>
      </c>
      <c r="DZ274">
        <f t="shared" si="771"/>
        <v>0</v>
      </c>
      <c r="EA274">
        <f t="shared" si="771"/>
        <v>0</v>
      </c>
      <c r="EB274">
        <f t="shared" si="771"/>
        <v>0</v>
      </c>
      <c r="EC274">
        <f t="shared" si="771"/>
        <v>0</v>
      </c>
      <c r="ED274">
        <f t="shared" ref="ED274:FI274" si="772">ED208+ED241</f>
        <v>0</v>
      </c>
      <c r="EE274">
        <f t="shared" si="772"/>
        <v>0</v>
      </c>
      <c r="EF274">
        <f t="shared" si="772"/>
        <v>0</v>
      </c>
      <c r="EG274">
        <f t="shared" si="772"/>
        <v>0</v>
      </c>
      <c r="EH274">
        <f t="shared" si="772"/>
        <v>0</v>
      </c>
      <c r="EI274">
        <f t="shared" si="772"/>
        <v>0</v>
      </c>
      <c r="EJ274">
        <f t="shared" si="772"/>
        <v>0</v>
      </c>
      <c r="EK274">
        <f t="shared" si="772"/>
        <v>0</v>
      </c>
      <c r="EL274">
        <f t="shared" si="772"/>
        <v>0</v>
      </c>
      <c r="EM274">
        <f t="shared" si="772"/>
        <v>0</v>
      </c>
      <c r="EN274">
        <f t="shared" si="772"/>
        <v>0</v>
      </c>
      <c r="EO274">
        <f t="shared" si="772"/>
        <v>0</v>
      </c>
      <c r="EP274">
        <f t="shared" si="772"/>
        <v>0</v>
      </c>
      <c r="EQ274">
        <f t="shared" si="772"/>
        <v>0</v>
      </c>
      <c r="ER274">
        <f t="shared" si="772"/>
        <v>0</v>
      </c>
      <c r="ES274">
        <f t="shared" si="772"/>
        <v>0</v>
      </c>
      <c r="ET274">
        <f t="shared" si="772"/>
        <v>0</v>
      </c>
      <c r="EU274">
        <f t="shared" si="772"/>
        <v>0</v>
      </c>
      <c r="EV274">
        <f t="shared" si="772"/>
        <v>0</v>
      </c>
      <c r="EW274">
        <f t="shared" si="772"/>
        <v>0</v>
      </c>
      <c r="EX274">
        <f t="shared" si="772"/>
        <v>0</v>
      </c>
      <c r="EY274">
        <f t="shared" si="772"/>
        <v>0</v>
      </c>
      <c r="EZ274">
        <f t="shared" si="772"/>
        <v>0</v>
      </c>
      <c r="FA274">
        <f t="shared" si="772"/>
        <v>0</v>
      </c>
      <c r="FB274">
        <f t="shared" si="772"/>
        <v>0</v>
      </c>
      <c r="FC274">
        <f t="shared" si="772"/>
        <v>0</v>
      </c>
      <c r="FD274">
        <f t="shared" si="772"/>
        <v>0</v>
      </c>
      <c r="FE274">
        <f t="shared" si="772"/>
        <v>0</v>
      </c>
      <c r="FF274">
        <f t="shared" si="772"/>
        <v>0</v>
      </c>
      <c r="FG274">
        <f t="shared" si="772"/>
        <v>0</v>
      </c>
      <c r="FH274">
        <f t="shared" si="772"/>
        <v>0</v>
      </c>
      <c r="FI274">
        <f t="shared" si="772"/>
        <v>0</v>
      </c>
      <c r="FJ274">
        <f t="shared" ref="FJ274:FT280" si="773">FJ208+FJ241</f>
        <v>0</v>
      </c>
      <c r="FK274">
        <f t="shared" si="773"/>
        <v>0</v>
      </c>
      <c r="FL274">
        <f t="shared" si="773"/>
        <v>0</v>
      </c>
      <c r="FM274">
        <f t="shared" si="773"/>
        <v>0</v>
      </c>
      <c r="FN274">
        <f t="shared" si="773"/>
        <v>0</v>
      </c>
      <c r="FO274">
        <f t="shared" si="773"/>
        <v>0</v>
      </c>
      <c r="FP274">
        <f t="shared" si="773"/>
        <v>0</v>
      </c>
      <c r="FQ274">
        <f t="shared" si="773"/>
        <v>0</v>
      </c>
      <c r="FR274">
        <f t="shared" si="773"/>
        <v>0</v>
      </c>
      <c r="FS274">
        <f t="shared" si="773"/>
        <v>0</v>
      </c>
      <c r="FT274">
        <f t="shared" si="773"/>
        <v>0</v>
      </c>
      <c r="FV274">
        <f>SUM(F274:FT274)</f>
        <v>0</v>
      </c>
    </row>
    <row r="275" spans="2:178">
      <c r="B275" s="139"/>
      <c r="D275" s="27" t="s">
        <v>29</v>
      </c>
      <c r="E275" s="161">
        <v>4</v>
      </c>
      <c r="F275">
        <f t="shared" ref="F275:AK275" si="774">F209+F242</f>
        <v>0</v>
      </c>
      <c r="G275">
        <f t="shared" si="774"/>
        <v>0</v>
      </c>
      <c r="H275">
        <f t="shared" si="774"/>
        <v>0</v>
      </c>
      <c r="I275">
        <f t="shared" si="774"/>
        <v>0</v>
      </c>
      <c r="J275">
        <f t="shared" si="774"/>
        <v>0</v>
      </c>
      <c r="K275">
        <f t="shared" si="774"/>
        <v>0</v>
      </c>
      <c r="L275">
        <f t="shared" si="774"/>
        <v>0</v>
      </c>
      <c r="M275">
        <f t="shared" si="774"/>
        <v>0</v>
      </c>
      <c r="N275">
        <f t="shared" si="774"/>
        <v>0</v>
      </c>
      <c r="O275">
        <f t="shared" si="774"/>
        <v>0</v>
      </c>
      <c r="P275">
        <f t="shared" si="774"/>
        <v>0</v>
      </c>
      <c r="Q275">
        <f t="shared" si="774"/>
        <v>0</v>
      </c>
      <c r="R275">
        <f t="shared" si="774"/>
        <v>0</v>
      </c>
      <c r="S275">
        <f t="shared" si="774"/>
        <v>0</v>
      </c>
      <c r="T275">
        <f t="shared" si="774"/>
        <v>0</v>
      </c>
      <c r="U275">
        <f t="shared" si="774"/>
        <v>0</v>
      </c>
      <c r="V275">
        <f t="shared" si="774"/>
        <v>0</v>
      </c>
      <c r="W275">
        <f t="shared" si="774"/>
        <v>0</v>
      </c>
      <c r="X275">
        <f t="shared" si="774"/>
        <v>0</v>
      </c>
      <c r="Y275">
        <f t="shared" si="774"/>
        <v>0</v>
      </c>
      <c r="Z275">
        <f t="shared" si="774"/>
        <v>0</v>
      </c>
      <c r="AA275">
        <f t="shared" si="774"/>
        <v>0</v>
      </c>
      <c r="AB275">
        <f t="shared" si="774"/>
        <v>0</v>
      </c>
      <c r="AC275">
        <f t="shared" si="774"/>
        <v>0</v>
      </c>
      <c r="AD275">
        <f t="shared" si="774"/>
        <v>0</v>
      </c>
      <c r="AE275">
        <f t="shared" si="774"/>
        <v>0</v>
      </c>
      <c r="AF275">
        <f t="shared" si="774"/>
        <v>0</v>
      </c>
      <c r="AG275">
        <f t="shared" si="774"/>
        <v>0</v>
      </c>
      <c r="AH275">
        <f t="shared" si="774"/>
        <v>0</v>
      </c>
      <c r="AI275">
        <f t="shared" si="774"/>
        <v>0</v>
      </c>
      <c r="AJ275">
        <f t="shared" si="774"/>
        <v>0</v>
      </c>
      <c r="AK275">
        <f t="shared" si="774"/>
        <v>0</v>
      </c>
      <c r="AL275">
        <f t="shared" ref="AL275:BQ275" si="775">AL209+AL242</f>
        <v>0</v>
      </c>
      <c r="AM275">
        <f t="shared" si="775"/>
        <v>0</v>
      </c>
      <c r="AN275">
        <f t="shared" si="775"/>
        <v>0</v>
      </c>
      <c r="AO275">
        <f t="shared" si="775"/>
        <v>0</v>
      </c>
      <c r="AP275">
        <f t="shared" si="775"/>
        <v>0</v>
      </c>
      <c r="AQ275">
        <f t="shared" si="775"/>
        <v>0</v>
      </c>
      <c r="AR275">
        <f t="shared" si="775"/>
        <v>0</v>
      </c>
      <c r="AS275">
        <f t="shared" si="775"/>
        <v>0</v>
      </c>
      <c r="AT275">
        <f t="shared" si="775"/>
        <v>0</v>
      </c>
      <c r="AU275">
        <f t="shared" si="775"/>
        <v>0</v>
      </c>
      <c r="AV275">
        <f t="shared" si="775"/>
        <v>0</v>
      </c>
      <c r="AW275">
        <f t="shared" si="775"/>
        <v>0</v>
      </c>
      <c r="AX275">
        <f t="shared" si="775"/>
        <v>0</v>
      </c>
      <c r="AY275">
        <f t="shared" si="775"/>
        <v>0</v>
      </c>
      <c r="AZ275">
        <f t="shared" si="775"/>
        <v>0</v>
      </c>
      <c r="BA275">
        <f t="shared" si="775"/>
        <v>0</v>
      </c>
      <c r="BB275">
        <f t="shared" si="775"/>
        <v>0</v>
      </c>
      <c r="BC275">
        <f t="shared" si="775"/>
        <v>0</v>
      </c>
      <c r="BD275">
        <f t="shared" si="775"/>
        <v>0</v>
      </c>
      <c r="BE275">
        <f t="shared" si="775"/>
        <v>0</v>
      </c>
      <c r="BF275">
        <f t="shared" si="775"/>
        <v>0</v>
      </c>
      <c r="BG275">
        <f t="shared" si="775"/>
        <v>0</v>
      </c>
      <c r="BH275">
        <f t="shared" si="775"/>
        <v>0</v>
      </c>
      <c r="BI275">
        <f t="shared" si="775"/>
        <v>0</v>
      </c>
      <c r="BJ275">
        <f t="shared" si="775"/>
        <v>0</v>
      </c>
      <c r="BK275">
        <f t="shared" si="775"/>
        <v>0</v>
      </c>
      <c r="BL275">
        <f t="shared" si="775"/>
        <v>0</v>
      </c>
      <c r="BM275">
        <f t="shared" si="775"/>
        <v>0</v>
      </c>
      <c r="BN275">
        <f t="shared" si="775"/>
        <v>0</v>
      </c>
      <c r="BO275">
        <f t="shared" si="775"/>
        <v>0</v>
      </c>
      <c r="BP275">
        <f t="shared" si="775"/>
        <v>0</v>
      </c>
      <c r="BQ275">
        <f t="shared" si="775"/>
        <v>0</v>
      </c>
      <c r="BR275">
        <f t="shared" ref="BR275:CW275" si="776">BR209+BR242</f>
        <v>0</v>
      </c>
      <c r="BS275">
        <f t="shared" si="776"/>
        <v>0</v>
      </c>
      <c r="BT275">
        <f t="shared" si="776"/>
        <v>0</v>
      </c>
      <c r="BU275">
        <f t="shared" si="776"/>
        <v>0</v>
      </c>
      <c r="BV275">
        <f t="shared" si="776"/>
        <v>0</v>
      </c>
      <c r="BW275">
        <f t="shared" si="776"/>
        <v>0</v>
      </c>
      <c r="BX275">
        <f t="shared" si="776"/>
        <v>0</v>
      </c>
      <c r="BY275">
        <f t="shared" si="776"/>
        <v>0</v>
      </c>
      <c r="BZ275">
        <f t="shared" si="776"/>
        <v>0</v>
      </c>
      <c r="CA275">
        <f t="shared" si="776"/>
        <v>0</v>
      </c>
      <c r="CB275">
        <f t="shared" si="776"/>
        <v>0</v>
      </c>
      <c r="CC275">
        <f t="shared" si="776"/>
        <v>0</v>
      </c>
      <c r="CD275">
        <f t="shared" si="776"/>
        <v>0</v>
      </c>
      <c r="CE275">
        <f t="shared" si="776"/>
        <v>0</v>
      </c>
      <c r="CF275">
        <f t="shared" si="776"/>
        <v>0</v>
      </c>
      <c r="CG275">
        <f t="shared" si="776"/>
        <v>0</v>
      </c>
      <c r="CH275">
        <f t="shared" si="776"/>
        <v>0</v>
      </c>
      <c r="CI275">
        <f t="shared" si="776"/>
        <v>0</v>
      </c>
      <c r="CJ275">
        <f t="shared" si="776"/>
        <v>0</v>
      </c>
      <c r="CK275">
        <f t="shared" si="776"/>
        <v>0</v>
      </c>
      <c r="CL275">
        <f t="shared" si="776"/>
        <v>0</v>
      </c>
      <c r="CM275">
        <f t="shared" si="776"/>
        <v>0</v>
      </c>
      <c r="CN275">
        <f t="shared" si="776"/>
        <v>0</v>
      </c>
      <c r="CO275">
        <f t="shared" si="776"/>
        <v>0</v>
      </c>
      <c r="CP275">
        <f t="shared" si="776"/>
        <v>0</v>
      </c>
      <c r="CQ275">
        <f t="shared" si="776"/>
        <v>0</v>
      </c>
      <c r="CR275">
        <f t="shared" si="776"/>
        <v>0</v>
      </c>
      <c r="CS275">
        <f t="shared" si="776"/>
        <v>0</v>
      </c>
      <c r="CT275">
        <f t="shared" si="776"/>
        <v>0</v>
      </c>
      <c r="CU275">
        <f t="shared" si="776"/>
        <v>0</v>
      </c>
      <c r="CV275">
        <f t="shared" si="776"/>
        <v>0</v>
      </c>
      <c r="CW275">
        <f t="shared" si="776"/>
        <v>0</v>
      </c>
      <c r="CX275">
        <f t="shared" ref="CX275:EC275" si="777">CX209+CX242</f>
        <v>0</v>
      </c>
      <c r="CY275">
        <f t="shared" si="777"/>
        <v>0</v>
      </c>
      <c r="CZ275">
        <f t="shared" si="777"/>
        <v>0</v>
      </c>
      <c r="DA275">
        <f t="shared" si="777"/>
        <v>0</v>
      </c>
      <c r="DB275">
        <f t="shared" si="777"/>
        <v>0</v>
      </c>
      <c r="DC275">
        <f t="shared" si="777"/>
        <v>0</v>
      </c>
      <c r="DD275">
        <f t="shared" si="777"/>
        <v>0</v>
      </c>
      <c r="DE275">
        <f t="shared" si="777"/>
        <v>0</v>
      </c>
      <c r="DF275">
        <f t="shared" si="777"/>
        <v>0</v>
      </c>
      <c r="DG275">
        <f t="shared" si="777"/>
        <v>0</v>
      </c>
      <c r="DH275">
        <f t="shared" si="777"/>
        <v>0</v>
      </c>
      <c r="DI275">
        <f t="shared" si="777"/>
        <v>0</v>
      </c>
      <c r="DJ275">
        <f t="shared" si="777"/>
        <v>0</v>
      </c>
      <c r="DK275">
        <f t="shared" si="777"/>
        <v>0</v>
      </c>
      <c r="DL275">
        <f t="shared" si="777"/>
        <v>0</v>
      </c>
      <c r="DM275">
        <f t="shared" si="777"/>
        <v>0</v>
      </c>
      <c r="DN275">
        <f t="shared" si="777"/>
        <v>0</v>
      </c>
      <c r="DO275">
        <f t="shared" si="777"/>
        <v>0</v>
      </c>
      <c r="DP275">
        <f t="shared" si="777"/>
        <v>0</v>
      </c>
      <c r="DQ275">
        <f t="shared" si="777"/>
        <v>0</v>
      </c>
      <c r="DR275">
        <f t="shared" si="777"/>
        <v>0</v>
      </c>
      <c r="DS275">
        <f t="shared" si="777"/>
        <v>0</v>
      </c>
      <c r="DT275">
        <f t="shared" si="777"/>
        <v>0</v>
      </c>
      <c r="DU275">
        <f t="shared" si="777"/>
        <v>0</v>
      </c>
      <c r="DV275">
        <f t="shared" si="777"/>
        <v>0</v>
      </c>
      <c r="DW275">
        <f t="shared" si="777"/>
        <v>0</v>
      </c>
      <c r="DX275">
        <f t="shared" si="777"/>
        <v>0</v>
      </c>
      <c r="DY275">
        <f t="shared" si="777"/>
        <v>0</v>
      </c>
      <c r="DZ275">
        <f t="shared" si="777"/>
        <v>0</v>
      </c>
      <c r="EA275">
        <f t="shared" si="777"/>
        <v>0</v>
      </c>
      <c r="EB275">
        <f t="shared" si="777"/>
        <v>0</v>
      </c>
      <c r="EC275">
        <f t="shared" si="777"/>
        <v>0</v>
      </c>
      <c r="ED275">
        <f t="shared" ref="ED275:FI275" si="778">ED209+ED242</f>
        <v>0</v>
      </c>
      <c r="EE275">
        <f t="shared" si="778"/>
        <v>0</v>
      </c>
      <c r="EF275">
        <f t="shared" si="778"/>
        <v>0</v>
      </c>
      <c r="EG275">
        <f t="shared" si="778"/>
        <v>0</v>
      </c>
      <c r="EH275">
        <f t="shared" si="778"/>
        <v>0</v>
      </c>
      <c r="EI275">
        <f t="shared" si="778"/>
        <v>0</v>
      </c>
      <c r="EJ275">
        <f t="shared" si="778"/>
        <v>0</v>
      </c>
      <c r="EK275">
        <f t="shared" si="778"/>
        <v>0</v>
      </c>
      <c r="EL275">
        <f t="shared" si="778"/>
        <v>0</v>
      </c>
      <c r="EM275">
        <f t="shared" si="778"/>
        <v>0</v>
      </c>
      <c r="EN275">
        <f t="shared" si="778"/>
        <v>0</v>
      </c>
      <c r="EO275">
        <f t="shared" si="778"/>
        <v>0</v>
      </c>
      <c r="EP275">
        <f t="shared" si="778"/>
        <v>0</v>
      </c>
      <c r="EQ275">
        <f t="shared" si="778"/>
        <v>0</v>
      </c>
      <c r="ER275">
        <f t="shared" si="778"/>
        <v>0</v>
      </c>
      <c r="ES275">
        <f t="shared" si="778"/>
        <v>0</v>
      </c>
      <c r="ET275">
        <f t="shared" si="778"/>
        <v>0</v>
      </c>
      <c r="EU275">
        <f t="shared" si="778"/>
        <v>0</v>
      </c>
      <c r="EV275">
        <f t="shared" si="778"/>
        <v>0</v>
      </c>
      <c r="EW275">
        <f t="shared" si="778"/>
        <v>0</v>
      </c>
      <c r="EX275">
        <f t="shared" si="778"/>
        <v>0</v>
      </c>
      <c r="EY275">
        <f t="shared" si="778"/>
        <v>0</v>
      </c>
      <c r="EZ275">
        <f t="shared" si="778"/>
        <v>0</v>
      </c>
      <c r="FA275">
        <f t="shared" si="778"/>
        <v>0</v>
      </c>
      <c r="FB275">
        <f t="shared" si="778"/>
        <v>0</v>
      </c>
      <c r="FC275">
        <f t="shared" si="778"/>
        <v>0</v>
      </c>
      <c r="FD275">
        <f t="shared" si="778"/>
        <v>0</v>
      </c>
      <c r="FE275">
        <f t="shared" si="778"/>
        <v>0</v>
      </c>
      <c r="FF275">
        <f t="shared" si="778"/>
        <v>0</v>
      </c>
      <c r="FG275">
        <f t="shared" si="778"/>
        <v>0</v>
      </c>
      <c r="FH275">
        <f t="shared" si="778"/>
        <v>0</v>
      </c>
      <c r="FI275">
        <f t="shared" si="778"/>
        <v>0</v>
      </c>
      <c r="FJ275">
        <f t="shared" ref="FJ275:FS275" si="779">FJ209+FJ242</f>
        <v>0</v>
      </c>
      <c r="FK275">
        <f t="shared" si="779"/>
        <v>0</v>
      </c>
      <c r="FL275">
        <f t="shared" si="779"/>
        <v>0</v>
      </c>
      <c r="FM275">
        <f t="shared" si="779"/>
        <v>0</v>
      </c>
      <c r="FN275">
        <f t="shared" si="779"/>
        <v>0</v>
      </c>
      <c r="FO275">
        <f t="shared" si="779"/>
        <v>0</v>
      </c>
      <c r="FP275">
        <f t="shared" si="779"/>
        <v>0</v>
      </c>
      <c r="FQ275">
        <f t="shared" si="779"/>
        <v>0</v>
      </c>
      <c r="FR275">
        <f t="shared" si="779"/>
        <v>0</v>
      </c>
      <c r="FS275">
        <f t="shared" si="779"/>
        <v>0</v>
      </c>
      <c r="FT275">
        <f t="shared" si="773"/>
        <v>0</v>
      </c>
      <c r="FV275">
        <f t="shared" ref="FV275:FV280" si="780">SUM(F275:FT275)</f>
        <v>0</v>
      </c>
    </row>
    <row r="276" spans="2:178">
      <c r="B276" s="139"/>
      <c r="D276" s="27" t="s">
        <v>30</v>
      </c>
      <c r="E276" s="161">
        <v>3</v>
      </c>
      <c r="F276">
        <f t="shared" ref="F276:AK276" si="781">F210+F243</f>
        <v>0</v>
      </c>
      <c r="G276">
        <f t="shared" si="781"/>
        <v>0</v>
      </c>
      <c r="H276">
        <f t="shared" si="781"/>
        <v>0</v>
      </c>
      <c r="I276">
        <f t="shared" si="781"/>
        <v>0</v>
      </c>
      <c r="J276">
        <f t="shared" si="781"/>
        <v>0</v>
      </c>
      <c r="K276">
        <f t="shared" si="781"/>
        <v>0</v>
      </c>
      <c r="L276">
        <f t="shared" si="781"/>
        <v>0</v>
      </c>
      <c r="M276">
        <f t="shared" si="781"/>
        <v>0</v>
      </c>
      <c r="N276">
        <f t="shared" si="781"/>
        <v>0</v>
      </c>
      <c r="O276">
        <f t="shared" si="781"/>
        <v>0</v>
      </c>
      <c r="P276">
        <f t="shared" si="781"/>
        <v>0</v>
      </c>
      <c r="Q276">
        <f t="shared" si="781"/>
        <v>0</v>
      </c>
      <c r="R276">
        <f t="shared" si="781"/>
        <v>0</v>
      </c>
      <c r="S276">
        <f t="shared" si="781"/>
        <v>0</v>
      </c>
      <c r="T276">
        <f t="shared" si="781"/>
        <v>0</v>
      </c>
      <c r="U276">
        <f t="shared" si="781"/>
        <v>0</v>
      </c>
      <c r="V276">
        <f t="shared" si="781"/>
        <v>0</v>
      </c>
      <c r="W276">
        <f t="shared" si="781"/>
        <v>0</v>
      </c>
      <c r="X276">
        <f t="shared" si="781"/>
        <v>0</v>
      </c>
      <c r="Y276">
        <f t="shared" si="781"/>
        <v>0</v>
      </c>
      <c r="Z276">
        <f t="shared" si="781"/>
        <v>0</v>
      </c>
      <c r="AA276">
        <f t="shared" si="781"/>
        <v>0</v>
      </c>
      <c r="AB276">
        <f t="shared" si="781"/>
        <v>0</v>
      </c>
      <c r="AC276">
        <f t="shared" si="781"/>
        <v>1</v>
      </c>
      <c r="AD276">
        <f t="shared" si="781"/>
        <v>0</v>
      </c>
      <c r="AE276">
        <f t="shared" si="781"/>
        <v>0</v>
      </c>
      <c r="AF276">
        <f t="shared" si="781"/>
        <v>0</v>
      </c>
      <c r="AG276">
        <f t="shared" si="781"/>
        <v>0</v>
      </c>
      <c r="AH276">
        <f t="shared" si="781"/>
        <v>0</v>
      </c>
      <c r="AI276">
        <f t="shared" si="781"/>
        <v>0</v>
      </c>
      <c r="AJ276">
        <f t="shared" si="781"/>
        <v>0</v>
      </c>
      <c r="AK276">
        <f t="shared" si="781"/>
        <v>0</v>
      </c>
      <c r="AL276">
        <f t="shared" ref="AL276:BQ276" si="782">AL210+AL243</f>
        <v>0</v>
      </c>
      <c r="AM276">
        <f t="shared" si="782"/>
        <v>0</v>
      </c>
      <c r="AN276">
        <f t="shared" si="782"/>
        <v>0</v>
      </c>
      <c r="AO276">
        <f t="shared" si="782"/>
        <v>0</v>
      </c>
      <c r="AP276">
        <f t="shared" si="782"/>
        <v>0</v>
      </c>
      <c r="AQ276">
        <f t="shared" si="782"/>
        <v>0</v>
      </c>
      <c r="AR276">
        <f t="shared" si="782"/>
        <v>0</v>
      </c>
      <c r="AS276">
        <f t="shared" si="782"/>
        <v>0</v>
      </c>
      <c r="AT276">
        <f t="shared" si="782"/>
        <v>0</v>
      </c>
      <c r="AU276">
        <f t="shared" si="782"/>
        <v>0</v>
      </c>
      <c r="AV276">
        <f t="shared" si="782"/>
        <v>0</v>
      </c>
      <c r="AW276">
        <f t="shared" si="782"/>
        <v>0</v>
      </c>
      <c r="AX276">
        <f t="shared" si="782"/>
        <v>0</v>
      </c>
      <c r="AY276">
        <f t="shared" si="782"/>
        <v>0</v>
      </c>
      <c r="AZ276">
        <f t="shared" si="782"/>
        <v>1</v>
      </c>
      <c r="BA276">
        <f t="shared" si="782"/>
        <v>0</v>
      </c>
      <c r="BB276">
        <f t="shared" si="782"/>
        <v>0</v>
      </c>
      <c r="BC276">
        <f t="shared" si="782"/>
        <v>0</v>
      </c>
      <c r="BD276">
        <f t="shared" si="782"/>
        <v>0</v>
      </c>
      <c r="BE276">
        <f t="shared" si="782"/>
        <v>0</v>
      </c>
      <c r="BF276">
        <f t="shared" si="782"/>
        <v>0</v>
      </c>
      <c r="BG276">
        <f t="shared" si="782"/>
        <v>0</v>
      </c>
      <c r="BH276">
        <f t="shared" si="782"/>
        <v>0</v>
      </c>
      <c r="BI276">
        <f t="shared" si="782"/>
        <v>0</v>
      </c>
      <c r="BJ276">
        <f t="shared" si="782"/>
        <v>0</v>
      </c>
      <c r="BK276">
        <f t="shared" si="782"/>
        <v>0</v>
      </c>
      <c r="BL276">
        <f t="shared" si="782"/>
        <v>0</v>
      </c>
      <c r="BM276">
        <f t="shared" si="782"/>
        <v>0</v>
      </c>
      <c r="BN276">
        <f t="shared" si="782"/>
        <v>0</v>
      </c>
      <c r="BO276">
        <f t="shared" si="782"/>
        <v>0</v>
      </c>
      <c r="BP276">
        <f t="shared" si="782"/>
        <v>0</v>
      </c>
      <c r="BQ276">
        <f t="shared" si="782"/>
        <v>0</v>
      </c>
      <c r="BR276">
        <f t="shared" ref="BR276:CW276" si="783">BR210+BR243</f>
        <v>0</v>
      </c>
      <c r="BS276">
        <f t="shared" si="783"/>
        <v>0</v>
      </c>
      <c r="BT276">
        <f t="shared" si="783"/>
        <v>0</v>
      </c>
      <c r="BU276">
        <f t="shared" si="783"/>
        <v>0</v>
      </c>
      <c r="BV276">
        <f t="shared" si="783"/>
        <v>0</v>
      </c>
      <c r="BW276">
        <f t="shared" si="783"/>
        <v>0</v>
      </c>
      <c r="BX276">
        <f t="shared" si="783"/>
        <v>0</v>
      </c>
      <c r="BY276">
        <f t="shared" si="783"/>
        <v>0</v>
      </c>
      <c r="BZ276">
        <f t="shared" si="783"/>
        <v>0</v>
      </c>
      <c r="CA276">
        <f t="shared" si="783"/>
        <v>0</v>
      </c>
      <c r="CB276">
        <f t="shared" si="783"/>
        <v>0</v>
      </c>
      <c r="CC276">
        <f t="shared" si="783"/>
        <v>0</v>
      </c>
      <c r="CD276">
        <f t="shared" si="783"/>
        <v>1</v>
      </c>
      <c r="CE276">
        <f t="shared" si="783"/>
        <v>0</v>
      </c>
      <c r="CF276">
        <f t="shared" si="783"/>
        <v>0</v>
      </c>
      <c r="CG276">
        <f t="shared" si="783"/>
        <v>0</v>
      </c>
      <c r="CH276">
        <f t="shared" si="783"/>
        <v>0</v>
      </c>
      <c r="CI276">
        <f t="shared" si="783"/>
        <v>0</v>
      </c>
      <c r="CJ276">
        <f t="shared" si="783"/>
        <v>0</v>
      </c>
      <c r="CK276">
        <f t="shared" si="783"/>
        <v>0</v>
      </c>
      <c r="CL276">
        <f t="shared" si="783"/>
        <v>0</v>
      </c>
      <c r="CM276">
        <f t="shared" si="783"/>
        <v>1</v>
      </c>
      <c r="CN276">
        <f t="shared" si="783"/>
        <v>0</v>
      </c>
      <c r="CO276">
        <f t="shared" si="783"/>
        <v>0</v>
      </c>
      <c r="CP276">
        <f t="shared" si="783"/>
        <v>0</v>
      </c>
      <c r="CQ276">
        <f t="shared" si="783"/>
        <v>0</v>
      </c>
      <c r="CR276">
        <f t="shared" si="783"/>
        <v>0</v>
      </c>
      <c r="CS276">
        <f t="shared" si="783"/>
        <v>0</v>
      </c>
      <c r="CT276">
        <f t="shared" si="783"/>
        <v>0</v>
      </c>
      <c r="CU276">
        <f t="shared" si="783"/>
        <v>0</v>
      </c>
      <c r="CV276">
        <f t="shared" si="783"/>
        <v>0</v>
      </c>
      <c r="CW276">
        <f t="shared" si="783"/>
        <v>0</v>
      </c>
      <c r="CX276">
        <f t="shared" ref="CX276:EC276" si="784">CX210+CX243</f>
        <v>0</v>
      </c>
      <c r="CY276">
        <f t="shared" si="784"/>
        <v>0</v>
      </c>
      <c r="CZ276">
        <f t="shared" si="784"/>
        <v>0</v>
      </c>
      <c r="DA276">
        <f t="shared" si="784"/>
        <v>0</v>
      </c>
      <c r="DB276">
        <f t="shared" si="784"/>
        <v>0</v>
      </c>
      <c r="DC276">
        <f t="shared" si="784"/>
        <v>0</v>
      </c>
      <c r="DD276">
        <f t="shared" si="784"/>
        <v>0</v>
      </c>
      <c r="DE276">
        <f t="shared" si="784"/>
        <v>0</v>
      </c>
      <c r="DF276">
        <f t="shared" si="784"/>
        <v>0</v>
      </c>
      <c r="DG276">
        <f t="shared" si="784"/>
        <v>0</v>
      </c>
      <c r="DH276">
        <f t="shared" si="784"/>
        <v>0</v>
      </c>
      <c r="DI276">
        <f t="shared" si="784"/>
        <v>0</v>
      </c>
      <c r="DJ276">
        <f t="shared" si="784"/>
        <v>0</v>
      </c>
      <c r="DK276">
        <f t="shared" si="784"/>
        <v>0</v>
      </c>
      <c r="DL276">
        <f t="shared" si="784"/>
        <v>0</v>
      </c>
      <c r="DM276">
        <f t="shared" si="784"/>
        <v>0</v>
      </c>
      <c r="DN276">
        <f t="shared" si="784"/>
        <v>0</v>
      </c>
      <c r="DO276">
        <f t="shared" si="784"/>
        <v>0</v>
      </c>
      <c r="DP276">
        <f t="shared" si="784"/>
        <v>0</v>
      </c>
      <c r="DQ276">
        <f t="shared" si="784"/>
        <v>0</v>
      </c>
      <c r="DR276">
        <f t="shared" si="784"/>
        <v>1</v>
      </c>
      <c r="DS276">
        <f t="shared" si="784"/>
        <v>0</v>
      </c>
      <c r="DT276">
        <f t="shared" si="784"/>
        <v>0</v>
      </c>
      <c r="DU276">
        <f t="shared" si="784"/>
        <v>0</v>
      </c>
      <c r="DV276">
        <f t="shared" si="784"/>
        <v>0</v>
      </c>
      <c r="DW276">
        <f t="shared" si="784"/>
        <v>0</v>
      </c>
      <c r="DX276">
        <f t="shared" si="784"/>
        <v>0</v>
      </c>
      <c r="DY276">
        <f t="shared" si="784"/>
        <v>0</v>
      </c>
      <c r="DZ276">
        <f t="shared" si="784"/>
        <v>0</v>
      </c>
      <c r="EA276">
        <f t="shared" si="784"/>
        <v>0</v>
      </c>
      <c r="EB276">
        <f t="shared" si="784"/>
        <v>0</v>
      </c>
      <c r="EC276">
        <f t="shared" si="784"/>
        <v>0</v>
      </c>
      <c r="ED276">
        <f t="shared" ref="ED276:FI276" si="785">ED210+ED243</f>
        <v>0</v>
      </c>
      <c r="EE276">
        <f t="shared" si="785"/>
        <v>0</v>
      </c>
      <c r="EF276">
        <f t="shared" si="785"/>
        <v>0</v>
      </c>
      <c r="EG276">
        <f t="shared" si="785"/>
        <v>0</v>
      </c>
      <c r="EH276">
        <f t="shared" si="785"/>
        <v>0</v>
      </c>
      <c r="EI276">
        <f t="shared" si="785"/>
        <v>0</v>
      </c>
      <c r="EJ276">
        <f t="shared" si="785"/>
        <v>0</v>
      </c>
      <c r="EK276">
        <f t="shared" si="785"/>
        <v>0</v>
      </c>
      <c r="EL276">
        <f t="shared" si="785"/>
        <v>0</v>
      </c>
      <c r="EM276">
        <f t="shared" si="785"/>
        <v>0</v>
      </c>
      <c r="EN276">
        <f t="shared" si="785"/>
        <v>0</v>
      </c>
      <c r="EO276">
        <f t="shared" si="785"/>
        <v>0</v>
      </c>
      <c r="EP276">
        <f t="shared" si="785"/>
        <v>0</v>
      </c>
      <c r="EQ276">
        <f t="shared" si="785"/>
        <v>0</v>
      </c>
      <c r="ER276">
        <f t="shared" si="785"/>
        <v>0</v>
      </c>
      <c r="ES276">
        <f t="shared" si="785"/>
        <v>0</v>
      </c>
      <c r="ET276">
        <f t="shared" si="785"/>
        <v>0</v>
      </c>
      <c r="EU276">
        <f t="shared" si="785"/>
        <v>0</v>
      </c>
      <c r="EV276">
        <f t="shared" si="785"/>
        <v>0</v>
      </c>
      <c r="EW276">
        <f t="shared" si="785"/>
        <v>0</v>
      </c>
      <c r="EX276">
        <f t="shared" si="785"/>
        <v>0</v>
      </c>
      <c r="EY276">
        <f t="shared" si="785"/>
        <v>0</v>
      </c>
      <c r="EZ276">
        <f t="shared" si="785"/>
        <v>0</v>
      </c>
      <c r="FA276">
        <f t="shared" si="785"/>
        <v>0</v>
      </c>
      <c r="FB276">
        <f t="shared" si="785"/>
        <v>0</v>
      </c>
      <c r="FC276">
        <f t="shared" si="785"/>
        <v>0</v>
      </c>
      <c r="FD276">
        <f t="shared" si="785"/>
        <v>0</v>
      </c>
      <c r="FE276">
        <f t="shared" si="785"/>
        <v>0</v>
      </c>
      <c r="FF276">
        <f t="shared" si="785"/>
        <v>0</v>
      </c>
      <c r="FG276">
        <f t="shared" si="785"/>
        <v>0</v>
      </c>
      <c r="FH276">
        <f t="shared" si="785"/>
        <v>0</v>
      </c>
      <c r="FI276">
        <f t="shared" si="785"/>
        <v>0</v>
      </c>
      <c r="FJ276">
        <f t="shared" ref="FJ276:FS276" si="786">FJ210+FJ243</f>
        <v>0</v>
      </c>
      <c r="FK276">
        <f t="shared" si="786"/>
        <v>0</v>
      </c>
      <c r="FL276">
        <f t="shared" si="786"/>
        <v>0</v>
      </c>
      <c r="FM276">
        <f t="shared" si="786"/>
        <v>0</v>
      </c>
      <c r="FN276">
        <f t="shared" si="786"/>
        <v>0</v>
      </c>
      <c r="FO276">
        <f t="shared" si="786"/>
        <v>0</v>
      </c>
      <c r="FP276">
        <f t="shared" si="786"/>
        <v>0</v>
      </c>
      <c r="FQ276">
        <f t="shared" si="786"/>
        <v>0</v>
      </c>
      <c r="FR276">
        <f t="shared" si="786"/>
        <v>0</v>
      </c>
      <c r="FS276">
        <f t="shared" si="786"/>
        <v>0</v>
      </c>
      <c r="FT276">
        <f t="shared" si="773"/>
        <v>0</v>
      </c>
      <c r="FV276">
        <f t="shared" si="780"/>
        <v>5</v>
      </c>
    </row>
    <row r="277" spans="2:178">
      <c r="B277" s="139"/>
      <c r="D277" s="27" t="s">
        <v>31</v>
      </c>
      <c r="E277" s="161">
        <v>2</v>
      </c>
      <c r="F277">
        <f t="shared" ref="F277:AK277" si="787">F211+F244</f>
        <v>0</v>
      </c>
      <c r="G277">
        <f t="shared" si="787"/>
        <v>0</v>
      </c>
      <c r="H277">
        <f t="shared" si="787"/>
        <v>0</v>
      </c>
      <c r="I277">
        <f t="shared" si="787"/>
        <v>0</v>
      </c>
      <c r="J277">
        <f t="shared" si="787"/>
        <v>0</v>
      </c>
      <c r="K277">
        <f t="shared" si="787"/>
        <v>0</v>
      </c>
      <c r="L277">
        <f t="shared" si="787"/>
        <v>0</v>
      </c>
      <c r="M277">
        <f t="shared" si="787"/>
        <v>0</v>
      </c>
      <c r="N277">
        <f t="shared" si="787"/>
        <v>0</v>
      </c>
      <c r="O277">
        <f t="shared" si="787"/>
        <v>0</v>
      </c>
      <c r="P277">
        <f t="shared" si="787"/>
        <v>0</v>
      </c>
      <c r="Q277">
        <f t="shared" si="787"/>
        <v>0</v>
      </c>
      <c r="R277">
        <f t="shared" si="787"/>
        <v>0</v>
      </c>
      <c r="S277">
        <f t="shared" si="787"/>
        <v>0</v>
      </c>
      <c r="T277">
        <f t="shared" si="787"/>
        <v>0</v>
      </c>
      <c r="U277">
        <f t="shared" si="787"/>
        <v>0</v>
      </c>
      <c r="V277">
        <f t="shared" si="787"/>
        <v>0</v>
      </c>
      <c r="W277">
        <f t="shared" si="787"/>
        <v>0</v>
      </c>
      <c r="X277">
        <f t="shared" si="787"/>
        <v>0</v>
      </c>
      <c r="Y277">
        <f t="shared" si="787"/>
        <v>0</v>
      </c>
      <c r="Z277">
        <f t="shared" si="787"/>
        <v>0</v>
      </c>
      <c r="AA277">
        <f t="shared" si="787"/>
        <v>0</v>
      </c>
      <c r="AB277">
        <f t="shared" si="787"/>
        <v>0</v>
      </c>
      <c r="AC277">
        <f t="shared" si="787"/>
        <v>0</v>
      </c>
      <c r="AD277">
        <f t="shared" si="787"/>
        <v>0</v>
      </c>
      <c r="AE277">
        <f t="shared" si="787"/>
        <v>0</v>
      </c>
      <c r="AF277">
        <f t="shared" si="787"/>
        <v>0</v>
      </c>
      <c r="AG277">
        <f t="shared" si="787"/>
        <v>0</v>
      </c>
      <c r="AH277">
        <f t="shared" si="787"/>
        <v>0</v>
      </c>
      <c r="AI277">
        <f t="shared" si="787"/>
        <v>0</v>
      </c>
      <c r="AJ277">
        <f t="shared" si="787"/>
        <v>0</v>
      </c>
      <c r="AK277">
        <f t="shared" si="787"/>
        <v>0</v>
      </c>
      <c r="AL277">
        <f t="shared" ref="AL277:BQ277" si="788">AL211+AL244</f>
        <v>0</v>
      </c>
      <c r="AM277">
        <f t="shared" si="788"/>
        <v>0</v>
      </c>
      <c r="AN277">
        <f t="shared" si="788"/>
        <v>0</v>
      </c>
      <c r="AO277">
        <f t="shared" si="788"/>
        <v>0</v>
      </c>
      <c r="AP277">
        <f t="shared" si="788"/>
        <v>0</v>
      </c>
      <c r="AQ277">
        <f t="shared" si="788"/>
        <v>0</v>
      </c>
      <c r="AR277">
        <f t="shared" si="788"/>
        <v>1</v>
      </c>
      <c r="AS277">
        <f t="shared" si="788"/>
        <v>0</v>
      </c>
      <c r="AT277">
        <f t="shared" si="788"/>
        <v>0</v>
      </c>
      <c r="AU277">
        <f t="shared" si="788"/>
        <v>0</v>
      </c>
      <c r="AV277">
        <f t="shared" si="788"/>
        <v>0</v>
      </c>
      <c r="AW277">
        <f t="shared" si="788"/>
        <v>0</v>
      </c>
      <c r="AX277">
        <f t="shared" si="788"/>
        <v>0</v>
      </c>
      <c r="AY277">
        <f t="shared" si="788"/>
        <v>0</v>
      </c>
      <c r="AZ277">
        <f t="shared" si="788"/>
        <v>0</v>
      </c>
      <c r="BA277">
        <f t="shared" si="788"/>
        <v>0</v>
      </c>
      <c r="BB277">
        <f t="shared" si="788"/>
        <v>0</v>
      </c>
      <c r="BC277">
        <f t="shared" si="788"/>
        <v>0</v>
      </c>
      <c r="BD277">
        <f t="shared" si="788"/>
        <v>0</v>
      </c>
      <c r="BE277">
        <f t="shared" si="788"/>
        <v>0</v>
      </c>
      <c r="BF277">
        <f t="shared" si="788"/>
        <v>0</v>
      </c>
      <c r="BG277">
        <f t="shared" si="788"/>
        <v>0</v>
      </c>
      <c r="BH277">
        <f t="shared" si="788"/>
        <v>0</v>
      </c>
      <c r="BI277">
        <f t="shared" si="788"/>
        <v>0</v>
      </c>
      <c r="BJ277">
        <f t="shared" si="788"/>
        <v>0</v>
      </c>
      <c r="BK277">
        <f t="shared" si="788"/>
        <v>0</v>
      </c>
      <c r="BL277">
        <f t="shared" si="788"/>
        <v>0</v>
      </c>
      <c r="BM277">
        <f t="shared" si="788"/>
        <v>0</v>
      </c>
      <c r="BN277">
        <f t="shared" si="788"/>
        <v>0</v>
      </c>
      <c r="BO277">
        <f t="shared" si="788"/>
        <v>0</v>
      </c>
      <c r="BP277">
        <f t="shared" si="788"/>
        <v>0</v>
      </c>
      <c r="BQ277">
        <f t="shared" si="788"/>
        <v>0</v>
      </c>
      <c r="BR277">
        <f t="shared" ref="BR277:CW277" si="789">BR211+BR244</f>
        <v>0</v>
      </c>
      <c r="BS277">
        <f t="shared" si="789"/>
        <v>0</v>
      </c>
      <c r="BT277">
        <f t="shared" si="789"/>
        <v>0</v>
      </c>
      <c r="BU277">
        <f t="shared" si="789"/>
        <v>0</v>
      </c>
      <c r="BV277">
        <f t="shared" si="789"/>
        <v>0</v>
      </c>
      <c r="BW277">
        <f t="shared" si="789"/>
        <v>0</v>
      </c>
      <c r="BX277">
        <f t="shared" si="789"/>
        <v>0</v>
      </c>
      <c r="BY277">
        <f t="shared" si="789"/>
        <v>0</v>
      </c>
      <c r="BZ277">
        <f t="shared" si="789"/>
        <v>0</v>
      </c>
      <c r="CA277">
        <f t="shared" si="789"/>
        <v>0</v>
      </c>
      <c r="CB277">
        <f t="shared" si="789"/>
        <v>0</v>
      </c>
      <c r="CC277">
        <f t="shared" si="789"/>
        <v>0</v>
      </c>
      <c r="CD277">
        <f t="shared" si="789"/>
        <v>0</v>
      </c>
      <c r="CE277">
        <f t="shared" si="789"/>
        <v>0</v>
      </c>
      <c r="CF277">
        <f t="shared" si="789"/>
        <v>0</v>
      </c>
      <c r="CG277">
        <f t="shared" si="789"/>
        <v>0</v>
      </c>
      <c r="CH277">
        <f t="shared" si="789"/>
        <v>0</v>
      </c>
      <c r="CI277">
        <f t="shared" si="789"/>
        <v>0</v>
      </c>
      <c r="CJ277">
        <f t="shared" si="789"/>
        <v>0</v>
      </c>
      <c r="CK277">
        <f t="shared" si="789"/>
        <v>0</v>
      </c>
      <c r="CL277">
        <f t="shared" si="789"/>
        <v>0</v>
      </c>
      <c r="CM277">
        <f t="shared" si="789"/>
        <v>0</v>
      </c>
      <c r="CN277">
        <f t="shared" si="789"/>
        <v>0</v>
      </c>
      <c r="CO277">
        <f t="shared" si="789"/>
        <v>0</v>
      </c>
      <c r="CP277">
        <f t="shared" si="789"/>
        <v>0</v>
      </c>
      <c r="CQ277">
        <f t="shared" si="789"/>
        <v>0</v>
      </c>
      <c r="CR277">
        <f t="shared" si="789"/>
        <v>0</v>
      </c>
      <c r="CS277">
        <f t="shared" si="789"/>
        <v>0</v>
      </c>
      <c r="CT277">
        <f t="shared" si="789"/>
        <v>0</v>
      </c>
      <c r="CU277">
        <f t="shared" si="789"/>
        <v>0</v>
      </c>
      <c r="CV277">
        <f t="shared" si="789"/>
        <v>0</v>
      </c>
      <c r="CW277">
        <f t="shared" si="789"/>
        <v>0</v>
      </c>
      <c r="CX277">
        <f t="shared" ref="CX277:EC277" si="790">CX211+CX244</f>
        <v>0</v>
      </c>
      <c r="CY277">
        <f t="shared" si="790"/>
        <v>1</v>
      </c>
      <c r="CZ277">
        <f t="shared" si="790"/>
        <v>0</v>
      </c>
      <c r="DA277">
        <f t="shared" si="790"/>
        <v>0</v>
      </c>
      <c r="DB277">
        <f t="shared" si="790"/>
        <v>0</v>
      </c>
      <c r="DC277">
        <f t="shared" si="790"/>
        <v>0</v>
      </c>
      <c r="DD277">
        <f t="shared" si="790"/>
        <v>0</v>
      </c>
      <c r="DE277">
        <f t="shared" si="790"/>
        <v>0</v>
      </c>
      <c r="DF277">
        <f t="shared" si="790"/>
        <v>0</v>
      </c>
      <c r="DG277">
        <f t="shared" si="790"/>
        <v>0</v>
      </c>
      <c r="DH277">
        <f t="shared" si="790"/>
        <v>0</v>
      </c>
      <c r="DI277">
        <f t="shared" si="790"/>
        <v>0</v>
      </c>
      <c r="DJ277">
        <f t="shared" si="790"/>
        <v>0</v>
      </c>
      <c r="DK277">
        <f t="shared" si="790"/>
        <v>0</v>
      </c>
      <c r="DL277">
        <f t="shared" si="790"/>
        <v>0</v>
      </c>
      <c r="DM277">
        <f t="shared" si="790"/>
        <v>0</v>
      </c>
      <c r="DN277">
        <f t="shared" si="790"/>
        <v>0</v>
      </c>
      <c r="DO277">
        <f t="shared" si="790"/>
        <v>0</v>
      </c>
      <c r="DP277">
        <f t="shared" si="790"/>
        <v>0</v>
      </c>
      <c r="DQ277">
        <f t="shared" si="790"/>
        <v>0</v>
      </c>
      <c r="DR277">
        <f t="shared" si="790"/>
        <v>0</v>
      </c>
      <c r="DS277">
        <f t="shared" si="790"/>
        <v>0</v>
      </c>
      <c r="DT277">
        <f t="shared" si="790"/>
        <v>0</v>
      </c>
      <c r="DU277">
        <f t="shared" si="790"/>
        <v>0</v>
      </c>
      <c r="DV277">
        <f t="shared" si="790"/>
        <v>0</v>
      </c>
      <c r="DW277">
        <f t="shared" si="790"/>
        <v>0</v>
      </c>
      <c r="DX277">
        <f t="shared" si="790"/>
        <v>0</v>
      </c>
      <c r="DY277">
        <f t="shared" si="790"/>
        <v>0</v>
      </c>
      <c r="DZ277">
        <f t="shared" si="790"/>
        <v>0</v>
      </c>
      <c r="EA277">
        <f t="shared" si="790"/>
        <v>0</v>
      </c>
      <c r="EB277">
        <f t="shared" si="790"/>
        <v>0</v>
      </c>
      <c r="EC277">
        <f t="shared" si="790"/>
        <v>0</v>
      </c>
      <c r="ED277">
        <f t="shared" ref="ED277:FI277" si="791">ED211+ED244</f>
        <v>0</v>
      </c>
      <c r="EE277">
        <f t="shared" si="791"/>
        <v>0</v>
      </c>
      <c r="EF277">
        <f t="shared" si="791"/>
        <v>0</v>
      </c>
      <c r="EG277">
        <f t="shared" si="791"/>
        <v>0</v>
      </c>
      <c r="EH277">
        <f t="shared" si="791"/>
        <v>0</v>
      </c>
      <c r="EI277">
        <f t="shared" si="791"/>
        <v>0</v>
      </c>
      <c r="EJ277">
        <f t="shared" si="791"/>
        <v>0</v>
      </c>
      <c r="EK277">
        <f t="shared" si="791"/>
        <v>0</v>
      </c>
      <c r="EL277">
        <f t="shared" si="791"/>
        <v>0</v>
      </c>
      <c r="EM277">
        <f t="shared" si="791"/>
        <v>0</v>
      </c>
      <c r="EN277">
        <f t="shared" si="791"/>
        <v>0</v>
      </c>
      <c r="EO277">
        <f t="shared" si="791"/>
        <v>0</v>
      </c>
      <c r="EP277">
        <f t="shared" si="791"/>
        <v>0</v>
      </c>
      <c r="EQ277">
        <f t="shared" si="791"/>
        <v>0</v>
      </c>
      <c r="ER277">
        <f t="shared" si="791"/>
        <v>0</v>
      </c>
      <c r="ES277">
        <f t="shared" si="791"/>
        <v>0</v>
      </c>
      <c r="ET277">
        <f t="shared" si="791"/>
        <v>0</v>
      </c>
      <c r="EU277">
        <f t="shared" si="791"/>
        <v>0</v>
      </c>
      <c r="EV277">
        <f t="shared" si="791"/>
        <v>0</v>
      </c>
      <c r="EW277">
        <f t="shared" si="791"/>
        <v>0</v>
      </c>
      <c r="EX277">
        <f t="shared" si="791"/>
        <v>0</v>
      </c>
      <c r="EY277">
        <f t="shared" si="791"/>
        <v>0</v>
      </c>
      <c r="EZ277">
        <f t="shared" si="791"/>
        <v>0</v>
      </c>
      <c r="FA277">
        <f t="shared" si="791"/>
        <v>0</v>
      </c>
      <c r="FB277">
        <f t="shared" si="791"/>
        <v>0</v>
      </c>
      <c r="FC277">
        <f t="shared" si="791"/>
        <v>0</v>
      </c>
      <c r="FD277">
        <f t="shared" si="791"/>
        <v>0</v>
      </c>
      <c r="FE277">
        <f t="shared" si="791"/>
        <v>0</v>
      </c>
      <c r="FF277">
        <f t="shared" si="791"/>
        <v>0</v>
      </c>
      <c r="FG277">
        <f t="shared" si="791"/>
        <v>0</v>
      </c>
      <c r="FH277">
        <f t="shared" si="791"/>
        <v>0</v>
      </c>
      <c r="FI277">
        <f t="shared" si="791"/>
        <v>0</v>
      </c>
      <c r="FJ277">
        <f t="shared" ref="FJ277:FS277" si="792">FJ211+FJ244</f>
        <v>0</v>
      </c>
      <c r="FK277">
        <f t="shared" si="792"/>
        <v>0</v>
      </c>
      <c r="FL277">
        <f t="shared" si="792"/>
        <v>0</v>
      </c>
      <c r="FM277">
        <f t="shared" si="792"/>
        <v>0</v>
      </c>
      <c r="FN277">
        <f t="shared" si="792"/>
        <v>0</v>
      </c>
      <c r="FO277">
        <f t="shared" si="792"/>
        <v>0</v>
      </c>
      <c r="FP277">
        <f t="shared" si="792"/>
        <v>0</v>
      </c>
      <c r="FQ277">
        <f t="shared" si="792"/>
        <v>0</v>
      </c>
      <c r="FR277">
        <f t="shared" si="792"/>
        <v>0</v>
      </c>
      <c r="FS277">
        <f t="shared" si="792"/>
        <v>0</v>
      </c>
      <c r="FT277">
        <f t="shared" si="773"/>
        <v>0</v>
      </c>
      <c r="FV277">
        <f t="shared" si="780"/>
        <v>2</v>
      </c>
    </row>
    <row r="278" spans="2:178">
      <c r="B278" s="139"/>
      <c r="D278" s="27" t="s">
        <v>32</v>
      </c>
      <c r="E278" s="161">
        <v>1</v>
      </c>
      <c r="F278">
        <f t="shared" ref="F278:AK278" si="793">F212+F245</f>
        <v>0</v>
      </c>
      <c r="G278">
        <f t="shared" si="793"/>
        <v>0</v>
      </c>
      <c r="H278">
        <f t="shared" si="793"/>
        <v>0</v>
      </c>
      <c r="I278">
        <f t="shared" si="793"/>
        <v>0</v>
      </c>
      <c r="J278">
        <f t="shared" si="793"/>
        <v>0</v>
      </c>
      <c r="K278">
        <f t="shared" si="793"/>
        <v>0</v>
      </c>
      <c r="L278">
        <f t="shared" si="793"/>
        <v>0</v>
      </c>
      <c r="M278">
        <f t="shared" si="793"/>
        <v>0</v>
      </c>
      <c r="N278">
        <f t="shared" si="793"/>
        <v>0</v>
      </c>
      <c r="O278">
        <f t="shared" si="793"/>
        <v>0</v>
      </c>
      <c r="P278">
        <f t="shared" si="793"/>
        <v>0</v>
      </c>
      <c r="Q278">
        <f t="shared" si="793"/>
        <v>1</v>
      </c>
      <c r="R278">
        <f t="shared" si="793"/>
        <v>0</v>
      </c>
      <c r="S278">
        <f t="shared" si="793"/>
        <v>0</v>
      </c>
      <c r="T278">
        <f t="shared" si="793"/>
        <v>0</v>
      </c>
      <c r="U278">
        <f t="shared" si="793"/>
        <v>0</v>
      </c>
      <c r="V278">
        <f t="shared" si="793"/>
        <v>0</v>
      </c>
      <c r="W278">
        <f t="shared" si="793"/>
        <v>0</v>
      </c>
      <c r="X278">
        <f t="shared" si="793"/>
        <v>0</v>
      </c>
      <c r="Y278">
        <f t="shared" si="793"/>
        <v>0</v>
      </c>
      <c r="Z278">
        <f t="shared" si="793"/>
        <v>0</v>
      </c>
      <c r="AA278">
        <f t="shared" si="793"/>
        <v>2</v>
      </c>
      <c r="AB278">
        <f t="shared" si="793"/>
        <v>0</v>
      </c>
      <c r="AC278">
        <f t="shared" si="793"/>
        <v>0</v>
      </c>
      <c r="AD278">
        <f t="shared" si="793"/>
        <v>1</v>
      </c>
      <c r="AE278">
        <f t="shared" si="793"/>
        <v>0</v>
      </c>
      <c r="AF278">
        <f t="shared" si="793"/>
        <v>0</v>
      </c>
      <c r="AG278">
        <f t="shared" si="793"/>
        <v>0</v>
      </c>
      <c r="AH278">
        <f t="shared" si="793"/>
        <v>0</v>
      </c>
      <c r="AI278">
        <f t="shared" si="793"/>
        <v>0</v>
      </c>
      <c r="AJ278">
        <f t="shared" si="793"/>
        <v>1</v>
      </c>
      <c r="AK278">
        <f t="shared" si="793"/>
        <v>0</v>
      </c>
      <c r="AL278">
        <f t="shared" ref="AL278:BP278" si="794">AL212+AL245</f>
        <v>1</v>
      </c>
      <c r="AM278">
        <f t="shared" si="794"/>
        <v>0</v>
      </c>
      <c r="AN278">
        <f t="shared" si="794"/>
        <v>0</v>
      </c>
      <c r="AO278">
        <f t="shared" si="794"/>
        <v>0</v>
      </c>
      <c r="AP278">
        <f t="shared" si="794"/>
        <v>0</v>
      </c>
      <c r="AQ278">
        <f t="shared" si="794"/>
        <v>0</v>
      </c>
      <c r="AR278">
        <f t="shared" si="794"/>
        <v>1</v>
      </c>
      <c r="AS278">
        <f t="shared" si="794"/>
        <v>0</v>
      </c>
      <c r="AT278">
        <f t="shared" si="794"/>
        <v>0</v>
      </c>
      <c r="AU278">
        <f t="shared" si="794"/>
        <v>0</v>
      </c>
      <c r="AV278">
        <f t="shared" si="794"/>
        <v>0</v>
      </c>
      <c r="AW278">
        <f t="shared" si="794"/>
        <v>0</v>
      </c>
      <c r="AX278">
        <f t="shared" si="794"/>
        <v>0</v>
      </c>
      <c r="AY278">
        <f t="shared" si="794"/>
        <v>0</v>
      </c>
      <c r="AZ278">
        <f t="shared" si="794"/>
        <v>0</v>
      </c>
      <c r="BA278">
        <f t="shared" si="794"/>
        <v>0</v>
      </c>
      <c r="BB278">
        <f t="shared" si="794"/>
        <v>0</v>
      </c>
      <c r="BC278">
        <f t="shared" si="794"/>
        <v>1</v>
      </c>
      <c r="BD278">
        <f t="shared" si="794"/>
        <v>0</v>
      </c>
      <c r="BE278">
        <f t="shared" si="794"/>
        <v>0</v>
      </c>
      <c r="BF278">
        <f t="shared" si="794"/>
        <v>0</v>
      </c>
      <c r="BG278">
        <f t="shared" si="794"/>
        <v>0</v>
      </c>
      <c r="BH278">
        <f t="shared" si="794"/>
        <v>0</v>
      </c>
      <c r="BI278">
        <f t="shared" si="794"/>
        <v>0</v>
      </c>
      <c r="BJ278">
        <f t="shared" si="794"/>
        <v>0</v>
      </c>
      <c r="BK278">
        <f t="shared" si="794"/>
        <v>0</v>
      </c>
      <c r="BL278">
        <f t="shared" si="794"/>
        <v>0</v>
      </c>
      <c r="BM278">
        <f t="shared" si="794"/>
        <v>0</v>
      </c>
      <c r="BN278">
        <f t="shared" si="794"/>
        <v>0</v>
      </c>
      <c r="BO278">
        <f t="shared" si="794"/>
        <v>0</v>
      </c>
      <c r="BP278">
        <f t="shared" si="794"/>
        <v>0</v>
      </c>
      <c r="BQ278">
        <f t="shared" ref="BQ278" si="795">BQ212+BQ245</f>
        <v>0</v>
      </c>
      <c r="BR278">
        <f t="shared" ref="BR278:CW278" si="796">BR212+BR245</f>
        <v>0</v>
      </c>
      <c r="BS278">
        <f t="shared" si="796"/>
        <v>0</v>
      </c>
      <c r="BT278">
        <f t="shared" si="796"/>
        <v>0</v>
      </c>
      <c r="BU278">
        <f t="shared" si="796"/>
        <v>0</v>
      </c>
      <c r="BV278">
        <f t="shared" si="796"/>
        <v>0</v>
      </c>
      <c r="BW278">
        <f t="shared" si="796"/>
        <v>0</v>
      </c>
      <c r="BX278">
        <f t="shared" si="796"/>
        <v>0</v>
      </c>
      <c r="BY278">
        <f t="shared" si="796"/>
        <v>0</v>
      </c>
      <c r="BZ278">
        <f t="shared" si="796"/>
        <v>0</v>
      </c>
      <c r="CA278">
        <f t="shared" si="796"/>
        <v>0</v>
      </c>
      <c r="CB278">
        <f t="shared" si="796"/>
        <v>0</v>
      </c>
      <c r="CC278">
        <f t="shared" si="796"/>
        <v>0</v>
      </c>
      <c r="CD278">
        <f t="shared" si="796"/>
        <v>0</v>
      </c>
      <c r="CE278">
        <f t="shared" si="796"/>
        <v>0</v>
      </c>
      <c r="CF278">
        <f t="shared" si="796"/>
        <v>0</v>
      </c>
      <c r="CG278">
        <f t="shared" si="796"/>
        <v>0</v>
      </c>
      <c r="CH278">
        <f t="shared" si="796"/>
        <v>0</v>
      </c>
      <c r="CI278">
        <f t="shared" si="796"/>
        <v>0</v>
      </c>
      <c r="CJ278">
        <f t="shared" si="796"/>
        <v>0</v>
      </c>
      <c r="CK278">
        <f t="shared" si="796"/>
        <v>0</v>
      </c>
      <c r="CL278">
        <f t="shared" si="796"/>
        <v>0</v>
      </c>
      <c r="CM278">
        <f t="shared" si="796"/>
        <v>0</v>
      </c>
      <c r="CN278">
        <f t="shared" si="796"/>
        <v>0</v>
      </c>
      <c r="CO278">
        <f t="shared" si="796"/>
        <v>0</v>
      </c>
      <c r="CP278">
        <f t="shared" si="796"/>
        <v>0</v>
      </c>
      <c r="CQ278">
        <f t="shared" si="796"/>
        <v>0</v>
      </c>
      <c r="CR278">
        <f t="shared" si="796"/>
        <v>0</v>
      </c>
      <c r="CS278">
        <f t="shared" si="796"/>
        <v>0</v>
      </c>
      <c r="CT278">
        <f t="shared" si="796"/>
        <v>0</v>
      </c>
      <c r="CU278">
        <f t="shared" si="796"/>
        <v>0</v>
      </c>
      <c r="CV278">
        <f t="shared" si="796"/>
        <v>0</v>
      </c>
      <c r="CW278">
        <f t="shared" si="796"/>
        <v>1</v>
      </c>
      <c r="CX278">
        <f t="shared" ref="CX278:EC278" si="797">CX212+CX245</f>
        <v>0</v>
      </c>
      <c r="CY278">
        <f t="shared" si="797"/>
        <v>0</v>
      </c>
      <c r="CZ278">
        <f t="shared" si="797"/>
        <v>0</v>
      </c>
      <c r="DA278">
        <f t="shared" si="797"/>
        <v>0</v>
      </c>
      <c r="DB278">
        <f t="shared" si="797"/>
        <v>2</v>
      </c>
      <c r="DC278">
        <f t="shared" si="797"/>
        <v>0</v>
      </c>
      <c r="DD278">
        <f t="shared" si="797"/>
        <v>0</v>
      </c>
      <c r="DE278">
        <f t="shared" si="797"/>
        <v>1</v>
      </c>
      <c r="DF278">
        <f t="shared" si="797"/>
        <v>0</v>
      </c>
      <c r="DG278">
        <f t="shared" si="797"/>
        <v>0</v>
      </c>
      <c r="DH278">
        <f t="shared" si="797"/>
        <v>0</v>
      </c>
      <c r="DI278">
        <f t="shared" si="797"/>
        <v>0</v>
      </c>
      <c r="DJ278">
        <f t="shared" si="797"/>
        <v>0</v>
      </c>
      <c r="DK278">
        <f t="shared" si="797"/>
        <v>0</v>
      </c>
      <c r="DL278">
        <f t="shared" si="797"/>
        <v>0</v>
      </c>
      <c r="DM278">
        <f t="shared" si="797"/>
        <v>0</v>
      </c>
      <c r="DN278">
        <f t="shared" si="797"/>
        <v>0</v>
      </c>
      <c r="DO278">
        <f t="shared" si="797"/>
        <v>0</v>
      </c>
      <c r="DP278">
        <f t="shared" si="797"/>
        <v>0</v>
      </c>
      <c r="DQ278">
        <f t="shared" si="797"/>
        <v>0</v>
      </c>
      <c r="DR278">
        <f t="shared" si="797"/>
        <v>0</v>
      </c>
      <c r="DS278">
        <f t="shared" si="797"/>
        <v>0</v>
      </c>
      <c r="DT278">
        <f t="shared" si="797"/>
        <v>1</v>
      </c>
      <c r="DU278">
        <f t="shared" si="797"/>
        <v>0</v>
      </c>
      <c r="DV278">
        <f t="shared" si="797"/>
        <v>0</v>
      </c>
      <c r="DW278">
        <f t="shared" si="797"/>
        <v>0</v>
      </c>
      <c r="DX278">
        <f t="shared" si="797"/>
        <v>0</v>
      </c>
      <c r="DY278">
        <f t="shared" si="797"/>
        <v>0</v>
      </c>
      <c r="DZ278">
        <f t="shared" si="797"/>
        <v>0</v>
      </c>
      <c r="EA278">
        <f t="shared" si="797"/>
        <v>0</v>
      </c>
      <c r="EB278">
        <f t="shared" si="797"/>
        <v>0</v>
      </c>
      <c r="EC278">
        <f t="shared" si="797"/>
        <v>0</v>
      </c>
      <c r="ED278">
        <f t="shared" ref="ED278:FI278" si="798">ED212+ED245</f>
        <v>0</v>
      </c>
      <c r="EE278">
        <f t="shared" si="798"/>
        <v>0</v>
      </c>
      <c r="EF278">
        <f t="shared" si="798"/>
        <v>0</v>
      </c>
      <c r="EG278">
        <f t="shared" si="798"/>
        <v>0</v>
      </c>
      <c r="EH278">
        <f t="shared" si="798"/>
        <v>0</v>
      </c>
      <c r="EI278">
        <f t="shared" si="798"/>
        <v>0</v>
      </c>
      <c r="EJ278">
        <f t="shared" si="798"/>
        <v>0</v>
      </c>
      <c r="EK278">
        <f t="shared" si="798"/>
        <v>0</v>
      </c>
      <c r="EL278">
        <f t="shared" si="798"/>
        <v>0</v>
      </c>
      <c r="EM278">
        <f t="shared" si="798"/>
        <v>0</v>
      </c>
      <c r="EN278">
        <f t="shared" si="798"/>
        <v>0</v>
      </c>
      <c r="EO278">
        <f t="shared" si="798"/>
        <v>0</v>
      </c>
      <c r="EP278">
        <f t="shared" si="798"/>
        <v>0</v>
      </c>
      <c r="EQ278">
        <f t="shared" si="798"/>
        <v>0</v>
      </c>
      <c r="ER278">
        <f t="shared" si="798"/>
        <v>0</v>
      </c>
      <c r="ES278">
        <f t="shared" si="798"/>
        <v>0</v>
      </c>
      <c r="ET278">
        <f t="shared" si="798"/>
        <v>0</v>
      </c>
      <c r="EU278">
        <f t="shared" si="798"/>
        <v>0</v>
      </c>
      <c r="EV278">
        <f t="shared" si="798"/>
        <v>0</v>
      </c>
      <c r="EW278">
        <f t="shared" si="798"/>
        <v>0</v>
      </c>
      <c r="EX278">
        <f t="shared" si="798"/>
        <v>0</v>
      </c>
      <c r="EY278">
        <f t="shared" si="798"/>
        <v>0</v>
      </c>
      <c r="EZ278">
        <f t="shared" si="798"/>
        <v>1</v>
      </c>
      <c r="FA278">
        <f t="shared" si="798"/>
        <v>0</v>
      </c>
      <c r="FB278">
        <f t="shared" si="798"/>
        <v>0</v>
      </c>
      <c r="FC278">
        <f t="shared" si="798"/>
        <v>0</v>
      </c>
      <c r="FD278">
        <f t="shared" si="798"/>
        <v>0</v>
      </c>
      <c r="FE278">
        <f t="shared" si="798"/>
        <v>0</v>
      </c>
      <c r="FF278">
        <f t="shared" si="798"/>
        <v>0</v>
      </c>
      <c r="FG278">
        <f t="shared" si="798"/>
        <v>0</v>
      </c>
      <c r="FH278">
        <f t="shared" si="798"/>
        <v>0</v>
      </c>
      <c r="FI278">
        <f t="shared" si="798"/>
        <v>0</v>
      </c>
      <c r="FJ278">
        <f t="shared" ref="FJ278:FS278" si="799">FJ212+FJ245</f>
        <v>0</v>
      </c>
      <c r="FK278">
        <f t="shared" si="799"/>
        <v>0</v>
      </c>
      <c r="FL278">
        <f t="shared" si="799"/>
        <v>0</v>
      </c>
      <c r="FM278">
        <f t="shared" si="799"/>
        <v>0</v>
      </c>
      <c r="FN278">
        <f t="shared" si="799"/>
        <v>0</v>
      </c>
      <c r="FO278">
        <f t="shared" si="799"/>
        <v>0</v>
      </c>
      <c r="FP278">
        <f t="shared" si="799"/>
        <v>0</v>
      </c>
      <c r="FQ278">
        <f t="shared" si="799"/>
        <v>0</v>
      </c>
      <c r="FR278">
        <f t="shared" si="799"/>
        <v>0</v>
      </c>
      <c r="FS278">
        <f t="shared" si="799"/>
        <v>0</v>
      </c>
      <c r="FT278">
        <f t="shared" si="773"/>
        <v>0</v>
      </c>
      <c r="FV278">
        <f t="shared" si="780"/>
        <v>14</v>
      </c>
    </row>
    <row r="279" spans="2:178">
      <c r="B279" s="139"/>
      <c r="D279" s="27" t="s">
        <v>33</v>
      </c>
      <c r="E279" s="161" t="s">
        <v>33</v>
      </c>
      <c r="F279">
        <f t="shared" ref="F279:AK279" si="800">F213+F246</f>
        <v>0</v>
      </c>
      <c r="G279">
        <f t="shared" si="800"/>
        <v>0</v>
      </c>
      <c r="H279">
        <f t="shared" si="800"/>
        <v>1</v>
      </c>
      <c r="I279">
        <f t="shared" si="800"/>
        <v>0</v>
      </c>
      <c r="J279">
        <f t="shared" si="800"/>
        <v>0</v>
      </c>
      <c r="K279">
        <f t="shared" si="800"/>
        <v>0</v>
      </c>
      <c r="L279">
        <f t="shared" si="800"/>
        <v>0</v>
      </c>
      <c r="M279">
        <f t="shared" si="800"/>
        <v>1</v>
      </c>
      <c r="N279">
        <f t="shared" si="800"/>
        <v>0</v>
      </c>
      <c r="O279">
        <f t="shared" si="800"/>
        <v>1</v>
      </c>
      <c r="P279">
        <f t="shared" si="800"/>
        <v>0</v>
      </c>
      <c r="Q279">
        <f t="shared" si="800"/>
        <v>1</v>
      </c>
      <c r="R279">
        <f t="shared" si="800"/>
        <v>0</v>
      </c>
      <c r="S279">
        <f t="shared" si="800"/>
        <v>1</v>
      </c>
      <c r="T279">
        <f t="shared" si="800"/>
        <v>0</v>
      </c>
      <c r="U279">
        <f t="shared" si="800"/>
        <v>0</v>
      </c>
      <c r="V279">
        <f t="shared" si="800"/>
        <v>0</v>
      </c>
      <c r="W279">
        <f t="shared" si="800"/>
        <v>0</v>
      </c>
      <c r="X279">
        <f t="shared" si="800"/>
        <v>0</v>
      </c>
      <c r="Y279">
        <f t="shared" si="800"/>
        <v>0</v>
      </c>
      <c r="Z279">
        <f t="shared" si="800"/>
        <v>0</v>
      </c>
      <c r="AA279">
        <f t="shared" si="800"/>
        <v>0</v>
      </c>
      <c r="AB279">
        <f t="shared" si="800"/>
        <v>0</v>
      </c>
      <c r="AC279">
        <f t="shared" si="800"/>
        <v>0</v>
      </c>
      <c r="AD279">
        <f t="shared" si="800"/>
        <v>0</v>
      </c>
      <c r="AE279">
        <f t="shared" si="800"/>
        <v>0</v>
      </c>
      <c r="AF279">
        <f t="shared" si="800"/>
        <v>0</v>
      </c>
      <c r="AG279">
        <f t="shared" si="800"/>
        <v>0</v>
      </c>
      <c r="AH279">
        <f t="shared" si="800"/>
        <v>0</v>
      </c>
      <c r="AI279">
        <f t="shared" si="800"/>
        <v>1</v>
      </c>
      <c r="AJ279">
        <f t="shared" si="800"/>
        <v>0</v>
      </c>
      <c r="AK279">
        <f t="shared" si="800"/>
        <v>0</v>
      </c>
      <c r="AL279">
        <f t="shared" ref="AL279:BP279" si="801">AL213+AL246</f>
        <v>0</v>
      </c>
      <c r="AM279">
        <f t="shared" si="801"/>
        <v>0</v>
      </c>
      <c r="AN279">
        <f t="shared" si="801"/>
        <v>0</v>
      </c>
      <c r="AO279">
        <f t="shared" si="801"/>
        <v>1</v>
      </c>
      <c r="AP279">
        <f t="shared" si="801"/>
        <v>0</v>
      </c>
      <c r="AQ279">
        <f t="shared" si="801"/>
        <v>0</v>
      </c>
      <c r="AR279">
        <f t="shared" si="801"/>
        <v>0</v>
      </c>
      <c r="AS279">
        <f t="shared" si="801"/>
        <v>0</v>
      </c>
      <c r="AT279">
        <f t="shared" si="801"/>
        <v>0</v>
      </c>
      <c r="AU279">
        <f t="shared" si="801"/>
        <v>0</v>
      </c>
      <c r="AV279">
        <f t="shared" si="801"/>
        <v>0</v>
      </c>
      <c r="AW279">
        <f t="shared" si="801"/>
        <v>0</v>
      </c>
      <c r="AX279">
        <f t="shared" si="801"/>
        <v>0</v>
      </c>
      <c r="AY279">
        <f t="shared" si="801"/>
        <v>0</v>
      </c>
      <c r="AZ279">
        <f t="shared" si="801"/>
        <v>1</v>
      </c>
      <c r="BA279">
        <f t="shared" si="801"/>
        <v>0</v>
      </c>
      <c r="BB279">
        <f t="shared" si="801"/>
        <v>0</v>
      </c>
      <c r="BC279">
        <f t="shared" si="801"/>
        <v>0</v>
      </c>
      <c r="BD279">
        <f t="shared" si="801"/>
        <v>0</v>
      </c>
      <c r="BE279">
        <f t="shared" si="801"/>
        <v>1</v>
      </c>
      <c r="BF279">
        <f t="shared" si="801"/>
        <v>0</v>
      </c>
      <c r="BG279">
        <f t="shared" si="801"/>
        <v>0</v>
      </c>
      <c r="BH279">
        <f t="shared" si="801"/>
        <v>1</v>
      </c>
      <c r="BI279">
        <f t="shared" si="801"/>
        <v>0</v>
      </c>
      <c r="BJ279">
        <f t="shared" si="801"/>
        <v>0</v>
      </c>
      <c r="BK279">
        <f t="shared" si="801"/>
        <v>0</v>
      </c>
      <c r="BL279">
        <f t="shared" si="801"/>
        <v>0</v>
      </c>
      <c r="BM279">
        <f t="shared" si="801"/>
        <v>0</v>
      </c>
      <c r="BN279">
        <f t="shared" si="801"/>
        <v>0</v>
      </c>
      <c r="BO279">
        <f t="shared" si="801"/>
        <v>0</v>
      </c>
      <c r="BP279">
        <f t="shared" si="801"/>
        <v>0</v>
      </c>
      <c r="BQ279">
        <f>BQ213+BQ246</f>
        <v>0</v>
      </c>
      <c r="BR279">
        <f t="shared" ref="BR279:CW279" si="802">BR213+BR246</f>
        <v>0</v>
      </c>
      <c r="BS279">
        <f t="shared" si="802"/>
        <v>0</v>
      </c>
      <c r="BT279">
        <f t="shared" si="802"/>
        <v>0</v>
      </c>
      <c r="BU279">
        <f t="shared" si="802"/>
        <v>0</v>
      </c>
      <c r="BV279">
        <f t="shared" si="802"/>
        <v>0</v>
      </c>
      <c r="BW279">
        <f t="shared" si="802"/>
        <v>0</v>
      </c>
      <c r="BX279">
        <f t="shared" si="802"/>
        <v>1</v>
      </c>
      <c r="BY279">
        <f t="shared" si="802"/>
        <v>0</v>
      </c>
      <c r="BZ279">
        <f t="shared" si="802"/>
        <v>0</v>
      </c>
      <c r="CA279">
        <f t="shared" si="802"/>
        <v>0</v>
      </c>
      <c r="CB279">
        <f t="shared" si="802"/>
        <v>0</v>
      </c>
      <c r="CC279">
        <f t="shared" si="802"/>
        <v>1</v>
      </c>
      <c r="CD279">
        <f t="shared" si="802"/>
        <v>0</v>
      </c>
      <c r="CE279">
        <f t="shared" si="802"/>
        <v>0</v>
      </c>
      <c r="CF279">
        <f t="shared" si="802"/>
        <v>1</v>
      </c>
      <c r="CG279">
        <f t="shared" si="802"/>
        <v>0</v>
      </c>
      <c r="CH279">
        <f t="shared" si="802"/>
        <v>0</v>
      </c>
      <c r="CI279">
        <f t="shared" si="802"/>
        <v>0</v>
      </c>
      <c r="CJ279">
        <f t="shared" si="802"/>
        <v>0</v>
      </c>
      <c r="CK279">
        <f t="shared" si="802"/>
        <v>1</v>
      </c>
      <c r="CL279">
        <f t="shared" si="802"/>
        <v>0</v>
      </c>
      <c r="CM279">
        <f t="shared" si="802"/>
        <v>0</v>
      </c>
      <c r="CN279">
        <f t="shared" si="802"/>
        <v>0</v>
      </c>
      <c r="CO279">
        <f t="shared" si="802"/>
        <v>1</v>
      </c>
      <c r="CP279">
        <f t="shared" si="802"/>
        <v>0</v>
      </c>
      <c r="CQ279">
        <f t="shared" si="802"/>
        <v>0</v>
      </c>
      <c r="CR279">
        <f t="shared" si="802"/>
        <v>0</v>
      </c>
      <c r="CS279">
        <f t="shared" si="802"/>
        <v>1</v>
      </c>
      <c r="CT279">
        <f t="shared" si="802"/>
        <v>0</v>
      </c>
      <c r="CU279">
        <f t="shared" si="802"/>
        <v>0</v>
      </c>
      <c r="CV279">
        <f t="shared" si="802"/>
        <v>0</v>
      </c>
      <c r="CW279">
        <f t="shared" si="802"/>
        <v>1</v>
      </c>
      <c r="CX279">
        <f t="shared" ref="CX279:EC279" si="803">CX213+CX246</f>
        <v>0</v>
      </c>
      <c r="CY279">
        <f t="shared" si="803"/>
        <v>0</v>
      </c>
      <c r="CZ279">
        <f t="shared" si="803"/>
        <v>0</v>
      </c>
      <c r="DA279">
        <f t="shared" si="803"/>
        <v>0</v>
      </c>
      <c r="DB279">
        <f t="shared" si="803"/>
        <v>0</v>
      </c>
      <c r="DC279">
        <f t="shared" si="803"/>
        <v>1</v>
      </c>
      <c r="DD279">
        <f t="shared" si="803"/>
        <v>0</v>
      </c>
      <c r="DE279">
        <f t="shared" si="803"/>
        <v>1</v>
      </c>
      <c r="DF279">
        <f t="shared" si="803"/>
        <v>0</v>
      </c>
      <c r="DG279">
        <f t="shared" si="803"/>
        <v>0</v>
      </c>
      <c r="DH279">
        <f t="shared" si="803"/>
        <v>1</v>
      </c>
      <c r="DI279">
        <f t="shared" si="803"/>
        <v>0</v>
      </c>
      <c r="DJ279">
        <f t="shared" si="803"/>
        <v>0</v>
      </c>
      <c r="DK279">
        <f t="shared" si="803"/>
        <v>1</v>
      </c>
      <c r="DL279">
        <f t="shared" si="803"/>
        <v>0</v>
      </c>
      <c r="DM279">
        <f t="shared" si="803"/>
        <v>0</v>
      </c>
      <c r="DN279">
        <f t="shared" si="803"/>
        <v>0</v>
      </c>
      <c r="DO279">
        <f t="shared" si="803"/>
        <v>0</v>
      </c>
      <c r="DP279">
        <f t="shared" si="803"/>
        <v>1</v>
      </c>
      <c r="DQ279">
        <f t="shared" si="803"/>
        <v>0</v>
      </c>
      <c r="DR279">
        <f t="shared" si="803"/>
        <v>0</v>
      </c>
      <c r="DS279">
        <f t="shared" si="803"/>
        <v>0</v>
      </c>
      <c r="DT279">
        <f t="shared" si="803"/>
        <v>0</v>
      </c>
      <c r="DU279">
        <f t="shared" si="803"/>
        <v>0</v>
      </c>
      <c r="DV279">
        <f t="shared" si="803"/>
        <v>0</v>
      </c>
      <c r="DW279">
        <f t="shared" si="803"/>
        <v>0</v>
      </c>
      <c r="DX279">
        <f t="shared" si="803"/>
        <v>0</v>
      </c>
      <c r="DY279">
        <f t="shared" si="803"/>
        <v>0</v>
      </c>
      <c r="DZ279">
        <f t="shared" si="803"/>
        <v>0</v>
      </c>
      <c r="EA279">
        <f t="shared" si="803"/>
        <v>0</v>
      </c>
      <c r="EB279">
        <f t="shared" si="803"/>
        <v>0</v>
      </c>
      <c r="EC279">
        <f t="shared" si="803"/>
        <v>0</v>
      </c>
      <c r="ED279">
        <f t="shared" ref="ED279:FI279" si="804">ED213+ED246</f>
        <v>0</v>
      </c>
      <c r="EE279">
        <f t="shared" si="804"/>
        <v>0</v>
      </c>
      <c r="EF279">
        <f t="shared" si="804"/>
        <v>0</v>
      </c>
      <c r="EG279">
        <f t="shared" si="804"/>
        <v>1</v>
      </c>
      <c r="EH279">
        <f t="shared" si="804"/>
        <v>1</v>
      </c>
      <c r="EI279">
        <f t="shared" si="804"/>
        <v>0</v>
      </c>
      <c r="EJ279">
        <f t="shared" si="804"/>
        <v>0</v>
      </c>
      <c r="EK279">
        <f t="shared" si="804"/>
        <v>1</v>
      </c>
      <c r="EL279">
        <f t="shared" si="804"/>
        <v>0</v>
      </c>
      <c r="EM279">
        <f t="shared" si="804"/>
        <v>0</v>
      </c>
      <c r="EN279">
        <f t="shared" si="804"/>
        <v>0</v>
      </c>
      <c r="EO279">
        <f t="shared" si="804"/>
        <v>0</v>
      </c>
      <c r="EP279">
        <f t="shared" si="804"/>
        <v>0</v>
      </c>
      <c r="EQ279">
        <f t="shared" si="804"/>
        <v>0</v>
      </c>
      <c r="ER279">
        <f t="shared" si="804"/>
        <v>0</v>
      </c>
      <c r="ES279">
        <f t="shared" si="804"/>
        <v>0</v>
      </c>
      <c r="ET279">
        <f t="shared" si="804"/>
        <v>1</v>
      </c>
      <c r="EU279">
        <f t="shared" si="804"/>
        <v>0</v>
      </c>
      <c r="EV279">
        <f t="shared" si="804"/>
        <v>0</v>
      </c>
      <c r="EW279">
        <f t="shared" si="804"/>
        <v>0</v>
      </c>
      <c r="EX279">
        <f t="shared" si="804"/>
        <v>0</v>
      </c>
      <c r="EY279">
        <f t="shared" si="804"/>
        <v>0</v>
      </c>
      <c r="EZ279">
        <f t="shared" si="804"/>
        <v>0</v>
      </c>
      <c r="FA279">
        <f t="shared" si="804"/>
        <v>0</v>
      </c>
      <c r="FB279">
        <f t="shared" si="804"/>
        <v>0</v>
      </c>
      <c r="FC279">
        <f t="shared" si="804"/>
        <v>0</v>
      </c>
      <c r="FD279">
        <f t="shared" si="804"/>
        <v>0</v>
      </c>
      <c r="FE279">
        <f t="shared" si="804"/>
        <v>0</v>
      </c>
      <c r="FF279">
        <f t="shared" si="804"/>
        <v>1</v>
      </c>
      <c r="FG279">
        <f t="shared" si="804"/>
        <v>0</v>
      </c>
      <c r="FH279">
        <f t="shared" si="804"/>
        <v>1</v>
      </c>
      <c r="FI279">
        <f t="shared" si="804"/>
        <v>0</v>
      </c>
      <c r="FJ279">
        <f t="shared" ref="FJ279:FS279" si="805">FJ213+FJ246</f>
        <v>0</v>
      </c>
      <c r="FK279">
        <f t="shared" si="805"/>
        <v>0</v>
      </c>
      <c r="FL279">
        <f t="shared" si="805"/>
        <v>0</v>
      </c>
      <c r="FM279">
        <f t="shared" si="805"/>
        <v>0</v>
      </c>
      <c r="FN279">
        <f t="shared" si="805"/>
        <v>0</v>
      </c>
      <c r="FO279">
        <f t="shared" si="805"/>
        <v>0</v>
      </c>
      <c r="FP279">
        <f t="shared" si="805"/>
        <v>1</v>
      </c>
      <c r="FQ279">
        <f t="shared" si="805"/>
        <v>0</v>
      </c>
      <c r="FR279">
        <f t="shared" si="805"/>
        <v>0</v>
      </c>
      <c r="FS279">
        <f t="shared" si="805"/>
        <v>0</v>
      </c>
      <c r="FT279">
        <f t="shared" si="773"/>
        <v>1</v>
      </c>
      <c r="FV279">
        <f t="shared" si="780"/>
        <v>30</v>
      </c>
    </row>
    <row r="280" spans="2:178">
      <c r="B280" s="139"/>
      <c r="D280" s="27" t="s">
        <v>34</v>
      </c>
      <c r="E280" s="161" t="s">
        <v>34</v>
      </c>
      <c r="F280">
        <f t="shared" ref="F280:AK280" si="806">F214+F247</f>
        <v>0</v>
      </c>
      <c r="G280">
        <f t="shared" si="806"/>
        <v>0</v>
      </c>
      <c r="H280">
        <f t="shared" si="806"/>
        <v>0</v>
      </c>
      <c r="I280">
        <f t="shared" si="806"/>
        <v>0</v>
      </c>
      <c r="J280">
        <f t="shared" si="806"/>
        <v>0</v>
      </c>
      <c r="K280">
        <f t="shared" si="806"/>
        <v>0</v>
      </c>
      <c r="L280">
        <f t="shared" si="806"/>
        <v>0</v>
      </c>
      <c r="M280">
        <f t="shared" si="806"/>
        <v>0</v>
      </c>
      <c r="N280">
        <f t="shared" si="806"/>
        <v>0</v>
      </c>
      <c r="O280">
        <f t="shared" si="806"/>
        <v>0</v>
      </c>
      <c r="P280">
        <f t="shared" si="806"/>
        <v>0</v>
      </c>
      <c r="Q280">
        <f t="shared" si="806"/>
        <v>0</v>
      </c>
      <c r="R280">
        <f t="shared" si="806"/>
        <v>0</v>
      </c>
      <c r="S280">
        <f t="shared" si="806"/>
        <v>0</v>
      </c>
      <c r="T280">
        <f t="shared" si="806"/>
        <v>0</v>
      </c>
      <c r="U280">
        <f t="shared" si="806"/>
        <v>0</v>
      </c>
      <c r="V280">
        <f t="shared" si="806"/>
        <v>0</v>
      </c>
      <c r="W280">
        <f t="shared" si="806"/>
        <v>0</v>
      </c>
      <c r="X280">
        <f t="shared" si="806"/>
        <v>0</v>
      </c>
      <c r="Y280">
        <f t="shared" si="806"/>
        <v>0</v>
      </c>
      <c r="Z280">
        <f t="shared" si="806"/>
        <v>0</v>
      </c>
      <c r="AA280">
        <f t="shared" si="806"/>
        <v>0</v>
      </c>
      <c r="AB280">
        <f t="shared" si="806"/>
        <v>0</v>
      </c>
      <c r="AC280">
        <f t="shared" si="806"/>
        <v>0</v>
      </c>
      <c r="AD280">
        <f t="shared" si="806"/>
        <v>0</v>
      </c>
      <c r="AE280">
        <f t="shared" si="806"/>
        <v>0</v>
      </c>
      <c r="AF280">
        <f t="shared" si="806"/>
        <v>0</v>
      </c>
      <c r="AG280">
        <f t="shared" si="806"/>
        <v>0</v>
      </c>
      <c r="AH280">
        <f t="shared" si="806"/>
        <v>0</v>
      </c>
      <c r="AI280">
        <f t="shared" si="806"/>
        <v>0</v>
      </c>
      <c r="AJ280">
        <f t="shared" si="806"/>
        <v>0</v>
      </c>
      <c r="AK280">
        <f t="shared" si="806"/>
        <v>2</v>
      </c>
      <c r="AL280">
        <f t="shared" ref="AL280:BP280" si="807">AL214+AL247</f>
        <v>0</v>
      </c>
      <c r="AM280">
        <f t="shared" si="807"/>
        <v>0</v>
      </c>
      <c r="AN280">
        <f t="shared" si="807"/>
        <v>0</v>
      </c>
      <c r="AO280">
        <f t="shared" si="807"/>
        <v>0</v>
      </c>
      <c r="AP280">
        <f t="shared" si="807"/>
        <v>0</v>
      </c>
      <c r="AQ280">
        <f t="shared" si="807"/>
        <v>0</v>
      </c>
      <c r="AR280">
        <f t="shared" si="807"/>
        <v>0</v>
      </c>
      <c r="AS280">
        <f t="shared" si="807"/>
        <v>0</v>
      </c>
      <c r="AT280">
        <f t="shared" si="807"/>
        <v>0</v>
      </c>
      <c r="AU280">
        <f t="shared" si="807"/>
        <v>0</v>
      </c>
      <c r="AV280">
        <f t="shared" si="807"/>
        <v>0</v>
      </c>
      <c r="AW280">
        <f t="shared" si="807"/>
        <v>0</v>
      </c>
      <c r="AX280">
        <f t="shared" si="807"/>
        <v>0</v>
      </c>
      <c r="AY280">
        <f t="shared" si="807"/>
        <v>0</v>
      </c>
      <c r="AZ280">
        <f t="shared" si="807"/>
        <v>0</v>
      </c>
      <c r="BA280">
        <f t="shared" si="807"/>
        <v>0</v>
      </c>
      <c r="BB280">
        <f t="shared" si="807"/>
        <v>0</v>
      </c>
      <c r="BC280">
        <f t="shared" si="807"/>
        <v>0</v>
      </c>
      <c r="BD280">
        <f t="shared" si="807"/>
        <v>0</v>
      </c>
      <c r="BE280">
        <f t="shared" si="807"/>
        <v>0</v>
      </c>
      <c r="BF280">
        <f t="shared" si="807"/>
        <v>0</v>
      </c>
      <c r="BG280">
        <f t="shared" si="807"/>
        <v>0</v>
      </c>
      <c r="BH280">
        <f t="shared" si="807"/>
        <v>0</v>
      </c>
      <c r="BI280">
        <f t="shared" si="807"/>
        <v>0</v>
      </c>
      <c r="BJ280">
        <f t="shared" si="807"/>
        <v>0</v>
      </c>
      <c r="BK280">
        <f t="shared" si="807"/>
        <v>0</v>
      </c>
      <c r="BL280">
        <f t="shared" si="807"/>
        <v>0</v>
      </c>
      <c r="BM280">
        <f t="shared" si="807"/>
        <v>0</v>
      </c>
      <c r="BN280">
        <f t="shared" si="807"/>
        <v>0</v>
      </c>
      <c r="BO280">
        <f t="shared" si="807"/>
        <v>0</v>
      </c>
      <c r="BP280">
        <f t="shared" si="807"/>
        <v>0</v>
      </c>
      <c r="BQ280">
        <f>BQ214+BQ247</f>
        <v>0</v>
      </c>
      <c r="BR280">
        <f t="shared" ref="BR280:CW280" si="808">BR214+BR247</f>
        <v>0</v>
      </c>
      <c r="BS280">
        <f t="shared" si="808"/>
        <v>0</v>
      </c>
      <c r="BT280">
        <f t="shared" si="808"/>
        <v>1</v>
      </c>
      <c r="BU280">
        <f t="shared" si="808"/>
        <v>0</v>
      </c>
      <c r="BV280">
        <f t="shared" si="808"/>
        <v>0</v>
      </c>
      <c r="BW280">
        <f t="shared" si="808"/>
        <v>0</v>
      </c>
      <c r="BX280">
        <f t="shared" si="808"/>
        <v>0</v>
      </c>
      <c r="BY280">
        <f t="shared" si="808"/>
        <v>1</v>
      </c>
      <c r="BZ280">
        <f t="shared" si="808"/>
        <v>0</v>
      </c>
      <c r="CA280">
        <f t="shared" si="808"/>
        <v>0</v>
      </c>
      <c r="CB280">
        <f t="shared" si="808"/>
        <v>0</v>
      </c>
      <c r="CC280">
        <f t="shared" si="808"/>
        <v>0</v>
      </c>
      <c r="CD280">
        <f t="shared" si="808"/>
        <v>0</v>
      </c>
      <c r="CE280">
        <f t="shared" si="808"/>
        <v>0</v>
      </c>
      <c r="CF280">
        <f t="shared" si="808"/>
        <v>0</v>
      </c>
      <c r="CG280">
        <f t="shared" si="808"/>
        <v>0</v>
      </c>
      <c r="CH280">
        <f t="shared" si="808"/>
        <v>0</v>
      </c>
      <c r="CI280">
        <f t="shared" si="808"/>
        <v>0</v>
      </c>
      <c r="CJ280">
        <f t="shared" si="808"/>
        <v>0</v>
      </c>
      <c r="CK280">
        <f t="shared" si="808"/>
        <v>1</v>
      </c>
      <c r="CL280">
        <f t="shared" si="808"/>
        <v>1</v>
      </c>
      <c r="CM280">
        <f t="shared" si="808"/>
        <v>0</v>
      </c>
      <c r="CN280">
        <f t="shared" si="808"/>
        <v>1</v>
      </c>
      <c r="CO280">
        <f t="shared" si="808"/>
        <v>0</v>
      </c>
      <c r="CP280">
        <f t="shared" si="808"/>
        <v>0</v>
      </c>
      <c r="CQ280">
        <f t="shared" si="808"/>
        <v>0</v>
      </c>
      <c r="CR280">
        <f t="shared" si="808"/>
        <v>1</v>
      </c>
      <c r="CS280">
        <f t="shared" si="808"/>
        <v>0</v>
      </c>
      <c r="CT280">
        <f t="shared" si="808"/>
        <v>0</v>
      </c>
      <c r="CU280">
        <f t="shared" si="808"/>
        <v>0</v>
      </c>
      <c r="CV280">
        <f t="shared" si="808"/>
        <v>0</v>
      </c>
      <c r="CW280">
        <f t="shared" si="808"/>
        <v>0</v>
      </c>
      <c r="CX280">
        <f t="shared" ref="CX280:EC280" si="809">CX214+CX247</f>
        <v>0</v>
      </c>
      <c r="CY280">
        <f t="shared" si="809"/>
        <v>0</v>
      </c>
      <c r="CZ280">
        <f t="shared" si="809"/>
        <v>0</v>
      </c>
      <c r="DA280">
        <f t="shared" si="809"/>
        <v>0</v>
      </c>
      <c r="DB280">
        <f t="shared" si="809"/>
        <v>0</v>
      </c>
      <c r="DC280">
        <f t="shared" si="809"/>
        <v>0</v>
      </c>
      <c r="DD280">
        <f t="shared" si="809"/>
        <v>0</v>
      </c>
      <c r="DE280">
        <f t="shared" si="809"/>
        <v>0</v>
      </c>
      <c r="DF280">
        <f t="shared" si="809"/>
        <v>0</v>
      </c>
      <c r="DG280">
        <f t="shared" si="809"/>
        <v>0</v>
      </c>
      <c r="DH280">
        <f t="shared" si="809"/>
        <v>0</v>
      </c>
      <c r="DI280">
        <f t="shared" si="809"/>
        <v>0</v>
      </c>
      <c r="DJ280">
        <f t="shared" si="809"/>
        <v>0</v>
      </c>
      <c r="DK280">
        <f t="shared" si="809"/>
        <v>0</v>
      </c>
      <c r="DL280">
        <f t="shared" si="809"/>
        <v>0</v>
      </c>
      <c r="DM280">
        <f t="shared" si="809"/>
        <v>0</v>
      </c>
      <c r="DN280">
        <f t="shared" si="809"/>
        <v>0</v>
      </c>
      <c r="DO280">
        <f t="shared" si="809"/>
        <v>0</v>
      </c>
      <c r="DP280">
        <f t="shared" si="809"/>
        <v>0</v>
      </c>
      <c r="DQ280">
        <f t="shared" si="809"/>
        <v>0</v>
      </c>
      <c r="DR280">
        <f t="shared" si="809"/>
        <v>0</v>
      </c>
      <c r="DS280">
        <f t="shared" si="809"/>
        <v>0</v>
      </c>
      <c r="DT280">
        <f t="shared" si="809"/>
        <v>1</v>
      </c>
      <c r="DU280">
        <f t="shared" si="809"/>
        <v>1</v>
      </c>
      <c r="DV280">
        <f t="shared" si="809"/>
        <v>2</v>
      </c>
      <c r="DW280">
        <f t="shared" si="809"/>
        <v>0</v>
      </c>
      <c r="DX280">
        <f t="shared" si="809"/>
        <v>0</v>
      </c>
      <c r="DY280">
        <f t="shared" si="809"/>
        <v>0</v>
      </c>
      <c r="DZ280">
        <f t="shared" si="809"/>
        <v>1</v>
      </c>
      <c r="EA280">
        <f t="shared" si="809"/>
        <v>0</v>
      </c>
      <c r="EB280">
        <f t="shared" si="809"/>
        <v>0</v>
      </c>
      <c r="EC280">
        <f t="shared" si="809"/>
        <v>0</v>
      </c>
      <c r="ED280">
        <f t="shared" ref="ED280:FI280" si="810">ED214+ED247</f>
        <v>0</v>
      </c>
      <c r="EE280">
        <f t="shared" si="810"/>
        <v>0</v>
      </c>
      <c r="EF280">
        <f t="shared" si="810"/>
        <v>0</v>
      </c>
      <c r="EG280">
        <f t="shared" si="810"/>
        <v>0</v>
      </c>
      <c r="EH280">
        <f t="shared" si="810"/>
        <v>0</v>
      </c>
      <c r="EI280">
        <f t="shared" si="810"/>
        <v>0</v>
      </c>
      <c r="EJ280">
        <f t="shared" si="810"/>
        <v>0</v>
      </c>
      <c r="EK280">
        <f t="shared" si="810"/>
        <v>0</v>
      </c>
      <c r="EL280">
        <f t="shared" si="810"/>
        <v>0</v>
      </c>
      <c r="EM280">
        <f t="shared" si="810"/>
        <v>0</v>
      </c>
      <c r="EN280">
        <f t="shared" si="810"/>
        <v>0</v>
      </c>
      <c r="EO280">
        <f t="shared" si="810"/>
        <v>0</v>
      </c>
      <c r="EP280">
        <f t="shared" si="810"/>
        <v>0</v>
      </c>
      <c r="EQ280">
        <f t="shared" si="810"/>
        <v>0</v>
      </c>
      <c r="ER280">
        <f t="shared" si="810"/>
        <v>1</v>
      </c>
      <c r="ES280">
        <f t="shared" si="810"/>
        <v>0</v>
      </c>
      <c r="ET280">
        <f t="shared" si="810"/>
        <v>0</v>
      </c>
      <c r="EU280">
        <f t="shared" si="810"/>
        <v>0</v>
      </c>
      <c r="EV280">
        <f t="shared" si="810"/>
        <v>0</v>
      </c>
      <c r="EW280">
        <f t="shared" si="810"/>
        <v>0</v>
      </c>
      <c r="EX280">
        <f t="shared" si="810"/>
        <v>0</v>
      </c>
      <c r="EY280">
        <f t="shared" si="810"/>
        <v>0</v>
      </c>
      <c r="EZ280">
        <f t="shared" si="810"/>
        <v>1</v>
      </c>
      <c r="FA280">
        <f t="shared" si="810"/>
        <v>0</v>
      </c>
      <c r="FB280">
        <f t="shared" si="810"/>
        <v>1</v>
      </c>
      <c r="FC280">
        <f t="shared" si="810"/>
        <v>0</v>
      </c>
      <c r="FD280">
        <f t="shared" si="810"/>
        <v>0</v>
      </c>
      <c r="FE280">
        <f t="shared" si="810"/>
        <v>0</v>
      </c>
      <c r="FF280">
        <f t="shared" si="810"/>
        <v>0</v>
      </c>
      <c r="FG280">
        <f t="shared" si="810"/>
        <v>0</v>
      </c>
      <c r="FH280">
        <f t="shared" si="810"/>
        <v>0</v>
      </c>
      <c r="FI280">
        <f t="shared" si="810"/>
        <v>1</v>
      </c>
      <c r="FJ280">
        <f t="shared" ref="FJ280:FS280" si="811">FJ214+FJ247</f>
        <v>0</v>
      </c>
      <c r="FK280">
        <f t="shared" si="811"/>
        <v>0</v>
      </c>
      <c r="FL280">
        <f t="shared" si="811"/>
        <v>0</v>
      </c>
      <c r="FM280">
        <f t="shared" si="811"/>
        <v>0</v>
      </c>
      <c r="FN280">
        <f t="shared" si="811"/>
        <v>0</v>
      </c>
      <c r="FO280">
        <f t="shared" si="811"/>
        <v>0</v>
      </c>
      <c r="FP280">
        <f t="shared" si="811"/>
        <v>0</v>
      </c>
      <c r="FQ280">
        <f t="shared" si="811"/>
        <v>0</v>
      </c>
      <c r="FR280">
        <f t="shared" si="811"/>
        <v>0</v>
      </c>
      <c r="FS280">
        <f t="shared" si="811"/>
        <v>0</v>
      </c>
      <c r="FT280">
        <f t="shared" si="773"/>
        <v>0</v>
      </c>
      <c r="FV280">
        <f t="shared" si="780"/>
        <v>17</v>
      </c>
    </row>
    <row r="281" spans="2:178" ht="15.75" thickBot="1">
      <c r="B281" s="139"/>
      <c r="D281" s="105" t="s">
        <v>25</v>
      </c>
      <c r="E281" s="106"/>
      <c r="F281" s="106">
        <f>SUM(F274:F280)</f>
        <v>0</v>
      </c>
      <c r="G281" s="106">
        <f t="shared" ref="G281:BR281" si="812">SUM(G274:G280)</f>
        <v>0</v>
      </c>
      <c r="H281" s="106">
        <f t="shared" si="812"/>
        <v>1</v>
      </c>
      <c r="I281" s="106">
        <f t="shared" si="812"/>
        <v>0</v>
      </c>
      <c r="J281" s="106">
        <f t="shared" si="812"/>
        <v>0</v>
      </c>
      <c r="K281" s="106">
        <f t="shared" si="812"/>
        <v>0</v>
      </c>
      <c r="L281" s="106">
        <f t="shared" si="812"/>
        <v>0</v>
      </c>
      <c r="M281" s="106">
        <f t="shared" si="812"/>
        <v>1</v>
      </c>
      <c r="N281" s="106">
        <f t="shared" si="812"/>
        <v>0</v>
      </c>
      <c r="O281" s="106">
        <f t="shared" si="812"/>
        <v>1</v>
      </c>
      <c r="P281" s="106">
        <f t="shared" si="812"/>
        <v>0</v>
      </c>
      <c r="Q281" s="106">
        <f t="shared" si="812"/>
        <v>2</v>
      </c>
      <c r="R281" s="106">
        <f t="shared" si="812"/>
        <v>0</v>
      </c>
      <c r="S281" s="106">
        <f t="shared" si="812"/>
        <v>1</v>
      </c>
      <c r="T281" s="106">
        <f t="shared" si="812"/>
        <v>0</v>
      </c>
      <c r="U281" s="106">
        <f t="shared" si="812"/>
        <v>0</v>
      </c>
      <c r="V281" s="106">
        <f t="shared" si="812"/>
        <v>0</v>
      </c>
      <c r="W281" s="106">
        <f t="shared" si="812"/>
        <v>0</v>
      </c>
      <c r="X281" s="106">
        <f t="shared" si="812"/>
        <v>0</v>
      </c>
      <c r="Y281" s="106">
        <f t="shared" si="812"/>
        <v>0</v>
      </c>
      <c r="Z281" s="106">
        <f t="shared" si="812"/>
        <v>0</v>
      </c>
      <c r="AA281" s="106">
        <f t="shared" si="812"/>
        <v>2</v>
      </c>
      <c r="AB281" s="106">
        <f t="shared" si="812"/>
        <v>0</v>
      </c>
      <c r="AC281" s="106">
        <f t="shared" si="812"/>
        <v>1</v>
      </c>
      <c r="AD281" s="106">
        <f t="shared" si="812"/>
        <v>1</v>
      </c>
      <c r="AE281" s="106">
        <f t="shared" si="812"/>
        <v>0</v>
      </c>
      <c r="AF281" s="106">
        <f t="shared" si="812"/>
        <v>0</v>
      </c>
      <c r="AG281" s="106">
        <f t="shared" si="812"/>
        <v>0</v>
      </c>
      <c r="AH281" s="106">
        <f t="shared" si="812"/>
        <v>0</v>
      </c>
      <c r="AI281" s="106">
        <f t="shared" si="812"/>
        <v>1</v>
      </c>
      <c r="AJ281" s="106">
        <f t="shared" si="812"/>
        <v>1</v>
      </c>
      <c r="AK281" s="106">
        <f t="shared" si="812"/>
        <v>2</v>
      </c>
      <c r="AL281" s="106">
        <f t="shared" si="812"/>
        <v>1</v>
      </c>
      <c r="AM281" s="106">
        <f t="shared" si="812"/>
        <v>0</v>
      </c>
      <c r="AN281" s="106">
        <f t="shared" si="812"/>
        <v>0</v>
      </c>
      <c r="AO281" s="106">
        <f t="shared" si="812"/>
        <v>1</v>
      </c>
      <c r="AP281" s="106">
        <f t="shared" si="812"/>
        <v>0</v>
      </c>
      <c r="AQ281" s="106">
        <f t="shared" si="812"/>
        <v>0</v>
      </c>
      <c r="AR281" s="106">
        <f t="shared" si="812"/>
        <v>2</v>
      </c>
      <c r="AS281" s="106">
        <f t="shared" si="812"/>
        <v>0</v>
      </c>
      <c r="AT281" s="106">
        <f t="shared" si="812"/>
        <v>0</v>
      </c>
      <c r="AU281" s="106">
        <f t="shared" si="812"/>
        <v>0</v>
      </c>
      <c r="AV281" s="106">
        <f t="shared" si="812"/>
        <v>0</v>
      </c>
      <c r="AW281" s="106">
        <f t="shared" si="812"/>
        <v>0</v>
      </c>
      <c r="AX281" s="106">
        <f t="shared" si="812"/>
        <v>0</v>
      </c>
      <c r="AY281" s="106">
        <f t="shared" si="812"/>
        <v>0</v>
      </c>
      <c r="AZ281" s="106">
        <f t="shared" si="812"/>
        <v>2</v>
      </c>
      <c r="BA281" s="106">
        <f t="shared" si="812"/>
        <v>0</v>
      </c>
      <c r="BB281" s="106">
        <f t="shared" si="812"/>
        <v>0</v>
      </c>
      <c r="BC281" s="106">
        <f t="shared" si="812"/>
        <v>1</v>
      </c>
      <c r="BD281" s="106">
        <f t="shared" si="812"/>
        <v>0</v>
      </c>
      <c r="BE281" s="106">
        <f t="shared" si="812"/>
        <v>1</v>
      </c>
      <c r="BF281" s="106">
        <f t="shared" si="812"/>
        <v>0</v>
      </c>
      <c r="BG281" s="106">
        <f t="shared" si="812"/>
        <v>0</v>
      </c>
      <c r="BH281" s="106">
        <f t="shared" si="812"/>
        <v>1</v>
      </c>
      <c r="BI281" s="106">
        <f t="shared" si="812"/>
        <v>0</v>
      </c>
      <c r="BJ281" s="106">
        <f t="shared" si="812"/>
        <v>0</v>
      </c>
      <c r="BK281" s="106">
        <f t="shared" si="812"/>
        <v>0</v>
      </c>
      <c r="BL281" s="106">
        <f t="shared" si="812"/>
        <v>0</v>
      </c>
      <c r="BM281" s="106">
        <f t="shared" si="812"/>
        <v>0</v>
      </c>
      <c r="BN281" s="106">
        <f t="shared" si="812"/>
        <v>0</v>
      </c>
      <c r="BO281" s="106">
        <f t="shared" si="812"/>
        <v>0</v>
      </c>
      <c r="BP281" s="106">
        <f t="shared" si="812"/>
        <v>0</v>
      </c>
      <c r="BQ281" s="106">
        <f t="shared" si="812"/>
        <v>0</v>
      </c>
      <c r="BR281" s="106">
        <f t="shared" si="812"/>
        <v>0</v>
      </c>
      <c r="BS281" s="106">
        <f t="shared" ref="BS281:ED281" si="813">SUM(BS274:BS280)</f>
        <v>0</v>
      </c>
      <c r="BT281" s="106">
        <f t="shared" si="813"/>
        <v>1</v>
      </c>
      <c r="BU281" s="106">
        <f t="shared" si="813"/>
        <v>0</v>
      </c>
      <c r="BV281" s="106">
        <f t="shared" si="813"/>
        <v>0</v>
      </c>
      <c r="BW281" s="106">
        <f t="shared" si="813"/>
        <v>0</v>
      </c>
      <c r="BX281" s="106">
        <f t="shared" si="813"/>
        <v>1</v>
      </c>
      <c r="BY281" s="106">
        <f t="shared" si="813"/>
        <v>1</v>
      </c>
      <c r="BZ281" s="106">
        <f t="shared" si="813"/>
        <v>0</v>
      </c>
      <c r="CA281" s="106">
        <f t="shared" si="813"/>
        <v>0</v>
      </c>
      <c r="CB281" s="106">
        <f t="shared" si="813"/>
        <v>0</v>
      </c>
      <c r="CC281" s="106">
        <f t="shared" si="813"/>
        <v>1</v>
      </c>
      <c r="CD281" s="106">
        <f t="shared" si="813"/>
        <v>1</v>
      </c>
      <c r="CE281" s="106">
        <f t="shared" si="813"/>
        <v>0</v>
      </c>
      <c r="CF281" s="106">
        <f t="shared" si="813"/>
        <v>1</v>
      </c>
      <c r="CG281" s="106">
        <f t="shared" si="813"/>
        <v>0</v>
      </c>
      <c r="CH281" s="106">
        <f t="shared" si="813"/>
        <v>0</v>
      </c>
      <c r="CI281" s="106">
        <f t="shared" si="813"/>
        <v>0</v>
      </c>
      <c r="CJ281" s="106">
        <f t="shared" si="813"/>
        <v>0</v>
      </c>
      <c r="CK281" s="106">
        <f t="shared" si="813"/>
        <v>2</v>
      </c>
      <c r="CL281" s="106">
        <f t="shared" si="813"/>
        <v>1</v>
      </c>
      <c r="CM281" s="106">
        <f t="shared" si="813"/>
        <v>1</v>
      </c>
      <c r="CN281" s="106">
        <f t="shared" si="813"/>
        <v>1</v>
      </c>
      <c r="CO281" s="106">
        <f t="shared" si="813"/>
        <v>1</v>
      </c>
      <c r="CP281" s="106">
        <f t="shared" si="813"/>
        <v>0</v>
      </c>
      <c r="CQ281" s="106">
        <f t="shared" si="813"/>
        <v>0</v>
      </c>
      <c r="CR281" s="106">
        <f t="shared" si="813"/>
        <v>1</v>
      </c>
      <c r="CS281" s="106">
        <f t="shared" si="813"/>
        <v>1</v>
      </c>
      <c r="CT281" s="106">
        <f t="shared" si="813"/>
        <v>0</v>
      </c>
      <c r="CU281" s="106">
        <f t="shared" si="813"/>
        <v>0</v>
      </c>
      <c r="CV281" s="106">
        <f t="shared" si="813"/>
        <v>0</v>
      </c>
      <c r="CW281" s="106">
        <f t="shared" si="813"/>
        <v>2</v>
      </c>
      <c r="CX281" s="106">
        <f t="shared" si="813"/>
        <v>0</v>
      </c>
      <c r="CY281" s="106">
        <f t="shared" si="813"/>
        <v>1</v>
      </c>
      <c r="CZ281" s="106">
        <f t="shared" si="813"/>
        <v>0</v>
      </c>
      <c r="DA281" s="106">
        <f t="shared" si="813"/>
        <v>0</v>
      </c>
      <c r="DB281" s="106">
        <f t="shared" si="813"/>
        <v>2</v>
      </c>
      <c r="DC281" s="106">
        <f t="shared" si="813"/>
        <v>1</v>
      </c>
      <c r="DD281" s="106">
        <f t="shared" si="813"/>
        <v>0</v>
      </c>
      <c r="DE281" s="106">
        <f t="shared" si="813"/>
        <v>2</v>
      </c>
      <c r="DF281" s="106">
        <f t="shared" si="813"/>
        <v>0</v>
      </c>
      <c r="DG281" s="106">
        <f t="shared" si="813"/>
        <v>0</v>
      </c>
      <c r="DH281" s="106">
        <f t="shared" si="813"/>
        <v>1</v>
      </c>
      <c r="DI281" s="106">
        <f t="shared" si="813"/>
        <v>0</v>
      </c>
      <c r="DJ281" s="106">
        <f t="shared" si="813"/>
        <v>0</v>
      </c>
      <c r="DK281" s="106">
        <f t="shared" si="813"/>
        <v>1</v>
      </c>
      <c r="DL281" s="106">
        <f t="shared" si="813"/>
        <v>0</v>
      </c>
      <c r="DM281" s="106">
        <f t="shared" si="813"/>
        <v>0</v>
      </c>
      <c r="DN281" s="106">
        <f t="shared" si="813"/>
        <v>0</v>
      </c>
      <c r="DO281" s="106">
        <f t="shared" si="813"/>
        <v>0</v>
      </c>
      <c r="DP281" s="106">
        <f t="shared" si="813"/>
        <v>1</v>
      </c>
      <c r="DQ281" s="106">
        <f t="shared" si="813"/>
        <v>0</v>
      </c>
      <c r="DR281" s="106">
        <f t="shared" si="813"/>
        <v>1</v>
      </c>
      <c r="DS281" s="106">
        <f t="shared" si="813"/>
        <v>0</v>
      </c>
      <c r="DT281" s="106">
        <f t="shared" si="813"/>
        <v>2</v>
      </c>
      <c r="DU281" s="106">
        <f t="shared" si="813"/>
        <v>1</v>
      </c>
      <c r="DV281" s="106">
        <f t="shared" si="813"/>
        <v>2</v>
      </c>
      <c r="DW281" s="106">
        <f t="shared" si="813"/>
        <v>0</v>
      </c>
      <c r="DX281" s="106">
        <f t="shared" si="813"/>
        <v>0</v>
      </c>
      <c r="DY281" s="106">
        <f t="shared" si="813"/>
        <v>0</v>
      </c>
      <c r="DZ281" s="106">
        <f t="shared" si="813"/>
        <v>1</v>
      </c>
      <c r="EA281" s="106">
        <f t="shared" si="813"/>
        <v>0</v>
      </c>
      <c r="EB281" s="106">
        <f t="shared" si="813"/>
        <v>0</v>
      </c>
      <c r="EC281" s="106">
        <f t="shared" si="813"/>
        <v>0</v>
      </c>
      <c r="ED281" s="106">
        <f t="shared" si="813"/>
        <v>0</v>
      </c>
      <c r="EE281" s="106">
        <f t="shared" ref="EE281:FT281" si="814">SUM(EE274:EE280)</f>
        <v>0</v>
      </c>
      <c r="EF281" s="106">
        <f t="shared" si="814"/>
        <v>0</v>
      </c>
      <c r="EG281" s="106">
        <f t="shared" si="814"/>
        <v>1</v>
      </c>
      <c r="EH281" s="106">
        <f t="shared" si="814"/>
        <v>1</v>
      </c>
      <c r="EI281" s="106">
        <f t="shared" si="814"/>
        <v>0</v>
      </c>
      <c r="EJ281" s="106">
        <f t="shared" si="814"/>
        <v>0</v>
      </c>
      <c r="EK281" s="106">
        <f t="shared" si="814"/>
        <v>1</v>
      </c>
      <c r="EL281" s="106">
        <f t="shared" si="814"/>
        <v>0</v>
      </c>
      <c r="EM281" s="106">
        <f t="shared" si="814"/>
        <v>0</v>
      </c>
      <c r="EN281" s="106">
        <f t="shared" si="814"/>
        <v>0</v>
      </c>
      <c r="EO281" s="106">
        <f t="shared" si="814"/>
        <v>0</v>
      </c>
      <c r="EP281" s="106">
        <f t="shared" si="814"/>
        <v>0</v>
      </c>
      <c r="EQ281" s="106">
        <f t="shared" si="814"/>
        <v>0</v>
      </c>
      <c r="ER281" s="106">
        <f t="shared" si="814"/>
        <v>1</v>
      </c>
      <c r="ES281" s="106">
        <f t="shared" si="814"/>
        <v>0</v>
      </c>
      <c r="ET281" s="106">
        <f t="shared" si="814"/>
        <v>1</v>
      </c>
      <c r="EU281" s="106">
        <f t="shared" si="814"/>
        <v>0</v>
      </c>
      <c r="EV281" s="106">
        <f t="shared" si="814"/>
        <v>0</v>
      </c>
      <c r="EW281" s="106">
        <f t="shared" si="814"/>
        <v>0</v>
      </c>
      <c r="EX281" s="106">
        <f t="shared" si="814"/>
        <v>0</v>
      </c>
      <c r="EY281" s="106">
        <f t="shared" si="814"/>
        <v>0</v>
      </c>
      <c r="EZ281" s="106">
        <f t="shared" si="814"/>
        <v>2</v>
      </c>
      <c r="FA281" s="106">
        <f t="shared" si="814"/>
        <v>0</v>
      </c>
      <c r="FB281" s="106">
        <f t="shared" si="814"/>
        <v>1</v>
      </c>
      <c r="FC281" s="106">
        <f t="shared" si="814"/>
        <v>0</v>
      </c>
      <c r="FD281" s="106">
        <f t="shared" si="814"/>
        <v>0</v>
      </c>
      <c r="FE281" s="106">
        <f t="shared" si="814"/>
        <v>0</v>
      </c>
      <c r="FF281" s="106">
        <f t="shared" si="814"/>
        <v>1</v>
      </c>
      <c r="FG281" s="106">
        <f t="shared" si="814"/>
        <v>0</v>
      </c>
      <c r="FH281" s="106">
        <f t="shared" si="814"/>
        <v>1</v>
      </c>
      <c r="FI281" s="106">
        <f t="shared" si="814"/>
        <v>1</v>
      </c>
      <c r="FJ281" s="106">
        <f t="shared" si="814"/>
        <v>0</v>
      </c>
      <c r="FK281" s="106">
        <f t="shared" si="814"/>
        <v>0</v>
      </c>
      <c r="FL281" s="106">
        <f t="shared" si="814"/>
        <v>0</v>
      </c>
      <c r="FM281" s="106">
        <f t="shared" si="814"/>
        <v>0</v>
      </c>
      <c r="FN281" s="106">
        <f t="shared" si="814"/>
        <v>0</v>
      </c>
      <c r="FO281" s="106">
        <f t="shared" si="814"/>
        <v>0</v>
      </c>
      <c r="FP281" s="106">
        <f t="shared" si="814"/>
        <v>1</v>
      </c>
      <c r="FQ281" s="106">
        <f t="shared" si="814"/>
        <v>0</v>
      </c>
      <c r="FR281" s="106">
        <f t="shared" si="814"/>
        <v>0</v>
      </c>
      <c r="FS281" s="106">
        <f t="shared" si="814"/>
        <v>0</v>
      </c>
      <c r="FT281" s="106">
        <f t="shared" si="814"/>
        <v>1</v>
      </c>
      <c r="FV281" s="106">
        <f t="shared" ref="FV281" si="815">SUM(FV274:FV280)</f>
        <v>68</v>
      </c>
    </row>
    <row r="282" spans="2:178" ht="15.75" thickTop="1">
      <c r="B282" s="139"/>
    </row>
    <row r="283" spans="2:178">
      <c r="B283" s="139"/>
      <c r="D283" s="98" t="s">
        <v>45</v>
      </c>
    </row>
    <row r="284" spans="2:178">
      <c r="B284" s="139"/>
      <c r="D284" t="s">
        <v>46</v>
      </c>
      <c r="F284">
        <f>SUM(F274:F276)</f>
        <v>0</v>
      </c>
      <c r="G284">
        <f t="shared" ref="G284:BR284" si="816">SUM(G274:G276)</f>
        <v>0</v>
      </c>
      <c r="H284">
        <f t="shared" si="816"/>
        <v>0</v>
      </c>
      <c r="I284">
        <f t="shared" si="816"/>
        <v>0</v>
      </c>
      <c r="J284">
        <f t="shared" si="816"/>
        <v>0</v>
      </c>
      <c r="K284">
        <f t="shared" si="816"/>
        <v>0</v>
      </c>
      <c r="L284">
        <f t="shared" si="816"/>
        <v>0</v>
      </c>
      <c r="M284">
        <f t="shared" si="816"/>
        <v>0</v>
      </c>
      <c r="N284">
        <f t="shared" si="816"/>
        <v>0</v>
      </c>
      <c r="O284">
        <f t="shared" si="816"/>
        <v>0</v>
      </c>
      <c r="P284">
        <f t="shared" si="816"/>
        <v>0</v>
      </c>
      <c r="Q284">
        <f t="shared" si="816"/>
        <v>0</v>
      </c>
      <c r="R284">
        <f t="shared" si="816"/>
        <v>0</v>
      </c>
      <c r="S284">
        <f t="shared" si="816"/>
        <v>0</v>
      </c>
      <c r="T284">
        <f t="shared" si="816"/>
        <v>0</v>
      </c>
      <c r="U284">
        <f t="shared" si="816"/>
        <v>0</v>
      </c>
      <c r="V284">
        <f t="shared" si="816"/>
        <v>0</v>
      </c>
      <c r="W284">
        <f t="shared" si="816"/>
        <v>0</v>
      </c>
      <c r="X284">
        <f t="shared" si="816"/>
        <v>0</v>
      </c>
      <c r="Y284">
        <f t="shared" si="816"/>
        <v>0</v>
      </c>
      <c r="Z284">
        <f t="shared" si="816"/>
        <v>0</v>
      </c>
      <c r="AA284">
        <f t="shared" si="816"/>
        <v>0</v>
      </c>
      <c r="AB284">
        <f t="shared" si="816"/>
        <v>0</v>
      </c>
      <c r="AC284">
        <f t="shared" si="816"/>
        <v>1</v>
      </c>
      <c r="AD284">
        <f t="shared" si="816"/>
        <v>0</v>
      </c>
      <c r="AE284">
        <f t="shared" si="816"/>
        <v>0</v>
      </c>
      <c r="AF284">
        <f t="shared" si="816"/>
        <v>0</v>
      </c>
      <c r="AG284">
        <f t="shared" si="816"/>
        <v>0</v>
      </c>
      <c r="AH284">
        <f t="shared" si="816"/>
        <v>0</v>
      </c>
      <c r="AI284">
        <f t="shared" si="816"/>
        <v>0</v>
      </c>
      <c r="AJ284">
        <f t="shared" si="816"/>
        <v>0</v>
      </c>
      <c r="AK284">
        <f t="shared" si="816"/>
        <v>0</v>
      </c>
      <c r="AL284">
        <f t="shared" si="816"/>
        <v>0</v>
      </c>
      <c r="AM284">
        <f t="shared" si="816"/>
        <v>0</v>
      </c>
      <c r="AN284">
        <f t="shared" si="816"/>
        <v>0</v>
      </c>
      <c r="AO284">
        <f t="shared" si="816"/>
        <v>0</v>
      </c>
      <c r="AP284">
        <f t="shared" si="816"/>
        <v>0</v>
      </c>
      <c r="AQ284">
        <f t="shared" si="816"/>
        <v>0</v>
      </c>
      <c r="AR284">
        <f t="shared" si="816"/>
        <v>0</v>
      </c>
      <c r="AS284">
        <f t="shared" si="816"/>
        <v>0</v>
      </c>
      <c r="AT284">
        <f t="shared" si="816"/>
        <v>0</v>
      </c>
      <c r="AU284">
        <f t="shared" si="816"/>
        <v>0</v>
      </c>
      <c r="AV284">
        <f t="shared" si="816"/>
        <v>0</v>
      </c>
      <c r="AW284">
        <f t="shared" si="816"/>
        <v>0</v>
      </c>
      <c r="AX284">
        <f t="shared" si="816"/>
        <v>0</v>
      </c>
      <c r="AY284">
        <f t="shared" si="816"/>
        <v>0</v>
      </c>
      <c r="AZ284">
        <f t="shared" si="816"/>
        <v>1</v>
      </c>
      <c r="BA284">
        <f t="shared" si="816"/>
        <v>0</v>
      </c>
      <c r="BB284">
        <f t="shared" si="816"/>
        <v>0</v>
      </c>
      <c r="BC284">
        <f t="shared" si="816"/>
        <v>0</v>
      </c>
      <c r="BD284">
        <f t="shared" si="816"/>
        <v>0</v>
      </c>
      <c r="BE284">
        <f t="shared" si="816"/>
        <v>0</v>
      </c>
      <c r="BF284">
        <f t="shared" si="816"/>
        <v>0</v>
      </c>
      <c r="BG284">
        <f t="shared" si="816"/>
        <v>0</v>
      </c>
      <c r="BH284">
        <f t="shared" si="816"/>
        <v>0</v>
      </c>
      <c r="BI284">
        <f t="shared" si="816"/>
        <v>0</v>
      </c>
      <c r="BJ284">
        <f t="shared" si="816"/>
        <v>0</v>
      </c>
      <c r="BK284">
        <f t="shared" si="816"/>
        <v>0</v>
      </c>
      <c r="BL284">
        <f t="shared" si="816"/>
        <v>0</v>
      </c>
      <c r="BM284">
        <f t="shared" si="816"/>
        <v>0</v>
      </c>
      <c r="BN284">
        <f t="shared" si="816"/>
        <v>0</v>
      </c>
      <c r="BO284">
        <f t="shared" si="816"/>
        <v>0</v>
      </c>
      <c r="BP284">
        <f t="shared" si="816"/>
        <v>0</v>
      </c>
      <c r="BQ284">
        <f t="shared" si="816"/>
        <v>0</v>
      </c>
      <c r="BR284">
        <f t="shared" si="816"/>
        <v>0</v>
      </c>
      <c r="BS284">
        <f t="shared" ref="BS284:ED284" si="817">SUM(BS274:BS276)</f>
        <v>0</v>
      </c>
      <c r="BT284">
        <f t="shared" si="817"/>
        <v>0</v>
      </c>
      <c r="BU284">
        <f t="shared" si="817"/>
        <v>0</v>
      </c>
      <c r="BV284">
        <f t="shared" si="817"/>
        <v>0</v>
      </c>
      <c r="BW284">
        <f t="shared" si="817"/>
        <v>0</v>
      </c>
      <c r="BX284">
        <f t="shared" si="817"/>
        <v>0</v>
      </c>
      <c r="BY284">
        <f t="shared" si="817"/>
        <v>0</v>
      </c>
      <c r="BZ284">
        <f t="shared" si="817"/>
        <v>0</v>
      </c>
      <c r="CA284">
        <f t="shared" si="817"/>
        <v>0</v>
      </c>
      <c r="CB284">
        <f t="shared" si="817"/>
        <v>0</v>
      </c>
      <c r="CC284">
        <f t="shared" si="817"/>
        <v>0</v>
      </c>
      <c r="CD284">
        <f t="shared" si="817"/>
        <v>1</v>
      </c>
      <c r="CE284">
        <f t="shared" si="817"/>
        <v>0</v>
      </c>
      <c r="CF284">
        <f t="shared" si="817"/>
        <v>0</v>
      </c>
      <c r="CG284">
        <f t="shared" si="817"/>
        <v>0</v>
      </c>
      <c r="CH284">
        <f t="shared" si="817"/>
        <v>0</v>
      </c>
      <c r="CI284">
        <f t="shared" si="817"/>
        <v>0</v>
      </c>
      <c r="CJ284">
        <f t="shared" si="817"/>
        <v>0</v>
      </c>
      <c r="CK284">
        <f t="shared" si="817"/>
        <v>0</v>
      </c>
      <c r="CL284">
        <f t="shared" si="817"/>
        <v>0</v>
      </c>
      <c r="CM284">
        <f t="shared" si="817"/>
        <v>1</v>
      </c>
      <c r="CN284">
        <f t="shared" si="817"/>
        <v>0</v>
      </c>
      <c r="CO284">
        <f t="shared" si="817"/>
        <v>0</v>
      </c>
      <c r="CP284">
        <f t="shared" si="817"/>
        <v>0</v>
      </c>
      <c r="CQ284">
        <f t="shared" si="817"/>
        <v>0</v>
      </c>
      <c r="CR284">
        <f t="shared" si="817"/>
        <v>0</v>
      </c>
      <c r="CS284">
        <f t="shared" si="817"/>
        <v>0</v>
      </c>
      <c r="CT284">
        <f t="shared" si="817"/>
        <v>0</v>
      </c>
      <c r="CU284">
        <f t="shared" si="817"/>
        <v>0</v>
      </c>
      <c r="CV284">
        <f t="shared" si="817"/>
        <v>0</v>
      </c>
      <c r="CW284">
        <f t="shared" si="817"/>
        <v>0</v>
      </c>
      <c r="CX284">
        <f t="shared" si="817"/>
        <v>0</v>
      </c>
      <c r="CY284">
        <f t="shared" si="817"/>
        <v>0</v>
      </c>
      <c r="CZ284">
        <f t="shared" si="817"/>
        <v>0</v>
      </c>
      <c r="DA284">
        <f t="shared" si="817"/>
        <v>0</v>
      </c>
      <c r="DB284">
        <f t="shared" si="817"/>
        <v>0</v>
      </c>
      <c r="DC284">
        <f t="shared" si="817"/>
        <v>0</v>
      </c>
      <c r="DD284">
        <f t="shared" si="817"/>
        <v>0</v>
      </c>
      <c r="DE284">
        <f t="shared" si="817"/>
        <v>0</v>
      </c>
      <c r="DF284">
        <f t="shared" si="817"/>
        <v>0</v>
      </c>
      <c r="DG284">
        <f t="shared" si="817"/>
        <v>0</v>
      </c>
      <c r="DH284">
        <f t="shared" si="817"/>
        <v>0</v>
      </c>
      <c r="DI284">
        <f t="shared" si="817"/>
        <v>0</v>
      </c>
      <c r="DJ284">
        <f t="shared" si="817"/>
        <v>0</v>
      </c>
      <c r="DK284">
        <f t="shared" si="817"/>
        <v>0</v>
      </c>
      <c r="DL284">
        <f t="shared" si="817"/>
        <v>0</v>
      </c>
      <c r="DM284">
        <f t="shared" si="817"/>
        <v>0</v>
      </c>
      <c r="DN284">
        <f t="shared" si="817"/>
        <v>0</v>
      </c>
      <c r="DO284">
        <f t="shared" si="817"/>
        <v>0</v>
      </c>
      <c r="DP284">
        <f t="shared" si="817"/>
        <v>0</v>
      </c>
      <c r="DQ284">
        <f t="shared" si="817"/>
        <v>0</v>
      </c>
      <c r="DR284">
        <f t="shared" si="817"/>
        <v>1</v>
      </c>
      <c r="DS284">
        <f t="shared" si="817"/>
        <v>0</v>
      </c>
      <c r="DT284">
        <f t="shared" si="817"/>
        <v>0</v>
      </c>
      <c r="DU284">
        <f t="shared" si="817"/>
        <v>0</v>
      </c>
      <c r="DV284">
        <f t="shared" si="817"/>
        <v>0</v>
      </c>
      <c r="DW284">
        <f t="shared" si="817"/>
        <v>0</v>
      </c>
      <c r="DX284">
        <f t="shared" si="817"/>
        <v>0</v>
      </c>
      <c r="DY284">
        <f t="shared" si="817"/>
        <v>0</v>
      </c>
      <c r="DZ284">
        <f t="shared" si="817"/>
        <v>0</v>
      </c>
      <c r="EA284">
        <f t="shared" si="817"/>
        <v>0</v>
      </c>
      <c r="EB284">
        <f t="shared" si="817"/>
        <v>0</v>
      </c>
      <c r="EC284">
        <f t="shared" si="817"/>
        <v>0</v>
      </c>
      <c r="ED284">
        <f t="shared" si="817"/>
        <v>0</v>
      </c>
      <c r="EE284">
        <f t="shared" ref="EE284:FT284" si="818">SUM(EE274:EE276)</f>
        <v>0</v>
      </c>
      <c r="EF284">
        <f t="shared" si="818"/>
        <v>0</v>
      </c>
      <c r="EG284">
        <f t="shared" si="818"/>
        <v>0</v>
      </c>
      <c r="EH284">
        <f t="shared" si="818"/>
        <v>0</v>
      </c>
      <c r="EI284">
        <f t="shared" si="818"/>
        <v>0</v>
      </c>
      <c r="EJ284">
        <f t="shared" si="818"/>
        <v>0</v>
      </c>
      <c r="EK284">
        <f t="shared" si="818"/>
        <v>0</v>
      </c>
      <c r="EL284">
        <f t="shared" si="818"/>
        <v>0</v>
      </c>
      <c r="EM284">
        <f t="shared" si="818"/>
        <v>0</v>
      </c>
      <c r="EN284">
        <f t="shared" si="818"/>
        <v>0</v>
      </c>
      <c r="EO284">
        <f t="shared" si="818"/>
        <v>0</v>
      </c>
      <c r="EP284">
        <f t="shared" si="818"/>
        <v>0</v>
      </c>
      <c r="EQ284">
        <f t="shared" si="818"/>
        <v>0</v>
      </c>
      <c r="ER284">
        <f t="shared" si="818"/>
        <v>0</v>
      </c>
      <c r="ES284">
        <f t="shared" si="818"/>
        <v>0</v>
      </c>
      <c r="ET284">
        <f t="shared" si="818"/>
        <v>0</v>
      </c>
      <c r="EU284">
        <f t="shared" si="818"/>
        <v>0</v>
      </c>
      <c r="EV284">
        <f t="shared" si="818"/>
        <v>0</v>
      </c>
      <c r="EW284">
        <f t="shared" si="818"/>
        <v>0</v>
      </c>
      <c r="EX284">
        <f t="shared" si="818"/>
        <v>0</v>
      </c>
      <c r="EY284">
        <f t="shared" si="818"/>
        <v>0</v>
      </c>
      <c r="EZ284">
        <f t="shared" si="818"/>
        <v>0</v>
      </c>
      <c r="FA284">
        <f t="shared" si="818"/>
        <v>0</v>
      </c>
      <c r="FB284">
        <f t="shared" si="818"/>
        <v>0</v>
      </c>
      <c r="FC284">
        <f t="shared" si="818"/>
        <v>0</v>
      </c>
      <c r="FD284">
        <f t="shared" si="818"/>
        <v>0</v>
      </c>
      <c r="FE284">
        <f t="shared" si="818"/>
        <v>0</v>
      </c>
      <c r="FF284">
        <f t="shared" si="818"/>
        <v>0</v>
      </c>
      <c r="FG284">
        <f t="shared" si="818"/>
        <v>0</v>
      </c>
      <c r="FH284">
        <f t="shared" si="818"/>
        <v>0</v>
      </c>
      <c r="FI284">
        <f t="shared" si="818"/>
        <v>0</v>
      </c>
      <c r="FJ284">
        <f t="shared" si="818"/>
        <v>0</v>
      </c>
      <c r="FK284">
        <f t="shared" si="818"/>
        <v>0</v>
      </c>
      <c r="FL284">
        <f t="shared" si="818"/>
        <v>0</v>
      </c>
      <c r="FM284">
        <f t="shared" si="818"/>
        <v>0</v>
      </c>
      <c r="FN284">
        <f t="shared" si="818"/>
        <v>0</v>
      </c>
      <c r="FO284">
        <f t="shared" si="818"/>
        <v>0</v>
      </c>
      <c r="FP284">
        <f t="shared" si="818"/>
        <v>0</v>
      </c>
      <c r="FQ284">
        <f t="shared" si="818"/>
        <v>0</v>
      </c>
      <c r="FR284">
        <f t="shared" si="818"/>
        <v>0</v>
      </c>
      <c r="FS284">
        <f t="shared" si="818"/>
        <v>0</v>
      </c>
      <c r="FT284">
        <f t="shared" si="818"/>
        <v>0</v>
      </c>
      <c r="FV284">
        <f t="shared" ref="FV284:FV287" si="819">SUM(F284:FT284)</f>
        <v>5</v>
      </c>
    </row>
    <row r="285" spans="2:178">
      <c r="B285" s="139"/>
      <c r="D285" t="s">
        <v>47</v>
      </c>
      <c r="F285">
        <f>SUM(F277:F278)</f>
        <v>0</v>
      </c>
      <c r="G285">
        <f t="shared" ref="G285:BR285" si="820">SUM(G277:G278)</f>
        <v>0</v>
      </c>
      <c r="H285">
        <f t="shared" si="820"/>
        <v>0</v>
      </c>
      <c r="I285">
        <f t="shared" si="820"/>
        <v>0</v>
      </c>
      <c r="J285">
        <f t="shared" si="820"/>
        <v>0</v>
      </c>
      <c r="K285">
        <f t="shared" si="820"/>
        <v>0</v>
      </c>
      <c r="L285">
        <f t="shared" si="820"/>
        <v>0</v>
      </c>
      <c r="M285">
        <f t="shared" si="820"/>
        <v>0</v>
      </c>
      <c r="N285">
        <f t="shared" si="820"/>
        <v>0</v>
      </c>
      <c r="O285">
        <f t="shared" si="820"/>
        <v>0</v>
      </c>
      <c r="P285">
        <f t="shared" si="820"/>
        <v>0</v>
      </c>
      <c r="Q285">
        <f t="shared" si="820"/>
        <v>1</v>
      </c>
      <c r="R285">
        <f t="shared" si="820"/>
        <v>0</v>
      </c>
      <c r="S285">
        <f t="shared" si="820"/>
        <v>0</v>
      </c>
      <c r="T285">
        <f t="shared" si="820"/>
        <v>0</v>
      </c>
      <c r="U285">
        <f t="shared" si="820"/>
        <v>0</v>
      </c>
      <c r="V285">
        <f t="shared" si="820"/>
        <v>0</v>
      </c>
      <c r="W285">
        <f t="shared" si="820"/>
        <v>0</v>
      </c>
      <c r="X285">
        <f t="shared" si="820"/>
        <v>0</v>
      </c>
      <c r="Y285">
        <f t="shared" si="820"/>
        <v>0</v>
      </c>
      <c r="Z285">
        <f t="shared" si="820"/>
        <v>0</v>
      </c>
      <c r="AA285">
        <f t="shared" si="820"/>
        <v>2</v>
      </c>
      <c r="AB285">
        <f t="shared" si="820"/>
        <v>0</v>
      </c>
      <c r="AC285">
        <f t="shared" si="820"/>
        <v>0</v>
      </c>
      <c r="AD285">
        <f t="shared" si="820"/>
        <v>1</v>
      </c>
      <c r="AE285">
        <f t="shared" si="820"/>
        <v>0</v>
      </c>
      <c r="AF285">
        <f t="shared" si="820"/>
        <v>0</v>
      </c>
      <c r="AG285">
        <f t="shared" si="820"/>
        <v>0</v>
      </c>
      <c r="AH285">
        <f t="shared" si="820"/>
        <v>0</v>
      </c>
      <c r="AI285">
        <f t="shared" si="820"/>
        <v>0</v>
      </c>
      <c r="AJ285">
        <f t="shared" si="820"/>
        <v>1</v>
      </c>
      <c r="AK285">
        <f t="shared" si="820"/>
        <v>0</v>
      </c>
      <c r="AL285">
        <f t="shared" si="820"/>
        <v>1</v>
      </c>
      <c r="AM285">
        <f t="shared" si="820"/>
        <v>0</v>
      </c>
      <c r="AN285">
        <f t="shared" si="820"/>
        <v>0</v>
      </c>
      <c r="AO285">
        <f t="shared" si="820"/>
        <v>0</v>
      </c>
      <c r="AP285">
        <f t="shared" si="820"/>
        <v>0</v>
      </c>
      <c r="AQ285">
        <f t="shared" si="820"/>
        <v>0</v>
      </c>
      <c r="AR285">
        <f t="shared" si="820"/>
        <v>2</v>
      </c>
      <c r="AS285">
        <f t="shared" si="820"/>
        <v>0</v>
      </c>
      <c r="AT285">
        <f t="shared" si="820"/>
        <v>0</v>
      </c>
      <c r="AU285">
        <f t="shared" si="820"/>
        <v>0</v>
      </c>
      <c r="AV285">
        <f t="shared" si="820"/>
        <v>0</v>
      </c>
      <c r="AW285">
        <f t="shared" si="820"/>
        <v>0</v>
      </c>
      <c r="AX285">
        <f t="shared" si="820"/>
        <v>0</v>
      </c>
      <c r="AY285">
        <f t="shared" si="820"/>
        <v>0</v>
      </c>
      <c r="AZ285">
        <f t="shared" si="820"/>
        <v>0</v>
      </c>
      <c r="BA285">
        <f t="shared" si="820"/>
        <v>0</v>
      </c>
      <c r="BB285">
        <f t="shared" si="820"/>
        <v>0</v>
      </c>
      <c r="BC285">
        <f t="shared" si="820"/>
        <v>1</v>
      </c>
      <c r="BD285">
        <f t="shared" si="820"/>
        <v>0</v>
      </c>
      <c r="BE285">
        <f t="shared" si="820"/>
        <v>0</v>
      </c>
      <c r="BF285">
        <f t="shared" si="820"/>
        <v>0</v>
      </c>
      <c r="BG285">
        <f t="shared" si="820"/>
        <v>0</v>
      </c>
      <c r="BH285">
        <f t="shared" si="820"/>
        <v>0</v>
      </c>
      <c r="BI285">
        <f t="shared" si="820"/>
        <v>0</v>
      </c>
      <c r="BJ285">
        <f t="shared" si="820"/>
        <v>0</v>
      </c>
      <c r="BK285">
        <f t="shared" si="820"/>
        <v>0</v>
      </c>
      <c r="BL285">
        <f t="shared" si="820"/>
        <v>0</v>
      </c>
      <c r="BM285">
        <f t="shared" si="820"/>
        <v>0</v>
      </c>
      <c r="BN285">
        <f t="shared" si="820"/>
        <v>0</v>
      </c>
      <c r="BO285">
        <f t="shared" si="820"/>
        <v>0</v>
      </c>
      <c r="BP285">
        <f t="shared" si="820"/>
        <v>0</v>
      </c>
      <c r="BQ285">
        <f t="shared" si="820"/>
        <v>0</v>
      </c>
      <c r="BR285">
        <f t="shared" si="820"/>
        <v>0</v>
      </c>
      <c r="BS285">
        <f t="shared" ref="BS285:ED285" si="821">SUM(BS277:BS278)</f>
        <v>0</v>
      </c>
      <c r="BT285">
        <f t="shared" si="821"/>
        <v>0</v>
      </c>
      <c r="BU285">
        <f t="shared" si="821"/>
        <v>0</v>
      </c>
      <c r="BV285">
        <f t="shared" si="821"/>
        <v>0</v>
      </c>
      <c r="BW285">
        <f t="shared" si="821"/>
        <v>0</v>
      </c>
      <c r="BX285">
        <f t="shared" si="821"/>
        <v>0</v>
      </c>
      <c r="BY285">
        <f t="shared" si="821"/>
        <v>0</v>
      </c>
      <c r="BZ285">
        <f t="shared" si="821"/>
        <v>0</v>
      </c>
      <c r="CA285">
        <f t="shared" si="821"/>
        <v>0</v>
      </c>
      <c r="CB285">
        <f t="shared" si="821"/>
        <v>0</v>
      </c>
      <c r="CC285">
        <f t="shared" si="821"/>
        <v>0</v>
      </c>
      <c r="CD285">
        <f t="shared" si="821"/>
        <v>0</v>
      </c>
      <c r="CE285">
        <f t="shared" si="821"/>
        <v>0</v>
      </c>
      <c r="CF285">
        <f t="shared" si="821"/>
        <v>0</v>
      </c>
      <c r="CG285">
        <f t="shared" si="821"/>
        <v>0</v>
      </c>
      <c r="CH285">
        <f t="shared" si="821"/>
        <v>0</v>
      </c>
      <c r="CI285">
        <f t="shared" si="821"/>
        <v>0</v>
      </c>
      <c r="CJ285">
        <f t="shared" si="821"/>
        <v>0</v>
      </c>
      <c r="CK285">
        <f t="shared" si="821"/>
        <v>0</v>
      </c>
      <c r="CL285">
        <f t="shared" si="821"/>
        <v>0</v>
      </c>
      <c r="CM285">
        <f t="shared" si="821"/>
        <v>0</v>
      </c>
      <c r="CN285">
        <f t="shared" si="821"/>
        <v>0</v>
      </c>
      <c r="CO285">
        <f t="shared" si="821"/>
        <v>0</v>
      </c>
      <c r="CP285">
        <f t="shared" si="821"/>
        <v>0</v>
      </c>
      <c r="CQ285">
        <f t="shared" si="821"/>
        <v>0</v>
      </c>
      <c r="CR285">
        <f t="shared" si="821"/>
        <v>0</v>
      </c>
      <c r="CS285">
        <f t="shared" si="821"/>
        <v>0</v>
      </c>
      <c r="CT285">
        <f t="shared" si="821"/>
        <v>0</v>
      </c>
      <c r="CU285">
        <f t="shared" si="821"/>
        <v>0</v>
      </c>
      <c r="CV285">
        <f t="shared" si="821"/>
        <v>0</v>
      </c>
      <c r="CW285">
        <f t="shared" si="821"/>
        <v>1</v>
      </c>
      <c r="CX285">
        <f t="shared" si="821"/>
        <v>0</v>
      </c>
      <c r="CY285">
        <f t="shared" si="821"/>
        <v>1</v>
      </c>
      <c r="CZ285">
        <f t="shared" si="821"/>
        <v>0</v>
      </c>
      <c r="DA285">
        <f t="shared" si="821"/>
        <v>0</v>
      </c>
      <c r="DB285">
        <f t="shared" si="821"/>
        <v>2</v>
      </c>
      <c r="DC285">
        <f t="shared" si="821"/>
        <v>0</v>
      </c>
      <c r="DD285">
        <f t="shared" si="821"/>
        <v>0</v>
      </c>
      <c r="DE285">
        <f t="shared" si="821"/>
        <v>1</v>
      </c>
      <c r="DF285">
        <f t="shared" si="821"/>
        <v>0</v>
      </c>
      <c r="DG285">
        <f t="shared" si="821"/>
        <v>0</v>
      </c>
      <c r="DH285">
        <f t="shared" si="821"/>
        <v>0</v>
      </c>
      <c r="DI285">
        <f t="shared" si="821"/>
        <v>0</v>
      </c>
      <c r="DJ285">
        <f t="shared" si="821"/>
        <v>0</v>
      </c>
      <c r="DK285">
        <f t="shared" si="821"/>
        <v>0</v>
      </c>
      <c r="DL285">
        <f t="shared" si="821"/>
        <v>0</v>
      </c>
      <c r="DM285">
        <f t="shared" si="821"/>
        <v>0</v>
      </c>
      <c r="DN285">
        <f t="shared" si="821"/>
        <v>0</v>
      </c>
      <c r="DO285">
        <f t="shared" si="821"/>
        <v>0</v>
      </c>
      <c r="DP285">
        <f t="shared" si="821"/>
        <v>0</v>
      </c>
      <c r="DQ285">
        <f t="shared" si="821"/>
        <v>0</v>
      </c>
      <c r="DR285">
        <f t="shared" si="821"/>
        <v>0</v>
      </c>
      <c r="DS285">
        <f t="shared" si="821"/>
        <v>0</v>
      </c>
      <c r="DT285">
        <f t="shared" si="821"/>
        <v>1</v>
      </c>
      <c r="DU285">
        <f t="shared" si="821"/>
        <v>0</v>
      </c>
      <c r="DV285">
        <f t="shared" si="821"/>
        <v>0</v>
      </c>
      <c r="DW285">
        <f t="shared" si="821"/>
        <v>0</v>
      </c>
      <c r="DX285">
        <f t="shared" si="821"/>
        <v>0</v>
      </c>
      <c r="DY285">
        <f t="shared" si="821"/>
        <v>0</v>
      </c>
      <c r="DZ285">
        <f t="shared" si="821"/>
        <v>0</v>
      </c>
      <c r="EA285">
        <f t="shared" si="821"/>
        <v>0</v>
      </c>
      <c r="EB285">
        <f t="shared" si="821"/>
        <v>0</v>
      </c>
      <c r="EC285">
        <f t="shared" si="821"/>
        <v>0</v>
      </c>
      <c r="ED285">
        <f t="shared" si="821"/>
        <v>0</v>
      </c>
      <c r="EE285">
        <f t="shared" ref="EE285:FT285" si="822">SUM(EE277:EE278)</f>
        <v>0</v>
      </c>
      <c r="EF285">
        <f t="shared" si="822"/>
        <v>0</v>
      </c>
      <c r="EG285">
        <f t="shared" si="822"/>
        <v>0</v>
      </c>
      <c r="EH285">
        <f t="shared" si="822"/>
        <v>0</v>
      </c>
      <c r="EI285">
        <f t="shared" si="822"/>
        <v>0</v>
      </c>
      <c r="EJ285">
        <f t="shared" si="822"/>
        <v>0</v>
      </c>
      <c r="EK285">
        <f t="shared" si="822"/>
        <v>0</v>
      </c>
      <c r="EL285">
        <f t="shared" si="822"/>
        <v>0</v>
      </c>
      <c r="EM285">
        <f t="shared" si="822"/>
        <v>0</v>
      </c>
      <c r="EN285">
        <f t="shared" si="822"/>
        <v>0</v>
      </c>
      <c r="EO285">
        <f t="shared" si="822"/>
        <v>0</v>
      </c>
      <c r="EP285">
        <f t="shared" si="822"/>
        <v>0</v>
      </c>
      <c r="EQ285">
        <f t="shared" si="822"/>
        <v>0</v>
      </c>
      <c r="ER285">
        <f t="shared" si="822"/>
        <v>0</v>
      </c>
      <c r="ES285">
        <f t="shared" si="822"/>
        <v>0</v>
      </c>
      <c r="ET285">
        <f t="shared" si="822"/>
        <v>0</v>
      </c>
      <c r="EU285">
        <f t="shared" si="822"/>
        <v>0</v>
      </c>
      <c r="EV285">
        <f t="shared" si="822"/>
        <v>0</v>
      </c>
      <c r="EW285">
        <f t="shared" si="822"/>
        <v>0</v>
      </c>
      <c r="EX285">
        <f t="shared" si="822"/>
        <v>0</v>
      </c>
      <c r="EY285">
        <f t="shared" si="822"/>
        <v>0</v>
      </c>
      <c r="EZ285">
        <f t="shared" si="822"/>
        <v>1</v>
      </c>
      <c r="FA285">
        <f t="shared" si="822"/>
        <v>0</v>
      </c>
      <c r="FB285">
        <f t="shared" si="822"/>
        <v>0</v>
      </c>
      <c r="FC285">
        <f t="shared" si="822"/>
        <v>0</v>
      </c>
      <c r="FD285">
        <f t="shared" si="822"/>
        <v>0</v>
      </c>
      <c r="FE285">
        <f t="shared" si="822"/>
        <v>0</v>
      </c>
      <c r="FF285">
        <f t="shared" si="822"/>
        <v>0</v>
      </c>
      <c r="FG285">
        <f t="shared" si="822"/>
        <v>0</v>
      </c>
      <c r="FH285">
        <f t="shared" si="822"/>
        <v>0</v>
      </c>
      <c r="FI285">
        <f t="shared" si="822"/>
        <v>0</v>
      </c>
      <c r="FJ285">
        <f t="shared" si="822"/>
        <v>0</v>
      </c>
      <c r="FK285">
        <f t="shared" si="822"/>
        <v>0</v>
      </c>
      <c r="FL285">
        <f t="shared" si="822"/>
        <v>0</v>
      </c>
      <c r="FM285">
        <f t="shared" si="822"/>
        <v>0</v>
      </c>
      <c r="FN285">
        <f t="shared" si="822"/>
        <v>0</v>
      </c>
      <c r="FO285">
        <f t="shared" si="822"/>
        <v>0</v>
      </c>
      <c r="FP285">
        <f t="shared" si="822"/>
        <v>0</v>
      </c>
      <c r="FQ285">
        <f t="shared" si="822"/>
        <v>0</v>
      </c>
      <c r="FR285">
        <f t="shared" si="822"/>
        <v>0</v>
      </c>
      <c r="FS285">
        <f t="shared" si="822"/>
        <v>0</v>
      </c>
      <c r="FT285">
        <f t="shared" si="822"/>
        <v>0</v>
      </c>
      <c r="FV285">
        <f t="shared" si="819"/>
        <v>16</v>
      </c>
    </row>
    <row r="286" spans="2:178">
      <c r="B286" s="139"/>
      <c r="D286" t="s">
        <v>33</v>
      </c>
      <c r="F286">
        <f>F279</f>
        <v>0</v>
      </c>
      <c r="G286">
        <f t="shared" ref="G286:BR287" si="823">G279</f>
        <v>0</v>
      </c>
      <c r="H286">
        <f t="shared" si="823"/>
        <v>1</v>
      </c>
      <c r="I286">
        <f t="shared" si="823"/>
        <v>0</v>
      </c>
      <c r="J286">
        <f t="shared" si="823"/>
        <v>0</v>
      </c>
      <c r="K286">
        <f t="shared" si="823"/>
        <v>0</v>
      </c>
      <c r="L286">
        <f t="shared" si="823"/>
        <v>0</v>
      </c>
      <c r="M286">
        <f t="shared" si="823"/>
        <v>1</v>
      </c>
      <c r="N286">
        <f t="shared" si="823"/>
        <v>0</v>
      </c>
      <c r="O286">
        <f t="shared" si="823"/>
        <v>1</v>
      </c>
      <c r="P286">
        <f t="shared" si="823"/>
        <v>0</v>
      </c>
      <c r="Q286">
        <f t="shared" si="823"/>
        <v>1</v>
      </c>
      <c r="R286">
        <f t="shared" si="823"/>
        <v>0</v>
      </c>
      <c r="S286">
        <f t="shared" si="823"/>
        <v>1</v>
      </c>
      <c r="T286">
        <f t="shared" si="823"/>
        <v>0</v>
      </c>
      <c r="U286">
        <f t="shared" si="823"/>
        <v>0</v>
      </c>
      <c r="V286">
        <f t="shared" si="823"/>
        <v>0</v>
      </c>
      <c r="W286">
        <f t="shared" si="823"/>
        <v>0</v>
      </c>
      <c r="X286">
        <f t="shared" si="823"/>
        <v>0</v>
      </c>
      <c r="Y286">
        <f t="shared" si="823"/>
        <v>0</v>
      </c>
      <c r="Z286">
        <f t="shared" si="823"/>
        <v>0</v>
      </c>
      <c r="AA286">
        <f t="shared" si="823"/>
        <v>0</v>
      </c>
      <c r="AB286">
        <f t="shared" si="823"/>
        <v>0</v>
      </c>
      <c r="AC286">
        <f t="shared" si="823"/>
        <v>0</v>
      </c>
      <c r="AD286">
        <f t="shared" si="823"/>
        <v>0</v>
      </c>
      <c r="AE286">
        <f t="shared" si="823"/>
        <v>0</v>
      </c>
      <c r="AF286">
        <f t="shared" si="823"/>
        <v>0</v>
      </c>
      <c r="AG286">
        <f t="shared" si="823"/>
        <v>0</v>
      </c>
      <c r="AH286">
        <f t="shared" si="823"/>
        <v>0</v>
      </c>
      <c r="AI286">
        <f t="shared" si="823"/>
        <v>1</v>
      </c>
      <c r="AJ286">
        <f t="shared" si="823"/>
        <v>0</v>
      </c>
      <c r="AK286">
        <f t="shared" si="823"/>
        <v>0</v>
      </c>
      <c r="AL286">
        <f t="shared" si="823"/>
        <v>0</v>
      </c>
      <c r="AM286">
        <f t="shared" si="823"/>
        <v>0</v>
      </c>
      <c r="AN286">
        <f t="shared" si="823"/>
        <v>0</v>
      </c>
      <c r="AO286">
        <f t="shared" si="823"/>
        <v>1</v>
      </c>
      <c r="AP286">
        <f t="shared" si="823"/>
        <v>0</v>
      </c>
      <c r="AQ286">
        <f t="shared" si="823"/>
        <v>0</v>
      </c>
      <c r="AR286">
        <f t="shared" si="823"/>
        <v>0</v>
      </c>
      <c r="AS286">
        <f t="shared" si="823"/>
        <v>0</v>
      </c>
      <c r="AT286">
        <f t="shared" si="823"/>
        <v>0</v>
      </c>
      <c r="AU286">
        <f t="shared" si="823"/>
        <v>0</v>
      </c>
      <c r="AV286">
        <f t="shared" si="823"/>
        <v>0</v>
      </c>
      <c r="AW286">
        <f t="shared" si="823"/>
        <v>0</v>
      </c>
      <c r="AX286">
        <f t="shared" si="823"/>
        <v>0</v>
      </c>
      <c r="AY286">
        <f t="shared" si="823"/>
        <v>0</v>
      </c>
      <c r="AZ286">
        <f t="shared" si="823"/>
        <v>1</v>
      </c>
      <c r="BA286">
        <f t="shared" si="823"/>
        <v>0</v>
      </c>
      <c r="BB286">
        <f t="shared" si="823"/>
        <v>0</v>
      </c>
      <c r="BC286">
        <f t="shared" si="823"/>
        <v>0</v>
      </c>
      <c r="BD286">
        <f t="shared" si="823"/>
        <v>0</v>
      </c>
      <c r="BE286">
        <f t="shared" si="823"/>
        <v>1</v>
      </c>
      <c r="BF286">
        <f t="shared" si="823"/>
        <v>0</v>
      </c>
      <c r="BG286">
        <f t="shared" si="823"/>
        <v>0</v>
      </c>
      <c r="BH286">
        <f t="shared" si="823"/>
        <v>1</v>
      </c>
      <c r="BI286">
        <f t="shared" si="823"/>
        <v>0</v>
      </c>
      <c r="BJ286">
        <f t="shared" si="823"/>
        <v>0</v>
      </c>
      <c r="BK286">
        <f t="shared" si="823"/>
        <v>0</v>
      </c>
      <c r="BL286">
        <f t="shared" si="823"/>
        <v>0</v>
      </c>
      <c r="BM286">
        <f t="shared" si="823"/>
        <v>0</v>
      </c>
      <c r="BN286">
        <f t="shared" si="823"/>
        <v>0</v>
      </c>
      <c r="BO286">
        <f t="shared" si="823"/>
        <v>0</v>
      </c>
      <c r="BP286">
        <f t="shared" si="823"/>
        <v>0</v>
      </c>
      <c r="BQ286">
        <f t="shared" si="823"/>
        <v>0</v>
      </c>
      <c r="BR286">
        <f t="shared" si="823"/>
        <v>0</v>
      </c>
      <c r="BS286">
        <f t="shared" ref="BS286:ED287" si="824">BS279</f>
        <v>0</v>
      </c>
      <c r="BT286">
        <f t="shared" si="824"/>
        <v>0</v>
      </c>
      <c r="BU286">
        <f t="shared" si="824"/>
        <v>0</v>
      </c>
      <c r="BV286">
        <f t="shared" si="824"/>
        <v>0</v>
      </c>
      <c r="BW286">
        <f t="shared" si="824"/>
        <v>0</v>
      </c>
      <c r="BX286">
        <f t="shared" si="824"/>
        <v>1</v>
      </c>
      <c r="BY286">
        <f t="shared" si="824"/>
        <v>0</v>
      </c>
      <c r="BZ286">
        <f t="shared" si="824"/>
        <v>0</v>
      </c>
      <c r="CA286">
        <f t="shared" si="824"/>
        <v>0</v>
      </c>
      <c r="CB286">
        <f t="shared" si="824"/>
        <v>0</v>
      </c>
      <c r="CC286">
        <f t="shared" si="824"/>
        <v>1</v>
      </c>
      <c r="CD286">
        <f t="shared" si="824"/>
        <v>0</v>
      </c>
      <c r="CE286">
        <f t="shared" si="824"/>
        <v>0</v>
      </c>
      <c r="CF286">
        <f t="shared" si="824"/>
        <v>1</v>
      </c>
      <c r="CG286">
        <f t="shared" si="824"/>
        <v>0</v>
      </c>
      <c r="CH286">
        <f t="shared" si="824"/>
        <v>0</v>
      </c>
      <c r="CI286">
        <f t="shared" si="824"/>
        <v>0</v>
      </c>
      <c r="CJ286">
        <f t="shared" si="824"/>
        <v>0</v>
      </c>
      <c r="CK286">
        <f t="shared" si="824"/>
        <v>1</v>
      </c>
      <c r="CL286">
        <f t="shared" si="824"/>
        <v>0</v>
      </c>
      <c r="CM286">
        <f t="shared" si="824"/>
        <v>0</v>
      </c>
      <c r="CN286">
        <f t="shared" si="824"/>
        <v>0</v>
      </c>
      <c r="CO286">
        <f t="shared" si="824"/>
        <v>1</v>
      </c>
      <c r="CP286">
        <f t="shared" si="824"/>
        <v>0</v>
      </c>
      <c r="CQ286">
        <f t="shared" si="824"/>
        <v>0</v>
      </c>
      <c r="CR286">
        <f t="shared" si="824"/>
        <v>0</v>
      </c>
      <c r="CS286">
        <f t="shared" si="824"/>
        <v>1</v>
      </c>
      <c r="CT286">
        <f t="shared" si="824"/>
        <v>0</v>
      </c>
      <c r="CU286">
        <f t="shared" si="824"/>
        <v>0</v>
      </c>
      <c r="CV286">
        <f t="shared" si="824"/>
        <v>0</v>
      </c>
      <c r="CW286">
        <f t="shared" si="824"/>
        <v>1</v>
      </c>
      <c r="CX286">
        <f t="shared" si="824"/>
        <v>0</v>
      </c>
      <c r="CY286">
        <f t="shared" si="824"/>
        <v>0</v>
      </c>
      <c r="CZ286">
        <f t="shared" si="824"/>
        <v>0</v>
      </c>
      <c r="DA286">
        <f t="shared" si="824"/>
        <v>0</v>
      </c>
      <c r="DB286">
        <f t="shared" si="824"/>
        <v>0</v>
      </c>
      <c r="DC286">
        <f t="shared" si="824"/>
        <v>1</v>
      </c>
      <c r="DD286">
        <f t="shared" si="824"/>
        <v>0</v>
      </c>
      <c r="DE286">
        <f t="shared" si="824"/>
        <v>1</v>
      </c>
      <c r="DF286">
        <f t="shared" si="824"/>
        <v>0</v>
      </c>
      <c r="DG286">
        <f t="shared" si="824"/>
        <v>0</v>
      </c>
      <c r="DH286">
        <f t="shared" si="824"/>
        <v>1</v>
      </c>
      <c r="DI286">
        <f t="shared" si="824"/>
        <v>0</v>
      </c>
      <c r="DJ286">
        <f t="shared" si="824"/>
        <v>0</v>
      </c>
      <c r="DK286">
        <f t="shared" si="824"/>
        <v>1</v>
      </c>
      <c r="DL286">
        <f t="shared" si="824"/>
        <v>0</v>
      </c>
      <c r="DM286">
        <f t="shared" si="824"/>
        <v>0</v>
      </c>
      <c r="DN286">
        <f t="shared" si="824"/>
        <v>0</v>
      </c>
      <c r="DO286">
        <f t="shared" si="824"/>
        <v>0</v>
      </c>
      <c r="DP286">
        <f t="shared" si="824"/>
        <v>1</v>
      </c>
      <c r="DQ286">
        <f t="shared" si="824"/>
        <v>0</v>
      </c>
      <c r="DR286">
        <f t="shared" si="824"/>
        <v>0</v>
      </c>
      <c r="DS286">
        <f t="shared" si="824"/>
        <v>0</v>
      </c>
      <c r="DT286">
        <f t="shared" si="824"/>
        <v>0</v>
      </c>
      <c r="DU286">
        <f t="shared" si="824"/>
        <v>0</v>
      </c>
      <c r="DV286">
        <f t="shared" si="824"/>
        <v>0</v>
      </c>
      <c r="DW286">
        <f t="shared" si="824"/>
        <v>0</v>
      </c>
      <c r="DX286">
        <f t="shared" si="824"/>
        <v>0</v>
      </c>
      <c r="DY286">
        <f t="shared" si="824"/>
        <v>0</v>
      </c>
      <c r="DZ286">
        <f t="shared" si="824"/>
        <v>0</v>
      </c>
      <c r="EA286">
        <f t="shared" si="824"/>
        <v>0</v>
      </c>
      <c r="EB286">
        <f t="shared" si="824"/>
        <v>0</v>
      </c>
      <c r="EC286">
        <f t="shared" si="824"/>
        <v>0</v>
      </c>
      <c r="ED286">
        <f t="shared" si="824"/>
        <v>0</v>
      </c>
      <c r="EE286">
        <f t="shared" ref="EE286:FT287" si="825">EE279</f>
        <v>0</v>
      </c>
      <c r="EF286">
        <f t="shared" si="825"/>
        <v>0</v>
      </c>
      <c r="EG286">
        <f t="shared" si="825"/>
        <v>1</v>
      </c>
      <c r="EH286">
        <f t="shared" si="825"/>
        <v>1</v>
      </c>
      <c r="EI286">
        <f t="shared" si="825"/>
        <v>0</v>
      </c>
      <c r="EJ286">
        <f t="shared" si="825"/>
        <v>0</v>
      </c>
      <c r="EK286">
        <f t="shared" si="825"/>
        <v>1</v>
      </c>
      <c r="EL286">
        <f t="shared" si="825"/>
        <v>0</v>
      </c>
      <c r="EM286">
        <f t="shared" si="825"/>
        <v>0</v>
      </c>
      <c r="EN286">
        <f t="shared" si="825"/>
        <v>0</v>
      </c>
      <c r="EO286">
        <f t="shared" si="825"/>
        <v>0</v>
      </c>
      <c r="EP286">
        <f t="shared" si="825"/>
        <v>0</v>
      </c>
      <c r="EQ286">
        <f t="shared" si="825"/>
        <v>0</v>
      </c>
      <c r="ER286">
        <f t="shared" si="825"/>
        <v>0</v>
      </c>
      <c r="ES286">
        <f t="shared" si="825"/>
        <v>0</v>
      </c>
      <c r="ET286">
        <f t="shared" si="825"/>
        <v>1</v>
      </c>
      <c r="EU286">
        <f t="shared" si="825"/>
        <v>0</v>
      </c>
      <c r="EV286">
        <f t="shared" si="825"/>
        <v>0</v>
      </c>
      <c r="EW286">
        <f t="shared" si="825"/>
        <v>0</v>
      </c>
      <c r="EX286">
        <f t="shared" si="825"/>
        <v>0</v>
      </c>
      <c r="EY286">
        <f t="shared" si="825"/>
        <v>0</v>
      </c>
      <c r="EZ286">
        <f t="shared" si="825"/>
        <v>0</v>
      </c>
      <c r="FA286">
        <f t="shared" si="825"/>
        <v>0</v>
      </c>
      <c r="FB286">
        <f t="shared" si="825"/>
        <v>0</v>
      </c>
      <c r="FC286">
        <f t="shared" si="825"/>
        <v>0</v>
      </c>
      <c r="FD286">
        <f t="shared" si="825"/>
        <v>0</v>
      </c>
      <c r="FE286">
        <f t="shared" si="825"/>
        <v>0</v>
      </c>
      <c r="FF286">
        <f t="shared" si="825"/>
        <v>1</v>
      </c>
      <c r="FG286">
        <f t="shared" si="825"/>
        <v>0</v>
      </c>
      <c r="FH286">
        <f t="shared" si="825"/>
        <v>1</v>
      </c>
      <c r="FI286">
        <f t="shared" si="825"/>
        <v>0</v>
      </c>
      <c r="FJ286">
        <f t="shared" si="825"/>
        <v>0</v>
      </c>
      <c r="FK286">
        <f t="shared" si="825"/>
        <v>0</v>
      </c>
      <c r="FL286">
        <f t="shared" si="825"/>
        <v>0</v>
      </c>
      <c r="FM286">
        <f t="shared" si="825"/>
        <v>0</v>
      </c>
      <c r="FN286">
        <f t="shared" si="825"/>
        <v>0</v>
      </c>
      <c r="FO286">
        <f t="shared" si="825"/>
        <v>0</v>
      </c>
      <c r="FP286">
        <f t="shared" si="825"/>
        <v>1</v>
      </c>
      <c r="FQ286">
        <f t="shared" si="825"/>
        <v>0</v>
      </c>
      <c r="FR286">
        <f t="shared" si="825"/>
        <v>0</v>
      </c>
      <c r="FS286">
        <f t="shared" si="825"/>
        <v>0</v>
      </c>
      <c r="FT286">
        <f t="shared" si="825"/>
        <v>1</v>
      </c>
      <c r="FV286">
        <f t="shared" si="819"/>
        <v>30</v>
      </c>
    </row>
    <row r="287" spans="2:178">
      <c r="B287" s="139"/>
      <c r="D287" t="s">
        <v>34</v>
      </c>
      <c r="F287">
        <f>F280</f>
        <v>0</v>
      </c>
      <c r="G287">
        <f t="shared" si="823"/>
        <v>0</v>
      </c>
      <c r="H287">
        <f t="shared" si="823"/>
        <v>0</v>
      </c>
      <c r="I287">
        <f t="shared" si="823"/>
        <v>0</v>
      </c>
      <c r="J287">
        <f t="shared" si="823"/>
        <v>0</v>
      </c>
      <c r="K287">
        <f t="shared" si="823"/>
        <v>0</v>
      </c>
      <c r="L287">
        <f t="shared" si="823"/>
        <v>0</v>
      </c>
      <c r="M287">
        <f t="shared" si="823"/>
        <v>0</v>
      </c>
      <c r="N287">
        <f t="shared" si="823"/>
        <v>0</v>
      </c>
      <c r="O287">
        <f t="shared" si="823"/>
        <v>0</v>
      </c>
      <c r="P287">
        <f t="shared" si="823"/>
        <v>0</v>
      </c>
      <c r="Q287">
        <f t="shared" si="823"/>
        <v>0</v>
      </c>
      <c r="R287">
        <f t="shared" si="823"/>
        <v>0</v>
      </c>
      <c r="S287">
        <f t="shared" si="823"/>
        <v>0</v>
      </c>
      <c r="T287">
        <f t="shared" si="823"/>
        <v>0</v>
      </c>
      <c r="U287">
        <f t="shared" si="823"/>
        <v>0</v>
      </c>
      <c r="V287">
        <f t="shared" si="823"/>
        <v>0</v>
      </c>
      <c r="W287">
        <f t="shared" si="823"/>
        <v>0</v>
      </c>
      <c r="X287">
        <f t="shared" si="823"/>
        <v>0</v>
      </c>
      <c r="Y287">
        <f t="shared" si="823"/>
        <v>0</v>
      </c>
      <c r="Z287">
        <f t="shared" si="823"/>
        <v>0</v>
      </c>
      <c r="AA287">
        <f t="shared" si="823"/>
        <v>0</v>
      </c>
      <c r="AB287">
        <f t="shared" si="823"/>
        <v>0</v>
      </c>
      <c r="AC287">
        <f t="shared" si="823"/>
        <v>0</v>
      </c>
      <c r="AD287">
        <f t="shared" si="823"/>
        <v>0</v>
      </c>
      <c r="AE287">
        <f t="shared" si="823"/>
        <v>0</v>
      </c>
      <c r="AF287">
        <f t="shared" si="823"/>
        <v>0</v>
      </c>
      <c r="AG287">
        <f t="shared" si="823"/>
        <v>0</v>
      </c>
      <c r="AH287">
        <f t="shared" si="823"/>
        <v>0</v>
      </c>
      <c r="AI287">
        <f t="shared" si="823"/>
        <v>0</v>
      </c>
      <c r="AJ287">
        <f t="shared" si="823"/>
        <v>0</v>
      </c>
      <c r="AK287">
        <f t="shared" si="823"/>
        <v>2</v>
      </c>
      <c r="AL287">
        <f t="shared" si="823"/>
        <v>0</v>
      </c>
      <c r="AM287">
        <f t="shared" si="823"/>
        <v>0</v>
      </c>
      <c r="AN287">
        <f t="shared" si="823"/>
        <v>0</v>
      </c>
      <c r="AO287">
        <f t="shared" si="823"/>
        <v>0</v>
      </c>
      <c r="AP287">
        <f t="shared" si="823"/>
        <v>0</v>
      </c>
      <c r="AQ287">
        <f t="shared" si="823"/>
        <v>0</v>
      </c>
      <c r="AR287">
        <f t="shared" si="823"/>
        <v>0</v>
      </c>
      <c r="AS287">
        <f t="shared" si="823"/>
        <v>0</v>
      </c>
      <c r="AT287">
        <f t="shared" si="823"/>
        <v>0</v>
      </c>
      <c r="AU287">
        <f t="shared" si="823"/>
        <v>0</v>
      </c>
      <c r="AV287">
        <f t="shared" si="823"/>
        <v>0</v>
      </c>
      <c r="AW287">
        <f t="shared" si="823"/>
        <v>0</v>
      </c>
      <c r="AX287">
        <f t="shared" si="823"/>
        <v>0</v>
      </c>
      <c r="AY287">
        <f t="shared" si="823"/>
        <v>0</v>
      </c>
      <c r="AZ287">
        <f t="shared" si="823"/>
        <v>0</v>
      </c>
      <c r="BA287">
        <f t="shared" si="823"/>
        <v>0</v>
      </c>
      <c r="BB287">
        <f t="shared" si="823"/>
        <v>0</v>
      </c>
      <c r="BC287">
        <f t="shared" si="823"/>
        <v>0</v>
      </c>
      <c r="BD287">
        <f t="shared" si="823"/>
        <v>0</v>
      </c>
      <c r="BE287">
        <f t="shared" si="823"/>
        <v>0</v>
      </c>
      <c r="BF287">
        <f t="shared" si="823"/>
        <v>0</v>
      </c>
      <c r="BG287">
        <f t="shared" si="823"/>
        <v>0</v>
      </c>
      <c r="BH287">
        <f t="shared" si="823"/>
        <v>0</v>
      </c>
      <c r="BI287">
        <f t="shared" si="823"/>
        <v>0</v>
      </c>
      <c r="BJ287">
        <f t="shared" si="823"/>
        <v>0</v>
      </c>
      <c r="BK287">
        <f t="shared" si="823"/>
        <v>0</v>
      </c>
      <c r="BL287">
        <f t="shared" si="823"/>
        <v>0</v>
      </c>
      <c r="BM287">
        <f t="shared" si="823"/>
        <v>0</v>
      </c>
      <c r="BN287">
        <f t="shared" si="823"/>
        <v>0</v>
      </c>
      <c r="BO287">
        <f t="shared" si="823"/>
        <v>0</v>
      </c>
      <c r="BP287">
        <f t="shared" si="823"/>
        <v>0</v>
      </c>
      <c r="BQ287">
        <f t="shared" si="823"/>
        <v>0</v>
      </c>
      <c r="BR287">
        <f t="shared" si="823"/>
        <v>0</v>
      </c>
      <c r="BS287">
        <f t="shared" si="824"/>
        <v>0</v>
      </c>
      <c r="BT287">
        <f t="shared" si="824"/>
        <v>1</v>
      </c>
      <c r="BU287">
        <f t="shared" si="824"/>
        <v>0</v>
      </c>
      <c r="BV287">
        <f t="shared" si="824"/>
        <v>0</v>
      </c>
      <c r="BW287">
        <f t="shared" si="824"/>
        <v>0</v>
      </c>
      <c r="BX287">
        <f t="shared" si="824"/>
        <v>0</v>
      </c>
      <c r="BY287">
        <f t="shared" si="824"/>
        <v>1</v>
      </c>
      <c r="BZ287">
        <f t="shared" si="824"/>
        <v>0</v>
      </c>
      <c r="CA287">
        <f t="shared" si="824"/>
        <v>0</v>
      </c>
      <c r="CB287">
        <f t="shared" si="824"/>
        <v>0</v>
      </c>
      <c r="CC287">
        <f t="shared" si="824"/>
        <v>0</v>
      </c>
      <c r="CD287">
        <f t="shared" si="824"/>
        <v>0</v>
      </c>
      <c r="CE287">
        <f t="shared" si="824"/>
        <v>0</v>
      </c>
      <c r="CF287">
        <f t="shared" si="824"/>
        <v>0</v>
      </c>
      <c r="CG287">
        <f t="shared" si="824"/>
        <v>0</v>
      </c>
      <c r="CH287">
        <f t="shared" si="824"/>
        <v>0</v>
      </c>
      <c r="CI287">
        <f t="shared" si="824"/>
        <v>0</v>
      </c>
      <c r="CJ287">
        <f t="shared" si="824"/>
        <v>0</v>
      </c>
      <c r="CK287">
        <f t="shared" si="824"/>
        <v>1</v>
      </c>
      <c r="CL287">
        <f t="shared" si="824"/>
        <v>1</v>
      </c>
      <c r="CM287">
        <f t="shared" si="824"/>
        <v>0</v>
      </c>
      <c r="CN287">
        <f t="shared" si="824"/>
        <v>1</v>
      </c>
      <c r="CO287">
        <f t="shared" si="824"/>
        <v>0</v>
      </c>
      <c r="CP287">
        <f t="shared" si="824"/>
        <v>0</v>
      </c>
      <c r="CQ287">
        <f t="shared" si="824"/>
        <v>0</v>
      </c>
      <c r="CR287">
        <f t="shared" si="824"/>
        <v>1</v>
      </c>
      <c r="CS287">
        <f t="shared" si="824"/>
        <v>0</v>
      </c>
      <c r="CT287">
        <f t="shared" si="824"/>
        <v>0</v>
      </c>
      <c r="CU287">
        <f t="shared" si="824"/>
        <v>0</v>
      </c>
      <c r="CV287">
        <f t="shared" si="824"/>
        <v>0</v>
      </c>
      <c r="CW287">
        <f t="shared" si="824"/>
        <v>0</v>
      </c>
      <c r="CX287">
        <f t="shared" si="824"/>
        <v>0</v>
      </c>
      <c r="CY287">
        <f t="shared" si="824"/>
        <v>0</v>
      </c>
      <c r="CZ287">
        <f t="shared" si="824"/>
        <v>0</v>
      </c>
      <c r="DA287">
        <f t="shared" si="824"/>
        <v>0</v>
      </c>
      <c r="DB287">
        <f t="shared" si="824"/>
        <v>0</v>
      </c>
      <c r="DC287">
        <f t="shared" si="824"/>
        <v>0</v>
      </c>
      <c r="DD287">
        <f t="shared" si="824"/>
        <v>0</v>
      </c>
      <c r="DE287">
        <f t="shared" si="824"/>
        <v>0</v>
      </c>
      <c r="DF287">
        <f t="shared" si="824"/>
        <v>0</v>
      </c>
      <c r="DG287">
        <f t="shared" si="824"/>
        <v>0</v>
      </c>
      <c r="DH287">
        <f t="shared" si="824"/>
        <v>0</v>
      </c>
      <c r="DI287">
        <f t="shared" si="824"/>
        <v>0</v>
      </c>
      <c r="DJ287">
        <f t="shared" si="824"/>
        <v>0</v>
      </c>
      <c r="DK287">
        <f t="shared" si="824"/>
        <v>0</v>
      </c>
      <c r="DL287">
        <f t="shared" si="824"/>
        <v>0</v>
      </c>
      <c r="DM287">
        <f t="shared" si="824"/>
        <v>0</v>
      </c>
      <c r="DN287">
        <f t="shared" si="824"/>
        <v>0</v>
      </c>
      <c r="DO287">
        <f t="shared" si="824"/>
        <v>0</v>
      </c>
      <c r="DP287">
        <f t="shared" si="824"/>
        <v>0</v>
      </c>
      <c r="DQ287">
        <f t="shared" si="824"/>
        <v>0</v>
      </c>
      <c r="DR287">
        <f t="shared" si="824"/>
        <v>0</v>
      </c>
      <c r="DS287">
        <f t="shared" si="824"/>
        <v>0</v>
      </c>
      <c r="DT287">
        <f t="shared" si="824"/>
        <v>1</v>
      </c>
      <c r="DU287">
        <f t="shared" si="824"/>
        <v>1</v>
      </c>
      <c r="DV287">
        <f t="shared" si="824"/>
        <v>2</v>
      </c>
      <c r="DW287">
        <f t="shared" si="824"/>
        <v>0</v>
      </c>
      <c r="DX287">
        <f t="shared" si="824"/>
        <v>0</v>
      </c>
      <c r="DY287">
        <f t="shared" si="824"/>
        <v>0</v>
      </c>
      <c r="DZ287">
        <f t="shared" si="824"/>
        <v>1</v>
      </c>
      <c r="EA287">
        <f t="shared" si="824"/>
        <v>0</v>
      </c>
      <c r="EB287">
        <f t="shared" si="824"/>
        <v>0</v>
      </c>
      <c r="EC287">
        <f t="shared" si="824"/>
        <v>0</v>
      </c>
      <c r="ED287">
        <f t="shared" si="824"/>
        <v>0</v>
      </c>
      <c r="EE287">
        <f t="shared" si="825"/>
        <v>0</v>
      </c>
      <c r="EF287">
        <f t="shared" si="825"/>
        <v>0</v>
      </c>
      <c r="EG287">
        <f t="shared" si="825"/>
        <v>0</v>
      </c>
      <c r="EH287">
        <f t="shared" si="825"/>
        <v>0</v>
      </c>
      <c r="EI287">
        <f t="shared" si="825"/>
        <v>0</v>
      </c>
      <c r="EJ287">
        <f t="shared" si="825"/>
        <v>0</v>
      </c>
      <c r="EK287">
        <f t="shared" si="825"/>
        <v>0</v>
      </c>
      <c r="EL287">
        <f t="shared" si="825"/>
        <v>0</v>
      </c>
      <c r="EM287">
        <f t="shared" si="825"/>
        <v>0</v>
      </c>
      <c r="EN287">
        <f t="shared" si="825"/>
        <v>0</v>
      </c>
      <c r="EO287">
        <f t="shared" si="825"/>
        <v>0</v>
      </c>
      <c r="EP287">
        <f t="shared" si="825"/>
        <v>0</v>
      </c>
      <c r="EQ287">
        <f t="shared" si="825"/>
        <v>0</v>
      </c>
      <c r="ER287">
        <f t="shared" si="825"/>
        <v>1</v>
      </c>
      <c r="ES287">
        <f t="shared" si="825"/>
        <v>0</v>
      </c>
      <c r="ET287">
        <f t="shared" si="825"/>
        <v>0</v>
      </c>
      <c r="EU287">
        <f t="shared" si="825"/>
        <v>0</v>
      </c>
      <c r="EV287">
        <f t="shared" si="825"/>
        <v>0</v>
      </c>
      <c r="EW287">
        <f t="shared" si="825"/>
        <v>0</v>
      </c>
      <c r="EX287">
        <f t="shared" si="825"/>
        <v>0</v>
      </c>
      <c r="EY287">
        <f t="shared" si="825"/>
        <v>0</v>
      </c>
      <c r="EZ287">
        <f t="shared" si="825"/>
        <v>1</v>
      </c>
      <c r="FA287">
        <f t="shared" si="825"/>
        <v>0</v>
      </c>
      <c r="FB287">
        <f t="shared" si="825"/>
        <v>1</v>
      </c>
      <c r="FC287">
        <f t="shared" si="825"/>
        <v>0</v>
      </c>
      <c r="FD287">
        <f t="shared" si="825"/>
        <v>0</v>
      </c>
      <c r="FE287">
        <f t="shared" si="825"/>
        <v>0</v>
      </c>
      <c r="FF287">
        <f t="shared" si="825"/>
        <v>0</v>
      </c>
      <c r="FG287">
        <f t="shared" si="825"/>
        <v>0</v>
      </c>
      <c r="FH287">
        <f t="shared" si="825"/>
        <v>0</v>
      </c>
      <c r="FI287">
        <f t="shared" si="825"/>
        <v>1</v>
      </c>
      <c r="FJ287">
        <f t="shared" si="825"/>
        <v>0</v>
      </c>
      <c r="FK287">
        <f t="shared" si="825"/>
        <v>0</v>
      </c>
      <c r="FL287">
        <f t="shared" si="825"/>
        <v>0</v>
      </c>
      <c r="FM287">
        <f t="shared" si="825"/>
        <v>0</v>
      </c>
      <c r="FN287">
        <f t="shared" si="825"/>
        <v>0</v>
      </c>
      <c r="FO287">
        <f t="shared" si="825"/>
        <v>0</v>
      </c>
      <c r="FP287">
        <f t="shared" si="825"/>
        <v>0</v>
      </c>
      <c r="FQ287">
        <f t="shared" si="825"/>
        <v>0</v>
      </c>
      <c r="FR287">
        <f t="shared" si="825"/>
        <v>0</v>
      </c>
      <c r="FS287">
        <f t="shared" si="825"/>
        <v>0</v>
      </c>
      <c r="FT287">
        <f t="shared" si="825"/>
        <v>0</v>
      </c>
      <c r="FV287">
        <f t="shared" si="819"/>
        <v>17</v>
      </c>
    </row>
    <row r="288" spans="2:178" ht="15.75" thickBot="1">
      <c r="B288" s="139"/>
      <c r="D288" s="105" t="s">
        <v>25</v>
      </c>
      <c r="E288" s="106"/>
      <c r="F288" s="106">
        <f>SUM(F284:F287)</f>
        <v>0</v>
      </c>
      <c r="G288" s="106">
        <f t="shared" ref="G288:BR288" si="826">SUM(G284:G287)</f>
        <v>0</v>
      </c>
      <c r="H288" s="106">
        <f t="shared" si="826"/>
        <v>1</v>
      </c>
      <c r="I288" s="106">
        <f t="shared" si="826"/>
        <v>0</v>
      </c>
      <c r="J288" s="106">
        <f t="shared" si="826"/>
        <v>0</v>
      </c>
      <c r="K288" s="106">
        <f t="shared" si="826"/>
        <v>0</v>
      </c>
      <c r="L288" s="106">
        <f t="shared" si="826"/>
        <v>0</v>
      </c>
      <c r="M288" s="106">
        <f t="shared" si="826"/>
        <v>1</v>
      </c>
      <c r="N288" s="106">
        <f t="shared" si="826"/>
        <v>0</v>
      </c>
      <c r="O288" s="106">
        <f t="shared" si="826"/>
        <v>1</v>
      </c>
      <c r="P288" s="106">
        <f t="shared" si="826"/>
        <v>0</v>
      </c>
      <c r="Q288" s="106">
        <f t="shared" si="826"/>
        <v>2</v>
      </c>
      <c r="R288" s="106">
        <f t="shared" si="826"/>
        <v>0</v>
      </c>
      <c r="S288" s="106">
        <f t="shared" si="826"/>
        <v>1</v>
      </c>
      <c r="T288" s="106">
        <f t="shared" si="826"/>
        <v>0</v>
      </c>
      <c r="U288" s="106">
        <f t="shared" si="826"/>
        <v>0</v>
      </c>
      <c r="V288" s="106">
        <f t="shared" si="826"/>
        <v>0</v>
      </c>
      <c r="W288" s="106">
        <f t="shared" si="826"/>
        <v>0</v>
      </c>
      <c r="X288" s="106">
        <f t="shared" si="826"/>
        <v>0</v>
      </c>
      <c r="Y288" s="106">
        <f t="shared" si="826"/>
        <v>0</v>
      </c>
      <c r="Z288" s="106">
        <f t="shared" si="826"/>
        <v>0</v>
      </c>
      <c r="AA288" s="106">
        <f t="shared" si="826"/>
        <v>2</v>
      </c>
      <c r="AB288" s="106">
        <f t="shared" si="826"/>
        <v>0</v>
      </c>
      <c r="AC288" s="106">
        <f t="shared" si="826"/>
        <v>1</v>
      </c>
      <c r="AD288" s="106">
        <f t="shared" si="826"/>
        <v>1</v>
      </c>
      <c r="AE288" s="106">
        <f t="shared" si="826"/>
        <v>0</v>
      </c>
      <c r="AF288" s="106">
        <f t="shared" si="826"/>
        <v>0</v>
      </c>
      <c r="AG288" s="106">
        <f t="shared" si="826"/>
        <v>0</v>
      </c>
      <c r="AH288" s="106">
        <f t="shared" si="826"/>
        <v>0</v>
      </c>
      <c r="AI288" s="106">
        <f t="shared" si="826"/>
        <v>1</v>
      </c>
      <c r="AJ288" s="106">
        <f t="shared" si="826"/>
        <v>1</v>
      </c>
      <c r="AK288" s="106">
        <f t="shared" si="826"/>
        <v>2</v>
      </c>
      <c r="AL288" s="106">
        <f t="shared" si="826"/>
        <v>1</v>
      </c>
      <c r="AM288" s="106">
        <f t="shared" si="826"/>
        <v>0</v>
      </c>
      <c r="AN288" s="106">
        <f t="shared" si="826"/>
        <v>0</v>
      </c>
      <c r="AO288" s="106">
        <f t="shared" si="826"/>
        <v>1</v>
      </c>
      <c r="AP288" s="106">
        <f t="shared" si="826"/>
        <v>0</v>
      </c>
      <c r="AQ288" s="106">
        <f t="shared" si="826"/>
        <v>0</v>
      </c>
      <c r="AR288" s="106">
        <f t="shared" si="826"/>
        <v>2</v>
      </c>
      <c r="AS288" s="106">
        <f t="shared" si="826"/>
        <v>0</v>
      </c>
      <c r="AT288" s="106">
        <f t="shared" si="826"/>
        <v>0</v>
      </c>
      <c r="AU288" s="106">
        <f t="shared" si="826"/>
        <v>0</v>
      </c>
      <c r="AV288" s="106">
        <f t="shared" si="826"/>
        <v>0</v>
      </c>
      <c r="AW288" s="106">
        <f t="shared" si="826"/>
        <v>0</v>
      </c>
      <c r="AX288" s="106">
        <f t="shared" si="826"/>
        <v>0</v>
      </c>
      <c r="AY288" s="106">
        <f t="shared" si="826"/>
        <v>0</v>
      </c>
      <c r="AZ288" s="106">
        <f t="shared" si="826"/>
        <v>2</v>
      </c>
      <c r="BA288" s="106">
        <f t="shared" si="826"/>
        <v>0</v>
      </c>
      <c r="BB288" s="106">
        <f t="shared" si="826"/>
        <v>0</v>
      </c>
      <c r="BC288" s="106">
        <f t="shared" si="826"/>
        <v>1</v>
      </c>
      <c r="BD288" s="106">
        <f t="shared" si="826"/>
        <v>0</v>
      </c>
      <c r="BE288" s="106">
        <f t="shared" si="826"/>
        <v>1</v>
      </c>
      <c r="BF288" s="106">
        <f t="shared" si="826"/>
        <v>0</v>
      </c>
      <c r="BG288" s="106">
        <f t="shared" si="826"/>
        <v>0</v>
      </c>
      <c r="BH288" s="106">
        <f t="shared" si="826"/>
        <v>1</v>
      </c>
      <c r="BI288" s="106">
        <f t="shared" si="826"/>
        <v>0</v>
      </c>
      <c r="BJ288" s="106">
        <f t="shared" si="826"/>
        <v>0</v>
      </c>
      <c r="BK288" s="106">
        <f t="shared" si="826"/>
        <v>0</v>
      </c>
      <c r="BL288" s="106">
        <f t="shared" si="826"/>
        <v>0</v>
      </c>
      <c r="BM288" s="106">
        <f t="shared" si="826"/>
        <v>0</v>
      </c>
      <c r="BN288" s="106">
        <f t="shared" si="826"/>
        <v>0</v>
      </c>
      <c r="BO288" s="106">
        <f t="shared" si="826"/>
        <v>0</v>
      </c>
      <c r="BP288" s="106">
        <f t="shared" si="826"/>
        <v>0</v>
      </c>
      <c r="BQ288" s="106">
        <f t="shared" si="826"/>
        <v>0</v>
      </c>
      <c r="BR288" s="106">
        <f t="shared" si="826"/>
        <v>0</v>
      </c>
      <c r="BS288" s="106">
        <f t="shared" ref="BS288:ED288" si="827">SUM(BS284:BS287)</f>
        <v>0</v>
      </c>
      <c r="BT288" s="106">
        <f t="shared" si="827"/>
        <v>1</v>
      </c>
      <c r="BU288" s="106">
        <f t="shared" si="827"/>
        <v>0</v>
      </c>
      <c r="BV288" s="106">
        <f t="shared" si="827"/>
        <v>0</v>
      </c>
      <c r="BW288" s="106">
        <f t="shared" si="827"/>
        <v>0</v>
      </c>
      <c r="BX288" s="106">
        <f t="shared" si="827"/>
        <v>1</v>
      </c>
      <c r="BY288" s="106">
        <f t="shared" si="827"/>
        <v>1</v>
      </c>
      <c r="BZ288" s="106">
        <f t="shared" si="827"/>
        <v>0</v>
      </c>
      <c r="CA288" s="106">
        <f t="shared" si="827"/>
        <v>0</v>
      </c>
      <c r="CB288" s="106">
        <f t="shared" si="827"/>
        <v>0</v>
      </c>
      <c r="CC288" s="106">
        <f t="shared" si="827"/>
        <v>1</v>
      </c>
      <c r="CD288" s="106">
        <f t="shared" si="827"/>
        <v>1</v>
      </c>
      <c r="CE288" s="106">
        <f t="shared" si="827"/>
        <v>0</v>
      </c>
      <c r="CF288" s="106">
        <f t="shared" si="827"/>
        <v>1</v>
      </c>
      <c r="CG288" s="106">
        <f t="shared" si="827"/>
        <v>0</v>
      </c>
      <c r="CH288" s="106">
        <f t="shared" si="827"/>
        <v>0</v>
      </c>
      <c r="CI288" s="106">
        <f t="shared" si="827"/>
        <v>0</v>
      </c>
      <c r="CJ288" s="106">
        <f t="shared" si="827"/>
        <v>0</v>
      </c>
      <c r="CK288" s="106">
        <f t="shared" si="827"/>
        <v>2</v>
      </c>
      <c r="CL288" s="106">
        <f t="shared" si="827"/>
        <v>1</v>
      </c>
      <c r="CM288" s="106">
        <f t="shared" si="827"/>
        <v>1</v>
      </c>
      <c r="CN288" s="106">
        <f t="shared" si="827"/>
        <v>1</v>
      </c>
      <c r="CO288" s="106">
        <f t="shared" si="827"/>
        <v>1</v>
      </c>
      <c r="CP288" s="106">
        <f t="shared" si="827"/>
        <v>0</v>
      </c>
      <c r="CQ288" s="106">
        <f t="shared" si="827"/>
        <v>0</v>
      </c>
      <c r="CR288" s="106">
        <f t="shared" si="827"/>
        <v>1</v>
      </c>
      <c r="CS288" s="106">
        <f t="shared" si="827"/>
        <v>1</v>
      </c>
      <c r="CT288" s="106">
        <f t="shared" si="827"/>
        <v>0</v>
      </c>
      <c r="CU288" s="106">
        <f t="shared" si="827"/>
        <v>0</v>
      </c>
      <c r="CV288" s="106">
        <f t="shared" si="827"/>
        <v>0</v>
      </c>
      <c r="CW288" s="106">
        <f t="shared" si="827"/>
        <v>2</v>
      </c>
      <c r="CX288" s="106">
        <f t="shared" si="827"/>
        <v>0</v>
      </c>
      <c r="CY288" s="106">
        <f t="shared" si="827"/>
        <v>1</v>
      </c>
      <c r="CZ288" s="106">
        <f t="shared" si="827"/>
        <v>0</v>
      </c>
      <c r="DA288" s="106">
        <f t="shared" si="827"/>
        <v>0</v>
      </c>
      <c r="DB288" s="106">
        <f t="shared" si="827"/>
        <v>2</v>
      </c>
      <c r="DC288" s="106">
        <f t="shared" si="827"/>
        <v>1</v>
      </c>
      <c r="DD288" s="106">
        <f t="shared" si="827"/>
        <v>0</v>
      </c>
      <c r="DE288" s="106">
        <f t="shared" si="827"/>
        <v>2</v>
      </c>
      <c r="DF288" s="106">
        <f t="shared" si="827"/>
        <v>0</v>
      </c>
      <c r="DG288" s="106">
        <f t="shared" si="827"/>
        <v>0</v>
      </c>
      <c r="DH288" s="106">
        <f t="shared" si="827"/>
        <v>1</v>
      </c>
      <c r="DI288" s="106">
        <f t="shared" si="827"/>
        <v>0</v>
      </c>
      <c r="DJ288" s="106">
        <f t="shared" si="827"/>
        <v>0</v>
      </c>
      <c r="DK288" s="106">
        <f t="shared" si="827"/>
        <v>1</v>
      </c>
      <c r="DL288" s="106">
        <f t="shared" si="827"/>
        <v>0</v>
      </c>
      <c r="DM288" s="106">
        <f t="shared" si="827"/>
        <v>0</v>
      </c>
      <c r="DN288" s="106">
        <f t="shared" si="827"/>
        <v>0</v>
      </c>
      <c r="DO288" s="106">
        <f t="shared" si="827"/>
        <v>0</v>
      </c>
      <c r="DP288" s="106">
        <f t="shared" si="827"/>
        <v>1</v>
      </c>
      <c r="DQ288" s="106">
        <f t="shared" si="827"/>
        <v>0</v>
      </c>
      <c r="DR288" s="106">
        <f t="shared" si="827"/>
        <v>1</v>
      </c>
      <c r="DS288" s="106">
        <f t="shared" si="827"/>
        <v>0</v>
      </c>
      <c r="DT288" s="106">
        <f t="shared" si="827"/>
        <v>2</v>
      </c>
      <c r="DU288" s="106">
        <f t="shared" si="827"/>
        <v>1</v>
      </c>
      <c r="DV288" s="106">
        <f t="shared" si="827"/>
        <v>2</v>
      </c>
      <c r="DW288" s="106">
        <f t="shared" si="827"/>
        <v>0</v>
      </c>
      <c r="DX288" s="106">
        <f t="shared" si="827"/>
        <v>0</v>
      </c>
      <c r="DY288" s="106">
        <f t="shared" si="827"/>
        <v>0</v>
      </c>
      <c r="DZ288" s="106">
        <f t="shared" si="827"/>
        <v>1</v>
      </c>
      <c r="EA288" s="106">
        <f t="shared" si="827"/>
        <v>0</v>
      </c>
      <c r="EB288" s="106">
        <f t="shared" si="827"/>
        <v>0</v>
      </c>
      <c r="EC288" s="106">
        <f t="shared" si="827"/>
        <v>0</v>
      </c>
      <c r="ED288" s="106">
        <f t="shared" si="827"/>
        <v>0</v>
      </c>
      <c r="EE288" s="106">
        <f t="shared" ref="EE288:FT288" si="828">SUM(EE284:EE287)</f>
        <v>0</v>
      </c>
      <c r="EF288" s="106">
        <f t="shared" si="828"/>
        <v>0</v>
      </c>
      <c r="EG288" s="106">
        <f t="shared" si="828"/>
        <v>1</v>
      </c>
      <c r="EH288" s="106">
        <f t="shared" si="828"/>
        <v>1</v>
      </c>
      <c r="EI288" s="106">
        <f t="shared" si="828"/>
        <v>0</v>
      </c>
      <c r="EJ288" s="106">
        <f t="shared" si="828"/>
        <v>0</v>
      </c>
      <c r="EK288" s="106">
        <f t="shared" si="828"/>
        <v>1</v>
      </c>
      <c r="EL288" s="106">
        <f t="shared" si="828"/>
        <v>0</v>
      </c>
      <c r="EM288" s="106">
        <f t="shared" si="828"/>
        <v>0</v>
      </c>
      <c r="EN288" s="106">
        <f t="shared" si="828"/>
        <v>0</v>
      </c>
      <c r="EO288" s="106">
        <f t="shared" si="828"/>
        <v>0</v>
      </c>
      <c r="EP288" s="106">
        <f t="shared" si="828"/>
        <v>0</v>
      </c>
      <c r="EQ288" s="106">
        <f t="shared" si="828"/>
        <v>0</v>
      </c>
      <c r="ER288" s="106">
        <f t="shared" si="828"/>
        <v>1</v>
      </c>
      <c r="ES288" s="106">
        <f t="shared" si="828"/>
        <v>0</v>
      </c>
      <c r="ET288" s="106">
        <f t="shared" si="828"/>
        <v>1</v>
      </c>
      <c r="EU288" s="106">
        <f t="shared" si="828"/>
        <v>0</v>
      </c>
      <c r="EV288" s="106">
        <f t="shared" si="828"/>
        <v>0</v>
      </c>
      <c r="EW288" s="106">
        <f t="shared" si="828"/>
        <v>0</v>
      </c>
      <c r="EX288" s="106">
        <f t="shared" si="828"/>
        <v>0</v>
      </c>
      <c r="EY288" s="106">
        <f t="shared" si="828"/>
        <v>0</v>
      </c>
      <c r="EZ288" s="106">
        <f t="shared" si="828"/>
        <v>2</v>
      </c>
      <c r="FA288" s="106">
        <f t="shared" si="828"/>
        <v>0</v>
      </c>
      <c r="FB288" s="106">
        <f t="shared" si="828"/>
        <v>1</v>
      </c>
      <c r="FC288" s="106">
        <f t="shared" si="828"/>
        <v>0</v>
      </c>
      <c r="FD288" s="106">
        <f t="shared" si="828"/>
        <v>0</v>
      </c>
      <c r="FE288" s="106">
        <f t="shared" si="828"/>
        <v>0</v>
      </c>
      <c r="FF288" s="106">
        <f t="shared" si="828"/>
        <v>1</v>
      </c>
      <c r="FG288" s="106">
        <f t="shared" si="828"/>
        <v>0</v>
      </c>
      <c r="FH288" s="106">
        <f t="shared" si="828"/>
        <v>1</v>
      </c>
      <c r="FI288" s="106">
        <f t="shared" si="828"/>
        <v>1</v>
      </c>
      <c r="FJ288" s="106">
        <f t="shared" si="828"/>
        <v>0</v>
      </c>
      <c r="FK288" s="106">
        <f t="shared" si="828"/>
        <v>0</v>
      </c>
      <c r="FL288" s="106">
        <f t="shared" si="828"/>
        <v>0</v>
      </c>
      <c r="FM288" s="106">
        <f t="shared" si="828"/>
        <v>0</v>
      </c>
      <c r="FN288" s="106">
        <f t="shared" si="828"/>
        <v>0</v>
      </c>
      <c r="FO288" s="106">
        <f t="shared" si="828"/>
        <v>0</v>
      </c>
      <c r="FP288" s="106">
        <f t="shared" si="828"/>
        <v>1</v>
      </c>
      <c r="FQ288" s="106">
        <f t="shared" si="828"/>
        <v>0</v>
      </c>
      <c r="FR288" s="106">
        <f t="shared" si="828"/>
        <v>0</v>
      </c>
      <c r="FS288" s="106">
        <f t="shared" si="828"/>
        <v>0</v>
      </c>
      <c r="FT288" s="106">
        <f t="shared" si="828"/>
        <v>1</v>
      </c>
      <c r="FV288" s="106">
        <f t="shared" ref="FV288" si="829">SUM(FV284:FV287)</f>
        <v>68</v>
      </c>
    </row>
    <row r="289" spans="2:205" ht="15.75" thickTop="1">
      <c r="B289" s="139"/>
    </row>
    <row r="290" spans="2:205">
      <c r="B290" s="139"/>
      <c r="D290" s="98" t="s">
        <v>48</v>
      </c>
    </row>
    <row r="291" spans="2:205">
      <c r="B291" s="139"/>
      <c r="D291" t="s">
        <v>46</v>
      </c>
      <c r="F291" s="145" t="str">
        <f t="shared" ref="F291:BQ291" si="830">IF(F$4&lt;$E$3,"",SUMIFS($F284:$FS284,$F$5:$FS$5,"&lt;="&amp;F$5,$F$5:$FS$5,"&gt;"&amp;(F$5-$E$3)))</f>
        <v/>
      </c>
      <c r="G291" s="145" t="str">
        <f t="shared" si="830"/>
        <v/>
      </c>
      <c r="H291" s="145" t="str">
        <f t="shared" si="830"/>
        <v/>
      </c>
      <c r="I291" s="145" t="str">
        <f t="shared" si="830"/>
        <v/>
      </c>
      <c r="J291" s="145" t="str">
        <f t="shared" si="830"/>
        <v/>
      </c>
      <c r="K291" s="145" t="str">
        <f t="shared" si="830"/>
        <v/>
      </c>
      <c r="L291" s="145" t="str">
        <f t="shared" si="830"/>
        <v/>
      </c>
      <c r="M291" s="145" t="str">
        <f t="shared" si="830"/>
        <v/>
      </c>
      <c r="N291" s="145" t="str">
        <f t="shared" si="830"/>
        <v/>
      </c>
      <c r="O291" s="145" t="str">
        <f t="shared" si="830"/>
        <v/>
      </c>
      <c r="P291" s="145" t="str">
        <f t="shared" si="830"/>
        <v/>
      </c>
      <c r="Q291" s="145" t="str">
        <f t="shared" si="830"/>
        <v/>
      </c>
      <c r="R291" s="145" t="str">
        <f t="shared" si="830"/>
        <v/>
      </c>
      <c r="S291" s="145" t="str">
        <f t="shared" si="830"/>
        <v/>
      </c>
      <c r="T291" s="145" t="str">
        <f t="shared" si="830"/>
        <v/>
      </c>
      <c r="U291" s="145" t="str">
        <f t="shared" si="830"/>
        <v/>
      </c>
      <c r="V291" s="145" t="str">
        <f t="shared" si="830"/>
        <v/>
      </c>
      <c r="W291" s="145" t="str">
        <f t="shared" si="830"/>
        <v/>
      </c>
      <c r="X291" s="145" t="str">
        <f t="shared" si="830"/>
        <v/>
      </c>
      <c r="Y291" s="145" t="str">
        <f t="shared" si="830"/>
        <v/>
      </c>
      <c r="Z291" s="145" t="str">
        <f t="shared" si="830"/>
        <v/>
      </c>
      <c r="AA291" s="145" t="str">
        <f t="shared" si="830"/>
        <v/>
      </c>
      <c r="AB291" s="145" t="str">
        <f t="shared" si="830"/>
        <v/>
      </c>
      <c r="AC291" s="145" t="str">
        <f t="shared" si="830"/>
        <v/>
      </c>
      <c r="AD291" s="145" t="str">
        <f t="shared" si="830"/>
        <v/>
      </c>
      <c r="AE291" s="145" t="str">
        <f t="shared" si="830"/>
        <v/>
      </c>
      <c r="AF291" s="145" t="str">
        <f t="shared" si="830"/>
        <v/>
      </c>
      <c r="AG291" s="145" t="str">
        <f t="shared" si="830"/>
        <v/>
      </c>
      <c r="AH291" s="145" t="str">
        <f t="shared" si="830"/>
        <v/>
      </c>
      <c r="AI291" s="145" t="str">
        <f t="shared" si="830"/>
        <v/>
      </c>
      <c r="AJ291" s="145" t="str">
        <f t="shared" si="830"/>
        <v/>
      </c>
      <c r="AK291" s="145" t="str">
        <f t="shared" si="830"/>
        <v/>
      </c>
      <c r="AL291" s="145" t="str">
        <f t="shared" si="830"/>
        <v/>
      </c>
      <c r="AM291" s="145" t="str">
        <f t="shared" si="830"/>
        <v/>
      </c>
      <c r="AN291" s="145" t="str">
        <f t="shared" si="830"/>
        <v/>
      </c>
      <c r="AO291" s="145" t="str">
        <f t="shared" si="830"/>
        <v/>
      </c>
      <c r="AP291" s="145" t="str">
        <f t="shared" si="830"/>
        <v/>
      </c>
      <c r="AQ291" s="145" t="str">
        <f t="shared" si="830"/>
        <v/>
      </c>
      <c r="AR291" s="145" t="str">
        <f t="shared" si="830"/>
        <v/>
      </c>
      <c r="AS291" s="145" t="str">
        <f t="shared" si="830"/>
        <v/>
      </c>
      <c r="AT291" s="145" t="str">
        <f t="shared" si="830"/>
        <v/>
      </c>
      <c r="AU291" s="145" t="str">
        <f t="shared" si="830"/>
        <v/>
      </c>
      <c r="AV291" s="145" t="str">
        <f t="shared" si="830"/>
        <v/>
      </c>
      <c r="AW291" s="145" t="str">
        <f t="shared" si="830"/>
        <v/>
      </c>
      <c r="AX291" s="145" t="str">
        <f t="shared" si="830"/>
        <v/>
      </c>
      <c r="AY291" s="145" t="str">
        <f t="shared" si="830"/>
        <v/>
      </c>
      <c r="AZ291" s="145" t="str">
        <f t="shared" si="830"/>
        <v/>
      </c>
      <c r="BA291" s="145" t="str">
        <f t="shared" si="830"/>
        <v/>
      </c>
      <c r="BB291" s="145" t="str">
        <f t="shared" si="830"/>
        <v/>
      </c>
      <c r="BC291" s="145" t="str">
        <f t="shared" si="830"/>
        <v/>
      </c>
      <c r="BD291" s="145" t="str">
        <f t="shared" si="830"/>
        <v/>
      </c>
      <c r="BE291" s="145" t="str">
        <f t="shared" si="830"/>
        <v/>
      </c>
      <c r="BF291" s="145" t="str">
        <f t="shared" si="830"/>
        <v/>
      </c>
      <c r="BG291" s="145" t="str">
        <f t="shared" si="830"/>
        <v/>
      </c>
      <c r="BH291" s="145" t="str">
        <f t="shared" si="830"/>
        <v/>
      </c>
      <c r="BI291" s="145" t="str">
        <f t="shared" si="830"/>
        <v/>
      </c>
      <c r="BJ291" s="145" t="str">
        <f t="shared" si="830"/>
        <v/>
      </c>
      <c r="BK291" s="145" t="str">
        <f t="shared" si="830"/>
        <v/>
      </c>
      <c r="BL291" s="145" t="str">
        <f t="shared" si="830"/>
        <v/>
      </c>
      <c r="BM291" s="145" t="str">
        <f t="shared" si="830"/>
        <v/>
      </c>
      <c r="BN291" s="145" t="str">
        <f t="shared" si="830"/>
        <v/>
      </c>
      <c r="BO291" s="145" t="str">
        <f t="shared" si="830"/>
        <v/>
      </c>
      <c r="BP291" s="145" t="str">
        <f t="shared" si="830"/>
        <v/>
      </c>
      <c r="BQ291" s="145" t="str">
        <f t="shared" si="830"/>
        <v/>
      </c>
      <c r="BR291" s="145" t="str">
        <f t="shared" ref="BR291:CZ291" si="831">IF(BR$4&lt;$E$3,"",SUMIFS($F284:$FS284,$F$5:$FS$5,"&lt;="&amp;BR$5,$F$5:$FS$5,"&gt;"&amp;(BR$5-$E$3)))</f>
        <v/>
      </c>
      <c r="BS291" s="145" t="str">
        <f t="shared" si="831"/>
        <v/>
      </c>
      <c r="BT291" s="145" t="str">
        <f t="shared" si="831"/>
        <v/>
      </c>
      <c r="BU291" s="145" t="str">
        <f t="shared" si="831"/>
        <v/>
      </c>
      <c r="BV291" s="145" t="str">
        <f t="shared" si="831"/>
        <v/>
      </c>
      <c r="BW291" s="145" t="str">
        <f t="shared" si="831"/>
        <v/>
      </c>
      <c r="BX291" s="145" t="str">
        <f t="shared" si="831"/>
        <v/>
      </c>
      <c r="BY291" s="145" t="str">
        <f t="shared" si="831"/>
        <v/>
      </c>
      <c r="BZ291" s="145" t="str">
        <f t="shared" si="831"/>
        <v/>
      </c>
      <c r="CA291" s="145" t="str">
        <f t="shared" si="831"/>
        <v/>
      </c>
      <c r="CB291" s="145" t="str">
        <f t="shared" si="831"/>
        <v/>
      </c>
      <c r="CC291" s="145" t="str">
        <f t="shared" si="831"/>
        <v/>
      </c>
      <c r="CD291" s="145" t="str">
        <f t="shared" si="831"/>
        <v/>
      </c>
      <c r="CE291" s="145" t="str">
        <f t="shared" si="831"/>
        <v/>
      </c>
      <c r="CF291" s="145" t="str">
        <f t="shared" si="831"/>
        <v/>
      </c>
      <c r="CG291" s="145" t="str">
        <f t="shared" si="831"/>
        <v/>
      </c>
      <c r="CH291" s="145" t="str">
        <f t="shared" si="831"/>
        <v/>
      </c>
      <c r="CI291" s="145" t="str">
        <f t="shared" si="831"/>
        <v/>
      </c>
      <c r="CJ291" s="145" t="str">
        <f t="shared" si="831"/>
        <v/>
      </c>
      <c r="CK291" s="145" t="str">
        <f t="shared" si="831"/>
        <v/>
      </c>
      <c r="CL291" s="145" t="str">
        <f t="shared" si="831"/>
        <v/>
      </c>
      <c r="CM291" s="145" t="str">
        <f t="shared" si="831"/>
        <v/>
      </c>
      <c r="CN291" s="145" t="str">
        <f t="shared" si="831"/>
        <v/>
      </c>
      <c r="CO291" s="145" t="str">
        <f t="shared" si="831"/>
        <v/>
      </c>
      <c r="CP291" s="145" t="str">
        <f t="shared" si="831"/>
        <v/>
      </c>
      <c r="CQ291" s="145" t="str">
        <f t="shared" si="831"/>
        <v/>
      </c>
      <c r="CR291" s="145" t="str">
        <f t="shared" si="831"/>
        <v/>
      </c>
      <c r="CS291" s="145" t="str">
        <f t="shared" si="831"/>
        <v/>
      </c>
      <c r="CT291" s="145" t="str">
        <f t="shared" si="831"/>
        <v/>
      </c>
      <c r="CU291" s="145" t="str">
        <f t="shared" si="831"/>
        <v/>
      </c>
      <c r="CV291" s="145" t="str">
        <f t="shared" si="831"/>
        <v/>
      </c>
      <c r="CW291" s="145" t="str">
        <f t="shared" si="831"/>
        <v/>
      </c>
      <c r="CX291" s="145" t="str">
        <f t="shared" si="831"/>
        <v/>
      </c>
      <c r="CY291" s="145" t="str">
        <f t="shared" si="831"/>
        <v/>
      </c>
      <c r="CZ291" s="145" t="str">
        <f t="shared" si="831"/>
        <v/>
      </c>
      <c r="DA291" s="145">
        <f>IF(DA$4&lt;$E$3,"",SUMIFS($F284:$FS284,$F$5:$FS$5,"&lt;="&amp;DA$5,$F$5:$FS$5,"&gt;"&amp;(DA$5-$E$3)))</f>
        <v>4</v>
      </c>
      <c r="DB291" s="145">
        <f t="shared" ref="DB291:FM291" si="832">IF(DB$4&lt;$E$3,"",SUMIFS($F284:$FS284,$F$5:$FS$5,"&lt;="&amp;DB$5,$F$5:$FS$5,"&gt;"&amp;(DB$5-$E$3)))</f>
        <v>4</v>
      </c>
      <c r="DC291" s="145">
        <f t="shared" si="832"/>
        <v>4</v>
      </c>
      <c r="DD291" s="145">
        <f t="shared" si="832"/>
        <v>4</v>
      </c>
      <c r="DE291" s="145">
        <f t="shared" si="832"/>
        <v>4</v>
      </c>
      <c r="DF291" s="145">
        <f t="shared" si="832"/>
        <v>4</v>
      </c>
      <c r="DG291" s="145">
        <f t="shared" si="832"/>
        <v>4</v>
      </c>
      <c r="DH291" s="145">
        <f t="shared" si="832"/>
        <v>4</v>
      </c>
      <c r="DI291" s="145">
        <f t="shared" si="832"/>
        <v>4</v>
      </c>
      <c r="DJ291" s="145">
        <f t="shared" si="832"/>
        <v>4</v>
      </c>
      <c r="DK291" s="145">
        <f t="shared" si="832"/>
        <v>4</v>
      </c>
      <c r="DL291" s="145">
        <f t="shared" si="832"/>
        <v>4</v>
      </c>
      <c r="DM291" s="145">
        <f t="shared" si="832"/>
        <v>4</v>
      </c>
      <c r="DN291" s="145">
        <f t="shared" si="832"/>
        <v>4</v>
      </c>
      <c r="DO291" s="145">
        <f t="shared" si="832"/>
        <v>4</v>
      </c>
      <c r="DP291" s="145">
        <f t="shared" si="832"/>
        <v>4</v>
      </c>
      <c r="DQ291" s="145">
        <f t="shared" si="832"/>
        <v>4</v>
      </c>
      <c r="DR291" s="145">
        <f t="shared" si="832"/>
        <v>5</v>
      </c>
      <c r="DS291" s="145">
        <f t="shared" si="832"/>
        <v>5</v>
      </c>
      <c r="DT291" s="145">
        <f t="shared" si="832"/>
        <v>5</v>
      </c>
      <c r="DU291" s="145">
        <f t="shared" si="832"/>
        <v>5</v>
      </c>
      <c r="DV291" s="145">
        <f t="shared" si="832"/>
        <v>5</v>
      </c>
      <c r="DW291" s="145">
        <f t="shared" si="832"/>
        <v>5</v>
      </c>
      <c r="DX291" s="145">
        <f t="shared" si="832"/>
        <v>5</v>
      </c>
      <c r="DY291" s="145">
        <f t="shared" si="832"/>
        <v>4</v>
      </c>
      <c r="DZ291" s="145">
        <f t="shared" si="832"/>
        <v>4</v>
      </c>
      <c r="EA291" s="145">
        <f t="shared" si="832"/>
        <v>4</v>
      </c>
      <c r="EB291" s="145">
        <f t="shared" si="832"/>
        <v>4</v>
      </c>
      <c r="EC291" s="145">
        <f t="shared" si="832"/>
        <v>4</v>
      </c>
      <c r="ED291" s="145">
        <f t="shared" si="832"/>
        <v>4</v>
      </c>
      <c r="EE291" s="145">
        <f t="shared" si="832"/>
        <v>4</v>
      </c>
      <c r="EF291" s="145">
        <f t="shared" si="832"/>
        <v>4</v>
      </c>
      <c r="EG291" s="145">
        <f t="shared" si="832"/>
        <v>4</v>
      </c>
      <c r="EH291" s="145">
        <f t="shared" si="832"/>
        <v>4</v>
      </c>
      <c r="EI291" s="145">
        <f t="shared" si="832"/>
        <v>4</v>
      </c>
      <c r="EJ291" s="145">
        <f t="shared" si="832"/>
        <v>4</v>
      </c>
      <c r="EK291" s="145">
        <f t="shared" si="832"/>
        <v>4</v>
      </c>
      <c r="EL291" s="145">
        <f t="shared" si="832"/>
        <v>4</v>
      </c>
      <c r="EM291" s="145">
        <f t="shared" si="832"/>
        <v>4</v>
      </c>
      <c r="EN291" s="145">
        <f t="shared" si="832"/>
        <v>4</v>
      </c>
      <c r="EO291" s="145">
        <f t="shared" si="832"/>
        <v>4</v>
      </c>
      <c r="EP291" s="145">
        <f t="shared" si="832"/>
        <v>4</v>
      </c>
      <c r="EQ291" s="145">
        <f t="shared" si="832"/>
        <v>4</v>
      </c>
      <c r="ER291" s="145">
        <f t="shared" si="832"/>
        <v>4</v>
      </c>
      <c r="ES291" s="145">
        <f t="shared" si="832"/>
        <v>4</v>
      </c>
      <c r="ET291" s="145">
        <f t="shared" si="832"/>
        <v>4</v>
      </c>
      <c r="EU291" s="145">
        <f t="shared" si="832"/>
        <v>4</v>
      </c>
      <c r="EV291" s="145">
        <f t="shared" si="832"/>
        <v>3</v>
      </c>
      <c r="EW291" s="145">
        <f t="shared" si="832"/>
        <v>3</v>
      </c>
      <c r="EX291" s="145">
        <f t="shared" si="832"/>
        <v>3</v>
      </c>
      <c r="EY291" s="145">
        <f t="shared" si="832"/>
        <v>3</v>
      </c>
      <c r="EZ291" s="145">
        <f t="shared" si="832"/>
        <v>3</v>
      </c>
      <c r="FA291" s="145">
        <f t="shared" si="832"/>
        <v>3</v>
      </c>
      <c r="FB291" s="145">
        <f t="shared" si="832"/>
        <v>3</v>
      </c>
      <c r="FC291" s="145">
        <f t="shared" si="832"/>
        <v>3</v>
      </c>
      <c r="FD291" s="145">
        <f t="shared" si="832"/>
        <v>3</v>
      </c>
      <c r="FE291" s="145">
        <f t="shared" si="832"/>
        <v>3</v>
      </c>
      <c r="FF291" s="145">
        <f t="shared" si="832"/>
        <v>3</v>
      </c>
      <c r="FG291" s="145">
        <f t="shared" si="832"/>
        <v>3</v>
      </c>
      <c r="FH291" s="145">
        <f t="shared" si="832"/>
        <v>3</v>
      </c>
      <c r="FI291" s="145">
        <f t="shared" si="832"/>
        <v>3</v>
      </c>
      <c r="FJ291" s="145">
        <f t="shared" si="832"/>
        <v>3</v>
      </c>
      <c r="FK291" s="145">
        <f t="shared" si="832"/>
        <v>3</v>
      </c>
      <c r="FL291" s="145">
        <f t="shared" si="832"/>
        <v>3</v>
      </c>
      <c r="FM291" s="145">
        <f t="shared" si="832"/>
        <v>3</v>
      </c>
      <c r="FN291" s="145">
        <f t="shared" ref="FN291:FS291" si="833">IF(FN$4&lt;$E$3,"",SUMIFS($F284:$FS284,$F$5:$FS$5,"&lt;="&amp;FN$5,$F$5:$FS$5,"&gt;"&amp;(FN$5-$E$3)))</f>
        <v>3</v>
      </c>
      <c r="FO291" s="145">
        <f t="shared" si="833"/>
        <v>3</v>
      </c>
      <c r="FP291" s="145">
        <f t="shared" si="833"/>
        <v>3</v>
      </c>
      <c r="FQ291" s="145">
        <f t="shared" si="833"/>
        <v>3</v>
      </c>
      <c r="FR291" s="145">
        <f t="shared" si="833"/>
        <v>3</v>
      </c>
      <c r="FS291" s="145">
        <f t="shared" si="833"/>
        <v>3</v>
      </c>
      <c r="FT291" s="145">
        <f>IF(FT$4&lt;$E$3,"",SUMIFS($F284:$FT284,$F$5:$FT$5,"&lt;="&amp;FT$5,$F$5:$FT$5,"&gt;"&amp;(FT$5-$E$3)))</f>
        <v>3</v>
      </c>
      <c r="FW291" s="145">
        <f>FS291</f>
        <v>3</v>
      </c>
      <c r="FX291" s="145">
        <f>MIN(F291:FS291)</f>
        <v>3</v>
      </c>
      <c r="FY291" s="145">
        <f>MAX(F291:FS291)</f>
        <v>5</v>
      </c>
      <c r="FZ291" s="145">
        <f>AVERAGE(F291:FS291)</f>
        <v>3.76056338028169</v>
      </c>
      <c r="GA291" s="145">
        <f>AVERAGE(EP291:FS291)</f>
        <v>3.2</v>
      </c>
      <c r="GC291" s="132">
        <v>0.03</v>
      </c>
      <c r="GD291" s="151">
        <f>GC291+0.01</f>
        <v>0.04</v>
      </c>
      <c r="GE291" s="151">
        <f t="shared" ref="GE291:GL291" si="834">GD291+0.01</f>
        <v>0.05</v>
      </c>
      <c r="GF291" s="151">
        <f t="shared" si="834"/>
        <v>6.0000000000000005E-2</v>
      </c>
      <c r="GG291" s="151">
        <f t="shared" si="834"/>
        <v>7.0000000000000007E-2</v>
      </c>
      <c r="GH291" s="151">
        <f t="shared" si="834"/>
        <v>0.08</v>
      </c>
      <c r="GI291" s="151">
        <f t="shared" si="834"/>
        <v>0.09</v>
      </c>
      <c r="GJ291" s="151">
        <f t="shared" si="834"/>
        <v>9.9999999999999992E-2</v>
      </c>
      <c r="GK291" s="151">
        <f t="shared" si="834"/>
        <v>0.10999999999999999</v>
      </c>
      <c r="GL291" s="151">
        <f t="shared" si="834"/>
        <v>0.11999999999999998</v>
      </c>
      <c r="GN291" s="132">
        <f>GC291</f>
        <v>0.03</v>
      </c>
      <c r="GO291" s="132">
        <f t="shared" ref="GO291:GW291" si="835">GD291</f>
        <v>0.04</v>
      </c>
      <c r="GP291" s="132">
        <f t="shared" si="835"/>
        <v>0.05</v>
      </c>
      <c r="GQ291" s="132">
        <f t="shared" si="835"/>
        <v>6.0000000000000005E-2</v>
      </c>
      <c r="GR291" s="132">
        <f t="shared" si="835"/>
        <v>7.0000000000000007E-2</v>
      </c>
      <c r="GS291" s="132">
        <f t="shared" si="835"/>
        <v>0.08</v>
      </c>
      <c r="GT291" s="132">
        <f t="shared" si="835"/>
        <v>0.09</v>
      </c>
      <c r="GU291" s="132">
        <f t="shared" si="835"/>
        <v>9.9999999999999992E-2</v>
      </c>
      <c r="GV291" s="132">
        <f t="shared" si="835"/>
        <v>0.10999999999999999</v>
      </c>
      <c r="GW291" s="132">
        <f t="shared" si="835"/>
        <v>0.11999999999999998</v>
      </c>
    </row>
    <row r="292" spans="2:205">
      <c r="B292" s="139"/>
      <c r="D292" t="s">
        <v>47</v>
      </c>
      <c r="F292" s="145" t="str">
        <f t="shared" ref="F292:BQ292" si="836">IF(F$4&lt;$E$3,"",SUMIFS($F285:$FS285,$F$5:$FS$5,"&lt;="&amp;F$5,$F$5:$FS$5,"&gt;"&amp;(F$5-$E$3)))</f>
        <v/>
      </c>
      <c r="G292" s="145" t="str">
        <f t="shared" si="836"/>
        <v/>
      </c>
      <c r="H292" s="145" t="str">
        <f t="shared" si="836"/>
        <v/>
      </c>
      <c r="I292" s="145" t="str">
        <f t="shared" si="836"/>
        <v/>
      </c>
      <c r="J292" s="145" t="str">
        <f t="shared" si="836"/>
        <v/>
      </c>
      <c r="K292" s="145" t="str">
        <f t="shared" si="836"/>
        <v/>
      </c>
      <c r="L292" s="145" t="str">
        <f t="shared" si="836"/>
        <v/>
      </c>
      <c r="M292" s="145" t="str">
        <f t="shared" si="836"/>
        <v/>
      </c>
      <c r="N292" s="145" t="str">
        <f t="shared" si="836"/>
        <v/>
      </c>
      <c r="O292" s="145" t="str">
        <f t="shared" si="836"/>
        <v/>
      </c>
      <c r="P292" s="145" t="str">
        <f t="shared" si="836"/>
        <v/>
      </c>
      <c r="Q292" s="145" t="str">
        <f t="shared" si="836"/>
        <v/>
      </c>
      <c r="R292" s="145" t="str">
        <f t="shared" si="836"/>
        <v/>
      </c>
      <c r="S292" s="145" t="str">
        <f t="shared" si="836"/>
        <v/>
      </c>
      <c r="T292" s="145" t="str">
        <f t="shared" si="836"/>
        <v/>
      </c>
      <c r="U292" s="145" t="str">
        <f t="shared" si="836"/>
        <v/>
      </c>
      <c r="V292" s="145" t="str">
        <f t="shared" si="836"/>
        <v/>
      </c>
      <c r="W292" s="145" t="str">
        <f t="shared" si="836"/>
        <v/>
      </c>
      <c r="X292" s="145" t="str">
        <f t="shared" si="836"/>
        <v/>
      </c>
      <c r="Y292" s="145" t="str">
        <f t="shared" si="836"/>
        <v/>
      </c>
      <c r="Z292" s="145" t="str">
        <f t="shared" si="836"/>
        <v/>
      </c>
      <c r="AA292" s="145" t="str">
        <f t="shared" si="836"/>
        <v/>
      </c>
      <c r="AB292" s="145" t="str">
        <f t="shared" si="836"/>
        <v/>
      </c>
      <c r="AC292" s="145" t="str">
        <f t="shared" si="836"/>
        <v/>
      </c>
      <c r="AD292" s="145" t="str">
        <f t="shared" si="836"/>
        <v/>
      </c>
      <c r="AE292" s="145" t="str">
        <f t="shared" si="836"/>
        <v/>
      </c>
      <c r="AF292" s="145" t="str">
        <f t="shared" si="836"/>
        <v/>
      </c>
      <c r="AG292" s="145" t="str">
        <f t="shared" si="836"/>
        <v/>
      </c>
      <c r="AH292" s="145" t="str">
        <f t="shared" si="836"/>
        <v/>
      </c>
      <c r="AI292" s="145" t="str">
        <f t="shared" si="836"/>
        <v/>
      </c>
      <c r="AJ292" s="145" t="str">
        <f t="shared" si="836"/>
        <v/>
      </c>
      <c r="AK292" s="145" t="str">
        <f t="shared" si="836"/>
        <v/>
      </c>
      <c r="AL292" s="145" t="str">
        <f t="shared" si="836"/>
        <v/>
      </c>
      <c r="AM292" s="145" t="str">
        <f t="shared" si="836"/>
        <v/>
      </c>
      <c r="AN292" s="145" t="str">
        <f t="shared" si="836"/>
        <v/>
      </c>
      <c r="AO292" s="145" t="str">
        <f t="shared" si="836"/>
        <v/>
      </c>
      <c r="AP292" s="145" t="str">
        <f t="shared" si="836"/>
        <v/>
      </c>
      <c r="AQ292" s="145" t="str">
        <f t="shared" si="836"/>
        <v/>
      </c>
      <c r="AR292" s="145" t="str">
        <f t="shared" si="836"/>
        <v/>
      </c>
      <c r="AS292" s="145" t="str">
        <f t="shared" si="836"/>
        <v/>
      </c>
      <c r="AT292" s="145" t="str">
        <f t="shared" si="836"/>
        <v/>
      </c>
      <c r="AU292" s="145" t="str">
        <f t="shared" si="836"/>
        <v/>
      </c>
      <c r="AV292" s="145" t="str">
        <f t="shared" si="836"/>
        <v/>
      </c>
      <c r="AW292" s="145" t="str">
        <f t="shared" si="836"/>
        <v/>
      </c>
      <c r="AX292" s="145" t="str">
        <f t="shared" si="836"/>
        <v/>
      </c>
      <c r="AY292" s="145" t="str">
        <f t="shared" si="836"/>
        <v/>
      </c>
      <c r="AZ292" s="145" t="str">
        <f t="shared" si="836"/>
        <v/>
      </c>
      <c r="BA292" s="145" t="str">
        <f t="shared" si="836"/>
        <v/>
      </c>
      <c r="BB292" s="145" t="str">
        <f t="shared" si="836"/>
        <v/>
      </c>
      <c r="BC292" s="145" t="str">
        <f t="shared" si="836"/>
        <v/>
      </c>
      <c r="BD292" s="145" t="str">
        <f t="shared" si="836"/>
        <v/>
      </c>
      <c r="BE292" s="145" t="str">
        <f t="shared" si="836"/>
        <v/>
      </c>
      <c r="BF292" s="145" t="str">
        <f t="shared" si="836"/>
        <v/>
      </c>
      <c r="BG292" s="145" t="str">
        <f t="shared" si="836"/>
        <v/>
      </c>
      <c r="BH292" s="145" t="str">
        <f t="shared" si="836"/>
        <v/>
      </c>
      <c r="BI292" s="145" t="str">
        <f t="shared" si="836"/>
        <v/>
      </c>
      <c r="BJ292" s="145" t="str">
        <f t="shared" si="836"/>
        <v/>
      </c>
      <c r="BK292" s="145" t="str">
        <f t="shared" si="836"/>
        <v/>
      </c>
      <c r="BL292" s="145" t="str">
        <f t="shared" si="836"/>
        <v/>
      </c>
      <c r="BM292" s="145" t="str">
        <f t="shared" si="836"/>
        <v/>
      </c>
      <c r="BN292" s="145" t="str">
        <f t="shared" si="836"/>
        <v/>
      </c>
      <c r="BO292" s="145" t="str">
        <f t="shared" si="836"/>
        <v/>
      </c>
      <c r="BP292" s="145" t="str">
        <f t="shared" si="836"/>
        <v/>
      </c>
      <c r="BQ292" s="145" t="str">
        <f t="shared" si="836"/>
        <v/>
      </c>
      <c r="BR292" s="145" t="str">
        <f t="shared" ref="BR292:CZ292" si="837">IF(BR$4&lt;$E$3,"",SUMIFS($F285:$FS285,$F$5:$FS$5,"&lt;="&amp;BR$5,$F$5:$FS$5,"&gt;"&amp;(BR$5-$E$3)))</f>
        <v/>
      </c>
      <c r="BS292" s="145" t="str">
        <f t="shared" si="837"/>
        <v/>
      </c>
      <c r="BT292" s="145" t="str">
        <f t="shared" si="837"/>
        <v/>
      </c>
      <c r="BU292" s="145" t="str">
        <f t="shared" si="837"/>
        <v/>
      </c>
      <c r="BV292" s="145" t="str">
        <f t="shared" si="837"/>
        <v/>
      </c>
      <c r="BW292" s="145" t="str">
        <f t="shared" si="837"/>
        <v/>
      </c>
      <c r="BX292" s="145" t="str">
        <f t="shared" si="837"/>
        <v/>
      </c>
      <c r="BY292" s="145" t="str">
        <f t="shared" si="837"/>
        <v/>
      </c>
      <c r="BZ292" s="145" t="str">
        <f t="shared" si="837"/>
        <v/>
      </c>
      <c r="CA292" s="145" t="str">
        <f t="shared" si="837"/>
        <v/>
      </c>
      <c r="CB292" s="145" t="str">
        <f t="shared" si="837"/>
        <v/>
      </c>
      <c r="CC292" s="145" t="str">
        <f t="shared" si="837"/>
        <v/>
      </c>
      <c r="CD292" s="145" t="str">
        <f t="shared" si="837"/>
        <v/>
      </c>
      <c r="CE292" s="145" t="str">
        <f t="shared" si="837"/>
        <v/>
      </c>
      <c r="CF292" s="145" t="str">
        <f t="shared" si="837"/>
        <v/>
      </c>
      <c r="CG292" s="145" t="str">
        <f t="shared" si="837"/>
        <v/>
      </c>
      <c r="CH292" s="145" t="str">
        <f t="shared" si="837"/>
        <v/>
      </c>
      <c r="CI292" s="145" t="str">
        <f t="shared" si="837"/>
        <v/>
      </c>
      <c r="CJ292" s="145" t="str">
        <f t="shared" si="837"/>
        <v/>
      </c>
      <c r="CK292" s="145" t="str">
        <f t="shared" si="837"/>
        <v/>
      </c>
      <c r="CL292" s="145" t="str">
        <f t="shared" si="837"/>
        <v/>
      </c>
      <c r="CM292" s="145" t="str">
        <f t="shared" si="837"/>
        <v/>
      </c>
      <c r="CN292" s="145" t="str">
        <f t="shared" si="837"/>
        <v/>
      </c>
      <c r="CO292" s="145" t="str">
        <f t="shared" si="837"/>
        <v/>
      </c>
      <c r="CP292" s="145" t="str">
        <f t="shared" si="837"/>
        <v/>
      </c>
      <c r="CQ292" s="145" t="str">
        <f t="shared" si="837"/>
        <v/>
      </c>
      <c r="CR292" s="145" t="str">
        <f t="shared" si="837"/>
        <v/>
      </c>
      <c r="CS292" s="145" t="str">
        <f t="shared" si="837"/>
        <v/>
      </c>
      <c r="CT292" s="145" t="str">
        <f t="shared" si="837"/>
        <v/>
      </c>
      <c r="CU292" s="145" t="str">
        <f t="shared" si="837"/>
        <v/>
      </c>
      <c r="CV292" s="145" t="str">
        <f t="shared" si="837"/>
        <v/>
      </c>
      <c r="CW292" s="145" t="str">
        <f t="shared" si="837"/>
        <v/>
      </c>
      <c r="CX292" s="145" t="str">
        <f t="shared" si="837"/>
        <v/>
      </c>
      <c r="CY292" s="145" t="str">
        <f t="shared" si="837"/>
        <v/>
      </c>
      <c r="CZ292" s="145" t="str">
        <f t="shared" si="837"/>
        <v/>
      </c>
      <c r="DA292" s="145">
        <f>IF(DA$4&lt;$E$3,"",SUMIFS($F285:$FS285,$F$5:$FS$5,"&lt;="&amp;DA$5,$F$5:$FS$5,"&gt;"&amp;(DA$5-$E$3)))</f>
        <v>11</v>
      </c>
      <c r="DB292" s="145">
        <f t="shared" ref="DB292:FM292" si="838">IF(DB$4&lt;$E$3,"",SUMIFS($F285:$FS285,$F$5:$FS$5,"&lt;="&amp;DB$5,$F$5:$FS$5,"&gt;"&amp;(DB$5-$E$3)))</f>
        <v>13</v>
      </c>
      <c r="DC292" s="145">
        <f t="shared" si="838"/>
        <v>13</v>
      </c>
      <c r="DD292" s="145">
        <f t="shared" si="838"/>
        <v>13</v>
      </c>
      <c r="DE292" s="145">
        <f t="shared" si="838"/>
        <v>14</v>
      </c>
      <c r="DF292" s="145">
        <f t="shared" si="838"/>
        <v>14</v>
      </c>
      <c r="DG292" s="145">
        <f t="shared" si="838"/>
        <v>14</v>
      </c>
      <c r="DH292" s="145">
        <f t="shared" si="838"/>
        <v>14</v>
      </c>
      <c r="DI292" s="145">
        <f t="shared" si="838"/>
        <v>14</v>
      </c>
      <c r="DJ292" s="145">
        <f t="shared" si="838"/>
        <v>14</v>
      </c>
      <c r="DK292" s="145">
        <f t="shared" si="838"/>
        <v>14</v>
      </c>
      <c r="DL292" s="145">
        <f t="shared" si="838"/>
        <v>14</v>
      </c>
      <c r="DM292" s="145">
        <f t="shared" si="838"/>
        <v>13</v>
      </c>
      <c r="DN292" s="145">
        <f t="shared" si="838"/>
        <v>13</v>
      </c>
      <c r="DO292" s="145">
        <f t="shared" si="838"/>
        <v>13</v>
      </c>
      <c r="DP292" s="145">
        <f t="shared" si="838"/>
        <v>13</v>
      </c>
      <c r="DQ292" s="145">
        <f t="shared" si="838"/>
        <v>13</v>
      </c>
      <c r="DR292" s="145">
        <f t="shared" si="838"/>
        <v>13</v>
      </c>
      <c r="DS292" s="145">
        <f t="shared" si="838"/>
        <v>13</v>
      </c>
      <c r="DT292" s="145">
        <f t="shared" si="838"/>
        <v>14</v>
      </c>
      <c r="DU292" s="145">
        <f t="shared" si="838"/>
        <v>14</v>
      </c>
      <c r="DV292" s="145">
        <f t="shared" si="838"/>
        <v>14</v>
      </c>
      <c r="DW292" s="145">
        <f t="shared" si="838"/>
        <v>12</v>
      </c>
      <c r="DX292" s="145">
        <f t="shared" si="838"/>
        <v>12</v>
      </c>
      <c r="DY292" s="145">
        <f t="shared" si="838"/>
        <v>12</v>
      </c>
      <c r="DZ292" s="145">
        <f t="shared" si="838"/>
        <v>11</v>
      </c>
      <c r="EA292" s="145">
        <f t="shared" si="838"/>
        <v>11</v>
      </c>
      <c r="EB292" s="145">
        <f t="shared" si="838"/>
        <v>11</v>
      </c>
      <c r="EC292" s="145">
        <f t="shared" si="838"/>
        <v>11</v>
      </c>
      <c r="ED292" s="145">
        <f t="shared" si="838"/>
        <v>11</v>
      </c>
      <c r="EE292" s="145">
        <f t="shared" si="838"/>
        <v>11</v>
      </c>
      <c r="EF292" s="145">
        <f t="shared" si="838"/>
        <v>10</v>
      </c>
      <c r="EG292" s="145">
        <f t="shared" si="838"/>
        <v>10</v>
      </c>
      <c r="EH292" s="145">
        <f t="shared" si="838"/>
        <v>9</v>
      </c>
      <c r="EI292" s="145">
        <f t="shared" si="838"/>
        <v>9</v>
      </c>
      <c r="EJ292" s="145">
        <f t="shared" si="838"/>
        <v>9</v>
      </c>
      <c r="EK292" s="145">
        <f t="shared" si="838"/>
        <v>9</v>
      </c>
      <c r="EL292" s="145">
        <f t="shared" si="838"/>
        <v>9</v>
      </c>
      <c r="EM292" s="145">
        <f t="shared" si="838"/>
        <v>9</v>
      </c>
      <c r="EN292" s="145">
        <f t="shared" si="838"/>
        <v>7</v>
      </c>
      <c r="EO292" s="145">
        <f t="shared" si="838"/>
        <v>7</v>
      </c>
      <c r="EP292" s="145">
        <f t="shared" si="838"/>
        <v>7</v>
      </c>
      <c r="EQ292" s="145">
        <f t="shared" si="838"/>
        <v>7</v>
      </c>
      <c r="ER292" s="145">
        <f t="shared" si="838"/>
        <v>7</v>
      </c>
      <c r="ES292" s="145">
        <f t="shared" si="838"/>
        <v>7</v>
      </c>
      <c r="ET292" s="145">
        <f t="shared" si="838"/>
        <v>7</v>
      </c>
      <c r="EU292" s="145">
        <f t="shared" si="838"/>
        <v>7</v>
      </c>
      <c r="EV292" s="145">
        <f t="shared" si="838"/>
        <v>7</v>
      </c>
      <c r="EW292" s="145">
        <f t="shared" si="838"/>
        <v>7</v>
      </c>
      <c r="EX292" s="145">
        <f t="shared" si="838"/>
        <v>7</v>
      </c>
      <c r="EY292" s="145">
        <f t="shared" si="838"/>
        <v>6</v>
      </c>
      <c r="EZ292" s="145">
        <f t="shared" si="838"/>
        <v>7</v>
      </c>
      <c r="FA292" s="145">
        <f t="shared" si="838"/>
        <v>7</v>
      </c>
      <c r="FB292" s="145">
        <f t="shared" si="838"/>
        <v>7</v>
      </c>
      <c r="FC292" s="145">
        <f t="shared" si="838"/>
        <v>7</v>
      </c>
      <c r="FD292" s="145">
        <f t="shared" si="838"/>
        <v>7</v>
      </c>
      <c r="FE292" s="145">
        <f t="shared" si="838"/>
        <v>7</v>
      </c>
      <c r="FF292" s="145">
        <f t="shared" si="838"/>
        <v>7</v>
      </c>
      <c r="FG292" s="145">
        <f t="shared" si="838"/>
        <v>7</v>
      </c>
      <c r="FH292" s="145">
        <f t="shared" si="838"/>
        <v>7</v>
      </c>
      <c r="FI292" s="145">
        <f t="shared" si="838"/>
        <v>7</v>
      </c>
      <c r="FJ292" s="145">
        <f t="shared" si="838"/>
        <v>7</v>
      </c>
      <c r="FK292" s="145">
        <f t="shared" si="838"/>
        <v>7</v>
      </c>
      <c r="FL292" s="145">
        <f t="shared" si="838"/>
        <v>7</v>
      </c>
      <c r="FM292" s="145">
        <f t="shared" si="838"/>
        <v>7</v>
      </c>
      <c r="FN292" s="145">
        <f t="shared" ref="FN292:FS292" si="839">IF(FN$4&lt;$E$3,"",SUMIFS($F285:$FS285,$F$5:$FS$5,"&lt;="&amp;FN$5,$F$5:$FS$5,"&gt;"&amp;(FN$5-$E$3)))</f>
        <v>7</v>
      </c>
      <c r="FO292" s="145">
        <f t="shared" si="839"/>
        <v>7</v>
      </c>
      <c r="FP292" s="145">
        <f t="shared" si="839"/>
        <v>7</v>
      </c>
      <c r="FQ292" s="145">
        <f t="shared" si="839"/>
        <v>7</v>
      </c>
      <c r="FR292" s="145">
        <f t="shared" si="839"/>
        <v>7</v>
      </c>
      <c r="FS292" s="145">
        <f t="shared" si="839"/>
        <v>7</v>
      </c>
      <c r="FT292" s="145">
        <f t="shared" ref="FT292:FT295" si="840">IF(FT$4&lt;$E$3,"",SUMIFS($F285:$FT285,$F$5:$FT$5,"&lt;="&amp;FT$5,$F$5:$FT$5,"&gt;"&amp;(FT$5-$E$3)))</f>
        <v>7</v>
      </c>
      <c r="FW292" s="145">
        <f t="shared" ref="FW292:FW295" si="841">FS292</f>
        <v>7</v>
      </c>
      <c r="FX292" s="145">
        <f>MIN(F292:FS292)</f>
        <v>6</v>
      </c>
      <c r="FY292" s="145">
        <f>MAX(F292:FS292)</f>
        <v>14</v>
      </c>
      <c r="FZ292" s="145">
        <f>AVERAGE(F292:FS292)</f>
        <v>9.774647887323944</v>
      </c>
      <c r="GA292" s="145">
        <f>AVERAGE(EP292:FS292)</f>
        <v>6.9666666666666668</v>
      </c>
      <c r="GC292" s="132">
        <v>0.06</v>
      </c>
      <c r="GD292" s="151">
        <f>GC292+0.01</f>
        <v>6.9999999999999993E-2</v>
      </c>
      <c r="GE292" s="151">
        <f t="shared" ref="GE292:GL294" si="842">GD292+0.01</f>
        <v>7.9999999999999988E-2</v>
      </c>
      <c r="GF292" s="151">
        <f t="shared" si="842"/>
        <v>8.9999999999999983E-2</v>
      </c>
      <c r="GG292" s="151">
        <f t="shared" si="842"/>
        <v>9.9999999999999978E-2</v>
      </c>
      <c r="GH292" s="151">
        <f t="shared" si="842"/>
        <v>0.10999999999999997</v>
      </c>
      <c r="GI292" s="151">
        <f t="shared" si="842"/>
        <v>0.11999999999999997</v>
      </c>
      <c r="GJ292" s="151">
        <f t="shared" si="842"/>
        <v>0.12999999999999998</v>
      </c>
      <c r="GK292" s="151">
        <f t="shared" si="842"/>
        <v>0.13999999999999999</v>
      </c>
      <c r="GL292" s="151">
        <f t="shared" si="842"/>
        <v>0.15</v>
      </c>
      <c r="GN292" s="132">
        <f>GC292</f>
        <v>0.06</v>
      </c>
      <c r="GO292" s="132">
        <f t="shared" ref="GO292" si="843">GD292</f>
        <v>6.9999999999999993E-2</v>
      </c>
      <c r="GP292" s="132">
        <f t="shared" ref="GP292" si="844">GE292</f>
        <v>7.9999999999999988E-2</v>
      </c>
      <c r="GQ292" s="132">
        <f t="shared" ref="GQ292" si="845">GF292</f>
        <v>8.9999999999999983E-2</v>
      </c>
      <c r="GR292" s="132">
        <f t="shared" ref="GR292" si="846">GG292</f>
        <v>9.9999999999999978E-2</v>
      </c>
      <c r="GS292" s="132">
        <f t="shared" ref="GS292" si="847">GH292</f>
        <v>0.10999999999999997</v>
      </c>
      <c r="GT292" s="132">
        <f t="shared" ref="GT292" si="848">GI292</f>
        <v>0.11999999999999997</v>
      </c>
      <c r="GU292" s="132">
        <f t="shared" ref="GU292" si="849">GJ292</f>
        <v>0.12999999999999998</v>
      </c>
      <c r="GV292" s="132">
        <f t="shared" ref="GV292" si="850">GK292</f>
        <v>0.13999999999999999</v>
      </c>
      <c r="GW292" s="132">
        <f t="shared" ref="GW292" si="851">GL292</f>
        <v>0.15</v>
      </c>
    </row>
    <row r="293" spans="2:205">
      <c r="B293" s="139"/>
      <c r="D293" t="s">
        <v>33</v>
      </c>
      <c r="F293" s="145" t="str">
        <f t="shared" ref="F293:BQ293" si="852">IF(F$4&lt;$E$3,"",SUMIFS($F286:$FS286,$F$5:$FS$5,"&lt;="&amp;F$5,$F$5:$FS$5,"&gt;"&amp;(F$5-$E$3)))</f>
        <v/>
      </c>
      <c r="G293" s="145" t="str">
        <f t="shared" si="852"/>
        <v/>
      </c>
      <c r="H293" s="145" t="str">
        <f t="shared" si="852"/>
        <v/>
      </c>
      <c r="I293" s="145" t="str">
        <f t="shared" si="852"/>
        <v/>
      </c>
      <c r="J293" s="145" t="str">
        <f t="shared" si="852"/>
        <v/>
      </c>
      <c r="K293" s="145" t="str">
        <f t="shared" si="852"/>
        <v/>
      </c>
      <c r="L293" s="145" t="str">
        <f t="shared" si="852"/>
        <v/>
      </c>
      <c r="M293" s="145" t="str">
        <f t="shared" si="852"/>
        <v/>
      </c>
      <c r="N293" s="145" t="str">
        <f t="shared" si="852"/>
        <v/>
      </c>
      <c r="O293" s="145" t="str">
        <f t="shared" si="852"/>
        <v/>
      </c>
      <c r="P293" s="145" t="str">
        <f t="shared" si="852"/>
        <v/>
      </c>
      <c r="Q293" s="145" t="str">
        <f t="shared" si="852"/>
        <v/>
      </c>
      <c r="R293" s="145" t="str">
        <f t="shared" si="852"/>
        <v/>
      </c>
      <c r="S293" s="145" t="str">
        <f t="shared" si="852"/>
        <v/>
      </c>
      <c r="T293" s="145" t="str">
        <f t="shared" si="852"/>
        <v/>
      </c>
      <c r="U293" s="145" t="str">
        <f t="shared" si="852"/>
        <v/>
      </c>
      <c r="V293" s="145" t="str">
        <f t="shared" si="852"/>
        <v/>
      </c>
      <c r="W293" s="145" t="str">
        <f t="shared" si="852"/>
        <v/>
      </c>
      <c r="X293" s="145" t="str">
        <f t="shared" si="852"/>
        <v/>
      </c>
      <c r="Y293" s="145" t="str">
        <f t="shared" si="852"/>
        <v/>
      </c>
      <c r="Z293" s="145" t="str">
        <f t="shared" si="852"/>
        <v/>
      </c>
      <c r="AA293" s="145" t="str">
        <f t="shared" si="852"/>
        <v/>
      </c>
      <c r="AB293" s="145" t="str">
        <f t="shared" si="852"/>
        <v/>
      </c>
      <c r="AC293" s="145" t="str">
        <f t="shared" si="852"/>
        <v/>
      </c>
      <c r="AD293" s="145" t="str">
        <f t="shared" si="852"/>
        <v/>
      </c>
      <c r="AE293" s="145" t="str">
        <f t="shared" si="852"/>
        <v/>
      </c>
      <c r="AF293" s="145" t="str">
        <f t="shared" si="852"/>
        <v/>
      </c>
      <c r="AG293" s="145" t="str">
        <f t="shared" si="852"/>
        <v/>
      </c>
      <c r="AH293" s="145" t="str">
        <f t="shared" si="852"/>
        <v/>
      </c>
      <c r="AI293" s="145" t="str">
        <f t="shared" si="852"/>
        <v/>
      </c>
      <c r="AJ293" s="145" t="str">
        <f t="shared" si="852"/>
        <v/>
      </c>
      <c r="AK293" s="145" t="str">
        <f t="shared" si="852"/>
        <v/>
      </c>
      <c r="AL293" s="145" t="str">
        <f t="shared" si="852"/>
        <v/>
      </c>
      <c r="AM293" s="145" t="str">
        <f t="shared" si="852"/>
        <v/>
      </c>
      <c r="AN293" s="145" t="str">
        <f t="shared" si="852"/>
        <v/>
      </c>
      <c r="AO293" s="145" t="str">
        <f t="shared" si="852"/>
        <v/>
      </c>
      <c r="AP293" s="145" t="str">
        <f t="shared" si="852"/>
        <v/>
      </c>
      <c r="AQ293" s="145" t="str">
        <f t="shared" si="852"/>
        <v/>
      </c>
      <c r="AR293" s="145" t="str">
        <f t="shared" si="852"/>
        <v/>
      </c>
      <c r="AS293" s="145" t="str">
        <f t="shared" si="852"/>
        <v/>
      </c>
      <c r="AT293" s="145" t="str">
        <f t="shared" si="852"/>
        <v/>
      </c>
      <c r="AU293" s="145" t="str">
        <f t="shared" si="852"/>
        <v/>
      </c>
      <c r="AV293" s="145" t="str">
        <f t="shared" si="852"/>
        <v/>
      </c>
      <c r="AW293" s="145" t="str">
        <f t="shared" si="852"/>
        <v/>
      </c>
      <c r="AX293" s="145" t="str">
        <f t="shared" si="852"/>
        <v/>
      </c>
      <c r="AY293" s="145" t="str">
        <f t="shared" si="852"/>
        <v/>
      </c>
      <c r="AZ293" s="145" t="str">
        <f t="shared" si="852"/>
        <v/>
      </c>
      <c r="BA293" s="145" t="str">
        <f t="shared" si="852"/>
        <v/>
      </c>
      <c r="BB293" s="145" t="str">
        <f t="shared" si="852"/>
        <v/>
      </c>
      <c r="BC293" s="145" t="str">
        <f t="shared" si="852"/>
        <v/>
      </c>
      <c r="BD293" s="145" t="str">
        <f t="shared" si="852"/>
        <v/>
      </c>
      <c r="BE293" s="145" t="str">
        <f t="shared" si="852"/>
        <v/>
      </c>
      <c r="BF293" s="145" t="str">
        <f t="shared" si="852"/>
        <v/>
      </c>
      <c r="BG293" s="145" t="str">
        <f t="shared" si="852"/>
        <v/>
      </c>
      <c r="BH293" s="145" t="str">
        <f t="shared" si="852"/>
        <v/>
      </c>
      <c r="BI293" s="145" t="str">
        <f t="shared" si="852"/>
        <v/>
      </c>
      <c r="BJ293" s="145" t="str">
        <f t="shared" si="852"/>
        <v/>
      </c>
      <c r="BK293" s="145" t="str">
        <f t="shared" si="852"/>
        <v/>
      </c>
      <c r="BL293" s="145" t="str">
        <f t="shared" si="852"/>
        <v/>
      </c>
      <c r="BM293" s="145" t="str">
        <f t="shared" si="852"/>
        <v/>
      </c>
      <c r="BN293" s="145" t="str">
        <f t="shared" si="852"/>
        <v/>
      </c>
      <c r="BO293" s="145" t="str">
        <f t="shared" si="852"/>
        <v/>
      </c>
      <c r="BP293" s="145" t="str">
        <f t="shared" si="852"/>
        <v/>
      </c>
      <c r="BQ293" s="145" t="str">
        <f t="shared" si="852"/>
        <v/>
      </c>
      <c r="BR293" s="145" t="str">
        <f t="shared" ref="BR293:CZ293" si="853">IF(BR$4&lt;$E$3,"",SUMIFS($F286:$FS286,$F$5:$FS$5,"&lt;="&amp;BR$5,$F$5:$FS$5,"&gt;"&amp;(BR$5-$E$3)))</f>
        <v/>
      </c>
      <c r="BS293" s="145" t="str">
        <f t="shared" si="853"/>
        <v/>
      </c>
      <c r="BT293" s="145" t="str">
        <f t="shared" si="853"/>
        <v/>
      </c>
      <c r="BU293" s="145" t="str">
        <f t="shared" si="853"/>
        <v/>
      </c>
      <c r="BV293" s="145" t="str">
        <f t="shared" si="853"/>
        <v/>
      </c>
      <c r="BW293" s="145" t="str">
        <f t="shared" si="853"/>
        <v/>
      </c>
      <c r="BX293" s="145" t="str">
        <f t="shared" si="853"/>
        <v/>
      </c>
      <c r="BY293" s="145" t="str">
        <f t="shared" si="853"/>
        <v/>
      </c>
      <c r="BZ293" s="145" t="str">
        <f t="shared" si="853"/>
        <v/>
      </c>
      <c r="CA293" s="145" t="str">
        <f t="shared" si="853"/>
        <v/>
      </c>
      <c r="CB293" s="145" t="str">
        <f t="shared" si="853"/>
        <v/>
      </c>
      <c r="CC293" s="145" t="str">
        <f t="shared" si="853"/>
        <v/>
      </c>
      <c r="CD293" s="145" t="str">
        <f t="shared" si="853"/>
        <v/>
      </c>
      <c r="CE293" s="145" t="str">
        <f t="shared" si="853"/>
        <v/>
      </c>
      <c r="CF293" s="145" t="str">
        <f t="shared" si="853"/>
        <v/>
      </c>
      <c r="CG293" s="145" t="str">
        <f t="shared" si="853"/>
        <v/>
      </c>
      <c r="CH293" s="145" t="str">
        <f t="shared" si="853"/>
        <v/>
      </c>
      <c r="CI293" s="145" t="str">
        <f t="shared" si="853"/>
        <v/>
      </c>
      <c r="CJ293" s="145" t="str">
        <f t="shared" si="853"/>
        <v/>
      </c>
      <c r="CK293" s="145" t="str">
        <f t="shared" si="853"/>
        <v/>
      </c>
      <c r="CL293" s="145" t="str">
        <f t="shared" si="853"/>
        <v/>
      </c>
      <c r="CM293" s="145" t="str">
        <f t="shared" si="853"/>
        <v/>
      </c>
      <c r="CN293" s="145" t="str">
        <f t="shared" si="853"/>
        <v/>
      </c>
      <c r="CO293" s="145" t="str">
        <f t="shared" si="853"/>
        <v/>
      </c>
      <c r="CP293" s="145" t="str">
        <f t="shared" si="853"/>
        <v/>
      </c>
      <c r="CQ293" s="145" t="str">
        <f t="shared" si="853"/>
        <v/>
      </c>
      <c r="CR293" s="145" t="str">
        <f t="shared" si="853"/>
        <v/>
      </c>
      <c r="CS293" s="145" t="str">
        <f t="shared" si="853"/>
        <v/>
      </c>
      <c r="CT293" s="145" t="str">
        <f t="shared" si="853"/>
        <v/>
      </c>
      <c r="CU293" s="145" t="str">
        <f t="shared" si="853"/>
        <v/>
      </c>
      <c r="CV293" s="145" t="str">
        <f t="shared" si="853"/>
        <v/>
      </c>
      <c r="CW293" s="145" t="str">
        <f t="shared" si="853"/>
        <v/>
      </c>
      <c r="CX293" s="145" t="str">
        <f t="shared" si="853"/>
        <v/>
      </c>
      <c r="CY293" s="145" t="str">
        <f t="shared" si="853"/>
        <v/>
      </c>
      <c r="CZ293" s="145" t="str">
        <f t="shared" si="853"/>
        <v/>
      </c>
      <c r="DA293" s="145">
        <f>IF(DA$4&lt;$E$3,"",SUMIFS($F286:$FS286,$F$5:$FS$5,"&lt;="&amp;DA$5,$F$5:$FS$5,"&gt;"&amp;(DA$5-$E$3)))</f>
        <v>17</v>
      </c>
      <c r="DB293" s="145">
        <f t="shared" ref="DB293:FM293" si="854">IF(DB$4&lt;$E$3,"",SUMIFS($F286:$FS286,$F$5:$FS$5,"&lt;="&amp;DB$5,$F$5:$FS$5,"&gt;"&amp;(DB$5-$E$3)))</f>
        <v>17</v>
      </c>
      <c r="DC293" s="145">
        <f t="shared" si="854"/>
        <v>18</v>
      </c>
      <c r="DD293" s="145">
        <f t="shared" si="854"/>
        <v>17</v>
      </c>
      <c r="DE293" s="145">
        <f t="shared" si="854"/>
        <v>18</v>
      </c>
      <c r="DF293" s="145">
        <f t="shared" si="854"/>
        <v>18</v>
      </c>
      <c r="DG293" s="145">
        <f t="shared" si="854"/>
        <v>18</v>
      </c>
      <c r="DH293" s="145">
        <f t="shared" si="854"/>
        <v>19</v>
      </c>
      <c r="DI293" s="145">
        <f t="shared" si="854"/>
        <v>18</v>
      </c>
      <c r="DJ293" s="145">
        <f t="shared" si="854"/>
        <v>18</v>
      </c>
      <c r="DK293" s="145">
        <f t="shared" si="854"/>
        <v>18</v>
      </c>
      <c r="DL293" s="145">
        <f t="shared" si="854"/>
        <v>18</v>
      </c>
      <c r="DM293" s="145">
        <f t="shared" si="854"/>
        <v>17</v>
      </c>
      <c r="DN293" s="145">
        <f t="shared" si="854"/>
        <v>17</v>
      </c>
      <c r="DO293" s="145">
        <f t="shared" si="854"/>
        <v>16</v>
      </c>
      <c r="DP293" s="145">
        <f t="shared" si="854"/>
        <v>17</v>
      </c>
      <c r="DQ293" s="145">
        <f t="shared" si="854"/>
        <v>17</v>
      </c>
      <c r="DR293" s="145">
        <f t="shared" si="854"/>
        <v>17</v>
      </c>
      <c r="DS293" s="145">
        <f t="shared" si="854"/>
        <v>17</v>
      </c>
      <c r="DT293" s="145">
        <f t="shared" si="854"/>
        <v>17</v>
      </c>
      <c r="DU293" s="145">
        <f t="shared" si="854"/>
        <v>17</v>
      </c>
      <c r="DV293" s="145">
        <f t="shared" si="854"/>
        <v>17</v>
      </c>
      <c r="DW293" s="145">
        <f t="shared" si="854"/>
        <v>17</v>
      </c>
      <c r="DX293" s="145">
        <f t="shared" si="854"/>
        <v>17</v>
      </c>
      <c r="DY293" s="145">
        <f t="shared" si="854"/>
        <v>17</v>
      </c>
      <c r="DZ293" s="145">
        <f t="shared" si="854"/>
        <v>17</v>
      </c>
      <c r="EA293" s="145">
        <f t="shared" si="854"/>
        <v>17</v>
      </c>
      <c r="EB293" s="145">
        <f t="shared" si="854"/>
        <v>17</v>
      </c>
      <c r="EC293" s="145">
        <f t="shared" si="854"/>
        <v>17</v>
      </c>
      <c r="ED293" s="145">
        <f t="shared" si="854"/>
        <v>17</v>
      </c>
      <c r="EE293" s="145">
        <f t="shared" si="854"/>
        <v>16</v>
      </c>
      <c r="EF293" s="145">
        <f t="shared" si="854"/>
        <v>16</v>
      </c>
      <c r="EG293" s="145">
        <f t="shared" si="854"/>
        <v>17</v>
      </c>
      <c r="EH293" s="145">
        <f t="shared" si="854"/>
        <v>18</v>
      </c>
      <c r="EI293" s="145">
        <f t="shared" si="854"/>
        <v>18</v>
      </c>
      <c r="EJ293" s="145">
        <f t="shared" si="854"/>
        <v>18</v>
      </c>
      <c r="EK293" s="145">
        <f t="shared" si="854"/>
        <v>18</v>
      </c>
      <c r="EL293" s="145">
        <f t="shared" si="854"/>
        <v>18</v>
      </c>
      <c r="EM293" s="145">
        <f t="shared" si="854"/>
        <v>18</v>
      </c>
      <c r="EN293" s="145">
        <f t="shared" si="854"/>
        <v>18</v>
      </c>
      <c r="EO293" s="145">
        <f t="shared" si="854"/>
        <v>18</v>
      </c>
      <c r="EP293" s="145">
        <f t="shared" si="854"/>
        <v>18</v>
      </c>
      <c r="EQ293" s="145">
        <f t="shared" si="854"/>
        <v>18</v>
      </c>
      <c r="ER293" s="145">
        <f t="shared" si="854"/>
        <v>18</v>
      </c>
      <c r="ES293" s="145">
        <f t="shared" si="854"/>
        <v>18</v>
      </c>
      <c r="ET293" s="145">
        <f t="shared" si="854"/>
        <v>19</v>
      </c>
      <c r="EU293" s="145">
        <f t="shared" si="854"/>
        <v>19</v>
      </c>
      <c r="EV293" s="145">
        <f t="shared" si="854"/>
        <v>18</v>
      </c>
      <c r="EW293" s="145">
        <f t="shared" si="854"/>
        <v>18</v>
      </c>
      <c r="EX293" s="145">
        <f t="shared" si="854"/>
        <v>18</v>
      </c>
      <c r="EY293" s="145">
        <f t="shared" si="854"/>
        <v>18</v>
      </c>
      <c r="EZ293" s="145">
        <f t="shared" si="854"/>
        <v>18</v>
      </c>
      <c r="FA293" s="145">
        <f t="shared" si="854"/>
        <v>17</v>
      </c>
      <c r="FB293" s="145">
        <f t="shared" si="854"/>
        <v>17</v>
      </c>
      <c r="FC293" s="145">
        <f t="shared" si="854"/>
        <v>17</v>
      </c>
      <c r="FD293" s="145">
        <f t="shared" si="854"/>
        <v>16</v>
      </c>
      <c r="FE293" s="145">
        <f t="shared" si="854"/>
        <v>16</v>
      </c>
      <c r="FF293" s="145">
        <f t="shared" si="854"/>
        <v>17</v>
      </c>
      <c r="FG293" s="145">
        <f t="shared" si="854"/>
        <v>17</v>
      </c>
      <c r="FH293" s="145">
        <f t="shared" si="854"/>
        <v>18</v>
      </c>
      <c r="FI293" s="145">
        <f t="shared" si="854"/>
        <v>18</v>
      </c>
      <c r="FJ293" s="145">
        <f t="shared" si="854"/>
        <v>18</v>
      </c>
      <c r="FK293" s="145">
        <f t="shared" si="854"/>
        <v>18</v>
      </c>
      <c r="FL293" s="145">
        <f t="shared" si="854"/>
        <v>18</v>
      </c>
      <c r="FM293" s="145">
        <f t="shared" si="854"/>
        <v>18</v>
      </c>
      <c r="FN293" s="145">
        <f t="shared" ref="FN293:FS293" si="855">IF(FN$4&lt;$E$3,"",SUMIFS($F286:$FS286,$F$5:$FS$5,"&lt;="&amp;FN$5,$F$5:$FS$5,"&gt;"&amp;(FN$5-$E$3)))</f>
        <v>18</v>
      </c>
      <c r="FO293" s="145">
        <f t="shared" si="855"/>
        <v>18</v>
      </c>
      <c r="FP293" s="145">
        <f t="shared" si="855"/>
        <v>19</v>
      </c>
      <c r="FQ293" s="145">
        <f t="shared" si="855"/>
        <v>19</v>
      </c>
      <c r="FR293" s="145">
        <f t="shared" si="855"/>
        <v>19</v>
      </c>
      <c r="FS293" s="145">
        <f t="shared" si="855"/>
        <v>19</v>
      </c>
      <c r="FT293" s="145">
        <f t="shared" si="840"/>
        <v>19</v>
      </c>
      <c r="FW293" s="145">
        <f t="shared" si="841"/>
        <v>19</v>
      </c>
      <c r="FX293" s="145">
        <f>MIN(F293:FS293)</f>
        <v>16</v>
      </c>
      <c r="FY293" s="145">
        <f>MAX(F293:FS293)</f>
        <v>19</v>
      </c>
      <c r="FZ293" s="145">
        <f>AVERAGE(F293:FS293)</f>
        <v>17.591549295774648</v>
      </c>
      <c r="GA293" s="145">
        <f>AVERAGE(EP293:FS293)</f>
        <v>17.899999999999999</v>
      </c>
      <c r="GC293" s="132">
        <v>0.15</v>
      </c>
      <c r="GD293" s="151">
        <f>GC293+0.01</f>
        <v>0.16</v>
      </c>
      <c r="GE293" s="151">
        <f t="shared" si="842"/>
        <v>0.17</v>
      </c>
      <c r="GF293" s="151">
        <f t="shared" si="842"/>
        <v>0.18000000000000002</v>
      </c>
      <c r="GG293" s="151">
        <f t="shared" si="842"/>
        <v>0.19000000000000003</v>
      </c>
      <c r="GH293" s="151">
        <f t="shared" si="842"/>
        <v>0.20000000000000004</v>
      </c>
      <c r="GI293" s="151">
        <f t="shared" si="842"/>
        <v>0.21000000000000005</v>
      </c>
      <c r="GJ293" s="151">
        <f t="shared" si="842"/>
        <v>0.22000000000000006</v>
      </c>
      <c r="GK293" s="151">
        <f t="shared" si="842"/>
        <v>0.23000000000000007</v>
      </c>
      <c r="GL293" s="151">
        <f t="shared" si="842"/>
        <v>0.24000000000000007</v>
      </c>
      <c r="GN293" s="132">
        <v>0.15</v>
      </c>
      <c r="GO293" s="151">
        <f t="shared" ref="GO293:GW293" si="856">GN293+0.01</f>
        <v>0.16</v>
      </c>
      <c r="GP293" s="151">
        <f t="shared" si="856"/>
        <v>0.17</v>
      </c>
      <c r="GQ293" s="151">
        <f t="shared" si="856"/>
        <v>0.18000000000000002</v>
      </c>
      <c r="GR293" s="151">
        <f t="shared" si="856"/>
        <v>0.19000000000000003</v>
      </c>
      <c r="GS293" s="151">
        <f t="shared" si="856"/>
        <v>0.20000000000000004</v>
      </c>
      <c r="GT293" s="151">
        <f t="shared" si="856"/>
        <v>0.21000000000000005</v>
      </c>
      <c r="GU293" s="151">
        <f t="shared" si="856"/>
        <v>0.22000000000000006</v>
      </c>
      <c r="GV293" s="151">
        <f t="shared" si="856"/>
        <v>0.23000000000000007</v>
      </c>
      <c r="GW293" s="151">
        <f t="shared" si="856"/>
        <v>0.24000000000000007</v>
      </c>
    </row>
    <row r="294" spans="2:205">
      <c r="B294" s="139"/>
      <c r="D294" t="s">
        <v>34</v>
      </c>
      <c r="F294" s="145" t="str">
        <f t="shared" ref="F294:BQ294" si="857">IF(F$4&lt;$E$3,"",SUMIFS($F287:$FS287,$F$5:$FS$5,"&lt;="&amp;F$5,$F$5:$FS$5,"&gt;"&amp;(F$5-$E$3)))</f>
        <v/>
      </c>
      <c r="G294" s="145" t="str">
        <f t="shared" si="857"/>
        <v/>
      </c>
      <c r="H294" s="145" t="str">
        <f t="shared" si="857"/>
        <v/>
      </c>
      <c r="I294" s="145" t="str">
        <f t="shared" si="857"/>
        <v/>
      </c>
      <c r="J294" s="145" t="str">
        <f t="shared" si="857"/>
        <v/>
      </c>
      <c r="K294" s="145" t="str">
        <f t="shared" si="857"/>
        <v/>
      </c>
      <c r="L294" s="145" t="str">
        <f t="shared" si="857"/>
        <v/>
      </c>
      <c r="M294" s="145" t="str">
        <f t="shared" si="857"/>
        <v/>
      </c>
      <c r="N294" s="145" t="str">
        <f t="shared" si="857"/>
        <v/>
      </c>
      <c r="O294" s="145" t="str">
        <f t="shared" si="857"/>
        <v/>
      </c>
      <c r="P294" s="145" t="str">
        <f t="shared" si="857"/>
        <v/>
      </c>
      <c r="Q294" s="145" t="str">
        <f t="shared" si="857"/>
        <v/>
      </c>
      <c r="R294" s="145" t="str">
        <f t="shared" si="857"/>
        <v/>
      </c>
      <c r="S294" s="145" t="str">
        <f t="shared" si="857"/>
        <v/>
      </c>
      <c r="T294" s="145" t="str">
        <f t="shared" si="857"/>
        <v/>
      </c>
      <c r="U294" s="145" t="str">
        <f t="shared" si="857"/>
        <v/>
      </c>
      <c r="V294" s="145" t="str">
        <f t="shared" si="857"/>
        <v/>
      </c>
      <c r="W294" s="145" t="str">
        <f t="shared" si="857"/>
        <v/>
      </c>
      <c r="X294" s="145" t="str">
        <f t="shared" si="857"/>
        <v/>
      </c>
      <c r="Y294" s="145" t="str">
        <f t="shared" si="857"/>
        <v/>
      </c>
      <c r="Z294" s="145" t="str">
        <f t="shared" si="857"/>
        <v/>
      </c>
      <c r="AA294" s="145" t="str">
        <f t="shared" si="857"/>
        <v/>
      </c>
      <c r="AB294" s="145" t="str">
        <f t="shared" si="857"/>
        <v/>
      </c>
      <c r="AC294" s="145" t="str">
        <f t="shared" si="857"/>
        <v/>
      </c>
      <c r="AD294" s="145" t="str">
        <f t="shared" si="857"/>
        <v/>
      </c>
      <c r="AE294" s="145" t="str">
        <f t="shared" si="857"/>
        <v/>
      </c>
      <c r="AF294" s="145" t="str">
        <f t="shared" si="857"/>
        <v/>
      </c>
      <c r="AG294" s="145" t="str">
        <f t="shared" si="857"/>
        <v/>
      </c>
      <c r="AH294" s="145" t="str">
        <f t="shared" si="857"/>
        <v/>
      </c>
      <c r="AI294" s="145" t="str">
        <f t="shared" si="857"/>
        <v/>
      </c>
      <c r="AJ294" s="145" t="str">
        <f t="shared" si="857"/>
        <v/>
      </c>
      <c r="AK294" s="145" t="str">
        <f t="shared" si="857"/>
        <v/>
      </c>
      <c r="AL294" s="145" t="str">
        <f t="shared" si="857"/>
        <v/>
      </c>
      <c r="AM294" s="145" t="str">
        <f t="shared" si="857"/>
        <v/>
      </c>
      <c r="AN294" s="145" t="str">
        <f t="shared" si="857"/>
        <v/>
      </c>
      <c r="AO294" s="145" t="str">
        <f t="shared" si="857"/>
        <v/>
      </c>
      <c r="AP294" s="145" t="str">
        <f t="shared" si="857"/>
        <v/>
      </c>
      <c r="AQ294" s="145" t="str">
        <f t="shared" si="857"/>
        <v/>
      </c>
      <c r="AR294" s="145" t="str">
        <f t="shared" si="857"/>
        <v/>
      </c>
      <c r="AS294" s="145" t="str">
        <f t="shared" si="857"/>
        <v/>
      </c>
      <c r="AT294" s="145" t="str">
        <f t="shared" si="857"/>
        <v/>
      </c>
      <c r="AU294" s="145" t="str">
        <f t="shared" si="857"/>
        <v/>
      </c>
      <c r="AV294" s="145" t="str">
        <f t="shared" si="857"/>
        <v/>
      </c>
      <c r="AW294" s="145" t="str">
        <f t="shared" si="857"/>
        <v/>
      </c>
      <c r="AX294" s="145" t="str">
        <f t="shared" si="857"/>
        <v/>
      </c>
      <c r="AY294" s="145" t="str">
        <f t="shared" si="857"/>
        <v/>
      </c>
      <c r="AZ294" s="145" t="str">
        <f t="shared" si="857"/>
        <v/>
      </c>
      <c r="BA294" s="145" t="str">
        <f t="shared" si="857"/>
        <v/>
      </c>
      <c r="BB294" s="145" t="str">
        <f t="shared" si="857"/>
        <v/>
      </c>
      <c r="BC294" s="145" t="str">
        <f t="shared" si="857"/>
        <v/>
      </c>
      <c r="BD294" s="145" t="str">
        <f t="shared" si="857"/>
        <v/>
      </c>
      <c r="BE294" s="145" t="str">
        <f t="shared" si="857"/>
        <v/>
      </c>
      <c r="BF294" s="145" t="str">
        <f t="shared" si="857"/>
        <v/>
      </c>
      <c r="BG294" s="145" t="str">
        <f t="shared" si="857"/>
        <v/>
      </c>
      <c r="BH294" s="145" t="str">
        <f t="shared" si="857"/>
        <v/>
      </c>
      <c r="BI294" s="145" t="str">
        <f t="shared" si="857"/>
        <v/>
      </c>
      <c r="BJ294" s="145" t="str">
        <f t="shared" si="857"/>
        <v/>
      </c>
      <c r="BK294" s="145" t="str">
        <f t="shared" si="857"/>
        <v/>
      </c>
      <c r="BL294" s="145" t="str">
        <f t="shared" si="857"/>
        <v/>
      </c>
      <c r="BM294" s="145" t="str">
        <f t="shared" si="857"/>
        <v/>
      </c>
      <c r="BN294" s="145" t="str">
        <f t="shared" si="857"/>
        <v/>
      </c>
      <c r="BO294" s="145" t="str">
        <f t="shared" si="857"/>
        <v/>
      </c>
      <c r="BP294" s="145" t="str">
        <f t="shared" si="857"/>
        <v/>
      </c>
      <c r="BQ294" s="145" t="str">
        <f t="shared" si="857"/>
        <v/>
      </c>
      <c r="BR294" s="145" t="str">
        <f t="shared" ref="BR294:CZ294" si="858">IF(BR$4&lt;$E$3,"",SUMIFS($F287:$FS287,$F$5:$FS$5,"&lt;="&amp;BR$5,$F$5:$FS$5,"&gt;"&amp;(BR$5-$E$3)))</f>
        <v/>
      </c>
      <c r="BS294" s="145" t="str">
        <f t="shared" si="858"/>
        <v/>
      </c>
      <c r="BT294" s="145" t="str">
        <f t="shared" si="858"/>
        <v/>
      </c>
      <c r="BU294" s="145" t="str">
        <f t="shared" si="858"/>
        <v/>
      </c>
      <c r="BV294" s="145" t="str">
        <f t="shared" si="858"/>
        <v/>
      </c>
      <c r="BW294" s="145" t="str">
        <f t="shared" si="858"/>
        <v/>
      </c>
      <c r="BX294" s="145" t="str">
        <f t="shared" si="858"/>
        <v/>
      </c>
      <c r="BY294" s="145" t="str">
        <f t="shared" si="858"/>
        <v/>
      </c>
      <c r="BZ294" s="145" t="str">
        <f t="shared" si="858"/>
        <v/>
      </c>
      <c r="CA294" s="145" t="str">
        <f t="shared" si="858"/>
        <v/>
      </c>
      <c r="CB294" s="145" t="str">
        <f t="shared" si="858"/>
        <v/>
      </c>
      <c r="CC294" s="145" t="str">
        <f t="shared" si="858"/>
        <v/>
      </c>
      <c r="CD294" s="145" t="str">
        <f t="shared" si="858"/>
        <v/>
      </c>
      <c r="CE294" s="145" t="str">
        <f t="shared" si="858"/>
        <v/>
      </c>
      <c r="CF294" s="145" t="str">
        <f t="shared" si="858"/>
        <v/>
      </c>
      <c r="CG294" s="145" t="str">
        <f t="shared" si="858"/>
        <v/>
      </c>
      <c r="CH294" s="145" t="str">
        <f t="shared" si="858"/>
        <v/>
      </c>
      <c r="CI294" s="145" t="str">
        <f t="shared" si="858"/>
        <v/>
      </c>
      <c r="CJ294" s="145" t="str">
        <f t="shared" si="858"/>
        <v/>
      </c>
      <c r="CK294" s="145" t="str">
        <f t="shared" si="858"/>
        <v/>
      </c>
      <c r="CL294" s="145" t="str">
        <f t="shared" si="858"/>
        <v/>
      </c>
      <c r="CM294" s="145" t="str">
        <f t="shared" si="858"/>
        <v/>
      </c>
      <c r="CN294" s="145" t="str">
        <f t="shared" si="858"/>
        <v/>
      </c>
      <c r="CO294" s="145" t="str">
        <f t="shared" si="858"/>
        <v/>
      </c>
      <c r="CP294" s="145" t="str">
        <f t="shared" si="858"/>
        <v/>
      </c>
      <c r="CQ294" s="145" t="str">
        <f t="shared" si="858"/>
        <v/>
      </c>
      <c r="CR294" s="145" t="str">
        <f t="shared" si="858"/>
        <v/>
      </c>
      <c r="CS294" s="145" t="str">
        <f t="shared" si="858"/>
        <v/>
      </c>
      <c r="CT294" s="145" t="str">
        <f t="shared" si="858"/>
        <v/>
      </c>
      <c r="CU294" s="145" t="str">
        <f t="shared" si="858"/>
        <v/>
      </c>
      <c r="CV294" s="145" t="str">
        <f t="shared" si="858"/>
        <v/>
      </c>
      <c r="CW294" s="145" t="str">
        <f t="shared" si="858"/>
        <v/>
      </c>
      <c r="CX294" s="145" t="str">
        <f t="shared" si="858"/>
        <v/>
      </c>
      <c r="CY294" s="145" t="str">
        <f t="shared" si="858"/>
        <v/>
      </c>
      <c r="CZ294" s="145" t="str">
        <f t="shared" si="858"/>
        <v/>
      </c>
      <c r="DA294" s="145">
        <f>IF(DA$4&lt;$E$3,"",SUMIFS($F287:$FS287,$F$5:$FS$5,"&lt;="&amp;DA$5,$F$5:$FS$5,"&gt;"&amp;(DA$5-$E$3)))</f>
        <v>8</v>
      </c>
      <c r="DB294" s="145">
        <f t="shared" ref="DB294:FM294" si="859">IF(DB$4&lt;$E$3,"",SUMIFS($F287:$FS287,$F$5:$FS$5,"&lt;="&amp;DB$5,$F$5:$FS$5,"&gt;"&amp;(DB$5-$E$3)))</f>
        <v>8</v>
      </c>
      <c r="DC294" s="145">
        <f t="shared" si="859"/>
        <v>8</v>
      </c>
      <c r="DD294" s="145">
        <f t="shared" si="859"/>
        <v>8</v>
      </c>
      <c r="DE294" s="145">
        <f t="shared" si="859"/>
        <v>8</v>
      </c>
      <c r="DF294" s="145">
        <f t="shared" si="859"/>
        <v>8</v>
      </c>
      <c r="DG294" s="145">
        <f t="shared" si="859"/>
        <v>8</v>
      </c>
      <c r="DH294" s="145">
        <f t="shared" si="859"/>
        <v>8</v>
      </c>
      <c r="DI294" s="145">
        <f t="shared" si="859"/>
        <v>8</v>
      </c>
      <c r="DJ294" s="145">
        <f t="shared" si="859"/>
        <v>8</v>
      </c>
      <c r="DK294" s="145">
        <f t="shared" si="859"/>
        <v>8</v>
      </c>
      <c r="DL294" s="145">
        <f t="shared" si="859"/>
        <v>8</v>
      </c>
      <c r="DM294" s="145">
        <f t="shared" si="859"/>
        <v>8</v>
      </c>
      <c r="DN294" s="145">
        <f t="shared" si="859"/>
        <v>8</v>
      </c>
      <c r="DO294" s="145">
        <f t="shared" si="859"/>
        <v>8</v>
      </c>
      <c r="DP294" s="145">
        <f t="shared" si="859"/>
        <v>8</v>
      </c>
      <c r="DQ294" s="145">
        <f t="shared" si="859"/>
        <v>8</v>
      </c>
      <c r="DR294" s="145">
        <f t="shared" si="859"/>
        <v>8</v>
      </c>
      <c r="DS294" s="145">
        <f t="shared" si="859"/>
        <v>8</v>
      </c>
      <c r="DT294" s="145">
        <f t="shared" si="859"/>
        <v>9</v>
      </c>
      <c r="DU294" s="145">
        <f t="shared" si="859"/>
        <v>10</v>
      </c>
      <c r="DV294" s="145">
        <f t="shared" si="859"/>
        <v>12</v>
      </c>
      <c r="DW294" s="145">
        <f t="shared" si="859"/>
        <v>12</v>
      </c>
      <c r="DX294" s="145">
        <f t="shared" si="859"/>
        <v>12</v>
      </c>
      <c r="DY294" s="145">
        <f t="shared" si="859"/>
        <v>12</v>
      </c>
      <c r="DZ294" s="145">
        <f t="shared" si="859"/>
        <v>13</v>
      </c>
      <c r="EA294" s="145">
        <f t="shared" si="859"/>
        <v>13</v>
      </c>
      <c r="EB294" s="145">
        <f t="shared" si="859"/>
        <v>13</v>
      </c>
      <c r="EC294" s="145">
        <f t="shared" si="859"/>
        <v>13</v>
      </c>
      <c r="ED294" s="145">
        <f t="shared" si="859"/>
        <v>13</v>
      </c>
      <c r="EE294" s="145">
        <f t="shared" si="859"/>
        <v>13</v>
      </c>
      <c r="EF294" s="145">
        <f t="shared" si="859"/>
        <v>13</v>
      </c>
      <c r="EG294" s="145">
        <f t="shared" si="859"/>
        <v>11</v>
      </c>
      <c r="EH294" s="145">
        <f t="shared" si="859"/>
        <v>11</v>
      </c>
      <c r="EI294" s="145">
        <f t="shared" si="859"/>
        <v>11</v>
      </c>
      <c r="EJ294" s="145">
        <f t="shared" si="859"/>
        <v>11</v>
      </c>
      <c r="EK294" s="145">
        <f t="shared" si="859"/>
        <v>11</v>
      </c>
      <c r="EL294" s="145">
        <f t="shared" si="859"/>
        <v>11</v>
      </c>
      <c r="EM294" s="145">
        <f t="shared" si="859"/>
        <v>11</v>
      </c>
      <c r="EN294" s="145">
        <f t="shared" si="859"/>
        <v>11</v>
      </c>
      <c r="EO294" s="145">
        <f t="shared" si="859"/>
        <v>11</v>
      </c>
      <c r="EP294" s="145">
        <f t="shared" si="859"/>
        <v>11</v>
      </c>
      <c r="EQ294" s="145">
        <f t="shared" si="859"/>
        <v>11</v>
      </c>
      <c r="ER294" s="145">
        <f t="shared" si="859"/>
        <v>12</v>
      </c>
      <c r="ES294" s="145">
        <f t="shared" si="859"/>
        <v>12</v>
      </c>
      <c r="ET294" s="145">
        <f t="shared" si="859"/>
        <v>12</v>
      </c>
      <c r="EU294" s="145">
        <f t="shared" si="859"/>
        <v>12</v>
      </c>
      <c r="EV294" s="145">
        <f t="shared" si="859"/>
        <v>12</v>
      </c>
      <c r="EW294" s="145">
        <f t="shared" si="859"/>
        <v>12</v>
      </c>
      <c r="EX294" s="145">
        <f t="shared" si="859"/>
        <v>12</v>
      </c>
      <c r="EY294" s="145">
        <f t="shared" si="859"/>
        <v>12</v>
      </c>
      <c r="EZ294" s="145">
        <f t="shared" si="859"/>
        <v>13</v>
      </c>
      <c r="FA294" s="145">
        <f t="shared" si="859"/>
        <v>13</v>
      </c>
      <c r="FB294" s="145">
        <f t="shared" si="859"/>
        <v>14</v>
      </c>
      <c r="FC294" s="145">
        <f t="shared" si="859"/>
        <v>14</v>
      </c>
      <c r="FD294" s="145">
        <f t="shared" si="859"/>
        <v>14</v>
      </c>
      <c r="FE294" s="145">
        <f t="shared" si="859"/>
        <v>14</v>
      </c>
      <c r="FF294" s="145">
        <f t="shared" si="859"/>
        <v>14</v>
      </c>
      <c r="FG294" s="145">
        <f t="shared" si="859"/>
        <v>14</v>
      </c>
      <c r="FH294" s="145">
        <f t="shared" si="859"/>
        <v>14</v>
      </c>
      <c r="FI294" s="145">
        <f t="shared" si="859"/>
        <v>15</v>
      </c>
      <c r="FJ294" s="145">
        <f t="shared" si="859"/>
        <v>15</v>
      </c>
      <c r="FK294" s="145">
        <f t="shared" si="859"/>
        <v>15</v>
      </c>
      <c r="FL294" s="145">
        <f t="shared" si="859"/>
        <v>15</v>
      </c>
      <c r="FM294" s="145">
        <f t="shared" si="859"/>
        <v>15</v>
      </c>
      <c r="FN294" s="145">
        <f t="shared" ref="FN294:FS294" si="860">IF(FN$4&lt;$E$3,"",SUMIFS($F287:$FS287,$F$5:$FS$5,"&lt;="&amp;FN$5,$F$5:$FS$5,"&gt;"&amp;(FN$5-$E$3)))</f>
        <v>15</v>
      </c>
      <c r="FO294" s="145">
        <f t="shared" si="860"/>
        <v>15</v>
      </c>
      <c r="FP294" s="145">
        <f t="shared" si="860"/>
        <v>14</v>
      </c>
      <c r="FQ294" s="145">
        <f t="shared" si="860"/>
        <v>14</v>
      </c>
      <c r="FR294" s="145">
        <f t="shared" si="860"/>
        <v>14</v>
      </c>
      <c r="FS294" s="145">
        <f t="shared" si="860"/>
        <v>14</v>
      </c>
      <c r="FT294" s="145">
        <f t="shared" si="840"/>
        <v>14</v>
      </c>
      <c r="FW294" s="145">
        <f t="shared" si="841"/>
        <v>14</v>
      </c>
      <c r="FX294" s="145">
        <f>MIN(F294:FS294)</f>
        <v>8</v>
      </c>
      <c r="FY294" s="145">
        <f>MAX(F294:FS294)</f>
        <v>15</v>
      </c>
      <c r="FZ294" s="145">
        <f>AVERAGE(F294:FS294)</f>
        <v>11.43661971830986</v>
      </c>
      <c r="GA294" s="145">
        <f>AVERAGE(EP294:FS294)</f>
        <v>13.433333333333334</v>
      </c>
      <c r="GC294" s="132">
        <v>0.08</v>
      </c>
      <c r="GD294" s="151">
        <f>GC294+0.01</f>
        <v>0.09</v>
      </c>
      <c r="GE294" s="151">
        <f t="shared" si="842"/>
        <v>9.9999999999999992E-2</v>
      </c>
      <c r="GF294" s="151">
        <f t="shared" si="842"/>
        <v>0.10999999999999999</v>
      </c>
      <c r="GG294" s="151">
        <f t="shared" si="842"/>
        <v>0.11999999999999998</v>
      </c>
      <c r="GH294" s="151">
        <f t="shared" si="842"/>
        <v>0.12999999999999998</v>
      </c>
      <c r="GI294" s="151">
        <f t="shared" si="842"/>
        <v>0.13999999999999999</v>
      </c>
      <c r="GJ294" s="151">
        <f t="shared" si="842"/>
        <v>0.15</v>
      </c>
      <c r="GK294" s="151">
        <f t="shared" si="842"/>
        <v>0.16</v>
      </c>
      <c r="GL294" s="151">
        <f t="shared" si="842"/>
        <v>0.17</v>
      </c>
      <c r="GN294" s="132">
        <f>GC294</f>
        <v>0.08</v>
      </c>
      <c r="GO294" s="132">
        <f t="shared" ref="GO294" si="861">GD294</f>
        <v>0.09</v>
      </c>
      <c r="GP294" s="132">
        <f t="shared" ref="GP294" si="862">GE294</f>
        <v>9.9999999999999992E-2</v>
      </c>
      <c r="GQ294" s="132">
        <f t="shared" ref="GQ294" si="863">GF294</f>
        <v>0.10999999999999999</v>
      </c>
      <c r="GR294" s="132">
        <f t="shared" ref="GR294" si="864">GG294</f>
        <v>0.11999999999999998</v>
      </c>
      <c r="GS294" s="132">
        <f t="shared" ref="GS294" si="865">GH294</f>
        <v>0.12999999999999998</v>
      </c>
      <c r="GT294" s="132">
        <f t="shared" ref="GT294" si="866">GI294</f>
        <v>0.13999999999999999</v>
      </c>
      <c r="GU294" s="132">
        <f t="shared" ref="GU294" si="867">GJ294</f>
        <v>0.15</v>
      </c>
      <c r="GV294" s="132">
        <f t="shared" ref="GV294" si="868">GK294</f>
        <v>0.16</v>
      </c>
      <c r="GW294" s="132">
        <f t="shared" ref="GW294" si="869">GL294</f>
        <v>0.17</v>
      </c>
    </row>
    <row r="295" spans="2:205" ht="15.75" thickBot="1">
      <c r="B295" s="139"/>
      <c r="D295" s="105" t="s">
        <v>25</v>
      </c>
      <c r="E295" s="106"/>
      <c r="F295" s="146" t="str">
        <f t="shared" ref="F295:BQ295" si="870">IF(F$4&lt;$E$3,"",SUMIFS($F288:$FS288,$F$5:$FS$5,"&lt;="&amp;F$5,$F$5:$FS$5,"&gt;"&amp;(F$5-$E$3)))</f>
        <v/>
      </c>
      <c r="G295" s="146" t="str">
        <f t="shared" si="870"/>
        <v/>
      </c>
      <c r="H295" s="146" t="str">
        <f t="shared" si="870"/>
        <v/>
      </c>
      <c r="I295" s="146" t="str">
        <f t="shared" si="870"/>
        <v/>
      </c>
      <c r="J295" s="146" t="str">
        <f t="shared" si="870"/>
        <v/>
      </c>
      <c r="K295" s="146" t="str">
        <f t="shared" si="870"/>
        <v/>
      </c>
      <c r="L295" s="146" t="str">
        <f t="shared" si="870"/>
        <v/>
      </c>
      <c r="M295" s="146" t="str">
        <f t="shared" si="870"/>
        <v/>
      </c>
      <c r="N295" s="146" t="str">
        <f t="shared" si="870"/>
        <v/>
      </c>
      <c r="O295" s="146" t="str">
        <f t="shared" si="870"/>
        <v/>
      </c>
      <c r="P295" s="146" t="str">
        <f t="shared" si="870"/>
        <v/>
      </c>
      <c r="Q295" s="146" t="str">
        <f t="shared" si="870"/>
        <v/>
      </c>
      <c r="R295" s="146" t="str">
        <f t="shared" si="870"/>
        <v/>
      </c>
      <c r="S295" s="146" t="str">
        <f t="shared" si="870"/>
        <v/>
      </c>
      <c r="T295" s="146" t="str">
        <f t="shared" si="870"/>
        <v/>
      </c>
      <c r="U295" s="146" t="str">
        <f t="shared" si="870"/>
        <v/>
      </c>
      <c r="V295" s="146" t="str">
        <f t="shared" si="870"/>
        <v/>
      </c>
      <c r="W295" s="146" t="str">
        <f t="shared" si="870"/>
        <v/>
      </c>
      <c r="X295" s="146" t="str">
        <f t="shared" si="870"/>
        <v/>
      </c>
      <c r="Y295" s="146" t="str">
        <f t="shared" si="870"/>
        <v/>
      </c>
      <c r="Z295" s="146" t="str">
        <f t="shared" si="870"/>
        <v/>
      </c>
      <c r="AA295" s="146" t="str">
        <f t="shared" si="870"/>
        <v/>
      </c>
      <c r="AB295" s="146" t="str">
        <f t="shared" si="870"/>
        <v/>
      </c>
      <c r="AC295" s="146" t="str">
        <f t="shared" si="870"/>
        <v/>
      </c>
      <c r="AD295" s="146" t="str">
        <f t="shared" si="870"/>
        <v/>
      </c>
      <c r="AE295" s="146" t="str">
        <f t="shared" si="870"/>
        <v/>
      </c>
      <c r="AF295" s="146" t="str">
        <f t="shared" si="870"/>
        <v/>
      </c>
      <c r="AG295" s="146" t="str">
        <f t="shared" si="870"/>
        <v/>
      </c>
      <c r="AH295" s="146" t="str">
        <f t="shared" si="870"/>
        <v/>
      </c>
      <c r="AI295" s="146" t="str">
        <f t="shared" si="870"/>
        <v/>
      </c>
      <c r="AJ295" s="146" t="str">
        <f t="shared" si="870"/>
        <v/>
      </c>
      <c r="AK295" s="146" t="str">
        <f t="shared" si="870"/>
        <v/>
      </c>
      <c r="AL295" s="146" t="str">
        <f t="shared" si="870"/>
        <v/>
      </c>
      <c r="AM295" s="146" t="str">
        <f t="shared" si="870"/>
        <v/>
      </c>
      <c r="AN295" s="146" t="str">
        <f t="shared" si="870"/>
        <v/>
      </c>
      <c r="AO295" s="146" t="str">
        <f t="shared" si="870"/>
        <v/>
      </c>
      <c r="AP295" s="146" t="str">
        <f t="shared" si="870"/>
        <v/>
      </c>
      <c r="AQ295" s="146" t="str">
        <f t="shared" si="870"/>
        <v/>
      </c>
      <c r="AR295" s="146" t="str">
        <f t="shared" si="870"/>
        <v/>
      </c>
      <c r="AS295" s="146" t="str">
        <f t="shared" si="870"/>
        <v/>
      </c>
      <c r="AT295" s="146" t="str">
        <f t="shared" si="870"/>
        <v/>
      </c>
      <c r="AU295" s="146" t="str">
        <f t="shared" si="870"/>
        <v/>
      </c>
      <c r="AV295" s="146" t="str">
        <f t="shared" si="870"/>
        <v/>
      </c>
      <c r="AW295" s="146" t="str">
        <f t="shared" si="870"/>
        <v/>
      </c>
      <c r="AX295" s="146" t="str">
        <f t="shared" si="870"/>
        <v/>
      </c>
      <c r="AY295" s="146" t="str">
        <f t="shared" si="870"/>
        <v/>
      </c>
      <c r="AZ295" s="146" t="str">
        <f t="shared" si="870"/>
        <v/>
      </c>
      <c r="BA295" s="146" t="str">
        <f t="shared" si="870"/>
        <v/>
      </c>
      <c r="BB295" s="146" t="str">
        <f t="shared" si="870"/>
        <v/>
      </c>
      <c r="BC295" s="146" t="str">
        <f t="shared" si="870"/>
        <v/>
      </c>
      <c r="BD295" s="146" t="str">
        <f t="shared" si="870"/>
        <v/>
      </c>
      <c r="BE295" s="146" t="str">
        <f t="shared" si="870"/>
        <v/>
      </c>
      <c r="BF295" s="146" t="str">
        <f t="shared" si="870"/>
        <v/>
      </c>
      <c r="BG295" s="146" t="str">
        <f t="shared" si="870"/>
        <v/>
      </c>
      <c r="BH295" s="146" t="str">
        <f t="shared" si="870"/>
        <v/>
      </c>
      <c r="BI295" s="146" t="str">
        <f t="shared" si="870"/>
        <v/>
      </c>
      <c r="BJ295" s="146" t="str">
        <f t="shared" si="870"/>
        <v/>
      </c>
      <c r="BK295" s="146" t="str">
        <f t="shared" si="870"/>
        <v/>
      </c>
      <c r="BL295" s="146" t="str">
        <f t="shared" si="870"/>
        <v/>
      </c>
      <c r="BM295" s="146" t="str">
        <f t="shared" si="870"/>
        <v/>
      </c>
      <c r="BN295" s="146" t="str">
        <f t="shared" si="870"/>
        <v/>
      </c>
      <c r="BO295" s="146" t="str">
        <f t="shared" si="870"/>
        <v/>
      </c>
      <c r="BP295" s="146" t="str">
        <f t="shared" si="870"/>
        <v/>
      </c>
      <c r="BQ295" s="146" t="str">
        <f t="shared" si="870"/>
        <v/>
      </c>
      <c r="BR295" s="146" t="str">
        <f t="shared" ref="BR295:EC295" si="871">IF(BR$4&lt;$E$3,"",SUMIFS($F288:$FS288,$F$5:$FS$5,"&lt;="&amp;BR$5,$F$5:$FS$5,"&gt;"&amp;(BR$5-$E$3)))</f>
        <v/>
      </c>
      <c r="BS295" s="146" t="str">
        <f t="shared" si="871"/>
        <v/>
      </c>
      <c r="BT295" s="146" t="str">
        <f t="shared" si="871"/>
        <v/>
      </c>
      <c r="BU295" s="146" t="str">
        <f t="shared" si="871"/>
        <v/>
      </c>
      <c r="BV295" s="146" t="str">
        <f t="shared" si="871"/>
        <v/>
      </c>
      <c r="BW295" s="146" t="str">
        <f t="shared" si="871"/>
        <v/>
      </c>
      <c r="BX295" s="146" t="str">
        <f t="shared" si="871"/>
        <v/>
      </c>
      <c r="BY295" s="146" t="str">
        <f t="shared" si="871"/>
        <v/>
      </c>
      <c r="BZ295" s="146" t="str">
        <f t="shared" si="871"/>
        <v/>
      </c>
      <c r="CA295" s="146" t="str">
        <f t="shared" si="871"/>
        <v/>
      </c>
      <c r="CB295" s="146" t="str">
        <f t="shared" si="871"/>
        <v/>
      </c>
      <c r="CC295" s="146" t="str">
        <f t="shared" si="871"/>
        <v/>
      </c>
      <c r="CD295" s="146" t="str">
        <f t="shared" si="871"/>
        <v/>
      </c>
      <c r="CE295" s="146" t="str">
        <f t="shared" si="871"/>
        <v/>
      </c>
      <c r="CF295" s="146" t="str">
        <f t="shared" si="871"/>
        <v/>
      </c>
      <c r="CG295" s="146" t="str">
        <f t="shared" si="871"/>
        <v/>
      </c>
      <c r="CH295" s="146" t="str">
        <f t="shared" si="871"/>
        <v/>
      </c>
      <c r="CI295" s="146" t="str">
        <f t="shared" si="871"/>
        <v/>
      </c>
      <c r="CJ295" s="146" t="str">
        <f t="shared" si="871"/>
        <v/>
      </c>
      <c r="CK295" s="146" t="str">
        <f t="shared" si="871"/>
        <v/>
      </c>
      <c r="CL295" s="146" t="str">
        <f t="shared" si="871"/>
        <v/>
      </c>
      <c r="CM295" s="146" t="str">
        <f t="shared" si="871"/>
        <v/>
      </c>
      <c r="CN295" s="146" t="str">
        <f t="shared" si="871"/>
        <v/>
      </c>
      <c r="CO295" s="146" t="str">
        <f t="shared" si="871"/>
        <v/>
      </c>
      <c r="CP295" s="146" t="str">
        <f t="shared" si="871"/>
        <v/>
      </c>
      <c r="CQ295" s="146" t="str">
        <f t="shared" si="871"/>
        <v/>
      </c>
      <c r="CR295" s="146" t="str">
        <f t="shared" si="871"/>
        <v/>
      </c>
      <c r="CS295" s="146" t="str">
        <f t="shared" si="871"/>
        <v/>
      </c>
      <c r="CT295" s="146" t="str">
        <f t="shared" si="871"/>
        <v/>
      </c>
      <c r="CU295" s="146" t="str">
        <f t="shared" si="871"/>
        <v/>
      </c>
      <c r="CV295" s="146" t="str">
        <f t="shared" si="871"/>
        <v/>
      </c>
      <c r="CW295" s="146" t="str">
        <f t="shared" si="871"/>
        <v/>
      </c>
      <c r="CX295" s="146" t="str">
        <f t="shared" si="871"/>
        <v/>
      </c>
      <c r="CY295" s="146" t="str">
        <f t="shared" si="871"/>
        <v/>
      </c>
      <c r="CZ295" s="146" t="str">
        <f t="shared" si="871"/>
        <v/>
      </c>
      <c r="DA295" s="146">
        <f t="shared" si="871"/>
        <v>40</v>
      </c>
      <c r="DB295" s="146">
        <f t="shared" si="871"/>
        <v>42</v>
      </c>
      <c r="DC295" s="146">
        <f t="shared" si="871"/>
        <v>43</v>
      </c>
      <c r="DD295" s="146">
        <f t="shared" si="871"/>
        <v>42</v>
      </c>
      <c r="DE295" s="146">
        <f t="shared" si="871"/>
        <v>44</v>
      </c>
      <c r="DF295" s="146">
        <f t="shared" si="871"/>
        <v>44</v>
      </c>
      <c r="DG295" s="146">
        <f t="shared" si="871"/>
        <v>44</v>
      </c>
      <c r="DH295" s="146">
        <f t="shared" si="871"/>
        <v>45</v>
      </c>
      <c r="DI295" s="146">
        <f t="shared" si="871"/>
        <v>44</v>
      </c>
      <c r="DJ295" s="146">
        <f t="shared" si="871"/>
        <v>44</v>
      </c>
      <c r="DK295" s="146">
        <f t="shared" si="871"/>
        <v>44</v>
      </c>
      <c r="DL295" s="146">
        <f t="shared" si="871"/>
        <v>44</v>
      </c>
      <c r="DM295" s="146">
        <f t="shared" si="871"/>
        <v>42</v>
      </c>
      <c r="DN295" s="146">
        <f t="shared" si="871"/>
        <v>42</v>
      </c>
      <c r="DO295" s="146">
        <f t="shared" si="871"/>
        <v>41</v>
      </c>
      <c r="DP295" s="146">
        <f t="shared" si="871"/>
        <v>42</v>
      </c>
      <c r="DQ295" s="146">
        <f t="shared" si="871"/>
        <v>42</v>
      </c>
      <c r="DR295" s="146">
        <f t="shared" si="871"/>
        <v>43</v>
      </c>
      <c r="DS295" s="146">
        <f t="shared" si="871"/>
        <v>43</v>
      </c>
      <c r="DT295" s="146">
        <f t="shared" si="871"/>
        <v>45</v>
      </c>
      <c r="DU295" s="146">
        <f t="shared" si="871"/>
        <v>46</v>
      </c>
      <c r="DV295" s="146">
        <f t="shared" si="871"/>
        <v>48</v>
      </c>
      <c r="DW295" s="146">
        <f t="shared" si="871"/>
        <v>46</v>
      </c>
      <c r="DX295" s="146">
        <f t="shared" si="871"/>
        <v>46</v>
      </c>
      <c r="DY295" s="146">
        <f t="shared" si="871"/>
        <v>45</v>
      </c>
      <c r="DZ295" s="146">
        <f t="shared" si="871"/>
        <v>45</v>
      </c>
      <c r="EA295" s="146">
        <f t="shared" si="871"/>
        <v>45</v>
      </c>
      <c r="EB295" s="146">
        <f t="shared" si="871"/>
        <v>45</v>
      </c>
      <c r="EC295" s="146">
        <f t="shared" si="871"/>
        <v>45</v>
      </c>
      <c r="ED295" s="146">
        <f t="shared" ref="ED295:FS295" si="872">IF(ED$4&lt;$E$3,"",SUMIFS($F288:$FS288,$F$5:$FS$5,"&lt;="&amp;ED$5,$F$5:$FS$5,"&gt;"&amp;(ED$5-$E$3)))</f>
        <v>45</v>
      </c>
      <c r="EE295" s="146">
        <f t="shared" si="872"/>
        <v>44</v>
      </c>
      <c r="EF295" s="146">
        <f t="shared" si="872"/>
        <v>43</v>
      </c>
      <c r="EG295" s="146">
        <f t="shared" si="872"/>
        <v>42</v>
      </c>
      <c r="EH295" s="146">
        <f t="shared" si="872"/>
        <v>42</v>
      </c>
      <c r="EI295" s="146">
        <f t="shared" si="872"/>
        <v>42</v>
      </c>
      <c r="EJ295" s="146">
        <f t="shared" si="872"/>
        <v>42</v>
      </c>
      <c r="EK295" s="146">
        <f t="shared" si="872"/>
        <v>42</v>
      </c>
      <c r="EL295" s="146">
        <f t="shared" si="872"/>
        <v>42</v>
      </c>
      <c r="EM295" s="146">
        <f t="shared" si="872"/>
        <v>42</v>
      </c>
      <c r="EN295" s="146">
        <f t="shared" si="872"/>
        <v>40</v>
      </c>
      <c r="EO295" s="146">
        <f t="shared" si="872"/>
        <v>40</v>
      </c>
      <c r="EP295" s="146">
        <f t="shared" si="872"/>
        <v>40</v>
      </c>
      <c r="EQ295" s="146">
        <f t="shared" si="872"/>
        <v>40</v>
      </c>
      <c r="ER295" s="146">
        <f t="shared" si="872"/>
        <v>41</v>
      </c>
      <c r="ES295" s="146">
        <f t="shared" si="872"/>
        <v>41</v>
      </c>
      <c r="ET295" s="146">
        <f t="shared" si="872"/>
        <v>42</v>
      </c>
      <c r="EU295" s="146">
        <f t="shared" si="872"/>
        <v>42</v>
      </c>
      <c r="EV295" s="146">
        <f t="shared" si="872"/>
        <v>40</v>
      </c>
      <c r="EW295" s="146">
        <f t="shared" si="872"/>
        <v>40</v>
      </c>
      <c r="EX295" s="146">
        <f t="shared" si="872"/>
        <v>40</v>
      </c>
      <c r="EY295" s="146">
        <f t="shared" si="872"/>
        <v>39</v>
      </c>
      <c r="EZ295" s="146">
        <f t="shared" si="872"/>
        <v>41</v>
      </c>
      <c r="FA295" s="146">
        <f t="shared" si="872"/>
        <v>40</v>
      </c>
      <c r="FB295" s="146">
        <f t="shared" si="872"/>
        <v>41</v>
      </c>
      <c r="FC295" s="146">
        <f t="shared" si="872"/>
        <v>41</v>
      </c>
      <c r="FD295" s="146">
        <f t="shared" si="872"/>
        <v>40</v>
      </c>
      <c r="FE295" s="146">
        <f t="shared" si="872"/>
        <v>40</v>
      </c>
      <c r="FF295" s="146">
        <f t="shared" si="872"/>
        <v>41</v>
      </c>
      <c r="FG295" s="146">
        <f t="shared" si="872"/>
        <v>41</v>
      </c>
      <c r="FH295" s="146">
        <f t="shared" si="872"/>
        <v>42</v>
      </c>
      <c r="FI295" s="146">
        <f t="shared" si="872"/>
        <v>43</v>
      </c>
      <c r="FJ295" s="146">
        <f t="shared" si="872"/>
        <v>43</v>
      </c>
      <c r="FK295" s="146">
        <f t="shared" si="872"/>
        <v>43</v>
      </c>
      <c r="FL295" s="146">
        <f t="shared" si="872"/>
        <v>43</v>
      </c>
      <c r="FM295" s="146">
        <f t="shared" si="872"/>
        <v>43</v>
      </c>
      <c r="FN295" s="146">
        <f t="shared" si="872"/>
        <v>43</v>
      </c>
      <c r="FO295" s="146">
        <f t="shared" si="872"/>
        <v>43</v>
      </c>
      <c r="FP295" s="146">
        <f t="shared" si="872"/>
        <v>43</v>
      </c>
      <c r="FQ295" s="146">
        <f t="shared" si="872"/>
        <v>43</v>
      </c>
      <c r="FR295" s="146">
        <f t="shared" si="872"/>
        <v>43</v>
      </c>
      <c r="FS295" s="146">
        <f t="shared" si="872"/>
        <v>43</v>
      </c>
      <c r="FT295" s="146">
        <f t="shared" si="840"/>
        <v>43</v>
      </c>
      <c r="FW295" s="146">
        <f t="shared" si="841"/>
        <v>43</v>
      </c>
      <c r="FX295" s="146">
        <f>MIN(F295:FS295)</f>
        <v>39</v>
      </c>
      <c r="FY295" s="146">
        <f>MAX(F295:FS295)</f>
        <v>48</v>
      </c>
      <c r="FZ295" s="146">
        <f>AVERAGE(F295:FS295)</f>
        <v>42.563380281690144</v>
      </c>
      <c r="GA295" s="146">
        <f>AVERAGE(EP295:FS295)</f>
        <v>41.5</v>
      </c>
    </row>
    <row r="296" spans="2:205" ht="15.75" thickTop="1">
      <c r="B296" s="139"/>
    </row>
    <row r="297" spans="2:205">
      <c r="B297" s="139"/>
      <c r="D297" s="98" t="s">
        <v>49</v>
      </c>
    </row>
    <row r="298" spans="2:205">
      <c r="B298" s="139"/>
      <c r="D298" t="s">
        <v>46</v>
      </c>
      <c r="F298" s="100" t="str">
        <f t="shared" ref="F298:AK298" si="873">IF(F$4&lt;$E$3,"",SUMIFS($F284:$FS284,$F$5:$FS$5,"&lt;="&amp;F$5,$F$5:$FS$5,"&gt;"&amp;(F$5-$E$3))/$E$3)</f>
        <v/>
      </c>
      <c r="G298" s="100" t="str">
        <f t="shared" si="873"/>
        <v/>
      </c>
      <c r="H298" s="100" t="str">
        <f t="shared" si="873"/>
        <v/>
      </c>
      <c r="I298" s="100" t="str">
        <f t="shared" si="873"/>
        <v/>
      </c>
      <c r="J298" s="100" t="str">
        <f t="shared" si="873"/>
        <v/>
      </c>
      <c r="K298" s="100" t="str">
        <f t="shared" si="873"/>
        <v/>
      </c>
      <c r="L298" s="100" t="str">
        <f t="shared" si="873"/>
        <v/>
      </c>
      <c r="M298" s="100" t="str">
        <f t="shared" si="873"/>
        <v/>
      </c>
      <c r="N298" s="100" t="str">
        <f t="shared" si="873"/>
        <v/>
      </c>
      <c r="O298" s="100" t="str">
        <f t="shared" si="873"/>
        <v/>
      </c>
      <c r="P298" s="100" t="str">
        <f t="shared" si="873"/>
        <v/>
      </c>
      <c r="Q298" s="100" t="str">
        <f t="shared" si="873"/>
        <v/>
      </c>
      <c r="R298" s="100" t="str">
        <f t="shared" si="873"/>
        <v/>
      </c>
      <c r="S298" s="100" t="str">
        <f t="shared" si="873"/>
        <v/>
      </c>
      <c r="T298" s="100" t="str">
        <f t="shared" si="873"/>
        <v/>
      </c>
      <c r="U298" s="100" t="str">
        <f t="shared" si="873"/>
        <v/>
      </c>
      <c r="V298" s="100" t="str">
        <f t="shared" si="873"/>
        <v/>
      </c>
      <c r="W298" s="100" t="str">
        <f t="shared" si="873"/>
        <v/>
      </c>
      <c r="X298" s="100" t="str">
        <f t="shared" si="873"/>
        <v/>
      </c>
      <c r="Y298" s="100" t="str">
        <f t="shared" si="873"/>
        <v/>
      </c>
      <c r="Z298" s="100" t="str">
        <f t="shared" si="873"/>
        <v/>
      </c>
      <c r="AA298" s="100" t="str">
        <f t="shared" si="873"/>
        <v/>
      </c>
      <c r="AB298" s="100" t="str">
        <f t="shared" si="873"/>
        <v/>
      </c>
      <c r="AC298" s="100" t="str">
        <f t="shared" si="873"/>
        <v/>
      </c>
      <c r="AD298" s="100" t="str">
        <f t="shared" si="873"/>
        <v/>
      </c>
      <c r="AE298" s="100" t="str">
        <f t="shared" si="873"/>
        <v/>
      </c>
      <c r="AF298" s="100" t="str">
        <f t="shared" si="873"/>
        <v/>
      </c>
      <c r="AG298" s="100" t="str">
        <f t="shared" si="873"/>
        <v/>
      </c>
      <c r="AH298" s="100" t="str">
        <f t="shared" si="873"/>
        <v/>
      </c>
      <c r="AI298" s="100" t="str">
        <f t="shared" si="873"/>
        <v/>
      </c>
      <c r="AJ298" s="100" t="str">
        <f t="shared" si="873"/>
        <v/>
      </c>
      <c r="AK298" s="100" t="str">
        <f t="shared" si="873"/>
        <v/>
      </c>
      <c r="AL298" s="100" t="str">
        <f t="shared" ref="AL298:BQ298" si="874">IF(AL$4&lt;$E$3,"",SUMIFS($F284:$FS284,$F$5:$FS$5,"&lt;="&amp;AL$5,$F$5:$FS$5,"&gt;"&amp;(AL$5-$E$3))/$E$3)</f>
        <v/>
      </c>
      <c r="AM298" s="100" t="str">
        <f t="shared" si="874"/>
        <v/>
      </c>
      <c r="AN298" s="100" t="str">
        <f t="shared" si="874"/>
        <v/>
      </c>
      <c r="AO298" s="100" t="str">
        <f t="shared" si="874"/>
        <v/>
      </c>
      <c r="AP298" s="100" t="str">
        <f t="shared" si="874"/>
        <v/>
      </c>
      <c r="AQ298" s="100" t="str">
        <f t="shared" si="874"/>
        <v/>
      </c>
      <c r="AR298" s="100" t="str">
        <f t="shared" si="874"/>
        <v/>
      </c>
      <c r="AS298" s="100" t="str">
        <f t="shared" si="874"/>
        <v/>
      </c>
      <c r="AT298" s="100" t="str">
        <f t="shared" si="874"/>
        <v/>
      </c>
      <c r="AU298" s="100" t="str">
        <f t="shared" si="874"/>
        <v/>
      </c>
      <c r="AV298" s="100" t="str">
        <f t="shared" si="874"/>
        <v/>
      </c>
      <c r="AW298" s="100" t="str">
        <f t="shared" si="874"/>
        <v/>
      </c>
      <c r="AX298" s="100" t="str">
        <f t="shared" si="874"/>
        <v/>
      </c>
      <c r="AY298" s="100" t="str">
        <f t="shared" si="874"/>
        <v/>
      </c>
      <c r="AZ298" s="100" t="str">
        <f t="shared" si="874"/>
        <v/>
      </c>
      <c r="BA298" s="100" t="str">
        <f t="shared" si="874"/>
        <v/>
      </c>
      <c r="BB298" s="100" t="str">
        <f t="shared" si="874"/>
        <v/>
      </c>
      <c r="BC298" s="100" t="str">
        <f t="shared" si="874"/>
        <v/>
      </c>
      <c r="BD298" s="100" t="str">
        <f t="shared" si="874"/>
        <v/>
      </c>
      <c r="BE298" s="100" t="str">
        <f t="shared" si="874"/>
        <v/>
      </c>
      <c r="BF298" s="100" t="str">
        <f t="shared" si="874"/>
        <v/>
      </c>
      <c r="BG298" s="100" t="str">
        <f t="shared" si="874"/>
        <v/>
      </c>
      <c r="BH298" s="100" t="str">
        <f t="shared" si="874"/>
        <v/>
      </c>
      <c r="BI298" s="100" t="str">
        <f t="shared" si="874"/>
        <v/>
      </c>
      <c r="BJ298" s="100" t="str">
        <f t="shared" si="874"/>
        <v/>
      </c>
      <c r="BK298" s="100" t="str">
        <f t="shared" si="874"/>
        <v/>
      </c>
      <c r="BL298" s="100" t="str">
        <f t="shared" si="874"/>
        <v/>
      </c>
      <c r="BM298" s="100" t="str">
        <f t="shared" si="874"/>
        <v/>
      </c>
      <c r="BN298" s="100" t="str">
        <f t="shared" si="874"/>
        <v/>
      </c>
      <c r="BO298" s="100" t="str">
        <f t="shared" si="874"/>
        <v/>
      </c>
      <c r="BP298" s="100" t="str">
        <f t="shared" si="874"/>
        <v/>
      </c>
      <c r="BQ298" s="100" t="str">
        <f t="shared" si="874"/>
        <v/>
      </c>
      <c r="BR298" s="100" t="str">
        <f t="shared" ref="BR298:CW298" si="875">IF(BR$4&lt;$E$3,"",SUMIFS($F284:$FS284,$F$5:$FS$5,"&lt;="&amp;BR$5,$F$5:$FS$5,"&gt;"&amp;(BR$5-$E$3))/$E$3)</f>
        <v/>
      </c>
      <c r="BS298" s="100" t="str">
        <f t="shared" si="875"/>
        <v/>
      </c>
      <c r="BT298" s="100" t="str">
        <f t="shared" si="875"/>
        <v/>
      </c>
      <c r="BU298" s="100" t="str">
        <f t="shared" si="875"/>
        <v/>
      </c>
      <c r="BV298" s="100" t="str">
        <f t="shared" si="875"/>
        <v/>
      </c>
      <c r="BW298" s="100" t="str">
        <f t="shared" si="875"/>
        <v/>
      </c>
      <c r="BX298" s="100" t="str">
        <f t="shared" si="875"/>
        <v/>
      </c>
      <c r="BY298" s="100" t="str">
        <f t="shared" si="875"/>
        <v/>
      </c>
      <c r="BZ298" s="100" t="str">
        <f t="shared" si="875"/>
        <v/>
      </c>
      <c r="CA298" s="100" t="str">
        <f t="shared" si="875"/>
        <v/>
      </c>
      <c r="CB298" s="100" t="str">
        <f t="shared" si="875"/>
        <v/>
      </c>
      <c r="CC298" s="100" t="str">
        <f t="shared" si="875"/>
        <v/>
      </c>
      <c r="CD298" s="100" t="str">
        <f t="shared" si="875"/>
        <v/>
      </c>
      <c r="CE298" s="100" t="str">
        <f t="shared" si="875"/>
        <v/>
      </c>
      <c r="CF298" s="100" t="str">
        <f t="shared" si="875"/>
        <v/>
      </c>
      <c r="CG298" s="100" t="str">
        <f t="shared" si="875"/>
        <v/>
      </c>
      <c r="CH298" s="100" t="str">
        <f t="shared" si="875"/>
        <v/>
      </c>
      <c r="CI298" s="100" t="str">
        <f t="shared" si="875"/>
        <v/>
      </c>
      <c r="CJ298" s="100" t="str">
        <f t="shared" si="875"/>
        <v/>
      </c>
      <c r="CK298" s="100" t="str">
        <f t="shared" si="875"/>
        <v/>
      </c>
      <c r="CL298" s="100" t="str">
        <f t="shared" si="875"/>
        <v/>
      </c>
      <c r="CM298" s="100" t="str">
        <f t="shared" si="875"/>
        <v/>
      </c>
      <c r="CN298" s="100" t="str">
        <f t="shared" si="875"/>
        <v/>
      </c>
      <c r="CO298" s="100" t="str">
        <f t="shared" si="875"/>
        <v/>
      </c>
      <c r="CP298" s="100" t="str">
        <f t="shared" si="875"/>
        <v/>
      </c>
      <c r="CQ298" s="100" t="str">
        <f t="shared" si="875"/>
        <v/>
      </c>
      <c r="CR298" s="100" t="str">
        <f t="shared" si="875"/>
        <v/>
      </c>
      <c r="CS298" s="100" t="str">
        <f t="shared" si="875"/>
        <v/>
      </c>
      <c r="CT298" s="100" t="str">
        <f t="shared" si="875"/>
        <v/>
      </c>
      <c r="CU298" s="100" t="str">
        <f t="shared" si="875"/>
        <v/>
      </c>
      <c r="CV298" s="100" t="str">
        <f t="shared" si="875"/>
        <v/>
      </c>
      <c r="CW298" s="100" t="str">
        <f t="shared" si="875"/>
        <v/>
      </c>
      <c r="CX298" s="100" t="str">
        <f t="shared" ref="CX298:EC298" si="876">IF(CX$4&lt;$E$3,"",SUMIFS($F284:$FS284,$F$5:$FS$5,"&lt;="&amp;CX$5,$F$5:$FS$5,"&gt;"&amp;(CX$5-$E$3))/$E$3)</f>
        <v/>
      </c>
      <c r="CY298" s="100" t="str">
        <f t="shared" si="876"/>
        <v/>
      </c>
      <c r="CZ298" s="100" t="str">
        <f t="shared" si="876"/>
        <v/>
      </c>
      <c r="DA298" s="100">
        <f t="shared" si="876"/>
        <v>0.04</v>
      </c>
      <c r="DB298" s="100">
        <f t="shared" si="876"/>
        <v>0.04</v>
      </c>
      <c r="DC298" s="100">
        <f t="shared" si="876"/>
        <v>0.04</v>
      </c>
      <c r="DD298" s="100">
        <f t="shared" si="876"/>
        <v>0.04</v>
      </c>
      <c r="DE298" s="100">
        <f t="shared" si="876"/>
        <v>0.04</v>
      </c>
      <c r="DF298" s="100">
        <f t="shared" si="876"/>
        <v>0.04</v>
      </c>
      <c r="DG298" s="100">
        <f t="shared" si="876"/>
        <v>0.04</v>
      </c>
      <c r="DH298" s="100">
        <f t="shared" si="876"/>
        <v>0.04</v>
      </c>
      <c r="DI298" s="100">
        <f t="shared" si="876"/>
        <v>0.04</v>
      </c>
      <c r="DJ298" s="100">
        <f t="shared" si="876"/>
        <v>0.04</v>
      </c>
      <c r="DK298" s="100">
        <f t="shared" si="876"/>
        <v>0.04</v>
      </c>
      <c r="DL298" s="100">
        <f t="shared" si="876"/>
        <v>0.04</v>
      </c>
      <c r="DM298" s="100">
        <f t="shared" si="876"/>
        <v>0.04</v>
      </c>
      <c r="DN298" s="100">
        <f t="shared" si="876"/>
        <v>0.04</v>
      </c>
      <c r="DO298" s="100">
        <f t="shared" si="876"/>
        <v>0.04</v>
      </c>
      <c r="DP298" s="100">
        <f t="shared" si="876"/>
        <v>0.04</v>
      </c>
      <c r="DQ298" s="100">
        <f t="shared" si="876"/>
        <v>0.04</v>
      </c>
      <c r="DR298" s="100">
        <f t="shared" si="876"/>
        <v>0.05</v>
      </c>
      <c r="DS298" s="100">
        <f t="shared" si="876"/>
        <v>0.05</v>
      </c>
      <c r="DT298" s="100">
        <f t="shared" si="876"/>
        <v>0.05</v>
      </c>
      <c r="DU298" s="100">
        <f t="shared" si="876"/>
        <v>0.05</v>
      </c>
      <c r="DV298" s="100">
        <f t="shared" si="876"/>
        <v>0.05</v>
      </c>
      <c r="DW298" s="100">
        <f t="shared" si="876"/>
        <v>0.05</v>
      </c>
      <c r="DX298" s="100">
        <f t="shared" si="876"/>
        <v>0.05</v>
      </c>
      <c r="DY298" s="100">
        <f t="shared" si="876"/>
        <v>0.04</v>
      </c>
      <c r="DZ298" s="100">
        <f t="shared" si="876"/>
        <v>0.04</v>
      </c>
      <c r="EA298" s="100">
        <f t="shared" si="876"/>
        <v>0.04</v>
      </c>
      <c r="EB298" s="100">
        <f t="shared" si="876"/>
        <v>0.04</v>
      </c>
      <c r="EC298" s="100">
        <f t="shared" si="876"/>
        <v>0.04</v>
      </c>
      <c r="ED298" s="100">
        <f t="shared" ref="ED298:FI298" si="877">IF(ED$4&lt;$E$3,"",SUMIFS($F284:$FS284,$F$5:$FS$5,"&lt;="&amp;ED$5,$F$5:$FS$5,"&gt;"&amp;(ED$5-$E$3))/$E$3)</f>
        <v>0.04</v>
      </c>
      <c r="EE298" s="100">
        <f t="shared" si="877"/>
        <v>0.04</v>
      </c>
      <c r="EF298" s="100">
        <f t="shared" si="877"/>
        <v>0.04</v>
      </c>
      <c r="EG298" s="100">
        <f t="shared" si="877"/>
        <v>0.04</v>
      </c>
      <c r="EH298" s="100">
        <f t="shared" si="877"/>
        <v>0.04</v>
      </c>
      <c r="EI298" s="100">
        <f t="shared" si="877"/>
        <v>0.04</v>
      </c>
      <c r="EJ298" s="100">
        <f t="shared" si="877"/>
        <v>0.04</v>
      </c>
      <c r="EK298" s="100">
        <f t="shared" si="877"/>
        <v>0.04</v>
      </c>
      <c r="EL298" s="100">
        <f t="shared" si="877"/>
        <v>0.04</v>
      </c>
      <c r="EM298" s="100">
        <f t="shared" si="877"/>
        <v>0.04</v>
      </c>
      <c r="EN298" s="100">
        <f t="shared" si="877"/>
        <v>0.04</v>
      </c>
      <c r="EO298" s="100">
        <f t="shared" si="877"/>
        <v>0.04</v>
      </c>
      <c r="EP298" s="100">
        <f t="shared" si="877"/>
        <v>0.04</v>
      </c>
      <c r="EQ298" s="100">
        <f t="shared" si="877"/>
        <v>0.04</v>
      </c>
      <c r="ER298" s="100">
        <f t="shared" si="877"/>
        <v>0.04</v>
      </c>
      <c r="ES298" s="100">
        <f t="shared" si="877"/>
        <v>0.04</v>
      </c>
      <c r="ET298" s="100">
        <f t="shared" si="877"/>
        <v>0.04</v>
      </c>
      <c r="EU298" s="100">
        <f t="shared" si="877"/>
        <v>0.04</v>
      </c>
      <c r="EV298" s="100">
        <f t="shared" si="877"/>
        <v>0.03</v>
      </c>
      <c r="EW298" s="100">
        <f t="shared" si="877"/>
        <v>0.03</v>
      </c>
      <c r="EX298" s="100">
        <f t="shared" si="877"/>
        <v>0.03</v>
      </c>
      <c r="EY298" s="100">
        <f t="shared" si="877"/>
        <v>0.03</v>
      </c>
      <c r="EZ298" s="100">
        <f t="shared" si="877"/>
        <v>0.03</v>
      </c>
      <c r="FA298" s="100">
        <f t="shared" si="877"/>
        <v>0.03</v>
      </c>
      <c r="FB298" s="100">
        <f t="shared" si="877"/>
        <v>0.03</v>
      </c>
      <c r="FC298" s="100">
        <f t="shared" si="877"/>
        <v>0.03</v>
      </c>
      <c r="FD298" s="100">
        <f t="shared" si="877"/>
        <v>0.03</v>
      </c>
      <c r="FE298" s="100">
        <f t="shared" si="877"/>
        <v>0.03</v>
      </c>
      <c r="FF298" s="100">
        <f t="shared" si="877"/>
        <v>0.03</v>
      </c>
      <c r="FG298" s="100">
        <f t="shared" si="877"/>
        <v>0.03</v>
      </c>
      <c r="FH298" s="100">
        <f t="shared" si="877"/>
        <v>0.03</v>
      </c>
      <c r="FI298" s="100">
        <f t="shared" si="877"/>
        <v>0.03</v>
      </c>
      <c r="FJ298" s="100">
        <f t="shared" ref="FJ298:FS298" si="878">IF(FJ$4&lt;$E$3,"",SUMIFS($F284:$FS284,$F$5:$FS$5,"&lt;="&amp;FJ$5,$F$5:$FS$5,"&gt;"&amp;(FJ$5-$E$3))/$E$3)</f>
        <v>0.03</v>
      </c>
      <c r="FK298" s="100">
        <f t="shared" si="878"/>
        <v>0.03</v>
      </c>
      <c r="FL298" s="100">
        <f t="shared" si="878"/>
        <v>0.03</v>
      </c>
      <c r="FM298" s="100">
        <f t="shared" si="878"/>
        <v>0.03</v>
      </c>
      <c r="FN298" s="100">
        <f t="shared" si="878"/>
        <v>0.03</v>
      </c>
      <c r="FO298" s="100">
        <f t="shared" si="878"/>
        <v>0.03</v>
      </c>
      <c r="FP298" s="100">
        <f t="shared" si="878"/>
        <v>0.03</v>
      </c>
      <c r="FQ298" s="100">
        <f>IF(FQ$4&lt;$E$3,"",SUMIFS($F284:$FS284,$F$5:$FS$5,"&lt;="&amp;FQ$5,$F$5:$FS$5,"&gt;"&amp;(FQ$5-$E$3))/$E$3)</f>
        <v>0.03</v>
      </c>
      <c r="FR298" s="100">
        <f t="shared" si="878"/>
        <v>0.03</v>
      </c>
      <c r="FS298" s="100">
        <f t="shared" si="878"/>
        <v>0.03</v>
      </c>
      <c r="FT298" s="100">
        <f>IF(FT$4&lt;$E$3,"",SUMIFS($F284:$FT284,$F$5:$FT$5,"&lt;="&amp;FT$5,$F$5:$FT$5,"&gt;"&amp;(FT$5-$E$3))/$E$3)</f>
        <v>0.03</v>
      </c>
      <c r="FW298" s="140">
        <f>FS298</f>
        <v>0.03</v>
      </c>
      <c r="FX298" s="140">
        <f>MIN(F298:FS298)</f>
        <v>0.03</v>
      </c>
      <c r="FY298" s="140">
        <f>MAX(F298:FS298)</f>
        <v>0.05</v>
      </c>
      <c r="FZ298" s="140">
        <f>AVERAGE(F298:FS298)</f>
        <v>3.7605633802816854E-2</v>
      </c>
      <c r="GA298" s="132">
        <f>AVERAGE(EP298:FS298)</f>
        <v>3.2000000000000021E-2</v>
      </c>
      <c r="GC298">
        <f>COUNTIFS($F298:$FS298,"&lt;="&amp;GC291)</f>
        <v>24</v>
      </c>
      <c r="GD298">
        <f>COUNTIFS($F298:$FS298,"&lt;="&amp;GD291)-SUM($GC298:GC298)</f>
        <v>40</v>
      </c>
      <c r="GE298">
        <f>COUNTIFS($F298:$FS298,"&lt;="&amp;GE291)-SUM($GC298:GD298)</f>
        <v>7</v>
      </c>
      <c r="GF298">
        <f>COUNTIFS($F298:$FS298,"&lt;="&amp;GF291)-SUM($GC298:GE298)</f>
        <v>0</v>
      </c>
      <c r="GG298">
        <f>COUNTIFS($F298:$FS298,"&lt;="&amp;GG291)-SUM($GC298:GF298)</f>
        <v>0</v>
      </c>
      <c r="GH298">
        <f>COUNTIFS($F298:$FS298,"&lt;="&amp;GH291)-SUM($GC298:GG298)</f>
        <v>0</v>
      </c>
      <c r="GI298">
        <f>COUNTIFS($F298:$FS298,"&lt;="&amp;GI291)-SUM($GC298:GH298)</f>
        <v>0</v>
      </c>
      <c r="GJ298">
        <f>COUNTIFS($F298:$FS298,"&lt;="&amp;GJ291)-SUM($GC298:GI298)</f>
        <v>0</v>
      </c>
      <c r="GK298">
        <f>COUNTIFS($F298:$FS298,"&lt;="&amp;GK291)-SUM($GC298:GJ298)</f>
        <v>0</v>
      </c>
      <c r="GL298">
        <f>COUNTIFS($F298:$FS298,"&lt;="&amp;GL291)-SUM($GC298:GK298)</f>
        <v>0</v>
      </c>
      <c r="GN298">
        <f>COUNTIFS($EP298:$FS298,"&lt;="&amp;GN291)</f>
        <v>24</v>
      </c>
      <c r="GO298">
        <f>COUNTIFS($EP298:$FS298,"&lt;="&amp;GO291)-SUM($GN298:GN298)</f>
        <v>6</v>
      </c>
      <c r="GP298">
        <f>COUNTIFS($EP298:$FS298,"&lt;="&amp;GP291)-SUM($GN298:GO298)</f>
        <v>0</v>
      </c>
      <c r="GQ298">
        <f>COUNTIFS($EP298:$FS298,"&lt;="&amp;GQ291)-SUM($GN298:GP298)</f>
        <v>0</v>
      </c>
      <c r="GR298">
        <f>COUNTIFS($EP298:$FS298,"&lt;="&amp;GR291)-SUM($GN298:GQ298)</f>
        <v>0</v>
      </c>
      <c r="GS298">
        <f>COUNTIFS($EP298:$FS298,"&lt;="&amp;GS291)-SUM($GN298:GR298)</f>
        <v>0</v>
      </c>
      <c r="GT298">
        <f>COUNTIFS($EP298:$FS298,"&lt;="&amp;GT291)-SUM($GN298:GS298)</f>
        <v>0</v>
      </c>
      <c r="GU298">
        <f>COUNTIFS($EP298:$FS298,"&lt;="&amp;GU291)-SUM($GN298:GT298)</f>
        <v>0</v>
      </c>
      <c r="GV298">
        <f>COUNTIFS($EP298:$FS298,"&lt;="&amp;GV291)-SUM($GN298:GU298)</f>
        <v>0</v>
      </c>
      <c r="GW298">
        <f>COUNTIFS($EP298:$FS298,"&lt;="&amp;GW291)-SUM($GN298:GV298)</f>
        <v>0</v>
      </c>
    </row>
    <row r="299" spans="2:205">
      <c r="B299" s="139"/>
      <c r="D299" t="s">
        <v>47</v>
      </c>
      <c r="F299" s="100" t="str">
        <f t="shared" ref="F299:AK299" si="879">IF(F$4&lt;$E$3,"",SUMIFS($F285:$FS285,$F$5:$FS$5,"&lt;="&amp;F$5,$F$5:$FS$5,"&gt;"&amp;(F$5-$E$3))/$E$3)</f>
        <v/>
      </c>
      <c r="G299" s="100" t="str">
        <f t="shared" si="879"/>
        <v/>
      </c>
      <c r="H299" s="100" t="str">
        <f t="shared" si="879"/>
        <v/>
      </c>
      <c r="I299" s="100" t="str">
        <f t="shared" si="879"/>
        <v/>
      </c>
      <c r="J299" s="100" t="str">
        <f t="shared" si="879"/>
        <v/>
      </c>
      <c r="K299" s="100" t="str">
        <f t="shared" si="879"/>
        <v/>
      </c>
      <c r="L299" s="100" t="str">
        <f t="shared" si="879"/>
        <v/>
      </c>
      <c r="M299" s="100" t="str">
        <f t="shared" si="879"/>
        <v/>
      </c>
      <c r="N299" s="100" t="str">
        <f t="shared" si="879"/>
        <v/>
      </c>
      <c r="O299" s="100" t="str">
        <f t="shared" si="879"/>
        <v/>
      </c>
      <c r="P299" s="100" t="str">
        <f t="shared" si="879"/>
        <v/>
      </c>
      <c r="Q299" s="100" t="str">
        <f t="shared" si="879"/>
        <v/>
      </c>
      <c r="R299" s="100" t="str">
        <f t="shared" si="879"/>
        <v/>
      </c>
      <c r="S299" s="100" t="str">
        <f t="shared" si="879"/>
        <v/>
      </c>
      <c r="T299" s="100" t="str">
        <f t="shared" si="879"/>
        <v/>
      </c>
      <c r="U299" s="100" t="str">
        <f t="shared" si="879"/>
        <v/>
      </c>
      <c r="V299" s="100" t="str">
        <f t="shared" si="879"/>
        <v/>
      </c>
      <c r="W299" s="100" t="str">
        <f t="shared" si="879"/>
        <v/>
      </c>
      <c r="X299" s="100" t="str">
        <f t="shared" si="879"/>
        <v/>
      </c>
      <c r="Y299" s="100" t="str">
        <f t="shared" si="879"/>
        <v/>
      </c>
      <c r="Z299" s="100" t="str">
        <f t="shared" si="879"/>
        <v/>
      </c>
      <c r="AA299" s="100" t="str">
        <f t="shared" si="879"/>
        <v/>
      </c>
      <c r="AB299" s="100" t="str">
        <f t="shared" si="879"/>
        <v/>
      </c>
      <c r="AC299" s="100" t="str">
        <f t="shared" si="879"/>
        <v/>
      </c>
      <c r="AD299" s="100" t="str">
        <f t="shared" si="879"/>
        <v/>
      </c>
      <c r="AE299" s="100" t="str">
        <f t="shared" si="879"/>
        <v/>
      </c>
      <c r="AF299" s="100" t="str">
        <f t="shared" si="879"/>
        <v/>
      </c>
      <c r="AG299" s="100" t="str">
        <f t="shared" si="879"/>
        <v/>
      </c>
      <c r="AH299" s="100" t="str">
        <f t="shared" si="879"/>
        <v/>
      </c>
      <c r="AI299" s="100" t="str">
        <f t="shared" si="879"/>
        <v/>
      </c>
      <c r="AJ299" s="100" t="str">
        <f t="shared" si="879"/>
        <v/>
      </c>
      <c r="AK299" s="100" t="str">
        <f t="shared" si="879"/>
        <v/>
      </c>
      <c r="AL299" s="100" t="str">
        <f t="shared" ref="AL299:BQ299" si="880">IF(AL$4&lt;$E$3,"",SUMIFS($F285:$FS285,$F$5:$FS$5,"&lt;="&amp;AL$5,$F$5:$FS$5,"&gt;"&amp;(AL$5-$E$3))/$E$3)</f>
        <v/>
      </c>
      <c r="AM299" s="100" t="str">
        <f t="shared" si="880"/>
        <v/>
      </c>
      <c r="AN299" s="100" t="str">
        <f t="shared" si="880"/>
        <v/>
      </c>
      <c r="AO299" s="100" t="str">
        <f t="shared" si="880"/>
        <v/>
      </c>
      <c r="AP299" s="100" t="str">
        <f t="shared" si="880"/>
        <v/>
      </c>
      <c r="AQ299" s="100" t="str">
        <f t="shared" si="880"/>
        <v/>
      </c>
      <c r="AR299" s="100" t="str">
        <f t="shared" si="880"/>
        <v/>
      </c>
      <c r="AS299" s="100" t="str">
        <f t="shared" si="880"/>
        <v/>
      </c>
      <c r="AT299" s="100" t="str">
        <f t="shared" si="880"/>
        <v/>
      </c>
      <c r="AU299" s="100" t="str">
        <f t="shared" si="880"/>
        <v/>
      </c>
      <c r="AV299" s="100" t="str">
        <f t="shared" si="880"/>
        <v/>
      </c>
      <c r="AW299" s="100" t="str">
        <f t="shared" si="880"/>
        <v/>
      </c>
      <c r="AX299" s="100" t="str">
        <f t="shared" si="880"/>
        <v/>
      </c>
      <c r="AY299" s="100" t="str">
        <f t="shared" si="880"/>
        <v/>
      </c>
      <c r="AZ299" s="100" t="str">
        <f t="shared" si="880"/>
        <v/>
      </c>
      <c r="BA299" s="100" t="str">
        <f t="shared" si="880"/>
        <v/>
      </c>
      <c r="BB299" s="100" t="str">
        <f t="shared" si="880"/>
        <v/>
      </c>
      <c r="BC299" s="100" t="str">
        <f t="shared" si="880"/>
        <v/>
      </c>
      <c r="BD299" s="100" t="str">
        <f t="shared" si="880"/>
        <v/>
      </c>
      <c r="BE299" s="100" t="str">
        <f t="shared" si="880"/>
        <v/>
      </c>
      <c r="BF299" s="100" t="str">
        <f t="shared" si="880"/>
        <v/>
      </c>
      <c r="BG299" s="100" t="str">
        <f t="shared" si="880"/>
        <v/>
      </c>
      <c r="BH299" s="100" t="str">
        <f t="shared" si="880"/>
        <v/>
      </c>
      <c r="BI299" s="100" t="str">
        <f t="shared" si="880"/>
        <v/>
      </c>
      <c r="BJ299" s="100" t="str">
        <f t="shared" si="880"/>
        <v/>
      </c>
      <c r="BK299" s="100" t="str">
        <f t="shared" si="880"/>
        <v/>
      </c>
      <c r="BL299" s="100" t="str">
        <f t="shared" si="880"/>
        <v/>
      </c>
      <c r="BM299" s="100" t="str">
        <f t="shared" si="880"/>
        <v/>
      </c>
      <c r="BN299" s="100" t="str">
        <f t="shared" si="880"/>
        <v/>
      </c>
      <c r="BO299" s="100" t="str">
        <f t="shared" si="880"/>
        <v/>
      </c>
      <c r="BP299" s="100" t="str">
        <f t="shared" si="880"/>
        <v/>
      </c>
      <c r="BQ299" s="100" t="str">
        <f t="shared" si="880"/>
        <v/>
      </c>
      <c r="BR299" s="100" t="str">
        <f t="shared" ref="BR299:CW299" si="881">IF(BR$4&lt;$E$3,"",SUMIFS($F285:$FS285,$F$5:$FS$5,"&lt;="&amp;BR$5,$F$5:$FS$5,"&gt;"&amp;(BR$5-$E$3))/$E$3)</f>
        <v/>
      </c>
      <c r="BS299" s="100" t="str">
        <f t="shared" si="881"/>
        <v/>
      </c>
      <c r="BT299" s="100" t="str">
        <f t="shared" si="881"/>
        <v/>
      </c>
      <c r="BU299" s="100" t="str">
        <f t="shared" si="881"/>
        <v/>
      </c>
      <c r="BV299" s="100" t="str">
        <f t="shared" si="881"/>
        <v/>
      </c>
      <c r="BW299" s="100" t="str">
        <f t="shared" si="881"/>
        <v/>
      </c>
      <c r="BX299" s="100" t="str">
        <f t="shared" si="881"/>
        <v/>
      </c>
      <c r="BY299" s="100" t="str">
        <f t="shared" si="881"/>
        <v/>
      </c>
      <c r="BZ299" s="100" t="str">
        <f t="shared" si="881"/>
        <v/>
      </c>
      <c r="CA299" s="100" t="str">
        <f t="shared" si="881"/>
        <v/>
      </c>
      <c r="CB299" s="100" t="str">
        <f t="shared" si="881"/>
        <v/>
      </c>
      <c r="CC299" s="100" t="str">
        <f t="shared" si="881"/>
        <v/>
      </c>
      <c r="CD299" s="100" t="str">
        <f t="shared" si="881"/>
        <v/>
      </c>
      <c r="CE299" s="100" t="str">
        <f t="shared" si="881"/>
        <v/>
      </c>
      <c r="CF299" s="100" t="str">
        <f t="shared" si="881"/>
        <v/>
      </c>
      <c r="CG299" s="100" t="str">
        <f t="shared" si="881"/>
        <v/>
      </c>
      <c r="CH299" s="100" t="str">
        <f t="shared" si="881"/>
        <v/>
      </c>
      <c r="CI299" s="100" t="str">
        <f t="shared" si="881"/>
        <v/>
      </c>
      <c r="CJ299" s="100" t="str">
        <f t="shared" si="881"/>
        <v/>
      </c>
      <c r="CK299" s="100" t="str">
        <f t="shared" si="881"/>
        <v/>
      </c>
      <c r="CL299" s="100" t="str">
        <f t="shared" si="881"/>
        <v/>
      </c>
      <c r="CM299" s="100" t="str">
        <f t="shared" si="881"/>
        <v/>
      </c>
      <c r="CN299" s="100" t="str">
        <f t="shared" si="881"/>
        <v/>
      </c>
      <c r="CO299" s="100" t="str">
        <f t="shared" si="881"/>
        <v/>
      </c>
      <c r="CP299" s="100" t="str">
        <f t="shared" si="881"/>
        <v/>
      </c>
      <c r="CQ299" s="100" t="str">
        <f t="shared" si="881"/>
        <v/>
      </c>
      <c r="CR299" s="100" t="str">
        <f t="shared" si="881"/>
        <v/>
      </c>
      <c r="CS299" s="100" t="str">
        <f t="shared" si="881"/>
        <v/>
      </c>
      <c r="CT299" s="100" t="str">
        <f t="shared" si="881"/>
        <v/>
      </c>
      <c r="CU299" s="100" t="str">
        <f t="shared" si="881"/>
        <v/>
      </c>
      <c r="CV299" s="100" t="str">
        <f t="shared" si="881"/>
        <v/>
      </c>
      <c r="CW299" s="100" t="str">
        <f t="shared" si="881"/>
        <v/>
      </c>
      <c r="CX299" s="100" t="str">
        <f t="shared" ref="CX299:EC299" si="882">IF(CX$4&lt;$E$3,"",SUMIFS($F285:$FS285,$F$5:$FS$5,"&lt;="&amp;CX$5,$F$5:$FS$5,"&gt;"&amp;(CX$5-$E$3))/$E$3)</f>
        <v/>
      </c>
      <c r="CY299" s="100" t="str">
        <f t="shared" si="882"/>
        <v/>
      </c>
      <c r="CZ299" s="100" t="str">
        <f t="shared" si="882"/>
        <v/>
      </c>
      <c r="DA299" s="100">
        <f t="shared" si="882"/>
        <v>0.11</v>
      </c>
      <c r="DB299" s="100">
        <f t="shared" si="882"/>
        <v>0.13</v>
      </c>
      <c r="DC299" s="100">
        <f t="shared" si="882"/>
        <v>0.13</v>
      </c>
      <c r="DD299" s="100">
        <f t="shared" si="882"/>
        <v>0.13</v>
      </c>
      <c r="DE299" s="100">
        <f t="shared" si="882"/>
        <v>0.14000000000000001</v>
      </c>
      <c r="DF299" s="100">
        <f t="shared" si="882"/>
        <v>0.14000000000000001</v>
      </c>
      <c r="DG299" s="100">
        <f t="shared" si="882"/>
        <v>0.14000000000000001</v>
      </c>
      <c r="DH299" s="100">
        <f t="shared" si="882"/>
        <v>0.14000000000000001</v>
      </c>
      <c r="DI299" s="100">
        <f t="shared" si="882"/>
        <v>0.14000000000000001</v>
      </c>
      <c r="DJ299" s="100">
        <f t="shared" si="882"/>
        <v>0.14000000000000001</v>
      </c>
      <c r="DK299" s="100">
        <f t="shared" si="882"/>
        <v>0.14000000000000001</v>
      </c>
      <c r="DL299" s="100">
        <f t="shared" si="882"/>
        <v>0.14000000000000001</v>
      </c>
      <c r="DM299" s="100">
        <f t="shared" si="882"/>
        <v>0.13</v>
      </c>
      <c r="DN299" s="100">
        <f t="shared" si="882"/>
        <v>0.13</v>
      </c>
      <c r="DO299" s="100">
        <f t="shared" si="882"/>
        <v>0.13</v>
      </c>
      <c r="DP299" s="100">
        <f t="shared" si="882"/>
        <v>0.13</v>
      </c>
      <c r="DQ299" s="100">
        <f t="shared" si="882"/>
        <v>0.13</v>
      </c>
      <c r="DR299" s="100">
        <f t="shared" si="882"/>
        <v>0.13</v>
      </c>
      <c r="DS299" s="100">
        <f t="shared" si="882"/>
        <v>0.13</v>
      </c>
      <c r="DT299" s="100">
        <f t="shared" si="882"/>
        <v>0.14000000000000001</v>
      </c>
      <c r="DU299" s="100">
        <f t="shared" si="882"/>
        <v>0.14000000000000001</v>
      </c>
      <c r="DV299" s="100">
        <f t="shared" si="882"/>
        <v>0.14000000000000001</v>
      </c>
      <c r="DW299" s="100">
        <f t="shared" si="882"/>
        <v>0.12</v>
      </c>
      <c r="DX299" s="100">
        <f t="shared" si="882"/>
        <v>0.12</v>
      </c>
      <c r="DY299" s="100">
        <f t="shared" si="882"/>
        <v>0.12</v>
      </c>
      <c r="DZ299" s="100">
        <f t="shared" si="882"/>
        <v>0.11</v>
      </c>
      <c r="EA299" s="100">
        <f t="shared" si="882"/>
        <v>0.11</v>
      </c>
      <c r="EB299" s="100">
        <f t="shared" si="882"/>
        <v>0.11</v>
      </c>
      <c r="EC299" s="100">
        <f t="shared" si="882"/>
        <v>0.11</v>
      </c>
      <c r="ED299" s="100">
        <f t="shared" ref="ED299:FI299" si="883">IF(ED$4&lt;$E$3,"",SUMIFS($F285:$FS285,$F$5:$FS$5,"&lt;="&amp;ED$5,$F$5:$FS$5,"&gt;"&amp;(ED$5-$E$3))/$E$3)</f>
        <v>0.11</v>
      </c>
      <c r="EE299" s="100">
        <f t="shared" si="883"/>
        <v>0.11</v>
      </c>
      <c r="EF299" s="100">
        <f t="shared" si="883"/>
        <v>0.1</v>
      </c>
      <c r="EG299" s="100">
        <f t="shared" si="883"/>
        <v>0.1</v>
      </c>
      <c r="EH299" s="100">
        <f t="shared" si="883"/>
        <v>0.09</v>
      </c>
      <c r="EI299" s="100">
        <f t="shared" si="883"/>
        <v>0.09</v>
      </c>
      <c r="EJ299" s="100">
        <f t="shared" si="883"/>
        <v>0.09</v>
      </c>
      <c r="EK299" s="100">
        <f t="shared" si="883"/>
        <v>0.09</v>
      </c>
      <c r="EL299" s="100">
        <f t="shared" si="883"/>
        <v>0.09</v>
      </c>
      <c r="EM299" s="100">
        <f t="shared" si="883"/>
        <v>0.09</v>
      </c>
      <c r="EN299" s="100">
        <f t="shared" si="883"/>
        <v>7.0000000000000007E-2</v>
      </c>
      <c r="EO299" s="100">
        <f t="shared" si="883"/>
        <v>7.0000000000000007E-2</v>
      </c>
      <c r="EP299" s="100">
        <f t="shared" si="883"/>
        <v>7.0000000000000007E-2</v>
      </c>
      <c r="EQ299" s="100">
        <f t="shared" si="883"/>
        <v>7.0000000000000007E-2</v>
      </c>
      <c r="ER299" s="100">
        <f t="shared" si="883"/>
        <v>7.0000000000000007E-2</v>
      </c>
      <c r="ES299" s="100">
        <f t="shared" si="883"/>
        <v>7.0000000000000007E-2</v>
      </c>
      <c r="ET299" s="100">
        <f t="shared" si="883"/>
        <v>7.0000000000000007E-2</v>
      </c>
      <c r="EU299" s="100">
        <f t="shared" si="883"/>
        <v>7.0000000000000007E-2</v>
      </c>
      <c r="EV299" s="100">
        <f t="shared" si="883"/>
        <v>7.0000000000000007E-2</v>
      </c>
      <c r="EW299" s="100">
        <f t="shared" si="883"/>
        <v>7.0000000000000007E-2</v>
      </c>
      <c r="EX299" s="100">
        <f t="shared" si="883"/>
        <v>7.0000000000000007E-2</v>
      </c>
      <c r="EY299" s="100">
        <f t="shared" si="883"/>
        <v>0.06</v>
      </c>
      <c r="EZ299" s="100">
        <f t="shared" si="883"/>
        <v>7.0000000000000007E-2</v>
      </c>
      <c r="FA299" s="100">
        <f t="shared" si="883"/>
        <v>7.0000000000000007E-2</v>
      </c>
      <c r="FB299" s="100">
        <f t="shared" si="883"/>
        <v>7.0000000000000007E-2</v>
      </c>
      <c r="FC299" s="100">
        <f t="shared" si="883"/>
        <v>7.0000000000000007E-2</v>
      </c>
      <c r="FD299" s="100">
        <f t="shared" si="883"/>
        <v>7.0000000000000007E-2</v>
      </c>
      <c r="FE299" s="100">
        <f t="shared" si="883"/>
        <v>7.0000000000000007E-2</v>
      </c>
      <c r="FF299" s="100">
        <f t="shared" si="883"/>
        <v>7.0000000000000007E-2</v>
      </c>
      <c r="FG299" s="100">
        <f t="shared" si="883"/>
        <v>7.0000000000000007E-2</v>
      </c>
      <c r="FH299" s="100">
        <f t="shared" si="883"/>
        <v>7.0000000000000007E-2</v>
      </c>
      <c r="FI299" s="100">
        <f t="shared" si="883"/>
        <v>7.0000000000000007E-2</v>
      </c>
      <c r="FJ299" s="100">
        <f t="shared" ref="FJ299:FS299" si="884">IF(FJ$4&lt;$E$3,"",SUMIFS($F285:$FS285,$F$5:$FS$5,"&lt;="&amp;FJ$5,$F$5:$FS$5,"&gt;"&amp;(FJ$5-$E$3))/$E$3)</f>
        <v>7.0000000000000007E-2</v>
      </c>
      <c r="FK299" s="100">
        <f t="shared" si="884"/>
        <v>7.0000000000000007E-2</v>
      </c>
      <c r="FL299" s="100">
        <f t="shared" si="884"/>
        <v>7.0000000000000007E-2</v>
      </c>
      <c r="FM299" s="100">
        <f t="shared" si="884"/>
        <v>7.0000000000000007E-2</v>
      </c>
      <c r="FN299" s="100">
        <f t="shared" si="884"/>
        <v>7.0000000000000007E-2</v>
      </c>
      <c r="FO299" s="100">
        <f t="shared" si="884"/>
        <v>7.0000000000000007E-2</v>
      </c>
      <c r="FP299" s="100">
        <f t="shared" si="884"/>
        <v>7.0000000000000007E-2</v>
      </c>
      <c r="FQ299" s="100">
        <f t="shared" si="884"/>
        <v>7.0000000000000007E-2</v>
      </c>
      <c r="FR299" s="100">
        <f t="shared" si="884"/>
        <v>7.0000000000000007E-2</v>
      </c>
      <c r="FS299" s="100">
        <f t="shared" si="884"/>
        <v>7.0000000000000007E-2</v>
      </c>
      <c r="FT299" s="100">
        <f t="shared" ref="FT299:FT302" si="885">IF(FT$4&lt;$E$3,"",SUMIFS($F285:$FT285,$F$5:$FT$5,"&lt;="&amp;FT$5,$F$5:$FT$5,"&gt;"&amp;(FT$5-$E$3))/$E$3)</f>
        <v>7.0000000000000007E-2</v>
      </c>
      <c r="FW299" s="140">
        <f t="shared" ref="FW299:FW302" si="886">FS299</f>
        <v>7.0000000000000007E-2</v>
      </c>
      <c r="FX299" s="140">
        <f>MIN(F299:FS299)</f>
        <v>0.06</v>
      </c>
      <c r="FY299" s="140">
        <f>MAX(F299:FS299)</f>
        <v>0.14000000000000001</v>
      </c>
      <c r="FZ299" s="140">
        <f>AVERAGE(F299:FS299)</f>
        <v>9.7746478873239534E-2</v>
      </c>
      <c r="GA299" s="132">
        <f>AVERAGE(EP299:FS299)</f>
        <v>6.966666666666671E-2</v>
      </c>
      <c r="GC299">
        <f>COUNTIFS($F299:$FS299,"&lt;="&amp;GC292)</f>
        <v>1</v>
      </c>
      <c r="GD299">
        <f>COUNTIFS($F299:$FS299,"&lt;="&amp;GD292)-SUM($GC299:GC299)</f>
        <v>31</v>
      </c>
      <c r="GE299">
        <f>COUNTIFS($F299:$FS299,"&lt;="&amp;GE292)-SUM($GC299:GD299)</f>
        <v>0</v>
      </c>
      <c r="GF299">
        <f>COUNTIFS($F299:$FS299,"&lt;="&amp;GF292)-SUM($GC299:GE299)</f>
        <v>6</v>
      </c>
      <c r="GG299">
        <f>COUNTIFS($F299:$FS299,"&lt;="&amp;GG292)-SUM($GC299:GF299)</f>
        <v>2</v>
      </c>
      <c r="GH299">
        <f>COUNTIFS($F299:$FS299,"&lt;="&amp;GH292)-SUM($GC299:GG299)</f>
        <v>7</v>
      </c>
      <c r="GI299">
        <f>COUNTIFS($F299:$FS299,"&lt;="&amp;GI292)-SUM($GC299:GH299)</f>
        <v>3</v>
      </c>
      <c r="GJ299">
        <f>COUNTIFS($F299:$FS299,"&lt;="&amp;GJ292)-SUM($GC299:GI299)</f>
        <v>10</v>
      </c>
      <c r="GK299">
        <f>COUNTIFS($F299:$FS299,"&lt;="&amp;GK292)-SUM($GC299:GJ299)</f>
        <v>11</v>
      </c>
      <c r="GL299">
        <f>COUNTIFS($F299:$FS299,"&lt;="&amp;GL292)-SUM($GC299:GK299)</f>
        <v>0</v>
      </c>
      <c r="GN299">
        <f>COUNTIFS($EP299:$FS299,"&lt;="&amp;GN292)</f>
        <v>1</v>
      </c>
      <c r="GO299">
        <f>COUNTIFS($EP299:$FS299,"&lt;="&amp;GO292)-SUM($GN299:GN299)</f>
        <v>29</v>
      </c>
      <c r="GP299">
        <f>COUNTIFS($EP299:$FS299,"&lt;="&amp;GP292)-SUM($GN299:GO299)</f>
        <v>0</v>
      </c>
      <c r="GQ299">
        <f>COUNTIFS($EP299:$FS299,"&lt;="&amp;GQ292)-SUM($GN299:GP299)</f>
        <v>0</v>
      </c>
      <c r="GR299">
        <f>COUNTIFS($EP299:$FS299,"&lt;="&amp;GR292)-SUM($GN299:GQ299)</f>
        <v>0</v>
      </c>
      <c r="GS299">
        <f>COUNTIFS($EP299:$FS299,"&lt;="&amp;GS292)-SUM($GN299:GR299)</f>
        <v>0</v>
      </c>
      <c r="GT299">
        <f>COUNTIFS($EP299:$FS299,"&lt;="&amp;GT292)-SUM($GN299:GS299)</f>
        <v>0</v>
      </c>
      <c r="GU299">
        <f>COUNTIFS($EP299:$FS299,"&lt;="&amp;GU292)-SUM($GN299:GT299)</f>
        <v>0</v>
      </c>
      <c r="GV299">
        <f>COUNTIFS($EP299:$FS299,"&lt;="&amp;GV292)-SUM($GN299:GU299)</f>
        <v>0</v>
      </c>
      <c r="GW299">
        <f>COUNTIFS($EP299:$FS299,"&lt;="&amp;GW292)-SUM($GN299:GV299)</f>
        <v>0</v>
      </c>
    </row>
    <row r="300" spans="2:205">
      <c r="B300" s="139"/>
      <c r="D300" t="s">
        <v>33</v>
      </c>
      <c r="F300" s="100" t="str">
        <f t="shared" ref="F300:AK300" si="887">IF(F$4&lt;$E$3,"",SUMIFS($F286:$FS286,$F$5:$FS$5,"&lt;="&amp;F$5,$F$5:$FS$5,"&gt;"&amp;(F$5-$E$3))/$E$3)</f>
        <v/>
      </c>
      <c r="G300" s="100" t="str">
        <f t="shared" si="887"/>
        <v/>
      </c>
      <c r="H300" s="100" t="str">
        <f t="shared" si="887"/>
        <v/>
      </c>
      <c r="I300" s="100" t="str">
        <f t="shared" si="887"/>
        <v/>
      </c>
      <c r="J300" s="100" t="str">
        <f t="shared" si="887"/>
        <v/>
      </c>
      <c r="K300" s="100" t="str">
        <f t="shared" si="887"/>
        <v/>
      </c>
      <c r="L300" s="100" t="str">
        <f t="shared" si="887"/>
        <v/>
      </c>
      <c r="M300" s="100" t="str">
        <f t="shared" si="887"/>
        <v/>
      </c>
      <c r="N300" s="100" t="str">
        <f t="shared" si="887"/>
        <v/>
      </c>
      <c r="O300" s="100" t="str">
        <f t="shared" si="887"/>
        <v/>
      </c>
      <c r="P300" s="100" t="str">
        <f t="shared" si="887"/>
        <v/>
      </c>
      <c r="Q300" s="100" t="str">
        <f t="shared" si="887"/>
        <v/>
      </c>
      <c r="R300" s="100" t="str">
        <f t="shared" si="887"/>
        <v/>
      </c>
      <c r="S300" s="100" t="str">
        <f t="shared" si="887"/>
        <v/>
      </c>
      <c r="T300" s="100" t="str">
        <f t="shared" si="887"/>
        <v/>
      </c>
      <c r="U300" s="100" t="str">
        <f t="shared" si="887"/>
        <v/>
      </c>
      <c r="V300" s="100" t="str">
        <f t="shared" si="887"/>
        <v/>
      </c>
      <c r="W300" s="100" t="str">
        <f t="shared" si="887"/>
        <v/>
      </c>
      <c r="X300" s="100" t="str">
        <f t="shared" si="887"/>
        <v/>
      </c>
      <c r="Y300" s="100" t="str">
        <f t="shared" si="887"/>
        <v/>
      </c>
      <c r="Z300" s="100" t="str">
        <f t="shared" si="887"/>
        <v/>
      </c>
      <c r="AA300" s="100" t="str">
        <f t="shared" si="887"/>
        <v/>
      </c>
      <c r="AB300" s="100" t="str">
        <f t="shared" si="887"/>
        <v/>
      </c>
      <c r="AC300" s="100" t="str">
        <f t="shared" si="887"/>
        <v/>
      </c>
      <c r="AD300" s="100" t="str">
        <f t="shared" si="887"/>
        <v/>
      </c>
      <c r="AE300" s="100" t="str">
        <f t="shared" si="887"/>
        <v/>
      </c>
      <c r="AF300" s="100" t="str">
        <f t="shared" si="887"/>
        <v/>
      </c>
      <c r="AG300" s="100" t="str">
        <f t="shared" si="887"/>
        <v/>
      </c>
      <c r="AH300" s="100" t="str">
        <f t="shared" si="887"/>
        <v/>
      </c>
      <c r="AI300" s="100" t="str">
        <f t="shared" si="887"/>
        <v/>
      </c>
      <c r="AJ300" s="100" t="str">
        <f t="shared" si="887"/>
        <v/>
      </c>
      <c r="AK300" s="100" t="str">
        <f t="shared" si="887"/>
        <v/>
      </c>
      <c r="AL300" s="100" t="str">
        <f t="shared" ref="AL300:BQ300" si="888">IF(AL$4&lt;$E$3,"",SUMIFS($F286:$FS286,$F$5:$FS$5,"&lt;="&amp;AL$5,$F$5:$FS$5,"&gt;"&amp;(AL$5-$E$3))/$E$3)</f>
        <v/>
      </c>
      <c r="AM300" s="100" t="str">
        <f t="shared" si="888"/>
        <v/>
      </c>
      <c r="AN300" s="100" t="str">
        <f t="shared" si="888"/>
        <v/>
      </c>
      <c r="AO300" s="100" t="str">
        <f t="shared" si="888"/>
        <v/>
      </c>
      <c r="AP300" s="100" t="str">
        <f t="shared" si="888"/>
        <v/>
      </c>
      <c r="AQ300" s="100" t="str">
        <f t="shared" si="888"/>
        <v/>
      </c>
      <c r="AR300" s="100" t="str">
        <f t="shared" si="888"/>
        <v/>
      </c>
      <c r="AS300" s="100" t="str">
        <f t="shared" si="888"/>
        <v/>
      </c>
      <c r="AT300" s="100" t="str">
        <f t="shared" si="888"/>
        <v/>
      </c>
      <c r="AU300" s="100" t="str">
        <f t="shared" si="888"/>
        <v/>
      </c>
      <c r="AV300" s="100" t="str">
        <f t="shared" si="888"/>
        <v/>
      </c>
      <c r="AW300" s="100" t="str">
        <f t="shared" si="888"/>
        <v/>
      </c>
      <c r="AX300" s="100" t="str">
        <f t="shared" si="888"/>
        <v/>
      </c>
      <c r="AY300" s="100" t="str">
        <f t="shared" si="888"/>
        <v/>
      </c>
      <c r="AZ300" s="100" t="str">
        <f t="shared" si="888"/>
        <v/>
      </c>
      <c r="BA300" s="100" t="str">
        <f t="shared" si="888"/>
        <v/>
      </c>
      <c r="BB300" s="100" t="str">
        <f t="shared" si="888"/>
        <v/>
      </c>
      <c r="BC300" s="100" t="str">
        <f t="shared" si="888"/>
        <v/>
      </c>
      <c r="BD300" s="100" t="str">
        <f t="shared" si="888"/>
        <v/>
      </c>
      <c r="BE300" s="100" t="str">
        <f t="shared" si="888"/>
        <v/>
      </c>
      <c r="BF300" s="100" t="str">
        <f t="shared" si="888"/>
        <v/>
      </c>
      <c r="BG300" s="100" t="str">
        <f t="shared" si="888"/>
        <v/>
      </c>
      <c r="BH300" s="100" t="str">
        <f t="shared" si="888"/>
        <v/>
      </c>
      <c r="BI300" s="100" t="str">
        <f t="shared" si="888"/>
        <v/>
      </c>
      <c r="BJ300" s="100" t="str">
        <f t="shared" si="888"/>
        <v/>
      </c>
      <c r="BK300" s="100" t="str">
        <f t="shared" si="888"/>
        <v/>
      </c>
      <c r="BL300" s="100" t="str">
        <f t="shared" si="888"/>
        <v/>
      </c>
      <c r="BM300" s="100" t="str">
        <f t="shared" si="888"/>
        <v/>
      </c>
      <c r="BN300" s="100" t="str">
        <f t="shared" si="888"/>
        <v/>
      </c>
      <c r="BO300" s="100" t="str">
        <f t="shared" si="888"/>
        <v/>
      </c>
      <c r="BP300" s="100" t="str">
        <f t="shared" si="888"/>
        <v/>
      </c>
      <c r="BQ300" s="100" t="str">
        <f t="shared" si="888"/>
        <v/>
      </c>
      <c r="BR300" s="100" t="str">
        <f t="shared" ref="BR300:CW300" si="889">IF(BR$4&lt;$E$3,"",SUMIFS($F286:$FS286,$F$5:$FS$5,"&lt;="&amp;BR$5,$F$5:$FS$5,"&gt;"&amp;(BR$5-$E$3))/$E$3)</f>
        <v/>
      </c>
      <c r="BS300" s="100" t="str">
        <f t="shared" si="889"/>
        <v/>
      </c>
      <c r="BT300" s="100" t="str">
        <f t="shared" si="889"/>
        <v/>
      </c>
      <c r="BU300" s="100" t="str">
        <f t="shared" si="889"/>
        <v/>
      </c>
      <c r="BV300" s="100" t="str">
        <f t="shared" si="889"/>
        <v/>
      </c>
      <c r="BW300" s="100" t="str">
        <f t="shared" si="889"/>
        <v/>
      </c>
      <c r="BX300" s="100" t="str">
        <f t="shared" si="889"/>
        <v/>
      </c>
      <c r="BY300" s="100" t="str">
        <f t="shared" si="889"/>
        <v/>
      </c>
      <c r="BZ300" s="100" t="str">
        <f t="shared" si="889"/>
        <v/>
      </c>
      <c r="CA300" s="100" t="str">
        <f t="shared" si="889"/>
        <v/>
      </c>
      <c r="CB300" s="100" t="str">
        <f t="shared" si="889"/>
        <v/>
      </c>
      <c r="CC300" s="100" t="str">
        <f t="shared" si="889"/>
        <v/>
      </c>
      <c r="CD300" s="100" t="str">
        <f t="shared" si="889"/>
        <v/>
      </c>
      <c r="CE300" s="100" t="str">
        <f t="shared" si="889"/>
        <v/>
      </c>
      <c r="CF300" s="100" t="str">
        <f t="shared" si="889"/>
        <v/>
      </c>
      <c r="CG300" s="100" t="str">
        <f t="shared" si="889"/>
        <v/>
      </c>
      <c r="CH300" s="100" t="str">
        <f t="shared" si="889"/>
        <v/>
      </c>
      <c r="CI300" s="100" t="str">
        <f t="shared" si="889"/>
        <v/>
      </c>
      <c r="CJ300" s="100" t="str">
        <f t="shared" si="889"/>
        <v/>
      </c>
      <c r="CK300" s="100" t="str">
        <f t="shared" si="889"/>
        <v/>
      </c>
      <c r="CL300" s="100" t="str">
        <f t="shared" si="889"/>
        <v/>
      </c>
      <c r="CM300" s="100" t="str">
        <f t="shared" si="889"/>
        <v/>
      </c>
      <c r="CN300" s="100" t="str">
        <f t="shared" si="889"/>
        <v/>
      </c>
      <c r="CO300" s="100" t="str">
        <f t="shared" si="889"/>
        <v/>
      </c>
      <c r="CP300" s="100" t="str">
        <f t="shared" si="889"/>
        <v/>
      </c>
      <c r="CQ300" s="100" t="str">
        <f t="shared" si="889"/>
        <v/>
      </c>
      <c r="CR300" s="100" t="str">
        <f t="shared" si="889"/>
        <v/>
      </c>
      <c r="CS300" s="100" t="str">
        <f t="shared" si="889"/>
        <v/>
      </c>
      <c r="CT300" s="100" t="str">
        <f t="shared" si="889"/>
        <v/>
      </c>
      <c r="CU300" s="100" t="str">
        <f t="shared" si="889"/>
        <v/>
      </c>
      <c r="CV300" s="100" t="str">
        <f t="shared" si="889"/>
        <v/>
      </c>
      <c r="CW300" s="100" t="str">
        <f t="shared" si="889"/>
        <v/>
      </c>
      <c r="CX300" s="100" t="str">
        <f t="shared" ref="CX300:EC300" si="890">IF(CX$4&lt;$E$3,"",SUMIFS($F286:$FS286,$F$5:$FS$5,"&lt;="&amp;CX$5,$F$5:$FS$5,"&gt;"&amp;(CX$5-$E$3))/$E$3)</f>
        <v/>
      </c>
      <c r="CY300" s="100" t="str">
        <f t="shared" si="890"/>
        <v/>
      </c>
      <c r="CZ300" s="100" t="str">
        <f t="shared" si="890"/>
        <v/>
      </c>
      <c r="DA300" s="100">
        <f t="shared" si="890"/>
        <v>0.17</v>
      </c>
      <c r="DB300" s="100">
        <f t="shared" si="890"/>
        <v>0.17</v>
      </c>
      <c r="DC300" s="100">
        <f t="shared" si="890"/>
        <v>0.18</v>
      </c>
      <c r="DD300" s="100">
        <f t="shared" si="890"/>
        <v>0.17</v>
      </c>
      <c r="DE300" s="100">
        <f t="shared" si="890"/>
        <v>0.18</v>
      </c>
      <c r="DF300" s="100">
        <f t="shared" si="890"/>
        <v>0.18</v>
      </c>
      <c r="DG300" s="100">
        <f t="shared" si="890"/>
        <v>0.18</v>
      </c>
      <c r="DH300" s="100">
        <f t="shared" si="890"/>
        <v>0.19</v>
      </c>
      <c r="DI300" s="100">
        <f t="shared" si="890"/>
        <v>0.18</v>
      </c>
      <c r="DJ300" s="100">
        <f t="shared" si="890"/>
        <v>0.18</v>
      </c>
      <c r="DK300" s="100">
        <f t="shared" si="890"/>
        <v>0.18</v>
      </c>
      <c r="DL300" s="100">
        <f t="shared" si="890"/>
        <v>0.18</v>
      </c>
      <c r="DM300" s="100">
        <f t="shared" si="890"/>
        <v>0.17</v>
      </c>
      <c r="DN300" s="100">
        <f t="shared" si="890"/>
        <v>0.17</v>
      </c>
      <c r="DO300" s="100">
        <f t="shared" si="890"/>
        <v>0.16</v>
      </c>
      <c r="DP300" s="100">
        <f t="shared" si="890"/>
        <v>0.17</v>
      </c>
      <c r="DQ300" s="100">
        <f t="shared" si="890"/>
        <v>0.17</v>
      </c>
      <c r="DR300" s="100">
        <f t="shared" si="890"/>
        <v>0.17</v>
      </c>
      <c r="DS300" s="100">
        <f t="shared" si="890"/>
        <v>0.17</v>
      </c>
      <c r="DT300" s="100">
        <f t="shared" si="890"/>
        <v>0.17</v>
      </c>
      <c r="DU300" s="100">
        <f t="shared" si="890"/>
        <v>0.17</v>
      </c>
      <c r="DV300" s="100">
        <f t="shared" si="890"/>
        <v>0.17</v>
      </c>
      <c r="DW300" s="100">
        <f t="shared" si="890"/>
        <v>0.17</v>
      </c>
      <c r="DX300" s="100">
        <f t="shared" si="890"/>
        <v>0.17</v>
      </c>
      <c r="DY300" s="100">
        <f t="shared" si="890"/>
        <v>0.17</v>
      </c>
      <c r="DZ300" s="100">
        <f t="shared" si="890"/>
        <v>0.17</v>
      </c>
      <c r="EA300" s="100">
        <f t="shared" si="890"/>
        <v>0.17</v>
      </c>
      <c r="EB300" s="100">
        <f t="shared" si="890"/>
        <v>0.17</v>
      </c>
      <c r="EC300" s="100">
        <f t="shared" si="890"/>
        <v>0.17</v>
      </c>
      <c r="ED300" s="100">
        <f t="shared" ref="ED300:FI300" si="891">IF(ED$4&lt;$E$3,"",SUMIFS($F286:$FS286,$F$5:$FS$5,"&lt;="&amp;ED$5,$F$5:$FS$5,"&gt;"&amp;(ED$5-$E$3))/$E$3)</f>
        <v>0.17</v>
      </c>
      <c r="EE300" s="100">
        <f t="shared" si="891"/>
        <v>0.16</v>
      </c>
      <c r="EF300" s="100">
        <f t="shared" si="891"/>
        <v>0.16</v>
      </c>
      <c r="EG300" s="100">
        <f t="shared" si="891"/>
        <v>0.17</v>
      </c>
      <c r="EH300" s="100">
        <f t="shared" si="891"/>
        <v>0.18</v>
      </c>
      <c r="EI300" s="100">
        <f t="shared" si="891"/>
        <v>0.18</v>
      </c>
      <c r="EJ300" s="100">
        <f t="shared" si="891"/>
        <v>0.18</v>
      </c>
      <c r="EK300" s="100">
        <f t="shared" si="891"/>
        <v>0.18</v>
      </c>
      <c r="EL300" s="100">
        <f t="shared" si="891"/>
        <v>0.18</v>
      </c>
      <c r="EM300" s="100">
        <f t="shared" si="891"/>
        <v>0.18</v>
      </c>
      <c r="EN300" s="100">
        <f t="shared" si="891"/>
        <v>0.18</v>
      </c>
      <c r="EO300" s="100">
        <f t="shared" si="891"/>
        <v>0.18</v>
      </c>
      <c r="EP300" s="100">
        <f t="shared" si="891"/>
        <v>0.18</v>
      </c>
      <c r="EQ300" s="100">
        <f t="shared" si="891"/>
        <v>0.18</v>
      </c>
      <c r="ER300" s="100">
        <f t="shared" si="891"/>
        <v>0.18</v>
      </c>
      <c r="ES300" s="100">
        <f t="shared" si="891"/>
        <v>0.18</v>
      </c>
      <c r="ET300" s="100">
        <f t="shared" si="891"/>
        <v>0.19</v>
      </c>
      <c r="EU300" s="100">
        <f t="shared" si="891"/>
        <v>0.19</v>
      </c>
      <c r="EV300" s="100">
        <f t="shared" si="891"/>
        <v>0.18</v>
      </c>
      <c r="EW300" s="100">
        <f t="shared" si="891"/>
        <v>0.18</v>
      </c>
      <c r="EX300" s="100">
        <f t="shared" si="891"/>
        <v>0.18</v>
      </c>
      <c r="EY300" s="100">
        <f t="shared" si="891"/>
        <v>0.18</v>
      </c>
      <c r="EZ300" s="100">
        <f t="shared" si="891"/>
        <v>0.18</v>
      </c>
      <c r="FA300" s="100">
        <f t="shared" si="891"/>
        <v>0.17</v>
      </c>
      <c r="FB300" s="100">
        <f t="shared" si="891"/>
        <v>0.17</v>
      </c>
      <c r="FC300" s="100">
        <f t="shared" si="891"/>
        <v>0.17</v>
      </c>
      <c r="FD300" s="100">
        <f t="shared" si="891"/>
        <v>0.16</v>
      </c>
      <c r="FE300" s="100">
        <f t="shared" si="891"/>
        <v>0.16</v>
      </c>
      <c r="FF300" s="100">
        <f t="shared" si="891"/>
        <v>0.17</v>
      </c>
      <c r="FG300" s="100">
        <f t="shared" si="891"/>
        <v>0.17</v>
      </c>
      <c r="FH300" s="100">
        <f t="shared" si="891"/>
        <v>0.18</v>
      </c>
      <c r="FI300" s="100">
        <f t="shared" si="891"/>
        <v>0.18</v>
      </c>
      <c r="FJ300" s="100">
        <f t="shared" ref="FJ300:FS300" si="892">IF(FJ$4&lt;$E$3,"",SUMIFS($F286:$FS286,$F$5:$FS$5,"&lt;="&amp;FJ$5,$F$5:$FS$5,"&gt;"&amp;(FJ$5-$E$3))/$E$3)</f>
        <v>0.18</v>
      </c>
      <c r="FK300" s="100">
        <f t="shared" si="892"/>
        <v>0.18</v>
      </c>
      <c r="FL300" s="100">
        <f t="shared" si="892"/>
        <v>0.18</v>
      </c>
      <c r="FM300" s="100">
        <f t="shared" si="892"/>
        <v>0.18</v>
      </c>
      <c r="FN300" s="100">
        <f t="shared" si="892"/>
        <v>0.18</v>
      </c>
      <c r="FO300" s="100">
        <f t="shared" si="892"/>
        <v>0.18</v>
      </c>
      <c r="FP300" s="100">
        <f t="shared" si="892"/>
        <v>0.19</v>
      </c>
      <c r="FQ300" s="100">
        <f t="shared" si="892"/>
        <v>0.19</v>
      </c>
      <c r="FR300" s="100">
        <f t="shared" si="892"/>
        <v>0.19</v>
      </c>
      <c r="FS300" s="100">
        <f t="shared" si="892"/>
        <v>0.19</v>
      </c>
      <c r="FT300" s="100">
        <f t="shared" si="885"/>
        <v>0.19</v>
      </c>
      <c r="FW300" s="140">
        <f t="shared" si="886"/>
        <v>0.19</v>
      </c>
      <c r="FX300" s="140">
        <f>MIN(F300:FS300)</f>
        <v>0.16</v>
      </c>
      <c r="FY300" s="140">
        <f>MAX(F300:FS300)</f>
        <v>0.19</v>
      </c>
      <c r="FZ300" s="140">
        <f>AVERAGE(F300:FS300)</f>
        <v>0.17591549295774633</v>
      </c>
      <c r="GA300" s="132">
        <f>AVERAGE(EP300:FS300)</f>
        <v>0.17900000000000002</v>
      </c>
      <c r="GC300">
        <f>COUNTIFS($F300:$FS300,"&lt;="&amp;GC293)</f>
        <v>0</v>
      </c>
      <c r="GD300">
        <f>COUNTIFS($F300:$FS300,"&lt;="&amp;GD293)-SUM($GC300:GC300)</f>
        <v>5</v>
      </c>
      <c r="GE300">
        <f>COUNTIFS($F300:$FS300,"&lt;="&amp;GE293)-SUM($GC300:GD300)</f>
        <v>26</v>
      </c>
      <c r="GF300">
        <f>COUNTIFS($F300:$FS300,"&lt;="&amp;GF293)-SUM($GC300:GE300)</f>
        <v>33</v>
      </c>
      <c r="GG300">
        <f>COUNTIFS($F300:$FS300,"&lt;="&amp;GG293)-SUM($GC300:GF300)</f>
        <v>7</v>
      </c>
      <c r="GH300">
        <f>COUNTIFS($F300:$FS300,"&lt;="&amp;GH293)-SUM($GC300:GG300)</f>
        <v>0</v>
      </c>
      <c r="GI300">
        <f>COUNTIFS($F300:$FS300,"&lt;="&amp;GI293)-SUM($GC300:GH300)</f>
        <v>0</v>
      </c>
      <c r="GJ300">
        <f>COUNTIFS($F300:$FS300,"&lt;="&amp;GJ293)-SUM($GC300:GI300)</f>
        <v>0</v>
      </c>
      <c r="GK300">
        <f>COUNTIFS($F300:$FS300,"&lt;="&amp;GK293)-SUM($GC300:GJ300)</f>
        <v>0</v>
      </c>
      <c r="GL300">
        <f>COUNTIFS($F300:$FS300,"&lt;="&amp;GL293)-SUM($GC300:GK300)</f>
        <v>0</v>
      </c>
      <c r="GN300">
        <f>COUNTIFS($EP300:$FS300,"&lt;="&amp;GN293)</f>
        <v>0</v>
      </c>
      <c r="GO300">
        <f>COUNTIFS($EP300:$FS300,"&lt;="&amp;GO293)-SUM($GN300:GN300)</f>
        <v>2</v>
      </c>
      <c r="GP300">
        <f>COUNTIFS($EP300:$FS300,"&lt;="&amp;GP293)-SUM($GN300:GO300)</f>
        <v>5</v>
      </c>
      <c r="GQ300">
        <f>COUNTIFS($EP300:$FS300,"&lt;="&amp;GQ293)-SUM($GN300:GP300)</f>
        <v>17</v>
      </c>
      <c r="GR300">
        <f>COUNTIFS($EP300:$FS300,"&lt;="&amp;GR293)-SUM($GN300:GQ300)</f>
        <v>6</v>
      </c>
      <c r="GS300">
        <f>COUNTIFS($EP300:$FS300,"&lt;="&amp;GS293)-SUM($GN300:GR300)</f>
        <v>0</v>
      </c>
      <c r="GT300">
        <f>COUNTIFS($EP300:$FS300,"&lt;="&amp;GT293)-SUM($GN300:GS300)</f>
        <v>0</v>
      </c>
      <c r="GU300">
        <f>COUNTIFS($EP300:$FS300,"&lt;="&amp;GU293)-SUM($GN300:GT300)</f>
        <v>0</v>
      </c>
      <c r="GV300">
        <f>COUNTIFS($EP300:$FS300,"&lt;="&amp;GV293)-SUM($GN300:GU300)</f>
        <v>0</v>
      </c>
      <c r="GW300">
        <f>COUNTIFS($EP300:$FS300,"&lt;="&amp;GW293)-SUM($GN300:GV300)</f>
        <v>0</v>
      </c>
    </row>
    <row r="301" spans="2:205">
      <c r="B301" s="139"/>
      <c r="D301" t="s">
        <v>34</v>
      </c>
      <c r="F301" s="100" t="str">
        <f t="shared" ref="F301:AK301" si="893">IF(F$4&lt;$E$3,"",SUMIFS($F287:$FS287,$F$5:$FS$5,"&lt;="&amp;F$5,$F$5:$FS$5,"&gt;"&amp;(F$5-$E$3))/$E$3)</f>
        <v/>
      </c>
      <c r="G301" s="100" t="str">
        <f t="shared" si="893"/>
        <v/>
      </c>
      <c r="H301" s="100" t="str">
        <f t="shared" si="893"/>
        <v/>
      </c>
      <c r="I301" s="100" t="str">
        <f t="shared" si="893"/>
        <v/>
      </c>
      <c r="J301" s="100" t="str">
        <f t="shared" si="893"/>
        <v/>
      </c>
      <c r="K301" s="100" t="str">
        <f t="shared" si="893"/>
        <v/>
      </c>
      <c r="L301" s="100" t="str">
        <f t="shared" si="893"/>
        <v/>
      </c>
      <c r="M301" s="100" t="str">
        <f t="shared" si="893"/>
        <v/>
      </c>
      <c r="N301" s="100" t="str">
        <f t="shared" si="893"/>
        <v/>
      </c>
      <c r="O301" s="100" t="str">
        <f t="shared" si="893"/>
        <v/>
      </c>
      <c r="P301" s="100" t="str">
        <f t="shared" si="893"/>
        <v/>
      </c>
      <c r="Q301" s="100" t="str">
        <f t="shared" si="893"/>
        <v/>
      </c>
      <c r="R301" s="100" t="str">
        <f t="shared" si="893"/>
        <v/>
      </c>
      <c r="S301" s="100" t="str">
        <f t="shared" si="893"/>
        <v/>
      </c>
      <c r="T301" s="100" t="str">
        <f t="shared" si="893"/>
        <v/>
      </c>
      <c r="U301" s="100" t="str">
        <f t="shared" si="893"/>
        <v/>
      </c>
      <c r="V301" s="100" t="str">
        <f t="shared" si="893"/>
        <v/>
      </c>
      <c r="W301" s="100" t="str">
        <f t="shared" si="893"/>
        <v/>
      </c>
      <c r="X301" s="100" t="str">
        <f t="shared" si="893"/>
        <v/>
      </c>
      <c r="Y301" s="100" t="str">
        <f t="shared" si="893"/>
        <v/>
      </c>
      <c r="Z301" s="100" t="str">
        <f t="shared" si="893"/>
        <v/>
      </c>
      <c r="AA301" s="100" t="str">
        <f t="shared" si="893"/>
        <v/>
      </c>
      <c r="AB301" s="100" t="str">
        <f t="shared" si="893"/>
        <v/>
      </c>
      <c r="AC301" s="100" t="str">
        <f t="shared" si="893"/>
        <v/>
      </c>
      <c r="AD301" s="100" t="str">
        <f t="shared" si="893"/>
        <v/>
      </c>
      <c r="AE301" s="100" t="str">
        <f t="shared" si="893"/>
        <v/>
      </c>
      <c r="AF301" s="100" t="str">
        <f t="shared" si="893"/>
        <v/>
      </c>
      <c r="AG301" s="100" t="str">
        <f t="shared" si="893"/>
        <v/>
      </c>
      <c r="AH301" s="100" t="str">
        <f t="shared" si="893"/>
        <v/>
      </c>
      <c r="AI301" s="100" t="str">
        <f t="shared" si="893"/>
        <v/>
      </c>
      <c r="AJ301" s="100" t="str">
        <f t="shared" si="893"/>
        <v/>
      </c>
      <c r="AK301" s="100" t="str">
        <f t="shared" si="893"/>
        <v/>
      </c>
      <c r="AL301" s="100" t="str">
        <f t="shared" ref="AL301:BQ301" si="894">IF(AL$4&lt;$E$3,"",SUMIFS($F287:$FS287,$F$5:$FS$5,"&lt;="&amp;AL$5,$F$5:$FS$5,"&gt;"&amp;(AL$5-$E$3))/$E$3)</f>
        <v/>
      </c>
      <c r="AM301" s="100" t="str">
        <f t="shared" si="894"/>
        <v/>
      </c>
      <c r="AN301" s="100" t="str">
        <f t="shared" si="894"/>
        <v/>
      </c>
      <c r="AO301" s="100" t="str">
        <f t="shared" si="894"/>
        <v/>
      </c>
      <c r="AP301" s="100" t="str">
        <f t="shared" si="894"/>
        <v/>
      </c>
      <c r="AQ301" s="100" t="str">
        <f t="shared" si="894"/>
        <v/>
      </c>
      <c r="AR301" s="100" t="str">
        <f t="shared" si="894"/>
        <v/>
      </c>
      <c r="AS301" s="100" t="str">
        <f t="shared" si="894"/>
        <v/>
      </c>
      <c r="AT301" s="100" t="str">
        <f t="shared" si="894"/>
        <v/>
      </c>
      <c r="AU301" s="100" t="str">
        <f t="shared" si="894"/>
        <v/>
      </c>
      <c r="AV301" s="100" t="str">
        <f t="shared" si="894"/>
        <v/>
      </c>
      <c r="AW301" s="100" t="str">
        <f t="shared" si="894"/>
        <v/>
      </c>
      <c r="AX301" s="100" t="str">
        <f t="shared" si="894"/>
        <v/>
      </c>
      <c r="AY301" s="100" t="str">
        <f t="shared" si="894"/>
        <v/>
      </c>
      <c r="AZ301" s="100" t="str">
        <f t="shared" si="894"/>
        <v/>
      </c>
      <c r="BA301" s="100" t="str">
        <f t="shared" si="894"/>
        <v/>
      </c>
      <c r="BB301" s="100" t="str">
        <f t="shared" si="894"/>
        <v/>
      </c>
      <c r="BC301" s="100" t="str">
        <f t="shared" si="894"/>
        <v/>
      </c>
      <c r="BD301" s="100" t="str">
        <f t="shared" si="894"/>
        <v/>
      </c>
      <c r="BE301" s="100" t="str">
        <f t="shared" si="894"/>
        <v/>
      </c>
      <c r="BF301" s="100" t="str">
        <f t="shared" si="894"/>
        <v/>
      </c>
      <c r="BG301" s="100" t="str">
        <f t="shared" si="894"/>
        <v/>
      </c>
      <c r="BH301" s="100" t="str">
        <f t="shared" si="894"/>
        <v/>
      </c>
      <c r="BI301" s="100" t="str">
        <f t="shared" si="894"/>
        <v/>
      </c>
      <c r="BJ301" s="100" t="str">
        <f t="shared" si="894"/>
        <v/>
      </c>
      <c r="BK301" s="100" t="str">
        <f t="shared" si="894"/>
        <v/>
      </c>
      <c r="BL301" s="100" t="str">
        <f t="shared" si="894"/>
        <v/>
      </c>
      <c r="BM301" s="100" t="str">
        <f t="shared" si="894"/>
        <v/>
      </c>
      <c r="BN301" s="100" t="str">
        <f t="shared" si="894"/>
        <v/>
      </c>
      <c r="BO301" s="100" t="str">
        <f t="shared" si="894"/>
        <v/>
      </c>
      <c r="BP301" s="100" t="str">
        <f t="shared" si="894"/>
        <v/>
      </c>
      <c r="BQ301" s="100" t="str">
        <f t="shared" si="894"/>
        <v/>
      </c>
      <c r="BR301" s="100" t="str">
        <f t="shared" ref="BR301:CW301" si="895">IF(BR$4&lt;$E$3,"",SUMIFS($F287:$FS287,$F$5:$FS$5,"&lt;="&amp;BR$5,$F$5:$FS$5,"&gt;"&amp;(BR$5-$E$3))/$E$3)</f>
        <v/>
      </c>
      <c r="BS301" s="100" t="str">
        <f t="shared" si="895"/>
        <v/>
      </c>
      <c r="BT301" s="100" t="str">
        <f t="shared" si="895"/>
        <v/>
      </c>
      <c r="BU301" s="100" t="str">
        <f t="shared" si="895"/>
        <v/>
      </c>
      <c r="BV301" s="100" t="str">
        <f t="shared" si="895"/>
        <v/>
      </c>
      <c r="BW301" s="100" t="str">
        <f t="shared" si="895"/>
        <v/>
      </c>
      <c r="BX301" s="100" t="str">
        <f t="shared" si="895"/>
        <v/>
      </c>
      <c r="BY301" s="100" t="str">
        <f t="shared" si="895"/>
        <v/>
      </c>
      <c r="BZ301" s="100" t="str">
        <f t="shared" si="895"/>
        <v/>
      </c>
      <c r="CA301" s="100" t="str">
        <f t="shared" si="895"/>
        <v/>
      </c>
      <c r="CB301" s="100" t="str">
        <f t="shared" si="895"/>
        <v/>
      </c>
      <c r="CC301" s="100" t="str">
        <f t="shared" si="895"/>
        <v/>
      </c>
      <c r="CD301" s="100" t="str">
        <f t="shared" si="895"/>
        <v/>
      </c>
      <c r="CE301" s="100" t="str">
        <f t="shared" si="895"/>
        <v/>
      </c>
      <c r="CF301" s="100" t="str">
        <f t="shared" si="895"/>
        <v/>
      </c>
      <c r="CG301" s="100" t="str">
        <f t="shared" si="895"/>
        <v/>
      </c>
      <c r="CH301" s="100" t="str">
        <f t="shared" si="895"/>
        <v/>
      </c>
      <c r="CI301" s="100" t="str">
        <f t="shared" si="895"/>
        <v/>
      </c>
      <c r="CJ301" s="100" t="str">
        <f t="shared" si="895"/>
        <v/>
      </c>
      <c r="CK301" s="100" t="str">
        <f t="shared" si="895"/>
        <v/>
      </c>
      <c r="CL301" s="100" t="str">
        <f t="shared" si="895"/>
        <v/>
      </c>
      <c r="CM301" s="100" t="str">
        <f t="shared" si="895"/>
        <v/>
      </c>
      <c r="CN301" s="100" t="str">
        <f t="shared" si="895"/>
        <v/>
      </c>
      <c r="CO301" s="100" t="str">
        <f t="shared" si="895"/>
        <v/>
      </c>
      <c r="CP301" s="100" t="str">
        <f t="shared" si="895"/>
        <v/>
      </c>
      <c r="CQ301" s="100" t="str">
        <f t="shared" si="895"/>
        <v/>
      </c>
      <c r="CR301" s="100" t="str">
        <f t="shared" si="895"/>
        <v/>
      </c>
      <c r="CS301" s="100" t="str">
        <f t="shared" si="895"/>
        <v/>
      </c>
      <c r="CT301" s="100" t="str">
        <f t="shared" si="895"/>
        <v/>
      </c>
      <c r="CU301" s="100" t="str">
        <f t="shared" si="895"/>
        <v/>
      </c>
      <c r="CV301" s="100" t="str">
        <f t="shared" si="895"/>
        <v/>
      </c>
      <c r="CW301" s="100" t="str">
        <f t="shared" si="895"/>
        <v/>
      </c>
      <c r="CX301" s="100" t="str">
        <f t="shared" ref="CX301:EC301" si="896">IF(CX$4&lt;$E$3,"",SUMIFS($F287:$FS287,$F$5:$FS$5,"&lt;="&amp;CX$5,$F$5:$FS$5,"&gt;"&amp;(CX$5-$E$3))/$E$3)</f>
        <v/>
      </c>
      <c r="CY301" s="100" t="str">
        <f t="shared" si="896"/>
        <v/>
      </c>
      <c r="CZ301" s="100" t="str">
        <f t="shared" si="896"/>
        <v/>
      </c>
      <c r="DA301" s="100">
        <f t="shared" si="896"/>
        <v>0.08</v>
      </c>
      <c r="DB301" s="100">
        <f t="shared" si="896"/>
        <v>0.08</v>
      </c>
      <c r="DC301" s="100">
        <f t="shared" si="896"/>
        <v>0.08</v>
      </c>
      <c r="DD301" s="100">
        <f t="shared" si="896"/>
        <v>0.08</v>
      </c>
      <c r="DE301" s="100">
        <f t="shared" si="896"/>
        <v>0.08</v>
      </c>
      <c r="DF301" s="100">
        <f t="shared" si="896"/>
        <v>0.08</v>
      </c>
      <c r="DG301" s="100">
        <f t="shared" si="896"/>
        <v>0.08</v>
      </c>
      <c r="DH301" s="100">
        <f t="shared" si="896"/>
        <v>0.08</v>
      </c>
      <c r="DI301" s="100">
        <f t="shared" si="896"/>
        <v>0.08</v>
      </c>
      <c r="DJ301" s="100">
        <f t="shared" si="896"/>
        <v>0.08</v>
      </c>
      <c r="DK301" s="100">
        <f t="shared" si="896"/>
        <v>0.08</v>
      </c>
      <c r="DL301" s="100">
        <f t="shared" si="896"/>
        <v>0.08</v>
      </c>
      <c r="DM301" s="100">
        <f t="shared" si="896"/>
        <v>0.08</v>
      </c>
      <c r="DN301" s="100">
        <f t="shared" si="896"/>
        <v>0.08</v>
      </c>
      <c r="DO301" s="100">
        <f t="shared" si="896"/>
        <v>0.08</v>
      </c>
      <c r="DP301" s="100">
        <f t="shared" si="896"/>
        <v>0.08</v>
      </c>
      <c r="DQ301" s="100">
        <f t="shared" si="896"/>
        <v>0.08</v>
      </c>
      <c r="DR301" s="100">
        <f t="shared" si="896"/>
        <v>0.08</v>
      </c>
      <c r="DS301" s="100">
        <f t="shared" si="896"/>
        <v>0.08</v>
      </c>
      <c r="DT301" s="100">
        <f t="shared" si="896"/>
        <v>0.09</v>
      </c>
      <c r="DU301" s="100">
        <f t="shared" si="896"/>
        <v>0.1</v>
      </c>
      <c r="DV301" s="100">
        <f t="shared" si="896"/>
        <v>0.12</v>
      </c>
      <c r="DW301" s="100">
        <f t="shared" si="896"/>
        <v>0.12</v>
      </c>
      <c r="DX301" s="100">
        <f t="shared" si="896"/>
        <v>0.12</v>
      </c>
      <c r="DY301" s="100">
        <f t="shared" si="896"/>
        <v>0.12</v>
      </c>
      <c r="DZ301" s="100">
        <f t="shared" si="896"/>
        <v>0.13</v>
      </c>
      <c r="EA301" s="100">
        <f t="shared" si="896"/>
        <v>0.13</v>
      </c>
      <c r="EB301" s="100">
        <f t="shared" si="896"/>
        <v>0.13</v>
      </c>
      <c r="EC301" s="100">
        <f t="shared" si="896"/>
        <v>0.13</v>
      </c>
      <c r="ED301" s="100">
        <f t="shared" ref="ED301:FI301" si="897">IF(ED$4&lt;$E$3,"",SUMIFS($F287:$FS287,$F$5:$FS$5,"&lt;="&amp;ED$5,$F$5:$FS$5,"&gt;"&amp;(ED$5-$E$3))/$E$3)</f>
        <v>0.13</v>
      </c>
      <c r="EE301" s="100">
        <f t="shared" si="897"/>
        <v>0.13</v>
      </c>
      <c r="EF301" s="100">
        <f t="shared" si="897"/>
        <v>0.13</v>
      </c>
      <c r="EG301" s="100">
        <f t="shared" si="897"/>
        <v>0.11</v>
      </c>
      <c r="EH301" s="100">
        <f t="shared" si="897"/>
        <v>0.11</v>
      </c>
      <c r="EI301" s="100">
        <f t="shared" si="897"/>
        <v>0.11</v>
      </c>
      <c r="EJ301" s="100">
        <f t="shared" si="897"/>
        <v>0.11</v>
      </c>
      <c r="EK301" s="100">
        <f t="shared" si="897"/>
        <v>0.11</v>
      </c>
      <c r="EL301" s="100">
        <f t="shared" si="897"/>
        <v>0.11</v>
      </c>
      <c r="EM301" s="100">
        <f t="shared" si="897"/>
        <v>0.11</v>
      </c>
      <c r="EN301" s="100">
        <f t="shared" si="897"/>
        <v>0.11</v>
      </c>
      <c r="EO301" s="100">
        <f t="shared" si="897"/>
        <v>0.11</v>
      </c>
      <c r="EP301" s="100">
        <f t="shared" si="897"/>
        <v>0.11</v>
      </c>
      <c r="EQ301" s="100">
        <f t="shared" si="897"/>
        <v>0.11</v>
      </c>
      <c r="ER301" s="100">
        <f t="shared" si="897"/>
        <v>0.12</v>
      </c>
      <c r="ES301" s="100">
        <f t="shared" si="897"/>
        <v>0.12</v>
      </c>
      <c r="ET301" s="100">
        <f t="shared" si="897"/>
        <v>0.12</v>
      </c>
      <c r="EU301" s="100">
        <f t="shared" si="897"/>
        <v>0.12</v>
      </c>
      <c r="EV301" s="100">
        <f t="shared" si="897"/>
        <v>0.12</v>
      </c>
      <c r="EW301" s="100">
        <f t="shared" si="897"/>
        <v>0.12</v>
      </c>
      <c r="EX301" s="100">
        <f t="shared" si="897"/>
        <v>0.12</v>
      </c>
      <c r="EY301" s="100">
        <f t="shared" si="897"/>
        <v>0.12</v>
      </c>
      <c r="EZ301" s="100">
        <f t="shared" si="897"/>
        <v>0.13</v>
      </c>
      <c r="FA301" s="100">
        <f t="shared" si="897"/>
        <v>0.13</v>
      </c>
      <c r="FB301" s="100">
        <f t="shared" si="897"/>
        <v>0.14000000000000001</v>
      </c>
      <c r="FC301" s="100">
        <f t="shared" si="897"/>
        <v>0.14000000000000001</v>
      </c>
      <c r="FD301" s="100">
        <f t="shared" si="897"/>
        <v>0.14000000000000001</v>
      </c>
      <c r="FE301" s="100">
        <f t="shared" si="897"/>
        <v>0.14000000000000001</v>
      </c>
      <c r="FF301" s="100">
        <f t="shared" si="897"/>
        <v>0.14000000000000001</v>
      </c>
      <c r="FG301" s="100">
        <f t="shared" si="897"/>
        <v>0.14000000000000001</v>
      </c>
      <c r="FH301" s="100">
        <f t="shared" si="897"/>
        <v>0.14000000000000001</v>
      </c>
      <c r="FI301" s="100">
        <f t="shared" si="897"/>
        <v>0.15</v>
      </c>
      <c r="FJ301" s="100">
        <f t="shared" ref="FJ301:FS301" si="898">IF(FJ$4&lt;$E$3,"",SUMIFS($F287:$FS287,$F$5:$FS$5,"&lt;="&amp;FJ$5,$F$5:$FS$5,"&gt;"&amp;(FJ$5-$E$3))/$E$3)</f>
        <v>0.15</v>
      </c>
      <c r="FK301" s="100">
        <f t="shared" si="898"/>
        <v>0.15</v>
      </c>
      <c r="FL301" s="100">
        <f t="shared" si="898"/>
        <v>0.15</v>
      </c>
      <c r="FM301" s="100">
        <f t="shared" si="898"/>
        <v>0.15</v>
      </c>
      <c r="FN301" s="100">
        <f t="shared" si="898"/>
        <v>0.15</v>
      </c>
      <c r="FO301" s="100">
        <f t="shared" si="898"/>
        <v>0.15</v>
      </c>
      <c r="FP301" s="100">
        <f t="shared" si="898"/>
        <v>0.14000000000000001</v>
      </c>
      <c r="FQ301" s="100">
        <f t="shared" si="898"/>
        <v>0.14000000000000001</v>
      </c>
      <c r="FR301" s="100">
        <f t="shared" si="898"/>
        <v>0.14000000000000001</v>
      </c>
      <c r="FS301" s="100">
        <f t="shared" si="898"/>
        <v>0.14000000000000001</v>
      </c>
      <c r="FT301" s="100">
        <f t="shared" si="885"/>
        <v>0.14000000000000001</v>
      </c>
      <c r="FW301" s="140">
        <f t="shared" si="886"/>
        <v>0.14000000000000001</v>
      </c>
      <c r="FX301" s="140">
        <f>MIN(F301:FS301)</f>
        <v>0.08</v>
      </c>
      <c r="FY301" s="140">
        <f>MAX(F301:FS301)</f>
        <v>0.15</v>
      </c>
      <c r="FZ301" s="140">
        <f>AVERAGE(F301:FS301)</f>
        <v>0.11436619718309858</v>
      </c>
      <c r="GA301" s="132">
        <f>AVERAGE(EP301:FS301)</f>
        <v>0.13433333333333333</v>
      </c>
      <c r="GC301">
        <f>COUNTIFS($F301:$FS301,"&lt;="&amp;GC294)</f>
        <v>19</v>
      </c>
      <c r="GD301">
        <f>COUNTIFS($F301:$FS301,"&lt;="&amp;GD294)-SUM($GC301:GC301)</f>
        <v>1</v>
      </c>
      <c r="GE301">
        <f>COUNTIFS($F301:$FS301,"&lt;="&amp;GE294)-SUM($GC301:GD301)</f>
        <v>1</v>
      </c>
      <c r="GF301">
        <f>COUNTIFS($F301:$FS301,"&lt;="&amp;GF294)-SUM($GC301:GE301)</f>
        <v>11</v>
      </c>
      <c r="GG301">
        <f>COUNTIFS($F301:$FS301,"&lt;="&amp;GG294)-SUM($GC301:GF301)</f>
        <v>12</v>
      </c>
      <c r="GH301">
        <f>COUNTIFS($F301:$FS301,"&lt;="&amp;GH294)-SUM($GC301:GG301)</f>
        <v>9</v>
      </c>
      <c r="GI301">
        <f>COUNTIFS($F301:$FS301,"&lt;="&amp;GI294)-SUM($GC301:GH301)</f>
        <v>11</v>
      </c>
      <c r="GJ301">
        <f>COUNTIFS($F301:$FS301,"&lt;="&amp;GJ294)-SUM($GC301:GI301)</f>
        <v>7</v>
      </c>
      <c r="GK301">
        <f>COUNTIFS($F301:$FS301,"&lt;="&amp;GK294)-SUM($GC301:GJ301)</f>
        <v>0</v>
      </c>
      <c r="GL301">
        <f>COUNTIFS($F301:$FS301,"&lt;="&amp;GL294)-SUM($GC301:GK301)</f>
        <v>0</v>
      </c>
      <c r="GN301">
        <f>COUNTIFS($EP301:$FS301,"&lt;="&amp;GN294)</f>
        <v>0</v>
      </c>
      <c r="GO301">
        <f>COUNTIFS($EP301:$FS301,"&lt;="&amp;GO294)-SUM($GN301:GN301)</f>
        <v>0</v>
      </c>
      <c r="GP301">
        <f>COUNTIFS($EP301:$FS301,"&lt;="&amp;GP294)-SUM($GN301:GO301)</f>
        <v>0</v>
      </c>
      <c r="GQ301">
        <f>COUNTIFS($EP301:$FS301,"&lt;="&amp;GQ294)-SUM($GN301:GP301)</f>
        <v>2</v>
      </c>
      <c r="GR301">
        <f>COUNTIFS($EP301:$FS301,"&lt;="&amp;GR294)-SUM($GN301:GQ301)</f>
        <v>8</v>
      </c>
      <c r="GS301">
        <f>COUNTIFS($EP301:$FS301,"&lt;="&amp;GS294)-SUM($GN301:GR301)</f>
        <v>2</v>
      </c>
      <c r="GT301">
        <f>COUNTIFS($EP301:$FS301,"&lt;="&amp;GT294)-SUM($GN301:GS301)</f>
        <v>11</v>
      </c>
      <c r="GU301">
        <f>COUNTIFS($EP301:$FS301,"&lt;="&amp;GU294)-SUM($GN301:GT301)</f>
        <v>7</v>
      </c>
      <c r="GV301">
        <f>COUNTIFS($EP301:$FS301,"&lt;="&amp;GV294)-SUM($GN301:GU301)</f>
        <v>0</v>
      </c>
      <c r="GW301">
        <f>COUNTIFS($EP301:$FS301,"&lt;="&amp;GW294)-SUM($GN301:GV301)</f>
        <v>0</v>
      </c>
    </row>
    <row r="302" spans="2:205" ht="15.75" thickBot="1">
      <c r="B302" s="139" t="s">
        <v>42</v>
      </c>
      <c r="D302" s="105" t="s">
        <v>25</v>
      </c>
      <c r="E302" s="106"/>
      <c r="F302" s="142" t="str">
        <f t="shared" ref="F302:AK302" si="899">IF(F$4&lt;$E$3,"",SUMIFS($F288:$FS288,$F$5:$FS$5,"&lt;="&amp;F$5,$F$5:$FS$5,"&gt;"&amp;(F$5-$E$3))/$E$3)</f>
        <v/>
      </c>
      <c r="G302" s="142" t="str">
        <f t="shared" si="899"/>
        <v/>
      </c>
      <c r="H302" s="142" t="str">
        <f t="shared" si="899"/>
        <v/>
      </c>
      <c r="I302" s="142" t="str">
        <f t="shared" si="899"/>
        <v/>
      </c>
      <c r="J302" s="142" t="str">
        <f t="shared" si="899"/>
        <v/>
      </c>
      <c r="K302" s="142" t="str">
        <f t="shared" si="899"/>
        <v/>
      </c>
      <c r="L302" s="142" t="str">
        <f t="shared" si="899"/>
        <v/>
      </c>
      <c r="M302" s="142" t="str">
        <f t="shared" si="899"/>
        <v/>
      </c>
      <c r="N302" s="142" t="str">
        <f t="shared" si="899"/>
        <v/>
      </c>
      <c r="O302" s="142" t="str">
        <f t="shared" si="899"/>
        <v/>
      </c>
      <c r="P302" s="142" t="str">
        <f t="shared" si="899"/>
        <v/>
      </c>
      <c r="Q302" s="142" t="str">
        <f t="shared" si="899"/>
        <v/>
      </c>
      <c r="R302" s="142" t="str">
        <f t="shared" si="899"/>
        <v/>
      </c>
      <c r="S302" s="142" t="str">
        <f t="shared" si="899"/>
        <v/>
      </c>
      <c r="T302" s="142" t="str">
        <f t="shared" si="899"/>
        <v/>
      </c>
      <c r="U302" s="142" t="str">
        <f t="shared" si="899"/>
        <v/>
      </c>
      <c r="V302" s="142" t="str">
        <f t="shared" si="899"/>
        <v/>
      </c>
      <c r="W302" s="142" t="str">
        <f t="shared" si="899"/>
        <v/>
      </c>
      <c r="X302" s="142" t="str">
        <f t="shared" si="899"/>
        <v/>
      </c>
      <c r="Y302" s="142" t="str">
        <f t="shared" si="899"/>
        <v/>
      </c>
      <c r="Z302" s="142" t="str">
        <f t="shared" si="899"/>
        <v/>
      </c>
      <c r="AA302" s="142" t="str">
        <f t="shared" si="899"/>
        <v/>
      </c>
      <c r="AB302" s="142" t="str">
        <f t="shared" si="899"/>
        <v/>
      </c>
      <c r="AC302" s="142" t="str">
        <f t="shared" si="899"/>
        <v/>
      </c>
      <c r="AD302" s="142" t="str">
        <f t="shared" si="899"/>
        <v/>
      </c>
      <c r="AE302" s="142" t="str">
        <f t="shared" si="899"/>
        <v/>
      </c>
      <c r="AF302" s="142" t="str">
        <f t="shared" si="899"/>
        <v/>
      </c>
      <c r="AG302" s="142" t="str">
        <f t="shared" si="899"/>
        <v/>
      </c>
      <c r="AH302" s="142" t="str">
        <f t="shared" si="899"/>
        <v/>
      </c>
      <c r="AI302" s="142" t="str">
        <f t="shared" si="899"/>
        <v/>
      </c>
      <c r="AJ302" s="142" t="str">
        <f t="shared" si="899"/>
        <v/>
      </c>
      <c r="AK302" s="142" t="str">
        <f t="shared" si="899"/>
        <v/>
      </c>
      <c r="AL302" s="142" t="str">
        <f t="shared" ref="AL302:BQ302" si="900">IF(AL$4&lt;$E$3,"",SUMIFS($F288:$FS288,$F$5:$FS$5,"&lt;="&amp;AL$5,$F$5:$FS$5,"&gt;"&amp;(AL$5-$E$3))/$E$3)</f>
        <v/>
      </c>
      <c r="AM302" s="142" t="str">
        <f t="shared" si="900"/>
        <v/>
      </c>
      <c r="AN302" s="142" t="str">
        <f t="shared" si="900"/>
        <v/>
      </c>
      <c r="AO302" s="142" t="str">
        <f t="shared" si="900"/>
        <v/>
      </c>
      <c r="AP302" s="142" t="str">
        <f t="shared" si="900"/>
        <v/>
      </c>
      <c r="AQ302" s="142" t="str">
        <f t="shared" si="900"/>
        <v/>
      </c>
      <c r="AR302" s="142" t="str">
        <f t="shared" si="900"/>
        <v/>
      </c>
      <c r="AS302" s="142" t="str">
        <f t="shared" si="900"/>
        <v/>
      </c>
      <c r="AT302" s="142" t="str">
        <f t="shared" si="900"/>
        <v/>
      </c>
      <c r="AU302" s="142" t="str">
        <f t="shared" si="900"/>
        <v/>
      </c>
      <c r="AV302" s="142" t="str">
        <f t="shared" si="900"/>
        <v/>
      </c>
      <c r="AW302" s="142" t="str">
        <f t="shared" si="900"/>
        <v/>
      </c>
      <c r="AX302" s="142" t="str">
        <f t="shared" si="900"/>
        <v/>
      </c>
      <c r="AY302" s="142" t="str">
        <f t="shared" si="900"/>
        <v/>
      </c>
      <c r="AZ302" s="142" t="str">
        <f t="shared" si="900"/>
        <v/>
      </c>
      <c r="BA302" s="142" t="str">
        <f t="shared" si="900"/>
        <v/>
      </c>
      <c r="BB302" s="142" t="str">
        <f t="shared" si="900"/>
        <v/>
      </c>
      <c r="BC302" s="142" t="str">
        <f t="shared" si="900"/>
        <v/>
      </c>
      <c r="BD302" s="142" t="str">
        <f t="shared" si="900"/>
        <v/>
      </c>
      <c r="BE302" s="142" t="str">
        <f t="shared" si="900"/>
        <v/>
      </c>
      <c r="BF302" s="142" t="str">
        <f t="shared" si="900"/>
        <v/>
      </c>
      <c r="BG302" s="142" t="str">
        <f t="shared" si="900"/>
        <v/>
      </c>
      <c r="BH302" s="142" t="str">
        <f t="shared" si="900"/>
        <v/>
      </c>
      <c r="BI302" s="142" t="str">
        <f t="shared" si="900"/>
        <v/>
      </c>
      <c r="BJ302" s="142" t="str">
        <f t="shared" si="900"/>
        <v/>
      </c>
      <c r="BK302" s="142" t="str">
        <f t="shared" si="900"/>
        <v/>
      </c>
      <c r="BL302" s="142" t="str">
        <f t="shared" si="900"/>
        <v/>
      </c>
      <c r="BM302" s="142" t="str">
        <f t="shared" si="900"/>
        <v/>
      </c>
      <c r="BN302" s="142" t="str">
        <f t="shared" si="900"/>
        <v/>
      </c>
      <c r="BO302" s="142" t="str">
        <f t="shared" si="900"/>
        <v/>
      </c>
      <c r="BP302" s="142" t="str">
        <f t="shared" si="900"/>
        <v/>
      </c>
      <c r="BQ302" s="142" t="str">
        <f t="shared" si="900"/>
        <v/>
      </c>
      <c r="BR302" s="142" t="str">
        <f t="shared" ref="BR302:CW302" si="901">IF(BR$4&lt;$E$3,"",SUMIFS($F288:$FS288,$F$5:$FS$5,"&lt;="&amp;BR$5,$F$5:$FS$5,"&gt;"&amp;(BR$5-$E$3))/$E$3)</f>
        <v/>
      </c>
      <c r="BS302" s="142" t="str">
        <f t="shared" si="901"/>
        <v/>
      </c>
      <c r="BT302" s="142" t="str">
        <f t="shared" si="901"/>
        <v/>
      </c>
      <c r="BU302" s="142" t="str">
        <f t="shared" si="901"/>
        <v/>
      </c>
      <c r="BV302" s="142" t="str">
        <f t="shared" si="901"/>
        <v/>
      </c>
      <c r="BW302" s="142" t="str">
        <f t="shared" si="901"/>
        <v/>
      </c>
      <c r="BX302" s="142" t="str">
        <f t="shared" si="901"/>
        <v/>
      </c>
      <c r="BY302" s="142" t="str">
        <f t="shared" si="901"/>
        <v/>
      </c>
      <c r="BZ302" s="142" t="str">
        <f t="shared" si="901"/>
        <v/>
      </c>
      <c r="CA302" s="142" t="str">
        <f t="shared" si="901"/>
        <v/>
      </c>
      <c r="CB302" s="142" t="str">
        <f t="shared" si="901"/>
        <v/>
      </c>
      <c r="CC302" s="142" t="str">
        <f t="shared" si="901"/>
        <v/>
      </c>
      <c r="CD302" s="142" t="str">
        <f t="shared" si="901"/>
        <v/>
      </c>
      <c r="CE302" s="142" t="str">
        <f t="shared" si="901"/>
        <v/>
      </c>
      <c r="CF302" s="142" t="str">
        <f t="shared" si="901"/>
        <v/>
      </c>
      <c r="CG302" s="142" t="str">
        <f t="shared" si="901"/>
        <v/>
      </c>
      <c r="CH302" s="142" t="str">
        <f t="shared" si="901"/>
        <v/>
      </c>
      <c r="CI302" s="142" t="str">
        <f t="shared" si="901"/>
        <v/>
      </c>
      <c r="CJ302" s="142" t="str">
        <f t="shared" si="901"/>
        <v/>
      </c>
      <c r="CK302" s="142" t="str">
        <f t="shared" si="901"/>
        <v/>
      </c>
      <c r="CL302" s="142" t="str">
        <f t="shared" si="901"/>
        <v/>
      </c>
      <c r="CM302" s="142" t="str">
        <f t="shared" si="901"/>
        <v/>
      </c>
      <c r="CN302" s="142" t="str">
        <f t="shared" si="901"/>
        <v/>
      </c>
      <c r="CO302" s="142" t="str">
        <f t="shared" si="901"/>
        <v/>
      </c>
      <c r="CP302" s="142" t="str">
        <f t="shared" si="901"/>
        <v/>
      </c>
      <c r="CQ302" s="142" t="str">
        <f t="shared" si="901"/>
        <v/>
      </c>
      <c r="CR302" s="142" t="str">
        <f t="shared" si="901"/>
        <v/>
      </c>
      <c r="CS302" s="142" t="str">
        <f t="shared" si="901"/>
        <v/>
      </c>
      <c r="CT302" s="142" t="str">
        <f t="shared" si="901"/>
        <v/>
      </c>
      <c r="CU302" s="142" t="str">
        <f t="shared" si="901"/>
        <v/>
      </c>
      <c r="CV302" s="142" t="str">
        <f t="shared" si="901"/>
        <v/>
      </c>
      <c r="CW302" s="142" t="str">
        <f t="shared" si="901"/>
        <v/>
      </c>
      <c r="CX302" s="142" t="str">
        <f t="shared" ref="CX302:EC302" si="902">IF(CX$4&lt;$E$3,"",SUMIFS($F288:$FS288,$F$5:$FS$5,"&lt;="&amp;CX$5,$F$5:$FS$5,"&gt;"&amp;(CX$5-$E$3))/$E$3)</f>
        <v/>
      </c>
      <c r="CY302" s="142" t="str">
        <f t="shared" si="902"/>
        <v/>
      </c>
      <c r="CZ302" s="142" t="str">
        <f t="shared" si="902"/>
        <v/>
      </c>
      <c r="DA302" s="142">
        <f t="shared" si="902"/>
        <v>0.4</v>
      </c>
      <c r="DB302" s="142">
        <f t="shared" si="902"/>
        <v>0.42</v>
      </c>
      <c r="DC302" s="142">
        <f t="shared" si="902"/>
        <v>0.43</v>
      </c>
      <c r="DD302" s="142">
        <f t="shared" si="902"/>
        <v>0.42</v>
      </c>
      <c r="DE302" s="142">
        <f t="shared" si="902"/>
        <v>0.44</v>
      </c>
      <c r="DF302" s="142">
        <f t="shared" si="902"/>
        <v>0.44</v>
      </c>
      <c r="DG302" s="142">
        <f t="shared" si="902"/>
        <v>0.44</v>
      </c>
      <c r="DH302" s="142">
        <f t="shared" si="902"/>
        <v>0.45</v>
      </c>
      <c r="DI302" s="142">
        <f t="shared" si="902"/>
        <v>0.44</v>
      </c>
      <c r="DJ302" s="142">
        <f t="shared" si="902"/>
        <v>0.44</v>
      </c>
      <c r="DK302" s="142">
        <f t="shared" si="902"/>
        <v>0.44</v>
      </c>
      <c r="DL302" s="142">
        <f t="shared" si="902"/>
        <v>0.44</v>
      </c>
      <c r="DM302" s="142">
        <f t="shared" si="902"/>
        <v>0.42</v>
      </c>
      <c r="DN302" s="142">
        <f t="shared" si="902"/>
        <v>0.42</v>
      </c>
      <c r="DO302" s="142">
        <f t="shared" si="902"/>
        <v>0.41</v>
      </c>
      <c r="DP302" s="142">
        <f t="shared" si="902"/>
        <v>0.42</v>
      </c>
      <c r="DQ302" s="142">
        <f t="shared" si="902"/>
        <v>0.42</v>
      </c>
      <c r="DR302" s="142">
        <f t="shared" si="902"/>
        <v>0.43</v>
      </c>
      <c r="DS302" s="142">
        <f t="shared" si="902"/>
        <v>0.43</v>
      </c>
      <c r="DT302" s="142">
        <f t="shared" si="902"/>
        <v>0.45</v>
      </c>
      <c r="DU302" s="142">
        <f t="shared" si="902"/>
        <v>0.46</v>
      </c>
      <c r="DV302" s="142">
        <f t="shared" si="902"/>
        <v>0.48</v>
      </c>
      <c r="DW302" s="142">
        <f t="shared" si="902"/>
        <v>0.46</v>
      </c>
      <c r="DX302" s="142">
        <f t="shared" si="902"/>
        <v>0.46</v>
      </c>
      <c r="DY302" s="142">
        <f t="shared" si="902"/>
        <v>0.45</v>
      </c>
      <c r="DZ302" s="142">
        <f t="shared" si="902"/>
        <v>0.45</v>
      </c>
      <c r="EA302" s="142">
        <f t="shared" si="902"/>
        <v>0.45</v>
      </c>
      <c r="EB302" s="142">
        <f t="shared" si="902"/>
        <v>0.45</v>
      </c>
      <c r="EC302" s="142">
        <f t="shared" si="902"/>
        <v>0.45</v>
      </c>
      <c r="ED302" s="142">
        <f t="shared" ref="ED302:FI302" si="903">IF(ED$4&lt;$E$3,"",SUMIFS($F288:$FS288,$F$5:$FS$5,"&lt;="&amp;ED$5,$F$5:$FS$5,"&gt;"&amp;(ED$5-$E$3))/$E$3)</f>
        <v>0.45</v>
      </c>
      <c r="EE302" s="142">
        <f t="shared" si="903"/>
        <v>0.44</v>
      </c>
      <c r="EF302" s="142">
        <f t="shared" si="903"/>
        <v>0.43</v>
      </c>
      <c r="EG302" s="142">
        <f t="shared" si="903"/>
        <v>0.42</v>
      </c>
      <c r="EH302" s="142">
        <f t="shared" si="903"/>
        <v>0.42</v>
      </c>
      <c r="EI302" s="142">
        <f t="shared" si="903"/>
        <v>0.42</v>
      </c>
      <c r="EJ302" s="142">
        <f t="shared" si="903"/>
        <v>0.42</v>
      </c>
      <c r="EK302" s="142">
        <f t="shared" si="903"/>
        <v>0.42</v>
      </c>
      <c r="EL302" s="142">
        <f t="shared" si="903"/>
        <v>0.42</v>
      </c>
      <c r="EM302" s="142">
        <f t="shared" si="903"/>
        <v>0.42</v>
      </c>
      <c r="EN302" s="142">
        <f t="shared" si="903"/>
        <v>0.4</v>
      </c>
      <c r="EO302" s="142">
        <f t="shared" si="903"/>
        <v>0.4</v>
      </c>
      <c r="EP302" s="142">
        <f t="shared" si="903"/>
        <v>0.4</v>
      </c>
      <c r="EQ302" s="142">
        <f t="shared" si="903"/>
        <v>0.4</v>
      </c>
      <c r="ER302" s="142">
        <f t="shared" si="903"/>
        <v>0.41</v>
      </c>
      <c r="ES302" s="142">
        <f t="shared" si="903"/>
        <v>0.41</v>
      </c>
      <c r="ET302" s="142">
        <f t="shared" si="903"/>
        <v>0.42</v>
      </c>
      <c r="EU302" s="142">
        <f t="shared" si="903"/>
        <v>0.42</v>
      </c>
      <c r="EV302" s="142">
        <f t="shared" si="903"/>
        <v>0.4</v>
      </c>
      <c r="EW302" s="142">
        <f t="shared" si="903"/>
        <v>0.4</v>
      </c>
      <c r="EX302" s="142">
        <f t="shared" si="903"/>
        <v>0.4</v>
      </c>
      <c r="EY302" s="142">
        <f t="shared" si="903"/>
        <v>0.39</v>
      </c>
      <c r="EZ302" s="142">
        <f t="shared" si="903"/>
        <v>0.41</v>
      </c>
      <c r="FA302" s="142">
        <f t="shared" si="903"/>
        <v>0.4</v>
      </c>
      <c r="FB302" s="142">
        <f t="shared" si="903"/>
        <v>0.41</v>
      </c>
      <c r="FC302" s="142">
        <f t="shared" si="903"/>
        <v>0.41</v>
      </c>
      <c r="FD302" s="142">
        <f t="shared" si="903"/>
        <v>0.4</v>
      </c>
      <c r="FE302" s="142">
        <f t="shared" si="903"/>
        <v>0.4</v>
      </c>
      <c r="FF302" s="142">
        <f t="shared" si="903"/>
        <v>0.41</v>
      </c>
      <c r="FG302" s="142">
        <f t="shared" si="903"/>
        <v>0.41</v>
      </c>
      <c r="FH302" s="142">
        <f t="shared" si="903"/>
        <v>0.42</v>
      </c>
      <c r="FI302" s="142">
        <f t="shared" si="903"/>
        <v>0.43</v>
      </c>
      <c r="FJ302" s="142">
        <f t="shared" ref="FJ302:FS302" si="904">IF(FJ$4&lt;$E$3,"",SUMIFS($F288:$FS288,$F$5:$FS$5,"&lt;="&amp;FJ$5,$F$5:$FS$5,"&gt;"&amp;(FJ$5-$E$3))/$E$3)</f>
        <v>0.43</v>
      </c>
      <c r="FK302" s="142">
        <f t="shared" si="904"/>
        <v>0.43</v>
      </c>
      <c r="FL302" s="142">
        <f t="shared" si="904"/>
        <v>0.43</v>
      </c>
      <c r="FM302" s="142">
        <f t="shared" si="904"/>
        <v>0.43</v>
      </c>
      <c r="FN302" s="142">
        <f t="shared" si="904"/>
        <v>0.43</v>
      </c>
      <c r="FO302" s="142">
        <f t="shared" si="904"/>
        <v>0.43</v>
      </c>
      <c r="FP302" s="142">
        <f t="shared" si="904"/>
        <v>0.43</v>
      </c>
      <c r="FQ302" s="142">
        <f t="shared" si="904"/>
        <v>0.43</v>
      </c>
      <c r="FR302" s="142">
        <f t="shared" si="904"/>
        <v>0.43</v>
      </c>
      <c r="FS302" s="142">
        <f t="shared" si="904"/>
        <v>0.43</v>
      </c>
      <c r="FT302" s="142">
        <f t="shared" si="885"/>
        <v>0.43</v>
      </c>
      <c r="FW302" s="141">
        <f t="shared" si="886"/>
        <v>0.43</v>
      </c>
      <c r="FX302" s="141">
        <f>MIN(F302:FS302)</f>
        <v>0.39</v>
      </c>
      <c r="FY302" s="141">
        <f>MAX(F302:FS302)</f>
        <v>0.48</v>
      </c>
      <c r="FZ302" s="141">
        <f>AVERAGE(F302:FS302)</f>
        <v>0.42563380281690127</v>
      </c>
      <c r="GA302" s="133">
        <f>AVERAGE(EP302:FS302)</f>
        <v>0.41499999999999998</v>
      </c>
    </row>
    <row r="303" spans="2:205" ht="15.75" thickTop="1"/>
    <row r="304" spans="2:205">
      <c r="D304" s="173" t="s">
        <v>55</v>
      </c>
      <c r="E304" s="173" t="s">
        <v>56</v>
      </c>
      <c r="DC304" t="s">
        <v>24</v>
      </c>
      <c r="DD304" t="s">
        <v>23</v>
      </c>
    </row>
    <row r="305" spans="4:110">
      <c r="D305" t="str">
        <f t="shared" ref="D305:D312" si="905">D274</f>
        <v>Category 5</v>
      </c>
      <c r="E305">
        <f>FV274</f>
        <v>0</v>
      </c>
      <c r="DC305">
        <f t="shared" ref="DC305:DC311" si="906">FV241</f>
        <v>0</v>
      </c>
      <c r="DD305">
        <f t="shared" ref="DD305:DD311" si="907">FV208</f>
        <v>0</v>
      </c>
    </row>
    <row r="306" spans="4:110">
      <c r="D306" t="str">
        <f t="shared" si="905"/>
        <v>Category 4</v>
      </c>
      <c r="E306">
        <f t="shared" ref="E306:E311" si="908">FV275</f>
        <v>0</v>
      </c>
      <c r="DC306">
        <f t="shared" si="906"/>
        <v>0</v>
      </c>
      <c r="DD306">
        <f t="shared" si="907"/>
        <v>0</v>
      </c>
    </row>
    <row r="307" spans="4:110">
      <c r="D307" t="str">
        <f t="shared" si="905"/>
        <v>Category 3</v>
      </c>
      <c r="E307">
        <f t="shared" si="908"/>
        <v>5</v>
      </c>
      <c r="DC307">
        <f t="shared" si="906"/>
        <v>1</v>
      </c>
      <c r="DD307">
        <f t="shared" si="907"/>
        <v>4</v>
      </c>
    </row>
    <row r="308" spans="4:110">
      <c r="D308" t="str">
        <f t="shared" si="905"/>
        <v>Category 2</v>
      </c>
      <c r="E308">
        <f t="shared" si="908"/>
        <v>2</v>
      </c>
      <c r="DC308">
        <f t="shared" si="906"/>
        <v>1</v>
      </c>
      <c r="DD308">
        <f t="shared" si="907"/>
        <v>1</v>
      </c>
      <c r="DE308">
        <f>DD308/DD315</f>
        <v>9.0909090909090912E-2</v>
      </c>
      <c r="DF308" s="132">
        <v>0.1</v>
      </c>
    </row>
    <row r="309" spans="4:110">
      <c r="D309" t="str">
        <f t="shared" si="905"/>
        <v>Category 1</v>
      </c>
      <c r="E309">
        <f t="shared" si="908"/>
        <v>14</v>
      </c>
      <c r="DC309">
        <f t="shared" si="906"/>
        <v>4</v>
      </c>
      <c r="DD309">
        <f t="shared" si="907"/>
        <v>10</v>
      </c>
      <c r="DE309">
        <f>DD309/DD315</f>
        <v>0.90909090909090906</v>
      </c>
      <c r="DF309" s="132">
        <v>0.9</v>
      </c>
    </row>
    <row r="310" spans="4:110">
      <c r="D310" t="str">
        <f t="shared" si="905"/>
        <v>TS</v>
      </c>
      <c r="E310">
        <f t="shared" si="908"/>
        <v>30</v>
      </c>
      <c r="DC310">
        <f t="shared" si="906"/>
        <v>12</v>
      </c>
      <c r="DD310">
        <f t="shared" si="907"/>
        <v>18</v>
      </c>
    </row>
    <row r="311" spans="4:110">
      <c r="D311" t="str">
        <f t="shared" si="905"/>
        <v>TD</v>
      </c>
      <c r="E311">
        <f t="shared" si="908"/>
        <v>17</v>
      </c>
      <c r="DC311">
        <f t="shared" si="906"/>
        <v>8</v>
      </c>
      <c r="DD311">
        <f t="shared" si="907"/>
        <v>9</v>
      </c>
    </row>
    <row r="312" spans="4:110" ht="15.75" thickBot="1">
      <c r="D312" s="106" t="str">
        <f t="shared" si="905"/>
        <v>Total</v>
      </c>
      <c r="E312" s="106">
        <f>SUM(E305:E311)</f>
        <v>68</v>
      </c>
      <c r="DC312" s="106">
        <f>SUM(DC305:DC311)</f>
        <v>26</v>
      </c>
      <c r="DD312" s="106">
        <f>SUM(DD305:DD311)</f>
        <v>42</v>
      </c>
    </row>
    <row r="313" spans="4:110" ht="15.75" thickTop="1"/>
    <row r="314" spans="4:110">
      <c r="D314" t="s">
        <v>17</v>
      </c>
      <c r="E314">
        <f>SUM(E305:E307)</f>
        <v>5</v>
      </c>
      <c r="DC314">
        <f>SUM(DC305:DC307)</f>
        <v>1</v>
      </c>
      <c r="DD314">
        <f>SUM(DD305:DD307)</f>
        <v>4</v>
      </c>
      <c r="DE314" s="176">
        <f>DC314/E314</f>
        <v>0.2</v>
      </c>
      <c r="DF314" s="176">
        <f>DD314/E314</f>
        <v>0.8</v>
      </c>
    </row>
    <row r="315" spans="4:110">
      <c r="D315" t="s">
        <v>984</v>
      </c>
      <c r="E315">
        <f>SUM(E308:E309)</f>
        <v>16</v>
      </c>
      <c r="DC315">
        <f>SUM(DC308:DC309)</f>
        <v>5</v>
      </c>
      <c r="DD315">
        <f>SUM(DD308:DD309)</f>
        <v>11</v>
      </c>
      <c r="DE315" s="176">
        <f>DC315/E315</f>
        <v>0.3125</v>
      </c>
      <c r="DF315" s="176">
        <f>DD315/E315</f>
        <v>0.6875</v>
      </c>
    </row>
    <row r="316" spans="4:110">
      <c r="D316" t="s">
        <v>33</v>
      </c>
      <c r="E316">
        <f>E310</f>
        <v>30</v>
      </c>
      <c r="DC316">
        <f>DC310</f>
        <v>12</v>
      </c>
      <c r="DD316">
        <f>DD310</f>
        <v>18</v>
      </c>
      <c r="DE316" s="176">
        <f>DC316/E316</f>
        <v>0.4</v>
      </c>
      <c r="DF316" s="176">
        <f>DD316/E316</f>
        <v>0.6</v>
      </c>
    </row>
    <row r="317" spans="4:110">
      <c r="D317" t="s">
        <v>34</v>
      </c>
      <c r="E317">
        <f>E311</f>
        <v>17</v>
      </c>
      <c r="DC317">
        <f>DC311</f>
        <v>8</v>
      </c>
      <c r="DD317">
        <f>DD311</f>
        <v>9</v>
      </c>
      <c r="DE317" s="176">
        <f>DC317/E317</f>
        <v>0.47058823529411764</v>
      </c>
      <c r="DF317" s="176">
        <f>DD317/E317</f>
        <v>0.52941176470588236</v>
      </c>
    </row>
  </sheetData>
  <mergeCells count="2">
    <mergeCell ref="GC5:GL5"/>
    <mergeCell ref="GN5:GW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FE437-7B94-46C8-8D9D-5ABF77D8630B}">
  <sheetPr codeName="Sheet11">
    <tabColor theme="9"/>
  </sheetPr>
  <dimension ref="B2:GW327"/>
  <sheetViews>
    <sheetView showGridLines="0" workbookViewId="0">
      <pane xSplit="5" ySplit="5" topLeftCell="ER245" activePane="bottomRight" state="frozen"/>
      <selection pane="topRight" activeCell="GA313" sqref="GA313"/>
      <selection pane="bottomLeft" activeCell="GA313" sqref="GA313"/>
      <selection pane="bottomRight" activeCell="FT27" sqref="FT27:FT302"/>
    </sheetView>
  </sheetViews>
  <sheetFormatPr defaultRowHeight="15"/>
  <cols>
    <col min="1" max="3" width="1.140625" customWidth="1"/>
    <col min="4" max="4" width="15" customWidth="1"/>
    <col min="5" max="5" width="12.140625" customWidth="1"/>
    <col min="6" max="23" width="10.85546875" hidden="1" customWidth="1"/>
    <col min="24" max="42" width="9.42578125" hidden="1" customWidth="1"/>
    <col min="43" max="106" width="0" hidden="1" customWidth="1"/>
    <col min="177" max="177" width="1.140625" customWidth="1"/>
    <col min="183" max="183" width="16.140625" bestFit="1" customWidth="1"/>
    <col min="184" max="184" width="1.5703125" customWidth="1"/>
    <col min="195" max="195" width="2" customWidth="1"/>
  </cols>
  <sheetData>
    <row r="2" spans="2:205" ht="18.75">
      <c r="D2" s="144" t="s">
        <v>63</v>
      </c>
    </row>
    <row r="3" spans="2:205">
      <c r="D3" t="s">
        <v>37</v>
      </c>
      <c r="E3" s="143">
        <f>'Storm Event Summary'!G2</f>
        <v>100</v>
      </c>
    </row>
    <row r="4" spans="2:205">
      <c r="F4" s="161">
        <v>1</v>
      </c>
      <c r="G4" s="161">
        <f>F4+1</f>
        <v>2</v>
      </c>
      <c r="H4" s="161">
        <f t="shared" ref="H4:W5" si="0">G4+1</f>
        <v>3</v>
      </c>
      <c r="I4" s="161">
        <f t="shared" si="0"/>
        <v>4</v>
      </c>
      <c r="J4" s="161">
        <f t="shared" si="0"/>
        <v>5</v>
      </c>
      <c r="K4" s="161">
        <f t="shared" si="0"/>
        <v>6</v>
      </c>
      <c r="L4" s="161">
        <f t="shared" si="0"/>
        <v>7</v>
      </c>
      <c r="M4" s="161">
        <f t="shared" si="0"/>
        <v>8</v>
      </c>
      <c r="N4" s="161">
        <f t="shared" si="0"/>
        <v>9</v>
      </c>
      <c r="O4" s="161">
        <f t="shared" si="0"/>
        <v>10</v>
      </c>
      <c r="P4" s="161">
        <f t="shared" si="0"/>
        <v>11</v>
      </c>
      <c r="Q4" s="161">
        <f t="shared" si="0"/>
        <v>12</v>
      </c>
      <c r="R4" s="161">
        <f t="shared" si="0"/>
        <v>13</v>
      </c>
      <c r="S4" s="161">
        <f t="shared" si="0"/>
        <v>14</v>
      </c>
      <c r="T4" s="161">
        <f t="shared" si="0"/>
        <v>15</v>
      </c>
      <c r="U4" s="161">
        <f t="shared" si="0"/>
        <v>16</v>
      </c>
      <c r="V4" s="161">
        <f t="shared" si="0"/>
        <v>17</v>
      </c>
      <c r="W4" s="161">
        <f t="shared" si="0"/>
        <v>18</v>
      </c>
      <c r="X4" s="161">
        <f t="shared" ref="X4:AM5" si="1">W4+1</f>
        <v>19</v>
      </c>
      <c r="Y4" s="161">
        <f t="shared" si="1"/>
        <v>20</v>
      </c>
      <c r="Z4" s="161">
        <f t="shared" si="1"/>
        <v>21</v>
      </c>
      <c r="AA4" s="161">
        <f t="shared" si="1"/>
        <v>22</v>
      </c>
      <c r="AB4" s="161">
        <f t="shared" si="1"/>
        <v>23</v>
      </c>
      <c r="AC4" s="161">
        <f t="shared" si="1"/>
        <v>24</v>
      </c>
      <c r="AD4" s="161">
        <f t="shared" si="1"/>
        <v>25</v>
      </c>
      <c r="AE4" s="161">
        <f t="shared" si="1"/>
        <v>26</v>
      </c>
      <c r="AF4" s="161">
        <f t="shared" si="1"/>
        <v>27</v>
      </c>
      <c r="AG4" s="161">
        <f t="shared" si="1"/>
        <v>28</v>
      </c>
      <c r="AH4" s="161">
        <f t="shared" si="1"/>
        <v>29</v>
      </c>
      <c r="AI4" s="161">
        <f t="shared" si="1"/>
        <v>30</v>
      </c>
      <c r="AJ4" s="161">
        <f t="shared" si="1"/>
        <v>31</v>
      </c>
      <c r="AK4" s="161">
        <f t="shared" si="1"/>
        <v>32</v>
      </c>
      <c r="AL4" s="161">
        <f t="shared" si="1"/>
        <v>33</v>
      </c>
      <c r="AM4" s="161">
        <f t="shared" si="1"/>
        <v>34</v>
      </c>
      <c r="AN4" s="161">
        <f t="shared" ref="AN4:BC5" si="2">AM4+1</f>
        <v>35</v>
      </c>
      <c r="AO4" s="161">
        <f t="shared" si="2"/>
        <v>36</v>
      </c>
      <c r="AP4" s="161">
        <f t="shared" si="2"/>
        <v>37</v>
      </c>
      <c r="AQ4" s="161">
        <f t="shared" si="2"/>
        <v>38</v>
      </c>
      <c r="AR4" s="161">
        <f t="shared" si="2"/>
        <v>39</v>
      </c>
      <c r="AS4" s="161">
        <f t="shared" si="2"/>
        <v>40</v>
      </c>
      <c r="AT4" s="161">
        <f t="shared" si="2"/>
        <v>41</v>
      </c>
      <c r="AU4" s="161">
        <f t="shared" si="2"/>
        <v>42</v>
      </c>
      <c r="AV4" s="161">
        <f t="shared" si="2"/>
        <v>43</v>
      </c>
      <c r="AW4" s="161">
        <f t="shared" si="2"/>
        <v>44</v>
      </c>
      <c r="AX4" s="161">
        <f t="shared" si="2"/>
        <v>45</v>
      </c>
      <c r="AY4" s="161">
        <f t="shared" si="2"/>
        <v>46</v>
      </c>
      <c r="AZ4" s="161">
        <f t="shared" si="2"/>
        <v>47</v>
      </c>
      <c r="BA4" s="161">
        <f t="shared" si="2"/>
        <v>48</v>
      </c>
      <c r="BB4" s="161">
        <f t="shared" si="2"/>
        <v>49</v>
      </c>
      <c r="BC4" s="161">
        <f t="shared" si="2"/>
        <v>50</v>
      </c>
      <c r="BD4" s="161">
        <f t="shared" ref="BD4:BS5" si="3">BC4+1</f>
        <v>51</v>
      </c>
      <c r="BE4" s="161">
        <f t="shared" si="3"/>
        <v>52</v>
      </c>
      <c r="BF4" s="161">
        <f t="shared" si="3"/>
        <v>53</v>
      </c>
      <c r="BG4" s="161">
        <f t="shared" si="3"/>
        <v>54</v>
      </c>
      <c r="BH4" s="161">
        <f t="shared" si="3"/>
        <v>55</v>
      </c>
      <c r="BI4" s="161">
        <f t="shared" si="3"/>
        <v>56</v>
      </c>
      <c r="BJ4" s="161">
        <f t="shared" si="3"/>
        <v>57</v>
      </c>
      <c r="BK4" s="161">
        <f t="shared" si="3"/>
        <v>58</v>
      </c>
      <c r="BL4" s="161">
        <f t="shared" si="3"/>
        <v>59</v>
      </c>
      <c r="BM4" s="161">
        <f t="shared" si="3"/>
        <v>60</v>
      </c>
      <c r="BN4" s="161">
        <f t="shared" si="3"/>
        <v>61</v>
      </c>
      <c r="BO4" s="161">
        <f t="shared" si="3"/>
        <v>62</v>
      </c>
      <c r="BP4" s="161">
        <f t="shared" si="3"/>
        <v>63</v>
      </c>
      <c r="BQ4" s="161">
        <f t="shared" si="3"/>
        <v>64</v>
      </c>
      <c r="BR4" s="161">
        <f t="shared" si="3"/>
        <v>65</v>
      </c>
      <c r="BS4" s="161">
        <f t="shared" si="3"/>
        <v>66</v>
      </c>
      <c r="BT4" s="161">
        <f t="shared" ref="BT4:CI5" si="4">BS4+1</f>
        <v>67</v>
      </c>
      <c r="BU4" s="161">
        <f t="shared" si="4"/>
        <v>68</v>
      </c>
      <c r="BV4" s="161">
        <f t="shared" si="4"/>
        <v>69</v>
      </c>
      <c r="BW4" s="161">
        <f t="shared" si="4"/>
        <v>70</v>
      </c>
      <c r="BX4" s="161">
        <f t="shared" si="4"/>
        <v>71</v>
      </c>
      <c r="BY4" s="161">
        <f t="shared" si="4"/>
        <v>72</v>
      </c>
      <c r="BZ4" s="161">
        <f t="shared" si="4"/>
        <v>73</v>
      </c>
      <c r="CA4" s="161">
        <f t="shared" si="4"/>
        <v>74</v>
      </c>
      <c r="CB4" s="161">
        <f t="shared" si="4"/>
        <v>75</v>
      </c>
      <c r="CC4" s="161">
        <f t="shared" si="4"/>
        <v>76</v>
      </c>
      <c r="CD4" s="161">
        <f t="shared" si="4"/>
        <v>77</v>
      </c>
      <c r="CE4" s="161">
        <f t="shared" si="4"/>
        <v>78</v>
      </c>
      <c r="CF4" s="161">
        <f t="shared" si="4"/>
        <v>79</v>
      </c>
      <c r="CG4" s="161">
        <f t="shared" si="4"/>
        <v>80</v>
      </c>
      <c r="CH4" s="161">
        <f t="shared" si="4"/>
        <v>81</v>
      </c>
      <c r="CI4" s="161">
        <f t="shared" si="4"/>
        <v>82</v>
      </c>
      <c r="CJ4" s="161">
        <f t="shared" ref="CJ4:CY5" si="5">CI4+1</f>
        <v>83</v>
      </c>
      <c r="CK4" s="161">
        <f t="shared" si="5"/>
        <v>84</v>
      </c>
      <c r="CL4" s="161">
        <f t="shared" si="5"/>
        <v>85</v>
      </c>
      <c r="CM4" s="161">
        <f t="shared" si="5"/>
        <v>86</v>
      </c>
      <c r="CN4" s="161">
        <f t="shared" si="5"/>
        <v>87</v>
      </c>
      <c r="CO4" s="161">
        <f t="shared" si="5"/>
        <v>88</v>
      </c>
      <c r="CP4" s="161">
        <f t="shared" si="5"/>
        <v>89</v>
      </c>
      <c r="CQ4" s="161">
        <f t="shared" si="5"/>
        <v>90</v>
      </c>
      <c r="CR4" s="161">
        <f t="shared" si="5"/>
        <v>91</v>
      </c>
      <c r="CS4" s="161">
        <f t="shared" si="5"/>
        <v>92</v>
      </c>
      <c r="CT4" s="161">
        <f t="shared" si="5"/>
        <v>93</v>
      </c>
      <c r="CU4" s="161">
        <f t="shared" si="5"/>
        <v>94</v>
      </c>
      <c r="CV4" s="161">
        <f t="shared" si="5"/>
        <v>95</v>
      </c>
      <c r="CW4" s="161">
        <f t="shared" si="5"/>
        <v>96</v>
      </c>
      <c r="CX4" s="161">
        <f t="shared" si="5"/>
        <v>97</v>
      </c>
      <c r="CY4" s="161">
        <f t="shared" si="5"/>
        <v>98</v>
      </c>
      <c r="CZ4" s="161">
        <f t="shared" ref="CZ4:DO5" si="6">CY4+1</f>
        <v>99</v>
      </c>
      <c r="DA4" s="161">
        <f t="shared" si="6"/>
        <v>100</v>
      </c>
      <c r="DB4" s="161">
        <f t="shared" si="6"/>
        <v>101</v>
      </c>
      <c r="DC4" s="161">
        <f t="shared" si="6"/>
        <v>102</v>
      </c>
      <c r="DD4" s="161">
        <f t="shared" si="6"/>
        <v>103</v>
      </c>
      <c r="DE4" s="161">
        <f t="shared" si="6"/>
        <v>104</v>
      </c>
      <c r="DF4" s="161">
        <f t="shared" si="6"/>
        <v>105</v>
      </c>
      <c r="DG4" s="161">
        <f t="shared" si="6"/>
        <v>106</v>
      </c>
      <c r="DH4" s="161">
        <f t="shared" si="6"/>
        <v>107</v>
      </c>
      <c r="DI4" s="161">
        <f t="shared" si="6"/>
        <v>108</v>
      </c>
      <c r="DJ4" s="161">
        <f t="shared" si="6"/>
        <v>109</v>
      </c>
      <c r="DK4" s="161">
        <f t="shared" si="6"/>
        <v>110</v>
      </c>
      <c r="DL4" s="161">
        <f t="shared" si="6"/>
        <v>111</v>
      </c>
      <c r="DM4" s="161">
        <f t="shared" si="6"/>
        <v>112</v>
      </c>
      <c r="DN4" s="161">
        <f t="shared" si="6"/>
        <v>113</v>
      </c>
      <c r="DO4" s="161">
        <f t="shared" si="6"/>
        <v>114</v>
      </c>
      <c r="DP4" s="161">
        <f t="shared" ref="DP4:EE5" si="7">DO4+1</f>
        <v>115</v>
      </c>
      <c r="DQ4" s="161">
        <f t="shared" si="7"/>
        <v>116</v>
      </c>
      <c r="DR4" s="161">
        <f t="shared" si="7"/>
        <v>117</v>
      </c>
      <c r="DS4" s="161">
        <f t="shared" si="7"/>
        <v>118</v>
      </c>
      <c r="DT4" s="161">
        <f t="shared" si="7"/>
        <v>119</v>
      </c>
      <c r="DU4" s="161">
        <f t="shared" si="7"/>
        <v>120</v>
      </c>
      <c r="DV4" s="161">
        <f t="shared" si="7"/>
        <v>121</v>
      </c>
      <c r="DW4" s="161">
        <f t="shared" si="7"/>
        <v>122</v>
      </c>
      <c r="DX4" s="161">
        <f t="shared" si="7"/>
        <v>123</v>
      </c>
      <c r="DY4" s="161">
        <f t="shared" si="7"/>
        <v>124</v>
      </c>
      <c r="DZ4" s="161">
        <f t="shared" si="7"/>
        <v>125</v>
      </c>
      <c r="EA4" s="161">
        <f t="shared" si="7"/>
        <v>126</v>
      </c>
      <c r="EB4" s="161">
        <f t="shared" si="7"/>
        <v>127</v>
      </c>
      <c r="EC4" s="161">
        <f t="shared" si="7"/>
        <v>128</v>
      </c>
      <c r="ED4" s="161">
        <f t="shared" si="7"/>
        <v>129</v>
      </c>
      <c r="EE4" s="161">
        <f t="shared" si="7"/>
        <v>130</v>
      </c>
      <c r="EF4" s="161">
        <f t="shared" ref="EF4:EU5" si="8">EE4+1</f>
        <v>131</v>
      </c>
      <c r="EG4" s="161">
        <f t="shared" si="8"/>
        <v>132</v>
      </c>
      <c r="EH4" s="161">
        <f t="shared" si="8"/>
        <v>133</v>
      </c>
      <c r="EI4" s="161">
        <f t="shared" si="8"/>
        <v>134</v>
      </c>
      <c r="EJ4" s="161">
        <f t="shared" si="8"/>
        <v>135</v>
      </c>
      <c r="EK4" s="161">
        <f t="shared" si="8"/>
        <v>136</v>
      </c>
      <c r="EL4" s="161">
        <f t="shared" si="8"/>
        <v>137</v>
      </c>
      <c r="EM4" s="161">
        <f t="shared" si="8"/>
        <v>138</v>
      </c>
      <c r="EN4" s="161">
        <f t="shared" si="8"/>
        <v>139</v>
      </c>
      <c r="EO4" s="161">
        <f t="shared" si="8"/>
        <v>140</v>
      </c>
      <c r="EP4" s="161">
        <f t="shared" si="8"/>
        <v>141</v>
      </c>
      <c r="EQ4" s="161">
        <f t="shared" si="8"/>
        <v>142</v>
      </c>
      <c r="ER4" s="161">
        <f t="shared" si="8"/>
        <v>143</v>
      </c>
      <c r="ES4" s="161">
        <f t="shared" si="8"/>
        <v>144</v>
      </c>
      <c r="ET4" s="161">
        <f t="shared" si="8"/>
        <v>145</v>
      </c>
      <c r="EU4" s="161">
        <f t="shared" si="8"/>
        <v>146</v>
      </c>
      <c r="EV4" s="161">
        <f t="shared" ref="EV4:FK5" si="9">EU4+1</f>
        <v>147</v>
      </c>
      <c r="EW4" s="161">
        <f t="shared" si="9"/>
        <v>148</v>
      </c>
      <c r="EX4" s="161">
        <f t="shared" si="9"/>
        <v>149</v>
      </c>
      <c r="EY4" s="161">
        <f t="shared" si="9"/>
        <v>150</v>
      </c>
      <c r="EZ4" s="161">
        <f t="shared" si="9"/>
        <v>151</v>
      </c>
      <c r="FA4" s="161">
        <f t="shared" si="9"/>
        <v>152</v>
      </c>
      <c r="FB4" s="161">
        <f t="shared" si="9"/>
        <v>153</v>
      </c>
      <c r="FC4" s="161">
        <f t="shared" si="9"/>
        <v>154</v>
      </c>
      <c r="FD4" s="161">
        <f t="shared" si="9"/>
        <v>155</v>
      </c>
      <c r="FE4" s="161">
        <f t="shared" si="9"/>
        <v>156</v>
      </c>
      <c r="FF4" s="161">
        <f t="shared" si="9"/>
        <v>157</v>
      </c>
      <c r="FG4" s="161">
        <f t="shared" si="9"/>
        <v>158</v>
      </c>
      <c r="FH4" s="161">
        <f t="shared" si="9"/>
        <v>159</v>
      </c>
      <c r="FI4" s="161">
        <f t="shared" si="9"/>
        <v>160</v>
      </c>
      <c r="FJ4" s="161">
        <f t="shared" si="9"/>
        <v>161</v>
      </c>
      <c r="FK4" s="161">
        <f t="shared" si="9"/>
        <v>162</v>
      </c>
      <c r="FL4" s="161">
        <f t="shared" ref="FL4:FT5" si="10">FK4+1</f>
        <v>163</v>
      </c>
      <c r="FM4" s="161">
        <f t="shared" si="10"/>
        <v>164</v>
      </c>
      <c r="FN4" s="161">
        <f t="shared" si="10"/>
        <v>165</v>
      </c>
      <c r="FO4" s="161">
        <f t="shared" si="10"/>
        <v>166</v>
      </c>
      <c r="FP4" s="161">
        <f t="shared" si="10"/>
        <v>167</v>
      </c>
      <c r="FQ4" s="161">
        <f t="shared" si="10"/>
        <v>168</v>
      </c>
      <c r="FR4" s="161">
        <f t="shared" si="10"/>
        <v>169</v>
      </c>
      <c r="FS4" s="161">
        <f t="shared" si="10"/>
        <v>170</v>
      </c>
      <c r="FT4" s="161">
        <f t="shared" si="10"/>
        <v>171</v>
      </c>
    </row>
    <row r="5" spans="2:205">
      <c r="D5" s="153" t="s">
        <v>38</v>
      </c>
      <c r="E5" s="153"/>
      <c r="F5" s="153">
        <v>1850</v>
      </c>
      <c r="G5" s="153">
        <f>F5+1</f>
        <v>1851</v>
      </c>
      <c r="H5" s="153">
        <f t="shared" si="0"/>
        <v>1852</v>
      </c>
      <c r="I5" s="153">
        <f t="shared" si="0"/>
        <v>1853</v>
      </c>
      <c r="J5" s="153">
        <f t="shared" si="0"/>
        <v>1854</v>
      </c>
      <c r="K5" s="153">
        <f t="shared" si="0"/>
        <v>1855</v>
      </c>
      <c r="L5" s="153">
        <f t="shared" si="0"/>
        <v>1856</v>
      </c>
      <c r="M5" s="153">
        <f t="shared" si="0"/>
        <v>1857</v>
      </c>
      <c r="N5" s="153">
        <f t="shared" si="0"/>
        <v>1858</v>
      </c>
      <c r="O5" s="153">
        <f t="shared" si="0"/>
        <v>1859</v>
      </c>
      <c r="P5" s="153">
        <f t="shared" si="0"/>
        <v>1860</v>
      </c>
      <c r="Q5" s="153">
        <f t="shared" si="0"/>
        <v>1861</v>
      </c>
      <c r="R5" s="153">
        <f t="shared" si="0"/>
        <v>1862</v>
      </c>
      <c r="S5" s="153">
        <f t="shared" si="0"/>
        <v>1863</v>
      </c>
      <c r="T5" s="153">
        <f t="shared" si="0"/>
        <v>1864</v>
      </c>
      <c r="U5" s="153">
        <f t="shared" si="0"/>
        <v>1865</v>
      </c>
      <c r="V5" s="153">
        <f t="shared" si="0"/>
        <v>1866</v>
      </c>
      <c r="W5" s="153">
        <f t="shared" si="0"/>
        <v>1867</v>
      </c>
      <c r="X5" s="153">
        <f t="shared" si="1"/>
        <v>1868</v>
      </c>
      <c r="Y5" s="153">
        <f t="shared" si="1"/>
        <v>1869</v>
      </c>
      <c r="Z5" s="153">
        <f t="shared" si="1"/>
        <v>1870</v>
      </c>
      <c r="AA5" s="153">
        <f t="shared" si="1"/>
        <v>1871</v>
      </c>
      <c r="AB5" s="153">
        <f t="shared" si="1"/>
        <v>1872</v>
      </c>
      <c r="AC5" s="153">
        <f t="shared" si="1"/>
        <v>1873</v>
      </c>
      <c r="AD5" s="153">
        <f t="shared" si="1"/>
        <v>1874</v>
      </c>
      <c r="AE5" s="153">
        <f t="shared" si="1"/>
        <v>1875</v>
      </c>
      <c r="AF5" s="153">
        <f t="shared" si="1"/>
        <v>1876</v>
      </c>
      <c r="AG5" s="153">
        <f t="shared" si="1"/>
        <v>1877</v>
      </c>
      <c r="AH5" s="153">
        <f t="shared" si="1"/>
        <v>1878</v>
      </c>
      <c r="AI5" s="153">
        <f t="shared" si="1"/>
        <v>1879</v>
      </c>
      <c r="AJ5" s="153">
        <f t="shared" si="1"/>
        <v>1880</v>
      </c>
      <c r="AK5" s="153">
        <f t="shared" si="1"/>
        <v>1881</v>
      </c>
      <c r="AL5" s="153">
        <f t="shared" si="1"/>
        <v>1882</v>
      </c>
      <c r="AM5" s="153">
        <f t="shared" si="1"/>
        <v>1883</v>
      </c>
      <c r="AN5" s="153">
        <f t="shared" si="2"/>
        <v>1884</v>
      </c>
      <c r="AO5" s="153">
        <f t="shared" si="2"/>
        <v>1885</v>
      </c>
      <c r="AP5" s="153">
        <f t="shared" si="2"/>
        <v>1886</v>
      </c>
      <c r="AQ5" s="153">
        <f t="shared" si="2"/>
        <v>1887</v>
      </c>
      <c r="AR5" s="153">
        <f t="shared" si="2"/>
        <v>1888</v>
      </c>
      <c r="AS5" s="153">
        <f t="shared" si="2"/>
        <v>1889</v>
      </c>
      <c r="AT5" s="153">
        <f t="shared" si="2"/>
        <v>1890</v>
      </c>
      <c r="AU5" s="153">
        <f t="shared" si="2"/>
        <v>1891</v>
      </c>
      <c r="AV5" s="153">
        <f t="shared" si="2"/>
        <v>1892</v>
      </c>
      <c r="AW5" s="153">
        <f t="shared" si="2"/>
        <v>1893</v>
      </c>
      <c r="AX5" s="153">
        <f t="shared" si="2"/>
        <v>1894</v>
      </c>
      <c r="AY5" s="153">
        <f t="shared" si="2"/>
        <v>1895</v>
      </c>
      <c r="AZ5" s="153">
        <f t="shared" si="2"/>
        <v>1896</v>
      </c>
      <c r="BA5" s="153">
        <f t="shared" si="2"/>
        <v>1897</v>
      </c>
      <c r="BB5" s="153">
        <f t="shared" si="2"/>
        <v>1898</v>
      </c>
      <c r="BC5" s="153">
        <f t="shared" si="2"/>
        <v>1899</v>
      </c>
      <c r="BD5" s="153">
        <f t="shared" si="3"/>
        <v>1900</v>
      </c>
      <c r="BE5" s="153">
        <f t="shared" si="3"/>
        <v>1901</v>
      </c>
      <c r="BF5" s="153">
        <f t="shared" si="3"/>
        <v>1902</v>
      </c>
      <c r="BG5" s="153">
        <f t="shared" si="3"/>
        <v>1903</v>
      </c>
      <c r="BH5" s="153">
        <f t="shared" si="3"/>
        <v>1904</v>
      </c>
      <c r="BI5" s="153">
        <f t="shared" si="3"/>
        <v>1905</v>
      </c>
      <c r="BJ5" s="153">
        <f t="shared" si="3"/>
        <v>1906</v>
      </c>
      <c r="BK5" s="153">
        <f t="shared" si="3"/>
        <v>1907</v>
      </c>
      <c r="BL5" s="153">
        <f t="shared" si="3"/>
        <v>1908</v>
      </c>
      <c r="BM5" s="153">
        <f t="shared" si="3"/>
        <v>1909</v>
      </c>
      <c r="BN5" s="153">
        <f t="shared" si="3"/>
        <v>1910</v>
      </c>
      <c r="BO5" s="153">
        <f t="shared" si="3"/>
        <v>1911</v>
      </c>
      <c r="BP5" s="153">
        <f t="shared" si="3"/>
        <v>1912</v>
      </c>
      <c r="BQ5" s="153">
        <f t="shared" si="3"/>
        <v>1913</v>
      </c>
      <c r="BR5" s="153">
        <f t="shared" si="3"/>
        <v>1914</v>
      </c>
      <c r="BS5" s="153">
        <f t="shared" si="3"/>
        <v>1915</v>
      </c>
      <c r="BT5" s="153">
        <f t="shared" si="4"/>
        <v>1916</v>
      </c>
      <c r="BU5" s="153">
        <f t="shared" si="4"/>
        <v>1917</v>
      </c>
      <c r="BV5" s="153">
        <f t="shared" si="4"/>
        <v>1918</v>
      </c>
      <c r="BW5" s="153">
        <f t="shared" si="4"/>
        <v>1919</v>
      </c>
      <c r="BX5" s="153">
        <f t="shared" si="4"/>
        <v>1920</v>
      </c>
      <c r="BY5" s="153">
        <f t="shared" si="4"/>
        <v>1921</v>
      </c>
      <c r="BZ5" s="153">
        <f t="shared" si="4"/>
        <v>1922</v>
      </c>
      <c r="CA5" s="153">
        <f t="shared" si="4"/>
        <v>1923</v>
      </c>
      <c r="CB5" s="153">
        <f t="shared" si="4"/>
        <v>1924</v>
      </c>
      <c r="CC5" s="153">
        <f t="shared" si="4"/>
        <v>1925</v>
      </c>
      <c r="CD5" s="153">
        <f t="shared" si="4"/>
        <v>1926</v>
      </c>
      <c r="CE5" s="153">
        <f t="shared" si="4"/>
        <v>1927</v>
      </c>
      <c r="CF5" s="153">
        <f t="shared" si="4"/>
        <v>1928</v>
      </c>
      <c r="CG5" s="153">
        <f t="shared" si="4"/>
        <v>1929</v>
      </c>
      <c r="CH5" s="153">
        <f t="shared" si="4"/>
        <v>1930</v>
      </c>
      <c r="CI5" s="153">
        <f t="shared" si="4"/>
        <v>1931</v>
      </c>
      <c r="CJ5" s="153">
        <f t="shared" si="5"/>
        <v>1932</v>
      </c>
      <c r="CK5" s="153">
        <f t="shared" si="5"/>
        <v>1933</v>
      </c>
      <c r="CL5" s="153">
        <f t="shared" si="5"/>
        <v>1934</v>
      </c>
      <c r="CM5" s="153">
        <f t="shared" si="5"/>
        <v>1935</v>
      </c>
      <c r="CN5" s="153">
        <f t="shared" si="5"/>
        <v>1936</v>
      </c>
      <c r="CO5" s="153">
        <f t="shared" si="5"/>
        <v>1937</v>
      </c>
      <c r="CP5" s="153">
        <f t="shared" si="5"/>
        <v>1938</v>
      </c>
      <c r="CQ5" s="153">
        <f t="shared" si="5"/>
        <v>1939</v>
      </c>
      <c r="CR5" s="153">
        <f t="shared" si="5"/>
        <v>1940</v>
      </c>
      <c r="CS5" s="153">
        <f t="shared" si="5"/>
        <v>1941</v>
      </c>
      <c r="CT5" s="153">
        <f t="shared" si="5"/>
        <v>1942</v>
      </c>
      <c r="CU5" s="153">
        <f t="shared" si="5"/>
        <v>1943</v>
      </c>
      <c r="CV5" s="153">
        <f t="shared" si="5"/>
        <v>1944</v>
      </c>
      <c r="CW5" s="153">
        <f t="shared" si="5"/>
        <v>1945</v>
      </c>
      <c r="CX5" s="153">
        <f t="shared" si="5"/>
        <v>1946</v>
      </c>
      <c r="CY5" s="153">
        <f t="shared" si="5"/>
        <v>1947</v>
      </c>
      <c r="CZ5" s="153">
        <f t="shared" si="6"/>
        <v>1948</v>
      </c>
      <c r="DA5" s="153">
        <f t="shared" si="6"/>
        <v>1949</v>
      </c>
      <c r="DB5" s="153">
        <f t="shared" si="6"/>
        <v>1950</v>
      </c>
      <c r="DC5" s="153">
        <f t="shared" si="6"/>
        <v>1951</v>
      </c>
      <c r="DD5" s="153">
        <f t="shared" si="6"/>
        <v>1952</v>
      </c>
      <c r="DE5" s="153">
        <f t="shared" si="6"/>
        <v>1953</v>
      </c>
      <c r="DF5" s="153">
        <f t="shared" si="6"/>
        <v>1954</v>
      </c>
      <c r="DG5" s="153">
        <f t="shared" si="6"/>
        <v>1955</v>
      </c>
      <c r="DH5" s="153">
        <f t="shared" si="6"/>
        <v>1956</v>
      </c>
      <c r="DI5" s="153">
        <f t="shared" si="6"/>
        <v>1957</v>
      </c>
      <c r="DJ5" s="153">
        <f t="shared" si="6"/>
        <v>1958</v>
      </c>
      <c r="DK5" s="153">
        <f t="shared" si="6"/>
        <v>1959</v>
      </c>
      <c r="DL5" s="153">
        <f t="shared" si="6"/>
        <v>1960</v>
      </c>
      <c r="DM5" s="153">
        <f t="shared" si="6"/>
        <v>1961</v>
      </c>
      <c r="DN5" s="153">
        <f t="shared" si="6"/>
        <v>1962</v>
      </c>
      <c r="DO5" s="153">
        <f t="shared" si="6"/>
        <v>1963</v>
      </c>
      <c r="DP5" s="153">
        <f t="shared" si="7"/>
        <v>1964</v>
      </c>
      <c r="DQ5" s="153">
        <f t="shared" si="7"/>
        <v>1965</v>
      </c>
      <c r="DR5" s="153">
        <f t="shared" si="7"/>
        <v>1966</v>
      </c>
      <c r="DS5" s="153">
        <f t="shared" si="7"/>
        <v>1967</v>
      </c>
      <c r="DT5" s="153">
        <f t="shared" si="7"/>
        <v>1968</v>
      </c>
      <c r="DU5" s="153">
        <f t="shared" si="7"/>
        <v>1969</v>
      </c>
      <c r="DV5" s="153">
        <f t="shared" si="7"/>
        <v>1970</v>
      </c>
      <c r="DW5" s="153">
        <f t="shared" si="7"/>
        <v>1971</v>
      </c>
      <c r="DX5" s="153">
        <f t="shared" si="7"/>
        <v>1972</v>
      </c>
      <c r="DY5" s="153">
        <f t="shared" si="7"/>
        <v>1973</v>
      </c>
      <c r="DZ5" s="153">
        <f t="shared" si="7"/>
        <v>1974</v>
      </c>
      <c r="EA5" s="153">
        <f t="shared" si="7"/>
        <v>1975</v>
      </c>
      <c r="EB5" s="153">
        <f t="shared" si="7"/>
        <v>1976</v>
      </c>
      <c r="EC5" s="153">
        <f t="shared" si="7"/>
        <v>1977</v>
      </c>
      <c r="ED5" s="153">
        <f t="shared" si="7"/>
        <v>1978</v>
      </c>
      <c r="EE5" s="153">
        <f t="shared" si="7"/>
        <v>1979</v>
      </c>
      <c r="EF5" s="153">
        <f t="shared" si="8"/>
        <v>1980</v>
      </c>
      <c r="EG5" s="153">
        <f t="shared" si="8"/>
        <v>1981</v>
      </c>
      <c r="EH5" s="153">
        <f t="shared" si="8"/>
        <v>1982</v>
      </c>
      <c r="EI5" s="153">
        <f t="shared" si="8"/>
        <v>1983</v>
      </c>
      <c r="EJ5" s="153">
        <f t="shared" si="8"/>
        <v>1984</v>
      </c>
      <c r="EK5" s="153">
        <f t="shared" si="8"/>
        <v>1985</v>
      </c>
      <c r="EL5" s="153">
        <f t="shared" si="8"/>
        <v>1986</v>
      </c>
      <c r="EM5" s="153">
        <f t="shared" si="8"/>
        <v>1987</v>
      </c>
      <c r="EN5" s="153">
        <f t="shared" si="8"/>
        <v>1988</v>
      </c>
      <c r="EO5" s="153">
        <f t="shared" si="8"/>
        <v>1989</v>
      </c>
      <c r="EP5" s="153">
        <f t="shared" si="8"/>
        <v>1990</v>
      </c>
      <c r="EQ5" s="153">
        <f t="shared" si="8"/>
        <v>1991</v>
      </c>
      <c r="ER5" s="153">
        <f t="shared" si="8"/>
        <v>1992</v>
      </c>
      <c r="ES5" s="153">
        <f t="shared" si="8"/>
        <v>1993</v>
      </c>
      <c r="ET5" s="153">
        <f t="shared" si="8"/>
        <v>1994</v>
      </c>
      <c r="EU5" s="153">
        <f t="shared" si="8"/>
        <v>1995</v>
      </c>
      <c r="EV5" s="153">
        <f t="shared" si="9"/>
        <v>1996</v>
      </c>
      <c r="EW5" s="153">
        <f t="shared" si="9"/>
        <v>1997</v>
      </c>
      <c r="EX5" s="153">
        <f t="shared" si="9"/>
        <v>1998</v>
      </c>
      <c r="EY5" s="153">
        <f t="shared" si="9"/>
        <v>1999</v>
      </c>
      <c r="EZ5" s="153">
        <f t="shared" si="9"/>
        <v>2000</v>
      </c>
      <c r="FA5" s="153">
        <f t="shared" si="9"/>
        <v>2001</v>
      </c>
      <c r="FB5" s="153">
        <f t="shared" si="9"/>
        <v>2002</v>
      </c>
      <c r="FC5" s="153">
        <f t="shared" si="9"/>
        <v>2003</v>
      </c>
      <c r="FD5" s="153">
        <f t="shared" si="9"/>
        <v>2004</v>
      </c>
      <c r="FE5" s="153">
        <f t="shared" si="9"/>
        <v>2005</v>
      </c>
      <c r="FF5" s="153">
        <f t="shared" si="9"/>
        <v>2006</v>
      </c>
      <c r="FG5" s="153">
        <f t="shared" si="9"/>
        <v>2007</v>
      </c>
      <c r="FH5" s="153">
        <f t="shared" si="9"/>
        <v>2008</v>
      </c>
      <c r="FI5" s="153">
        <f t="shared" si="9"/>
        <v>2009</v>
      </c>
      <c r="FJ5" s="153">
        <f t="shared" si="9"/>
        <v>2010</v>
      </c>
      <c r="FK5" s="153">
        <f t="shared" si="9"/>
        <v>2011</v>
      </c>
      <c r="FL5" s="153">
        <f t="shared" si="10"/>
        <v>2012</v>
      </c>
      <c r="FM5" s="153">
        <f t="shared" si="10"/>
        <v>2013</v>
      </c>
      <c r="FN5" s="153">
        <f t="shared" si="10"/>
        <v>2014</v>
      </c>
      <c r="FO5" s="153">
        <f t="shared" si="10"/>
        <v>2015</v>
      </c>
      <c r="FP5" s="153">
        <f t="shared" si="10"/>
        <v>2016</v>
      </c>
      <c r="FQ5" s="153">
        <f t="shared" si="10"/>
        <v>2017</v>
      </c>
      <c r="FR5" s="153">
        <f t="shared" si="10"/>
        <v>2018</v>
      </c>
      <c r="FS5" s="153">
        <f t="shared" si="10"/>
        <v>2019</v>
      </c>
      <c r="FT5" s="153">
        <f t="shared" si="10"/>
        <v>2020</v>
      </c>
      <c r="FV5" s="153" t="s">
        <v>25</v>
      </c>
      <c r="FW5" s="153" t="s">
        <v>3</v>
      </c>
      <c r="FX5" s="153" t="s">
        <v>4</v>
      </c>
      <c r="FY5" s="153" t="s">
        <v>5</v>
      </c>
      <c r="FZ5" s="153" t="s">
        <v>6</v>
      </c>
      <c r="GA5" s="153" t="s">
        <v>39</v>
      </c>
      <c r="GC5" s="202" t="s">
        <v>40</v>
      </c>
      <c r="GD5" s="202"/>
      <c r="GE5" s="202"/>
      <c r="GF5" s="202"/>
      <c r="GG5" s="202"/>
      <c r="GH5" s="202"/>
      <c r="GI5" s="202"/>
      <c r="GJ5" s="202"/>
      <c r="GK5" s="202"/>
      <c r="GL5" s="202"/>
      <c r="GN5" s="202" t="s">
        <v>41</v>
      </c>
      <c r="GO5" s="202"/>
      <c r="GP5" s="202"/>
      <c r="GQ5" s="202"/>
      <c r="GR5" s="202"/>
      <c r="GS5" s="202"/>
      <c r="GT5" s="202"/>
      <c r="GU5" s="202"/>
      <c r="GV5" s="202"/>
      <c r="GW5" s="202"/>
    </row>
    <row r="6" spans="2:205">
      <c r="DC6" t="str">
        <f>DC5-$E$3+1&amp;" - "&amp;DC5</f>
        <v>1852 - 1951</v>
      </c>
      <c r="DD6" t="str">
        <f t="shared" ref="DD6:FO6" si="11">DD5-$E$3+1&amp;" - "&amp;DD5</f>
        <v>1853 - 1952</v>
      </c>
      <c r="DE6" t="str">
        <f t="shared" si="11"/>
        <v>1854 - 1953</v>
      </c>
      <c r="DF6" t="str">
        <f t="shared" si="11"/>
        <v>1855 - 1954</v>
      </c>
      <c r="DG6" t="str">
        <f t="shared" si="11"/>
        <v>1856 - 1955</v>
      </c>
      <c r="DH6" t="str">
        <f t="shared" si="11"/>
        <v>1857 - 1956</v>
      </c>
      <c r="DI6" t="str">
        <f t="shared" si="11"/>
        <v>1858 - 1957</v>
      </c>
      <c r="DJ6" t="str">
        <f t="shared" si="11"/>
        <v>1859 - 1958</v>
      </c>
      <c r="DK6" t="str">
        <f t="shared" si="11"/>
        <v>1860 - 1959</v>
      </c>
      <c r="DL6" t="str">
        <f t="shared" si="11"/>
        <v>1861 - 1960</v>
      </c>
      <c r="DM6" t="str">
        <f t="shared" si="11"/>
        <v>1862 - 1961</v>
      </c>
      <c r="DN6" t="str">
        <f t="shared" si="11"/>
        <v>1863 - 1962</v>
      </c>
      <c r="DO6" t="str">
        <f t="shared" si="11"/>
        <v>1864 - 1963</v>
      </c>
      <c r="DP6" t="str">
        <f t="shared" si="11"/>
        <v>1865 - 1964</v>
      </c>
      <c r="DQ6" t="str">
        <f t="shared" si="11"/>
        <v>1866 - 1965</v>
      </c>
      <c r="DR6" t="str">
        <f t="shared" si="11"/>
        <v>1867 - 1966</v>
      </c>
      <c r="DS6" t="str">
        <f t="shared" si="11"/>
        <v>1868 - 1967</v>
      </c>
      <c r="DT6" t="str">
        <f t="shared" si="11"/>
        <v>1869 - 1968</v>
      </c>
      <c r="DU6" t="str">
        <f t="shared" si="11"/>
        <v>1870 - 1969</v>
      </c>
      <c r="DV6" t="str">
        <f t="shared" si="11"/>
        <v>1871 - 1970</v>
      </c>
      <c r="DW6" t="str">
        <f t="shared" si="11"/>
        <v>1872 - 1971</v>
      </c>
      <c r="DX6" t="str">
        <f t="shared" si="11"/>
        <v>1873 - 1972</v>
      </c>
      <c r="DY6" t="str">
        <f t="shared" si="11"/>
        <v>1874 - 1973</v>
      </c>
      <c r="DZ6" t="str">
        <f t="shared" si="11"/>
        <v>1875 - 1974</v>
      </c>
      <c r="EA6" t="str">
        <f t="shared" si="11"/>
        <v>1876 - 1975</v>
      </c>
      <c r="EB6" t="str">
        <f t="shared" si="11"/>
        <v>1877 - 1976</v>
      </c>
      <c r="EC6" t="str">
        <f t="shared" si="11"/>
        <v>1878 - 1977</v>
      </c>
      <c r="ED6" t="str">
        <f t="shared" si="11"/>
        <v>1879 - 1978</v>
      </c>
      <c r="EE6" t="str">
        <f t="shared" si="11"/>
        <v>1880 - 1979</v>
      </c>
      <c r="EF6" t="str">
        <f t="shared" si="11"/>
        <v>1881 - 1980</v>
      </c>
      <c r="EG6" t="str">
        <f t="shared" si="11"/>
        <v>1882 - 1981</v>
      </c>
      <c r="EH6" t="str">
        <f t="shared" si="11"/>
        <v>1883 - 1982</v>
      </c>
      <c r="EI6" t="str">
        <f t="shared" si="11"/>
        <v>1884 - 1983</v>
      </c>
      <c r="EJ6" t="str">
        <f t="shared" si="11"/>
        <v>1885 - 1984</v>
      </c>
      <c r="EK6" t="str">
        <f t="shared" si="11"/>
        <v>1886 - 1985</v>
      </c>
      <c r="EL6" t="str">
        <f t="shared" si="11"/>
        <v>1887 - 1986</v>
      </c>
      <c r="EM6" t="str">
        <f t="shared" si="11"/>
        <v>1888 - 1987</v>
      </c>
      <c r="EN6" t="str">
        <f t="shared" si="11"/>
        <v>1889 - 1988</v>
      </c>
      <c r="EO6" t="str">
        <f t="shared" si="11"/>
        <v>1890 - 1989</v>
      </c>
      <c r="EP6" t="str">
        <f t="shared" si="11"/>
        <v>1891 - 1990</v>
      </c>
      <c r="EQ6" t="str">
        <f t="shared" si="11"/>
        <v>1892 - 1991</v>
      </c>
      <c r="ER6" t="str">
        <f t="shared" si="11"/>
        <v>1893 - 1992</v>
      </c>
      <c r="ES6" t="str">
        <f t="shared" si="11"/>
        <v>1894 - 1993</v>
      </c>
      <c r="ET6" t="str">
        <f t="shared" si="11"/>
        <v>1895 - 1994</v>
      </c>
      <c r="EU6" t="str">
        <f t="shared" si="11"/>
        <v>1896 - 1995</v>
      </c>
      <c r="EV6" t="str">
        <f t="shared" si="11"/>
        <v>1897 - 1996</v>
      </c>
      <c r="EW6" t="str">
        <f t="shared" si="11"/>
        <v>1898 - 1997</v>
      </c>
      <c r="EX6" t="str">
        <f t="shared" si="11"/>
        <v>1899 - 1998</v>
      </c>
      <c r="EY6" t="str">
        <f t="shared" si="11"/>
        <v>1900 - 1999</v>
      </c>
      <c r="EZ6" t="str">
        <f t="shared" si="11"/>
        <v>1901 - 2000</v>
      </c>
      <c r="FA6" t="str">
        <f t="shared" si="11"/>
        <v>1902 - 2001</v>
      </c>
      <c r="FB6" t="str">
        <f t="shared" si="11"/>
        <v>1903 - 2002</v>
      </c>
      <c r="FC6" t="str">
        <f t="shared" si="11"/>
        <v>1904 - 2003</v>
      </c>
      <c r="FD6" t="str">
        <f t="shared" si="11"/>
        <v>1905 - 2004</v>
      </c>
      <c r="FE6" t="str">
        <f t="shared" si="11"/>
        <v>1906 - 2005</v>
      </c>
      <c r="FF6" t="str">
        <f t="shared" si="11"/>
        <v>1907 - 2006</v>
      </c>
      <c r="FG6" t="str">
        <f t="shared" si="11"/>
        <v>1908 - 2007</v>
      </c>
      <c r="FH6" t="str">
        <f t="shared" si="11"/>
        <v>1909 - 2008</v>
      </c>
      <c r="FI6" t="str">
        <f t="shared" si="11"/>
        <v>1910 - 2009</v>
      </c>
      <c r="FJ6" t="str">
        <f t="shared" si="11"/>
        <v>1911 - 2010</v>
      </c>
      <c r="FK6" t="str">
        <f t="shared" si="11"/>
        <v>1912 - 2011</v>
      </c>
      <c r="FL6" t="str">
        <f t="shared" si="11"/>
        <v>1913 - 2012</v>
      </c>
      <c r="FM6" t="str">
        <f t="shared" si="11"/>
        <v>1914 - 2013</v>
      </c>
      <c r="FN6" t="str">
        <f t="shared" si="11"/>
        <v>1915 - 2014</v>
      </c>
      <c r="FO6" t="str">
        <f t="shared" si="11"/>
        <v>1916 - 2015</v>
      </c>
      <c r="FP6" t="str">
        <f t="shared" ref="FP6:FT6" si="12">FP5-$E$3+1&amp;" - "&amp;FP5</f>
        <v>1917 - 2016</v>
      </c>
      <c r="FQ6" t="str">
        <f t="shared" si="12"/>
        <v>1918 - 2017</v>
      </c>
      <c r="FR6" t="str">
        <f t="shared" si="12"/>
        <v>1919 - 2018</v>
      </c>
      <c r="FS6" t="str">
        <f t="shared" si="12"/>
        <v>1920 - 2019</v>
      </c>
      <c r="FT6" t="str">
        <f t="shared" si="12"/>
        <v>1921 - 2020</v>
      </c>
    </row>
    <row r="7" spans="2:205">
      <c r="B7" s="134" t="s">
        <v>42</v>
      </c>
      <c r="D7" s="129" t="s">
        <v>64</v>
      </c>
      <c r="E7" s="130">
        <v>150</v>
      </c>
      <c r="F7" s="130" t="s">
        <v>23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V7" s="129"/>
      <c r="FW7" s="129"/>
      <c r="FX7" s="129"/>
      <c r="FY7" s="129"/>
      <c r="FZ7" s="134" t="s">
        <v>42</v>
      </c>
      <c r="GA7" s="134" t="s">
        <v>42</v>
      </c>
    </row>
    <row r="8" spans="2:205">
      <c r="B8" s="129"/>
    </row>
    <row r="9" spans="2:205">
      <c r="B9" s="129"/>
      <c r="D9" s="98" t="s">
        <v>44</v>
      </c>
    </row>
    <row r="10" spans="2:205">
      <c r="B10" s="129"/>
      <c r="D10" s="27" t="s">
        <v>28</v>
      </c>
      <c r="E10" s="161">
        <v>5</v>
      </c>
      <c r="F10">
        <f>COUNTIFS('150 TS and Hurricane DATA'!$I$5:$I$498,$E$7,'150 TS and Hurricane DATA'!$J$5:$J$498,$E10,'150 TS and Hurricane DATA'!$H$5:$H$498,F$5,'150 TS and Hurricane DATA'!$K$5:$K$498,$F$7)</f>
        <v>0</v>
      </c>
      <c r="G10">
        <f>COUNTIFS('150 TS and Hurricane DATA'!$I$5:$I$498,$E$7,'150 TS and Hurricane DATA'!$J$5:$J$498,$E10,'150 TS and Hurricane DATA'!$H$5:$H$498,G$5,'150 TS and Hurricane DATA'!$K$5:$K$498,$F$7)</f>
        <v>0</v>
      </c>
      <c r="H10">
        <f>COUNTIFS('150 TS and Hurricane DATA'!$I$5:$I$498,$E$7,'150 TS and Hurricane DATA'!$J$5:$J$498,$E10,'150 TS and Hurricane DATA'!$H$5:$H$498,H$5,'150 TS and Hurricane DATA'!$K$5:$K$498,$F$7)</f>
        <v>0</v>
      </c>
      <c r="I10">
        <f>COUNTIFS('150 TS and Hurricane DATA'!$I$5:$I$498,$E$7,'150 TS and Hurricane DATA'!$J$5:$J$498,$E10,'150 TS and Hurricane DATA'!$H$5:$H$498,I$5,'150 TS and Hurricane DATA'!$K$5:$K$498,$F$7)</f>
        <v>0</v>
      </c>
      <c r="J10">
        <f>COUNTIFS('150 TS and Hurricane DATA'!$I$5:$I$498,$E$7,'150 TS and Hurricane DATA'!$J$5:$J$498,$E10,'150 TS and Hurricane DATA'!$H$5:$H$498,J$5,'150 TS and Hurricane DATA'!$K$5:$K$498,$F$7)</f>
        <v>0</v>
      </c>
      <c r="K10">
        <f>COUNTIFS('150 TS and Hurricane DATA'!$I$5:$I$498,$E$7,'150 TS and Hurricane DATA'!$J$5:$J$498,$E10,'150 TS and Hurricane DATA'!$H$5:$H$498,K$5,'150 TS and Hurricane DATA'!$K$5:$K$498,$F$7)</f>
        <v>0</v>
      </c>
      <c r="L10">
        <f>COUNTIFS('150 TS and Hurricane DATA'!$I$5:$I$498,$E$7,'150 TS and Hurricane DATA'!$J$5:$J$498,$E10,'150 TS and Hurricane DATA'!$H$5:$H$498,L$5,'150 TS and Hurricane DATA'!$K$5:$K$498,$F$7)</f>
        <v>0</v>
      </c>
      <c r="M10">
        <f>COUNTIFS('150 TS and Hurricane DATA'!$I$5:$I$498,$E$7,'150 TS and Hurricane DATA'!$J$5:$J$498,$E10,'150 TS and Hurricane DATA'!$H$5:$H$498,M$5,'150 TS and Hurricane DATA'!$K$5:$K$498,$F$7)</f>
        <v>0</v>
      </c>
      <c r="N10">
        <f>COUNTIFS('150 TS and Hurricane DATA'!$I$5:$I$498,$E$7,'150 TS and Hurricane DATA'!$J$5:$J$498,$E10,'150 TS and Hurricane DATA'!$H$5:$H$498,N$5,'150 TS and Hurricane DATA'!$K$5:$K$498,$F$7)</f>
        <v>0</v>
      </c>
      <c r="O10">
        <f>COUNTIFS('150 TS and Hurricane DATA'!$I$5:$I$498,$E$7,'150 TS and Hurricane DATA'!$J$5:$J$498,$E10,'150 TS and Hurricane DATA'!$H$5:$H$498,O$5,'150 TS and Hurricane DATA'!$K$5:$K$498,$F$7)</f>
        <v>0</v>
      </c>
      <c r="P10">
        <f>COUNTIFS('150 TS and Hurricane DATA'!$I$5:$I$498,$E$7,'150 TS and Hurricane DATA'!$J$5:$J$498,$E10,'150 TS and Hurricane DATA'!$H$5:$H$498,P$5,'150 TS and Hurricane DATA'!$K$5:$K$498,$F$7)</f>
        <v>0</v>
      </c>
      <c r="Q10">
        <f>COUNTIFS('150 TS and Hurricane DATA'!$I$5:$I$498,$E$7,'150 TS and Hurricane DATA'!$J$5:$J$498,$E10,'150 TS and Hurricane DATA'!$H$5:$H$498,Q$5,'150 TS and Hurricane DATA'!$K$5:$K$498,$F$7)</f>
        <v>0</v>
      </c>
      <c r="R10">
        <f>COUNTIFS('150 TS and Hurricane DATA'!$I$5:$I$498,$E$7,'150 TS and Hurricane DATA'!$J$5:$J$498,$E10,'150 TS and Hurricane DATA'!$H$5:$H$498,R$5,'150 TS and Hurricane DATA'!$K$5:$K$498,$F$7)</f>
        <v>0</v>
      </c>
      <c r="S10">
        <f>COUNTIFS('150 TS and Hurricane DATA'!$I$5:$I$498,$E$7,'150 TS and Hurricane DATA'!$J$5:$J$498,$E10,'150 TS and Hurricane DATA'!$H$5:$H$498,S$5,'150 TS and Hurricane DATA'!$K$5:$K$498,$F$7)</f>
        <v>0</v>
      </c>
      <c r="T10">
        <f>COUNTIFS('150 TS and Hurricane DATA'!$I$5:$I$498,$E$7,'150 TS and Hurricane DATA'!$J$5:$J$498,$E10,'150 TS and Hurricane DATA'!$H$5:$H$498,T$5,'150 TS and Hurricane DATA'!$K$5:$K$498,$F$7)</f>
        <v>0</v>
      </c>
      <c r="U10">
        <f>COUNTIFS('150 TS and Hurricane DATA'!$I$5:$I$498,$E$7,'150 TS and Hurricane DATA'!$J$5:$J$498,$E10,'150 TS and Hurricane DATA'!$H$5:$H$498,U$5,'150 TS and Hurricane DATA'!$K$5:$K$498,$F$7)</f>
        <v>0</v>
      </c>
      <c r="V10">
        <f>COUNTIFS('150 TS and Hurricane DATA'!$I$5:$I$498,$E$7,'150 TS and Hurricane DATA'!$J$5:$J$498,$E10,'150 TS and Hurricane DATA'!$H$5:$H$498,V$5,'150 TS and Hurricane DATA'!$K$5:$K$498,$F$7)</f>
        <v>0</v>
      </c>
      <c r="W10">
        <f>COUNTIFS('150 TS and Hurricane DATA'!$I$5:$I$498,$E$7,'150 TS and Hurricane DATA'!$J$5:$J$498,$E10,'150 TS and Hurricane DATA'!$H$5:$H$498,W$5,'150 TS and Hurricane DATA'!$K$5:$K$498,$F$7)</f>
        <v>0</v>
      </c>
      <c r="X10">
        <f>COUNTIFS('150 TS and Hurricane DATA'!$I$5:$I$498,$E$7,'150 TS and Hurricane DATA'!$J$5:$J$498,$E10,'150 TS and Hurricane DATA'!$H$5:$H$498,X$5,'150 TS and Hurricane DATA'!$K$5:$K$498,$F$7)</f>
        <v>0</v>
      </c>
      <c r="Y10">
        <f>COUNTIFS('150 TS and Hurricane DATA'!$I$5:$I$498,$E$7,'150 TS and Hurricane DATA'!$J$5:$J$498,$E10,'150 TS and Hurricane DATA'!$H$5:$H$498,Y$5,'150 TS and Hurricane DATA'!$K$5:$K$498,$F$7)</f>
        <v>0</v>
      </c>
      <c r="Z10">
        <f>COUNTIFS('150 TS and Hurricane DATA'!$I$5:$I$498,$E$7,'150 TS and Hurricane DATA'!$J$5:$J$498,$E10,'150 TS and Hurricane DATA'!$H$5:$H$498,Z$5,'150 TS and Hurricane DATA'!$K$5:$K$498,$F$7)</f>
        <v>0</v>
      </c>
      <c r="AA10">
        <f>COUNTIFS('150 TS and Hurricane DATA'!$I$5:$I$498,$E$7,'150 TS and Hurricane DATA'!$J$5:$J$498,$E10,'150 TS and Hurricane DATA'!$H$5:$H$498,AA$5,'150 TS and Hurricane DATA'!$K$5:$K$498,$F$7)</f>
        <v>0</v>
      </c>
      <c r="AB10">
        <f>COUNTIFS('150 TS and Hurricane DATA'!$I$5:$I$498,$E$7,'150 TS and Hurricane DATA'!$J$5:$J$498,$E10,'150 TS and Hurricane DATA'!$H$5:$H$498,AB$5,'150 TS and Hurricane DATA'!$K$5:$K$498,$F$7)</f>
        <v>0</v>
      </c>
      <c r="AC10">
        <f>COUNTIFS('150 TS and Hurricane DATA'!$I$5:$I$498,$E$7,'150 TS and Hurricane DATA'!$J$5:$J$498,$E10,'150 TS and Hurricane DATA'!$H$5:$H$498,AC$5,'150 TS and Hurricane DATA'!$K$5:$K$498,$F$7)</f>
        <v>0</v>
      </c>
      <c r="AD10">
        <f>COUNTIFS('150 TS and Hurricane DATA'!$I$5:$I$498,$E$7,'150 TS and Hurricane DATA'!$J$5:$J$498,$E10,'150 TS and Hurricane DATA'!$H$5:$H$498,AD$5,'150 TS and Hurricane DATA'!$K$5:$K$498,$F$7)</f>
        <v>0</v>
      </c>
      <c r="AE10">
        <f>COUNTIFS('150 TS and Hurricane DATA'!$I$5:$I$498,$E$7,'150 TS and Hurricane DATA'!$J$5:$J$498,$E10,'150 TS and Hurricane DATA'!$H$5:$H$498,AE$5,'150 TS and Hurricane DATA'!$K$5:$K$498,$F$7)</f>
        <v>0</v>
      </c>
      <c r="AF10">
        <f>COUNTIFS('150 TS and Hurricane DATA'!$I$5:$I$498,$E$7,'150 TS and Hurricane DATA'!$J$5:$J$498,$E10,'150 TS and Hurricane DATA'!$H$5:$H$498,AF$5,'150 TS and Hurricane DATA'!$K$5:$K$498,$F$7)</f>
        <v>0</v>
      </c>
      <c r="AG10">
        <f>COUNTIFS('150 TS and Hurricane DATA'!$I$5:$I$498,$E$7,'150 TS and Hurricane DATA'!$J$5:$J$498,$E10,'150 TS and Hurricane DATA'!$H$5:$H$498,AG$5,'150 TS and Hurricane DATA'!$K$5:$K$498,$F$7)</f>
        <v>0</v>
      </c>
      <c r="AH10">
        <f>COUNTIFS('150 TS and Hurricane DATA'!$I$5:$I$498,$E$7,'150 TS and Hurricane DATA'!$J$5:$J$498,$E10,'150 TS and Hurricane DATA'!$H$5:$H$498,AH$5,'150 TS and Hurricane DATA'!$K$5:$K$498,$F$7)</f>
        <v>0</v>
      </c>
      <c r="AI10">
        <f>COUNTIFS('150 TS and Hurricane DATA'!$I$5:$I$498,$E$7,'150 TS and Hurricane DATA'!$J$5:$J$498,$E10,'150 TS and Hurricane DATA'!$H$5:$H$498,AI$5,'150 TS and Hurricane DATA'!$K$5:$K$498,$F$7)</f>
        <v>0</v>
      </c>
      <c r="AJ10">
        <f>COUNTIFS('150 TS and Hurricane DATA'!$I$5:$I$498,$E$7,'150 TS and Hurricane DATA'!$J$5:$J$498,$E10,'150 TS and Hurricane DATA'!$H$5:$H$498,AJ$5,'150 TS and Hurricane DATA'!$K$5:$K$498,$F$7)</f>
        <v>0</v>
      </c>
      <c r="AK10">
        <f>COUNTIFS('150 TS and Hurricane DATA'!$I$5:$I$498,$E$7,'150 TS and Hurricane DATA'!$J$5:$J$498,$E10,'150 TS and Hurricane DATA'!$H$5:$H$498,AK$5,'150 TS and Hurricane DATA'!$K$5:$K$498,$F$7)</f>
        <v>0</v>
      </c>
      <c r="AL10">
        <f>COUNTIFS('150 TS and Hurricane DATA'!$I$5:$I$498,$E$7,'150 TS and Hurricane DATA'!$J$5:$J$498,$E10,'150 TS and Hurricane DATA'!$H$5:$H$498,AL$5,'150 TS and Hurricane DATA'!$K$5:$K$498,$F$7)</f>
        <v>0</v>
      </c>
      <c r="AM10">
        <f>COUNTIFS('150 TS and Hurricane DATA'!$I$5:$I$498,$E$7,'150 TS and Hurricane DATA'!$J$5:$J$498,$E10,'150 TS and Hurricane DATA'!$H$5:$H$498,AM$5,'150 TS and Hurricane DATA'!$K$5:$K$498,$F$7)</f>
        <v>0</v>
      </c>
      <c r="AN10">
        <f>COUNTIFS('150 TS and Hurricane DATA'!$I$5:$I$498,$E$7,'150 TS and Hurricane DATA'!$J$5:$J$498,$E10,'150 TS and Hurricane DATA'!$H$5:$H$498,AN$5,'150 TS and Hurricane DATA'!$K$5:$K$498,$F$7)</f>
        <v>0</v>
      </c>
      <c r="AO10">
        <f>COUNTIFS('150 TS and Hurricane DATA'!$I$5:$I$498,$E$7,'150 TS and Hurricane DATA'!$J$5:$J$498,$E10,'150 TS and Hurricane DATA'!$H$5:$H$498,AO$5,'150 TS and Hurricane DATA'!$K$5:$K$498,$F$7)</f>
        <v>0</v>
      </c>
      <c r="AP10">
        <f>COUNTIFS('150 TS and Hurricane DATA'!$I$5:$I$498,$E$7,'150 TS and Hurricane DATA'!$J$5:$J$498,$E10,'150 TS and Hurricane DATA'!$H$5:$H$498,AP$5,'150 TS and Hurricane DATA'!$K$5:$K$498,$F$7)</f>
        <v>0</v>
      </c>
      <c r="AQ10">
        <f>COUNTIFS('150 TS and Hurricane DATA'!$I$5:$I$498,$E$7,'150 TS and Hurricane DATA'!$J$5:$J$498,$E10,'150 TS and Hurricane DATA'!$H$5:$H$498,AQ$5,'150 TS and Hurricane DATA'!$K$5:$K$498,$F$7)</f>
        <v>0</v>
      </c>
      <c r="AR10">
        <f>COUNTIFS('150 TS and Hurricane DATA'!$I$5:$I$498,$E$7,'150 TS and Hurricane DATA'!$J$5:$J$498,$E10,'150 TS and Hurricane DATA'!$H$5:$H$498,AR$5,'150 TS and Hurricane DATA'!$K$5:$K$498,$F$7)</f>
        <v>0</v>
      </c>
      <c r="AS10">
        <f>COUNTIFS('150 TS and Hurricane DATA'!$I$5:$I$498,$E$7,'150 TS and Hurricane DATA'!$J$5:$J$498,$E10,'150 TS and Hurricane DATA'!$H$5:$H$498,AS$5,'150 TS and Hurricane DATA'!$K$5:$K$498,$F$7)</f>
        <v>0</v>
      </c>
      <c r="AT10">
        <f>COUNTIFS('150 TS and Hurricane DATA'!$I$5:$I$498,$E$7,'150 TS and Hurricane DATA'!$J$5:$J$498,$E10,'150 TS and Hurricane DATA'!$H$5:$H$498,AT$5,'150 TS and Hurricane DATA'!$K$5:$K$498,$F$7)</f>
        <v>0</v>
      </c>
      <c r="AU10">
        <f>COUNTIFS('150 TS and Hurricane DATA'!$I$5:$I$498,$E$7,'150 TS and Hurricane DATA'!$J$5:$J$498,$E10,'150 TS and Hurricane DATA'!$H$5:$H$498,AU$5,'150 TS and Hurricane DATA'!$K$5:$K$498,$F$7)</f>
        <v>0</v>
      </c>
      <c r="AV10">
        <f>COUNTIFS('150 TS and Hurricane DATA'!$I$5:$I$498,$E$7,'150 TS and Hurricane DATA'!$J$5:$J$498,$E10,'150 TS and Hurricane DATA'!$H$5:$H$498,AV$5,'150 TS and Hurricane DATA'!$K$5:$K$498,$F$7)</f>
        <v>0</v>
      </c>
      <c r="AW10">
        <f>COUNTIFS('150 TS and Hurricane DATA'!$I$5:$I$498,$E$7,'150 TS and Hurricane DATA'!$J$5:$J$498,$E10,'150 TS and Hurricane DATA'!$H$5:$H$498,AW$5,'150 TS and Hurricane DATA'!$K$5:$K$498,$F$7)</f>
        <v>0</v>
      </c>
      <c r="AX10">
        <f>COUNTIFS('150 TS and Hurricane DATA'!$I$5:$I$498,$E$7,'150 TS and Hurricane DATA'!$J$5:$J$498,$E10,'150 TS and Hurricane DATA'!$H$5:$H$498,AX$5,'150 TS and Hurricane DATA'!$K$5:$K$498,$F$7)</f>
        <v>0</v>
      </c>
      <c r="AY10">
        <f>COUNTIFS('150 TS and Hurricane DATA'!$I$5:$I$498,$E$7,'150 TS and Hurricane DATA'!$J$5:$J$498,$E10,'150 TS and Hurricane DATA'!$H$5:$H$498,AY$5,'150 TS and Hurricane DATA'!$K$5:$K$498,$F$7)</f>
        <v>0</v>
      </c>
      <c r="AZ10">
        <f>COUNTIFS('150 TS and Hurricane DATA'!$I$5:$I$498,$E$7,'150 TS and Hurricane DATA'!$J$5:$J$498,$E10,'150 TS and Hurricane DATA'!$H$5:$H$498,AZ$5,'150 TS and Hurricane DATA'!$K$5:$K$498,$F$7)</f>
        <v>0</v>
      </c>
      <c r="BA10">
        <f>COUNTIFS('150 TS and Hurricane DATA'!$I$5:$I$498,$E$7,'150 TS and Hurricane DATA'!$J$5:$J$498,$E10,'150 TS and Hurricane DATA'!$H$5:$H$498,BA$5,'150 TS and Hurricane DATA'!$K$5:$K$498,$F$7)</f>
        <v>0</v>
      </c>
      <c r="BB10">
        <f>COUNTIFS('150 TS and Hurricane DATA'!$I$5:$I$498,$E$7,'150 TS and Hurricane DATA'!$J$5:$J$498,$E10,'150 TS and Hurricane DATA'!$H$5:$H$498,BB$5,'150 TS and Hurricane DATA'!$K$5:$K$498,$F$7)</f>
        <v>0</v>
      </c>
      <c r="BC10">
        <f>COUNTIFS('150 TS and Hurricane DATA'!$I$5:$I$498,$E$7,'150 TS and Hurricane DATA'!$J$5:$J$498,$E10,'150 TS and Hurricane DATA'!$H$5:$H$498,BC$5,'150 TS and Hurricane DATA'!$K$5:$K$498,$F$7)</f>
        <v>0</v>
      </c>
      <c r="BD10">
        <f>COUNTIFS('150 TS and Hurricane DATA'!$I$5:$I$498,$E$7,'150 TS and Hurricane DATA'!$J$5:$J$498,$E10,'150 TS and Hurricane DATA'!$H$5:$H$498,BD$5,'150 TS and Hurricane DATA'!$K$5:$K$498,$F$7)</f>
        <v>0</v>
      </c>
      <c r="BE10">
        <f>COUNTIFS('150 TS and Hurricane DATA'!$I$5:$I$498,$E$7,'150 TS and Hurricane DATA'!$J$5:$J$498,$E10,'150 TS and Hurricane DATA'!$H$5:$H$498,BE$5,'150 TS and Hurricane DATA'!$K$5:$K$498,$F$7)</f>
        <v>0</v>
      </c>
      <c r="BF10">
        <f>COUNTIFS('150 TS and Hurricane DATA'!$I$5:$I$498,$E$7,'150 TS and Hurricane DATA'!$J$5:$J$498,$E10,'150 TS and Hurricane DATA'!$H$5:$H$498,BF$5,'150 TS and Hurricane DATA'!$K$5:$K$498,$F$7)</f>
        <v>0</v>
      </c>
      <c r="BG10">
        <f>COUNTIFS('150 TS and Hurricane DATA'!$I$5:$I$498,$E$7,'150 TS and Hurricane DATA'!$J$5:$J$498,$E10,'150 TS and Hurricane DATA'!$H$5:$H$498,BG$5,'150 TS and Hurricane DATA'!$K$5:$K$498,$F$7)</f>
        <v>0</v>
      </c>
      <c r="BH10">
        <f>COUNTIFS('150 TS and Hurricane DATA'!$I$5:$I$498,$E$7,'150 TS and Hurricane DATA'!$J$5:$J$498,$E10,'150 TS and Hurricane DATA'!$H$5:$H$498,BH$5,'150 TS and Hurricane DATA'!$K$5:$K$498,$F$7)</f>
        <v>0</v>
      </c>
      <c r="BI10">
        <f>COUNTIFS('150 TS and Hurricane DATA'!$I$5:$I$498,$E$7,'150 TS and Hurricane DATA'!$J$5:$J$498,$E10,'150 TS and Hurricane DATA'!$H$5:$H$498,BI$5,'150 TS and Hurricane DATA'!$K$5:$K$498,$F$7)</f>
        <v>0</v>
      </c>
      <c r="BJ10">
        <f>COUNTIFS('150 TS and Hurricane DATA'!$I$5:$I$498,$E$7,'150 TS and Hurricane DATA'!$J$5:$J$498,$E10,'150 TS and Hurricane DATA'!$H$5:$H$498,BJ$5,'150 TS and Hurricane DATA'!$K$5:$K$498,$F$7)</f>
        <v>0</v>
      </c>
      <c r="BK10">
        <f>COUNTIFS('150 TS and Hurricane DATA'!$I$5:$I$498,$E$7,'150 TS and Hurricane DATA'!$J$5:$J$498,$E10,'150 TS and Hurricane DATA'!$H$5:$H$498,BK$5,'150 TS and Hurricane DATA'!$K$5:$K$498,$F$7)</f>
        <v>0</v>
      </c>
      <c r="BL10">
        <f>COUNTIFS('150 TS and Hurricane DATA'!$I$5:$I$498,$E$7,'150 TS and Hurricane DATA'!$J$5:$J$498,$E10,'150 TS and Hurricane DATA'!$H$5:$H$498,BL$5,'150 TS and Hurricane DATA'!$K$5:$K$498,$F$7)</f>
        <v>0</v>
      </c>
      <c r="BM10">
        <f>COUNTIFS('150 TS and Hurricane DATA'!$I$5:$I$498,$E$7,'150 TS and Hurricane DATA'!$J$5:$J$498,$E10,'150 TS and Hurricane DATA'!$H$5:$H$498,BM$5,'150 TS and Hurricane DATA'!$K$5:$K$498,$F$7)</f>
        <v>0</v>
      </c>
      <c r="BN10">
        <f>COUNTIFS('150 TS and Hurricane DATA'!$I$5:$I$498,$E$7,'150 TS and Hurricane DATA'!$J$5:$J$498,$E10,'150 TS and Hurricane DATA'!$H$5:$H$498,BN$5,'150 TS and Hurricane DATA'!$K$5:$K$498,$F$7)</f>
        <v>0</v>
      </c>
      <c r="BO10">
        <f>COUNTIFS('150 TS and Hurricane DATA'!$I$5:$I$498,$E$7,'150 TS and Hurricane DATA'!$J$5:$J$498,$E10,'150 TS and Hurricane DATA'!$H$5:$H$498,BO$5,'150 TS and Hurricane DATA'!$K$5:$K$498,$F$7)</f>
        <v>0</v>
      </c>
      <c r="BP10">
        <f>COUNTIFS('150 TS and Hurricane DATA'!$I$5:$I$498,$E$7,'150 TS and Hurricane DATA'!$J$5:$J$498,$E10,'150 TS and Hurricane DATA'!$H$5:$H$498,BP$5,'150 TS and Hurricane DATA'!$K$5:$K$498,$F$7)</f>
        <v>0</v>
      </c>
      <c r="BQ10">
        <f>COUNTIFS('150 TS and Hurricane DATA'!$I$5:$I$498,$E$7,'150 TS and Hurricane DATA'!$J$5:$J$498,$E10,'150 TS and Hurricane DATA'!$H$5:$H$498,BQ$5,'150 TS and Hurricane DATA'!$K$5:$K$498,$F$7)</f>
        <v>0</v>
      </c>
      <c r="BR10">
        <f>COUNTIFS('150 TS and Hurricane DATA'!$I$5:$I$498,$E$7,'150 TS and Hurricane DATA'!$J$5:$J$498,$E10,'150 TS and Hurricane DATA'!$H$5:$H$498,BR$5,'150 TS and Hurricane DATA'!$K$5:$K$498,$F$7)</f>
        <v>0</v>
      </c>
      <c r="BS10">
        <f>COUNTIFS('150 TS and Hurricane DATA'!$I$5:$I$498,$E$7,'150 TS and Hurricane DATA'!$J$5:$J$498,$E10,'150 TS and Hurricane DATA'!$H$5:$H$498,BS$5,'150 TS and Hurricane DATA'!$K$5:$K$498,$F$7)</f>
        <v>0</v>
      </c>
      <c r="BT10">
        <f>COUNTIFS('150 TS and Hurricane DATA'!$I$5:$I$498,$E$7,'150 TS and Hurricane DATA'!$J$5:$J$498,$E10,'150 TS and Hurricane DATA'!$H$5:$H$498,BT$5,'150 TS and Hurricane DATA'!$K$5:$K$498,$F$7)</f>
        <v>0</v>
      </c>
      <c r="BU10">
        <f>COUNTIFS('150 TS and Hurricane DATA'!$I$5:$I$498,$E$7,'150 TS and Hurricane DATA'!$J$5:$J$498,$E10,'150 TS and Hurricane DATA'!$H$5:$H$498,BU$5,'150 TS and Hurricane DATA'!$K$5:$K$498,$F$7)</f>
        <v>0</v>
      </c>
      <c r="BV10">
        <f>COUNTIFS('150 TS and Hurricane DATA'!$I$5:$I$498,$E$7,'150 TS and Hurricane DATA'!$J$5:$J$498,$E10,'150 TS and Hurricane DATA'!$H$5:$H$498,BV$5,'150 TS and Hurricane DATA'!$K$5:$K$498,$F$7)</f>
        <v>0</v>
      </c>
      <c r="BW10">
        <f>COUNTIFS('150 TS and Hurricane DATA'!$I$5:$I$498,$E$7,'150 TS and Hurricane DATA'!$J$5:$J$498,$E10,'150 TS and Hurricane DATA'!$H$5:$H$498,BW$5,'150 TS and Hurricane DATA'!$K$5:$K$498,$F$7)</f>
        <v>0</v>
      </c>
      <c r="BX10">
        <f>COUNTIFS('150 TS and Hurricane DATA'!$I$5:$I$498,$E$7,'150 TS and Hurricane DATA'!$J$5:$J$498,$E10,'150 TS and Hurricane DATA'!$H$5:$H$498,BX$5,'150 TS and Hurricane DATA'!$K$5:$K$498,$F$7)</f>
        <v>0</v>
      </c>
      <c r="BY10">
        <f>COUNTIFS('150 TS and Hurricane DATA'!$I$5:$I$498,$E$7,'150 TS and Hurricane DATA'!$J$5:$J$498,$E10,'150 TS and Hurricane DATA'!$H$5:$H$498,BY$5,'150 TS and Hurricane DATA'!$K$5:$K$498,$F$7)</f>
        <v>0</v>
      </c>
      <c r="BZ10">
        <f>COUNTIFS('150 TS and Hurricane DATA'!$I$5:$I$498,$E$7,'150 TS and Hurricane DATA'!$J$5:$J$498,$E10,'150 TS and Hurricane DATA'!$H$5:$H$498,BZ$5,'150 TS and Hurricane DATA'!$K$5:$K$498,$F$7)</f>
        <v>0</v>
      </c>
      <c r="CA10">
        <f>COUNTIFS('150 TS and Hurricane DATA'!$I$5:$I$498,$E$7,'150 TS and Hurricane DATA'!$J$5:$J$498,$E10,'150 TS and Hurricane DATA'!$H$5:$H$498,CA$5,'150 TS and Hurricane DATA'!$K$5:$K$498,$F$7)</f>
        <v>0</v>
      </c>
      <c r="CB10">
        <f>COUNTIFS('150 TS and Hurricane DATA'!$I$5:$I$498,$E$7,'150 TS and Hurricane DATA'!$J$5:$J$498,$E10,'150 TS and Hurricane DATA'!$H$5:$H$498,CB$5,'150 TS and Hurricane DATA'!$K$5:$K$498,$F$7)</f>
        <v>0</v>
      </c>
      <c r="CC10">
        <f>COUNTIFS('150 TS and Hurricane DATA'!$I$5:$I$498,$E$7,'150 TS and Hurricane DATA'!$J$5:$J$498,$E10,'150 TS and Hurricane DATA'!$H$5:$H$498,CC$5,'150 TS and Hurricane DATA'!$K$5:$K$498,$F$7)</f>
        <v>0</v>
      </c>
      <c r="CD10">
        <f>COUNTIFS('150 TS and Hurricane DATA'!$I$5:$I$498,$E$7,'150 TS and Hurricane DATA'!$J$5:$J$498,$E10,'150 TS and Hurricane DATA'!$H$5:$H$498,CD$5,'150 TS and Hurricane DATA'!$K$5:$K$498,$F$7)</f>
        <v>0</v>
      </c>
      <c r="CE10">
        <f>COUNTIFS('150 TS and Hurricane DATA'!$I$5:$I$498,$E$7,'150 TS and Hurricane DATA'!$J$5:$J$498,$E10,'150 TS and Hurricane DATA'!$H$5:$H$498,CE$5,'150 TS and Hurricane DATA'!$K$5:$K$498,$F$7)</f>
        <v>0</v>
      </c>
      <c r="CF10">
        <f>COUNTIFS('150 TS and Hurricane DATA'!$I$5:$I$498,$E$7,'150 TS and Hurricane DATA'!$J$5:$J$498,$E10,'150 TS and Hurricane DATA'!$H$5:$H$498,CF$5,'150 TS and Hurricane DATA'!$K$5:$K$498,$F$7)</f>
        <v>0</v>
      </c>
      <c r="CG10">
        <f>COUNTIFS('150 TS and Hurricane DATA'!$I$5:$I$498,$E$7,'150 TS and Hurricane DATA'!$J$5:$J$498,$E10,'150 TS and Hurricane DATA'!$H$5:$H$498,CG$5,'150 TS and Hurricane DATA'!$K$5:$K$498,$F$7)</f>
        <v>0</v>
      </c>
      <c r="CH10">
        <f>COUNTIFS('150 TS and Hurricane DATA'!$I$5:$I$498,$E$7,'150 TS and Hurricane DATA'!$J$5:$J$498,$E10,'150 TS and Hurricane DATA'!$H$5:$H$498,CH$5,'150 TS and Hurricane DATA'!$K$5:$K$498,$F$7)</f>
        <v>0</v>
      </c>
      <c r="CI10">
        <f>COUNTIFS('150 TS and Hurricane DATA'!$I$5:$I$498,$E$7,'150 TS and Hurricane DATA'!$J$5:$J$498,$E10,'150 TS and Hurricane DATA'!$H$5:$H$498,CI$5,'150 TS and Hurricane DATA'!$K$5:$K$498,$F$7)</f>
        <v>0</v>
      </c>
      <c r="CJ10">
        <f>COUNTIFS('150 TS and Hurricane DATA'!$I$5:$I$498,$E$7,'150 TS and Hurricane DATA'!$J$5:$J$498,$E10,'150 TS and Hurricane DATA'!$H$5:$H$498,CJ$5,'150 TS and Hurricane DATA'!$K$5:$K$498,$F$7)</f>
        <v>0</v>
      </c>
      <c r="CK10">
        <f>COUNTIFS('150 TS and Hurricane DATA'!$I$5:$I$498,$E$7,'150 TS and Hurricane DATA'!$J$5:$J$498,$E10,'150 TS and Hurricane DATA'!$H$5:$H$498,CK$5,'150 TS and Hurricane DATA'!$K$5:$K$498,$F$7)</f>
        <v>0</v>
      </c>
      <c r="CL10">
        <f>COUNTIFS('150 TS and Hurricane DATA'!$I$5:$I$498,$E$7,'150 TS and Hurricane DATA'!$J$5:$J$498,$E10,'150 TS and Hurricane DATA'!$H$5:$H$498,CL$5,'150 TS and Hurricane DATA'!$K$5:$K$498,$F$7)</f>
        <v>0</v>
      </c>
      <c r="CM10">
        <f>COUNTIFS('150 TS and Hurricane DATA'!$I$5:$I$498,$E$7,'150 TS and Hurricane DATA'!$J$5:$J$498,$E10,'150 TS and Hurricane DATA'!$H$5:$H$498,CM$5,'150 TS and Hurricane DATA'!$K$5:$K$498,$F$7)</f>
        <v>0</v>
      </c>
      <c r="CN10">
        <f>COUNTIFS('150 TS and Hurricane DATA'!$I$5:$I$498,$E$7,'150 TS and Hurricane DATA'!$J$5:$J$498,$E10,'150 TS and Hurricane DATA'!$H$5:$H$498,CN$5,'150 TS and Hurricane DATA'!$K$5:$K$498,$F$7)</f>
        <v>0</v>
      </c>
      <c r="CO10">
        <f>COUNTIFS('150 TS and Hurricane DATA'!$I$5:$I$498,$E$7,'150 TS and Hurricane DATA'!$J$5:$J$498,$E10,'150 TS and Hurricane DATA'!$H$5:$H$498,CO$5,'150 TS and Hurricane DATA'!$K$5:$K$498,$F$7)</f>
        <v>0</v>
      </c>
      <c r="CP10">
        <f>COUNTIFS('150 TS and Hurricane DATA'!$I$5:$I$498,$E$7,'150 TS and Hurricane DATA'!$J$5:$J$498,$E10,'150 TS and Hurricane DATA'!$H$5:$H$498,CP$5,'150 TS and Hurricane DATA'!$K$5:$K$498,$F$7)</f>
        <v>0</v>
      </c>
      <c r="CQ10">
        <f>COUNTIFS('150 TS and Hurricane DATA'!$I$5:$I$498,$E$7,'150 TS and Hurricane DATA'!$J$5:$J$498,$E10,'150 TS and Hurricane DATA'!$H$5:$H$498,CQ$5,'150 TS and Hurricane DATA'!$K$5:$K$498,$F$7)</f>
        <v>0</v>
      </c>
      <c r="CR10">
        <f>COUNTIFS('150 TS and Hurricane DATA'!$I$5:$I$498,$E$7,'150 TS and Hurricane DATA'!$J$5:$J$498,$E10,'150 TS and Hurricane DATA'!$H$5:$H$498,CR$5,'150 TS and Hurricane DATA'!$K$5:$K$498,$F$7)</f>
        <v>0</v>
      </c>
      <c r="CS10">
        <f>COUNTIFS('150 TS and Hurricane DATA'!$I$5:$I$498,$E$7,'150 TS and Hurricane DATA'!$J$5:$J$498,$E10,'150 TS and Hurricane DATA'!$H$5:$H$498,CS$5,'150 TS and Hurricane DATA'!$K$5:$K$498,$F$7)</f>
        <v>0</v>
      </c>
      <c r="CT10">
        <f>COUNTIFS('150 TS and Hurricane DATA'!$I$5:$I$498,$E$7,'150 TS and Hurricane DATA'!$J$5:$J$498,$E10,'150 TS and Hurricane DATA'!$H$5:$H$498,CT$5,'150 TS and Hurricane DATA'!$K$5:$K$498,$F$7)</f>
        <v>0</v>
      </c>
      <c r="CU10">
        <f>COUNTIFS('150 TS and Hurricane DATA'!$I$5:$I$498,$E$7,'150 TS and Hurricane DATA'!$J$5:$J$498,$E10,'150 TS and Hurricane DATA'!$H$5:$H$498,CU$5,'150 TS and Hurricane DATA'!$K$5:$K$498,$F$7)</f>
        <v>0</v>
      </c>
      <c r="CV10">
        <f>COUNTIFS('150 TS and Hurricane DATA'!$I$5:$I$498,$E$7,'150 TS and Hurricane DATA'!$J$5:$J$498,$E10,'150 TS and Hurricane DATA'!$H$5:$H$498,CV$5,'150 TS and Hurricane DATA'!$K$5:$K$498,$F$7)</f>
        <v>0</v>
      </c>
      <c r="CW10">
        <f>COUNTIFS('150 TS and Hurricane DATA'!$I$5:$I$498,$E$7,'150 TS and Hurricane DATA'!$J$5:$J$498,$E10,'150 TS and Hurricane DATA'!$H$5:$H$498,CW$5,'150 TS and Hurricane DATA'!$K$5:$K$498,$F$7)</f>
        <v>0</v>
      </c>
      <c r="CX10">
        <f>COUNTIFS('150 TS and Hurricane DATA'!$I$5:$I$498,$E$7,'150 TS and Hurricane DATA'!$J$5:$J$498,$E10,'150 TS and Hurricane DATA'!$H$5:$H$498,CX$5,'150 TS and Hurricane DATA'!$K$5:$K$498,$F$7)</f>
        <v>0</v>
      </c>
      <c r="CY10">
        <f>COUNTIFS('150 TS and Hurricane DATA'!$I$5:$I$498,$E$7,'150 TS and Hurricane DATA'!$J$5:$J$498,$E10,'150 TS and Hurricane DATA'!$H$5:$H$498,CY$5,'150 TS and Hurricane DATA'!$K$5:$K$498,$F$7)</f>
        <v>0</v>
      </c>
      <c r="CZ10">
        <f>COUNTIFS('150 TS and Hurricane DATA'!$I$5:$I$498,$E$7,'150 TS and Hurricane DATA'!$J$5:$J$498,$E10,'150 TS and Hurricane DATA'!$H$5:$H$498,CZ$5,'150 TS and Hurricane DATA'!$K$5:$K$498,$F$7)</f>
        <v>0</v>
      </c>
      <c r="DA10">
        <f>COUNTIFS('150 TS and Hurricane DATA'!$I$5:$I$498,$E$7,'150 TS and Hurricane DATA'!$J$5:$J$498,$E10,'150 TS and Hurricane DATA'!$H$5:$H$498,DA$5,'150 TS and Hurricane DATA'!$K$5:$K$498,$F$7)</f>
        <v>0</v>
      </c>
      <c r="DB10">
        <f>COUNTIFS('150 TS and Hurricane DATA'!$I$5:$I$498,$E$7,'150 TS and Hurricane DATA'!$J$5:$J$498,$E10,'150 TS and Hurricane DATA'!$H$5:$H$498,DB$5,'150 TS and Hurricane DATA'!$K$5:$K$498,$F$7)</f>
        <v>0</v>
      </c>
      <c r="DC10">
        <f>COUNTIFS('150 TS and Hurricane DATA'!$I$5:$I$498,$E$7,'150 TS and Hurricane DATA'!$J$5:$J$498,$E10,'150 TS and Hurricane DATA'!$H$5:$H$498,DC$5,'150 TS and Hurricane DATA'!$K$5:$K$498,$F$7)</f>
        <v>0</v>
      </c>
      <c r="DD10">
        <f>COUNTIFS('150 TS and Hurricane DATA'!$I$5:$I$498,$E$7,'150 TS and Hurricane DATA'!$J$5:$J$498,$E10,'150 TS and Hurricane DATA'!$H$5:$H$498,DD$5,'150 TS and Hurricane DATA'!$K$5:$K$498,$F$7)</f>
        <v>0</v>
      </c>
      <c r="DE10">
        <f>COUNTIFS('150 TS and Hurricane DATA'!$I$5:$I$498,$E$7,'150 TS and Hurricane DATA'!$J$5:$J$498,$E10,'150 TS and Hurricane DATA'!$H$5:$H$498,DE$5,'150 TS and Hurricane DATA'!$K$5:$K$498,$F$7)</f>
        <v>0</v>
      </c>
      <c r="DF10">
        <f>COUNTIFS('150 TS and Hurricane DATA'!$I$5:$I$498,$E$7,'150 TS and Hurricane DATA'!$J$5:$J$498,$E10,'150 TS and Hurricane DATA'!$H$5:$H$498,DF$5,'150 TS and Hurricane DATA'!$K$5:$K$498,$F$7)</f>
        <v>0</v>
      </c>
      <c r="DG10">
        <f>COUNTIFS('150 TS and Hurricane DATA'!$I$5:$I$498,$E$7,'150 TS and Hurricane DATA'!$J$5:$J$498,$E10,'150 TS and Hurricane DATA'!$H$5:$H$498,DG$5,'150 TS and Hurricane DATA'!$K$5:$K$498,$F$7)</f>
        <v>0</v>
      </c>
      <c r="DH10">
        <f>COUNTIFS('150 TS and Hurricane DATA'!$I$5:$I$498,$E$7,'150 TS and Hurricane DATA'!$J$5:$J$498,$E10,'150 TS and Hurricane DATA'!$H$5:$H$498,DH$5,'150 TS and Hurricane DATA'!$K$5:$K$498,$F$7)</f>
        <v>0</v>
      </c>
      <c r="DI10">
        <f>COUNTIFS('150 TS and Hurricane DATA'!$I$5:$I$498,$E$7,'150 TS and Hurricane DATA'!$J$5:$J$498,$E10,'150 TS and Hurricane DATA'!$H$5:$H$498,DI$5,'150 TS and Hurricane DATA'!$K$5:$K$498,$F$7)</f>
        <v>0</v>
      </c>
      <c r="DJ10">
        <f>COUNTIFS('150 TS and Hurricane DATA'!$I$5:$I$498,$E$7,'150 TS and Hurricane DATA'!$J$5:$J$498,$E10,'150 TS and Hurricane DATA'!$H$5:$H$498,DJ$5,'150 TS and Hurricane DATA'!$K$5:$K$498,$F$7)</f>
        <v>0</v>
      </c>
      <c r="DK10">
        <f>COUNTIFS('150 TS and Hurricane DATA'!$I$5:$I$498,$E$7,'150 TS and Hurricane DATA'!$J$5:$J$498,$E10,'150 TS and Hurricane DATA'!$H$5:$H$498,DK$5,'150 TS and Hurricane DATA'!$K$5:$K$498,$F$7)</f>
        <v>0</v>
      </c>
      <c r="DL10">
        <f>COUNTIFS('150 TS and Hurricane DATA'!$I$5:$I$498,$E$7,'150 TS and Hurricane DATA'!$J$5:$J$498,$E10,'150 TS and Hurricane DATA'!$H$5:$H$498,DL$5,'150 TS and Hurricane DATA'!$K$5:$K$498,$F$7)</f>
        <v>0</v>
      </c>
      <c r="DM10">
        <f>COUNTIFS('150 TS and Hurricane DATA'!$I$5:$I$498,$E$7,'150 TS and Hurricane DATA'!$J$5:$J$498,$E10,'150 TS and Hurricane DATA'!$H$5:$H$498,DM$5,'150 TS and Hurricane DATA'!$K$5:$K$498,$F$7)</f>
        <v>0</v>
      </c>
      <c r="DN10">
        <f>COUNTIFS('150 TS and Hurricane DATA'!$I$5:$I$498,$E$7,'150 TS and Hurricane DATA'!$J$5:$J$498,$E10,'150 TS and Hurricane DATA'!$H$5:$H$498,DN$5,'150 TS and Hurricane DATA'!$K$5:$K$498,$F$7)</f>
        <v>0</v>
      </c>
      <c r="DO10">
        <f>COUNTIFS('150 TS and Hurricane DATA'!$I$5:$I$498,$E$7,'150 TS and Hurricane DATA'!$J$5:$J$498,$E10,'150 TS and Hurricane DATA'!$H$5:$H$498,DO$5,'150 TS and Hurricane DATA'!$K$5:$K$498,$F$7)</f>
        <v>0</v>
      </c>
      <c r="DP10">
        <f>COUNTIFS('150 TS and Hurricane DATA'!$I$5:$I$498,$E$7,'150 TS and Hurricane DATA'!$J$5:$J$498,$E10,'150 TS and Hurricane DATA'!$H$5:$H$498,DP$5,'150 TS and Hurricane DATA'!$K$5:$K$498,$F$7)</f>
        <v>0</v>
      </c>
      <c r="DQ10">
        <f>COUNTIFS('150 TS and Hurricane DATA'!$I$5:$I$498,$E$7,'150 TS and Hurricane DATA'!$J$5:$J$498,$E10,'150 TS and Hurricane DATA'!$H$5:$H$498,DQ$5,'150 TS and Hurricane DATA'!$K$5:$K$498,$F$7)</f>
        <v>0</v>
      </c>
      <c r="DR10">
        <f>COUNTIFS('150 TS and Hurricane DATA'!$I$5:$I$498,$E$7,'150 TS and Hurricane DATA'!$J$5:$J$498,$E10,'150 TS and Hurricane DATA'!$H$5:$H$498,DR$5,'150 TS and Hurricane DATA'!$K$5:$K$498,$F$7)</f>
        <v>0</v>
      </c>
      <c r="DS10">
        <f>COUNTIFS('150 TS and Hurricane DATA'!$I$5:$I$498,$E$7,'150 TS and Hurricane DATA'!$J$5:$J$498,$E10,'150 TS and Hurricane DATA'!$H$5:$H$498,DS$5,'150 TS and Hurricane DATA'!$K$5:$K$498,$F$7)</f>
        <v>0</v>
      </c>
      <c r="DT10">
        <f>COUNTIFS('150 TS and Hurricane DATA'!$I$5:$I$498,$E$7,'150 TS and Hurricane DATA'!$J$5:$J$498,$E10,'150 TS and Hurricane DATA'!$H$5:$H$498,DT$5,'150 TS and Hurricane DATA'!$K$5:$K$498,$F$7)</f>
        <v>0</v>
      </c>
      <c r="DU10">
        <f>COUNTIFS('150 TS and Hurricane DATA'!$I$5:$I$498,$E$7,'150 TS and Hurricane DATA'!$J$5:$J$498,$E10,'150 TS and Hurricane DATA'!$H$5:$H$498,DU$5,'150 TS and Hurricane DATA'!$K$5:$K$498,$F$7)</f>
        <v>0</v>
      </c>
      <c r="DV10">
        <f>COUNTIFS('150 TS and Hurricane DATA'!$I$5:$I$498,$E$7,'150 TS and Hurricane DATA'!$J$5:$J$498,$E10,'150 TS and Hurricane DATA'!$H$5:$H$498,DV$5,'150 TS and Hurricane DATA'!$K$5:$K$498,$F$7)</f>
        <v>0</v>
      </c>
      <c r="DW10">
        <f>COUNTIFS('150 TS and Hurricane DATA'!$I$5:$I$498,$E$7,'150 TS and Hurricane DATA'!$J$5:$J$498,$E10,'150 TS and Hurricane DATA'!$H$5:$H$498,DW$5,'150 TS and Hurricane DATA'!$K$5:$K$498,$F$7)</f>
        <v>0</v>
      </c>
      <c r="DX10">
        <f>COUNTIFS('150 TS and Hurricane DATA'!$I$5:$I$498,$E$7,'150 TS and Hurricane DATA'!$J$5:$J$498,$E10,'150 TS and Hurricane DATA'!$H$5:$H$498,DX$5,'150 TS and Hurricane DATA'!$K$5:$K$498,$F$7)</f>
        <v>0</v>
      </c>
      <c r="DY10">
        <f>COUNTIFS('150 TS and Hurricane DATA'!$I$5:$I$498,$E$7,'150 TS and Hurricane DATA'!$J$5:$J$498,$E10,'150 TS and Hurricane DATA'!$H$5:$H$498,DY$5,'150 TS and Hurricane DATA'!$K$5:$K$498,$F$7)</f>
        <v>0</v>
      </c>
      <c r="DZ10">
        <f>COUNTIFS('150 TS and Hurricane DATA'!$I$5:$I$498,$E$7,'150 TS and Hurricane DATA'!$J$5:$J$498,$E10,'150 TS and Hurricane DATA'!$H$5:$H$498,DZ$5,'150 TS and Hurricane DATA'!$K$5:$K$498,$F$7)</f>
        <v>0</v>
      </c>
      <c r="EA10">
        <f>COUNTIFS('150 TS and Hurricane DATA'!$I$5:$I$498,$E$7,'150 TS and Hurricane DATA'!$J$5:$J$498,$E10,'150 TS and Hurricane DATA'!$H$5:$H$498,EA$5,'150 TS and Hurricane DATA'!$K$5:$K$498,$F$7)</f>
        <v>0</v>
      </c>
      <c r="EB10">
        <f>COUNTIFS('150 TS and Hurricane DATA'!$I$5:$I$498,$E$7,'150 TS and Hurricane DATA'!$J$5:$J$498,$E10,'150 TS and Hurricane DATA'!$H$5:$H$498,EB$5,'150 TS and Hurricane DATA'!$K$5:$K$498,$F$7)</f>
        <v>0</v>
      </c>
      <c r="EC10">
        <f>COUNTIFS('150 TS and Hurricane DATA'!$I$5:$I$498,$E$7,'150 TS and Hurricane DATA'!$J$5:$J$498,$E10,'150 TS and Hurricane DATA'!$H$5:$H$498,EC$5,'150 TS and Hurricane DATA'!$K$5:$K$498,$F$7)</f>
        <v>0</v>
      </c>
      <c r="ED10">
        <f>COUNTIFS('150 TS and Hurricane DATA'!$I$5:$I$498,$E$7,'150 TS and Hurricane DATA'!$J$5:$J$498,$E10,'150 TS and Hurricane DATA'!$H$5:$H$498,ED$5,'150 TS and Hurricane DATA'!$K$5:$K$498,$F$7)</f>
        <v>0</v>
      </c>
      <c r="EE10">
        <f>COUNTIFS('150 TS and Hurricane DATA'!$I$5:$I$498,$E$7,'150 TS and Hurricane DATA'!$J$5:$J$498,$E10,'150 TS and Hurricane DATA'!$H$5:$H$498,EE$5,'150 TS and Hurricane DATA'!$K$5:$K$498,$F$7)</f>
        <v>0</v>
      </c>
      <c r="EF10">
        <f>COUNTIFS('150 TS and Hurricane DATA'!$I$5:$I$498,$E$7,'150 TS and Hurricane DATA'!$J$5:$J$498,$E10,'150 TS and Hurricane DATA'!$H$5:$H$498,EF$5,'150 TS and Hurricane DATA'!$K$5:$K$498,$F$7)</f>
        <v>0</v>
      </c>
      <c r="EG10">
        <f>COUNTIFS('150 TS and Hurricane DATA'!$I$5:$I$498,$E$7,'150 TS and Hurricane DATA'!$J$5:$J$498,$E10,'150 TS and Hurricane DATA'!$H$5:$H$498,EG$5,'150 TS and Hurricane DATA'!$K$5:$K$498,$F$7)</f>
        <v>0</v>
      </c>
      <c r="EH10">
        <f>COUNTIFS('150 TS and Hurricane DATA'!$I$5:$I$498,$E$7,'150 TS and Hurricane DATA'!$J$5:$J$498,$E10,'150 TS and Hurricane DATA'!$H$5:$H$498,EH$5,'150 TS and Hurricane DATA'!$K$5:$K$498,$F$7)</f>
        <v>0</v>
      </c>
      <c r="EI10">
        <f>COUNTIFS('150 TS and Hurricane DATA'!$I$5:$I$498,$E$7,'150 TS and Hurricane DATA'!$J$5:$J$498,$E10,'150 TS and Hurricane DATA'!$H$5:$H$498,EI$5,'150 TS and Hurricane DATA'!$K$5:$K$498,$F$7)</f>
        <v>0</v>
      </c>
      <c r="EJ10">
        <f>COUNTIFS('150 TS and Hurricane DATA'!$I$5:$I$498,$E$7,'150 TS and Hurricane DATA'!$J$5:$J$498,$E10,'150 TS and Hurricane DATA'!$H$5:$H$498,EJ$5,'150 TS and Hurricane DATA'!$K$5:$K$498,$F$7)</f>
        <v>0</v>
      </c>
      <c r="EK10">
        <f>COUNTIFS('150 TS and Hurricane DATA'!$I$5:$I$498,$E$7,'150 TS and Hurricane DATA'!$J$5:$J$498,$E10,'150 TS and Hurricane DATA'!$H$5:$H$498,EK$5,'150 TS and Hurricane DATA'!$K$5:$K$498,$F$7)</f>
        <v>0</v>
      </c>
      <c r="EL10">
        <f>COUNTIFS('150 TS and Hurricane DATA'!$I$5:$I$498,$E$7,'150 TS and Hurricane DATA'!$J$5:$J$498,$E10,'150 TS and Hurricane DATA'!$H$5:$H$498,EL$5,'150 TS and Hurricane DATA'!$K$5:$K$498,$F$7)</f>
        <v>0</v>
      </c>
      <c r="EM10">
        <f>COUNTIFS('150 TS and Hurricane DATA'!$I$5:$I$498,$E$7,'150 TS and Hurricane DATA'!$J$5:$J$498,$E10,'150 TS and Hurricane DATA'!$H$5:$H$498,EM$5,'150 TS and Hurricane DATA'!$K$5:$K$498,$F$7)</f>
        <v>0</v>
      </c>
      <c r="EN10">
        <f>COUNTIFS('150 TS and Hurricane DATA'!$I$5:$I$498,$E$7,'150 TS and Hurricane DATA'!$J$5:$J$498,$E10,'150 TS and Hurricane DATA'!$H$5:$H$498,EN$5,'150 TS and Hurricane DATA'!$K$5:$K$498,$F$7)</f>
        <v>0</v>
      </c>
      <c r="EO10">
        <f>COUNTIFS('150 TS and Hurricane DATA'!$I$5:$I$498,$E$7,'150 TS and Hurricane DATA'!$J$5:$J$498,$E10,'150 TS and Hurricane DATA'!$H$5:$H$498,EO$5,'150 TS and Hurricane DATA'!$K$5:$K$498,$F$7)</f>
        <v>0</v>
      </c>
      <c r="EP10">
        <f>COUNTIFS('150 TS and Hurricane DATA'!$I$5:$I$498,$E$7,'150 TS and Hurricane DATA'!$J$5:$J$498,$E10,'150 TS and Hurricane DATA'!$H$5:$H$498,EP$5,'150 TS and Hurricane DATA'!$K$5:$K$498,$F$7)</f>
        <v>0</v>
      </c>
      <c r="EQ10">
        <f>COUNTIFS('150 TS and Hurricane DATA'!$I$5:$I$498,$E$7,'150 TS and Hurricane DATA'!$J$5:$J$498,$E10,'150 TS and Hurricane DATA'!$H$5:$H$498,EQ$5,'150 TS and Hurricane DATA'!$K$5:$K$498,$F$7)</f>
        <v>0</v>
      </c>
      <c r="ER10">
        <f>COUNTIFS('150 TS and Hurricane DATA'!$I$5:$I$498,$E$7,'150 TS and Hurricane DATA'!$J$5:$J$498,$E10,'150 TS and Hurricane DATA'!$H$5:$H$498,ER$5,'150 TS and Hurricane DATA'!$K$5:$K$498,$F$7)</f>
        <v>0</v>
      </c>
      <c r="ES10">
        <f>COUNTIFS('150 TS and Hurricane DATA'!$I$5:$I$498,$E$7,'150 TS and Hurricane DATA'!$J$5:$J$498,$E10,'150 TS and Hurricane DATA'!$H$5:$H$498,ES$5,'150 TS and Hurricane DATA'!$K$5:$K$498,$F$7)</f>
        <v>0</v>
      </c>
      <c r="ET10">
        <f>COUNTIFS('150 TS and Hurricane DATA'!$I$5:$I$498,$E$7,'150 TS and Hurricane DATA'!$J$5:$J$498,$E10,'150 TS and Hurricane DATA'!$H$5:$H$498,ET$5,'150 TS and Hurricane DATA'!$K$5:$K$498,$F$7)</f>
        <v>0</v>
      </c>
      <c r="EU10">
        <f>COUNTIFS('150 TS and Hurricane DATA'!$I$5:$I$498,$E$7,'150 TS and Hurricane DATA'!$J$5:$J$498,$E10,'150 TS and Hurricane DATA'!$H$5:$H$498,EU$5,'150 TS and Hurricane DATA'!$K$5:$K$498,$F$7)</f>
        <v>0</v>
      </c>
      <c r="EV10">
        <f>COUNTIFS('150 TS and Hurricane DATA'!$I$5:$I$498,$E$7,'150 TS and Hurricane DATA'!$J$5:$J$498,$E10,'150 TS and Hurricane DATA'!$H$5:$H$498,EV$5,'150 TS and Hurricane DATA'!$K$5:$K$498,$F$7)</f>
        <v>0</v>
      </c>
      <c r="EW10">
        <f>COUNTIFS('150 TS and Hurricane DATA'!$I$5:$I$498,$E$7,'150 TS and Hurricane DATA'!$J$5:$J$498,$E10,'150 TS and Hurricane DATA'!$H$5:$H$498,EW$5,'150 TS and Hurricane DATA'!$K$5:$K$498,$F$7)</f>
        <v>0</v>
      </c>
      <c r="EX10">
        <f>COUNTIFS('150 TS and Hurricane DATA'!$I$5:$I$498,$E$7,'150 TS and Hurricane DATA'!$J$5:$J$498,$E10,'150 TS and Hurricane DATA'!$H$5:$H$498,EX$5,'150 TS and Hurricane DATA'!$K$5:$K$498,$F$7)</f>
        <v>0</v>
      </c>
      <c r="EY10">
        <f>COUNTIFS('150 TS and Hurricane DATA'!$I$5:$I$498,$E$7,'150 TS and Hurricane DATA'!$J$5:$J$498,$E10,'150 TS and Hurricane DATA'!$H$5:$H$498,EY$5,'150 TS and Hurricane DATA'!$K$5:$K$498,$F$7)</f>
        <v>0</v>
      </c>
      <c r="EZ10">
        <f>COUNTIFS('150 TS and Hurricane DATA'!$I$5:$I$498,$E$7,'150 TS and Hurricane DATA'!$J$5:$J$498,$E10,'150 TS and Hurricane DATA'!$H$5:$H$498,EZ$5,'150 TS and Hurricane DATA'!$K$5:$K$498,$F$7)</f>
        <v>0</v>
      </c>
      <c r="FA10">
        <f>COUNTIFS('150 TS and Hurricane DATA'!$I$5:$I$498,$E$7,'150 TS and Hurricane DATA'!$J$5:$J$498,$E10,'150 TS and Hurricane DATA'!$H$5:$H$498,FA$5,'150 TS and Hurricane DATA'!$K$5:$K$498,$F$7)</f>
        <v>0</v>
      </c>
      <c r="FB10">
        <f>COUNTIFS('150 TS and Hurricane DATA'!$I$5:$I$498,$E$7,'150 TS and Hurricane DATA'!$J$5:$J$498,$E10,'150 TS and Hurricane DATA'!$H$5:$H$498,FB$5,'150 TS and Hurricane DATA'!$K$5:$K$498,$F$7)</f>
        <v>0</v>
      </c>
      <c r="FC10">
        <f>COUNTIFS('150 TS and Hurricane DATA'!$I$5:$I$498,$E$7,'150 TS and Hurricane DATA'!$J$5:$J$498,$E10,'150 TS and Hurricane DATA'!$H$5:$H$498,FC$5,'150 TS and Hurricane DATA'!$K$5:$K$498,$F$7)</f>
        <v>0</v>
      </c>
      <c r="FD10">
        <f>COUNTIFS('150 TS and Hurricane DATA'!$I$5:$I$498,$E$7,'150 TS and Hurricane DATA'!$J$5:$J$498,$E10,'150 TS and Hurricane DATA'!$H$5:$H$498,FD$5,'150 TS and Hurricane DATA'!$K$5:$K$498,$F$7)</f>
        <v>0</v>
      </c>
      <c r="FE10">
        <f>COUNTIFS('150 TS and Hurricane DATA'!$I$5:$I$498,$E$7,'150 TS and Hurricane DATA'!$J$5:$J$498,$E10,'150 TS and Hurricane DATA'!$H$5:$H$498,FE$5,'150 TS and Hurricane DATA'!$K$5:$K$498,$F$7)</f>
        <v>0</v>
      </c>
      <c r="FF10">
        <f>COUNTIFS('150 TS and Hurricane DATA'!$I$5:$I$498,$E$7,'150 TS and Hurricane DATA'!$J$5:$J$498,$E10,'150 TS and Hurricane DATA'!$H$5:$H$498,FF$5,'150 TS and Hurricane DATA'!$K$5:$K$498,$F$7)</f>
        <v>0</v>
      </c>
      <c r="FG10">
        <f>COUNTIFS('150 TS and Hurricane DATA'!$I$5:$I$498,$E$7,'150 TS and Hurricane DATA'!$J$5:$J$498,$E10,'150 TS and Hurricane DATA'!$H$5:$H$498,FG$5,'150 TS and Hurricane DATA'!$K$5:$K$498,$F$7)</f>
        <v>0</v>
      </c>
      <c r="FH10">
        <f>COUNTIFS('150 TS and Hurricane DATA'!$I$5:$I$498,$E$7,'150 TS and Hurricane DATA'!$J$5:$J$498,$E10,'150 TS and Hurricane DATA'!$H$5:$H$498,FH$5,'150 TS and Hurricane DATA'!$K$5:$K$498,$F$7)</f>
        <v>0</v>
      </c>
      <c r="FI10">
        <f>COUNTIFS('150 TS and Hurricane DATA'!$I$5:$I$498,$E$7,'150 TS and Hurricane DATA'!$J$5:$J$498,$E10,'150 TS and Hurricane DATA'!$H$5:$H$498,FI$5,'150 TS and Hurricane DATA'!$K$5:$K$498,$F$7)</f>
        <v>0</v>
      </c>
      <c r="FJ10">
        <f>COUNTIFS('150 TS and Hurricane DATA'!$I$5:$I$498,$E$7,'150 TS and Hurricane DATA'!$J$5:$J$498,$E10,'150 TS and Hurricane DATA'!$H$5:$H$498,FJ$5,'150 TS and Hurricane DATA'!$K$5:$K$498,$F$7)</f>
        <v>0</v>
      </c>
      <c r="FK10">
        <f>COUNTIFS('150 TS and Hurricane DATA'!$I$5:$I$498,$E$7,'150 TS and Hurricane DATA'!$J$5:$J$498,$E10,'150 TS and Hurricane DATA'!$H$5:$H$498,FK$5,'150 TS and Hurricane DATA'!$K$5:$K$498,$F$7)</f>
        <v>0</v>
      </c>
      <c r="FL10">
        <f>COUNTIFS('150 TS and Hurricane DATA'!$I$5:$I$498,$E$7,'150 TS and Hurricane DATA'!$J$5:$J$498,$E10,'150 TS and Hurricane DATA'!$H$5:$H$498,FL$5,'150 TS and Hurricane DATA'!$K$5:$K$498,$F$7)</f>
        <v>0</v>
      </c>
      <c r="FM10">
        <f>COUNTIFS('150 TS and Hurricane DATA'!$I$5:$I$498,$E$7,'150 TS and Hurricane DATA'!$J$5:$J$498,$E10,'150 TS and Hurricane DATA'!$H$5:$H$498,FM$5,'150 TS and Hurricane DATA'!$K$5:$K$498,$F$7)</f>
        <v>0</v>
      </c>
      <c r="FN10">
        <f>COUNTIFS('150 TS and Hurricane DATA'!$I$5:$I$498,$E$7,'150 TS and Hurricane DATA'!$J$5:$J$498,$E10,'150 TS and Hurricane DATA'!$H$5:$H$498,FN$5,'150 TS and Hurricane DATA'!$K$5:$K$498,$F$7)</f>
        <v>0</v>
      </c>
      <c r="FO10">
        <f>COUNTIFS('150 TS and Hurricane DATA'!$I$5:$I$498,$E$7,'150 TS and Hurricane DATA'!$J$5:$J$498,$E10,'150 TS and Hurricane DATA'!$H$5:$H$498,FO$5,'150 TS and Hurricane DATA'!$K$5:$K$498,$F$7)</f>
        <v>0</v>
      </c>
      <c r="FP10">
        <f>COUNTIFS('150 TS and Hurricane DATA'!$I$5:$I$498,$E$7,'150 TS and Hurricane DATA'!$J$5:$J$498,$E10,'150 TS and Hurricane DATA'!$H$5:$H$498,FP$5,'150 TS and Hurricane DATA'!$K$5:$K$498,$F$7)</f>
        <v>0</v>
      </c>
      <c r="FQ10">
        <f>COUNTIFS('150 TS and Hurricane DATA'!$I$5:$I$498,$E$7,'150 TS and Hurricane DATA'!$J$5:$J$498,$E10,'150 TS and Hurricane DATA'!$H$5:$H$498,FQ$5,'150 TS and Hurricane DATA'!$K$5:$K$498,$F$7)</f>
        <v>0</v>
      </c>
      <c r="FR10">
        <f>COUNTIFS('150 TS and Hurricane DATA'!$I$5:$I$498,$E$7,'150 TS and Hurricane DATA'!$J$5:$J$498,$E10,'150 TS and Hurricane DATA'!$H$5:$H$498,FR$5,'150 TS and Hurricane DATA'!$K$5:$K$498,$F$7)</f>
        <v>0</v>
      </c>
      <c r="FS10">
        <f>COUNTIFS('150 TS and Hurricane DATA'!$I$5:$I$498,$E$7,'150 TS and Hurricane DATA'!$J$5:$J$498,$E10,'150 TS and Hurricane DATA'!$H$5:$H$498,FS$5,'150 TS and Hurricane DATA'!$K$5:$K$498,$F$7)</f>
        <v>0</v>
      </c>
      <c r="FT10">
        <f>COUNTIFS('150 TS and Hurricane DATA'!$I$5:$I$498,$E$7,'150 TS and Hurricane DATA'!$J$5:$J$498,$E10,'150 TS and Hurricane DATA'!$H$5:$H$498,FT$5,'150 TS and Hurricane DATA'!$K$5:$K$498,$F$7)</f>
        <v>0</v>
      </c>
      <c r="FV10">
        <f>SUM(F10:FT10)</f>
        <v>0</v>
      </c>
    </row>
    <row r="11" spans="2:205">
      <c r="B11" s="129"/>
      <c r="D11" s="27" t="s">
        <v>29</v>
      </c>
      <c r="E11" s="161">
        <v>4</v>
      </c>
      <c r="F11">
        <f>COUNTIFS('150 TS and Hurricane DATA'!$I$5:$I$498,$E$7,'150 TS and Hurricane DATA'!$J$5:$J$498,$E11,'150 TS and Hurricane DATA'!$H$5:$H$498,F$5,'150 TS and Hurricane DATA'!$K$5:$K$498,$F$7)</f>
        <v>0</v>
      </c>
      <c r="G11">
        <f>COUNTIFS('150 TS and Hurricane DATA'!$I$5:$I$498,$E$7,'150 TS and Hurricane DATA'!$J$5:$J$498,$E11,'150 TS and Hurricane DATA'!$H$5:$H$498,G$5,'150 TS and Hurricane DATA'!$K$5:$K$498,$F$7)</f>
        <v>0</v>
      </c>
      <c r="H11">
        <f>COUNTIFS('150 TS and Hurricane DATA'!$I$5:$I$498,$E$7,'150 TS and Hurricane DATA'!$J$5:$J$498,$E11,'150 TS and Hurricane DATA'!$H$5:$H$498,H$5,'150 TS and Hurricane DATA'!$K$5:$K$498,$F$7)</f>
        <v>0</v>
      </c>
      <c r="I11">
        <f>COUNTIFS('150 TS and Hurricane DATA'!$I$5:$I$498,$E$7,'150 TS and Hurricane DATA'!$J$5:$J$498,$E11,'150 TS and Hurricane DATA'!$H$5:$H$498,I$5,'150 TS and Hurricane DATA'!$K$5:$K$498,$F$7)</f>
        <v>0</v>
      </c>
      <c r="J11">
        <f>COUNTIFS('150 TS and Hurricane DATA'!$I$5:$I$498,$E$7,'150 TS and Hurricane DATA'!$J$5:$J$498,$E11,'150 TS and Hurricane DATA'!$H$5:$H$498,J$5,'150 TS and Hurricane DATA'!$K$5:$K$498,$F$7)</f>
        <v>0</v>
      </c>
      <c r="K11">
        <f>COUNTIFS('150 TS and Hurricane DATA'!$I$5:$I$498,$E$7,'150 TS and Hurricane DATA'!$J$5:$J$498,$E11,'150 TS and Hurricane DATA'!$H$5:$H$498,K$5,'150 TS and Hurricane DATA'!$K$5:$K$498,$F$7)</f>
        <v>0</v>
      </c>
      <c r="L11">
        <f>COUNTIFS('150 TS and Hurricane DATA'!$I$5:$I$498,$E$7,'150 TS and Hurricane DATA'!$J$5:$J$498,$E11,'150 TS and Hurricane DATA'!$H$5:$H$498,L$5,'150 TS and Hurricane DATA'!$K$5:$K$498,$F$7)</f>
        <v>0</v>
      </c>
      <c r="M11">
        <f>COUNTIFS('150 TS and Hurricane DATA'!$I$5:$I$498,$E$7,'150 TS and Hurricane DATA'!$J$5:$J$498,$E11,'150 TS and Hurricane DATA'!$H$5:$H$498,M$5,'150 TS and Hurricane DATA'!$K$5:$K$498,$F$7)</f>
        <v>0</v>
      </c>
      <c r="N11">
        <f>COUNTIFS('150 TS and Hurricane DATA'!$I$5:$I$498,$E$7,'150 TS and Hurricane DATA'!$J$5:$J$498,$E11,'150 TS and Hurricane DATA'!$H$5:$H$498,N$5,'150 TS and Hurricane DATA'!$K$5:$K$498,$F$7)</f>
        <v>0</v>
      </c>
      <c r="O11">
        <f>COUNTIFS('150 TS and Hurricane DATA'!$I$5:$I$498,$E$7,'150 TS and Hurricane DATA'!$J$5:$J$498,$E11,'150 TS and Hurricane DATA'!$H$5:$H$498,O$5,'150 TS and Hurricane DATA'!$K$5:$K$498,$F$7)</f>
        <v>0</v>
      </c>
      <c r="P11">
        <f>COUNTIFS('150 TS and Hurricane DATA'!$I$5:$I$498,$E$7,'150 TS and Hurricane DATA'!$J$5:$J$498,$E11,'150 TS and Hurricane DATA'!$H$5:$H$498,P$5,'150 TS and Hurricane DATA'!$K$5:$K$498,$F$7)</f>
        <v>0</v>
      </c>
      <c r="Q11">
        <f>COUNTIFS('150 TS and Hurricane DATA'!$I$5:$I$498,$E$7,'150 TS and Hurricane DATA'!$J$5:$J$498,$E11,'150 TS and Hurricane DATA'!$H$5:$H$498,Q$5,'150 TS and Hurricane DATA'!$K$5:$K$498,$F$7)</f>
        <v>0</v>
      </c>
      <c r="R11">
        <f>COUNTIFS('150 TS and Hurricane DATA'!$I$5:$I$498,$E$7,'150 TS and Hurricane DATA'!$J$5:$J$498,$E11,'150 TS and Hurricane DATA'!$H$5:$H$498,R$5,'150 TS and Hurricane DATA'!$K$5:$K$498,$F$7)</f>
        <v>0</v>
      </c>
      <c r="S11">
        <f>COUNTIFS('150 TS and Hurricane DATA'!$I$5:$I$498,$E$7,'150 TS and Hurricane DATA'!$J$5:$J$498,$E11,'150 TS and Hurricane DATA'!$H$5:$H$498,S$5,'150 TS and Hurricane DATA'!$K$5:$K$498,$F$7)</f>
        <v>0</v>
      </c>
      <c r="T11">
        <f>COUNTIFS('150 TS and Hurricane DATA'!$I$5:$I$498,$E$7,'150 TS and Hurricane DATA'!$J$5:$J$498,$E11,'150 TS and Hurricane DATA'!$H$5:$H$498,T$5,'150 TS and Hurricane DATA'!$K$5:$K$498,$F$7)</f>
        <v>0</v>
      </c>
      <c r="U11">
        <f>COUNTIFS('150 TS and Hurricane DATA'!$I$5:$I$498,$E$7,'150 TS and Hurricane DATA'!$J$5:$J$498,$E11,'150 TS and Hurricane DATA'!$H$5:$H$498,U$5,'150 TS and Hurricane DATA'!$K$5:$K$498,$F$7)</f>
        <v>0</v>
      </c>
      <c r="V11">
        <f>COUNTIFS('150 TS and Hurricane DATA'!$I$5:$I$498,$E$7,'150 TS and Hurricane DATA'!$J$5:$J$498,$E11,'150 TS and Hurricane DATA'!$H$5:$H$498,V$5,'150 TS and Hurricane DATA'!$K$5:$K$498,$F$7)</f>
        <v>0</v>
      </c>
      <c r="W11">
        <f>COUNTIFS('150 TS and Hurricane DATA'!$I$5:$I$498,$E$7,'150 TS and Hurricane DATA'!$J$5:$J$498,$E11,'150 TS and Hurricane DATA'!$H$5:$H$498,W$5,'150 TS and Hurricane DATA'!$K$5:$K$498,$F$7)</f>
        <v>0</v>
      </c>
      <c r="X11">
        <f>COUNTIFS('150 TS and Hurricane DATA'!$I$5:$I$498,$E$7,'150 TS and Hurricane DATA'!$J$5:$J$498,$E11,'150 TS and Hurricane DATA'!$H$5:$H$498,X$5,'150 TS and Hurricane DATA'!$K$5:$K$498,$F$7)</f>
        <v>0</v>
      </c>
      <c r="Y11">
        <f>COUNTIFS('150 TS and Hurricane DATA'!$I$5:$I$498,$E$7,'150 TS and Hurricane DATA'!$J$5:$J$498,$E11,'150 TS and Hurricane DATA'!$H$5:$H$498,Y$5,'150 TS and Hurricane DATA'!$K$5:$K$498,$F$7)</f>
        <v>0</v>
      </c>
      <c r="Z11">
        <f>COUNTIFS('150 TS and Hurricane DATA'!$I$5:$I$498,$E$7,'150 TS and Hurricane DATA'!$J$5:$J$498,$E11,'150 TS and Hurricane DATA'!$H$5:$H$498,Z$5,'150 TS and Hurricane DATA'!$K$5:$K$498,$F$7)</f>
        <v>0</v>
      </c>
      <c r="AA11">
        <f>COUNTIFS('150 TS and Hurricane DATA'!$I$5:$I$498,$E$7,'150 TS and Hurricane DATA'!$J$5:$J$498,$E11,'150 TS and Hurricane DATA'!$H$5:$H$498,AA$5,'150 TS and Hurricane DATA'!$K$5:$K$498,$F$7)</f>
        <v>0</v>
      </c>
      <c r="AB11">
        <f>COUNTIFS('150 TS and Hurricane DATA'!$I$5:$I$498,$E$7,'150 TS and Hurricane DATA'!$J$5:$J$498,$E11,'150 TS and Hurricane DATA'!$H$5:$H$498,AB$5,'150 TS and Hurricane DATA'!$K$5:$K$498,$F$7)</f>
        <v>0</v>
      </c>
      <c r="AC11">
        <f>COUNTIFS('150 TS and Hurricane DATA'!$I$5:$I$498,$E$7,'150 TS and Hurricane DATA'!$J$5:$J$498,$E11,'150 TS and Hurricane DATA'!$H$5:$H$498,AC$5,'150 TS and Hurricane DATA'!$K$5:$K$498,$F$7)</f>
        <v>0</v>
      </c>
      <c r="AD11">
        <f>COUNTIFS('150 TS and Hurricane DATA'!$I$5:$I$498,$E$7,'150 TS and Hurricane DATA'!$J$5:$J$498,$E11,'150 TS and Hurricane DATA'!$H$5:$H$498,AD$5,'150 TS and Hurricane DATA'!$K$5:$K$498,$F$7)</f>
        <v>0</v>
      </c>
      <c r="AE11">
        <f>COUNTIFS('150 TS and Hurricane DATA'!$I$5:$I$498,$E$7,'150 TS and Hurricane DATA'!$J$5:$J$498,$E11,'150 TS and Hurricane DATA'!$H$5:$H$498,AE$5,'150 TS and Hurricane DATA'!$K$5:$K$498,$F$7)</f>
        <v>0</v>
      </c>
      <c r="AF11">
        <f>COUNTIFS('150 TS and Hurricane DATA'!$I$5:$I$498,$E$7,'150 TS and Hurricane DATA'!$J$5:$J$498,$E11,'150 TS and Hurricane DATA'!$H$5:$H$498,AF$5,'150 TS and Hurricane DATA'!$K$5:$K$498,$F$7)</f>
        <v>0</v>
      </c>
      <c r="AG11">
        <f>COUNTIFS('150 TS and Hurricane DATA'!$I$5:$I$498,$E$7,'150 TS and Hurricane DATA'!$J$5:$J$498,$E11,'150 TS and Hurricane DATA'!$H$5:$H$498,AG$5,'150 TS and Hurricane DATA'!$K$5:$K$498,$F$7)</f>
        <v>0</v>
      </c>
      <c r="AH11">
        <f>COUNTIFS('150 TS and Hurricane DATA'!$I$5:$I$498,$E$7,'150 TS and Hurricane DATA'!$J$5:$J$498,$E11,'150 TS and Hurricane DATA'!$H$5:$H$498,AH$5,'150 TS and Hurricane DATA'!$K$5:$K$498,$F$7)</f>
        <v>0</v>
      </c>
      <c r="AI11">
        <f>COUNTIFS('150 TS and Hurricane DATA'!$I$5:$I$498,$E$7,'150 TS and Hurricane DATA'!$J$5:$J$498,$E11,'150 TS and Hurricane DATA'!$H$5:$H$498,AI$5,'150 TS and Hurricane DATA'!$K$5:$K$498,$F$7)</f>
        <v>0</v>
      </c>
      <c r="AJ11">
        <f>COUNTIFS('150 TS and Hurricane DATA'!$I$5:$I$498,$E$7,'150 TS and Hurricane DATA'!$J$5:$J$498,$E11,'150 TS and Hurricane DATA'!$H$5:$H$498,AJ$5,'150 TS and Hurricane DATA'!$K$5:$K$498,$F$7)</f>
        <v>0</v>
      </c>
      <c r="AK11">
        <f>COUNTIFS('150 TS and Hurricane DATA'!$I$5:$I$498,$E$7,'150 TS and Hurricane DATA'!$J$5:$J$498,$E11,'150 TS and Hurricane DATA'!$H$5:$H$498,AK$5,'150 TS and Hurricane DATA'!$K$5:$K$498,$F$7)</f>
        <v>0</v>
      </c>
      <c r="AL11">
        <f>COUNTIFS('150 TS and Hurricane DATA'!$I$5:$I$498,$E$7,'150 TS and Hurricane DATA'!$J$5:$J$498,$E11,'150 TS and Hurricane DATA'!$H$5:$H$498,AL$5,'150 TS and Hurricane DATA'!$K$5:$K$498,$F$7)</f>
        <v>0</v>
      </c>
      <c r="AM11">
        <f>COUNTIFS('150 TS and Hurricane DATA'!$I$5:$I$498,$E$7,'150 TS and Hurricane DATA'!$J$5:$J$498,$E11,'150 TS and Hurricane DATA'!$H$5:$H$498,AM$5,'150 TS and Hurricane DATA'!$K$5:$K$498,$F$7)</f>
        <v>0</v>
      </c>
      <c r="AN11">
        <f>COUNTIFS('150 TS and Hurricane DATA'!$I$5:$I$498,$E$7,'150 TS and Hurricane DATA'!$J$5:$J$498,$E11,'150 TS and Hurricane DATA'!$H$5:$H$498,AN$5,'150 TS and Hurricane DATA'!$K$5:$K$498,$F$7)</f>
        <v>0</v>
      </c>
      <c r="AO11">
        <f>COUNTIFS('150 TS and Hurricane DATA'!$I$5:$I$498,$E$7,'150 TS and Hurricane DATA'!$J$5:$J$498,$E11,'150 TS and Hurricane DATA'!$H$5:$H$498,AO$5,'150 TS and Hurricane DATA'!$K$5:$K$498,$F$7)</f>
        <v>0</v>
      </c>
      <c r="AP11">
        <f>COUNTIFS('150 TS and Hurricane DATA'!$I$5:$I$498,$E$7,'150 TS and Hurricane DATA'!$J$5:$J$498,$E11,'150 TS and Hurricane DATA'!$H$5:$H$498,AP$5,'150 TS and Hurricane DATA'!$K$5:$K$498,$F$7)</f>
        <v>0</v>
      </c>
      <c r="AQ11">
        <f>COUNTIFS('150 TS and Hurricane DATA'!$I$5:$I$498,$E$7,'150 TS and Hurricane DATA'!$J$5:$J$498,$E11,'150 TS and Hurricane DATA'!$H$5:$H$498,AQ$5,'150 TS and Hurricane DATA'!$K$5:$K$498,$F$7)</f>
        <v>0</v>
      </c>
      <c r="AR11">
        <f>COUNTIFS('150 TS and Hurricane DATA'!$I$5:$I$498,$E$7,'150 TS and Hurricane DATA'!$J$5:$J$498,$E11,'150 TS and Hurricane DATA'!$H$5:$H$498,AR$5,'150 TS and Hurricane DATA'!$K$5:$K$498,$F$7)</f>
        <v>0</v>
      </c>
      <c r="AS11">
        <f>COUNTIFS('150 TS and Hurricane DATA'!$I$5:$I$498,$E$7,'150 TS and Hurricane DATA'!$J$5:$J$498,$E11,'150 TS and Hurricane DATA'!$H$5:$H$498,AS$5,'150 TS and Hurricane DATA'!$K$5:$K$498,$F$7)</f>
        <v>0</v>
      </c>
      <c r="AT11">
        <f>COUNTIFS('150 TS and Hurricane DATA'!$I$5:$I$498,$E$7,'150 TS and Hurricane DATA'!$J$5:$J$498,$E11,'150 TS and Hurricane DATA'!$H$5:$H$498,AT$5,'150 TS and Hurricane DATA'!$K$5:$K$498,$F$7)</f>
        <v>0</v>
      </c>
      <c r="AU11">
        <f>COUNTIFS('150 TS and Hurricane DATA'!$I$5:$I$498,$E$7,'150 TS and Hurricane DATA'!$J$5:$J$498,$E11,'150 TS and Hurricane DATA'!$H$5:$H$498,AU$5,'150 TS and Hurricane DATA'!$K$5:$K$498,$F$7)</f>
        <v>0</v>
      </c>
      <c r="AV11">
        <f>COUNTIFS('150 TS and Hurricane DATA'!$I$5:$I$498,$E$7,'150 TS and Hurricane DATA'!$J$5:$J$498,$E11,'150 TS and Hurricane DATA'!$H$5:$H$498,AV$5,'150 TS and Hurricane DATA'!$K$5:$K$498,$F$7)</f>
        <v>0</v>
      </c>
      <c r="AW11">
        <f>COUNTIFS('150 TS and Hurricane DATA'!$I$5:$I$498,$E$7,'150 TS and Hurricane DATA'!$J$5:$J$498,$E11,'150 TS and Hurricane DATA'!$H$5:$H$498,AW$5,'150 TS and Hurricane DATA'!$K$5:$K$498,$F$7)</f>
        <v>0</v>
      </c>
      <c r="AX11">
        <f>COUNTIFS('150 TS and Hurricane DATA'!$I$5:$I$498,$E$7,'150 TS and Hurricane DATA'!$J$5:$J$498,$E11,'150 TS and Hurricane DATA'!$H$5:$H$498,AX$5,'150 TS and Hurricane DATA'!$K$5:$K$498,$F$7)</f>
        <v>0</v>
      </c>
      <c r="AY11">
        <f>COUNTIFS('150 TS and Hurricane DATA'!$I$5:$I$498,$E$7,'150 TS and Hurricane DATA'!$J$5:$J$498,$E11,'150 TS and Hurricane DATA'!$H$5:$H$498,AY$5,'150 TS and Hurricane DATA'!$K$5:$K$498,$F$7)</f>
        <v>0</v>
      </c>
      <c r="AZ11">
        <f>COUNTIFS('150 TS and Hurricane DATA'!$I$5:$I$498,$E$7,'150 TS and Hurricane DATA'!$J$5:$J$498,$E11,'150 TS and Hurricane DATA'!$H$5:$H$498,AZ$5,'150 TS and Hurricane DATA'!$K$5:$K$498,$F$7)</f>
        <v>0</v>
      </c>
      <c r="BA11">
        <f>COUNTIFS('150 TS and Hurricane DATA'!$I$5:$I$498,$E$7,'150 TS and Hurricane DATA'!$J$5:$J$498,$E11,'150 TS and Hurricane DATA'!$H$5:$H$498,BA$5,'150 TS and Hurricane DATA'!$K$5:$K$498,$F$7)</f>
        <v>0</v>
      </c>
      <c r="BB11">
        <f>COUNTIFS('150 TS and Hurricane DATA'!$I$5:$I$498,$E$7,'150 TS and Hurricane DATA'!$J$5:$J$498,$E11,'150 TS and Hurricane DATA'!$H$5:$H$498,BB$5,'150 TS and Hurricane DATA'!$K$5:$K$498,$F$7)</f>
        <v>0</v>
      </c>
      <c r="BC11">
        <f>COUNTIFS('150 TS and Hurricane DATA'!$I$5:$I$498,$E$7,'150 TS and Hurricane DATA'!$J$5:$J$498,$E11,'150 TS and Hurricane DATA'!$H$5:$H$498,BC$5,'150 TS and Hurricane DATA'!$K$5:$K$498,$F$7)</f>
        <v>0</v>
      </c>
      <c r="BD11">
        <f>COUNTIFS('150 TS and Hurricane DATA'!$I$5:$I$498,$E$7,'150 TS and Hurricane DATA'!$J$5:$J$498,$E11,'150 TS and Hurricane DATA'!$H$5:$H$498,BD$5,'150 TS and Hurricane DATA'!$K$5:$K$498,$F$7)</f>
        <v>0</v>
      </c>
      <c r="BE11">
        <f>COUNTIFS('150 TS and Hurricane DATA'!$I$5:$I$498,$E$7,'150 TS and Hurricane DATA'!$J$5:$J$498,$E11,'150 TS and Hurricane DATA'!$H$5:$H$498,BE$5,'150 TS and Hurricane DATA'!$K$5:$K$498,$F$7)</f>
        <v>0</v>
      </c>
      <c r="BF11">
        <f>COUNTIFS('150 TS and Hurricane DATA'!$I$5:$I$498,$E$7,'150 TS and Hurricane DATA'!$J$5:$J$498,$E11,'150 TS and Hurricane DATA'!$H$5:$H$498,BF$5,'150 TS and Hurricane DATA'!$K$5:$K$498,$F$7)</f>
        <v>0</v>
      </c>
      <c r="BG11">
        <f>COUNTIFS('150 TS and Hurricane DATA'!$I$5:$I$498,$E$7,'150 TS and Hurricane DATA'!$J$5:$J$498,$E11,'150 TS and Hurricane DATA'!$H$5:$H$498,BG$5,'150 TS and Hurricane DATA'!$K$5:$K$498,$F$7)</f>
        <v>0</v>
      </c>
      <c r="BH11">
        <f>COUNTIFS('150 TS and Hurricane DATA'!$I$5:$I$498,$E$7,'150 TS and Hurricane DATA'!$J$5:$J$498,$E11,'150 TS and Hurricane DATA'!$H$5:$H$498,BH$5,'150 TS and Hurricane DATA'!$K$5:$K$498,$F$7)</f>
        <v>0</v>
      </c>
      <c r="BI11">
        <f>COUNTIFS('150 TS and Hurricane DATA'!$I$5:$I$498,$E$7,'150 TS and Hurricane DATA'!$J$5:$J$498,$E11,'150 TS and Hurricane DATA'!$H$5:$H$498,BI$5,'150 TS and Hurricane DATA'!$K$5:$K$498,$F$7)</f>
        <v>0</v>
      </c>
      <c r="BJ11">
        <f>COUNTIFS('150 TS and Hurricane DATA'!$I$5:$I$498,$E$7,'150 TS and Hurricane DATA'!$J$5:$J$498,$E11,'150 TS and Hurricane DATA'!$H$5:$H$498,BJ$5,'150 TS and Hurricane DATA'!$K$5:$K$498,$F$7)</f>
        <v>0</v>
      </c>
      <c r="BK11">
        <f>COUNTIFS('150 TS and Hurricane DATA'!$I$5:$I$498,$E$7,'150 TS and Hurricane DATA'!$J$5:$J$498,$E11,'150 TS and Hurricane DATA'!$H$5:$H$498,BK$5,'150 TS and Hurricane DATA'!$K$5:$K$498,$F$7)</f>
        <v>0</v>
      </c>
      <c r="BL11">
        <f>COUNTIFS('150 TS and Hurricane DATA'!$I$5:$I$498,$E$7,'150 TS and Hurricane DATA'!$J$5:$J$498,$E11,'150 TS and Hurricane DATA'!$H$5:$H$498,BL$5,'150 TS and Hurricane DATA'!$K$5:$K$498,$F$7)</f>
        <v>0</v>
      </c>
      <c r="BM11">
        <f>COUNTIFS('150 TS and Hurricane DATA'!$I$5:$I$498,$E$7,'150 TS and Hurricane DATA'!$J$5:$J$498,$E11,'150 TS and Hurricane DATA'!$H$5:$H$498,BM$5,'150 TS and Hurricane DATA'!$K$5:$K$498,$F$7)</f>
        <v>0</v>
      </c>
      <c r="BN11">
        <f>COUNTIFS('150 TS and Hurricane DATA'!$I$5:$I$498,$E$7,'150 TS and Hurricane DATA'!$J$5:$J$498,$E11,'150 TS and Hurricane DATA'!$H$5:$H$498,BN$5,'150 TS and Hurricane DATA'!$K$5:$K$498,$F$7)</f>
        <v>0</v>
      </c>
      <c r="BO11">
        <f>COUNTIFS('150 TS and Hurricane DATA'!$I$5:$I$498,$E$7,'150 TS and Hurricane DATA'!$J$5:$J$498,$E11,'150 TS and Hurricane DATA'!$H$5:$H$498,BO$5,'150 TS and Hurricane DATA'!$K$5:$K$498,$F$7)</f>
        <v>0</v>
      </c>
      <c r="BP11">
        <f>COUNTIFS('150 TS and Hurricane DATA'!$I$5:$I$498,$E$7,'150 TS and Hurricane DATA'!$J$5:$J$498,$E11,'150 TS and Hurricane DATA'!$H$5:$H$498,BP$5,'150 TS and Hurricane DATA'!$K$5:$K$498,$F$7)</f>
        <v>0</v>
      </c>
      <c r="BQ11">
        <f>COUNTIFS('150 TS and Hurricane DATA'!$I$5:$I$498,$E$7,'150 TS and Hurricane DATA'!$J$5:$J$498,$E11,'150 TS and Hurricane DATA'!$H$5:$H$498,BQ$5,'150 TS and Hurricane DATA'!$K$5:$K$498,$F$7)</f>
        <v>0</v>
      </c>
      <c r="BR11">
        <f>COUNTIFS('150 TS and Hurricane DATA'!$I$5:$I$498,$E$7,'150 TS and Hurricane DATA'!$J$5:$J$498,$E11,'150 TS and Hurricane DATA'!$H$5:$H$498,BR$5,'150 TS and Hurricane DATA'!$K$5:$K$498,$F$7)</f>
        <v>0</v>
      </c>
      <c r="BS11">
        <f>COUNTIFS('150 TS and Hurricane DATA'!$I$5:$I$498,$E$7,'150 TS and Hurricane DATA'!$J$5:$J$498,$E11,'150 TS and Hurricane DATA'!$H$5:$H$498,BS$5,'150 TS and Hurricane DATA'!$K$5:$K$498,$F$7)</f>
        <v>0</v>
      </c>
      <c r="BT11">
        <f>COUNTIFS('150 TS and Hurricane DATA'!$I$5:$I$498,$E$7,'150 TS and Hurricane DATA'!$J$5:$J$498,$E11,'150 TS and Hurricane DATA'!$H$5:$H$498,BT$5,'150 TS and Hurricane DATA'!$K$5:$K$498,$F$7)</f>
        <v>0</v>
      </c>
      <c r="BU11">
        <f>COUNTIFS('150 TS and Hurricane DATA'!$I$5:$I$498,$E$7,'150 TS and Hurricane DATA'!$J$5:$J$498,$E11,'150 TS and Hurricane DATA'!$H$5:$H$498,BU$5,'150 TS and Hurricane DATA'!$K$5:$K$498,$F$7)</f>
        <v>0</v>
      </c>
      <c r="BV11">
        <f>COUNTIFS('150 TS and Hurricane DATA'!$I$5:$I$498,$E$7,'150 TS and Hurricane DATA'!$J$5:$J$498,$E11,'150 TS and Hurricane DATA'!$H$5:$H$498,BV$5,'150 TS and Hurricane DATA'!$K$5:$K$498,$F$7)</f>
        <v>0</v>
      </c>
      <c r="BW11">
        <f>COUNTIFS('150 TS and Hurricane DATA'!$I$5:$I$498,$E$7,'150 TS and Hurricane DATA'!$J$5:$J$498,$E11,'150 TS and Hurricane DATA'!$H$5:$H$498,BW$5,'150 TS and Hurricane DATA'!$K$5:$K$498,$F$7)</f>
        <v>0</v>
      </c>
      <c r="BX11">
        <f>COUNTIFS('150 TS and Hurricane DATA'!$I$5:$I$498,$E$7,'150 TS and Hurricane DATA'!$J$5:$J$498,$E11,'150 TS and Hurricane DATA'!$H$5:$H$498,BX$5,'150 TS and Hurricane DATA'!$K$5:$K$498,$F$7)</f>
        <v>0</v>
      </c>
      <c r="BY11">
        <f>COUNTIFS('150 TS and Hurricane DATA'!$I$5:$I$498,$E$7,'150 TS and Hurricane DATA'!$J$5:$J$498,$E11,'150 TS and Hurricane DATA'!$H$5:$H$498,BY$5,'150 TS and Hurricane DATA'!$K$5:$K$498,$F$7)</f>
        <v>0</v>
      </c>
      <c r="BZ11">
        <f>COUNTIFS('150 TS and Hurricane DATA'!$I$5:$I$498,$E$7,'150 TS and Hurricane DATA'!$J$5:$J$498,$E11,'150 TS and Hurricane DATA'!$H$5:$H$498,BZ$5,'150 TS and Hurricane DATA'!$K$5:$K$498,$F$7)</f>
        <v>0</v>
      </c>
      <c r="CA11">
        <f>COUNTIFS('150 TS and Hurricane DATA'!$I$5:$I$498,$E$7,'150 TS and Hurricane DATA'!$J$5:$J$498,$E11,'150 TS and Hurricane DATA'!$H$5:$H$498,CA$5,'150 TS and Hurricane DATA'!$K$5:$K$498,$F$7)</f>
        <v>0</v>
      </c>
      <c r="CB11">
        <f>COUNTIFS('150 TS and Hurricane DATA'!$I$5:$I$498,$E$7,'150 TS and Hurricane DATA'!$J$5:$J$498,$E11,'150 TS and Hurricane DATA'!$H$5:$H$498,CB$5,'150 TS and Hurricane DATA'!$K$5:$K$498,$F$7)</f>
        <v>0</v>
      </c>
      <c r="CC11">
        <f>COUNTIFS('150 TS and Hurricane DATA'!$I$5:$I$498,$E$7,'150 TS and Hurricane DATA'!$J$5:$J$498,$E11,'150 TS and Hurricane DATA'!$H$5:$H$498,CC$5,'150 TS and Hurricane DATA'!$K$5:$K$498,$F$7)</f>
        <v>0</v>
      </c>
      <c r="CD11">
        <f>COUNTIFS('150 TS and Hurricane DATA'!$I$5:$I$498,$E$7,'150 TS and Hurricane DATA'!$J$5:$J$498,$E11,'150 TS and Hurricane DATA'!$H$5:$H$498,CD$5,'150 TS and Hurricane DATA'!$K$5:$K$498,$F$7)</f>
        <v>0</v>
      </c>
      <c r="CE11">
        <f>COUNTIFS('150 TS and Hurricane DATA'!$I$5:$I$498,$E$7,'150 TS and Hurricane DATA'!$J$5:$J$498,$E11,'150 TS and Hurricane DATA'!$H$5:$H$498,CE$5,'150 TS and Hurricane DATA'!$K$5:$K$498,$F$7)</f>
        <v>0</v>
      </c>
      <c r="CF11">
        <f>COUNTIFS('150 TS and Hurricane DATA'!$I$5:$I$498,$E$7,'150 TS and Hurricane DATA'!$J$5:$J$498,$E11,'150 TS and Hurricane DATA'!$H$5:$H$498,CF$5,'150 TS and Hurricane DATA'!$K$5:$K$498,$F$7)</f>
        <v>0</v>
      </c>
      <c r="CG11">
        <f>COUNTIFS('150 TS and Hurricane DATA'!$I$5:$I$498,$E$7,'150 TS and Hurricane DATA'!$J$5:$J$498,$E11,'150 TS and Hurricane DATA'!$H$5:$H$498,CG$5,'150 TS and Hurricane DATA'!$K$5:$K$498,$F$7)</f>
        <v>0</v>
      </c>
      <c r="CH11">
        <f>COUNTIFS('150 TS and Hurricane DATA'!$I$5:$I$498,$E$7,'150 TS and Hurricane DATA'!$J$5:$J$498,$E11,'150 TS and Hurricane DATA'!$H$5:$H$498,CH$5,'150 TS and Hurricane DATA'!$K$5:$K$498,$F$7)</f>
        <v>0</v>
      </c>
      <c r="CI11">
        <f>COUNTIFS('150 TS and Hurricane DATA'!$I$5:$I$498,$E$7,'150 TS and Hurricane DATA'!$J$5:$J$498,$E11,'150 TS and Hurricane DATA'!$H$5:$H$498,CI$5,'150 TS and Hurricane DATA'!$K$5:$K$498,$F$7)</f>
        <v>0</v>
      </c>
      <c r="CJ11">
        <f>COUNTIFS('150 TS and Hurricane DATA'!$I$5:$I$498,$E$7,'150 TS and Hurricane DATA'!$J$5:$J$498,$E11,'150 TS and Hurricane DATA'!$H$5:$H$498,CJ$5,'150 TS and Hurricane DATA'!$K$5:$K$498,$F$7)</f>
        <v>0</v>
      </c>
      <c r="CK11">
        <f>COUNTIFS('150 TS and Hurricane DATA'!$I$5:$I$498,$E$7,'150 TS and Hurricane DATA'!$J$5:$J$498,$E11,'150 TS and Hurricane DATA'!$H$5:$H$498,CK$5,'150 TS and Hurricane DATA'!$K$5:$K$498,$F$7)</f>
        <v>0</v>
      </c>
      <c r="CL11">
        <f>COUNTIFS('150 TS and Hurricane DATA'!$I$5:$I$498,$E$7,'150 TS and Hurricane DATA'!$J$5:$J$498,$E11,'150 TS and Hurricane DATA'!$H$5:$H$498,CL$5,'150 TS and Hurricane DATA'!$K$5:$K$498,$F$7)</f>
        <v>0</v>
      </c>
      <c r="CM11">
        <f>COUNTIFS('150 TS and Hurricane DATA'!$I$5:$I$498,$E$7,'150 TS and Hurricane DATA'!$J$5:$J$498,$E11,'150 TS and Hurricane DATA'!$H$5:$H$498,CM$5,'150 TS and Hurricane DATA'!$K$5:$K$498,$F$7)</f>
        <v>0</v>
      </c>
      <c r="CN11">
        <f>COUNTIFS('150 TS and Hurricane DATA'!$I$5:$I$498,$E$7,'150 TS and Hurricane DATA'!$J$5:$J$498,$E11,'150 TS and Hurricane DATA'!$H$5:$H$498,CN$5,'150 TS and Hurricane DATA'!$K$5:$K$498,$F$7)</f>
        <v>0</v>
      </c>
      <c r="CO11">
        <f>COUNTIFS('150 TS and Hurricane DATA'!$I$5:$I$498,$E$7,'150 TS and Hurricane DATA'!$J$5:$J$498,$E11,'150 TS and Hurricane DATA'!$H$5:$H$498,CO$5,'150 TS and Hurricane DATA'!$K$5:$K$498,$F$7)</f>
        <v>0</v>
      </c>
      <c r="CP11">
        <f>COUNTIFS('150 TS and Hurricane DATA'!$I$5:$I$498,$E$7,'150 TS and Hurricane DATA'!$J$5:$J$498,$E11,'150 TS and Hurricane DATA'!$H$5:$H$498,CP$5,'150 TS and Hurricane DATA'!$K$5:$K$498,$F$7)</f>
        <v>0</v>
      </c>
      <c r="CQ11">
        <f>COUNTIFS('150 TS and Hurricane DATA'!$I$5:$I$498,$E$7,'150 TS and Hurricane DATA'!$J$5:$J$498,$E11,'150 TS and Hurricane DATA'!$H$5:$H$498,CQ$5,'150 TS and Hurricane DATA'!$K$5:$K$498,$F$7)</f>
        <v>0</v>
      </c>
      <c r="CR11">
        <f>COUNTIFS('150 TS and Hurricane DATA'!$I$5:$I$498,$E$7,'150 TS and Hurricane DATA'!$J$5:$J$498,$E11,'150 TS and Hurricane DATA'!$H$5:$H$498,CR$5,'150 TS and Hurricane DATA'!$K$5:$K$498,$F$7)</f>
        <v>0</v>
      </c>
      <c r="CS11">
        <f>COUNTIFS('150 TS and Hurricane DATA'!$I$5:$I$498,$E$7,'150 TS and Hurricane DATA'!$J$5:$J$498,$E11,'150 TS and Hurricane DATA'!$H$5:$H$498,CS$5,'150 TS and Hurricane DATA'!$K$5:$K$498,$F$7)</f>
        <v>0</v>
      </c>
      <c r="CT11">
        <f>COUNTIFS('150 TS and Hurricane DATA'!$I$5:$I$498,$E$7,'150 TS and Hurricane DATA'!$J$5:$J$498,$E11,'150 TS and Hurricane DATA'!$H$5:$H$498,CT$5,'150 TS and Hurricane DATA'!$K$5:$K$498,$F$7)</f>
        <v>0</v>
      </c>
      <c r="CU11">
        <f>COUNTIFS('150 TS and Hurricane DATA'!$I$5:$I$498,$E$7,'150 TS and Hurricane DATA'!$J$5:$J$498,$E11,'150 TS and Hurricane DATA'!$H$5:$H$498,CU$5,'150 TS and Hurricane DATA'!$K$5:$K$498,$F$7)</f>
        <v>0</v>
      </c>
      <c r="CV11">
        <f>COUNTIFS('150 TS and Hurricane DATA'!$I$5:$I$498,$E$7,'150 TS and Hurricane DATA'!$J$5:$J$498,$E11,'150 TS and Hurricane DATA'!$H$5:$H$498,CV$5,'150 TS and Hurricane DATA'!$K$5:$K$498,$F$7)</f>
        <v>0</v>
      </c>
      <c r="CW11">
        <f>COUNTIFS('150 TS and Hurricane DATA'!$I$5:$I$498,$E$7,'150 TS and Hurricane DATA'!$J$5:$J$498,$E11,'150 TS and Hurricane DATA'!$H$5:$H$498,CW$5,'150 TS and Hurricane DATA'!$K$5:$K$498,$F$7)</f>
        <v>0</v>
      </c>
      <c r="CX11">
        <f>COUNTIFS('150 TS and Hurricane DATA'!$I$5:$I$498,$E$7,'150 TS and Hurricane DATA'!$J$5:$J$498,$E11,'150 TS and Hurricane DATA'!$H$5:$H$498,CX$5,'150 TS and Hurricane DATA'!$K$5:$K$498,$F$7)</f>
        <v>0</v>
      </c>
      <c r="CY11">
        <f>COUNTIFS('150 TS and Hurricane DATA'!$I$5:$I$498,$E$7,'150 TS and Hurricane DATA'!$J$5:$J$498,$E11,'150 TS and Hurricane DATA'!$H$5:$H$498,CY$5,'150 TS and Hurricane DATA'!$K$5:$K$498,$F$7)</f>
        <v>0</v>
      </c>
      <c r="CZ11">
        <f>COUNTIFS('150 TS and Hurricane DATA'!$I$5:$I$498,$E$7,'150 TS and Hurricane DATA'!$J$5:$J$498,$E11,'150 TS and Hurricane DATA'!$H$5:$H$498,CZ$5,'150 TS and Hurricane DATA'!$K$5:$K$498,$F$7)</f>
        <v>0</v>
      </c>
      <c r="DA11">
        <f>COUNTIFS('150 TS and Hurricane DATA'!$I$5:$I$498,$E$7,'150 TS and Hurricane DATA'!$J$5:$J$498,$E11,'150 TS and Hurricane DATA'!$H$5:$H$498,DA$5,'150 TS and Hurricane DATA'!$K$5:$K$498,$F$7)</f>
        <v>0</v>
      </c>
      <c r="DB11">
        <f>COUNTIFS('150 TS and Hurricane DATA'!$I$5:$I$498,$E$7,'150 TS and Hurricane DATA'!$J$5:$J$498,$E11,'150 TS and Hurricane DATA'!$H$5:$H$498,DB$5,'150 TS and Hurricane DATA'!$K$5:$K$498,$F$7)</f>
        <v>0</v>
      </c>
      <c r="DC11">
        <f>COUNTIFS('150 TS and Hurricane DATA'!$I$5:$I$498,$E$7,'150 TS and Hurricane DATA'!$J$5:$J$498,$E11,'150 TS and Hurricane DATA'!$H$5:$H$498,DC$5,'150 TS and Hurricane DATA'!$K$5:$K$498,$F$7)</f>
        <v>0</v>
      </c>
      <c r="DD11">
        <f>COUNTIFS('150 TS and Hurricane DATA'!$I$5:$I$498,$E$7,'150 TS and Hurricane DATA'!$J$5:$J$498,$E11,'150 TS and Hurricane DATA'!$H$5:$H$498,DD$5,'150 TS and Hurricane DATA'!$K$5:$K$498,$F$7)</f>
        <v>0</v>
      </c>
      <c r="DE11">
        <f>COUNTIFS('150 TS and Hurricane DATA'!$I$5:$I$498,$E$7,'150 TS and Hurricane DATA'!$J$5:$J$498,$E11,'150 TS and Hurricane DATA'!$H$5:$H$498,DE$5,'150 TS and Hurricane DATA'!$K$5:$K$498,$F$7)</f>
        <v>0</v>
      </c>
      <c r="DF11">
        <f>COUNTIFS('150 TS and Hurricane DATA'!$I$5:$I$498,$E$7,'150 TS and Hurricane DATA'!$J$5:$J$498,$E11,'150 TS and Hurricane DATA'!$H$5:$H$498,DF$5,'150 TS and Hurricane DATA'!$K$5:$K$498,$F$7)</f>
        <v>0</v>
      </c>
      <c r="DG11">
        <f>COUNTIFS('150 TS and Hurricane DATA'!$I$5:$I$498,$E$7,'150 TS and Hurricane DATA'!$J$5:$J$498,$E11,'150 TS and Hurricane DATA'!$H$5:$H$498,DG$5,'150 TS and Hurricane DATA'!$K$5:$K$498,$F$7)</f>
        <v>0</v>
      </c>
      <c r="DH11">
        <f>COUNTIFS('150 TS and Hurricane DATA'!$I$5:$I$498,$E$7,'150 TS and Hurricane DATA'!$J$5:$J$498,$E11,'150 TS and Hurricane DATA'!$H$5:$H$498,DH$5,'150 TS and Hurricane DATA'!$K$5:$K$498,$F$7)</f>
        <v>0</v>
      </c>
      <c r="DI11">
        <f>COUNTIFS('150 TS and Hurricane DATA'!$I$5:$I$498,$E$7,'150 TS and Hurricane DATA'!$J$5:$J$498,$E11,'150 TS and Hurricane DATA'!$H$5:$H$498,DI$5,'150 TS and Hurricane DATA'!$K$5:$K$498,$F$7)</f>
        <v>0</v>
      </c>
      <c r="DJ11">
        <f>COUNTIFS('150 TS and Hurricane DATA'!$I$5:$I$498,$E$7,'150 TS and Hurricane DATA'!$J$5:$J$498,$E11,'150 TS and Hurricane DATA'!$H$5:$H$498,DJ$5,'150 TS and Hurricane DATA'!$K$5:$K$498,$F$7)</f>
        <v>0</v>
      </c>
      <c r="DK11">
        <f>COUNTIFS('150 TS and Hurricane DATA'!$I$5:$I$498,$E$7,'150 TS and Hurricane DATA'!$J$5:$J$498,$E11,'150 TS and Hurricane DATA'!$H$5:$H$498,DK$5,'150 TS and Hurricane DATA'!$K$5:$K$498,$F$7)</f>
        <v>0</v>
      </c>
      <c r="DL11">
        <f>COUNTIFS('150 TS and Hurricane DATA'!$I$5:$I$498,$E$7,'150 TS and Hurricane DATA'!$J$5:$J$498,$E11,'150 TS and Hurricane DATA'!$H$5:$H$498,DL$5,'150 TS and Hurricane DATA'!$K$5:$K$498,$F$7)</f>
        <v>0</v>
      </c>
      <c r="DM11">
        <f>COUNTIFS('150 TS and Hurricane DATA'!$I$5:$I$498,$E$7,'150 TS and Hurricane DATA'!$J$5:$J$498,$E11,'150 TS and Hurricane DATA'!$H$5:$H$498,DM$5,'150 TS and Hurricane DATA'!$K$5:$K$498,$F$7)</f>
        <v>0</v>
      </c>
      <c r="DN11">
        <f>COUNTIFS('150 TS and Hurricane DATA'!$I$5:$I$498,$E$7,'150 TS and Hurricane DATA'!$J$5:$J$498,$E11,'150 TS and Hurricane DATA'!$H$5:$H$498,DN$5,'150 TS and Hurricane DATA'!$K$5:$K$498,$F$7)</f>
        <v>0</v>
      </c>
      <c r="DO11">
        <f>COUNTIFS('150 TS and Hurricane DATA'!$I$5:$I$498,$E$7,'150 TS and Hurricane DATA'!$J$5:$J$498,$E11,'150 TS and Hurricane DATA'!$H$5:$H$498,DO$5,'150 TS and Hurricane DATA'!$K$5:$K$498,$F$7)</f>
        <v>0</v>
      </c>
      <c r="DP11">
        <f>COUNTIFS('150 TS and Hurricane DATA'!$I$5:$I$498,$E$7,'150 TS and Hurricane DATA'!$J$5:$J$498,$E11,'150 TS and Hurricane DATA'!$H$5:$H$498,DP$5,'150 TS and Hurricane DATA'!$K$5:$K$498,$F$7)</f>
        <v>0</v>
      </c>
      <c r="DQ11">
        <f>COUNTIFS('150 TS and Hurricane DATA'!$I$5:$I$498,$E$7,'150 TS and Hurricane DATA'!$J$5:$J$498,$E11,'150 TS and Hurricane DATA'!$H$5:$H$498,DQ$5,'150 TS and Hurricane DATA'!$K$5:$K$498,$F$7)</f>
        <v>0</v>
      </c>
      <c r="DR11">
        <f>COUNTIFS('150 TS and Hurricane DATA'!$I$5:$I$498,$E$7,'150 TS and Hurricane DATA'!$J$5:$J$498,$E11,'150 TS and Hurricane DATA'!$H$5:$H$498,DR$5,'150 TS and Hurricane DATA'!$K$5:$K$498,$F$7)</f>
        <v>0</v>
      </c>
      <c r="DS11">
        <f>COUNTIFS('150 TS and Hurricane DATA'!$I$5:$I$498,$E$7,'150 TS and Hurricane DATA'!$J$5:$J$498,$E11,'150 TS and Hurricane DATA'!$H$5:$H$498,DS$5,'150 TS and Hurricane DATA'!$K$5:$K$498,$F$7)</f>
        <v>0</v>
      </c>
      <c r="DT11">
        <f>COUNTIFS('150 TS and Hurricane DATA'!$I$5:$I$498,$E$7,'150 TS and Hurricane DATA'!$J$5:$J$498,$E11,'150 TS and Hurricane DATA'!$H$5:$H$498,DT$5,'150 TS and Hurricane DATA'!$K$5:$K$498,$F$7)</f>
        <v>0</v>
      </c>
      <c r="DU11">
        <f>COUNTIFS('150 TS and Hurricane DATA'!$I$5:$I$498,$E$7,'150 TS and Hurricane DATA'!$J$5:$J$498,$E11,'150 TS and Hurricane DATA'!$H$5:$H$498,DU$5,'150 TS and Hurricane DATA'!$K$5:$K$498,$F$7)</f>
        <v>0</v>
      </c>
      <c r="DV11">
        <f>COUNTIFS('150 TS and Hurricane DATA'!$I$5:$I$498,$E$7,'150 TS and Hurricane DATA'!$J$5:$J$498,$E11,'150 TS and Hurricane DATA'!$H$5:$H$498,DV$5,'150 TS and Hurricane DATA'!$K$5:$K$498,$F$7)</f>
        <v>0</v>
      </c>
      <c r="DW11">
        <f>COUNTIFS('150 TS and Hurricane DATA'!$I$5:$I$498,$E$7,'150 TS and Hurricane DATA'!$J$5:$J$498,$E11,'150 TS and Hurricane DATA'!$H$5:$H$498,DW$5,'150 TS and Hurricane DATA'!$K$5:$K$498,$F$7)</f>
        <v>0</v>
      </c>
      <c r="DX11">
        <f>COUNTIFS('150 TS and Hurricane DATA'!$I$5:$I$498,$E$7,'150 TS and Hurricane DATA'!$J$5:$J$498,$E11,'150 TS and Hurricane DATA'!$H$5:$H$498,DX$5,'150 TS and Hurricane DATA'!$K$5:$K$498,$F$7)</f>
        <v>0</v>
      </c>
      <c r="DY11">
        <f>COUNTIFS('150 TS and Hurricane DATA'!$I$5:$I$498,$E$7,'150 TS and Hurricane DATA'!$J$5:$J$498,$E11,'150 TS and Hurricane DATA'!$H$5:$H$498,DY$5,'150 TS and Hurricane DATA'!$K$5:$K$498,$F$7)</f>
        <v>0</v>
      </c>
      <c r="DZ11">
        <f>COUNTIFS('150 TS and Hurricane DATA'!$I$5:$I$498,$E$7,'150 TS and Hurricane DATA'!$J$5:$J$498,$E11,'150 TS and Hurricane DATA'!$H$5:$H$498,DZ$5,'150 TS and Hurricane DATA'!$K$5:$K$498,$F$7)</f>
        <v>0</v>
      </c>
      <c r="EA11">
        <f>COUNTIFS('150 TS and Hurricane DATA'!$I$5:$I$498,$E$7,'150 TS and Hurricane DATA'!$J$5:$J$498,$E11,'150 TS and Hurricane DATA'!$H$5:$H$498,EA$5,'150 TS and Hurricane DATA'!$K$5:$K$498,$F$7)</f>
        <v>0</v>
      </c>
      <c r="EB11">
        <f>COUNTIFS('150 TS and Hurricane DATA'!$I$5:$I$498,$E$7,'150 TS and Hurricane DATA'!$J$5:$J$498,$E11,'150 TS and Hurricane DATA'!$H$5:$H$498,EB$5,'150 TS and Hurricane DATA'!$K$5:$K$498,$F$7)</f>
        <v>0</v>
      </c>
      <c r="EC11">
        <f>COUNTIFS('150 TS and Hurricane DATA'!$I$5:$I$498,$E$7,'150 TS and Hurricane DATA'!$J$5:$J$498,$E11,'150 TS and Hurricane DATA'!$H$5:$H$498,EC$5,'150 TS and Hurricane DATA'!$K$5:$K$498,$F$7)</f>
        <v>0</v>
      </c>
      <c r="ED11">
        <f>COUNTIFS('150 TS and Hurricane DATA'!$I$5:$I$498,$E$7,'150 TS and Hurricane DATA'!$J$5:$J$498,$E11,'150 TS and Hurricane DATA'!$H$5:$H$498,ED$5,'150 TS and Hurricane DATA'!$K$5:$K$498,$F$7)</f>
        <v>0</v>
      </c>
      <c r="EE11">
        <f>COUNTIFS('150 TS and Hurricane DATA'!$I$5:$I$498,$E$7,'150 TS and Hurricane DATA'!$J$5:$J$498,$E11,'150 TS and Hurricane DATA'!$H$5:$H$498,EE$5,'150 TS and Hurricane DATA'!$K$5:$K$498,$F$7)</f>
        <v>0</v>
      </c>
      <c r="EF11">
        <f>COUNTIFS('150 TS and Hurricane DATA'!$I$5:$I$498,$E$7,'150 TS and Hurricane DATA'!$J$5:$J$498,$E11,'150 TS and Hurricane DATA'!$H$5:$H$498,EF$5,'150 TS and Hurricane DATA'!$K$5:$K$498,$F$7)</f>
        <v>0</v>
      </c>
      <c r="EG11">
        <f>COUNTIFS('150 TS and Hurricane DATA'!$I$5:$I$498,$E$7,'150 TS and Hurricane DATA'!$J$5:$J$498,$E11,'150 TS and Hurricane DATA'!$H$5:$H$498,EG$5,'150 TS and Hurricane DATA'!$K$5:$K$498,$F$7)</f>
        <v>0</v>
      </c>
      <c r="EH11">
        <f>COUNTIFS('150 TS and Hurricane DATA'!$I$5:$I$498,$E$7,'150 TS and Hurricane DATA'!$J$5:$J$498,$E11,'150 TS and Hurricane DATA'!$H$5:$H$498,EH$5,'150 TS and Hurricane DATA'!$K$5:$K$498,$F$7)</f>
        <v>0</v>
      </c>
      <c r="EI11">
        <f>COUNTIFS('150 TS and Hurricane DATA'!$I$5:$I$498,$E$7,'150 TS and Hurricane DATA'!$J$5:$J$498,$E11,'150 TS and Hurricane DATA'!$H$5:$H$498,EI$5,'150 TS and Hurricane DATA'!$K$5:$K$498,$F$7)</f>
        <v>0</v>
      </c>
      <c r="EJ11">
        <f>COUNTIFS('150 TS and Hurricane DATA'!$I$5:$I$498,$E$7,'150 TS and Hurricane DATA'!$J$5:$J$498,$E11,'150 TS and Hurricane DATA'!$H$5:$H$498,EJ$5,'150 TS and Hurricane DATA'!$K$5:$K$498,$F$7)</f>
        <v>0</v>
      </c>
      <c r="EK11">
        <f>COUNTIFS('150 TS and Hurricane DATA'!$I$5:$I$498,$E$7,'150 TS and Hurricane DATA'!$J$5:$J$498,$E11,'150 TS and Hurricane DATA'!$H$5:$H$498,EK$5,'150 TS and Hurricane DATA'!$K$5:$K$498,$F$7)</f>
        <v>0</v>
      </c>
      <c r="EL11">
        <f>COUNTIFS('150 TS and Hurricane DATA'!$I$5:$I$498,$E$7,'150 TS and Hurricane DATA'!$J$5:$J$498,$E11,'150 TS and Hurricane DATA'!$H$5:$H$498,EL$5,'150 TS and Hurricane DATA'!$K$5:$K$498,$F$7)</f>
        <v>0</v>
      </c>
      <c r="EM11">
        <f>COUNTIFS('150 TS and Hurricane DATA'!$I$5:$I$498,$E$7,'150 TS and Hurricane DATA'!$J$5:$J$498,$E11,'150 TS and Hurricane DATA'!$H$5:$H$498,EM$5,'150 TS and Hurricane DATA'!$K$5:$K$498,$F$7)</f>
        <v>0</v>
      </c>
      <c r="EN11">
        <f>COUNTIFS('150 TS and Hurricane DATA'!$I$5:$I$498,$E$7,'150 TS and Hurricane DATA'!$J$5:$J$498,$E11,'150 TS and Hurricane DATA'!$H$5:$H$498,EN$5,'150 TS and Hurricane DATA'!$K$5:$K$498,$F$7)</f>
        <v>0</v>
      </c>
      <c r="EO11">
        <f>COUNTIFS('150 TS and Hurricane DATA'!$I$5:$I$498,$E$7,'150 TS and Hurricane DATA'!$J$5:$J$498,$E11,'150 TS and Hurricane DATA'!$H$5:$H$498,EO$5,'150 TS and Hurricane DATA'!$K$5:$K$498,$F$7)</f>
        <v>0</v>
      </c>
      <c r="EP11">
        <f>COUNTIFS('150 TS and Hurricane DATA'!$I$5:$I$498,$E$7,'150 TS and Hurricane DATA'!$J$5:$J$498,$E11,'150 TS and Hurricane DATA'!$H$5:$H$498,EP$5,'150 TS and Hurricane DATA'!$K$5:$K$498,$F$7)</f>
        <v>0</v>
      </c>
      <c r="EQ11">
        <f>COUNTIFS('150 TS and Hurricane DATA'!$I$5:$I$498,$E$7,'150 TS and Hurricane DATA'!$J$5:$J$498,$E11,'150 TS and Hurricane DATA'!$H$5:$H$498,EQ$5,'150 TS and Hurricane DATA'!$K$5:$K$498,$F$7)</f>
        <v>0</v>
      </c>
      <c r="ER11">
        <f>COUNTIFS('150 TS and Hurricane DATA'!$I$5:$I$498,$E$7,'150 TS and Hurricane DATA'!$J$5:$J$498,$E11,'150 TS and Hurricane DATA'!$H$5:$H$498,ER$5,'150 TS and Hurricane DATA'!$K$5:$K$498,$F$7)</f>
        <v>1</v>
      </c>
      <c r="ES11">
        <f>COUNTIFS('150 TS and Hurricane DATA'!$I$5:$I$498,$E$7,'150 TS and Hurricane DATA'!$J$5:$J$498,$E11,'150 TS and Hurricane DATA'!$H$5:$H$498,ES$5,'150 TS and Hurricane DATA'!$K$5:$K$498,$F$7)</f>
        <v>0</v>
      </c>
      <c r="ET11">
        <f>COUNTIFS('150 TS and Hurricane DATA'!$I$5:$I$498,$E$7,'150 TS and Hurricane DATA'!$J$5:$J$498,$E11,'150 TS and Hurricane DATA'!$H$5:$H$498,ET$5,'150 TS and Hurricane DATA'!$K$5:$K$498,$F$7)</f>
        <v>0</v>
      </c>
      <c r="EU11">
        <f>COUNTIFS('150 TS and Hurricane DATA'!$I$5:$I$498,$E$7,'150 TS and Hurricane DATA'!$J$5:$J$498,$E11,'150 TS and Hurricane DATA'!$H$5:$H$498,EU$5,'150 TS and Hurricane DATA'!$K$5:$K$498,$F$7)</f>
        <v>0</v>
      </c>
      <c r="EV11">
        <f>COUNTIFS('150 TS and Hurricane DATA'!$I$5:$I$498,$E$7,'150 TS and Hurricane DATA'!$J$5:$J$498,$E11,'150 TS and Hurricane DATA'!$H$5:$H$498,EV$5,'150 TS and Hurricane DATA'!$K$5:$K$498,$F$7)</f>
        <v>0</v>
      </c>
      <c r="EW11">
        <f>COUNTIFS('150 TS and Hurricane DATA'!$I$5:$I$498,$E$7,'150 TS and Hurricane DATA'!$J$5:$J$498,$E11,'150 TS and Hurricane DATA'!$H$5:$H$498,EW$5,'150 TS and Hurricane DATA'!$K$5:$K$498,$F$7)</f>
        <v>0</v>
      </c>
      <c r="EX11">
        <f>COUNTIFS('150 TS and Hurricane DATA'!$I$5:$I$498,$E$7,'150 TS and Hurricane DATA'!$J$5:$J$498,$E11,'150 TS and Hurricane DATA'!$H$5:$H$498,EX$5,'150 TS and Hurricane DATA'!$K$5:$K$498,$F$7)</f>
        <v>0</v>
      </c>
      <c r="EY11">
        <f>COUNTIFS('150 TS and Hurricane DATA'!$I$5:$I$498,$E$7,'150 TS and Hurricane DATA'!$J$5:$J$498,$E11,'150 TS and Hurricane DATA'!$H$5:$H$498,EY$5,'150 TS and Hurricane DATA'!$K$5:$K$498,$F$7)</f>
        <v>0</v>
      </c>
      <c r="EZ11">
        <f>COUNTIFS('150 TS and Hurricane DATA'!$I$5:$I$498,$E$7,'150 TS and Hurricane DATA'!$J$5:$J$498,$E11,'150 TS and Hurricane DATA'!$H$5:$H$498,EZ$5,'150 TS and Hurricane DATA'!$K$5:$K$498,$F$7)</f>
        <v>0</v>
      </c>
      <c r="FA11">
        <f>COUNTIFS('150 TS and Hurricane DATA'!$I$5:$I$498,$E$7,'150 TS and Hurricane DATA'!$J$5:$J$498,$E11,'150 TS and Hurricane DATA'!$H$5:$H$498,FA$5,'150 TS and Hurricane DATA'!$K$5:$K$498,$F$7)</f>
        <v>0</v>
      </c>
      <c r="FB11">
        <f>COUNTIFS('150 TS and Hurricane DATA'!$I$5:$I$498,$E$7,'150 TS and Hurricane DATA'!$J$5:$J$498,$E11,'150 TS and Hurricane DATA'!$H$5:$H$498,FB$5,'150 TS and Hurricane DATA'!$K$5:$K$498,$F$7)</f>
        <v>0</v>
      </c>
      <c r="FC11">
        <f>COUNTIFS('150 TS and Hurricane DATA'!$I$5:$I$498,$E$7,'150 TS and Hurricane DATA'!$J$5:$J$498,$E11,'150 TS and Hurricane DATA'!$H$5:$H$498,FC$5,'150 TS and Hurricane DATA'!$K$5:$K$498,$F$7)</f>
        <v>0</v>
      </c>
      <c r="FD11">
        <f>COUNTIFS('150 TS and Hurricane DATA'!$I$5:$I$498,$E$7,'150 TS and Hurricane DATA'!$J$5:$J$498,$E11,'150 TS and Hurricane DATA'!$H$5:$H$498,FD$5,'150 TS and Hurricane DATA'!$K$5:$K$498,$F$7)</f>
        <v>0</v>
      </c>
      <c r="FE11">
        <f>COUNTIFS('150 TS and Hurricane DATA'!$I$5:$I$498,$E$7,'150 TS and Hurricane DATA'!$J$5:$J$498,$E11,'150 TS and Hurricane DATA'!$H$5:$H$498,FE$5,'150 TS and Hurricane DATA'!$K$5:$K$498,$F$7)</f>
        <v>0</v>
      </c>
      <c r="FF11">
        <f>COUNTIFS('150 TS and Hurricane DATA'!$I$5:$I$498,$E$7,'150 TS and Hurricane DATA'!$J$5:$J$498,$E11,'150 TS and Hurricane DATA'!$H$5:$H$498,FF$5,'150 TS and Hurricane DATA'!$K$5:$K$498,$F$7)</f>
        <v>0</v>
      </c>
      <c r="FG11">
        <f>COUNTIFS('150 TS and Hurricane DATA'!$I$5:$I$498,$E$7,'150 TS and Hurricane DATA'!$J$5:$J$498,$E11,'150 TS and Hurricane DATA'!$H$5:$H$498,FG$5,'150 TS and Hurricane DATA'!$K$5:$K$498,$F$7)</f>
        <v>0</v>
      </c>
      <c r="FH11">
        <f>COUNTIFS('150 TS and Hurricane DATA'!$I$5:$I$498,$E$7,'150 TS and Hurricane DATA'!$J$5:$J$498,$E11,'150 TS and Hurricane DATA'!$H$5:$H$498,FH$5,'150 TS and Hurricane DATA'!$K$5:$K$498,$F$7)</f>
        <v>0</v>
      </c>
      <c r="FI11">
        <f>COUNTIFS('150 TS and Hurricane DATA'!$I$5:$I$498,$E$7,'150 TS and Hurricane DATA'!$J$5:$J$498,$E11,'150 TS and Hurricane DATA'!$H$5:$H$498,FI$5,'150 TS and Hurricane DATA'!$K$5:$K$498,$F$7)</f>
        <v>0</v>
      </c>
      <c r="FJ11">
        <f>COUNTIFS('150 TS and Hurricane DATA'!$I$5:$I$498,$E$7,'150 TS and Hurricane DATA'!$J$5:$J$498,$E11,'150 TS and Hurricane DATA'!$H$5:$H$498,FJ$5,'150 TS and Hurricane DATA'!$K$5:$K$498,$F$7)</f>
        <v>0</v>
      </c>
      <c r="FK11">
        <f>COUNTIFS('150 TS and Hurricane DATA'!$I$5:$I$498,$E$7,'150 TS and Hurricane DATA'!$J$5:$J$498,$E11,'150 TS and Hurricane DATA'!$H$5:$H$498,FK$5,'150 TS and Hurricane DATA'!$K$5:$K$498,$F$7)</f>
        <v>0</v>
      </c>
      <c r="FL11">
        <f>COUNTIFS('150 TS and Hurricane DATA'!$I$5:$I$498,$E$7,'150 TS and Hurricane DATA'!$J$5:$J$498,$E11,'150 TS and Hurricane DATA'!$H$5:$H$498,FL$5,'150 TS and Hurricane DATA'!$K$5:$K$498,$F$7)</f>
        <v>0</v>
      </c>
      <c r="FM11">
        <f>COUNTIFS('150 TS and Hurricane DATA'!$I$5:$I$498,$E$7,'150 TS and Hurricane DATA'!$J$5:$J$498,$E11,'150 TS and Hurricane DATA'!$H$5:$H$498,FM$5,'150 TS and Hurricane DATA'!$K$5:$K$498,$F$7)</f>
        <v>0</v>
      </c>
      <c r="FN11">
        <f>COUNTIFS('150 TS and Hurricane DATA'!$I$5:$I$498,$E$7,'150 TS and Hurricane DATA'!$J$5:$J$498,$E11,'150 TS and Hurricane DATA'!$H$5:$H$498,FN$5,'150 TS and Hurricane DATA'!$K$5:$K$498,$F$7)</f>
        <v>0</v>
      </c>
      <c r="FO11">
        <f>COUNTIFS('150 TS and Hurricane DATA'!$I$5:$I$498,$E$7,'150 TS and Hurricane DATA'!$J$5:$J$498,$E11,'150 TS and Hurricane DATA'!$H$5:$H$498,FO$5,'150 TS and Hurricane DATA'!$K$5:$K$498,$F$7)</f>
        <v>0</v>
      </c>
      <c r="FP11">
        <f>COUNTIFS('150 TS and Hurricane DATA'!$I$5:$I$498,$E$7,'150 TS and Hurricane DATA'!$J$5:$J$498,$E11,'150 TS and Hurricane DATA'!$H$5:$H$498,FP$5,'150 TS and Hurricane DATA'!$K$5:$K$498,$F$7)</f>
        <v>0</v>
      </c>
      <c r="FQ11">
        <f>COUNTIFS('150 TS and Hurricane DATA'!$I$5:$I$498,$E$7,'150 TS and Hurricane DATA'!$J$5:$J$498,$E11,'150 TS and Hurricane DATA'!$H$5:$H$498,FQ$5,'150 TS and Hurricane DATA'!$K$5:$K$498,$F$7)</f>
        <v>0</v>
      </c>
      <c r="FR11">
        <f>COUNTIFS('150 TS and Hurricane DATA'!$I$5:$I$498,$E$7,'150 TS and Hurricane DATA'!$J$5:$J$498,$E11,'150 TS and Hurricane DATA'!$H$5:$H$498,FR$5,'150 TS and Hurricane DATA'!$K$5:$K$498,$F$7)</f>
        <v>0</v>
      </c>
      <c r="FS11">
        <f>COUNTIFS('150 TS and Hurricane DATA'!$I$5:$I$498,$E$7,'150 TS and Hurricane DATA'!$J$5:$J$498,$E11,'150 TS and Hurricane DATA'!$H$5:$H$498,FS$5,'150 TS and Hurricane DATA'!$K$5:$K$498,$F$7)</f>
        <v>0</v>
      </c>
      <c r="FT11">
        <f>COUNTIFS('150 TS and Hurricane DATA'!$I$5:$I$498,$E$7,'150 TS and Hurricane DATA'!$J$5:$J$498,$E11,'150 TS and Hurricane DATA'!$H$5:$H$498,FT$5,'150 TS and Hurricane DATA'!$K$5:$K$498,$F$7)</f>
        <v>0</v>
      </c>
      <c r="FV11">
        <f t="shared" ref="FV11:FV16" si="13">SUM(F11:FT11)</f>
        <v>1</v>
      </c>
    </row>
    <row r="12" spans="2:205">
      <c r="B12" s="129"/>
      <c r="D12" s="27" t="s">
        <v>30</v>
      </c>
      <c r="E12" s="161">
        <v>3</v>
      </c>
      <c r="F12">
        <f>COUNTIFS('150 TS and Hurricane DATA'!$I$5:$I$498,$E$7,'150 TS and Hurricane DATA'!$J$5:$J$498,$E12,'150 TS and Hurricane DATA'!$H$5:$H$498,F$5,'150 TS and Hurricane DATA'!$K$5:$K$498,$F$7)</f>
        <v>0</v>
      </c>
      <c r="G12">
        <f>COUNTIFS('150 TS and Hurricane DATA'!$I$5:$I$498,$E$7,'150 TS and Hurricane DATA'!$J$5:$J$498,$E12,'150 TS and Hurricane DATA'!$H$5:$H$498,G$5,'150 TS and Hurricane DATA'!$K$5:$K$498,$F$7)</f>
        <v>0</v>
      </c>
      <c r="H12">
        <f>COUNTIFS('150 TS and Hurricane DATA'!$I$5:$I$498,$E$7,'150 TS and Hurricane DATA'!$J$5:$J$498,$E12,'150 TS and Hurricane DATA'!$H$5:$H$498,H$5,'150 TS and Hurricane DATA'!$K$5:$K$498,$F$7)</f>
        <v>0</v>
      </c>
      <c r="I12">
        <f>COUNTIFS('150 TS and Hurricane DATA'!$I$5:$I$498,$E$7,'150 TS and Hurricane DATA'!$J$5:$J$498,$E12,'150 TS and Hurricane DATA'!$H$5:$H$498,I$5,'150 TS and Hurricane DATA'!$K$5:$K$498,$F$7)</f>
        <v>0</v>
      </c>
      <c r="J12">
        <f>COUNTIFS('150 TS and Hurricane DATA'!$I$5:$I$498,$E$7,'150 TS and Hurricane DATA'!$J$5:$J$498,$E12,'150 TS and Hurricane DATA'!$H$5:$H$498,J$5,'150 TS and Hurricane DATA'!$K$5:$K$498,$F$7)</f>
        <v>0</v>
      </c>
      <c r="K12">
        <f>COUNTIFS('150 TS and Hurricane DATA'!$I$5:$I$498,$E$7,'150 TS and Hurricane DATA'!$J$5:$J$498,$E12,'150 TS and Hurricane DATA'!$H$5:$H$498,K$5,'150 TS and Hurricane DATA'!$K$5:$K$498,$F$7)</f>
        <v>0</v>
      </c>
      <c r="L12">
        <f>COUNTIFS('150 TS and Hurricane DATA'!$I$5:$I$498,$E$7,'150 TS and Hurricane DATA'!$J$5:$J$498,$E12,'150 TS and Hurricane DATA'!$H$5:$H$498,L$5,'150 TS and Hurricane DATA'!$K$5:$K$498,$F$7)</f>
        <v>0</v>
      </c>
      <c r="M12">
        <f>COUNTIFS('150 TS and Hurricane DATA'!$I$5:$I$498,$E$7,'150 TS and Hurricane DATA'!$J$5:$J$498,$E12,'150 TS and Hurricane DATA'!$H$5:$H$498,M$5,'150 TS and Hurricane DATA'!$K$5:$K$498,$F$7)</f>
        <v>0</v>
      </c>
      <c r="N12">
        <f>COUNTIFS('150 TS and Hurricane DATA'!$I$5:$I$498,$E$7,'150 TS and Hurricane DATA'!$J$5:$J$498,$E12,'150 TS and Hurricane DATA'!$H$5:$H$498,N$5,'150 TS and Hurricane DATA'!$K$5:$K$498,$F$7)</f>
        <v>0</v>
      </c>
      <c r="O12">
        <f>COUNTIFS('150 TS and Hurricane DATA'!$I$5:$I$498,$E$7,'150 TS and Hurricane DATA'!$J$5:$J$498,$E12,'150 TS and Hurricane DATA'!$H$5:$H$498,O$5,'150 TS and Hurricane DATA'!$K$5:$K$498,$F$7)</f>
        <v>0</v>
      </c>
      <c r="P12">
        <f>COUNTIFS('150 TS and Hurricane DATA'!$I$5:$I$498,$E$7,'150 TS and Hurricane DATA'!$J$5:$J$498,$E12,'150 TS and Hurricane DATA'!$H$5:$H$498,P$5,'150 TS and Hurricane DATA'!$K$5:$K$498,$F$7)</f>
        <v>0</v>
      </c>
      <c r="Q12">
        <f>COUNTIFS('150 TS and Hurricane DATA'!$I$5:$I$498,$E$7,'150 TS and Hurricane DATA'!$J$5:$J$498,$E12,'150 TS and Hurricane DATA'!$H$5:$H$498,Q$5,'150 TS and Hurricane DATA'!$K$5:$K$498,$F$7)</f>
        <v>0</v>
      </c>
      <c r="R12">
        <f>COUNTIFS('150 TS and Hurricane DATA'!$I$5:$I$498,$E$7,'150 TS and Hurricane DATA'!$J$5:$J$498,$E12,'150 TS and Hurricane DATA'!$H$5:$H$498,R$5,'150 TS and Hurricane DATA'!$K$5:$K$498,$F$7)</f>
        <v>0</v>
      </c>
      <c r="S12">
        <f>COUNTIFS('150 TS and Hurricane DATA'!$I$5:$I$498,$E$7,'150 TS and Hurricane DATA'!$J$5:$J$498,$E12,'150 TS and Hurricane DATA'!$H$5:$H$498,S$5,'150 TS and Hurricane DATA'!$K$5:$K$498,$F$7)</f>
        <v>0</v>
      </c>
      <c r="T12">
        <f>COUNTIFS('150 TS and Hurricane DATA'!$I$5:$I$498,$E$7,'150 TS and Hurricane DATA'!$J$5:$J$498,$E12,'150 TS and Hurricane DATA'!$H$5:$H$498,T$5,'150 TS and Hurricane DATA'!$K$5:$K$498,$F$7)</f>
        <v>0</v>
      </c>
      <c r="U12">
        <f>COUNTIFS('150 TS and Hurricane DATA'!$I$5:$I$498,$E$7,'150 TS and Hurricane DATA'!$J$5:$J$498,$E12,'150 TS and Hurricane DATA'!$H$5:$H$498,U$5,'150 TS and Hurricane DATA'!$K$5:$K$498,$F$7)</f>
        <v>0</v>
      </c>
      <c r="V12">
        <f>COUNTIFS('150 TS and Hurricane DATA'!$I$5:$I$498,$E$7,'150 TS and Hurricane DATA'!$J$5:$J$498,$E12,'150 TS and Hurricane DATA'!$H$5:$H$498,V$5,'150 TS and Hurricane DATA'!$K$5:$K$498,$F$7)</f>
        <v>0</v>
      </c>
      <c r="W12">
        <f>COUNTIFS('150 TS and Hurricane DATA'!$I$5:$I$498,$E$7,'150 TS and Hurricane DATA'!$J$5:$J$498,$E12,'150 TS and Hurricane DATA'!$H$5:$H$498,W$5,'150 TS and Hurricane DATA'!$K$5:$K$498,$F$7)</f>
        <v>0</v>
      </c>
      <c r="X12">
        <f>COUNTIFS('150 TS and Hurricane DATA'!$I$5:$I$498,$E$7,'150 TS and Hurricane DATA'!$J$5:$J$498,$E12,'150 TS and Hurricane DATA'!$H$5:$H$498,X$5,'150 TS and Hurricane DATA'!$K$5:$K$498,$F$7)</f>
        <v>0</v>
      </c>
      <c r="Y12">
        <f>COUNTIFS('150 TS and Hurricane DATA'!$I$5:$I$498,$E$7,'150 TS and Hurricane DATA'!$J$5:$J$498,$E12,'150 TS and Hurricane DATA'!$H$5:$H$498,Y$5,'150 TS and Hurricane DATA'!$K$5:$K$498,$F$7)</f>
        <v>0</v>
      </c>
      <c r="Z12">
        <f>COUNTIFS('150 TS and Hurricane DATA'!$I$5:$I$498,$E$7,'150 TS and Hurricane DATA'!$J$5:$J$498,$E12,'150 TS and Hurricane DATA'!$H$5:$H$498,Z$5,'150 TS and Hurricane DATA'!$K$5:$K$498,$F$7)</f>
        <v>0</v>
      </c>
      <c r="AA12">
        <f>COUNTIFS('150 TS and Hurricane DATA'!$I$5:$I$498,$E$7,'150 TS and Hurricane DATA'!$J$5:$J$498,$E12,'150 TS and Hurricane DATA'!$H$5:$H$498,AA$5,'150 TS and Hurricane DATA'!$K$5:$K$498,$F$7)</f>
        <v>0</v>
      </c>
      <c r="AB12">
        <f>COUNTIFS('150 TS and Hurricane DATA'!$I$5:$I$498,$E$7,'150 TS and Hurricane DATA'!$J$5:$J$498,$E12,'150 TS and Hurricane DATA'!$H$5:$H$498,AB$5,'150 TS and Hurricane DATA'!$K$5:$K$498,$F$7)</f>
        <v>0</v>
      </c>
      <c r="AC12">
        <f>COUNTIFS('150 TS and Hurricane DATA'!$I$5:$I$498,$E$7,'150 TS and Hurricane DATA'!$J$5:$J$498,$E12,'150 TS and Hurricane DATA'!$H$5:$H$498,AC$5,'150 TS and Hurricane DATA'!$K$5:$K$498,$F$7)</f>
        <v>0</v>
      </c>
      <c r="AD12">
        <f>COUNTIFS('150 TS and Hurricane DATA'!$I$5:$I$498,$E$7,'150 TS and Hurricane DATA'!$J$5:$J$498,$E12,'150 TS and Hurricane DATA'!$H$5:$H$498,AD$5,'150 TS and Hurricane DATA'!$K$5:$K$498,$F$7)</f>
        <v>0</v>
      </c>
      <c r="AE12">
        <f>COUNTIFS('150 TS and Hurricane DATA'!$I$5:$I$498,$E$7,'150 TS and Hurricane DATA'!$J$5:$J$498,$E12,'150 TS and Hurricane DATA'!$H$5:$H$498,AE$5,'150 TS and Hurricane DATA'!$K$5:$K$498,$F$7)</f>
        <v>0</v>
      </c>
      <c r="AF12">
        <f>COUNTIFS('150 TS and Hurricane DATA'!$I$5:$I$498,$E$7,'150 TS and Hurricane DATA'!$J$5:$J$498,$E12,'150 TS and Hurricane DATA'!$H$5:$H$498,AF$5,'150 TS and Hurricane DATA'!$K$5:$K$498,$F$7)</f>
        <v>0</v>
      </c>
      <c r="AG12">
        <f>COUNTIFS('150 TS and Hurricane DATA'!$I$5:$I$498,$E$7,'150 TS and Hurricane DATA'!$J$5:$J$498,$E12,'150 TS and Hurricane DATA'!$H$5:$H$498,AG$5,'150 TS and Hurricane DATA'!$K$5:$K$498,$F$7)</f>
        <v>0</v>
      </c>
      <c r="AH12">
        <f>COUNTIFS('150 TS and Hurricane DATA'!$I$5:$I$498,$E$7,'150 TS and Hurricane DATA'!$J$5:$J$498,$E12,'150 TS and Hurricane DATA'!$H$5:$H$498,AH$5,'150 TS and Hurricane DATA'!$K$5:$K$498,$F$7)</f>
        <v>0</v>
      </c>
      <c r="AI12">
        <f>COUNTIFS('150 TS and Hurricane DATA'!$I$5:$I$498,$E$7,'150 TS and Hurricane DATA'!$J$5:$J$498,$E12,'150 TS and Hurricane DATA'!$H$5:$H$498,AI$5,'150 TS and Hurricane DATA'!$K$5:$K$498,$F$7)</f>
        <v>0</v>
      </c>
      <c r="AJ12">
        <f>COUNTIFS('150 TS and Hurricane DATA'!$I$5:$I$498,$E$7,'150 TS and Hurricane DATA'!$J$5:$J$498,$E12,'150 TS and Hurricane DATA'!$H$5:$H$498,AJ$5,'150 TS and Hurricane DATA'!$K$5:$K$498,$F$7)</f>
        <v>0</v>
      </c>
      <c r="AK12">
        <f>COUNTIFS('150 TS and Hurricane DATA'!$I$5:$I$498,$E$7,'150 TS and Hurricane DATA'!$J$5:$J$498,$E12,'150 TS and Hurricane DATA'!$H$5:$H$498,AK$5,'150 TS and Hurricane DATA'!$K$5:$K$498,$F$7)</f>
        <v>0</v>
      </c>
      <c r="AL12">
        <f>COUNTIFS('150 TS and Hurricane DATA'!$I$5:$I$498,$E$7,'150 TS and Hurricane DATA'!$J$5:$J$498,$E12,'150 TS and Hurricane DATA'!$H$5:$H$498,AL$5,'150 TS and Hurricane DATA'!$K$5:$K$498,$F$7)</f>
        <v>0</v>
      </c>
      <c r="AM12">
        <f>COUNTIFS('150 TS and Hurricane DATA'!$I$5:$I$498,$E$7,'150 TS and Hurricane DATA'!$J$5:$J$498,$E12,'150 TS and Hurricane DATA'!$H$5:$H$498,AM$5,'150 TS and Hurricane DATA'!$K$5:$K$498,$F$7)</f>
        <v>0</v>
      </c>
      <c r="AN12">
        <f>COUNTIFS('150 TS and Hurricane DATA'!$I$5:$I$498,$E$7,'150 TS and Hurricane DATA'!$J$5:$J$498,$E12,'150 TS and Hurricane DATA'!$H$5:$H$498,AN$5,'150 TS and Hurricane DATA'!$K$5:$K$498,$F$7)</f>
        <v>0</v>
      </c>
      <c r="AO12">
        <f>COUNTIFS('150 TS and Hurricane DATA'!$I$5:$I$498,$E$7,'150 TS and Hurricane DATA'!$J$5:$J$498,$E12,'150 TS and Hurricane DATA'!$H$5:$H$498,AO$5,'150 TS and Hurricane DATA'!$K$5:$K$498,$F$7)</f>
        <v>0</v>
      </c>
      <c r="AP12">
        <f>COUNTIFS('150 TS and Hurricane DATA'!$I$5:$I$498,$E$7,'150 TS and Hurricane DATA'!$J$5:$J$498,$E12,'150 TS and Hurricane DATA'!$H$5:$H$498,AP$5,'150 TS and Hurricane DATA'!$K$5:$K$498,$F$7)</f>
        <v>0</v>
      </c>
      <c r="AQ12">
        <f>COUNTIFS('150 TS and Hurricane DATA'!$I$5:$I$498,$E$7,'150 TS and Hurricane DATA'!$J$5:$J$498,$E12,'150 TS and Hurricane DATA'!$H$5:$H$498,AQ$5,'150 TS and Hurricane DATA'!$K$5:$K$498,$F$7)</f>
        <v>0</v>
      </c>
      <c r="AR12">
        <f>COUNTIFS('150 TS and Hurricane DATA'!$I$5:$I$498,$E$7,'150 TS and Hurricane DATA'!$J$5:$J$498,$E12,'150 TS and Hurricane DATA'!$H$5:$H$498,AR$5,'150 TS and Hurricane DATA'!$K$5:$K$498,$F$7)</f>
        <v>0</v>
      </c>
      <c r="AS12">
        <f>COUNTIFS('150 TS and Hurricane DATA'!$I$5:$I$498,$E$7,'150 TS and Hurricane DATA'!$J$5:$J$498,$E12,'150 TS and Hurricane DATA'!$H$5:$H$498,AS$5,'150 TS and Hurricane DATA'!$K$5:$K$498,$F$7)</f>
        <v>0</v>
      </c>
      <c r="AT12">
        <f>COUNTIFS('150 TS and Hurricane DATA'!$I$5:$I$498,$E$7,'150 TS and Hurricane DATA'!$J$5:$J$498,$E12,'150 TS and Hurricane DATA'!$H$5:$H$498,AT$5,'150 TS and Hurricane DATA'!$K$5:$K$498,$F$7)</f>
        <v>0</v>
      </c>
      <c r="AU12">
        <f>COUNTIFS('150 TS and Hurricane DATA'!$I$5:$I$498,$E$7,'150 TS and Hurricane DATA'!$J$5:$J$498,$E12,'150 TS and Hurricane DATA'!$H$5:$H$498,AU$5,'150 TS and Hurricane DATA'!$K$5:$K$498,$F$7)</f>
        <v>0</v>
      </c>
      <c r="AV12">
        <f>COUNTIFS('150 TS and Hurricane DATA'!$I$5:$I$498,$E$7,'150 TS and Hurricane DATA'!$J$5:$J$498,$E12,'150 TS and Hurricane DATA'!$H$5:$H$498,AV$5,'150 TS and Hurricane DATA'!$K$5:$K$498,$F$7)</f>
        <v>0</v>
      </c>
      <c r="AW12">
        <f>COUNTIFS('150 TS and Hurricane DATA'!$I$5:$I$498,$E$7,'150 TS and Hurricane DATA'!$J$5:$J$498,$E12,'150 TS and Hurricane DATA'!$H$5:$H$498,AW$5,'150 TS and Hurricane DATA'!$K$5:$K$498,$F$7)</f>
        <v>0</v>
      </c>
      <c r="AX12">
        <f>COUNTIFS('150 TS and Hurricane DATA'!$I$5:$I$498,$E$7,'150 TS and Hurricane DATA'!$J$5:$J$498,$E12,'150 TS and Hurricane DATA'!$H$5:$H$498,AX$5,'150 TS and Hurricane DATA'!$K$5:$K$498,$F$7)</f>
        <v>0</v>
      </c>
      <c r="AY12">
        <f>COUNTIFS('150 TS and Hurricane DATA'!$I$5:$I$498,$E$7,'150 TS and Hurricane DATA'!$J$5:$J$498,$E12,'150 TS and Hurricane DATA'!$H$5:$H$498,AY$5,'150 TS and Hurricane DATA'!$K$5:$K$498,$F$7)</f>
        <v>0</v>
      </c>
      <c r="AZ12">
        <f>COUNTIFS('150 TS and Hurricane DATA'!$I$5:$I$498,$E$7,'150 TS and Hurricane DATA'!$J$5:$J$498,$E12,'150 TS and Hurricane DATA'!$H$5:$H$498,AZ$5,'150 TS and Hurricane DATA'!$K$5:$K$498,$F$7)</f>
        <v>0</v>
      </c>
      <c r="BA12">
        <f>COUNTIFS('150 TS and Hurricane DATA'!$I$5:$I$498,$E$7,'150 TS and Hurricane DATA'!$J$5:$J$498,$E12,'150 TS and Hurricane DATA'!$H$5:$H$498,BA$5,'150 TS and Hurricane DATA'!$K$5:$K$498,$F$7)</f>
        <v>0</v>
      </c>
      <c r="BB12">
        <f>COUNTIFS('150 TS and Hurricane DATA'!$I$5:$I$498,$E$7,'150 TS and Hurricane DATA'!$J$5:$J$498,$E12,'150 TS and Hurricane DATA'!$H$5:$H$498,BB$5,'150 TS and Hurricane DATA'!$K$5:$K$498,$F$7)</f>
        <v>0</v>
      </c>
      <c r="BC12">
        <f>COUNTIFS('150 TS and Hurricane DATA'!$I$5:$I$498,$E$7,'150 TS and Hurricane DATA'!$J$5:$J$498,$E12,'150 TS and Hurricane DATA'!$H$5:$H$498,BC$5,'150 TS and Hurricane DATA'!$K$5:$K$498,$F$7)</f>
        <v>0</v>
      </c>
      <c r="BD12">
        <f>COUNTIFS('150 TS and Hurricane DATA'!$I$5:$I$498,$E$7,'150 TS and Hurricane DATA'!$J$5:$J$498,$E12,'150 TS and Hurricane DATA'!$H$5:$H$498,BD$5,'150 TS and Hurricane DATA'!$K$5:$K$498,$F$7)</f>
        <v>0</v>
      </c>
      <c r="BE12">
        <f>COUNTIFS('150 TS and Hurricane DATA'!$I$5:$I$498,$E$7,'150 TS and Hurricane DATA'!$J$5:$J$498,$E12,'150 TS and Hurricane DATA'!$H$5:$H$498,BE$5,'150 TS and Hurricane DATA'!$K$5:$K$498,$F$7)</f>
        <v>0</v>
      </c>
      <c r="BF12">
        <f>COUNTIFS('150 TS and Hurricane DATA'!$I$5:$I$498,$E$7,'150 TS and Hurricane DATA'!$J$5:$J$498,$E12,'150 TS and Hurricane DATA'!$H$5:$H$498,BF$5,'150 TS and Hurricane DATA'!$K$5:$K$498,$F$7)</f>
        <v>0</v>
      </c>
      <c r="BG12">
        <f>COUNTIFS('150 TS and Hurricane DATA'!$I$5:$I$498,$E$7,'150 TS and Hurricane DATA'!$J$5:$J$498,$E12,'150 TS and Hurricane DATA'!$H$5:$H$498,BG$5,'150 TS and Hurricane DATA'!$K$5:$K$498,$F$7)</f>
        <v>0</v>
      </c>
      <c r="BH12">
        <f>COUNTIFS('150 TS and Hurricane DATA'!$I$5:$I$498,$E$7,'150 TS and Hurricane DATA'!$J$5:$J$498,$E12,'150 TS and Hurricane DATA'!$H$5:$H$498,BH$5,'150 TS and Hurricane DATA'!$K$5:$K$498,$F$7)</f>
        <v>0</v>
      </c>
      <c r="BI12">
        <f>COUNTIFS('150 TS and Hurricane DATA'!$I$5:$I$498,$E$7,'150 TS and Hurricane DATA'!$J$5:$J$498,$E12,'150 TS and Hurricane DATA'!$H$5:$H$498,BI$5,'150 TS and Hurricane DATA'!$K$5:$K$498,$F$7)</f>
        <v>0</v>
      </c>
      <c r="BJ12">
        <f>COUNTIFS('150 TS and Hurricane DATA'!$I$5:$I$498,$E$7,'150 TS and Hurricane DATA'!$J$5:$J$498,$E12,'150 TS and Hurricane DATA'!$H$5:$H$498,BJ$5,'150 TS and Hurricane DATA'!$K$5:$K$498,$F$7)</f>
        <v>0</v>
      </c>
      <c r="BK12">
        <f>COUNTIFS('150 TS and Hurricane DATA'!$I$5:$I$498,$E$7,'150 TS and Hurricane DATA'!$J$5:$J$498,$E12,'150 TS and Hurricane DATA'!$H$5:$H$498,BK$5,'150 TS and Hurricane DATA'!$K$5:$K$498,$F$7)</f>
        <v>0</v>
      </c>
      <c r="BL12">
        <f>COUNTIFS('150 TS and Hurricane DATA'!$I$5:$I$498,$E$7,'150 TS and Hurricane DATA'!$J$5:$J$498,$E12,'150 TS and Hurricane DATA'!$H$5:$H$498,BL$5,'150 TS and Hurricane DATA'!$K$5:$K$498,$F$7)</f>
        <v>0</v>
      </c>
      <c r="BM12">
        <f>COUNTIFS('150 TS and Hurricane DATA'!$I$5:$I$498,$E$7,'150 TS and Hurricane DATA'!$J$5:$J$498,$E12,'150 TS and Hurricane DATA'!$H$5:$H$498,BM$5,'150 TS and Hurricane DATA'!$K$5:$K$498,$F$7)</f>
        <v>0</v>
      </c>
      <c r="BN12">
        <f>COUNTIFS('150 TS and Hurricane DATA'!$I$5:$I$498,$E$7,'150 TS and Hurricane DATA'!$J$5:$J$498,$E12,'150 TS and Hurricane DATA'!$H$5:$H$498,BN$5,'150 TS and Hurricane DATA'!$K$5:$K$498,$F$7)</f>
        <v>0</v>
      </c>
      <c r="BO12">
        <f>COUNTIFS('150 TS and Hurricane DATA'!$I$5:$I$498,$E$7,'150 TS and Hurricane DATA'!$J$5:$J$498,$E12,'150 TS and Hurricane DATA'!$H$5:$H$498,BO$5,'150 TS and Hurricane DATA'!$K$5:$K$498,$F$7)</f>
        <v>0</v>
      </c>
      <c r="BP12">
        <f>COUNTIFS('150 TS and Hurricane DATA'!$I$5:$I$498,$E$7,'150 TS and Hurricane DATA'!$J$5:$J$498,$E12,'150 TS and Hurricane DATA'!$H$5:$H$498,BP$5,'150 TS and Hurricane DATA'!$K$5:$K$498,$F$7)</f>
        <v>0</v>
      </c>
      <c r="BQ12">
        <f>COUNTIFS('150 TS and Hurricane DATA'!$I$5:$I$498,$E$7,'150 TS and Hurricane DATA'!$J$5:$J$498,$E12,'150 TS and Hurricane DATA'!$H$5:$H$498,BQ$5,'150 TS and Hurricane DATA'!$K$5:$K$498,$F$7)</f>
        <v>0</v>
      </c>
      <c r="BR12">
        <f>COUNTIFS('150 TS and Hurricane DATA'!$I$5:$I$498,$E$7,'150 TS and Hurricane DATA'!$J$5:$J$498,$E12,'150 TS and Hurricane DATA'!$H$5:$H$498,BR$5,'150 TS and Hurricane DATA'!$K$5:$K$498,$F$7)</f>
        <v>0</v>
      </c>
      <c r="BS12">
        <f>COUNTIFS('150 TS and Hurricane DATA'!$I$5:$I$498,$E$7,'150 TS and Hurricane DATA'!$J$5:$J$498,$E12,'150 TS and Hurricane DATA'!$H$5:$H$498,BS$5,'150 TS and Hurricane DATA'!$K$5:$K$498,$F$7)</f>
        <v>0</v>
      </c>
      <c r="BT12">
        <f>COUNTIFS('150 TS and Hurricane DATA'!$I$5:$I$498,$E$7,'150 TS and Hurricane DATA'!$J$5:$J$498,$E12,'150 TS and Hurricane DATA'!$H$5:$H$498,BT$5,'150 TS and Hurricane DATA'!$K$5:$K$498,$F$7)</f>
        <v>0</v>
      </c>
      <c r="BU12">
        <f>COUNTIFS('150 TS and Hurricane DATA'!$I$5:$I$498,$E$7,'150 TS and Hurricane DATA'!$J$5:$J$498,$E12,'150 TS and Hurricane DATA'!$H$5:$H$498,BU$5,'150 TS and Hurricane DATA'!$K$5:$K$498,$F$7)</f>
        <v>0</v>
      </c>
      <c r="BV12">
        <f>COUNTIFS('150 TS and Hurricane DATA'!$I$5:$I$498,$E$7,'150 TS and Hurricane DATA'!$J$5:$J$498,$E12,'150 TS and Hurricane DATA'!$H$5:$H$498,BV$5,'150 TS and Hurricane DATA'!$K$5:$K$498,$F$7)</f>
        <v>0</v>
      </c>
      <c r="BW12">
        <f>COUNTIFS('150 TS and Hurricane DATA'!$I$5:$I$498,$E$7,'150 TS and Hurricane DATA'!$J$5:$J$498,$E12,'150 TS and Hurricane DATA'!$H$5:$H$498,BW$5,'150 TS and Hurricane DATA'!$K$5:$K$498,$F$7)</f>
        <v>0</v>
      </c>
      <c r="BX12">
        <f>COUNTIFS('150 TS and Hurricane DATA'!$I$5:$I$498,$E$7,'150 TS and Hurricane DATA'!$J$5:$J$498,$E12,'150 TS and Hurricane DATA'!$H$5:$H$498,BX$5,'150 TS and Hurricane DATA'!$K$5:$K$498,$F$7)</f>
        <v>0</v>
      </c>
      <c r="BY12">
        <f>COUNTIFS('150 TS and Hurricane DATA'!$I$5:$I$498,$E$7,'150 TS and Hurricane DATA'!$J$5:$J$498,$E12,'150 TS and Hurricane DATA'!$H$5:$H$498,BY$5,'150 TS and Hurricane DATA'!$K$5:$K$498,$F$7)</f>
        <v>0</v>
      </c>
      <c r="BZ12">
        <f>COUNTIFS('150 TS and Hurricane DATA'!$I$5:$I$498,$E$7,'150 TS and Hurricane DATA'!$J$5:$J$498,$E12,'150 TS and Hurricane DATA'!$H$5:$H$498,BZ$5,'150 TS and Hurricane DATA'!$K$5:$K$498,$F$7)</f>
        <v>0</v>
      </c>
      <c r="CA12">
        <f>COUNTIFS('150 TS and Hurricane DATA'!$I$5:$I$498,$E$7,'150 TS and Hurricane DATA'!$J$5:$J$498,$E12,'150 TS and Hurricane DATA'!$H$5:$H$498,CA$5,'150 TS and Hurricane DATA'!$K$5:$K$498,$F$7)</f>
        <v>0</v>
      </c>
      <c r="CB12">
        <f>COUNTIFS('150 TS and Hurricane DATA'!$I$5:$I$498,$E$7,'150 TS and Hurricane DATA'!$J$5:$J$498,$E12,'150 TS and Hurricane DATA'!$H$5:$H$498,CB$5,'150 TS and Hurricane DATA'!$K$5:$K$498,$F$7)</f>
        <v>0</v>
      </c>
      <c r="CC12">
        <f>COUNTIFS('150 TS and Hurricane DATA'!$I$5:$I$498,$E$7,'150 TS and Hurricane DATA'!$J$5:$J$498,$E12,'150 TS and Hurricane DATA'!$H$5:$H$498,CC$5,'150 TS and Hurricane DATA'!$K$5:$K$498,$F$7)</f>
        <v>0</v>
      </c>
      <c r="CD12">
        <f>COUNTIFS('150 TS and Hurricane DATA'!$I$5:$I$498,$E$7,'150 TS and Hurricane DATA'!$J$5:$J$498,$E12,'150 TS and Hurricane DATA'!$H$5:$H$498,CD$5,'150 TS and Hurricane DATA'!$K$5:$K$498,$F$7)</f>
        <v>0</v>
      </c>
      <c r="CE12">
        <f>COUNTIFS('150 TS and Hurricane DATA'!$I$5:$I$498,$E$7,'150 TS and Hurricane DATA'!$J$5:$J$498,$E12,'150 TS and Hurricane DATA'!$H$5:$H$498,CE$5,'150 TS and Hurricane DATA'!$K$5:$K$498,$F$7)</f>
        <v>0</v>
      </c>
      <c r="CF12">
        <f>COUNTIFS('150 TS and Hurricane DATA'!$I$5:$I$498,$E$7,'150 TS and Hurricane DATA'!$J$5:$J$498,$E12,'150 TS and Hurricane DATA'!$H$5:$H$498,CF$5,'150 TS and Hurricane DATA'!$K$5:$K$498,$F$7)</f>
        <v>0</v>
      </c>
      <c r="CG12">
        <f>COUNTIFS('150 TS and Hurricane DATA'!$I$5:$I$498,$E$7,'150 TS and Hurricane DATA'!$J$5:$J$498,$E12,'150 TS and Hurricane DATA'!$H$5:$H$498,CG$5,'150 TS and Hurricane DATA'!$K$5:$K$498,$F$7)</f>
        <v>0</v>
      </c>
      <c r="CH12">
        <f>COUNTIFS('150 TS and Hurricane DATA'!$I$5:$I$498,$E$7,'150 TS and Hurricane DATA'!$J$5:$J$498,$E12,'150 TS and Hurricane DATA'!$H$5:$H$498,CH$5,'150 TS and Hurricane DATA'!$K$5:$K$498,$F$7)</f>
        <v>0</v>
      </c>
      <c r="CI12">
        <f>COUNTIFS('150 TS and Hurricane DATA'!$I$5:$I$498,$E$7,'150 TS and Hurricane DATA'!$J$5:$J$498,$E12,'150 TS and Hurricane DATA'!$H$5:$H$498,CI$5,'150 TS and Hurricane DATA'!$K$5:$K$498,$F$7)</f>
        <v>0</v>
      </c>
      <c r="CJ12">
        <f>COUNTIFS('150 TS and Hurricane DATA'!$I$5:$I$498,$E$7,'150 TS and Hurricane DATA'!$J$5:$J$498,$E12,'150 TS and Hurricane DATA'!$H$5:$H$498,CJ$5,'150 TS and Hurricane DATA'!$K$5:$K$498,$F$7)</f>
        <v>0</v>
      </c>
      <c r="CK12">
        <f>COUNTIFS('150 TS and Hurricane DATA'!$I$5:$I$498,$E$7,'150 TS and Hurricane DATA'!$J$5:$J$498,$E12,'150 TS and Hurricane DATA'!$H$5:$H$498,CK$5,'150 TS and Hurricane DATA'!$K$5:$K$498,$F$7)</f>
        <v>0</v>
      </c>
      <c r="CL12">
        <f>COUNTIFS('150 TS and Hurricane DATA'!$I$5:$I$498,$E$7,'150 TS and Hurricane DATA'!$J$5:$J$498,$E12,'150 TS and Hurricane DATA'!$H$5:$H$498,CL$5,'150 TS and Hurricane DATA'!$K$5:$K$498,$F$7)</f>
        <v>0</v>
      </c>
      <c r="CM12">
        <f>COUNTIFS('150 TS and Hurricane DATA'!$I$5:$I$498,$E$7,'150 TS and Hurricane DATA'!$J$5:$J$498,$E12,'150 TS and Hurricane DATA'!$H$5:$H$498,CM$5,'150 TS and Hurricane DATA'!$K$5:$K$498,$F$7)</f>
        <v>0</v>
      </c>
      <c r="CN12">
        <f>COUNTIFS('150 TS and Hurricane DATA'!$I$5:$I$498,$E$7,'150 TS and Hurricane DATA'!$J$5:$J$498,$E12,'150 TS and Hurricane DATA'!$H$5:$H$498,CN$5,'150 TS and Hurricane DATA'!$K$5:$K$498,$F$7)</f>
        <v>0</v>
      </c>
      <c r="CO12">
        <f>COUNTIFS('150 TS and Hurricane DATA'!$I$5:$I$498,$E$7,'150 TS and Hurricane DATA'!$J$5:$J$498,$E12,'150 TS and Hurricane DATA'!$H$5:$H$498,CO$5,'150 TS and Hurricane DATA'!$K$5:$K$498,$F$7)</f>
        <v>0</v>
      </c>
      <c r="CP12">
        <f>COUNTIFS('150 TS and Hurricane DATA'!$I$5:$I$498,$E$7,'150 TS and Hurricane DATA'!$J$5:$J$498,$E12,'150 TS and Hurricane DATA'!$H$5:$H$498,CP$5,'150 TS and Hurricane DATA'!$K$5:$K$498,$F$7)</f>
        <v>0</v>
      </c>
      <c r="CQ12">
        <f>COUNTIFS('150 TS and Hurricane DATA'!$I$5:$I$498,$E$7,'150 TS and Hurricane DATA'!$J$5:$J$498,$E12,'150 TS and Hurricane DATA'!$H$5:$H$498,CQ$5,'150 TS and Hurricane DATA'!$K$5:$K$498,$F$7)</f>
        <v>0</v>
      </c>
      <c r="CR12">
        <f>COUNTIFS('150 TS and Hurricane DATA'!$I$5:$I$498,$E$7,'150 TS and Hurricane DATA'!$J$5:$J$498,$E12,'150 TS and Hurricane DATA'!$H$5:$H$498,CR$5,'150 TS and Hurricane DATA'!$K$5:$K$498,$F$7)</f>
        <v>0</v>
      </c>
      <c r="CS12">
        <f>COUNTIFS('150 TS and Hurricane DATA'!$I$5:$I$498,$E$7,'150 TS and Hurricane DATA'!$J$5:$J$498,$E12,'150 TS and Hurricane DATA'!$H$5:$H$498,CS$5,'150 TS and Hurricane DATA'!$K$5:$K$498,$F$7)</f>
        <v>0</v>
      </c>
      <c r="CT12">
        <f>COUNTIFS('150 TS and Hurricane DATA'!$I$5:$I$498,$E$7,'150 TS and Hurricane DATA'!$J$5:$J$498,$E12,'150 TS and Hurricane DATA'!$H$5:$H$498,CT$5,'150 TS and Hurricane DATA'!$K$5:$K$498,$F$7)</f>
        <v>0</v>
      </c>
      <c r="CU12">
        <f>COUNTIFS('150 TS and Hurricane DATA'!$I$5:$I$498,$E$7,'150 TS and Hurricane DATA'!$J$5:$J$498,$E12,'150 TS and Hurricane DATA'!$H$5:$H$498,CU$5,'150 TS and Hurricane DATA'!$K$5:$K$498,$F$7)</f>
        <v>0</v>
      </c>
      <c r="CV12">
        <f>COUNTIFS('150 TS and Hurricane DATA'!$I$5:$I$498,$E$7,'150 TS and Hurricane DATA'!$J$5:$J$498,$E12,'150 TS and Hurricane DATA'!$H$5:$H$498,CV$5,'150 TS and Hurricane DATA'!$K$5:$K$498,$F$7)</f>
        <v>0</v>
      </c>
      <c r="CW12">
        <f>COUNTIFS('150 TS and Hurricane DATA'!$I$5:$I$498,$E$7,'150 TS and Hurricane DATA'!$J$5:$J$498,$E12,'150 TS and Hurricane DATA'!$H$5:$H$498,CW$5,'150 TS and Hurricane DATA'!$K$5:$K$498,$F$7)</f>
        <v>0</v>
      </c>
      <c r="CX12">
        <f>COUNTIFS('150 TS and Hurricane DATA'!$I$5:$I$498,$E$7,'150 TS and Hurricane DATA'!$J$5:$J$498,$E12,'150 TS and Hurricane DATA'!$H$5:$H$498,CX$5,'150 TS and Hurricane DATA'!$K$5:$K$498,$F$7)</f>
        <v>0</v>
      </c>
      <c r="CY12">
        <f>COUNTIFS('150 TS and Hurricane DATA'!$I$5:$I$498,$E$7,'150 TS and Hurricane DATA'!$J$5:$J$498,$E12,'150 TS and Hurricane DATA'!$H$5:$H$498,CY$5,'150 TS and Hurricane DATA'!$K$5:$K$498,$F$7)</f>
        <v>0</v>
      </c>
      <c r="CZ12">
        <f>COUNTIFS('150 TS and Hurricane DATA'!$I$5:$I$498,$E$7,'150 TS and Hurricane DATA'!$J$5:$J$498,$E12,'150 TS and Hurricane DATA'!$H$5:$H$498,CZ$5,'150 TS and Hurricane DATA'!$K$5:$K$498,$F$7)</f>
        <v>0</v>
      </c>
      <c r="DA12">
        <f>COUNTIFS('150 TS and Hurricane DATA'!$I$5:$I$498,$E$7,'150 TS and Hurricane DATA'!$J$5:$J$498,$E12,'150 TS and Hurricane DATA'!$H$5:$H$498,DA$5,'150 TS and Hurricane DATA'!$K$5:$K$498,$F$7)</f>
        <v>0</v>
      </c>
      <c r="DB12">
        <f>COUNTIFS('150 TS and Hurricane DATA'!$I$5:$I$498,$E$7,'150 TS and Hurricane DATA'!$J$5:$J$498,$E12,'150 TS and Hurricane DATA'!$H$5:$H$498,DB$5,'150 TS and Hurricane DATA'!$K$5:$K$498,$F$7)</f>
        <v>0</v>
      </c>
      <c r="DC12">
        <f>COUNTIFS('150 TS and Hurricane DATA'!$I$5:$I$498,$E$7,'150 TS and Hurricane DATA'!$J$5:$J$498,$E12,'150 TS and Hurricane DATA'!$H$5:$H$498,DC$5,'150 TS and Hurricane DATA'!$K$5:$K$498,$F$7)</f>
        <v>0</v>
      </c>
      <c r="DD12">
        <f>COUNTIFS('150 TS and Hurricane DATA'!$I$5:$I$498,$E$7,'150 TS and Hurricane DATA'!$J$5:$J$498,$E12,'150 TS and Hurricane DATA'!$H$5:$H$498,DD$5,'150 TS and Hurricane DATA'!$K$5:$K$498,$F$7)</f>
        <v>0</v>
      </c>
      <c r="DE12">
        <f>COUNTIFS('150 TS and Hurricane DATA'!$I$5:$I$498,$E$7,'150 TS and Hurricane DATA'!$J$5:$J$498,$E12,'150 TS and Hurricane DATA'!$H$5:$H$498,DE$5,'150 TS and Hurricane DATA'!$K$5:$K$498,$F$7)</f>
        <v>0</v>
      </c>
      <c r="DF12">
        <f>COUNTIFS('150 TS and Hurricane DATA'!$I$5:$I$498,$E$7,'150 TS and Hurricane DATA'!$J$5:$J$498,$E12,'150 TS and Hurricane DATA'!$H$5:$H$498,DF$5,'150 TS and Hurricane DATA'!$K$5:$K$498,$F$7)</f>
        <v>0</v>
      </c>
      <c r="DG12">
        <f>COUNTIFS('150 TS and Hurricane DATA'!$I$5:$I$498,$E$7,'150 TS and Hurricane DATA'!$J$5:$J$498,$E12,'150 TS and Hurricane DATA'!$H$5:$H$498,DG$5,'150 TS and Hurricane DATA'!$K$5:$K$498,$F$7)</f>
        <v>0</v>
      </c>
      <c r="DH12">
        <f>COUNTIFS('150 TS and Hurricane DATA'!$I$5:$I$498,$E$7,'150 TS and Hurricane DATA'!$J$5:$J$498,$E12,'150 TS and Hurricane DATA'!$H$5:$H$498,DH$5,'150 TS and Hurricane DATA'!$K$5:$K$498,$F$7)</f>
        <v>0</v>
      </c>
      <c r="DI12">
        <f>COUNTIFS('150 TS and Hurricane DATA'!$I$5:$I$498,$E$7,'150 TS and Hurricane DATA'!$J$5:$J$498,$E12,'150 TS and Hurricane DATA'!$H$5:$H$498,DI$5,'150 TS and Hurricane DATA'!$K$5:$K$498,$F$7)</f>
        <v>0</v>
      </c>
      <c r="DJ12">
        <f>COUNTIFS('150 TS and Hurricane DATA'!$I$5:$I$498,$E$7,'150 TS and Hurricane DATA'!$J$5:$J$498,$E12,'150 TS and Hurricane DATA'!$H$5:$H$498,DJ$5,'150 TS and Hurricane DATA'!$K$5:$K$498,$F$7)</f>
        <v>0</v>
      </c>
      <c r="DK12">
        <f>COUNTIFS('150 TS and Hurricane DATA'!$I$5:$I$498,$E$7,'150 TS and Hurricane DATA'!$J$5:$J$498,$E12,'150 TS and Hurricane DATA'!$H$5:$H$498,DK$5,'150 TS and Hurricane DATA'!$K$5:$K$498,$F$7)</f>
        <v>0</v>
      </c>
      <c r="DL12">
        <f>COUNTIFS('150 TS and Hurricane DATA'!$I$5:$I$498,$E$7,'150 TS and Hurricane DATA'!$J$5:$J$498,$E12,'150 TS and Hurricane DATA'!$H$5:$H$498,DL$5,'150 TS and Hurricane DATA'!$K$5:$K$498,$F$7)</f>
        <v>0</v>
      </c>
      <c r="DM12">
        <f>COUNTIFS('150 TS and Hurricane DATA'!$I$5:$I$498,$E$7,'150 TS and Hurricane DATA'!$J$5:$J$498,$E12,'150 TS and Hurricane DATA'!$H$5:$H$498,DM$5,'150 TS and Hurricane DATA'!$K$5:$K$498,$F$7)</f>
        <v>0</v>
      </c>
      <c r="DN12">
        <f>COUNTIFS('150 TS and Hurricane DATA'!$I$5:$I$498,$E$7,'150 TS and Hurricane DATA'!$J$5:$J$498,$E12,'150 TS and Hurricane DATA'!$H$5:$H$498,DN$5,'150 TS and Hurricane DATA'!$K$5:$K$498,$F$7)</f>
        <v>0</v>
      </c>
      <c r="DO12">
        <f>COUNTIFS('150 TS and Hurricane DATA'!$I$5:$I$498,$E$7,'150 TS and Hurricane DATA'!$J$5:$J$498,$E12,'150 TS and Hurricane DATA'!$H$5:$H$498,DO$5,'150 TS and Hurricane DATA'!$K$5:$K$498,$F$7)</f>
        <v>0</v>
      </c>
      <c r="DP12">
        <f>COUNTIFS('150 TS and Hurricane DATA'!$I$5:$I$498,$E$7,'150 TS and Hurricane DATA'!$J$5:$J$498,$E12,'150 TS and Hurricane DATA'!$H$5:$H$498,DP$5,'150 TS and Hurricane DATA'!$K$5:$K$498,$F$7)</f>
        <v>0</v>
      </c>
      <c r="DQ12">
        <f>COUNTIFS('150 TS and Hurricane DATA'!$I$5:$I$498,$E$7,'150 TS and Hurricane DATA'!$J$5:$J$498,$E12,'150 TS and Hurricane DATA'!$H$5:$H$498,DQ$5,'150 TS and Hurricane DATA'!$K$5:$K$498,$F$7)</f>
        <v>0</v>
      </c>
      <c r="DR12">
        <f>COUNTIFS('150 TS and Hurricane DATA'!$I$5:$I$498,$E$7,'150 TS and Hurricane DATA'!$J$5:$J$498,$E12,'150 TS and Hurricane DATA'!$H$5:$H$498,DR$5,'150 TS and Hurricane DATA'!$K$5:$K$498,$F$7)</f>
        <v>0</v>
      </c>
      <c r="DS12">
        <f>COUNTIFS('150 TS and Hurricane DATA'!$I$5:$I$498,$E$7,'150 TS and Hurricane DATA'!$J$5:$J$498,$E12,'150 TS and Hurricane DATA'!$H$5:$H$498,DS$5,'150 TS and Hurricane DATA'!$K$5:$K$498,$F$7)</f>
        <v>0</v>
      </c>
      <c r="DT12">
        <f>COUNTIFS('150 TS and Hurricane DATA'!$I$5:$I$498,$E$7,'150 TS and Hurricane DATA'!$J$5:$J$498,$E12,'150 TS and Hurricane DATA'!$H$5:$H$498,DT$5,'150 TS and Hurricane DATA'!$K$5:$K$498,$F$7)</f>
        <v>0</v>
      </c>
      <c r="DU12">
        <f>COUNTIFS('150 TS and Hurricane DATA'!$I$5:$I$498,$E$7,'150 TS and Hurricane DATA'!$J$5:$J$498,$E12,'150 TS and Hurricane DATA'!$H$5:$H$498,DU$5,'150 TS and Hurricane DATA'!$K$5:$K$498,$F$7)</f>
        <v>0</v>
      </c>
      <c r="DV12">
        <f>COUNTIFS('150 TS and Hurricane DATA'!$I$5:$I$498,$E$7,'150 TS and Hurricane DATA'!$J$5:$J$498,$E12,'150 TS and Hurricane DATA'!$H$5:$H$498,DV$5,'150 TS and Hurricane DATA'!$K$5:$K$498,$F$7)</f>
        <v>0</v>
      </c>
      <c r="DW12">
        <f>COUNTIFS('150 TS and Hurricane DATA'!$I$5:$I$498,$E$7,'150 TS and Hurricane DATA'!$J$5:$J$498,$E12,'150 TS and Hurricane DATA'!$H$5:$H$498,DW$5,'150 TS and Hurricane DATA'!$K$5:$K$498,$F$7)</f>
        <v>0</v>
      </c>
      <c r="DX12">
        <f>COUNTIFS('150 TS and Hurricane DATA'!$I$5:$I$498,$E$7,'150 TS and Hurricane DATA'!$J$5:$J$498,$E12,'150 TS and Hurricane DATA'!$H$5:$H$498,DX$5,'150 TS and Hurricane DATA'!$K$5:$K$498,$F$7)</f>
        <v>0</v>
      </c>
      <c r="DY12">
        <f>COUNTIFS('150 TS and Hurricane DATA'!$I$5:$I$498,$E$7,'150 TS and Hurricane DATA'!$J$5:$J$498,$E12,'150 TS and Hurricane DATA'!$H$5:$H$498,DY$5,'150 TS and Hurricane DATA'!$K$5:$K$498,$F$7)</f>
        <v>0</v>
      </c>
      <c r="DZ12">
        <f>COUNTIFS('150 TS and Hurricane DATA'!$I$5:$I$498,$E$7,'150 TS and Hurricane DATA'!$J$5:$J$498,$E12,'150 TS and Hurricane DATA'!$H$5:$H$498,DZ$5,'150 TS and Hurricane DATA'!$K$5:$K$498,$F$7)</f>
        <v>0</v>
      </c>
      <c r="EA12">
        <f>COUNTIFS('150 TS and Hurricane DATA'!$I$5:$I$498,$E$7,'150 TS and Hurricane DATA'!$J$5:$J$498,$E12,'150 TS and Hurricane DATA'!$H$5:$H$498,EA$5,'150 TS and Hurricane DATA'!$K$5:$K$498,$F$7)</f>
        <v>0</v>
      </c>
      <c r="EB12">
        <f>COUNTIFS('150 TS and Hurricane DATA'!$I$5:$I$498,$E$7,'150 TS and Hurricane DATA'!$J$5:$J$498,$E12,'150 TS and Hurricane DATA'!$H$5:$H$498,EB$5,'150 TS and Hurricane DATA'!$K$5:$K$498,$F$7)</f>
        <v>0</v>
      </c>
      <c r="EC12">
        <f>COUNTIFS('150 TS and Hurricane DATA'!$I$5:$I$498,$E$7,'150 TS and Hurricane DATA'!$J$5:$J$498,$E12,'150 TS and Hurricane DATA'!$H$5:$H$498,EC$5,'150 TS and Hurricane DATA'!$K$5:$K$498,$F$7)</f>
        <v>0</v>
      </c>
      <c r="ED12">
        <f>COUNTIFS('150 TS and Hurricane DATA'!$I$5:$I$498,$E$7,'150 TS and Hurricane DATA'!$J$5:$J$498,$E12,'150 TS and Hurricane DATA'!$H$5:$H$498,ED$5,'150 TS and Hurricane DATA'!$K$5:$K$498,$F$7)</f>
        <v>0</v>
      </c>
      <c r="EE12">
        <f>COUNTIFS('150 TS and Hurricane DATA'!$I$5:$I$498,$E$7,'150 TS and Hurricane DATA'!$J$5:$J$498,$E12,'150 TS and Hurricane DATA'!$H$5:$H$498,EE$5,'150 TS and Hurricane DATA'!$K$5:$K$498,$F$7)</f>
        <v>0</v>
      </c>
      <c r="EF12">
        <f>COUNTIFS('150 TS and Hurricane DATA'!$I$5:$I$498,$E$7,'150 TS and Hurricane DATA'!$J$5:$J$498,$E12,'150 TS and Hurricane DATA'!$H$5:$H$498,EF$5,'150 TS and Hurricane DATA'!$K$5:$K$498,$F$7)</f>
        <v>0</v>
      </c>
      <c r="EG12">
        <f>COUNTIFS('150 TS and Hurricane DATA'!$I$5:$I$498,$E$7,'150 TS and Hurricane DATA'!$J$5:$J$498,$E12,'150 TS and Hurricane DATA'!$H$5:$H$498,EG$5,'150 TS and Hurricane DATA'!$K$5:$K$498,$F$7)</f>
        <v>0</v>
      </c>
      <c r="EH12">
        <f>COUNTIFS('150 TS and Hurricane DATA'!$I$5:$I$498,$E$7,'150 TS and Hurricane DATA'!$J$5:$J$498,$E12,'150 TS and Hurricane DATA'!$H$5:$H$498,EH$5,'150 TS and Hurricane DATA'!$K$5:$K$498,$F$7)</f>
        <v>0</v>
      </c>
      <c r="EI12">
        <f>COUNTIFS('150 TS and Hurricane DATA'!$I$5:$I$498,$E$7,'150 TS and Hurricane DATA'!$J$5:$J$498,$E12,'150 TS and Hurricane DATA'!$H$5:$H$498,EI$5,'150 TS and Hurricane DATA'!$K$5:$K$498,$F$7)</f>
        <v>0</v>
      </c>
      <c r="EJ12">
        <f>COUNTIFS('150 TS and Hurricane DATA'!$I$5:$I$498,$E$7,'150 TS and Hurricane DATA'!$J$5:$J$498,$E12,'150 TS and Hurricane DATA'!$H$5:$H$498,EJ$5,'150 TS and Hurricane DATA'!$K$5:$K$498,$F$7)</f>
        <v>0</v>
      </c>
      <c r="EK12">
        <f>COUNTIFS('150 TS and Hurricane DATA'!$I$5:$I$498,$E$7,'150 TS and Hurricane DATA'!$J$5:$J$498,$E12,'150 TS and Hurricane DATA'!$H$5:$H$498,EK$5,'150 TS and Hurricane DATA'!$K$5:$K$498,$F$7)</f>
        <v>0</v>
      </c>
      <c r="EL12">
        <f>COUNTIFS('150 TS and Hurricane DATA'!$I$5:$I$498,$E$7,'150 TS and Hurricane DATA'!$J$5:$J$498,$E12,'150 TS and Hurricane DATA'!$H$5:$H$498,EL$5,'150 TS and Hurricane DATA'!$K$5:$K$498,$F$7)</f>
        <v>0</v>
      </c>
      <c r="EM12">
        <f>COUNTIFS('150 TS and Hurricane DATA'!$I$5:$I$498,$E$7,'150 TS and Hurricane DATA'!$J$5:$J$498,$E12,'150 TS and Hurricane DATA'!$H$5:$H$498,EM$5,'150 TS and Hurricane DATA'!$K$5:$K$498,$F$7)</f>
        <v>0</v>
      </c>
      <c r="EN12">
        <f>COUNTIFS('150 TS and Hurricane DATA'!$I$5:$I$498,$E$7,'150 TS and Hurricane DATA'!$J$5:$J$498,$E12,'150 TS and Hurricane DATA'!$H$5:$H$498,EN$5,'150 TS and Hurricane DATA'!$K$5:$K$498,$F$7)</f>
        <v>0</v>
      </c>
      <c r="EO12">
        <f>COUNTIFS('150 TS and Hurricane DATA'!$I$5:$I$498,$E$7,'150 TS and Hurricane DATA'!$J$5:$J$498,$E12,'150 TS and Hurricane DATA'!$H$5:$H$498,EO$5,'150 TS and Hurricane DATA'!$K$5:$K$498,$F$7)</f>
        <v>0</v>
      </c>
      <c r="EP12">
        <f>COUNTIFS('150 TS and Hurricane DATA'!$I$5:$I$498,$E$7,'150 TS and Hurricane DATA'!$J$5:$J$498,$E12,'150 TS and Hurricane DATA'!$H$5:$H$498,EP$5,'150 TS and Hurricane DATA'!$K$5:$K$498,$F$7)</f>
        <v>0</v>
      </c>
      <c r="EQ12">
        <f>COUNTIFS('150 TS and Hurricane DATA'!$I$5:$I$498,$E$7,'150 TS and Hurricane DATA'!$J$5:$J$498,$E12,'150 TS and Hurricane DATA'!$H$5:$H$498,EQ$5,'150 TS and Hurricane DATA'!$K$5:$K$498,$F$7)</f>
        <v>0</v>
      </c>
      <c r="ER12">
        <f>COUNTIFS('150 TS and Hurricane DATA'!$I$5:$I$498,$E$7,'150 TS and Hurricane DATA'!$J$5:$J$498,$E12,'150 TS and Hurricane DATA'!$H$5:$H$498,ER$5,'150 TS and Hurricane DATA'!$K$5:$K$498,$F$7)</f>
        <v>0</v>
      </c>
      <c r="ES12">
        <f>COUNTIFS('150 TS and Hurricane DATA'!$I$5:$I$498,$E$7,'150 TS and Hurricane DATA'!$J$5:$J$498,$E12,'150 TS and Hurricane DATA'!$H$5:$H$498,ES$5,'150 TS and Hurricane DATA'!$K$5:$K$498,$F$7)</f>
        <v>0</v>
      </c>
      <c r="ET12">
        <f>COUNTIFS('150 TS and Hurricane DATA'!$I$5:$I$498,$E$7,'150 TS and Hurricane DATA'!$J$5:$J$498,$E12,'150 TS and Hurricane DATA'!$H$5:$H$498,ET$5,'150 TS and Hurricane DATA'!$K$5:$K$498,$F$7)</f>
        <v>0</v>
      </c>
      <c r="EU12">
        <f>COUNTIFS('150 TS and Hurricane DATA'!$I$5:$I$498,$E$7,'150 TS and Hurricane DATA'!$J$5:$J$498,$E12,'150 TS and Hurricane DATA'!$H$5:$H$498,EU$5,'150 TS and Hurricane DATA'!$K$5:$K$498,$F$7)</f>
        <v>0</v>
      </c>
      <c r="EV12">
        <f>COUNTIFS('150 TS and Hurricane DATA'!$I$5:$I$498,$E$7,'150 TS and Hurricane DATA'!$J$5:$J$498,$E12,'150 TS and Hurricane DATA'!$H$5:$H$498,EV$5,'150 TS and Hurricane DATA'!$K$5:$K$498,$F$7)</f>
        <v>0</v>
      </c>
      <c r="EW12">
        <f>COUNTIFS('150 TS and Hurricane DATA'!$I$5:$I$498,$E$7,'150 TS and Hurricane DATA'!$J$5:$J$498,$E12,'150 TS and Hurricane DATA'!$H$5:$H$498,EW$5,'150 TS and Hurricane DATA'!$K$5:$K$498,$F$7)</f>
        <v>0</v>
      </c>
      <c r="EX12">
        <f>COUNTIFS('150 TS and Hurricane DATA'!$I$5:$I$498,$E$7,'150 TS and Hurricane DATA'!$J$5:$J$498,$E12,'150 TS and Hurricane DATA'!$H$5:$H$498,EX$5,'150 TS and Hurricane DATA'!$K$5:$K$498,$F$7)</f>
        <v>0</v>
      </c>
      <c r="EY12">
        <f>COUNTIFS('150 TS and Hurricane DATA'!$I$5:$I$498,$E$7,'150 TS and Hurricane DATA'!$J$5:$J$498,$E12,'150 TS and Hurricane DATA'!$H$5:$H$498,EY$5,'150 TS and Hurricane DATA'!$K$5:$K$498,$F$7)</f>
        <v>0</v>
      </c>
      <c r="EZ12">
        <f>COUNTIFS('150 TS and Hurricane DATA'!$I$5:$I$498,$E$7,'150 TS and Hurricane DATA'!$J$5:$J$498,$E12,'150 TS and Hurricane DATA'!$H$5:$H$498,EZ$5,'150 TS and Hurricane DATA'!$K$5:$K$498,$F$7)</f>
        <v>0</v>
      </c>
      <c r="FA12">
        <f>COUNTIFS('150 TS and Hurricane DATA'!$I$5:$I$498,$E$7,'150 TS and Hurricane DATA'!$J$5:$J$498,$E12,'150 TS and Hurricane DATA'!$H$5:$H$498,FA$5,'150 TS and Hurricane DATA'!$K$5:$K$498,$F$7)</f>
        <v>0</v>
      </c>
      <c r="FB12">
        <f>COUNTIFS('150 TS and Hurricane DATA'!$I$5:$I$498,$E$7,'150 TS and Hurricane DATA'!$J$5:$J$498,$E12,'150 TS and Hurricane DATA'!$H$5:$H$498,FB$5,'150 TS and Hurricane DATA'!$K$5:$K$498,$F$7)</f>
        <v>0</v>
      </c>
      <c r="FC12">
        <f>COUNTIFS('150 TS and Hurricane DATA'!$I$5:$I$498,$E$7,'150 TS and Hurricane DATA'!$J$5:$J$498,$E12,'150 TS and Hurricane DATA'!$H$5:$H$498,FC$5,'150 TS and Hurricane DATA'!$K$5:$K$498,$F$7)</f>
        <v>0</v>
      </c>
      <c r="FD12">
        <f>COUNTIFS('150 TS and Hurricane DATA'!$I$5:$I$498,$E$7,'150 TS and Hurricane DATA'!$J$5:$J$498,$E12,'150 TS and Hurricane DATA'!$H$5:$H$498,FD$5,'150 TS and Hurricane DATA'!$K$5:$K$498,$F$7)</f>
        <v>0</v>
      </c>
      <c r="FE12">
        <f>COUNTIFS('150 TS and Hurricane DATA'!$I$5:$I$498,$E$7,'150 TS and Hurricane DATA'!$J$5:$J$498,$E12,'150 TS and Hurricane DATA'!$H$5:$H$498,FE$5,'150 TS and Hurricane DATA'!$K$5:$K$498,$F$7)</f>
        <v>0</v>
      </c>
      <c r="FF12">
        <f>COUNTIFS('150 TS and Hurricane DATA'!$I$5:$I$498,$E$7,'150 TS and Hurricane DATA'!$J$5:$J$498,$E12,'150 TS and Hurricane DATA'!$H$5:$H$498,FF$5,'150 TS and Hurricane DATA'!$K$5:$K$498,$F$7)</f>
        <v>0</v>
      </c>
      <c r="FG12">
        <f>COUNTIFS('150 TS and Hurricane DATA'!$I$5:$I$498,$E$7,'150 TS and Hurricane DATA'!$J$5:$J$498,$E12,'150 TS and Hurricane DATA'!$H$5:$H$498,FG$5,'150 TS and Hurricane DATA'!$K$5:$K$498,$F$7)</f>
        <v>0</v>
      </c>
      <c r="FH12">
        <f>COUNTIFS('150 TS and Hurricane DATA'!$I$5:$I$498,$E$7,'150 TS and Hurricane DATA'!$J$5:$J$498,$E12,'150 TS and Hurricane DATA'!$H$5:$H$498,FH$5,'150 TS and Hurricane DATA'!$K$5:$K$498,$F$7)</f>
        <v>0</v>
      </c>
      <c r="FI12">
        <f>COUNTIFS('150 TS and Hurricane DATA'!$I$5:$I$498,$E$7,'150 TS and Hurricane DATA'!$J$5:$J$498,$E12,'150 TS and Hurricane DATA'!$H$5:$H$498,FI$5,'150 TS and Hurricane DATA'!$K$5:$K$498,$F$7)</f>
        <v>0</v>
      </c>
      <c r="FJ12">
        <f>COUNTIFS('150 TS and Hurricane DATA'!$I$5:$I$498,$E$7,'150 TS and Hurricane DATA'!$J$5:$J$498,$E12,'150 TS and Hurricane DATA'!$H$5:$H$498,FJ$5,'150 TS and Hurricane DATA'!$K$5:$K$498,$F$7)</f>
        <v>0</v>
      </c>
      <c r="FK12">
        <f>COUNTIFS('150 TS and Hurricane DATA'!$I$5:$I$498,$E$7,'150 TS and Hurricane DATA'!$J$5:$J$498,$E12,'150 TS and Hurricane DATA'!$H$5:$H$498,FK$5,'150 TS and Hurricane DATA'!$K$5:$K$498,$F$7)</f>
        <v>0</v>
      </c>
      <c r="FL12">
        <f>COUNTIFS('150 TS and Hurricane DATA'!$I$5:$I$498,$E$7,'150 TS and Hurricane DATA'!$J$5:$J$498,$E12,'150 TS and Hurricane DATA'!$H$5:$H$498,FL$5,'150 TS and Hurricane DATA'!$K$5:$K$498,$F$7)</f>
        <v>0</v>
      </c>
      <c r="FM12">
        <f>COUNTIFS('150 TS and Hurricane DATA'!$I$5:$I$498,$E$7,'150 TS and Hurricane DATA'!$J$5:$J$498,$E12,'150 TS and Hurricane DATA'!$H$5:$H$498,FM$5,'150 TS and Hurricane DATA'!$K$5:$K$498,$F$7)</f>
        <v>0</v>
      </c>
      <c r="FN12">
        <f>COUNTIFS('150 TS and Hurricane DATA'!$I$5:$I$498,$E$7,'150 TS and Hurricane DATA'!$J$5:$J$498,$E12,'150 TS and Hurricane DATA'!$H$5:$H$498,FN$5,'150 TS and Hurricane DATA'!$K$5:$K$498,$F$7)</f>
        <v>0</v>
      </c>
      <c r="FO12">
        <f>COUNTIFS('150 TS and Hurricane DATA'!$I$5:$I$498,$E$7,'150 TS and Hurricane DATA'!$J$5:$J$498,$E12,'150 TS and Hurricane DATA'!$H$5:$H$498,FO$5,'150 TS and Hurricane DATA'!$K$5:$K$498,$F$7)</f>
        <v>0</v>
      </c>
      <c r="FP12">
        <f>COUNTIFS('150 TS and Hurricane DATA'!$I$5:$I$498,$E$7,'150 TS and Hurricane DATA'!$J$5:$J$498,$E12,'150 TS and Hurricane DATA'!$H$5:$H$498,FP$5,'150 TS and Hurricane DATA'!$K$5:$K$498,$F$7)</f>
        <v>0</v>
      </c>
      <c r="FQ12">
        <f>COUNTIFS('150 TS and Hurricane DATA'!$I$5:$I$498,$E$7,'150 TS and Hurricane DATA'!$J$5:$J$498,$E12,'150 TS and Hurricane DATA'!$H$5:$H$498,FQ$5,'150 TS and Hurricane DATA'!$K$5:$K$498,$F$7)</f>
        <v>0</v>
      </c>
      <c r="FR12">
        <f>COUNTIFS('150 TS and Hurricane DATA'!$I$5:$I$498,$E$7,'150 TS and Hurricane DATA'!$J$5:$J$498,$E12,'150 TS and Hurricane DATA'!$H$5:$H$498,FR$5,'150 TS and Hurricane DATA'!$K$5:$K$498,$F$7)</f>
        <v>0</v>
      </c>
      <c r="FS12">
        <f>COUNTIFS('150 TS and Hurricane DATA'!$I$5:$I$498,$E$7,'150 TS and Hurricane DATA'!$J$5:$J$498,$E12,'150 TS and Hurricane DATA'!$H$5:$H$498,FS$5,'150 TS and Hurricane DATA'!$K$5:$K$498,$F$7)</f>
        <v>0</v>
      </c>
      <c r="FT12">
        <f>COUNTIFS('150 TS and Hurricane DATA'!$I$5:$I$498,$E$7,'150 TS and Hurricane DATA'!$J$5:$J$498,$E12,'150 TS and Hurricane DATA'!$H$5:$H$498,FT$5,'150 TS and Hurricane DATA'!$K$5:$K$498,$F$7)</f>
        <v>0</v>
      </c>
      <c r="FV12">
        <f t="shared" si="13"/>
        <v>0</v>
      </c>
    </row>
    <row r="13" spans="2:205">
      <c r="B13" s="129"/>
      <c r="D13" s="27" t="s">
        <v>31</v>
      </c>
      <c r="E13" s="161">
        <v>2</v>
      </c>
      <c r="F13">
        <f>COUNTIFS('150 TS and Hurricane DATA'!$I$5:$I$498,$E$7,'150 TS and Hurricane DATA'!$J$5:$J$498,$E13,'150 TS and Hurricane DATA'!$H$5:$H$498,F$5,'150 TS and Hurricane DATA'!$K$5:$K$498,$F$7)</f>
        <v>0</v>
      </c>
      <c r="G13">
        <f>COUNTIFS('150 TS and Hurricane DATA'!$I$5:$I$498,$E$7,'150 TS and Hurricane DATA'!$J$5:$J$498,$E13,'150 TS and Hurricane DATA'!$H$5:$H$498,G$5,'150 TS and Hurricane DATA'!$K$5:$K$498,$F$7)</f>
        <v>0</v>
      </c>
      <c r="H13">
        <f>COUNTIFS('150 TS and Hurricane DATA'!$I$5:$I$498,$E$7,'150 TS and Hurricane DATA'!$J$5:$J$498,$E13,'150 TS and Hurricane DATA'!$H$5:$H$498,H$5,'150 TS and Hurricane DATA'!$K$5:$K$498,$F$7)</f>
        <v>0</v>
      </c>
      <c r="I13">
        <f>COUNTIFS('150 TS and Hurricane DATA'!$I$5:$I$498,$E$7,'150 TS and Hurricane DATA'!$J$5:$J$498,$E13,'150 TS and Hurricane DATA'!$H$5:$H$498,I$5,'150 TS and Hurricane DATA'!$K$5:$K$498,$F$7)</f>
        <v>0</v>
      </c>
      <c r="J13">
        <f>COUNTIFS('150 TS and Hurricane DATA'!$I$5:$I$498,$E$7,'150 TS and Hurricane DATA'!$J$5:$J$498,$E13,'150 TS and Hurricane DATA'!$H$5:$H$498,J$5,'150 TS and Hurricane DATA'!$K$5:$K$498,$F$7)</f>
        <v>0</v>
      </c>
      <c r="K13">
        <f>COUNTIFS('150 TS and Hurricane DATA'!$I$5:$I$498,$E$7,'150 TS and Hurricane DATA'!$J$5:$J$498,$E13,'150 TS and Hurricane DATA'!$H$5:$H$498,K$5,'150 TS and Hurricane DATA'!$K$5:$K$498,$F$7)</f>
        <v>0</v>
      </c>
      <c r="L13">
        <f>COUNTIFS('150 TS and Hurricane DATA'!$I$5:$I$498,$E$7,'150 TS and Hurricane DATA'!$J$5:$J$498,$E13,'150 TS and Hurricane DATA'!$H$5:$H$498,L$5,'150 TS and Hurricane DATA'!$K$5:$K$498,$F$7)</f>
        <v>0</v>
      </c>
      <c r="M13">
        <f>COUNTIFS('150 TS and Hurricane DATA'!$I$5:$I$498,$E$7,'150 TS and Hurricane DATA'!$J$5:$J$498,$E13,'150 TS and Hurricane DATA'!$H$5:$H$498,M$5,'150 TS and Hurricane DATA'!$K$5:$K$498,$F$7)</f>
        <v>0</v>
      </c>
      <c r="N13">
        <f>COUNTIFS('150 TS and Hurricane DATA'!$I$5:$I$498,$E$7,'150 TS and Hurricane DATA'!$J$5:$J$498,$E13,'150 TS and Hurricane DATA'!$H$5:$H$498,N$5,'150 TS and Hurricane DATA'!$K$5:$K$498,$F$7)</f>
        <v>0</v>
      </c>
      <c r="O13">
        <f>COUNTIFS('150 TS and Hurricane DATA'!$I$5:$I$498,$E$7,'150 TS and Hurricane DATA'!$J$5:$J$498,$E13,'150 TS and Hurricane DATA'!$H$5:$H$498,O$5,'150 TS and Hurricane DATA'!$K$5:$K$498,$F$7)</f>
        <v>0</v>
      </c>
      <c r="P13">
        <f>COUNTIFS('150 TS and Hurricane DATA'!$I$5:$I$498,$E$7,'150 TS and Hurricane DATA'!$J$5:$J$498,$E13,'150 TS and Hurricane DATA'!$H$5:$H$498,P$5,'150 TS and Hurricane DATA'!$K$5:$K$498,$F$7)</f>
        <v>0</v>
      </c>
      <c r="Q13">
        <f>COUNTIFS('150 TS and Hurricane DATA'!$I$5:$I$498,$E$7,'150 TS and Hurricane DATA'!$J$5:$J$498,$E13,'150 TS and Hurricane DATA'!$H$5:$H$498,Q$5,'150 TS and Hurricane DATA'!$K$5:$K$498,$F$7)</f>
        <v>0</v>
      </c>
      <c r="R13">
        <f>COUNTIFS('150 TS and Hurricane DATA'!$I$5:$I$498,$E$7,'150 TS and Hurricane DATA'!$J$5:$J$498,$E13,'150 TS and Hurricane DATA'!$H$5:$H$498,R$5,'150 TS and Hurricane DATA'!$K$5:$K$498,$F$7)</f>
        <v>0</v>
      </c>
      <c r="S13">
        <f>COUNTIFS('150 TS and Hurricane DATA'!$I$5:$I$498,$E$7,'150 TS and Hurricane DATA'!$J$5:$J$498,$E13,'150 TS and Hurricane DATA'!$H$5:$H$498,S$5,'150 TS and Hurricane DATA'!$K$5:$K$498,$F$7)</f>
        <v>0</v>
      </c>
      <c r="T13">
        <f>COUNTIFS('150 TS and Hurricane DATA'!$I$5:$I$498,$E$7,'150 TS and Hurricane DATA'!$J$5:$J$498,$E13,'150 TS and Hurricane DATA'!$H$5:$H$498,T$5,'150 TS and Hurricane DATA'!$K$5:$K$498,$F$7)</f>
        <v>0</v>
      </c>
      <c r="U13">
        <f>COUNTIFS('150 TS and Hurricane DATA'!$I$5:$I$498,$E$7,'150 TS and Hurricane DATA'!$J$5:$J$498,$E13,'150 TS and Hurricane DATA'!$H$5:$H$498,U$5,'150 TS and Hurricane DATA'!$K$5:$K$498,$F$7)</f>
        <v>0</v>
      </c>
      <c r="V13">
        <f>COUNTIFS('150 TS and Hurricane DATA'!$I$5:$I$498,$E$7,'150 TS and Hurricane DATA'!$J$5:$J$498,$E13,'150 TS and Hurricane DATA'!$H$5:$H$498,V$5,'150 TS and Hurricane DATA'!$K$5:$K$498,$F$7)</f>
        <v>0</v>
      </c>
      <c r="W13">
        <f>COUNTIFS('150 TS and Hurricane DATA'!$I$5:$I$498,$E$7,'150 TS and Hurricane DATA'!$J$5:$J$498,$E13,'150 TS and Hurricane DATA'!$H$5:$H$498,W$5,'150 TS and Hurricane DATA'!$K$5:$K$498,$F$7)</f>
        <v>0</v>
      </c>
      <c r="X13">
        <f>COUNTIFS('150 TS and Hurricane DATA'!$I$5:$I$498,$E$7,'150 TS and Hurricane DATA'!$J$5:$J$498,$E13,'150 TS and Hurricane DATA'!$H$5:$H$498,X$5,'150 TS and Hurricane DATA'!$K$5:$K$498,$F$7)</f>
        <v>0</v>
      </c>
      <c r="Y13">
        <f>COUNTIFS('150 TS and Hurricane DATA'!$I$5:$I$498,$E$7,'150 TS and Hurricane DATA'!$J$5:$J$498,$E13,'150 TS and Hurricane DATA'!$H$5:$H$498,Y$5,'150 TS and Hurricane DATA'!$K$5:$K$498,$F$7)</f>
        <v>0</v>
      </c>
      <c r="Z13">
        <f>COUNTIFS('150 TS and Hurricane DATA'!$I$5:$I$498,$E$7,'150 TS and Hurricane DATA'!$J$5:$J$498,$E13,'150 TS and Hurricane DATA'!$H$5:$H$498,Z$5,'150 TS and Hurricane DATA'!$K$5:$K$498,$F$7)</f>
        <v>0</v>
      </c>
      <c r="AA13">
        <f>COUNTIFS('150 TS and Hurricane DATA'!$I$5:$I$498,$E$7,'150 TS and Hurricane DATA'!$J$5:$J$498,$E13,'150 TS and Hurricane DATA'!$H$5:$H$498,AA$5,'150 TS and Hurricane DATA'!$K$5:$K$498,$F$7)</f>
        <v>0</v>
      </c>
      <c r="AB13">
        <f>COUNTIFS('150 TS and Hurricane DATA'!$I$5:$I$498,$E$7,'150 TS and Hurricane DATA'!$J$5:$J$498,$E13,'150 TS and Hurricane DATA'!$H$5:$H$498,AB$5,'150 TS and Hurricane DATA'!$K$5:$K$498,$F$7)</f>
        <v>0</v>
      </c>
      <c r="AC13">
        <f>COUNTIFS('150 TS and Hurricane DATA'!$I$5:$I$498,$E$7,'150 TS and Hurricane DATA'!$J$5:$J$498,$E13,'150 TS and Hurricane DATA'!$H$5:$H$498,AC$5,'150 TS and Hurricane DATA'!$K$5:$K$498,$F$7)</f>
        <v>0</v>
      </c>
      <c r="AD13">
        <f>COUNTIFS('150 TS and Hurricane DATA'!$I$5:$I$498,$E$7,'150 TS and Hurricane DATA'!$J$5:$J$498,$E13,'150 TS and Hurricane DATA'!$H$5:$H$498,AD$5,'150 TS and Hurricane DATA'!$K$5:$K$498,$F$7)</f>
        <v>0</v>
      </c>
      <c r="AE13">
        <f>COUNTIFS('150 TS and Hurricane DATA'!$I$5:$I$498,$E$7,'150 TS and Hurricane DATA'!$J$5:$J$498,$E13,'150 TS and Hurricane DATA'!$H$5:$H$498,AE$5,'150 TS and Hurricane DATA'!$K$5:$K$498,$F$7)</f>
        <v>0</v>
      </c>
      <c r="AF13">
        <f>COUNTIFS('150 TS and Hurricane DATA'!$I$5:$I$498,$E$7,'150 TS and Hurricane DATA'!$J$5:$J$498,$E13,'150 TS and Hurricane DATA'!$H$5:$H$498,AF$5,'150 TS and Hurricane DATA'!$K$5:$K$498,$F$7)</f>
        <v>0</v>
      </c>
      <c r="AG13">
        <f>COUNTIFS('150 TS and Hurricane DATA'!$I$5:$I$498,$E$7,'150 TS and Hurricane DATA'!$J$5:$J$498,$E13,'150 TS and Hurricane DATA'!$H$5:$H$498,AG$5,'150 TS and Hurricane DATA'!$K$5:$K$498,$F$7)</f>
        <v>0</v>
      </c>
      <c r="AH13">
        <f>COUNTIFS('150 TS and Hurricane DATA'!$I$5:$I$498,$E$7,'150 TS and Hurricane DATA'!$J$5:$J$498,$E13,'150 TS and Hurricane DATA'!$H$5:$H$498,AH$5,'150 TS and Hurricane DATA'!$K$5:$K$498,$F$7)</f>
        <v>0</v>
      </c>
      <c r="AI13">
        <f>COUNTIFS('150 TS and Hurricane DATA'!$I$5:$I$498,$E$7,'150 TS and Hurricane DATA'!$J$5:$J$498,$E13,'150 TS and Hurricane DATA'!$H$5:$H$498,AI$5,'150 TS and Hurricane DATA'!$K$5:$K$498,$F$7)</f>
        <v>0</v>
      </c>
      <c r="AJ13">
        <f>COUNTIFS('150 TS and Hurricane DATA'!$I$5:$I$498,$E$7,'150 TS and Hurricane DATA'!$J$5:$J$498,$E13,'150 TS and Hurricane DATA'!$H$5:$H$498,AJ$5,'150 TS and Hurricane DATA'!$K$5:$K$498,$F$7)</f>
        <v>0</v>
      </c>
      <c r="AK13">
        <f>COUNTIFS('150 TS and Hurricane DATA'!$I$5:$I$498,$E$7,'150 TS and Hurricane DATA'!$J$5:$J$498,$E13,'150 TS and Hurricane DATA'!$H$5:$H$498,AK$5,'150 TS and Hurricane DATA'!$K$5:$K$498,$F$7)</f>
        <v>0</v>
      </c>
      <c r="AL13">
        <f>COUNTIFS('150 TS and Hurricane DATA'!$I$5:$I$498,$E$7,'150 TS and Hurricane DATA'!$J$5:$J$498,$E13,'150 TS and Hurricane DATA'!$H$5:$H$498,AL$5,'150 TS and Hurricane DATA'!$K$5:$K$498,$F$7)</f>
        <v>0</v>
      </c>
      <c r="AM13">
        <f>COUNTIFS('150 TS and Hurricane DATA'!$I$5:$I$498,$E$7,'150 TS and Hurricane DATA'!$J$5:$J$498,$E13,'150 TS and Hurricane DATA'!$H$5:$H$498,AM$5,'150 TS and Hurricane DATA'!$K$5:$K$498,$F$7)</f>
        <v>0</v>
      </c>
      <c r="AN13">
        <f>COUNTIFS('150 TS and Hurricane DATA'!$I$5:$I$498,$E$7,'150 TS and Hurricane DATA'!$J$5:$J$498,$E13,'150 TS and Hurricane DATA'!$H$5:$H$498,AN$5,'150 TS and Hurricane DATA'!$K$5:$K$498,$F$7)</f>
        <v>0</v>
      </c>
      <c r="AO13">
        <f>COUNTIFS('150 TS and Hurricane DATA'!$I$5:$I$498,$E$7,'150 TS and Hurricane DATA'!$J$5:$J$498,$E13,'150 TS and Hurricane DATA'!$H$5:$H$498,AO$5,'150 TS and Hurricane DATA'!$K$5:$K$498,$F$7)</f>
        <v>0</v>
      </c>
      <c r="AP13">
        <f>COUNTIFS('150 TS and Hurricane DATA'!$I$5:$I$498,$E$7,'150 TS and Hurricane DATA'!$J$5:$J$498,$E13,'150 TS and Hurricane DATA'!$H$5:$H$498,AP$5,'150 TS and Hurricane DATA'!$K$5:$K$498,$F$7)</f>
        <v>1</v>
      </c>
      <c r="AQ13">
        <f>COUNTIFS('150 TS and Hurricane DATA'!$I$5:$I$498,$E$7,'150 TS and Hurricane DATA'!$J$5:$J$498,$E13,'150 TS and Hurricane DATA'!$H$5:$H$498,AQ$5,'150 TS and Hurricane DATA'!$K$5:$K$498,$F$7)</f>
        <v>0</v>
      </c>
      <c r="AR13">
        <f>COUNTIFS('150 TS and Hurricane DATA'!$I$5:$I$498,$E$7,'150 TS and Hurricane DATA'!$J$5:$J$498,$E13,'150 TS and Hurricane DATA'!$H$5:$H$498,AR$5,'150 TS and Hurricane DATA'!$K$5:$K$498,$F$7)</f>
        <v>0</v>
      </c>
      <c r="AS13">
        <f>COUNTIFS('150 TS and Hurricane DATA'!$I$5:$I$498,$E$7,'150 TS and Hurricane DATA'!$J$5:$J$498,$E13,'150 TS and Hurricane DATA'!$H$5:$H$498,AS$5,'150 TS and Hurricane DATA'!$K$5:$K$498,$F$7)</f>
        <v>0</v>
      </c>
      <c r="AT13">
        <f>COUNTIFS('150 TS and Hurricane DATA'!$I$5:$I$498,$E$7,'150 TS and Hurricane DATA'!$J$5:$J$498,$E13,'150 TS and Hurricane DATA'!$H$5:$H$498,AT$5,'150 TS and Hurricane DATA'!$K$5:$K$498,$F$7)</f>
        <v>0</v>
      </c>
      <c r="AU13">
        <f>COUNTIFS('150 TS and Hurricane DATA'!$I$5:$I$498,$E$7,'150 TS and Hurricane DATA'!$J$5:$J$498,$E13,'150 TS and Hurricane DATA'!$H$5:$H$498,AU$5,'150 TS and Hurricane DATA'!$K$5:$K$498,$F$7)</f>
        <v>0</v>
      </c>
      <c r="AV13">
        <f>COUNTIFS('150 TS and Hurricane DATA'!$I$5:$I$498,$E$7,'150 TS and Hurricane DATA'!$J$5:$J$498,$E13,'150 TS and Hurricane DATA'!$H$5:$H$498,AV$5,'150 TS and Hurricane DATA'!$K$5:$K$498,$F$7)</f>
        <v>0</v>
      </c>
      <c r="AW13">
        <f>COUNTIFS('150 TS and Hurricane DATA'!$I$5:$I$498,$E$7,'150 TS and Hurricane DATA'!$J$5:$J$498,$E13,'150 TS and Hurricane DATA'!$H$5:$H$498,AW$5,'150 TS and Hurricane DATA'!$K$5:$K$498,$F$7)</f>
        <v>0</v>
      </c>
      <c r="AX13">
        <f>COUNTIFS('150 TS and Hurricane DATA'!$I$5:$I$498,$E$7,'150 TS and Hurricane DATA'!$J$5:$J$498,$E13,'150 TS and Hurricane DATA'!$H$5:$H$498,AX$5,'150 TS and Hurricane DATA'!$K$5:$K$498,$F$7)</f>
        <v>0</v>
      </c>
      <c r="AY13">
        <f>COUNTIFS('150 TS and Hurricane DATA'!$I$5:$I$498,$E$7,'150 TS and Hurricane DATA'!$J$5:$J$498,$E13,'150 TS and Hurricane DATA'!$H$5:$H$498,AY$5,'150 TS and Hurricane DATA'!$K$5:$K$498,$F$7)</f>
        <v>0</v>
      </c>
      <c r="AZ13">
        <f>COUNTIFS('150 TS and Hurricane DATA'!$I$5:$I$498,$E$7,'150 TS and Hurricane DATA'!$J$5:$J$498,$E13,'150 TS and Hurricane DATA'!$H$5:$H$498,AZ$5,'150 TS and Hurricane DATA'!$K$5:$K$498,$F$7)</f>
        <v>0</v>
      </c>
      <c r="BA13">
        <f>COUNTIFS('150 TS and Hurricane DATA'!$I$5:$I$498,$E$7,'150 TS and Hurricane DATA'!$J$5:$J$498,$E13,'150 TS and Hurricane DATA'!$H$5:$H$498,BA$5,'150 TS and Hurricane DATA'!$K$5:$K$498,$F$7)</f>
        <v>0</v>
      </c>
      <c r="BB13">
        <f>COUNTIFS('150 TS and Hurricane DATA'!$I$5:$I$498,$E$7,'150 TS and Hurricane DATA'!$J$5:$J$498,$E13,'150 TS and Hurricane DATA'!$H$5:$H$498,BB$5,'150 TS and Hurricane DATA'!$K$5:$K$498,$F$7)</f>
        <v>0</v>
      </c>
      <c r="BC13">
        <f>COUNTIFS('150 TS and Hurricane DATA'!$I$5:$I$498,$E$7,'150 TS and Hurricane DATA'!$J$5:$J$498,$E13,'150 TS and Hurricane DATA'!$H$5:$H$498,BC$5,'150 TS and Hurricane DATA'!$K$5:$K$498,$F$7)</f>
        <v>0</v>
      </c>
      <c r="BD13">
        <f>COUNTIFS('150 TS and Hurricane DATA'!$I$5:$I$498,$E$7,'150 TS and Hurricane DATA'!$J$5:$J$498,$E13,'150 TS and Hurricane DATA'!$H$5:$H$498,BD$5,'150 TS and Hurricane DATA'!$K$5:$K$498,$F$7)</f>
        <v>0</v>
      </c>
      <c r="BE13">
        <f>COUNTIFS('150 TS and Hurricane DATA'!$I$5:$I$498,$E$7,'150 TS and Hurricane DATA'!$J$5:$J$498,$E13,'150 TS and Hurricane DATA'!$H$5:$H$498,BE$5,'150 TS and Hurricane DATA'!$K$5:$K$498,$F$7)</f>
        <v>0</v>
      </c>
      <c r="BF13">
        <f>COUNTIFS('150 TS and Hurricane DATA'!$I$5:$I$498,$E$7,'150 TS and Hurricane DATA'!$J$5:$J$498,$E13,'150 TS and Hurricane DATA'!$H$5:$H$498,BF$5,'150 TS and Hurricane DATA'!$K$5:$K$498,$F$7)</f>
        <v>0</v>
      </c>
      <c r="BG13">
        <f>COUNTIFS('150 TS and Hurricane DATA'!$I$5:$I$498,$E$7,'150 TS and Hurricane DATA'!$J$5:$J$498,$E13,'150 TS and Hurricane DATA'!$H$5:$H$498,BG$5,'150 TS and Hurricane DATA'!$K$5:$K$498,$F$7)</f>
        <v>0</v>
      </c>
      <c r="BH13">
        <f>COUNTIFS('150 TS and Hurricane DATA'!$I$5:$I$498,$E$7,'150 TS and Hurricane DATA'!$J$5:$J$498,$E13,'150 TS and Hurricane DATA'!$H$5:$H$498,BH$5,'150 TS and Hurricane DATA'!$K$5:$K$498,$F$7)</f>
        <v>0</v>
      </c>
      <c r="BI13">
        <f>COUNTIFS('150 TS and Hurricane DATA'!$I$5:$I$498,$E$7,'150 TS and Hurricane DATA'!$J$5:$J$498,$E13,'150 TS and Hurricane DATA'!$H$5:$H$498,BI$5,'150 TS and Hurricane DATA'!$K$5:$K$498,$F$7)</f>
        <v>0</v>
      </c>
      <c r="BJ13">
        <f>COUNTIFS('150 TS and Hurricane DATA'!$I$5:$I$498,$E$7,'150 TS and Hurricane DATA'!$J$5:$J$498,$E13,'150 TS and Hurricane DATA'!$H$5:$H$498,BJ$5,'150 TS and Hurricane DATA'!$K$5:$K$498,$F$7)</f>
        <v>0</v>
      </c>
      <c r="BK13">
        <f>COUNTIFS('150 TS and Hurricane DATA'!$I$5:$I$498,$E$7,'150 TS and Hurricane DATA'!$J$5:$J$498,$E13,'150 TS and Hurricane DATA'!$H$5:$H$498,BK$5,'150 TS and Hurricane DATA'!$K$5:$K$498,$F$7)</f>
        <v>0</v>
      </c>
      <c r="BL13">
        <f>COUNTIFS('150 TS and Hurricane DATA'!$I$5:$I$498,$E$7,'150 TS and Hurricane DATA'!$J$5:$J$498,$E13,'150 TS and Hurricane DATA'!$H$5:$H$498,BL$5,'150 TS and Hurricane DATA'!$K$5:$K$498,$F$7)</f>
        <v>0</v>
      </c>
      <c r="BM13">
        <f>COUNTIFS('150 TS and Hurricane DATA'!$I$5:$I$498,$E$7,'150 TS and Hurricane DATA'!$J$5:$J$498,$E13,'150 TS and Hurricane DATA'!$H$5:$H$498,BM$5,'150 TS and Hurricane DATA'!$K$5:$K$498,$F$7)</f>
        <v>0</v>
      </c>
      <c r="BN13">
        <f>COUNTIFS('150 TS and Hurricane DATA'!$I$5:$I$498,$E$7,'150 TS and Hurricane DATA'!$J$5:$J$498,$E13,'150 TS and Hurricane DATA'!$H$5:$H$498,BN$5,'150 TS and Hurricane DATA'!$K$5:$K$498,$F$7)</f>
        <v>0</v>
      </c>
      <c r="BO13">
        <f>COUNTIFS('150 TS and Hurricane DATA'!$I$5:$I$498,$E$7,'150 TS and Hurricane DATA'!$J$5:$J$498,$E13,'150 TS and Hurricane DATA'!$H$5:$H$498,BO$5,'150 TS and Hurricane DATA'!$K$5:$K$498,$F$7)</f>
        <v>0</v>
      </c>
      <c r="BP13">
        <f>COUNTIFS('150 TS and Hurricane DATA'!$I$5:$I$498,$E$7,'150 TS and Hurricane DATA'!$J$5:$J$498,$E13,'150 TS and Hurricane DATA'!$H$5:$H$498,BP$5,'150 TS and Hurricane DATA'!$K$5:$K$498,$F$7)</f>
        <v>0</v>
      </c>
      <c r="BQ13">
        <f>COUNTIFS('150 TS and Hurricane DATA'!$I$5:$I$498,$E$7,'150 TS and Hurricane DATA'!$J$5:$J$498,$E13,'150 TS and Hurricane DATA'!$H$5:$H$498,BQ$5,'150 TS and Hurricane DATA'!$K$5:$K$498,$F$7)</f>
        <v>0</v>
      </c>
      <c r="BR13">
        <f>COUNTIFS('150 TS and Hurricane DATA'!$I$5:$I$498,$E$7,'150 TS and Hurricane DATA'!$J$5:$J$498,$E13,'150 TS and Hurricane DATA'!$H$5:$H$498,BR$5,'150 TS and Hurricane DATA'!$K$5:$K$498,$F$7)</f>
        <v>0</v>
      </c>
      <c r="BS13">
        <f>COUNTIFS('150 TS and Hurricane DATA'!$I$5:$I$498,$E$7,'150 TS and Hurricane DATA'!$J$5:$J$498,$E13,'150 TS and Hurricane DATA'!$H$5:$H$498,BS$5,'150 TS and Hurricane DATA'!$K$5:$K$498,$F$7)</f>
        <v>0</v>
      </c>
      <c r="BT13">
        <f>COUNTIFS('150 TS and Hurricane DATA'!$I$5:$I$498,$E$7,'150 TS and Hurricane DATA'!$J$5:$J$498,$E13,'150 TS and Hurricane DATA'!$H$5:$H$498,BT$5,'150 TS and Hurricane DATA'!$K$5:$K$498,$F$7)</f>
        <v>0</v>
      </c>
      <c r="BU13">
        <f>COUNTIFS('150 TS and Hurricane DATA'!$I$5:$I$498,$E$7,'150 TS and Hurricane DATA'!$J$5:$J$498,$E13,'150 TS and Hurricane DATA'!$H$5:$H$498,BU$5,'150 TS and Hurricane DATA'!$K$5:$K$498,$F$7)</f>
        <v>0</v>
      </c>
      <c r="BV13">
        <f>COUNTIFS('150 TS and Hurricane DATA'!$I$5:$I$498,$E$7,'150 TS and Hurricane DATA'!$J$5:$J$498,$E13,'150 TS and Hurricane DATA'!$H$5:$H$498,BV$5,'150 TS and Hurricane DATA'!$K$5:$K$498,$F$7)</f>
        <v>0</v>
      </c>
      <c r="BW13">
        <f>COUNTIFS('150 TS and Hurricane DATA'!$I$5:$I$498,$E$7,'150 TS and Hurricane DATA'!$J$5:$J$498,$E13,'150 TS and Hurricane DATA'!$H$5:$H$498,BW$5,'150 TS and Hurricane DATA'!$K$5:$K$498,$F$7)</f>
        <v>0</v>
      </c>
      <c r="BX13">
        <f>COUNTIFS('150 TS and Hurricane DATA'!$I$5:$I$498,$E$7,'150 TS and Hurricane DATA'!$J$5:$J$498,$E13,'150 TS and Hurricane DATA'!$H$5:$H$498,BX$5,'150 TS and Hurricane DATA'!$K$5:$K$498,$F$7)</f>
        <v>0</v>
      </c>
      <c r="BY13">
        <f>COUNTIFS('150 TS and Hurricane DATA'!$I$5:$I$498,$E$7,'150 TS and Hurricane DATA'!$J$5:$J$498,$E13,'150 TS and Hurricane DATA'!$H$5:$H$498,BY$5,'150 TS and Hurricane DATA'!$K$5:$K$498,$F$7)</f>
        <v>0</v>
      </c>
      <c r="BZ13">
        <f>COUNTIFS('150 TS and Hurricane DATA'!$I$5:$I$498,$E$7,'150 TS and Hurricane DATA'!$J$5:$J$498,$E13,'150 TS and Hurricane DATA'!$H$5:$H$498,BZ$5,'150 TS and Hurricane DATA'!$K$5:$K$498,$F$7)</f>
        <v>0</v>
      </c>
      <c r="CA13">
        <f>COUNTIFS('150 TS and Hurricane DATA'!$I$5:$I$498,$E$7,'150 TS and Hurricane DATA'!$J$5:$J$498,$E13,'150 TS and Hurricane DATA'!$H$5:$H$498,CA$5,'150 TS and Hurricane DATA'!$K$5:$K$498,$F$7)</f>
        <v>0</v>
      </c>
      <c r="CB13">
        <f>COUNTIFS('150 TS and Hurricane DATA'!$I$5:$I$498,$E$7,'150 TS and Hurricane DATA'!$J$5:$J$498,$E13,'150 TS and Hurricane DATA'!$H$5:$H$498,CB$5,'150 TS and Hurricane DATA'!$K$5:$K$498,$F$7)</f>
        <v>0</v>
      </c>
      <c r="CC13">
        <f>COUNTIFS('150 TS and Hurricane DATA'!$I$5:$I$498,$E$7,'150 TS and Hurricane DATA'!$J$5:$J$498,$E13,'150 TS and Hurricane DATA'!$H$5:$H$498,CC$5,'150 TS and Hurricane DATA'!$K$5:$K$498,$F$7)</f>
        <v>0</v>
      </c>
      <c r="CD13">
        <f>COUNTIFS('150 TS and Hurricane DATA'!$I$5:$I$498,$E$7,'150 TS and Hurricane DATA'!$J$5:$J$498,$E13,'150 TS and Hurricane DATA'!$H$5:$H$498,CD$5,'150 TS and Hurricane DATA'!$K$5:$K$498,$F$7)</f>
        <v>0</v>
      </c>
      <c r="CE13">
        <f>COUNTIFS('150 TS and Hurricane DATA'!$I$5:$I$498,$E$7,'150 TS and Hurricane DATA'!$J$5:$J$498,$E13,'150 TS and Hurricane DATA'!$H$5:$H$498,CE$5,'150 TS and Hurricane DATA'!$K$5:$K$498,$F$7)</f>
        <v>0</v>
      </c>
      <c r="CF13">
        <f>COUNTIFS('150 TS and Hurricane DATA'!$I$5:$I$498,$E$7,'150 TS and Hurricane DATA'!$J$5:$J$498,$E13,'150 TS and Hurricane DATA'!$H$5:$H$498,CF$5,'150 TS and Hurricane DATA'!$K$5:$K$498,$F$7)</f>
        <v>0</v>
      </c>
      <c r="CG13">
        <f>COUNTIFS('150 TS and Hurricane DATA'!$I$5:$I$498,$E$7,'150 TS and Hurricane DATA'!$J$5:$J$498,$E13,'150 TS and Hurricane DATA'!$H$5:$H$498,CG$5,'150 TS and Hurricane DATA'!$K$5:$K$498,$F$7)</f>
        <v>1</v>
      </c>
      <c r="CH13">
        <f>COUNTIFS('150 TS and Hurricane DATA'!$I$5:$I$498,$E$7,'150 TS and Hurricane DATA'!$J$5:$J$498,$E13,'150 TS and Hurricane DATA'!$H$5:$H$498,CH$5,'150 TS and Hurricane DATA'!$K$5:$K$498,$F$7)</f>
        <v>0</v>
      </c>
      <c r="CI13">
        <f>COUNTIFS('150 TS and Hurricane DATA'!$I$5:$I$498,$E$7,'150 TS and Hurricane DATA'!$J$5:$J$498,$E13,'150 TS and Hurricane DATA'!$H$5:$H$498,CI$5,'150 TS and Hurricane DATA'!$K$5:$K$498,$F$7)</f>
        <v>0</v>
      </c>
      <c r="CJ13">
        <f>COUNTIFS('150 TS and Hurricane DATA'!$I$5:$I$498,$E$7,'150 TS and Hurricane DATA'!$J$5:$J$498,$E13,'150 TS and Hurricane DATA'!$H$5:$H$498,CJ$5,'150 TS and Hurricane DATA'!$K$5:$K$498,$F$7)</f>
        <v>0</v>
      </c>
      <c r="CK13">
        <f>COUNTIFS('150 TS and Hurricane DATA'!$I$5:$I$498,$E$7,'150 TS and Hurricane DATA'!$J$5:$J$498,$E13,'150 TS and Hurricane DATA'!$H$5:$H$498,CK$5,'150 TS and Hurricane DATA'!$K$5:$K$498,$F$7)</f>
        <v>0</v>
      </c>
      <c r="CL13">
        <f>COUNTIFS('150 TS and Hurricane DATA'!$I$5:$I$498,$E$7,'150 TS and Hurricane DATA'!$J$5:$J$498,$E13,'150 TS and Hurricane DATA'!$H$5:$H$498,CL$5,'150 TS and Hurricane DATA'!$K$5:$K$498,$F$7)</f>
        <v>0</v>
      </c>
      <c r="CM13">
        <f>COUNTIFS('150 TS and Hurricane DATA'!$I$5:$I$498,$E$7,'150 TS and Hurricane DATA'!$J$5:$J$498,$E13,'150 TS and Hurricane DATA'!$H$5:$H$498,CM$5,'150 TS and Hurricane DATA'!$K$5:$K$498,$F$7)</f>
        <v>0</v>
      </c>
      <c r="CN13">
        <f>COUNTIFS('150 TS and Hurricane DATA'!$I$5:$I$498,$E$7,'150 TS and Hurricane DATA'!$J$5:$J$498,$E13,'150 TS and Hurricane DATA'!$H$5:$H$498,CN$5,'150 TS and Hurricane DATA'!$K$5:$K$498,$F$7)</f>
        <v>0</v>
      </c>
      <c r="CO13">
        <f>COUNTIFS('150 TS and Hurricane DATA'!$I$5:$I$498,$E$7,'150 TS and Hurricane DATA'!$J$5:$J$498,$E13,'150 TS and Hurricane DATA'!$H$5:$H$498,CO$5,'150 TS and Hurricane DATA'!$K$5:$K$498,$F$7)</f>
        <v>0</v>
      </c>
      <c r="CP13">
        <f>COUNTIFS('150 TS and Hurricane DATA'!$I$5:$I$498,$E$7,'150 TS and Hurricane DATA'!$J$5:$J$498,$E13,'150 TS and Hurricane DATA'!$H$5:$H$498,CP$5,'150 TS and Hurricane DATA'!$K$5:$K$498,$F$7)</f>
        <v>0</v>
      </c>
      <c r="CQ13">
        <f>COUNTIFS('150 TS and Hurricane DATA'!$I$5:$I$498,$E$7,'150 TS and Hurricane DATA'!$J$5:$J$498,$E13,'150 TS and Hurricane DATA'!$H$5:$H$498,CQ$5,'150 TS and Hurricane DATA'!$K$5:$K$498,$F$7)</f>
        <v>0</v>
      </c>
      <c r="CR13">
        <f>COUNTIFS('150 TS and Hurricane DATA'!$I$5:$I$498,$E$7,'150 TS and Hurricane DATA'!$J$5:$J$498,$E13,'150 TS and Hurricane DATA'!$H$5:$H$498,CR$5,'150 TS and Hurricane DATA'!$K$5:$K$498,$F$7)</f>
        <v>0</v>
      </c>
      <c r="CS13">
        <f>COUNTIFS('150 TS and Hurricane DATA'!$I$5:$I$498,$E$7,'150 TS and Hurricane DATA'!$J$5:$J$498,$E13,'150 TS and Hurricane DATA'!$H$5:$H$498,CS$5,'150 TS and Hurricane DATA'!$K$5:$K$498,$F$7)</f>
        <v>0</v>
      </c>
      <c r="CT13">
        <f>COUNTIFS('150 TS and Hurricane DATA'!$I$5:$I$498,$E$7,'150 TS and Hurricane DATA'!$J$5:$J$498,$E13,'150 TS and Hurricane DATA'!$H$5:$H$498,CT$5,'150 TS and Hurricane DATA'!$K$5:$K$498,$F$7)</f>
        <v>0</v>
      </c>
      <c r="CU13">
        <f>COUNTIFS('150 TS and Hurricane DATA'!$I$5:$I$498,$E$7,'150 TS and Hurricane DATA'!$J$5:$J$498,$E13,'150 TS and Hurricane DATA'!$H$5:$H$498,CU$5,'150 TS and Hurricane DATA'!$K$5:$K$498,$F$7)</f>
        <v>0</v>
      </c>
      <c r="CV13">
        <f>COUNTIFS('150 TS and Hurricane DATA'!$I$5:$I$498,$E$7,'150 TS and Hurricane DATA'!$J$5:$J$498,$E13,'150 TS and Hurricane DATA'!$H$5:$H$498,CV$5,'150 TS and Hurricane DATA'!$K$5:$K$498,$F$7)</f>
        <v>0</v>
      </c>
      <c r="CW13">
        <f>COUNTIFS('150 TS and Hurricane DATA'!$I$5:$I$498,$E$7,'150 TS and Hurricane DATA'!$J$5:$J$498,$E13,'150 TS and Hurricane DATA'!$H$5:$H$498,CW$5,'150 TS and Hurricane DATA'!$K$5:$K$498,$F$7)</f>
        <v>0</v>
      </c>
      <c r="CX13">
        <f>COUNTIFS('150 TS and Hurricane DATA'!$I$5:$I$498,$E$7,'150 TS and Hurricane DATA'!$J$5:$J$498,$E13,'150 TS and Hurricane DATA'!$H$5:$H$498,CX$5,'150 TS and Hurricane DATA'!$K$5:$K$498,$F$7)</f>
        <v>0</v>
      </c>
      <c r="CY13">
        <f>COUNTIFS('150 TS and Hurricane DATA'!$I$5:$I$498,$E$7,'150 TS and Hurricane DATA'!$J$5:$J$498,$E13,'150 TS and Hurricane DATA'!$H$5:$H$498,CY$5,'150 TS and Hurricane DATA'!$K$5:$K$498,$F$7)</f>
        <v>0</v>
      </c>
      <c r="CZ13">
        <f>COUNTIFS('150 TS and Hurricane DATA'!$I$5:$I$498,$E$7,'150 TS and Hurricane DATA'!$J$5:$J$498,$E13,'150 TS and Hurricane DATA'!$H$5:$H$498,CZ$5,'150 TS and Hurricane DATA'!$K$5:$K$498,$F$7)</f>
        <v>0</v>
      </c>
      <c r="DA13">
        <f>COUNTIFS('150 TS and Hurricane DATA'!$I$5:$I$498,$E$7,'150 TS and Hurricane DATA'!$J$5:$J$498,$E13,'150 TS and Hurricane DATA'!$H$5:$H$498,DA$5,'150 TS and Hurricane DATA'!$K$5:$K$498,$F$7)</f>
        <v>0</v>
      </c>
      <c r="DB13">
        <f>COUNTIFS('150 TS and Hurricane DATA'!$I$5:$I$498,$E$7,'150 TS and Hurricane DATA'!$J$5:$J$498,$E13,'150 TS and Hurricane DATA'!$H$5:$H$498,DB$5,'150 TS and Hurricane DATA'!$K$5:$K$498,$F$7)</f>
        <v>0</v>
      </c>
      <c r="DC13">
        <f>COUNTIFS('150 TS and Hurricane DATA'!$I$5:$I$498,$E$7,'150 TS and Hurricane DATA'!$J$5:$J$498,$E13,'150 TS and Hurricane DATA'!$H$5:$H$498,DC$5,'150 TS and Hurricane DATA'!$K$5:$K$498,$F$7)</f>
        <v>0</v>
      </c>
      <c r="DD13">
        <f>COUNTIFS('150 TS and Hurricane DATA'!$I$5:$I$498,$E$7,'150 TS and Hurricane DATA'!$J$5:$J$498,$E13,'150 TS and Hurricane DATA'!$H$5:$H$498,DD$5,'150 TS and Hurricane DATA'!$K$5:$K$498,$F$7)</f>
        <v>0</v>
      </c>
      <c r="DE13">
        <f>COUNTIFS('150 TS and Hurricane DATA'!$I$5:$I$498,$E$7,'150 TS and Hurricane DATA'!$J$5:$J$498,$E13,'150 TS and Hurricane DATA'!$H$5:$H$498,DE$5,'150 TS and Hurricane DATA'!$K$5:$K$498,$F$7)</f>
        <v>0</v>
      </c>
      <c r="DF13">
        <f>COUNTIFS('150 TS and Hurricane DATA'!$I$5:$I$498,$E$7,'150 TS and Hurricane DATA'!$J$5:$J$498,$E13,'150 TS and Hurricane DATA'!$H$5:$H$498,DF$5,'150 TS and Hurricane DATA'!$K$5:$K$498,$F$7)</f>
        <v>0</v>
      </c>
      <c r="DG13">
        <f>COUNTIFS('150 TS and Hurricane DATA'!$I$5:$I$498,$E$7,'150 TS and Hurricane DATA'!$J$5:$J$498,$E13,'150 TS and Hurricane DATA'!$H$5:$H$498,DG$5,'150 TS and Hurricane DATA'!$K$5:$K$498,$F$7)</f>
        <v>0</v>
      </c>
      <c r="DH13">
        <f>COUNTIFS('150 TS and Hurricane DATA'!$I$5:$I$498,$E$7,'150 TS and Hurricane DATA'!$J$5:$J$498,$E13,'150 TS and Hurricane DATA'!$H$5:$H$498,DH$5,'150 TS and Hurricane DATA'!$K$5:$K$498,$F$7)</f>
        <v>0</v>
      </c>
      <c r="DI13">
        <f>COUNTIFS('150 TS and Hurricane DATA'!$I$5:$I$498,$E$7,'150 TS and Hurricane DATA'!$J$5:$J$498,$E13,'150 TS and Hurricane DATA'!$H$5:$H$498,DI$5,'150 TS and Hurricane DATA'!$K$5:$K$498,$F$7)</f>
        <v>0</v>
      </c>
      <c r="DJ13">
        <f>COUNTIFS('150 TS and Hurricane DATA'!$I$5:$I$498,$E$7,'150 TS and Hurricane DATA'!$J$5:$J$498,$E13,'150 TS and Hurricane DATA'!$H$5:$H$498,DJ$5,'150 TS and Hurricane DATA'!$K$5:$K$498,$F$7)</f>
        <v>0</v>
      </c>
      <c r="DK13">
        <f>COUNTIFS('150 TS and Hurricane DATA'!$I$5:$I$498,$E$7,'150 TS and Hurricane DATA'!$J$5:$J$498,$E13,'150 TS and Hurricane DATA'!$H$5:$H$498,DK$5,'150 TS and Hurricane DATA'!$K$5:$K$498,$F$7)</f>
        <v>0</v>
      </c>
      <c r="DL13">
        <f>COUNTIFS('150 TS and Hurricane DATA'!$I$5:$I$498,$E$7,'150 TS and Hurricane DATA'!$J$5:$J$498,$E13,'150 TS and Hurricane DATA'!$H$5:$H$498,DL$5,'150 TS and Hurricane DATA'!$K$5:$K$498,$F$7)</f>
        <v>0</v>
      </c>
      <c r="DM13">
        <f>COUNTIFS('150 TS and Hurricane DATA'!$I$5:$I$498,$E$7,'150 TS and Hurricane DATA'!$J$5:$J$498,$E13,'150 TS and Hurricane DATA'!$H$5:$H$498,DM$5,'150 TS and Hurricane DATA'!$K$5:$K$498,$F$7)</f>
        <v>0</v>
      </c>
      <c r="DN13">
        <f>COUNTIFS('150 TS and Hurricane DATA'!$I$5:$I$498,$E$7,'150 TS and Hurricane DATA'!$J$5:$J$498,$E13,'150 TS and Hurricane DATA'!$H$5:$H$498,DN$5,'150 TS and Hurricane DATA'!$K$5:$K$498,$F$7)</f>
        <v>0</v>
      </c>
      <c r="DO13">
        <f>COUNTIFS('150 TS and Hurricane DATA'!$I$5:$I$498,$E$7,'150 TS and Hurricane DATA'!$J$5:$J$498,$E13,'150 TS and Hurricane DATA'!$H$5:$H$498,DO$5,'150 TS and Hurricane DATA'!$K$5:$K$498,$F$7)</f>
        <v>0</v>
      </c>
      <c r="DP13">
        <f>COUNTIFS('150 TS and Hurricane DATA'!$I$5:$I$498,$E$7,'150 TS and Hurricane DATA'!$J$5:$J$498,$E13,'150 TS and Hurricane DATA'!$H$5:$H$498,DP$5,'150 TS and Hurricane DATA'!$K$5:$K$498,$F$7)</f>
        <v>0</v>
      </c>
      <c r="DQ13">
        <f>COUNTIFS('150 TS and Hurricane DATA'!$I$5:$I$498,$E$7,'150 TS and Hurricane DATA'!$J$5:$J$498,$E13,'150 TS and Hurricane DATA'!$H$5:$H$498,DQ$5,'150 TS and Hurricane DATA'!$K$5:$K$498,$F$7)</f>
        <v>0</v>
      </c>
      <c r="DR13">
        <f>COUNTIFS('150 TS and Hurricane DATA'!$I$5:$I$498,$E$7,'150 TS and Hurricane DATA'!$J$5:$J$498,$E13,'150 TS and Hurricane DATA'!$H$5:$H$498,DR$5,'150 TS and Hurricane DATA'!$K$5:$K$498,$F$7)</f>
        <v>0</v>
      </c>
      <c r="DS13">
        <f>COUNTIFS('150 TS and Hurricane DATA'!$I$5:$I$498,$E$7,'150 TS and Hurricane DATA'!$J$5:$J$498,$E13,'150 TS and Hurricane DATA'!$H$5:$H$498,DS$5,'150 TS and Hurricane DATA'!$K$5:$K$498,$F$7)</f>
        <v>0</v>
      </c>
      <c r="DT13">
        <f>COUNTIFS('150 TS and Hurricane DATA'!$I$5:$I$498,$E$7,'150 TS and Hurricane DATA'!$J$5:$J$498,$E13,'150 TS and Hurricane DATA'!$H$5:$H$498,DT$5,'150 TS and Hurricane DATA'!$K$5:$K$498,$F$7)</f>
        <v>0</v>
      </c>
      <c r="DU13">
        <f>COUNTIFS('150 TS and Hurricane DATA'!$I$5:$I$498,$E$7,'150 TS and Hurricane DATA'!$J$5:$J$498,$E13,'150 TS and Hurricane DATA'!$H$5:$H$498,DU$5,'150 TS and Hurricane DATA'!$K$5:$K$498,$F$7)</f>
        <v>0</v>
      </c>
      <c r="DV13">
        <f>COUNTIFS('150 TS and Hurricane DATA'!$I$5:$I$498,$E$7,'150 TS and Hurricane DATA'!$J$5:$J$498,$E13,'150 TS and Hurricane DATA'!$H$5:$H$498,DV$5,'150 TS and Hurricane DATA'!$K$5:$K$498,$F$7)</f>
        <v>0</v>
      </c>
      <c r="DW13">
        <f>COUNTIFS('150 TS and Hurricane DATA'!$I$5:$I$498,$E$7,'150 TS and Hurricane DATA'!$J$5:$J$498,$E13,'150 TS and Hurricane DATA'!$H$5:$H$498,DW$5,'150 TS and Hurricane DATA'!$K$5:$K$498,$F$7)</f>
        <v>0</v>
      </c>
      <c r="DX13">
        <f>COUNTIFS('150 TS and Hurricane DATA'!$I$5:$I$498,$E$7,'150 TS and Hurricane DATA'!$J$5:$J$498,$E13,'150 TS and Hurricane DATA'!$H$5:$H$498,DX$5,'150 TS and Hurricane DATA'!$K$5:$K$498,$F$7)</f>
        <v>0</v>
      </c>
      <c r="DY13">
        <f>COUNTIFS('150 TS and Hurricane DATA'!$I$5:$I$498,$E$7,'150 TS and Hurricane DATA'!$J$5:$J$498,$E13,'150 TS and Hurricane DATA'!$H$5:$H$498,DY$5,'150 TS and Hurricane DATA'!$K$5:$K$498,$F$7)</f>
        <v>0</v>
      </c>
      <c r="DZ13">
        <f>COUNTIFS('150 TS and Hurricane DATA'!$I$5:$I$498,$E$7,'150 TS and Hurricane DATA'!$J$5:$J$498,$E13,'150 TS and Hurricane DATA'!$H$5:$H$498,DZ$5,'150 TS and Hurricane DATA'!$K$5:$K$498,$F$7)</f>
        <v>0</v>
      </c>
      <c r="EA13">
        <f>COUNTIFS('150 TS and Hurricane DATA'!$I$5:$I$498,$E$7,'150 TS and Hurricane DATA'!$J$5:$J$498,$E13,'150 TS and Hurricane DATA'!$H$5:$H$498,EA$5,'150 TS and Hurricane DATA'!$K$5:$K$498,$F$7)</f>
        <v>0</v>
      </c>
      <c r="EB13">
        <f>COUNTIFS('150 TS and Hurricane DATA'!$I$5:$I$498,$E$7,'150 TS and Hurricane DATA'!$J$5:$J$498,$E13,'150 TS and Hurricane DATA'!$H$5:$H$498,EB$5,'150 TS and Hurricane DATA'!$K$5:$K$498,$F$7)</f>
        <v>0</v>
      </c>
      <c r="EC13">
        <f>COUNTIFS('150 TS and Hurricane DATA'!$I$5:$I$498,$E$7,'150 TS and Hurricane DATA'!$J$5:$J$498,$E13,'150 TS and Hurricane DATA'!$H$5:$H$498,EC$5,'150 TS and Hurricane DATA'!$K$5:$K$498,$F$7)</f>
        <v>0</v>
      </c>
      <c r="ED13">
        <f>COUNTIFS('150 TS and Hurricane DATA'!$I$5:$I$498,$E$7,'150 TS and Hurricane DATA'!$J$5:$J$498,$E13,'150 TS and Hurricane DATA'!$H$5:$H$498,ED$5,'150 TS and Hurricane DATA'!$K$5:$K$498,$F$7)</f>
        <v>0</v>
      </c>
      <c r="EE13">
        <f>COUNTIFS('150 TS and Hurricane DATA'!$I$5:$I$498,$E$7,'150 TS and Hurricane DATA'!$J$5:$J$498,$E13,'150 TS and Hurricane DATA'!$H$5:$H$498,EE$5,'150 TS and Hurricane DATA'!$K$5:$K$498,$F$7)</f>
        <v>0</v>
      </c>
      <c r="EF13">
        <f>COUNTIFS('150 TS and Hurricane DATA'!$I$5:$I$498,$E$7,'150 TS and Hurricane DATA'!$J$5:$J$498,$E13,'150 TS and Hurricane DATA'!$H$5:$H$498,EF$5,'150 TS and Hurricane DATA'!$K$5:$K$498,$F$7)</f>
        <v>0</v>
      </c>
      <c r="EG13">
        <f>COUNTIFS('150 TS and Hurricane DATA'!$I$5:$I$498,$E$7,'150 TS and Hurricane DATA'!$J$5:$J$498,$E13,'150 TS and Hurricane DATA'!$H$5:$H$498,EG$5,'150 TS and Hurricane DATA'!$K$5:$K$498,$F$7)</f>
        <v>0</v>
      </c>
      <c r="EH13">
        <f>COUNTIFS('150 TS and Hurricane DATA'!$I$5:$I$498,$E$7,'150 TS and Hurricane DATA'!$J$5:$J$498,$E13,'150 TS and Hurricane DATA'!$H$5:$H$498,EH$5,'150 TS and Hurricane DATA'!$K$5:$K$498,$F$7)</f>
        <v>0</v>
      </c>
      <c r="EI13">
        <f>COUNTIFS('150 TS and Hurricane DATA'!$I$5:$I$498,$E$7,'150 TS and Hurricane DATA'!$J$5:$J$498,$E13,'150 TS and Hurricane DATA'!$H$5:$H$498,EI$5,'150 TS and Hurricane DATA'!$K$5:$K$498,$F$7)</f>
        <v>0</v>
      </c>
      <c r="EJ13">
        <f>COUNTIFS('150 TS and Hurricane DATA'!$I$5:$I$498,$E$7,'150 TS and Hurricane DATA'!$J$5:$J$498,$E13,'150 TS and Hurricane DATA'!$H$5:$H$498,EJ$5,'150 TS and Hurricane DATA'!$K$5:$K$498,$F$7)</f>
        <v>0</v>
      </c>
      <c r="EK13">
        <f>COUNTIFS('150 TS and Hurricane DATA'!$I$5:$I$498,$E$7,'150 TS and Hurricane DATA'!$J$5:$J$498,$E13,'150 TS and Hurricane DATA'!$H$5:$H$498,EK$5,'150 TS and Hurricane DATA'!$K$5:$K$498,$F$7)</f>
        <v>1</v>
      </c>
      <c r="EL13">
        <f>COUNTIFS('150 TS and Hurricane DATA'!$I$5:$I$498,$E$7,'150 TS and Hurricane DATA'!$J$5:$J$498,$E13,'150 TS and Hurricane DATA'!$H$5:$H$498,EL$5,'150 TS and Hurricane DATA'!$K$5:$K$498,$F$7)</f>
        <v>0</v>
      </c>
      <c r="EM13">
        <f>COUNTIFS('150 TS and Hurricane DATA'!$I$5:$I$498,$E$7,'150 TS and Hurricane DATA'!$J$5:$J$498,$E13,'150 TS and Hurricane DATA'!$H$5:$H$498,EM$5,'150 TS and Hurricane DATA'!$K$5:$K$498,$F$7)</f>
        <v>0</v>
      </c>
      <c r="EN13">
        <f>COUNTIFS('150 TS and Hurricane DATA'!$I$5:$I$498,$E$7,'150 TS and Hurricane DATA'!$J$5:$J$498,$E13,'150 TS and Hurricane DATA'!$H$5:$H$498,EN$5,'150 TS and Hurricane DATA'!$K$5:$K$498,$F$7)</f>
        <v>0</v>
      </c>
      <c r="EO13">
        <f>COUNTIFS('150 TS and Hurricane DATA'!$I$5:$I$498,$E$7,'150 TS and Hurricane DATA'!$J$5:$J$498,$E13,'150 TS and Hurricane DATA'!$H$5:$H$498,EO$5,'150 TS and Hurricane DATA'!$K$5:$K$498,$F$7)</f>
        <v>0</v>
      </c>
      <c r="EP13">
        <f>COUNTIFS('150 TS and Hurricane DATA'!$I$5:$I$498,$E$7,'150 TS and Hurricane DATA'!$J$5:$J$498,$E13,'150 TS and Hurricane DATA'!$H$5:$H$498,EP$5,'150 TS and Hurricane DATA'!$K$5:$K$498,$F$7)</f>
        <v>0</v>
      </c>
      <c r="EQ13">
        <f>COUNTIFS('150 TS and Hurricane DATA'!$I$5:$I$498,$E$7,'150 TS and Hurricane DATA'!$J$5:$J$498,$E13,'150 TS and Hurricane DATA'!$H$5:$H$498,EQ$5,'150 TS and Hurricane DATA'!$K$5:$K$498,$F$7)</f>
        <v>0</v>
      </c>
      <c r="ER13">
        <f>COUNTIFS('150 TS and Hurricane DATA'!$I$5:$I$498,$E$7,'150 TS and Hurricane DATA'!$J$5:$J$498,$E13,'150 TS and Hurricane DATA'!$H$5:$H$498,ER$5,'150 TS and Hurricane DATA'!$K$5:$K$498,$F$7)</f>
        <v>0</v>
      </c>
      <c r="ES13">
        <f>COUNTIFS('150 TS and Hurricane DATA'!$I$5:$I$498,$E$7,'150 TS and Hurricane DATA'!$J$5:$J$498,$E13,'150 TS and Hurricane DATA'!$H$5:$H$498,ES$5,'150 TS and Hurricane DATA'!$K$5:$K$498,$F$7)</f>
        <v>0</v>
      </c>
      <c r="ET13">
        <f>COUNTIFS('150 TS and Hurricane DATA'!$I$5:$I$498,$E$7,'150 TS and Hurricane DATA'!$J$5:$J$498,$E13,'150 TS and Hurricane DATA'!$H$5:$H$498,ET$5,'150 TS and Hurricane DATA'!$K$5:$K$498,$F$7)</f>
        <v>0</v>
      </c>
      <c r="EU13">
        <f>COUNTIFS('150 TS and Hurricane DATA'!$I$5:$I$498,$E$7,'150 TS and Hurricane DATA'!$J$5:$J$498,$E13,'150 TS and Hurricane DATA'!$H$5:$H$498,EU$5,'150 TS and Hurricane DATA'!$K$5:$K$498,$F$7)</f>
        <v>0</v>
      </c>
      <c r="EV13">
        <f>COUNTIFS('150 TS and Hurricane DATA'!$I$5:$I$498,$E$7,'150 TS and Hurricane DATA'!$J$5:$J$498,$E13,'150 TS and Hurricane DATA'!$H$5:$H$498,EV$5,'150 TS and Hurricane DATA'!$K$5:$K$498,$F$7)</f>
        <v>0</v>
      </c>
      <c r="EW13">
        <f>COUNTIFS('150 TS and Hurricane DATA'!$I$5:$I$498,$E$7,'150 TS and Hurricane DATA'!$J$5:$J$498,$E13,'150 TS and Hurricane DATA'!$H$5:$H$498,EW$5,'150 TS and Hurricane DATA'!$K$5:$K$498,$F$7)</f>
        <v>0</v>
      </c>
      <c r="EX13">
        <f>COUNTIFS('150 TS and Hurricane DATA'!$I$5:$I$498,$E$7,'150 TS and Hurricane DATA'!$J$5:$J$498,$E13,'150 TS and Hurricane DATA'!$H$5:$H$498,EX$5,'150 TS and Hurricane DATA'!$K$5:$K$498,$F$7)</f>
        <v>0</v>
      </c>
      <c r="EY13">
        <f>COUNTIFS('150 TS and Hurricane DATA'!$I$5:$I$498,$E$7,'150 TS and Hurricane DATA'!$J$5:$J$498,$E13,'150 TS and Hurricane DATA'!$H$5:$H$498,EY$5,'150 TS and Hurricane DATA'!$K$5:$K$498,$F$7)</f>
        <v>0</v>
      </c>
      <c r="EZ13">
        <f>COUNTIFS('150 TS and Hurricane DATA'!$I$5:$I$498,$E$7,'150 TS and Hurricane DATA'!$J$5:$J$498,$E13,'150 TS and Hurricane DATA'!$H$5:$H$498,EZ$5,'150 TS and Hurricane DATA'!$K$5:$K$498,$F$7)</f>
        <v>0</v>
      </c>
      <c r="FA13">
        <f>COUNTIFS('150 TS and Hurricane DATA'!$I$5:$I$498,$E$7,'150 TS and Hurricane DATA'!$J$5:$J$498,$E13,'150 TS and Hurricane DATA'!$H$5:$H$498,FA$5,'150 TS and Hurricane DATA'!$K$5:$K$498,$F$7)</f>
        <v>0</v>
      </c>
      <c r="FB13">
        <f>COUNTIFS('150 TS and Hurricane DATA'!$I$5:$I$498,$E$7,'150 TS and Hurricane DATA'!$J$5:$J$498,$E13,'150 TS and Hurricane DATA'!$H$5:$H$498,FB$5,'150 TS and Hurricane DATA'!$K$5:$K$498,$F$7)</f>
        <v>0</v>
      </c>
      <c r="FC13">
        <f>COUNTIFS('150 TS and Hurricane DATA'!$I$5:$I$498,$E$7,'150 TS and Hurricane DATA'!$J$5:$J$498,$E13,'150 TS and Hurricane DATA'!$H$5:$H$498,FC$5,'150 TS and Hurricane DATA'!$K$5:$K$498,$F$7)</f>
        <v>0</v>
      </c>
      <c r="FD13">
        <f>COUNTIFS('150 TS and Hurricane DATA'!$I$5:$I$498,$E$7,'150 TS and Hurricane DATA'!$J$5:$J$498,$E13,'150 TS and Hurricane DATA'!$H$5:$H$498,FD$5,'150 TS and Hurricane DATA'!$K$5:$K$498,$F$7)</f>
        <v>0</v>
      </c>
      <c r="FE13">
        <f>COUNTIFS('150 TS and Hurricane DATA'!$I$5:$I$498,$E$7,'150 TS and Hurricane DATA'!$J$5:$J$498,$E13,'150 TS and Hurricane DATA'!$H$5:$H$498,FE$5,'150 TS and Hurricane DATA'!$K$5:$K$498,$F$7)</f>
        <v>1</v>
      </c>
      <c r="FF13">
        <f>COUNTIFS('150 TS and Hurricane DATA'!$I$5:$I$498,$E$7,'150 TS and Hurricane DATA'!$J$5:$J$498,$E13,'150 TS and Hurricane DATA'!$H$5:$H$498,FF$5,'150 TS and Hurricane DATA'!$K$5:$K$498,$F$7)</f>
        <v>0</v>
      </c>
      <c r="FG13">
        <f>COUNTIFS('150 TS and Hurricane DATA'!$I$5:$I$498,$E$7,'150 TS and Hurricane DATA'!$J$5:$J$498,$E13,'150 TS and Hurricane DATA'!$H$5:$H$498,FG$5,'150 TS and Hurricane DATA'!$K$5:$K$498,$F$7)</f>
        <v>0</v>
      </c>
      <c r="FH13">
        <f>COUNTIFS('150 TS and Hurricane DATA'!$I$5:$I$498,$E$7,'150 TS and Hurricane DATA'!$J$5:$J$498,$E13,'150 TS and Hurricane DATA'!$H$5:$H$498,FH$5,'150 TS and Hurricane DATA'!$K$5:$K$498,$F$7)</f>
        <v>0</v>
      </c>
      <c r="FI13">
        <f>COUNTIFS('150 TS and Hurricane DATA'!$I$5:$I$498,$E$7,'150 TS and Hurricane DATA'!$J$5:$J$498,$E13,'150 TS and Hurricane DATA'!$H$5:$H$498,FI$5,'150 TS and Hurricane DATA'!$K$5:$K$498,$F$7)</f>
        <v>0</v>
      </c>
      <c r="FJ13">
        <f>COUNTIFS('150 TS and Hurricane DATA'!$I$5:$I$498,$E$7,'150 TS and Hurricane DATA'!$J$5:$J$498,$E13,'150 TS and Hurricane DATA'!$H$5:$H$498,FJ$5,'150 TS and Hurricane DATA'!$K$5:$K$498,$F$7)</f>
        <v>0</v>
      </c>
      <c r="FK13">
        <f>COUNTIFS('150 TS and Hurricane DATA'!$I$5:$I$498,$E$7,'150 TS and Hurricane DATA'!$J$5:$J$498,$E13,'150 TS and Hurricane DATA'!$H$5:$H$498,FK$5,'150 TS and Hurricane DATA'!$K$5:$K$498,$F$7)</f>
        <v>0</v>
      </c>
      <c r="FL13">
        <f>COUNTIFS('150 TS and Hurricane DATA'!$I$5:$I$498,$E$7,'150 TS and Hurricane DATA'!$J$5:$J$498,$E13,'150 TS and Hurricane DATA'!$H$5:$H$498,FL$5,'150 TS and Hurricane DATA'!$K$5:$K$498,$F$7)</f>
        <v>0</v>
      </c>
      <c r="FM13">
        <f>COUNTIFS('150 TS and Hurricane DATA'!$I$5:$I$498,$E$7,'150 TS and Hurricane DATA'!$J$5:$J$498,$E13,'150 TS and Hurricane DATA'!$H$5:$H$498,FM$5,'150 TS and Hurricane DATA'!$K$5:$K$498,$F$7)</f>
        <v>0</v>
      </c>
      <c r="FN13">
        <f>COUNTIFS('150 TS and Hurricane DATA'!$I$5:$I$498,$E$7,'150 TS and Hurricane DATA'!$J$5:$J$498,$E13,'150 TS and Hurricane DATA'!$H$5:$H$498,FN$5,'150 TS and Hurricane DATA'!$K$5:$K$498,$F$7)</f>
        <v>0</v>
      </c>
      <c r="FO13">
        <f>COUNTIFS('150 TS and Hurricane DATA'!$I$5:$I$498,$E$7,'150 TS and Hurricane DATA'!$J$5:$J$498,$E13,'150 TS and Hurricane DATA'!$H$5:$H$498,FO$5,'150 TS and Hurricane DATA'!$K$5:$K$498,$F$7)</f>
        <v>0</v>
      </c>
      <c r="FP13">
        <f>COUNTIFS('150 TS and Hurricane DATA'!$I$5:$I$498,$E$7,'150 TS and Hurricane DATA'!$J$5:$J$498,$E13,'150 TS and Hurricane DATA'!$H$5:$H$498,FP$5,'150 TS and Hurricane DATA'!$K$5:$K$498,$F$7)</f>
        <v>0</v>
      </c>
      <c r="FQ13">
        <f>COUNTIFS('150 TS and Hurricane DATA'!$I$5:$I$498,$E$7,'150 TS and Hurricane DATA'!$J$5:$J$498,$E13,'150 TS and Hurricane DATA'!$H$5:$H$498,FQ$5,'150 TS and Hurricane DATA'!$K$5:$K$498,$F$7)</f>
        <v>0</v>
      </c>
      <c r="FR13">
        <f>COUNTIFS('150 TS and Hurricane DATA'!$I$5:$I$498,$E$7,'150 TS and Hurricane DATA'!$J$5:$J$498,$E13,'150 TS and Hurricane DATA'!$H$5:$H$498,FR$5,'150 TS and Hurricane DATA'!$K$5:$K$498,$F$7)</f>
        <v>0</v>
      </c>
      <c r="FS13">
        <f>COUNTIFS('150 TS and Hurricane DATA'!$I$5:$I$498,$E$7,'150 TS and Hurricane DATA'!$J$5:$J$498,$E13,'150 TS and Hurricane DATA'!$H$5:$H$498,FS$5,'150 TS and Hurricane DATA'!$K$5:$K$498,$F$7)</f>
        <v>0</v>
      </c>
      <c r="FT13">
        <f>COUNTIFS('150 TS and Hurricane DATA'!$I$5:$I$498,$E$7,'150 TS and Hurricane DATA'!$J$5:$J$498,$E13,'150 TS and Hurricane DATA'!$H$5:$H$498,FT$5,'150 TS and Hurricane DATA'!$K$5:$K$498,$F$7)</f>
        <v>0</v>
      </c>
      <c r="FV13">
        <f t="shared" si="13"/>
        <v>4</v>
      </c>
    </row>
    <row r="14" spans="2:205">
      <c r="B14" s="129"/>
      <c r="D14" s="27" t="s">
        <v>32</v>
      </c>
      <c r="E14" s="161">
        <v>1</v>
      </c>
      <c r="F14">
        <f>COUNTIFS('150 TS and Hurricane DATA'!$I$5:$I$498,$E$7,'150 TS and Hurricane DATA'!$J$5:$J$498,$E14,'150 TS and Hurricane DATA'!$H$5:$H$498,F$5,'150 TS and Hurricane DATA'!$K$5:$K$498,$F$7)</f>
        <v>0</v>
      </c>
      <c r="G14">
        <f>COUNTIFS('150 TS and Hurricane DATA'!$I$5:$I$498,$E$7,'150 TS and Hurricane DATA'!$J$5:$J$498,$E14,'150 TS and Hurricane DATA'!$H$5:$H$498,G$5,'150 TS and Hurricane DATA'!$K$5:$K$498,$F$7)</f>
        <v>0</v>
      </c>
      <c r="H14">
        <f>COUNTIFS('150 TS and Hurricane DATA'!$I$5:$I$498,$E$7,'150 TS and Hurricane DATA'!$J$5:$J$498,$E14,'150 TS and Hurricane DATA'!$H$5:$H$498,H$5,'150 TS and Hurricane DATA'!$K$5:$K$498,$F$7)</f>
        <v>0</v>
      </c>
      <c r="I14">
        <f>COUNTIFS('150 TS and Hurricane DATA'!$I$5:$I$498,$E$7,'150 TS and Hurricane DATA'!$J$5:$J$498,$E14,'150 TS and Hurricane DATA'!$H$5:$H$498,I$5,'150 TS and Hurricane DATA'!$K$5:$K$498,$F$7)</f>
        <v>0</v>
      </c>
      <c r="J14">
        <f>COUNTIFS('150 TS and Hurricane DATA'!$I$5:$I$498,$E$7,'150 TS and Hurricane DATA'!$J$5:$J$498,$E14,'150 TS and Hurricane DATA'!$H$5:$H$498,J$5,'150 TS and Hurricane DATA'!$K$5:$K$498,$F$7)</f>
        <v>0</v>
      </c>
      <c r="K14">
        <f>COUNTIFS('150 TS and Hurricane DATA'!$I$5:$I$498,$E$7,'150 TS and Hurricane DATA'!$J$5:$J$498,$E14,'150 TS and Hurricane DATA'!$H$5:$H$498,K$5,'150 TS and Hurricane DATA'!$K$5:$K$498,$F$7)</f>
        <v>0</v>
      </c>
      <c r="L14">
        <f>COUNTIFS('150 TS and Hurricane DATA'!$I$5:$I$498,$E$7,'150 TS and Hurricane DATA'!$J$5:$J$498,$E14,'150 TS and Hurricane DATA'!$H$5:$H$498,L$5,'150 TS and Hurricane DATA'!$K$5:$K$498,$F$7)</f>
        <v>0</v>
      </c>
      <c r="M14">
        <f>COUNTIFS('150 TS and Hurricane DATA'!$I$5:$I$498,$E$7,'150 TS and Hurricane DATA'!$J$5:$J$498,$E14,'150 TS and Hurricane DATA'!$H$5:$H$498,M$5,'150 TS and Hurricane DATA'!$K$5:$K$498,$F$7)</f>
        <v>0</v>
      </c>
      <c r="N14">
        <f>COUNTIFS('150 TS and Hurricane DATA'!$I$5:$I$498,$E$7,'150 TS and Hurricane DATA'!$J$5:$J$498,$E14,'150 TS and Hurricane DATA'!$H$5:$H$498,N$5,'150 TS and Hurricane DATA'!$K$5:$K$498,$F$7)</f>
        <v>0</v>
      </c>
      <c r="O14">
        <f>COUNTIFS('150 TS and Hurricane DATA'!$I$5:$I$498,$E$7,'150 TS and Hurricane DATA'!$J$5:$J$498,$E14,'150 TS and Hurricane DATA'!$H$5:$H$498,O$5,'150 TS and Hurricane DATA'!$K$5:$K$498,$F$7)</f>
        <v>0</v>
      </c>
      <c r="P14">
        <f>COUNTIFS('150 TS and Hurricane DATA'!$I$5:$I$498,$E$7,'150 TS and Hurricane DATA'!$J$5:$J$498,$E14,'150 TS and Hurricane DATA'!$H$5:$H$498,P$5,'150 TS and Hurricane DATA'!$K$5:$K$498,$F$7)</f>
        <v>0</v>
      </c>
      <c r="Q14">
        <f>COUNTIFS('150 TS and Hurricane DATA'!$I$5:$I$498,$E$7,'150 TS and Hurricane DATA'!$J$5:$J$498,$E14,'150 TS and Hurricane DATA'!$H$5:$H$498,Q$5,'150 TS and Hurricane DATA'!$K$5:$K$498,$F$7)</f>
        <v>0</v>
      </c>
      <c r="R14">
        <f>COUNTIFS('150 TS and Hurricane DATA'!$I$5:$I$498,$E$7,'150 TS and Hurricane DATA'!$J$5:$J$498,$E14,'150 TS and Hurricane DATA'!$H$5:$H$498,R$5,'150 TS and Hurricane DATA'!$K$5:$K$498,$F$7)</f>
        <v>0</v>
      </c>
      <c r="S14">
        <f>COUNTIFS('150 TS and Hurricane DATA'!$I$5:$I$498,$E$7,'150 TS and Hurricane DATA'!$J$5:$J$498,$E14,'150 TS and Hurricane DATA'!$H$5:$H$498,S$5,'150 TS and Hurricane DATA'!$K$5:$K$498,$F$7)</f>
        <v>0</v>
      </c>
      <c r="T14">
        <f>COUNTIFS('150 TS and Hurricane DATA'!$I$5:$I$498,$E$7,'150 TS and Hurricane DATA'!$J$5:$J$498,$E14,'150 TS and Hurricane DATA'!$H$5:$H$498,T$5,'150 TS and Hurricane DATA'!$K$5:$K$498,$F$7)</f>
        <v>0</v>
      </c>
      <c r="U14">
        <f>COUNTIFS('150 TS and Hurricane DATA'!$I$5:$I$498,$E$7,'150 TS and Hurricane DATA'!$J$5:$J$498,$E14,'150 TS and Hurricane DATA'!$H$5:$H$498,U$5,'150 TS and Hurricane DATA'!$K$5:$K$498,$F$7)</f>
        <v>0</v>
      </c>
      <c r="V14">
        <f>COUNTIFS('150 TS and Hurricane DATA'!$I$5:$I$498,$E$7,'150 TS and Hurricane DATA'!$J$5:$J$498,$E14,'150 TS and Hurricane DATA'!$H$5:$H$498,V$5,'150 TS and Hurricane DATA'!$K$5:$K$498,$F$7)</f>
        <v>0</v>
      </c>
      <c r="W14">
        <f>COUNTIFS('150 TS and Hurricane DATA'!$I$5:$I$498,$E$7,'150 TS and Hurricane DATA'!$J$5:$J$498,$E14,'150 TS and Hurricane DATA'!$H$5:$H$498,W$5,'150 TS and Hurricane DATA'!$K$5:$K$498,$F$7)</f>
        <v>1</v>
      </c>
      <c r="X14">
        <f>COUNTIFS('150 TS and Hurricane DATA'!$I$5:$I$498,$E$7,'150 TS and Hurricane DATA'!$J$5:$J$498,$E14,'150 TS and Hurricane DATA'!$H$5:$H$498,X$5,'150 TS and Hurricane DATA'!$K$5:$K$498,$F$7)</f>
        <v>0</v>
      </c>
      <c r="Y14">
        <f>COUNTIFS('150 TS and Hurricane DATA'!$I$5:$I$498,$E$7,'150 TS and Hurricane DATA'!$J$5:$J$498,$E14,'150 TS and Hurricane DATA'!$H$5:$H$498,Y$5,'150 TS and Hurricane DATA'!$K$5:$K$498,$F$7)</f>
        <v>0</v>
      </c>
      <c r="Z14">
        <f>COUNTIFS('150 TS and Hurricane DATA'!$I$5:$I$498,$E$7,'150 TS and Hurricane DATA'!$J$5:$J$498,$E14,'150 TS and Hurricane DATA'!$H$5:$H$498,Z$5,'150 TS and Hurricane DATA'!$K$5:$K$498,$F$7)</f>
        <v>1</v>
      </c>
      <c r="AA14">
        <f>COUNTIFS('150 TS and Hurricane DATA'!$I$5:$I$498,$E$7,'150 TS and Hurricane DATA'!$J$5:$J$498,$E14,'150 TS and Hurricane DATA'!$H$5:$H$498,AA$5,'150 TS and Hurricane DATA'!$K$5:$K$498,$F$7)</f>
        <v>0</v>
      </c>
      <c r="AB14">
        <f>COUNTIFS('150 TS and Hurricane DATA'!$I$5:$I$498,$E$7,'150 TS and Hurricane DATA'!$J$5:$J$498,$E14,'150 TS and Hurricane DATA'!$H$5:$H$498,AB$5,'150 TS and Hurricane DATA'!$K$5:$K$498,$F$7)</f>
        <v>0</v>
      </c>
      <c r="AC14">
        <f>COUNTIFS('150 TS and Hurricane DATA'!$I$5:$I$498,$E$7,'150 TS and Hurricane DATA'!$J$5:$J$498,$E14,'150 TS and Hurricane DATA'!$H$5:$H$498,AC$5,'150 TS and Hurricane DATA'!$K$5:$K$498,$F$7)</f>
        <v>0</v>
      </c>
      <c r="AD14">
        <f>COUNTIFS('150 TS and Hurricane DATA'!$I$5:$I$498,$E$7,'150 TS and Hurricane DATA'!$J$5:$J$498,$E14,'150 TS and Hurricane DATA'!$H$5:$H$498,AD$5,'150 TS and Hurricane DATA'!$K$5:$K$498,$F$7)</f>
        <v>0</v>
      </c>
      <c r="AE14">
        <f>COUNTIFS('150 TS and Hurricane DATA'!$I$5:$I$498,$E$7,'150 TS and Hurricane DATA'!$J$5:$J$498,$E14,'150 TS and Hurricane DATA'!$H$5:$H$498,AE$5,'150 TS and Hurricane DATA'!$K$5:$K$498,$F$7)</f>
        <v>0</v>
      </c>
      <c r="AF14">
        <f>COUNTIFS('150 TS and Hurricane DATA'!$I$5:$I$498,$E$7,'150 TS and Hurricane DATA'!$J$5:$J$498,$E14,'150 TS and Hurricane DATA'!$H$5:$H$498,AF$5,'150 TS and Hurricane DATA'!$K$5:$K$498,$F$7)</f>
        <v>0</v>
      </c>
      <c r="AG14">
        <f>COUNTIFS('150 TS and Hurricane DATA'!$I$5:$I$498,$E$7,'150 TS and Hurricane DATA'!$J$5:$J$498,$E14,'150 TS and Hurricane DATA'!$H$5:$H$498,AG$5,'150 TS and Hurricane DATA'!$K$5:$K$498,$F$7)</f>
        <v>0</v>
      </c>
      <c r="AH14">
        <f>COUNTIFS('150 TS and Hurricane DATA'!$I$5:$I$498,$E$7,'150 TS and Hurricane DATA'!$J$5:$J$498,$E14,'150 TS and Hurricane DATA'!$H$5:$H$498,AH$5,'150 TS and Hurricane DATA'!$K$5:$K$498,$F$7)</f>
        <v>0</v>
      </c>
      <c r="AI14">
        <f>COUNTIFS('150 TS and Hurricane DATA'!$I$5:$I$498,$E$7,'150 TS and Hurricane DATA'!$J$5:$J$498,$E14,'150 TS and Hurricane DATA'!$H$5:$H$498,AI$5,'150 TS and Hurricane DATA'!$K$5:$K$498,$F$7)</f>
        <v>0</v>
      </c>
      <c r="AJ14">
        <f>COUNTIFS('150 TS and Hurricane DATA'!$I$5:$I$498,$E$7,'150 TS and Hurricane DATA'!$J$5:$J$498,$E14,'150 TS and Hurricane DATA'!$H$5:$H$498,AJ$5,'150 TS and Hurricane DATA'!$K$5:$K$498,$F$7)</f>
        <v>0</v>
      </c>
      <c r="AK14">
        <f>COUNTIFS('150 TS and Hurricane DATA'!$I$5:$I$498,$E$7,'150 TS and Hurricane DATA'!$J$5:$J$498,$E14,'150 TS and Hurricane DATA'!$H$5:$H$498,AK$5,'150 TS and Hurricane DATA'!$K$5:$K$498,$F$7)</f>
        <v>0</v>
      </c>
      <c r="AL14">
        <f>COUNTIFS('150 TS and Hurricane DATA'!$I$5:$I$498,$E$7,'150 TS and Hurricane DATA'!$J$5:$J$498,$E14,'150 TS and Hurricane DATA'!$H$5:$H$498,AL$5,'150 TS and Hurricane DATA'!$K$5:$K$498,$F$7)</f>
        <v>0</v>
      </c>
      <c r="AM14">
        <f>COUNTIFS('150 TS and Hurricane DATA'!$I$5:$I$498,$E$7,'150 TS and Hurricane DATA'!$J$5:$J$498,$E14,'150 TS and Hurricane DATA'!$H$5:$H$498,AM$5,'150 TS and Hurricane DATA'!$K$5:$K$498,$F$7)</f>
        <v>0</v>
      </c>
      <c r="AN14">
        <f>COUNTIFS('150 TS and Hurricane DATA'!$I$5:$I$498,$E$7,'150 TS and Hurricane DATA'!$J$5:$J$498,$E14,'150 TS and Hurricane DATA'!$H$5:$H$498,AN$5,'150 TS and Hurricane DATA'!$K$5:$K$498,$F$7)</f>
        <v>0</v>
      </c>
      <c r="AO14">
        <f>COUNTIFS('150 TS and Hurricane DATA'!$I$5:$I$498,$E$7,'150 TS and Hurricane DATA'!$J$5:$J$498,$E14,'150 TS and Hurricane DATA'!$H$5:$H$498,AO$5,'150 TS and Hurricane DATA'!$K$5:$K$498,$F$7)</f>
        <v>0</v>
      </c>
      <c r="AP14">
        <f>COUNTIFS('150 TS and Hurricane DATA'!$I$5:$I$498,$E$7,'150 TS and Hurricane DATA'!$J$5:$J$498,$E14,'150 TS and Hurricane DATA'!$H$5:$H$498,AP$5,'150 TS and Hurricane DATA'!$K$5:$K$498,$F$7)</f>
        <v>0</v>
      </c>
      <c r="AQ14">
        <f>COUNTIFS('150 TS and Hurricane DATA'!$I$5:$I$498,$E$7,'150 TS and Hurricane DATA'!$J$5:$J$498,$E14,'150 TS and Hurricane DATA'!$H$5:$H$498,AQ$5,'150 TS and Hurricane DATA'!$K$5:$K$498,$F$7)</f>
        <v>0</v>
      </c>
      <c r="AR14">
        <f>COUNTIFS('150 TS and Hurricane DATA'!$I$5:$I$498,$E$7,'150 TS and Hurricane DATA'!$J$5:$J$498,$E14,'150 TS and Hurricane DATA'!$H$5:$H$498,AR$5,'150 TS and Hurricane DATA'!$K$5:$K$498,$F$7)</f>
        <v>0</v>
      </c>
      <c r="AS14">
        <f>COUNTIFS('150 TS and Hurricane DATA'!$I$5:$I$498,$E$7,'150 TS and Hurricane DATA'!$J$5:$J$498,$E14,'150 TS and Hurricane DATA'!$H$5:$H$498,AS$5,'150 TS and Hurricane DATA'!$K$5:$K$498,$F$7)</f>
        <v>0</v>
      </c>
      <c r="AT14">
        <f>COUNTIFS('150 TS and Hurricane DATA'!$I$5:$I$498,$E$7,'150 TS and Hurricane DATA'!$J$5:$J$498,$E14,'150 TS and Hurricane DATA'!$H$5:$H$498,AT$5,'150 TS and Hurricane DATA'!$K$5:$K$498,$F$7)</f>
        <v>0</v>
      </c>
      <c r="AU14">
        <f>COUNTIFS('150 TS and Hurricane DATA'!$I$5:$I$498,$E$7,'150 TS and Hurricane DATA'!$J$5:$J$498,$E14,'150 TS and Hurricane DATA'!$H$5:$H$498,AU$5,'150 TS and Hurricane DATA'!$K$5:$K$498,$F$7)</f>
        <v>0</v>
      </c>
      <c r="AV14">
        <f>COUNTIFS('150 TS and Hurricane DATA'!$I$5:$I$498,$E$7,'150 TS and Hurricane DATA'!$J$5:$J$498,$E14,'150 TS and Hurricane DATA'!$H$5:$H$498,AV$5,'150 TS and Hurricane DATA'!$K$5:$K$498,$F$7)</f>
        <v>0</v>
      </c>
      <c r="AW14">
        <f>COUNTIFS('150 TS and Hurricane DATA'!$I$5:$I$498,$E$7,'150 TS and Hurricane DATA'!$J$5:$J$498,$E14,'150 TS and Hurricane DATA'!$H$5:$H$498,AW$5,'150 TS and Hurricane DATA'!$K$5:$K$498,$F$7)</f>
        <v>0</v>
      </c>
      <c r="AX14">
        <f>COUNTIFS('150 TS and Hurricane DATA'!$I$5:$I$498,$E$7,'150 TS and Hurricane DATA'!$J$5:$J$498,$E14,'150 TS and Hurricane DATA'!$H$5:$H$498,AX$5,'150 TS and Hurricane DATA'!$K$5:$K$498,$F$7)</f>
        <v>0</v>
      </c>
      <c r="AY14">
        <f>COUNTIFS('150 TS and Hurricane DATA'!$I$5:$I$498,$E$7,'150 TS and Hurricane DATA'!$J$5:$J$498,$E14,'150 TS and Hurricane DATA'!$H$5:$H$498,AY$5,'150 TS and Hurricane DATA'!$K$5:$K$498,$F$7)</f>
        <v>0</v>
      </c>
      <c r="AZ14">
        <f>COUNTIFS('150 TS and Hurricane DATA'!$I$5:$I$498,$E$7,'150 TS and Hurricane DATA'!$J$5:$J$498,$E14,'150 TS and Hurricane DATA'!$H$5:$H$498,AZ$5,'150 TS and Hurricane DATA'!$K$5:$K$498,$F$7)</f>
        <v>0</v>
      </c>
      <c r="BA14">
        <f>COUNTIFS('150 TS and Hurricane DATA'!$I$5:$I$498,$E$7,'150 TS and Hurricane DATA'!$J$5:$J$498,$E14,'150 TS and Hurricane DATA'!$H$5:$H$498,BA$5,'150 TS and Hurricane DATA'!$K$5:$K$498,$F$7)</f>
        <v>0</v>
      </c>
      <c r="BB14">
        <f>COUNTIFS('150 TS and Hurricane DATA'!$I$5:$I$498,$E$7,'150 TS and Hurricane DATA'!$J$5:$J$498,$E14,'150 TS and Hurricane DATA'!$H$5:$H$498,BB$5,'150 TS and Hurricane DATA'!$K$5:$K$498,$F$7)</f>
        <v>0</v>
      </c>
      <c r="BC14">
        <f>COUNTIFS('150 TS and Hurricane DATA'!$I$5:$I$498,$E$7,'150 TS and Hurricane DATA'!$J$5:$J$498,$E14,'150 TS and Hurricane DATA'!$H$5:$H$498,BC$5,'150 TS and Hurricane DATA'!$K$5:$K$498,$F$7)</f>
        <v>0</v>
      </c>
      <c r="BD14">
        <f>COUNTIFS('150 TS and Hurricane DATA'!$I$5:$I$498,$E$7,'150 TS and Hurricane DATA'!$J$5:$J$498,$E14,'150 TS and Hurricane DATA'!$H$5:$H$498,BD$5,'150 TS and Hurricane DATA'!$K$5:$K$498,$F$7)</f>
        <v>0</v>
      </c>
      <c r="BE14">
        <f>COUNTIFS('150 TS and Hurricane DATA'!$I$5:$I$498,$E$7,'150 TS and Hurricane DATA'!$J$5:$J$498,$E14,'150 TS and Hurricane DATA'!$H$5:$H$498,BE$5,'150 TS and Hurricane DATA'!$K$5:$K$498,$F$7)</f>
        <v>0</v>
      </c>
      <c r="BF14">
        <f>COUNTIFS('150 TS and Hurricane DATA'!$I$5:$I$498,$E$7,'150 TS and Hurricane DATA'!$J$5:$J$498,$E14,'150 TS and Hurricane DATA'!$H$5:$H$498,BF$5,'150 TS and Hurricane DATA'!$K$5:$K$498,$F$7)</f>
        <v>0</v>
      </c>
      <c r="BG14">
        <f>COUNTIFS('150 TS and Hurricane DATA'!$I$5:$I$498,$E$7,'150 TS and Hurricane DATA'!$J$5:$J$498,$E14,'150 TS and Hurricane DATA'!$H$5:$H$498,BG$5,'150 TS and Hurricane DATA'!$K$5:$K$498,$F$7)</f>
        <v>0</v>
      </c>
      <c r="BH14">
        <f>COUNTIFS('150 TS and Hurricane DATA'!$I$5:$I$498,$E$7,'150 TS and Hurricane DATA'!$J$5:$J$498,$E14,'150 TS and Hurricane DATA'!$H$5:$H$498,BH$5,'150 TS and Hurricane DATA'!$K$5:$K$498,$F$7)</f>
        <v>0</v>
      </c>
      <c r="BI14">
        <f>COUNTIFS('150 TS and Hurricane DATA'!$I$5:$I$498,$E$7,'150 TS and Hurricane DATA'!$J$5:$J$498,$E14,'150 TS and Hurricane DATA'!$H$5:$H$498,BI$5,'150 TS and Hurricane DATA'!$K$5:$K$498,$F$7)</f>
        <v>0</v>
      </c>
      <c r="BJ14">
        <f>COUNTIFS('150 TS and Hurricane DATA'!$I$5:$I$498,$E$7,'150 TS and Hurricane DATA'!$J$5:$J$498,$E14,'150 TS and Hurricane DATA'!$H$5:$H$498,BJ$5,'150 TS and Hurricane DATA'!$K$5:$K$498,$F$7)</f>
        <v>0</v>
      </c>
      <c r="BK14">
        <f>COUNTIFS('150 TS and Hurricane DATA'!$I$5:$I$498,$E$7,'150 TS and Hurricane DATA'!$J$5:$J$498,$E14,'150 TS and Hurricane DATA'!$H$5:$H$498,BK$5,'150 TS and Hurricane DATA'!$K$5:$K$498,$F$7)</f>
        <v>0</v>
      </c>
      <c r="BL14">
        <f>COUNTIFS('150 TS and Hurricane DATA'!$I$5:$I$498,$E$7,'150 TS and Hurricane DATA'!$J$5:$J$498,$E14,'150 TS and Hurricane DATA'!$H$5:$H$498,BL$5,'150 TS and Hurricane DATA'!$K$5:$K$498,$F$7)</f>
        <v>0</v>
      </c>
      <c r="BM14">
        <f>COUNTIFS('150 TS and Hurricane DATA'!$I$5:$I$498,$E$7,'150 TS and Hurricane DATA'!$J$5:$J$498,$E14,'150 TS and Hurricane DATA'!$H$5:$H$498,BM$5,'150 TS and Hurricane DATA'!$K$5:$K$498,$F$7)</f>
        <v>0</v>
      </c>
      <c r="BN14">
        <f>COUNTIFS('150 TS and Hurricane DATA'!$I$5:$I$498,$E$7,'150 TS and Hurricane DATA'!$J$5:$J$498,$E14,'150 TS and Hurricane DATA'!$H$5:$H$498,BN$5,'150 TS and Hurricane DATA'!$K$5:$K$498,$F$7)</f>
        <v>0</v>
      </c>
      <c r="BO14">
        <f>COUNTIFS('150 TS and Hurricane DATA'!$I$5:$I$498,$E$7,'150 TS and Hurricane DATA'!$J$5:$J$498,$E14,'150 TS and Hurricane DATA'!$H$5:$H$498,BO$5,'150 TS and Hurricane DATA'!$K$5:$K$498,$F$7)</f>
        <v>0</v>
      </c>
      <c r="BP14">
        <f>COUNTIFS('150 TS and Hurricane DATA'!$I$5:$I$498,$E$7,'150 TS and Hurricane DATA'!$J$5:$J$498,$E14,'150 TS and Hurricane DATA'!$H$5:$H$498,BP$5,'150 TS and Hurricane DATA'!$K$5:$K$498,$F$7)</f>
        <v>0</v>
      </c>
      <c r="BQ14">
        <f>COUNTIFS('150 TS and Hurricane DATA'!$I$5:$I$498,$E$7,'150 TS and Hurricane DATA'!$J$5:$J$498,$E14,'150 TS and Hurricane DATA'!$H$5:$H$498,BQ$5,'150 TS and Hurricane DATA'!$K$5:$K$498,$F$7)</f>
        <v>0</v>
      </c>
      <c r="BR14">
        <f>COUNTIFS('150 TS and Hurricane DATA'!$I$5:$I$498,$E$7,'150 TS and Hurricane DATA'!$J$5:$J$498,$E14,'150 TS and Hurricane DATA'!$H$5:$H$498,BR$5,'150 TS and Hurricane DATA'!$K$5:$K$498,$F$7)</f>
        <v>0</v>
      </c>
      <c r="BS14">
        <f>COUNTIFS('150 TS and Hurricane DATA'!$I$5:$I$498,$E$7,'150 TS and Hurricane DATA'!$J$5:$J$498,$E14,'150 TS and Hurricane DATA'!$H$5:$H$498,BS$5,'150 TS and Hurricane DATA'!$K$5:$K$498,$F$7)</f>
        <v>0</v>
      </c>
      <c r="BT14">
        <f>COUNTIFS('150 TS and Hurricane DATA'!$I$5:$I$498,$E$7,'150 TS and Hurricane DATA'!$J$5:$J$498,$E14,'150 TS and Hurricane DATA'!$H$5:$H$498,BT$5,'150 TS and Hurricane DATA'!$K$5:$K$498,$F$7)</f>
        <v>0</v>
      </c>
      <c r="BU14">
        <f>COUNTIFS('150 TS and Hurricane DATA'!$I$5:$I$498,$E$7,'150 TS and Hurricane DATA'!$J$5:$J$498,$E14,'150 TS and Hurricane DATA'!$H$5:$H$498,BU$5,'150 TS and Hurricane DATA'!$K$5:$K$498,$F$7)</f>
        <v>0</v>
      </c>
      <c r="BV14">
        <f>COUNTIFS('150 TS and Hurricane DATA'!$I$5:$I$498,$E$7,'150 TS and Hurricane DATA'!$J$5:$J$498,$E14,'150 TS and Hurricane DATA'!$H$5:$H$498,BV$5,'150 TS and Hurricane DATA'!$K$5:$K$498,$F$7)</f>
        <v>0</v>
      </c>
      <c r="BW14">
        <f>COUNTIFS('150 TS and Hurricane DATA'!$I$5:$I$498,$E$7,'150 TS and Hurricane DATA'!$J$5:$J$498,$E14,'150 TS and Hurricane DATA'!$H$5:$H$498,BW$5,'150 TS and Hurricane DATA'!$K$5:$K$498,$F$7)</f>
        <v>0</v>
      </c>
      <c r="BX14">
        <f>COUNTIFS('150 TS and Hurricane DATA'!$I$5:$I$498,$E$7,'150 TS and Hurricane DATA'!$J$5:$J$498,$E14,'150 TS and Hurricane DATA'!$H$5:$H$498,BX$5,'150 TS and Hurricane DATA'!$K$5:$K$498,$F$7)</f>
        <v>0</v>
      </c>
      <c r="BY14">
        <f>COUNTIFS('150 TS and Hurricane DATA'!$I$5:$I$498,$E$7,'150 TS and Hurricane DATA'!$J$5:$J$498,$E14,'150 TS and Hurricane DATA'!$H$5:$H$498,BY$5,'150 TS and Hurricane DATA'!$K$5:$K$498,$F$7)</f>
        <v>0</v>
      </c>
      <c r="BZ14">
        <f>COUNTIFS('150 TS and Hurricane DATA'!$I$5:$I$498,$E$7,'150 TS and Hurricane DATA'!$J$5:$J$498,$E14,'150 TS and Hurricane DATA'!$H$5:$H$498,BZ$5,'150 TS and Hurricane DATA'!$K$5:$K$498,$F$7)</f>
        <v>0</v>
      </c>
      <c r="CA14">
        <f>COUNTIFS('150 TS and Hurricane DATA'!$I$5:$I$498,$E$7,'150 TS and Hurricane DATA'!$J$5:$J$498,$E14,'150 TS and Hurricane DATA'!$H$5:$H$498,CA$5,'150 TS and Hurricane DATA'!$K$5:$K$498,$F$7)</f>
        <v>0</v>
      </c>
      <c r="CB14">
        <f>COUNTIFS('150 TS and Hurricane DATA'!$I$5:$I$498,$E$7,'150 TS and Hurricane DATA'!$J$5:$J$498,$E14,'150 TS and Hurricane DATA'!$H$5:$H$498,CB$5,'150 TS and Hurricane DATA'!$K$5:$K$498,$F$7)</f>
        <v>0</v>
      </c>
      <c r="CC14">
        <f>COUNTIFS('150 TS and Hurricane DATA'!$I$5:$I$498,$E$7,'150 TS and Hurricane DATA'!$J$5:$J$498,$E14,'150 TS and Hurricane DATA'!$H$5:$H$498,CC$5,'150 TS and Hurricane DATA'!$K$5:$K$498,$F$7)</f>
        <v>0</v>
      </c>
      <c r="CD14">
        <f>COUNTIFS('150 TS and Hurricane DATA'!$I$5:$I$498,$E$7,'150 TS and Hurricane DATA'!$J$5:$J$498,$E14,'150 TS and Hurricane DATA'!$H$5:$H$498,CD$5,'150 TS and Hurricane DATA'!$K$5:$K$498,$F$7)</f>
        <v>0</v>
      </c>
      <c r="CE14">
        <f>COUNTIFS('150 TS and Hurricane DATA'!$I$5:$I$498,$E$7,'150 TS and Hurricane DATA'!$J$5:$J$498,$E14,'150 TS and Hurricane DATA'!$H$5:$H$498,CE$5,'150 TS and Hurricane DATA'!$K$5:$K$498,$F$7)</f>
        <v>0</v>
      </c>
      <c r="CF14">
        <f>COUNTIFS('150 TS and Hurricane DATA'!$I$5:$I$498,$E$7,'150 TS and Hurricane DATA'!$J$5:$J$498,$E14,'150 TS and Hurricane DATA'!$H$5:$H$498,CF$5,'150 TS and Hurricane DATA'!$K$5:$K$498,$F$7)</f>
        <v>0</v>
      </c>
      <c r="CG14">
        <f>COUNTIFS('150 TS and Hurricane DATA'!$I$5:$I$498,$E$7,'150 TS and Hurricane DATA'!$J$5:$J$498,$E14,'150 TS and Hurricane DATA'!$H$5:$H$498,CG$5,'150 TS and Hurricane DATA'!$K$5:$K$498,$F$7)</f>
        <v>0</v>
      </c>
      <c r="CH14">
        <f>COUNTIFS('150 TS and Hurricane DATA'!$I$5:$I$498,$E$7,'150 TS and Hurricane DATA'!$J$5:$J$498,$E14,'150 TS and Hurricane DATA'!$H$5:$H$498,CH$5,'150 TS and Hurricane DATA'!$K$5:$K$498,$F$7)</f>
        <v>0</v>
      </c>
      <c r="CI14">
        <f>COUNTIFS('150 TS and Hurricane DATA'!$I$5:$I$498,$E$7,'150 TS and Hurricane DATA'!$J$5:$J$498,$E14,'150 TS and Hurricane DATA'!$H$5:$H$498,CI$5,'150 TS and Hurricane DATA'!$K$5:$K$498,$F$7)</f>
        <v>0</v>
      </c>
      <c r="CJ14">
        <f>COUNTIFS('150 TS and Hurricane DATA'!$I$5:$I$498,$E$7,'150 TS and Hurricane DATA'!$J$5:$J$498,$E14,'150 TS and Hurricane DATA'!$H$5:$H$498,CJ$5,'150 TS and Hurricane DATA'!$K$5:$K$498,$F$7)</f>
        <v>0</v>
      </c>
      <c r="CK14">
        <f>COUNTIFS('150 TS and Hurricane DATA'!$I$5:$I$498,$E$7,'150 TS and Hurricane DATA'!$J$5:$J$498,$E14,'150 TS and Hurricane DATA'!$H$5:$H$498,CK$5,'150 TS and Hurricane DATA'!$K$5:$K$498,$F$7)</f>
        <v>0</v>
      </c>
      <c r="CL14">
        <f>COUNTIFS('150 TS and Hurricane DATA'!$I$5:$I$498,$E$7,'150 TS and Hurricane DATA'!$J$5:$J$498,$E14,'150 TS and Hurricane DATA'!$H$5:$H$498,CL$5,'150 TS and Hurricane DATA'!$K$5:$K$498,$F$7)</f>
        <v>0</v>
      </c>
      <c r="CM14">
        <f>COUNTIFS('150 TS and Hurricane DATA'!$I$5:$I$498,$E$7,'150 TS and Hurricane DATA'!$J$5:$J$498,$E14,'150 TS and Hurricane DATA'!$H$5:$H$498,CM$5,'150 TS and Hurricane DATA'!$K$5:$K$498,$F$7)</f>
        <v>0</v>
      </c>
      <c r="CN14">
        <f>COUNTIFS('150 TS and Hurricane DATA'!$I$5:$I$498,$E$7,'150 TS and Hurricane DATA'!$J$5:$J$498,$E14,'150 TS and Hurricane DATA'!$H$5:$H$498,CN$5,'150 TS and Hurricane DATA'!$K$5:$K$498,$F$7)</f>
        <v>0</v>
      </c>
      <c r="CO14">
        <f>COUNTIFS('150 TS and Hurricane DATA'!$I$5:$I$498,$E$7,'150 TS and Hurricane DATA'!$J$5:$J$498,$E14,'150 TS and Hurricane DATA'!$H$5:$H$498,CO$5,'150 TS and Hurricane DATA'!$K$5:$K$498,$F$7)</f>
        <v>0</v>
      </c>
      <c r="CP14">
        <f>COUNTIFS('150 TS and Hurricane DATA'!$I$5:$I$498,$E$7,'150 TS and Hurricane DATA'!$J$5:$J$498,$E14,'150 TS and Hurricane DATA'!$H$5:$H$498,CP$5,'150 TS and Hurricane DATA'!$K$5:$K$498,$F$7)</f>
        <v>0</v>
      </c>
      <c r="CQ14">
        <f>COUNTIFS('150 TS and Hurricane DATA'!$I$5:$I$498,$E$7,'150 TS and Hurricane DATA'!$J$5:$J$498,$E14,'150 TS and Hurricane DATA'!$H$5:$H$498,CQ$5,'150 TS and Hurricane DATA'!$K$5:$K$498,$F$7)</f>
        <v>0</v>
      </c>
      <c r="CR14">
        <f>COUNTIFS('150 TS and Hurricane DATA'!$I$5:$I$498,$E$7,'150 TS and Hurricane DATA'!$J$5:$J$498,$E14,'150 TS and Hurricane DATA'!$H$5:$H$498,CR$5,'150 TS and Hurricane DATA'!$K$5:$K$498,$F$7)</f>
        <v>0</v>
      </c>
      <c r="CS14">
        <f>COUNTIFS('150 TS and Hurricane DATA'!$I$5:$I$498,$E$7,'150 TS and Hurricane DATA'!$J$5:$J$498,$E14,'150 TS and Hurricane DATA'!$H$5:$H$498,CS$5,'150 TS and Hurricane DATA'!$K$5:$K$498,$F$7)</f>
        <v>0</v>
      </c>
      <c r="CT14">
        <f>COUNTIFS('150 TS and Hurricane DATA'!$I$5:$I$498,$E$7,'150 TS and Hurricane DATA'!$J$5:$J$498,$E14,'150 TS and Hurricane DATA'!$H$5:$H$498,CT$5,'150 TS and Hurricane DATA'!$K$5:$K$498,$F$7)</f>
        <v>0</v>
      </c>
      <c r="CU14">
        <f>COUNTIFS('150 TS and Hurricane DATA'!$I$5:$I$498,$E$7,'150 TS and Hurricane DATA'!$J$5:$J$498,$E14,'150 TS and Hurricane DATA'!$H$5:$H$498,CU$5,'150 TS and Hurricane DATA'!$K$5:$K$498,$F$7)</f>
        <v>0</v>
      </c>
      <c r="CV14">
        <f>COUNTIFS('150 TS and Hurricane DATA'!$I$5:$I$498,$E$7,'150 TS and Hurricane DATA'!$J$5:$J$498,$E14,'150 TS and Hurricane DATA'!$H$5:$H$498,CV$5,'150 TS and Hurricane DATA'!$K$5:$K$498,$F$7)</f>
        <v>0</v>
      </c>
      <c r="CW14">
        <f>COUNTIFS('150 TS and Hurricane DATA'!$I$5:$I$498,$E$7,'150 TS and Hurricane DATA'!$J$5:$J$498,$E14,'150 TS and Hurricane DATA'!$H$5:$H$498,CW$5,'150 TS and Hurricane DATA'!$K$5:$K$498,$F$7)</f>
        <v>0</v>
      </c>
      <c r="CX14">
        <f>COUNTIFS('150 TS and Hurricane DATA'!$I$5:$I$498,$E$7,'150 TS and Hurricane DATA'!$J$5:$J$498,$E14,'150 TS and Hurricane DATA'!$H$5:$H$498,CX$5,'150 TS and Hurricane DATA'!$K$5:$K$498,$F$7)</f>
        <v>0</v>
      </c>
      <c r="CY14">
        <f>COUNTIFS('150 TS and Hurricane DATA'!$I$5:$I$498,$E$7,'150 TS and Hurricane DATA'!$J$5:$J$498,$E14,'150 TS and Hurricane DATA'!$H$5:$H$498,CY$5,'150 TS and Hurricane DATA'!$K$5:$K$498,$F$7)</f>
        <v>0</v>
      </c>
      <c r="CZ14">
        <f>COUNTIFS('150 TS and Hurricane DATA'!$I$5:$I$498,$E$7,'150 TS and Hurricane DATA'!$J$5:$J$498,$E14,'150 TS and Hurricane DATA'!$H$5:$H$498,CZ$5,'150 TS and Hurricane DATA'!$K$5:$K$498,$F$7)</f>
        <v>0</v>
      </c>
      <c r="DA14">
        <f>COUNTIFS('150 TS and Hurricane DATA'!$I$5:$I$498,$E$7,'150 TS and Hurricane DATA'!$J$5:$J$498,$E14,'150 TS and Hurricane DATA'!$H$5:$H$498,DA$5,'150 TS and Hurricane DATA'!$K$5:$K$498,$F$7)</f>
        <v>0</v>
      </c>
      <c r="DB14">
        <f>COUNTIFS('150 TS and Hurricane DATA'!$I$5:$I$498,$E$7,'150 TS and Hurricane DATA'!$J$5:$J$498,$E14,'150 TS and Hurricane DATA'!$H$5:$H$498,DB$5,'150 TS and Hurricane DATA'!$K$5:$K$498,$F$7)</f>
        <v>0</v>
      </c>
      <c r="DC14">
        <f>COUNTIFS('150 TS and Hurricane DATA'!$I$5:$I$498,$E$7,'150 TS and Hurricane DATA'!$J$5:$J$498,$E14,'150 TS and Hurricane DATA'!$H$5:$H$498,DC$5,'150 TS and Hurricane DATA'!$K$5:$K$498,$F$7)</f>
        <v>0</v>
      </c>
      <c r="DD14">
        <f>COUNTIFS('150 TS and Hurricane DATA'!$I$5:$I$498,$E$7,'150 TS and Hurricane DATA'!$J$5:$J$498,$E14,'150 TS and Hurricane DATA'!$H$5:$H$498,DD$5,'150 TS and Hurricane DATA'!$K$5:$K$498,$F$7)</f>
        <v>0</v>
      </c>
      <c r="DE14">
        <f>COUNTIFS('150 TS and Hurricane DATA'!$I$5:$I$498,$E$7,'150 TS and Hurricane DATA'!$J$5:$J$498,$E14,'150 TS and Hurricane DATA'!$H$5:$H$498,DE$5,'150 TS and Hurricane DATA'!$K$5:$K$498,$F$7)</f>
        <v>0</v>
      </c>
      <c r="DF14">
        <f>COUNTIFS('150 TS and Hurricane DATA'!$I$5:$I$498,$E$7,'150 TS and Hurricane DATA'!$J$5:$J$498,$E14,'150 TS and Hurricane DATA'!$H$5:$H$498,DF$5,'150 TS and Hurricane DATA'!$K$5:$K$498,$F$7)</f>
        <v>0</v>
      </c>
      <c r="DG14">
        <f>COUNTIFS('150 TS and Hurricane DATA'!$I$5:$I$498,$E$7,'150 TS and Hurricane DATA'!$J$5:$J$498,$E14,'150 TS and Hurricane DATA'!$H$5:$H$498,DG$5,'150 TS and Hurricane DATA'!$K$5:$K$498,$F$7)</f>
        <v>0</v>
      </c>
      <c r="DH14">
        <f>COUNTIFS('150 TS and Hurricane DATA'!$I$5:$I$498,$E$7,'150 TS and Hurricane DATA'!$J$5:$J$498,$E14,'150 TS and Hurricane DATA'!$H$5:$H$498,DH$5,'150 TS and Hurricane DATA'!$K$5:$K$498,$F$7)</f>
        <v>0</v>
      </c>
      <c r="DI14">
        <f>COUNTIFS('150 TS and Hurricane DATA'!$I$5:$I$498,$E$7,'150 TS and Hurricane DATA'!$J$5:$J$498,$E14,'150 TS and Hurricane DATA'!$H$5:$H$498,DI$5,'150 TS and Hurricane DATA'!$K$5:$K$498,$F$7)</f>
        <v>0</v>
      </c>
      <c r="DJ14">
        <f>COUNTIFS('150 TS and Hurricane DATA'!$I$5:$I$498,$E$7,'150 TS and Hurricane DATA'!$J$5:$J$498,$E14,'150 TS and Hurricane DATA'!$H$5:$H$498,DJ$5,'150 TS and Hurricane DATA'!$K$5:$K$498,$F$7)</f>
        <v>0</v>
      </c>
      <c r="DK14">
        <f>COUNTIFS('150 TS and Hurricane DATA'!$I$5:$I$498,$E$7,'150 TS and Hurricane DATA'!$J$5:$J$498,$E14,'150 TS and Hurricane DATA'!$H$5:$H$498,DK$5,'150 TS and Hurricane DATA'!$K$5:$K$498,$F$7)</f>
        <v>0</v>
      </c>
      <c r="DL14">
        <f>COUNTIFS('150 TS and Hurricane DATA'!$I$5:$I$498,$E$7,'150 TS and Hurricane DATA'!$J$5:$J$498,$E14,'150 TS and Hurricane DATA'!$H$5:$H$498,DL$5,'150 TS and Hurricane DATA'!$K$5:$K$498,$F$7)</f>
        <v>0</v>
      </c>
      <c r="DM14">
        <f>COUNTIFS('150 TS and Hurricane DATA'!$I$5:$I$498,$E$7,'150 TS and Hurricane DATA'!$J$5:$J$498,$E14,'150 TS and Hurricane DATA'!$H$5:$H$498,DM$5,'150 TS and Hurricane DATA'!$K$5:$K$498,$F$7)</f>
        <v>0</v>
      </c>
      <c r="DN14">
        <f>COUNTIFS('150 TS and Hurricane DATA'!$I$5:$I$498,$E$7,'150 TS and Hurricane DATA'!$J$5:$J$498,$E14,'150 TS and Hurricane DATA'!$H$5:$H$498,DN$5,'150 TS and Hurricane DATA'!$K$5:$K$498,$F$7)</f>
        <v>0</v>
      </c>
      <c r="DO14">
        <f>COUNTIFS('150 TS and Hurricane DATA'!$I$5:$I$498,$E$7,'150 TS and Hurricane DATA'!$J$5:$J$498,$E14,'150 TS and Hurricane DATA'!$H$5:$H$498,DO$5,'150 TS and Hurricane DATA'!$K$5:$K$498,$F$7)</f>
        <v>0</v>
      </c>
      <c r="DP14">
        <f>COUNTIFS('150 TS and Hurricane DATA'!$I$5:$I$498,$E$7,'150 TS and Hurricane DATA'!$J$5:$J$498,$E14,'150 TS and Hurricane DATA'!$H$5:$H$498,DP$5,'150 TS and Hurricane DATA'!$K$5:$K$498,$F$7)</f>
        <v>0</v>
      </c>
      <c r="DQ14">
        <f>COUNTIFS('150 TS and Hurricane DATA'!$I$5:$I$498,$E$7,'150 TS and Hurricane DATA'!$J$5:$J$498,$E14,'150 TS and Hurricane DATA'!$H$5:$H$498,DQ$5,'150 TS and Hurricane DATA'!$K$5:$K$498,$F$7)</f>
        <v>0</v>
      </c>
      <c r="DR14">
        <f>COUNTIFS('150 TS and Hurricane DATA'!$I$5:$I$498,$E$7,'150 TS and Hurricane DATA'!$J$5:$J$498,$E14,'150 TS and Hurricane DATA'!$H$5:$H$498,DR$5,'150 TS and Hurricane DATA'!$K$5:$K$498,$F$7)</f>
        <v>0</v>
      </c>
      <c r="DS14">
        <f>COUNTIFS('150 TS and Hurricane DATA'!$I$5:$I$498,$E$7,'150 TS and Hurricane DATA'!$J$5:$J$498,$E14,'150 TS and Hurricane DATA'!$H$5:$H$498,DS$5,'150 TS and Hurricane DATA'!$K$5:$K$498,$F$7)</f>
        <v>0</v>
      </c>
      <c r="DT14">
        <f>COUNTIFS('150 TS and Hurricane DATA'!$I$5:$I$498,$E$7,'150 TS and Hurricane DATA'!$J$5:$J$498,$E14,'150 TS and Hurricane DATA'!$H$5:$H$498,DT$5,'150 TS and Hurricane DATA'!$K$5:$K$498,$F$7)</f>
        <v>0</v>
      </c>
      <c r="DU14">
        <f>COUNTIFS('150 TS and Hurricane DATA'!$I$5:$I$498,$E$7,'150 TS and Hurricane DATA'!$J$5:$J$498,$E14,'150 TS and Hurricane DATA'!$H$5:$H$498,DU$5,'150 TS and Hurricane DATA'!$K$5:$K$498,$F$7)</f>
        <v>0</v>
      </c>
      <c r="DV14">
        <f>COUNTIFS('150 TS and Hurricane DATA'!$I$5:$I$498,$E$7,'150 TS and Hurricane DATA'!$J$5:$J$498,$E14,'150 TS and Hurricane DATA'!$H$5:$H$498,DV$5,'150 TS and Hurricane DATA'!$K$5:$K$498,$F$7)</f>
        <v>0</v>
      </c>
      <c r="DW14">
        <f>COUNTIFS('150 TS and Hurricane DATA'!$I$5:$I$498,$E$7,'150 TS and Hurricane DATA'!$J$5:$J$498,$E14,'150 TS and Hurricane DATA'!$H$5:$H$498,DW$5,'150 TS and Hurricane DATA'!$K$5:$K$498,$F$7)</f>
        <v>0</v>
      </c>
      <c r="DX14">
        <f>COUNTIFS('150 TS and Hurricane DATA'!$I$5:$I$498,$E$7,'150 TS and Hurricane DATA'!$J$5:$J$498,$E14,'150 TS and Hurricane DATA'!$H$5:$H$498,DX$5,'150 TS and Hurricane DATA'!$K$5:$K$498,$F$7)</f>
        <v>0</v>
      </c>
      <c r="DY14">
        <f>COUNTIFS('150 TS and Hurricane DATA'!$I$5:$I$498,$E$7,'150 TS and Hurricane DATA'!$J$5:$J$498,$E14,'150 TS and Hurricane DATA'!$H$5:$H$498,DY$5,'150 TS and Hurricane DATA'!$K$5:$K$498,$F$7)</f>
        <v>0</v>
      </c>
      <c r="DZ14">
        <f>COUNTIFS('150 TS and Hurricane DATA'!$I$5:$I$498,$E$7,'150 TS and Hurricane DATA'!$J$5:$J$498,$E14,'150 TS and Hurricane DATA'!$H$5:$H$498,DZ$5,'150 TS and Hurricane DATA'!$K$5:$K$498,$F$7)</f>
        <v>0</v>
      </c>
      <c r="EA14">
        <f>COUNTIFS('150 TS and Hurricane DATA'!$I$5:$I$498,$E$7,'150 TS and Hurricane DATA'!$J$5:$J$498,$E14,'150 TS and Hurricane DATA'!$H$5:$H$498,EA$5,'150 TS and Hurricane DATA'!$K$5:$K$498,$F$7)</f>
        <v>0</v>
      </c>
      <c r="EB14">
        <f>COUNTIFS('150 TS and Hurricane DATA'!$I$5:$I$498,$E$7,'150 TS and Hurricane DATA'!$J$5:$J$498,$E14,'150 TS and Hurricane DATA'!$H$5:$H$498,EB$5,'150 TS and Hurricane DATA'!$K$5:$K$498,$F$7)</f>
        <v>0</v>
      </c>
      <c r="EC14">
        <f>COUNTIFS('150 TS and Hurricane DATA'!$I$5:$I$498,$E$7,'150 TS and Hurricane DATA'!$J$5:$J$498,$E14,'150 TS and Hurricane DATA'!$H$5:$H$498,EC$5,'150 TS and Hurricane DATA'!$K$5:$K$498,$F$7)</f>
        <v>0</v>
      </c>
      <c r="ED14">
        <f>COUNTIFS('150 TS and Hurricane DATA'!$I$5:$I$498,$E$7,'150 TS and Hurricane DATA'!$J$5:$J$498,$E14,'150 TS and Hurricane DATA'!$H$5:$H$498,ED$5,'150 TS and Hurricane DATA'!$K$5:$K$498,$F$7)</f>
        <v>0</v>
      </c>
      <c r="EE14">
        <f>COUNTIFS('150 TS and Hurricane DATA'!$I$5:$I$498,$E$7,'150 TS and Hurricane DATA'!$J$5:$J$498,$E14,'150 TS and Hurricane DATA'!$H$5:$H$498,EE$5,'150 TS and Hurricane DATA'!$K$5:$K$498,$F$7)</f>
        <v>0</v>
      </c>
      <c r="EF14">
        <f>COUNTIFS('150 TS and Hurricane DATA'!$I$5:$I$498,$E$7,'150 TS and Hurricane DATA'!$J$5:$J$498,$E14,'150 TS and Hurricane DATA'!$H$5:$H$498,EF$5,'150 TS and Hurricane DATA'!$K$5:$K$498,$F$7)</f>
        <v>0</v>
      </c>
      <c r="EG14">
        <f>COUNTIFS('150 TS and Hurricane DATA'!$I$5:$I$498,$E$7,'150 TS and Hurricane DATA'!$J$5:$J$498,$E14,'150 TS and Hurricane DATA'!$H$5:$H$498,EG$5,'150 TS and Hurricane DATA'!$K$5:$K$498,$F$7)</f>
        <v>0</v>
      </c>
      <c r="EH14">
        <f>COUNTIFS('150 TS and Hurricane DATA'!$I$5:$I$498,$E$7,'150 TS and Hurricane DATA'!$J$5:$J$498,$E14,'150 TS and Hurricane DATA'!$H$5:$H$498,EH$5,'150 TS and Hurricane DATA'!$K$5:$K$498,$F$7)</f>
        <v>0</v>
      </c>
      <c r="EI14">
        <f>COUNTIFS('150 TS and Hurricane DATA'!$I$5:$I$498,$E$7,'150 TS and Hurricane DATA'!$J$5:$J$498,$E14,'150 TS and Hurricane DATA'!$H$5:$H$498,EI$5,'150 TS and Hurricane DATA'!$K$5:$K$498,$F$7)</f>
        <v>0</v>
      </c>
      <c r="EJ14">
        <f>COUNTIFS('150 TS and Hurricane DATA'!$I$5:$I$498,$E$7,'150 TS and Hurricane DATA'!$J$5:$J$498,$E14,'150 TS and Hurricane DATA'!$H$5:$H$498,EJ$5,'150 TS and Hurricane DATA'!$K$5:$K$498,$F$7)</f>
        <v>0</v>
      </c>
      <c r="EK14">
        <f>COUNTIFS('150 TS and Hurricane DATA'!$I$5:$I$498,$E$7,'150 TS and Hurricane DATA'!$J$5:$J$498,$E14,'150 TS and Hurricane DATA'!$H$5:$H$498,EK$5,'150 TS and Hurricane DATA'!$K$5:$K$498,$F$7)</f>
        <v>0</v>
      </c>
      <c r="EL14">
        <f>COUNTIFS('150 TS and Hurricane DATA'!$I$5:$I$498,$E$7,'150 TS and Hurricane DATA'!$J$5:$J$498,$E14,'150 TS and Hurricane DATA'!$H$5:$H$498,EL$5,'150 TS and Hurricane DATA'!$K$5:$K$498,$F$7)</f>
        <v>0</v>
      </c>
      <c r="EM14">
        <f>COUNTIFS('150 TS and Hurricane DATA'!$I$5:$I$498,$E$7,'150 TS and Hurricane DATA'!$J$5:$J$498,$E14,'150 TS and Hurricane DATA'!$H$5:$H$498,EM$5,'150 TS and Hurricane DATA'!$K$5:$K$498,$F$7)</f>
        <v>0</v>
      </c>
      <c r="EN14">
        <f>COUNTIFS('150 TS and Hurricane DATA'!$I$5:$I$498,$E$7,'150 TS and Hurricane DATA'!$J$5:$J$498,$E14,'150 TS and Hurricane DATA'!$H$5:$H$498,EN$5,'150 TS and Hurricane DATA'!$K$5:$K$498,$F$7)</f>
        <v>0</v>
      </c>
      <c r="EO14">
        <f>COUNTIFS('150 TS and Hurricane DATA'!$I$5:$I$498,$E$7,'150 TS and Hurricane DATA'!$J$5:$J$498,$E14,'150 TS and Hurricane DATA'!$H$5:$H$498,EO$5,'150 TS and Hurricane DATA'!$K$5:$K$498,$F$7)</f>
        <v>0</v>
      </c>
      <c r="EP14">
        <f>COUNTIFS('150 TS and Hurricane DATA'!$I$5:$I$498,$E$7,'150 TS and Hurricane DATA'!$J$5:$J$498,$E14,'150 TS and Hurricane DATA'!$H$5:$H$498,EP$5,'150 TS and Hurricane DATA'!$K$5:$K$498,$F$7)</f>
        <v>0</v>
      </c>
      <c r="EQ14">
        <f>COUNTIFS('150 TS and Hurricane DATA'!$I$5:$I$498,$E$7,'150 TS and Hurricane DATA'!$J$5:$J$498,$E14,'150 TS and Hurricane DATA'!$H$5:$H$498,EQ$5,'150 TS and Hurricane DATA'!$K$5:$K$498,$F$7)</f>
        <v>0</v>
      </c>
      <c r="ER14">
        <f>COUNTIFS('150 TS and Hurricane DATA'!$I$5:$I$498,$E$7,'150 TS and Hurricane DATA'!$J$5:$J$498,$E14,'150 TS and Hurricane DATA'!$H$5:$H$498,ER$5,'150 TS and Hurricane DATA'!$K$5:$K$498,$F$7)</f>
        <v>0</v>
      </c>
      <c r="ES14">
        <f>COUNTIFS('150 TS and Hurricane DATA'!$I$5:$I$498,$E$7,'150 TS and Hurricane DATA'!$J$5:$J$498,$E14,'150 TS and Hurricane DATA'!$H$5:$H$498,ES$5,'150 TS and Hurricane DATA'!$K$5:$K$498,$F$7)</f>
        <v>0</v>
      </c>
      <c r="ET14">
        <f>COUNTIFS('150 TS and Hurricane DATA'!$I$5:$I$498,$E$7,'150 TS and Hurricane DATA'!$J$5:$J$498,$E14,'150 TS and Hurricane DATA'!$H$5:$H$498,ET$5,'150 TS and Hurricane DATA'!$K$5:$K$498,$F$7)</f>
        <v>0</v>
      </c>
      <c r="EU14">
        <f>COUNTIFS('150 TS and Hurricane DATA'!$I$5:$I$498,$E$7,'150 TS and Hurricane DATA'!$J$5:$J$498,$E14,'150 TS and Hurricane DATA'!$H$5:$H$498,EU$5,'150 TS and Hurricane DATA'!$K$5:$K$498,$F$7)</f>
        <v>0</v>
      </c>
      <c r="EV14">
        <f>COUNTIFS('150 TS and Hurricane DATA'!$I$5:$I$498,$E$7,'150 TS and Hurricane DATA'!$J$5:$J$498,$E14,'150 TS and Hurricane DATA'!$H$5:$H$498,EV$5,'150 TS and Hurricane DATA'!$K$5:$K$498,$F$7)</f>
        <v>0</v>
      </c>
      <c r="EW14">
        <f>COUNTIFS('150 TS and Hurricane DATA'!$I$5:$I$498,$E$7,'150 TS and Hurricane DATA'!$J$5:$J$498,$E14,'150 TS and Hurricane DATA'!$H$5:$H$498,EW$5,'150 TS and Hurricane DATA'!$K$5:$K$498,$F$7)</f>
        <v>0</v>
      </c>
      <c r="EX14">
        <f>COUNTIFS('150 TS and Hurricane DATA'!$I$5:$I$498,$E$7,'150 TS and Hurricane DATA'!$J$5:$J$498,$E14,'150 TS and Hurricane DATA'!$H$5:$H$498,EX$5,'150 TS and Hurricane DATA'!$K$5:$K$498,$F$7)</f>
        <v>0</v>
      </c>
      <c r="EY14">
        <f>COUNTIFS('150 TS and Hurricane DATA'!$I$5:$I$498,$E$7,'150 TS and Hurricane DATA'!$J$5:$J$498,$E14,'150 TS and Hurricane DATA'!$H$5:$H$498,EY$5,'150 TS and Hurricane DATA'!$K$5:$K$498,$F$7)</f>
        <v>0</v>
      </c>
      <c r="EZ14">
        <f>COUNTIFS('150 TS and Hurricane DATA'!$I$5:$I$498,$E$7,'150 TS and Hurricane DATA'!$J$5:$J$498,$E14,'150 TS and Hurricane DATA'!$H$5:$H$498,EZ$5,'150 TS and Hurricane DATA'!$K$5:$K$498,$F$7)</f>
        <v>0</v>
      </c>
      <c r="FA14">
        <f>COUNTIFS('150 TS and Hurricane DATA'!$I$5:$I$498,$E$7,'150 TS and Hurricane DATA'!$J$5:$J$498,$E14,'150 TS and Hurricane DATA'!$H$5:$H$498,FA$5,'150 TS and Hurricane DATA'!$K$5:$K$498,$F$7)</f>
        <v>0</v>
      </c>
      <c r="FB14">
        <f>COUNTIFS('150 TS and Hurricane DATA'!$I$5:$I$498,$E$7,'150 TS and Hurricane DATA'!$J$5:$J$498,$E14,'150 TS and Hurricane DATA'!$H$5:$H$498,FB$5,'150 TS and Hurricane DATA'!$K$5:$K$498,$F$7)</f>
        <v>0</v>
      </c>
      <c r="FC14">
        <f>COUNTIFS('150 TS and Hurricane DATA'!$I$5:$I$498,$E$7,'150 TS and Hurricane DATA'!$J$5:$J$498,$E14,'150 TS and Hurricane DATA'!$H$5:$H$498,FC$5,'150 TS and Hurricane DATA'!$K$5:$K$498,$F$7)</f>
        <v>0</v>
      </c>
      <c r="FD14">
        <f>COUNTIFS('150 TS and Hurricane DATA'!$I$5:$I$498,$E$7,'150 TS and Hurricane DATA'!$J$5:$J$498,$E14,'150 TS and Hurricane DATA'!$H$5:$H$498,FD$5,'150 TS and Hurricane DATA'!$K$5:$K$498,$F$7)</f>
        <v>0</v>
      </c>
      <c r="FE14">
        <f>COUNTIFS('150 TS and Hurricane DATA'!$I$5:$I$498,$E$7,'150 TS and Hurricane DATA'!$J$5:$J$498,$E14,'150 TS and Hurricane DATA'!$H$5:$H$498,FE$5,'150 TS and Hurricane DATA'!$K$5:$K$498,$F$7)</f>
        <v>0</v>
      </c>
      <c r="FF14">
        <f>COUNTIFS('150 TS and Hurricane DATA'!$I$5:$I$498,$E$7,'150 TS and Hurricane DATA'!$J$5:$J$498,$E14,'150 TS and Hurricane DATA'!$H$5:$H$498,FF$5,'150 TS and Hurricane DATA'!$K$5:$K$498,$F$7)</f>
        <v>0</v>
      </c>
      <c r="FG14">
        <f>COUNTIFS('150 TS and Hurricane DATA'!$I$5:$I$498,$E$7,'150 TS and Hurricane DATA'!$J$5:$J$498,$E14,'150 TS and Hurricane DATA'!$H$5:$H$498,FG$5,'150 TS and Hurricane DATA'!$K$5:$K$498,$F$7)</f>
        <v>0</v>
      </c>
      <c r="FH14">
        <f>COUNTIFS('150 TS and Hurricane DATA'!$I$5:$I$498,$E$7,'150 TS and Hurricane DATA'!$J$5:$J$498,$E14,'150 TS and Hurricane DATA'!$H$5:$H$498,FH$5,'150 TS and Hurricane DATA'!$K$5:$K$498,$F$7)</f>
        <v>0</v>
      </c>
      <c r="FI14">
        <f>COUNTIFS('150 TS and Hurricane DATA'!$I$5:$I$498,$E$7,'150 TS and Hurricane DATA'!$J$5:$J$498,$E14,'150 TS and Hurricane DATA'!$H$5:$H$498,FI$5,'150 TS and Hurricane DATA'!$K$5:$K$498,$F$7)</f>
        <v>0</v>
      </c>
      <c r="FJ14">
        <f>COUNTIFS('150 TS and Hurricane DATA'!$I$5:$I$498,$E$7,'150 TS and Hurricane DATA'!$J$5:$J$498,$E14,'150 TS and Hurricane DATA'!$H$5:$H$498,FJ$5,'150 TS and Hurricane DATA'!$K$5:$K$498,$F$7)</f>
        <v>0</v>
      </c>
      <c r="FK14">
        <f>COUNTIFS('150 TS and Hurricane DATA'!$I$5:$I$498,$E$7,'150 TS and Hurricane DATA'!$J$5:$J$498,$E14,'150 TS and Hurricane DATA'!$H$5:$H$498,FK$5,'150 TS and Hurricane DATA'!$K$5:$K$498,$F$7)</f>
        <v>0</v>
      </c>
      <c r="FL14">
        <f>COUNTIFS('150 TS and Hurricane DATA'!$I$5:$I$498,$E$7,'150 TS and Hurricane DATA'!$J$5:$J$498,$E14,'150 TS and Hurricane DATA'!$H$5:$H$498,FL$5,'150 TS and Hurricane DATA'!$K$5:$K$498,$F$7)</f>
        <v>0</v>
      </c>
      <c r="FM14">
        <f>COUNTIFS('150 TS and Hurricane DATA'!$I$5:$I$498,$E$7,'150 TS and Hurricane DATA'!$J$5:$J$498,$E14,'150 TS and Hurricane DATA'!$H$5:$H$498,FM$5,'150 TS and Hurricane DATA'!$K$5:$K$498,$F$7)</f>
        <v>0</v>
      </c>
      <c r="FN14">
        <f>COUNTIFS('150 TS and Hurricane DATA'!$I$5:$I$498,$E$7,'150 TS and Hurricane DATA'!$J$5:$J$498,$E14,'150 TS and Hurricane DATA'!$H$5:$H$498,FN$5,'150 TS and Hurricane DATA'!$K$5:$K$498,$F$7)</f>
        <v>0</v>
      </c>
      <c r="FO14">
        <f>COUNTIFS('150 TS and Hurricane DATA'!$I$5:$I$498,$E$7,'150 TS and Hurricane DATA'!$J$5:$J$498,$E14,'150 TS and Hurricane DATA'!$H$5:$H$498,FO$5,'150 TS and Hurricane DATA'!$K$5:$K$498,$F$7)</f>
        <v>0</v>
      </c>
      <c r="FP14">
        <f>COUNTIFS('150 TS and Hurricane DATA'!$I$5:$I$498,$E$7,'150 TS and Hurricane DATA'!$J$5:$J$498,$E14,'150 TS and Hurricane DATA'!$H$5:$H$498,FP$5,'150 TS and Hurricane DATA'!$K$5:$K$498,$F$7)</f>
        <v>0</v>
      </c>
      <c r="FQ14">
        <f>COUNTIFS('150 TS and Hurricane DATA'!$I$5:$I$498,$E$7,'150 TS and Hurricane DATA'!$J$5:$J$498,$E14,'150 TS and Hurricane DATA'!$H$5:$H$498,FQ$5,'150 TS and Hurricane DATA'!$K$5:$K$498,$F$7)</f>
        <v>0</v>
      </c>
      <c r="FR14">
        <f>COUNTIFS('150 TS and Hurricane DATA'!$I$5:$I$498,$E$7,'150 TS and Hurricane DATA'!$J$5:$J$498,$E14,'150 TS and Hurricane DATA'!$H$5:$H$498,FR$5,'150 TS and Hurricane DATA'!$K$5:$K$498,$F$7)</f>
        <v>0</v>
      </c>
      <c r="FS14">
        <f>COUNTIFS('150 TS and Hurricane DATA'!$I$5:$I$498,$E$7,'150 TS and Hurricane DATA'!$J$5:$J$498,$E14,'150 TS and Hurricane DATA'!$H$5:$H$498,FS$5,'150 TS and Hurricane DATA'!$K$5:$K$498,$F$7)</f>
        <v>0</v>
      </c>
      <c r="FT14">
        <f>COUNTIFS('150 TS and Hurricane DATA'!$I$5:$I$498,$E$7,'150 TS and Hurricane DATA'!$J$5:$J$498,$E14,'150 TS and Hurricane DATA'!$H$5:$H$498,FT$5,'150 TS and Hurricane DATA'!$K$5:$K$498,$F$7)</f>
        <v>0</v>
      </c>
      <c r="FV14">
        <f t="shared" si="13"/>
        <v>2</v>
      </c>
    </row>
    <row r="15" spans="2:205">
      <c r="B15" s="129"/>
      <c r="D15" s="27" t="s">
        <v>33</v>
      </c>
      <c r="E15" s="161" t="s">
        <v>33</v>
      </c>
      <c r="F15">
        <f>COUNTIFS('150 TS and Hurricane DATA'!$I$5:$I$498,$E$7,'150 TS and Hurricane DATA'!$J$5:$J$498,$E15,'150 TS and Hurricane DATA'!$H$5:$H$498,F$5,'150 TS and Hurricane DATA'!$K$5:$K$498,$F$7)</f>
        <v>0</v>
      </c>
      <c r="G15">
        <f>COUNTIFS('150 TS and Hurricane DATA'!$I$5:$I$498,$E$7,'150 TS and Hurricane DATA'!$J$5:$J$498,$E15,'150 TS and Hurricane DATA'!$H$5:$H$498,G$5,'150 TS and Hurricane DATA'!$K$5:$K$498,$F$7)</f>
        <v>0</v>
      </c>
      <c r="H15">
        <f>COUNTIFS('150 TS and Hurricane DATA'!$I$5:$I$498,$E$7,'150 TS and Hurricane DATA'!$J$5:$J$498,$E15,'150 TS and Hurricane DATA'!$H$5:$H$498,H$5,'150 TS and Hurricane DATA'!$K$5:$K$498,$F$7)</f>
        <v>0</v>
      </c>
      <c r="I15">
        <f>COUNTIFS('150 TS and Hurricane DATA'!$I$5:$I$498,$E$7,'150 TS and Hurricane DATA'!$J$5:$J$498,$E15,'150 TS and Hurricane DATA'!$H$5:$H$498,I$5,'150 TS and Hurricane DATA'!$K$5:$K$498,$F$7)</f>
        <v>0</v>
      </c>
      <c r="J15">
        <f>COUNTIFS('150 TS and Hurricane DATA'!$I$5:$I$498,$E$7,'150 TS and Hurricane DATA'!$J$5:$J$498,$E15,'150 TS and Hurricane DATA'!$H$5:$H$498,J$5,'150 TS and Hurricane DATA'!$K$5:$K$498,$F$7)</f>
        <v>0</v>
      </c>
      <c r="K15">
        <f>COUNTIFS('150 TS and Hurricane DATA'!$I$5:$I$498,$E$7,'150 TS and Hurricane DATA'!$J$5:$J$498,$E15,'150 TS and Hurricane DATA'!$H$5:$H$498,K$5,'150 TS and Hurricane DATA'!$K$5:$K$498,$F$7)</f>
        <v>0</v>
      </c>
      <c r="L15">
        <f>COUNTIFS('150 TS and Hurricane DATA'!$I$5:$I$498,$E$7,'150 TS and Hurricane DATA'!$J$5:$J$498,$E15,'150 TS and Hurricane DATA'!$H$5:$H$498,L$5,'150 TS and Hurricane DATA'!$K$5:$K$498,$F$7)</f>
        <v>0</v>
      </c>
      <c r="M15">
        <f>COUNTIFS('150 TS and Hurricane DATA'!$I$5:$I$498,$E$7,'150 TS and Hurricane DATA'!$J$5:$J$498,$E15,'150 TS and Hurricane DATA'!$H$5:$H$498,M$5,'150 TS and Hurricane DATA'!$K$5:$K$498,$F$7)</f>
        <v>1</v>
      </c>
      <c r="N15">
        <f>COUNTIFS('150 TS and Hurricane DATA'!$I$5:$I$498,$E$7,'150 TS and Hurricane DATA'!$J$5:$J$498,$E15,'150 TS and Hurricane DATA'!$H$5:$H$498,N$5,'150 TS and Hurricane DATA'!$K$5:$K$498,$F$7)</f>
        <v>0</v>
      </c>
      <c r="O15">
        <f>COUNTIFS('150 TS and Hurricane DATA'!$I$5:$I$498,$E$7,'150 TS and Hurricane DATA'!$J$5:$J$498,$E15,'150 TS and Hurricane DATA'!$H$5:$H$498,O$5,'150 TS and Hurricane DATA'!$K$5:$K$498,$F$7)</f>
        <v>1</v>
      </c>
      <c r="P15">
        <f>COUNTIFS('150 TS and Hurricane DATA'!$I$5:$I$498,$E$7,'150 TS and Hurricane DATA'!$J$5:$J$498,$E15,'150 TS and Hurricane DATA'!$H$5:$H$498,P$5,'150 TS and Hurricane DATA'!$K$5:$K$498,$F$7)</f>
        <v>1</v>
      </c>
      <c r="Q15">
        <f>COUNTIFS('150 TS and Hurricane DATA'!$I$5:$I$498,$E$7,'150 TS and Hurricane DATA'!$J$5:$J$498,$E15,'150 TS and Hurricane DATA'!$H$5:$H$498,Q$5,'150 TS and Hurricane DATA'!$K$5:$K$498,$F$7)</f>
        <v>0</v>
      </c>
      <c r="R15">
        <f>COUNTIFS('150 TS and Hurricane DATA'!$I$5:$I$498,$E$7,'150 TS and Hurricane DATA'!$J$5:$J$498,$E15,'150 TS and Hurricane DATA'!$H$5:$H$498,R$5,'150 TS and Hurricane DATA'!$K$5:$K$498,$F$7)</f>
        <v>0</v>
      </c>
      <c r="S15">
        <f>COUNTIFS('150 TS and Hurricane DATA'!$I$5:$I$498,$E$7,'150 TS and Hurricane DATA'!$J$5:$J$498,$E15,'150 TS and Hurricane DATA'!$H$5:$H$498,S$5,'150 TS and Hurricane DATA'!$K$5:$K$498,$F$7)</f>
        <v>0</v>
      </c>
      <c r="T15">
        <f>COUNTIFS('150 TS and Hurricane DATA'!$I$5:$I$498,$E$7,'150 TS and Hurricane DATA'!$J$5:$J$498,$E15,'150 TS and Hurricane DATA'!$H$5:$H$498,T$5,'150 TS and Hurricane DATA'!$K$5:$K$498,$F$7)</f>
        <v>0</v>
      </c>
      <c r="U15">
        <f>COUNTIFS('150 TS and Hurricane DATA'!$I$5:$I$498,$E$7,'150 TS and Hurricane DATA'!$J$5:$J$498,$E15,'150 TS and Hurricane DATA'!$H$5:$H$498,U$5,'150 TS and Hurricane DATA'!$K$5:$K$498,$F$7)</f>
        <v>0</v>
      </c>
      <c r="V15">
        <f>COUNTIFS('150 TS and Hurricane DATA'!$I$5:$I$498,$E$7,'150 TS and Hurricane DATA'!$J$5:$J$498,$E15,'150 TS and Hurricane DATA'!$H$5:$H$498,V$5,'150 TS and Hurricane DATA'!$K$5:$K$498,$F$7)</f>
        <v>0</v>
      </c>
      <c r="W15">
        <f>COUNTIFS('150 TS and Hurricane DATA'!$I$5:$I$498,$E$7,'150 TS and Hurricane DATA'!$J$5:$J$498,$E15,'150 TS and Hurricane DATA'!$H$5:$H$498,W$5,'150 TS and Hurricane DATA'!$K$5:$K$498,$F$7)</f>
        <v>0</v>
      </c>
      <c r="X15">
        <f>COUNTIFS('150 TS and Hurricane DATA'!$I$5:$I$498,$E$7,'150 TS and Hurricane DATA'!$J$5:$J$498,$E15,'150 TS and Hurricane DATA'!$H$5:$H$498,X$5,'150 TS and Hurricane DATA'!$K$5:$K$498,$F$7)</f>
        <v>0</v>
      </c>
      <c r="Y15">
        <f>COUNTIFS('150 TS and Hurricane DATA'!$I$5:$I$498,$E$7,'150 TS and Hurricane DATA'!$J$5:$J$498,$E15,'150 TS and Hurricane DATA'!$H$5:$H$498,Y$5,'150 TS and Hurricane DATA'!$K$5:$K$498,$F$7)</f>
        <v>0</v>
      </c>
      <c r="Z15">
        <f>COUNTIFS('150 TS and Hurricane DATA'!$I$5:$I$498,$E$7,'150 TS and Hurricane DATA'!$J$5:$J$498,$E15,'150 TS and Hurricane DATA'!$H$5:$H$498,Z$5,'150 TS and Hurricane DATA'!$K$5:$K$498,$F$7)</f>
        <v>0</v>
      </c>
      <c r="AA15">
        <f>COUNTIFS('150 TS and Hurricane DATA'!$I$5:$I$498,$E$7,'150 TS and Hurricane DATA'!$J$5:$J$498,$E15,'150 TS and Hurricane DATA'!$H$5:$H$498,AA$5,'150 TS and Hurricane DATA'!$K$5:$K$498,$F$7)</f>
        <v>0</v>
      </c>
      <c r="AB15">
        <f>COUNTIFS('150 TS and Hurricane DATA'!$I$5:$I$498,$E$7,'150 TS and Hurricane DATA'!$J$5:$J$498,$E15,'150 TS and Hurricane DATA'!$H$5:$H$498,AB$5,'150 TS and Hurricane DATA'!$K$5:$K$498,$F$7)</f>
        <v>0</v>
      </c>
      <c r="AC15">
        <f>COUNTIFS('150 TS and Hurricane DATA'!$I$5:$I$498,$E$7,'150 TS and Hurricane DATA'!$J$5:$J$498,$E15,'150 TS and Hurricane DATA'!$H$5:$H$498,AC$5,'150 TS and Hurricane DATA'!$K$5:$K$498,$F$7)</f>
        <v>0</v>
      </c>
      <c r="AD15">
        <f>COUNTIFS('150 TS and Hurricane DATA'!$I$5:$I$498,$E$7,'150 TS and Hurricane DATA'!$J$5:$J$498,$E15,'150 TS and Hurricane DATA'!$H$5:$H$498,AD$5,'150 TS and Hurricane DATA'!$K$5:$K$498,$F$7)</f>
        <v>0</v>
      </c>
      <c r="AE15">
        <f>COUNTIFS('150 TS and Hurricane DATA'!$I$5:$I$498,$E$7,'150 TS and Hurricane DATA'!$J$5:$J$498,$E15,'150 TS and Hurricane DATA'!$H$5:$H$498,AE$5,'150 TS and Hurricane DATA'!$K$5:$K$498,$F$7)</f>
        <v>0</v>
      </c>
      <c r="AF15">
        <f>COUNTIFS('150 TS and Hurricane DATA'!$I$5:$I$498,$E$7,'150 TS and Hurricane DATA'!$J$5:$J$498,$E15,'150 TS and Hurricane DATA'!$H$5:$H$498,AF$5,'150 TS and Hurricane DATA'!$K$5:$K$498,$F$7)</f>
        <v>0</v>
      </c>
      <c r="AG15">
        <f>COUNTIFS('150 TS and Hurricane DATA'!$I$5:$I$498,$E$7,'150 TS and Hurricane DATA'!$J$5:$J$498,$E15,'150 TS and Hurricane DATA'!$H$5:$H$498,AG$5,'150 TS and Hurricane DATA'!$K$5:$K$498,$F$7)</f>
        <v>1</v>
      </c>
      <c r="AH15">
        <f>COUNTIFS('150 TS and Hurricane DATA'!$I$5:$I$498,$E$7,'150 TS and Hurricane DATA'!$J$5:$J$498,$E15,'150 TS and Hurricane DATA'!$H$5:$H$498,AH$5,'150 TS and Hurricane DATA'!$K$5:$K$498,$F$7)</f>
        <v>0</v>
      </c>
      <c r="AI15">
        <f>COUNTIFS('150 TS and Hurricane DATA'!$I$5:$I$498,$E$7,'150 TS and Hurricane DATA'!$J$5:$J$498,$E15,'150 TS and Hurricane DATA'!$H$5:$H$498,AI$5,'150 TS and Hurricane DATA'!$K$5:$K$498,$F$7)</f>
        <v>0</v>
      </c>
      <c r="AJ15">
        <f>COUNTIFS('150 TS and Hurricane DATA'!$I$5:$I$498,$E$7,'150 TS and Hurricane DATA'!$J$5:$J$498,$E15,'150 TS and Hurricane DATA'!$H$5:$H$498,AJ$5,'150 TS and Hurricane DATA'!$K$5:$K$498,$F$7)</f>
        <v>1</v>
      </c>
      <c r="AK15">
        <f>COUNTIFS('150 TS and Hurricane DATA'!$I$5:$I$498,$E$7,'150 TS and Hurricane DATA'!$J$5:$J$498,$E15,'150 TS and Hurricane DATA'!$H$5:$H$498,AK$5,'150 TS and Hurricane DATA'!$K$5:$K$498,$F$7)</f>
        <v>0</v>
      </c>
      <c r="AL15">
        <f>COUNTIFS('150 TS and Hurricane DATA'!$I$5:$I$498,$E$7,'150 TS and Hurricane DATA'!$J$5:$J$498,$E15,'150 TS and Hurricane DATA'!$H$5:$H$498,AL$5,'150 TS and Hurricane DATA'!$K$5:$K$498,$F$7)</f>
        <v>0</v>
      </c>
      <c r="AM15">
        <f>COUNTIFS('150 TS and Hurricane DATA'!$I$5:$I$498,$E$7,'150 TS and Hurricane DATA'!$J$5:$J$498,$E15,'150 TS and Hurricane DATA'!$H$5:$H$498,AM$5,'150 TS and Hurricane DATA'!$K$5:$K$498,$F$7)</f>
        <v>0</v>
      </c>
      <c r="AN15">
        <f>COUNTIFS('150 TS and Hurricane DATA'!$I$5:$I$498,$E$7,'150 TS and Hurricane DATA'!$J$5:$J$498,$E15,'150 TS and Hurricane DATA'!$H$5:$H$498,AN$5,'150 TS and Hurricane DATA'!$K$5:$K$498,$F$7)</f>
        <v>0</v>
      </c>
      <c r="AO15">
        <f>COUNTIFS('150 TS and Hurricane DATA'!$I$5:$I$498,$E$7,'150 TS and Hurricane DATA'!$J$5:$J$498,$E15,'150 TS and Hurricane DATA'!$H$5:$H$498,AO$5,'150 TS and Hurricane DATA'!$K$5:$K$498,$F$7)</f>
        <v>0</v>
      </c>
      <c r="AP15">
        <f>COUNTIFS('150 TS and Hurricane DATA'!$I$5:$I$498,$E$7,'150 TS and Hurricane DATA'!$J$5:$J$498,$E15,'150 TS and Hurricane DATA'!$H$5:$H$498,AP$5,'150 TS and Hurricane DATA'!$K$5:$K$498,$F$7)</f>
        <v>0</v>
      </c>
      <c r="AQ15">
        <f>COUNTIFS('150 TS and Hurricane DATA'!$I$5:$I$498,$E$7,'150 TS and Hurricane DATA'!$J$5:$J$498,$E15,'150 TS and Hurricane DATA'!$H$5:$H$498,AQ$5,'150 TS and Hurricane DATA'!$K$5:$K$498,$F$7)</f>
        <v>0</v>
      </c>
      <c r="AR15">
        <f>COUNTIFS('150 TS and Hurricane DATA'!$I$5:$I$498,$E$7,'150 TS and Hurricane DATA'!$J$5:$J$498,$E15,'150 TS and Hurricane DATA'!$H$5:$H$498,AR$5,'150 TS and Hurricane DATA'!$K$5:$K$498,$F$7)</f>
        <v>0</v>
      </c>
      <c r="AS15">
        <f>COUNTIFS('150 TS and Hurricane DATA'!$I$5:$I$498,$E$7,'150 TS and Hurricane DATA'!$J$5:$J$498,$E15,'150 TS and Hurricane DATA'!$H$5:$H$498,AS$5,'150 TS and Hurricane DATA'!$K$5:$K$498,$F$7)</f>
        <v>0</v>
      </c>
      <c r="AT15">
        <f>COUNTIFS('150 TS and Hurricane DATA'!$I$5:$I$498,$E$7,'150 TS and Hurricane DATA'!$J$5:$J$498,$E15,'150 TS and Hurricane DATA'!$H$5:$H$498,AT$5,'150 TS and Hurricane DATA'!$K$5:$K$498,$F$7)</f>
        <v>0</v>
      </c>
      <c r="AU15">
        <f>COUNTIFS('150 TS and Hurricane DATA'!$I$5:$I$498,$E$7,'150 TS and Hurricane DATA'!$J$5:$J$498,$E15,'150 TS and Hurricane DATA'!$H$5:$H$498,AU$5,'150 TS and Hurricane DATA'!$K$5:$K$498,$F$7)</f>
        <v>0</v>
      </c>
      <c r="AV15">
        <f>COUNTIFS('150 TS and Hurricane DATA'!$I$5:$I$498,$E$7,'150 TS and Hurricane DATA'!$J$5:$J$498,$E15,'150 TS and Hurricane DATA'!$H$5:$H$498,AV$5,'150 TS and Hurricane DATA'!$K$5:$K$498,$F$7)</f>
        <v>0</v>
      </c>
      <c r="AW15">
        <f>COUNTIFS('150 TS and Hurricane DATA'!$I$5:$I$498,$E$7,'150 TS and Hurricane DATA'!$J$5:$J$498,$E15,'150 TS and Hurricane DATA'!$H$5:$H$498,AW$5,'150 TS and Hurricane DATA'!$K$5:$K$498,$F$7)</f>
        <v>0</v>
      </c>
      <c r="AX15">
        <f>COUNTIFS('150 TS and Hurricane DATA'!$I$5:$I$498,$E$7,'150 TS and Hurricane DATA'!$J$5:$J$498,$E15,'150 TS and Hurricane DATA'!$H$5:$H$498,AX$5,'150 TS and Hurricane DATA'!$K$5:$K$498,$F$7)</f>
        <v>0</v>
      </c>
      <c r="AY15">
        <f>COUNTIFS('150 TS and Hurricane DATA'!$I$5:$I$498,$E$7,'150 TS and Hurricane DATA'!$J$5:$J$498,$E15,'150 TS and Hurricane DATA'!$H$5:$H$498,AY$5,'150 TS and Hurricane DATA'!$K$5:$K$498,$F$7)</f>
        <v>0</v>
      </c>
      <c r="AZ15">
        <f>COUNTIFS('150 TS and Hurricane DATA'!$I$5:$I$498,$E$7,'150 TS and Hurricane DATA'!$J$5:$J$498,$E15,'150 TS and Hurricane DATA'!$H$5:$H$498,AZ$5,'150 TS and Hurricane DATA'!$K$5:$K$498,$F$7)</f>
        <v>0</v>
      </c>
      <c r="BA15">
        <f>COUNTIFS('150 TS and Hurricane DATA'!$I$5:$I$498,$E$7,'150 TS and Hurricane DATA'!$J$5:$J$498,$E15,'150 TS and Hurricane DATA'!$H$5:$H$498,BA$5,'150 TS and Hurricane DATA'!$K$5:$K$498,$F$7)</f>
        <v>1</v>
      </c>
      <c r="BB15">
        <f>COUNTIFS('150 TS and Hurricane DATA'!$I$5:$I$498,$E$7,'150 TS and Hurricane DATA'!$J$5:$J$498,$E15,'150 TS and Hurricane DATA'!$H$5:$H$498,BB$5,'150 TS and Hurricane DATA'!$K$5:$K$498,$F$7)</f>
        <v>0</v>
      </c>
      <c r="BC15">
        <f>COUNTIFS('150 TS and Hurricane DATA'!$I$5:$I$498,$E$7,'150 TS and Hurricane DATA'!$J$5:$J$498,$E15,'150 TS and Hurricane DATA'!$H$5:$H$498,BC$5,'150 TS and Hurricane DATA'!$K$5:$K$498,$F$7)</f>
        <v>0</v>
      </c>
      <c r="BD15">
        <f>COUNTIFS('150 TS and Hurricane DATA'!$I$5:$I$498,$E$7,'150 TS and Hurricane DATA'!$J$5:$J$498,$E15,'150 TS and Hurricane DATA'!$H$5:$H$498,BD$5,'150 TS and Hurricane DATA'!$K$5:$K$498,$F$7)</f>
        <v>1</v>
      </c>
      <c r="BE15">
        <f>COUNTIFS('150 TS and Hurricane DATA'!$I$5:$I$498,$E$7,'150 TS and Hurricane DATA'!$J$5:$J$498,$E15,'150 TS and Hurricane DATA'!$H$5:$H$498,BE$5,'150 TS and Hurricane DATA'!$K$5:$K$498,$F$7)</f>
        <v>0</v>
      </c>
      <c r="BF15">
        <f>COUNTIFS('150 TS and Hurricane DATA'!$I$5:$I$498,$E$7,'150 TS and Hurricane DATA'!$J$5:$J$498,$E15,'150 TS and Hurricane DATA'!$H$5:$H$498,BF$5,'150 TS and Hurricane DATA'!$K$5:$K$498,$F$7)</f>
        <v>1</v>
      </c>
      <c r="BG15">
        <f>COUNTIFS('150 TS and Hurricane DATA'!$I$5:$I$498,$E$7,'150 TS and Hurricane DATA'!$J$5:$J$498,$E15,'150 TS and Hurricane DATA'!$H$5:$H$498,BG$5,'150 TS and Hurricane DATA'!$K$5:$K$498,$F$7)</f>
        <v>0</v>
      </c>
      <c r="BH15">
        <f>COUNTIFS('150 TS and Hurricane DATA'!$I$5:$I$498,$E$7,'150 TS and Hurricane DATA'!$J$5:$J$498,$E15,'150 TS and Hurricane DATA'!$H$5:$H$498,BH$5,'150 TS and Hurricane DATA'!$K$5:$K$498,$F$7)</f>
        <v>0</v>
      </c>
      <c r="BI15">
        <f>COUNTIFS('150 TS and Hurricane DATA'!$I$5:$I$498,$E$7,'150 TS and Hurricane DATA'!$J$5:$J$498,$E15,'150 TS and Hurricane DATA'!$H$5:$H$498,BI$5,'150 TS and Hurricane DATA'!$K$5:$K$498,$F$7)</f>
        <v>0</v>
      </c>
      <c r="BJ15">
        <f>COUNTIFS('150 TS and Hurricane DATA'!$I$5:$I$498,$E$7,'150 TS and Hurricane DATA'!$J$5:$J$498,$E15,'150 TS and Hurricane DATA'!$H$5:$H$498,BJ$5,'150 TS and Hurricane DATA'!$K$5:$K$498,$F$7)</f>
        <v>0</v>
      </c>
      <c r="BK15">
        <f>COUNTIFS('150 TS and Hurricane DATA'!$I$5:$I$498,$E$7,'150 TS and Hurricane DATA'!$J$5:$J$498,$E15,'150 TS and Hurricane DATA'!$H$5:$H$498,BK$5,'150 TS and Hurricane DATA'!$K$5:$K$498,$F$7)</f>
        <v>0</v>
      </c>
      <c r="BL15">
        <f>COUNTIFS('150 TS and Hurricane DATA'!$I$5:$I$498,$E$7,'150 TS and Hurricane DATA'!$J$5:$J$498,$E15,'150 TS and Hurricane DATA'!$H$5:$H$498,BL$5,'150 TS and Hurricane DATA'!$K$5:$K$498,$F$7)</f>
        <v>0</v>
      </c>
      <c r="BM15">
        <f>COUNTIFS('150 TS and Hurricane DATA'!$I$5:$I$498,$E$7,'150 TS and Hurricane DATA'!$J$5:$J$498,$E15,'150 TS and Hurricane DATA'!$H$5:$H$498,BM$5,'150 TS and Hurricane DATA'!$K$5:$K$498,$F$7)</f>
        <v>0</v>
      </c>
      <c r="BN15">
        <f>COUNTIFS('150 TS and Hurricane DATA'!$I$5:$I$498,$E$7,'150 TS and Hurricane DATA'!$J$5:$J$498,$E15,'150 TS and Hurricane DATA'!$H$5:$H$498,BN$5,'150 TS and Hurricane DATA'!$K$5:$K$498,$F$7)</f>
        <v>0</v>
      </c>
      <c r="BO15">
        <f>COUNTIFS('150 TS and Hurricane DATA'!$I$5:$I$498,$E$7,'150 TS and Hurricane DATA'!$J$5:$J$498,$E15,'150 TS and Hurricane DATA'!$H$5:$H$498,BO$5,'150 TS and Hurricane DATA'!$K$5:$K$498,$F$7)</f>
        <v>1</v>
      </c>
      <c r="BP15">
        <f>COUNTIFS('150 TS and Hurricane DATA'!$I$5:$I$498,$E$7,'150 TS and Hurricane DATA'!$J$5:$J$498,$E15,'150 TS and Hurricane DATA'!$H$5:$H$498,BP$5,'150 TS and Hurricane DATA'!$K$5:$K$498,$F$7)</f>
        <v>0</v>
      </c>
      <c r="BQ15">
        <f>COUNTIFS('150 TS and Hurricane DATA'!$I$5:$I$498,$E$7,'150 TS and Hurricane DATA'!$J$5:$J$498,$E15,'150 TS and Hurricane DATA'!$H$5:$H$498,BQ$5,'150 TS and Hurricane DATA'!$K$5:$K$498,$F$7)</f>
        <v>0</v>
      </c>
      <c r="BR15">
        <f>COUNTIFS('150 TS and Hurricane DATA'!$I$5:$I$498,$E$7,'150 TS and Hurricane DATA'!$J$5:$J$498,$E15,'150 TS and Hurricane DATA'!$H$5:$H$498,BR$5,'150 TS and Hurricane DATA'!$K$5:$K$498,$F$7)</f>
        <v>0</v>
      </c>
      <c r="BS15">
        <f>COUNTIFS('150 TS and Hurricane DATA'!$I$5:$I$498,$E$7,'150 TS and Hurricane DATA'!$J$5:$J$498,$E15,'150 TS and Hurricane DATA'!$H$5:$H$498,BS$5,'150 TS and Hurricane DATA'!$K$5:$K$498,$F$7)</f>
        <v>0</v>
      </c>
      <c r="BT15">
        <f>COUNTIFS('150 TS and Hurricane DATA'!$I$5:$I$498,$E$7,'150 TS and Hurricane DATA'!$J$5:$J$498,$E15,'150 TS and Hurricane DATA'!$H$5:$H$498,BT$5,'150 TS and Hurricane DATA'!$K$5:$K$498,$F$7)</f>
        <v>0</v>
      </c>
      <c r="BU15">
        <f>COUNTIFS('150 TS and Hurricane DATA'!$I$5:$I$498,$E$7,'150 TS and Hurricane DATA'!$J$5:$J$498,$E15,'150 TS and Hurricane DATA'!$H$5:$H$498,BU$5,'150 TS and Hurricane DATA'!$K$5:$K$498,$F$7)</f>
        <v>0</v>
      </c>
      <c r="BV15">
        <f>COUNTIFS('150 TS and Hurricane DATA'!$I$5:$I$498,$E$7,'150 TS and Hurricane DATA'!$J$5:$J$498,$E15,'150 TS and Hurricane DATA'!$H$5:$H$498,BV$5,'150 TS and Hurricane DATA'!$K$5:$K$498,$F$7)</f>
        <v>0</v>
      </c>
      <c r="BW15">
        <f>COUNTIFS('150 TS and Hurricane DATA'!$I$5:$I$498,$E$7,'150 TS and Hurricane DATA'!$J$5:$J$498,$E15,'150 TS and Hurricane DATA'!$H$5:$H$498,BW$5,'150 TS and Hurricane DATA'!$K$5:$K$498,$F$7)</f>
        <v>0</v>
      </c>
      <c r="BX15">
        <f>COUNTIFS('150 TS and Hurricane DATA'!$I$5:$I$498,$E$7,'150 TS and Hurricane DATA'!$J$5:$J$498,$E15,'150 TS and Hurricane DATA'!$H$5:$H$498,BX$5,'150 TS and Hurricane DATA'!$K$5:$K$498,$F$7)</f>
        <v>0</v>
      </c>
      <c r="BY15">
        <f>COUNTIFS('150 TS and Hurricane DATA'!$I$5:$I$498,$E$7,'150 TS and Hurricane DATA'!$J$5:$J$498,$E15,'150 TS and Hurricane DATA'!$H$5:$H$498,BY$5,'150 TS and Hurricane DATA'!$K$5:$K$498,$F$7)</f>
        <v>0</v>
      </c>
      <c r="BZ15">
        <f>COUNTIFS('150 TS and Hurricane DATA'!$I$5:$I$498,$E$7,'150 TS and Hurricane DATA'!$J$5:$J$498,$E15,'150 TS and Hurricane DATA'!$H$5:$H$498,BZ$5,'150 TS and Hurricane DATA'!$K$5:$K$498,$F$7)</f>
        <v>0</v>
      </c>
      <c r="CA15">
        <f>COUNTIFS('150 TS and Hurricane DATA'!$I$5:$I$498,$E$7,'150 TS and Hurricane DATA'!$J$5:$J$498,$E15,'150 TS and Hurricane DATA'!$H$5:$H$498,CA$5,'150 TS and Hurricane DATA'!$K$5:$K$498,$F$7)</f>
        <v>0</v>
      </c>
      <c r="CB15">
        <f>COUNTIFS('150 TS and Hurricane DATA'!$I$5:$I$498,$E$7,'150 TS and Hurricane DATA'!$J$5:$J$498,$E15,'150 TS and Hurricane DATA'!$H$5:$H$498,CB$5,'150 TS and Hurricane DATA'!$K$5:$K$498,$F$7)</f>
        <v>0</v>
      </c>
      <c r="CC15">
        <f>COUNTIFS('150 TS and Hurricane DATA'!$I$5:$I$498,$E$7,'150 TS and Hurricane DATA'!$J$5:$J$498,$E15,'150 TS and Hurricane DATA'!$H$5:$H$498,CC$5,'150 TS and Hurricane DATA'!$K$5:$K$498,$F$7)</f>
        <v>0</v>
      </c>
      <c r="CD15">
        <f>COUNTIFS('150 TS and Hurricane DATA'!$I$5:$I$498,$E$7,'150 TS and Hurricane DATA'!$J$5:$J$498,$E15,'150 TS and Hurricane DATA'!$H$5:$H$498,CD$5,'150 TS and Hurricane DATA'!$K$5:$K$498,$F$7)</f>
        <v>0</v>
      </c>
      <c r="CE15">
        <f>COUNTIFS('150 TS and Hurricane DATA'!$I$5:$I$498,$E$7,'150 TS and Hurricane DATA'!$J$5:$J$498,$E15,'150 TS and Hurricane DATA'!$H$5:$H$498,CE$5,'150 TS and Hurricane DATA'!$K$5:$K$498,$F$7)</f>
        <v>0</v>
      </c>
      <c r="CF15">
        <f>COUNTIFS('150 TS and Hurricane DATA'!$I$5:$I$498,$E$7,'150 TS and Hurricane DATA'!$J$5:$J$498,$E15,'150 TS and Hurricane DATA'!$H$5:$H$498,CF$5,'150 TS and Hurricane DATA'!$K$5:$K$498,$F$7)</f>
        <v>0</v>
      </c>
      <c r="CG15">
        <f>COUNTIFS('150 TS and Hurricane DATA'!$I$5:$I$498,$E$7,'150 TS and Hurricane DATA'!$J$5:$J$498,$E15,'150 TS and Hurricane DATA'!$H$5:$H$498,CG$5,'150 TS and Hurricane DATA'!$K$5:$K$498,$F$7)</f>
        <v>0</v>
      </c>
      <c r="CH15">
        <f>COUNTIFS('150 TS and Hurricane DATA'!$I$5:$I$498,$E$7,'150 TS and Hurricane DATA'!$J$5:$J$498,$E15,'150 TS and Hurricane DATA'!$H$5:$H$498,CH$5,'150 TS and Hurricane DATA'!$K$5:$K$498,$F$7)</f>
        <v>0</v>
      </c>
      <c r="CI15">
        <f>COUNTIFS('150 TS and Hurricane DATA'!$I$5:$I$498,$E$7,'150 TS and Hurricane DATA'!$J$5:$J$498,$E15,'150 TS and Hurricane DATA'!$H$5:$H$498,CI$5,'150 TS and Hurricane DATA'!$K$5:$K$498,$F$7)</f>
        <v>0</v>
      </c>
      <c r="CJ15">
        <f>COUNTIFS('150 TS and Hurricane DATA'!$I$5:$I$498,$E$7,'150 TS and Hurricane DATA'!$J$5:$J$498,$E15,'150 TS and Hurricane DATA'!$H$5:$H$498,CJ$5,'150 TS and Hurricane DATA'!$K$5:$K$498,$F$7)</f>
        <v>0</v>
      </c>
      <c r="CK15">
        <f>COUNTIFS('150 TS and Hurricane DATA'!$I$5:$I$498,$E$7,'150 TS and Hurricane DATA'!$J$5:$J$498,$E15,'150 TS and Hurricane DATA'!$H$5:$H$498,CK$5,'150 TS and Hurricane DATA'!$K$5:$K$498,$F$7)</f>
        <v>0</v>
      </c>
      <c r="CL15">
        <f>COUNTIFS('150 TS and Hurricane DATA'!$I$5:$I$498,$E$7,'150 TS and Hurricane DATA'!$J$5:$J$498,$E15,'150 TS and Hurricane DATA'!$H$5:$H$498,CL$5,'150 TS and Hurricane DATA'!$K$5:$K$498,$F$7)</f>
        <v>0</v>
      </c>
      <c r="CM15">
        <f>COUNTIFS('150 TS and Hurricane DATA'!$I$5:$I$498,$E$7,'150 TS and Hurricane DATA'!$J$5:$J$498,$E15,'150 TS and Hurricane DATA'!$H$5:$H$498,CM$5,'150 TS and Hurricane DATA'!$K$5:$K$498,$F$7)</f>
        <v>0</v>
      </c>
      <c r="CN15">
        <f>COUNTIFS('150 TS and Hurricane DATA'!$I$5:$I$498,$E$7,'150 TS and Hurricane DATA'!$J$5:$J$498,$E15,'150 TS and Hurricane DATA'!$H$5:$H$498,CN$5,'150 TS and Hurricane DATA'!$K$5:$K$498,$F$7)</f>
        <v>1</v>
      </c>
      <c r="CO15">
        <f>COUNTIFS('150 TS and Hurricane DATA'!$I$5:$I$498,$E$7,'150 TS and Hurricane DATA'!$J$5:$J$498,$E15,'150 TS and Hurricane DATA'!$H$5:$H$498,CO$5,'150 TS and Hurricane DATA'!$K$5:$K$498,$F$7)</f>
        <v>0</v>
      </c>
      <c r="CP15">
        <f>COUNTIFS('150 TS and Hurricane DATA'!$I$5:$I$498,$E$7,'150 TS and Hurricane DATA'!$J$5:$J$498,$E15,'150 TS and Hurricane DATA'!$H$5:$H$498,CP$5,'150 TS and Hurricane DATA'!$K$5:$K$498,$F$7)</f>
        <v>0</v>
      </c>
      <c r="CQ15">
        <f>COUNTIFS('150 TS and Hurricane DATA'!$I$5:$I$498,$E$7,'150 TS and Hurricane DATA'!$J$5:$J$498,$E15,'150 TS and Hurricane DATA'!$H$5:$H$498,CQ$5,'150 TS and Hurricane DATA'!$K$5:$K$498,$F$7)</f>
        <v>0</v>
      </c>
      <c r="CR15">
        <f>COUNTIFS('150 TS and Hurricane DATA'!$I$5:$I$498,$E$7,'150 TS and Hurricane DATA'!$J$5:$J$498,$E15,'150 TS and Hurricane DATA'!$H$5:$H$498,CR$5,'150 TS and Hurricane DATA'!$K$5:$K$498,$F$7)</f>
        <v>0</v>
      </c>
      <c r="CS15">
        <f>COUNTIFS('150 TS and Hurricane DATA'!$I$5:$I$498,$E$7,'150 TS and Hurricane DATA'!$J$5:$J$498,$E15,'150 TS and Hurricane DATA'!$H$5:$H$498,CS$5,'150 TS and Hurricane DATA'!$K$5:$K$498,$F$7)</f>
        <v>0</v>
      </c>
      <c r="CT15">
        <f>COUNTIFS('150 TS and Hurricane DATA'!$I$5:$I$498,$E$7,'150 TS and Hurricane DATA'!$J$5:$J$498,$E15,'150 TS and Hurricane DATA'!$H$5:$H$498,CT$5,'150 TS and Hurricane DATA'!$K$5:$K$498,$F$7)</f>
        <v>0</v>
      </c>
      <c r="CU15">
        <f>COUNTIFS('150 TS and Hurricane DATA'!$I$5:$I$498,$E$7,'150 TS and Hurricane DATA'!$J$5:$J$498,$E15,'150 TS and Hurricane DATA'!$H$5:$H$498,CU$5,'150 TS and Hurricane DATA'!$K$5:$K$498,$F$7)</f>
        <v>0</v>
      </c>
      <c r="CV15">
        <f>COUNTIFS('150 TS and Hurricane DATA'!$I$5:$I$498,$E$7,'150 TS and Hurricane DATA'!$J$5:$J$498,$E15,'150 TS and Hurricane DATA'!$H$5:$H$498,CV$5,'150 TS and Hurricane DATA'!$K$5:$K$498,$F$7)</f>
        <v>0</v>
      </c>
      <c r="CW15">
        <f>COUNTIFS('150 TS and Hurricane DATA'!$I$5:$I$498,$E$7,'150 TS and Hurricane DATA'!$J$5:$J$498,$E15,'150 TS and Hurricane DATA'!$H$5:$H$498,CW$5,'150 TS and Hurricane DATA'!$K$5:$K$498,$F$7)</f>
        <v>0</v>
      </c>
      <c r="CX15">
        <f>COUNTIFS('150 TS and Hurricane DATA'!$I$5:$I$498,$E$7,'150 TS and Hurricane DATA'!$J$5:$J$498,$E15,'150 TS and Hurricane DATA'!$H$5:$H$498,CX$5,'150 TS and Hurricane DATA'!$K$5:$K$498,$F$7)</f>
        <v>0</v>
      </c>
      <c r="CY15">
        <f>COUNTIFS('150 TS and Hurricane DATA'!$I$5:$I$498,$E$7,'150 TS and Hurricane DATA'!$J$5:$J$498,$E15,'150 TS and Hurricane DATA'!$H$5:$H$498,CY$5,'150 TS and Hurricane DATA'!$K$5:$K$498,$F$7)</f>
        <v>0</v>
      </c>
      <c r="CZ15">
        <f>COUNTIFS('150 TS and Hurricane DATA'!$I$5:$I$498,$E$7,'150 TS and Hurricane DATA'!$J$5:$J$498,$E15,'150 TS and Hurricane DATA'!$H$5:$H$498,CZ$5,'150 TS and Hurricane DATA'!$K$5:$K$498,$F$7)</f>
        <v>0</v>
      </c>
      <c r="DA15">
        <f>COUNTIFS('150 TS and Hurricane DATA'!$I$5:$I$498,$E$7,'150 TS and Hurricane DATA'!$J$5:$J$498,$E15,'150 TS and Hurricane DATA'!$H$5:$H$498,DA$5,'150 TS and Hurricane DATA'!$K$5:$K$498,$F$7)</f>
        <v>0</v>
      </c>
      <c r="DB15">
        <f>COUNTIFS('150 TS and Hurricane DATA'!$I$5:$I$498,$E$7,'150 TS and Hurricane DATA'!$J$5:$J$498,$E15,'150 TS and Hurricane DATA'!$H$5:$H$498,DB$5,'150 TS and Hurricane DATA'!$K$5:$K$498,$F$7)</f>
        <v>0</v>
      </c>
      <c r="DC15">
        <f>COUNTIFS('150 TS and Hurricane DATA'!$I$5:$I$498,$E$7,'150 TS and Hurricane DATA'!$J$5:$J$498,$E15,'150 TS and Hurricane DATA'!$H$5:$H$498,DC$5,'150 TS and Hurricane DATA'!$K$5:$K$498,$F$7)</f>
        <v>0</v>
      </c>
      <c r="DD15">
        <f>COUNTIFS('150 TS and Hurricane DATA'!$I$5:$I$498,$E$7,'150 TS and Hurricane DATA'!$J$5:$J$498,$E15,'150 TS and Hurricane DATA'!$H$5:$H$498,DD$5,'150 TS and Hurricane DATA'!$K$5:$K$498,$F$7)</f>
        <v>0</v>
      </c>
      <c r="DE15">
        <f>COUNTIFS('150 TS and Hurricane DATA'!$I$5:$I$498,$E$7,'150 TS and Hurricane DATA'!$J$5:$J$498,$E15,'150 TS and Hurricane DATA'!$H$5:$H$498,DE$5,'150 TS and Hurricane DATA'!$K$5:$K$498,$F$7)</f>
        <v>0</v>
      </c>
      <c r="DF15">
        <f>COUNTIFS('150 TS and Hurricane DATA'!$I$5:$I$498,$E$7,'150 TS and Hurricane DATA'!$J$5:$J$498,$E15,'150 TS and Hurricane DATA'!$H$5:$H$498,DF$5,'150 TS and Hurricane DATA'!$K$5:$K$498,$F$7)</f>
        <v>0</v>
      </c>
      <c r="DG15">
        <f>COUNTIFS('150 TS and Hurricane DATA'!$I$5:$I$498,$E$7,'150 TS and Hurricane DATA'!$J$5:$J$498,$E15,'150 TS and Hurricane DATA'!$H$5:$H$498,DG$5,'150 TS and Hurricane DATA'!$K$5:$K$498,$F$7)</f>
        <v>0</v>
      </c>
      <c r="DH15">
        <f>COUNTIFS('150 TS and Hurricane DATA'!$I$5:$I$498,$E$7,'150 TS and Hurricane DATA'!$J$5:$J$498,$E15,'150 TS and Hurricane DATA'!$H$5:$H$498,DH$5,'150 TS and Hurricane DATA'!$K$5:$K$498,$F$7)</f>
        <v>0</v>
      </c>
      <c r="DI15">
        <f>COUNTIFS('150 TS and Hurricane DATA'!$I$5:$I$498,$E$7,'150 TS and Hurricane DATA'!$J$5:$J$498,$E15,'150 TS and Hurricane DATA'!$H$5:$H$498,DI$5,'150 TS and Hurricane DATA'!$K$5:$K$498,$F$7)</f>
        <v>0</v>
      </c>
      <c r="DJ15">
        <f>COUNTIFS('150 TS and Hurricane DATA'!$I$5:$I$498,$E$7,'150 TS and Hurricane DATA'!$J$5:$J$498,$E15,'150 TS and Hurricane DATA'!$H$5:$H$498,DJ$5,'150 TS and Hurricane DATA'!$K$5:$K$498,$F$7)</f>
        <v>0</v>
      </c>
      <c r="DK15">
        <f>COUNTIFS('150 TS and Hurricane DATA'!$I$5:$I$498,$E$7,'150 TS and Hurricane DATA'!$J$5:$J$498,$E15,'150 TS and Hurricane DATA'!$H$5:$H$498,DK$5,'150 TS and Hurricane DATA'!$K$5:$K$498,$F$7)</f>
        <v>0</v>
      </c>
      <c r="DL15">
        <f>COUNTIFS('150 TS and Hurricane DATA'!$I$5:$I$498,$E$7,'150 TS and Hurricane DATA'!$J$5:$J$498,$E15,'150 TS and Hurricane DATA'!$H$5:$H$498,DL$5,'150 TS and Hurricane DATA'!$K$5:$K$498,$F$7)</f>
        <v>0</v>
      </c>
      <c r="DM15">
        <f>COUNTIFS('150 TS and Hurricane DATA'!$I$5:$I$498,$E$7,'150 TS and Hurricane DATA'!$J$5:$J$498,$E15,'150 TS and Hurricane DATA'!$H$5:$H$498,DM$5,'150 TS and Hurricane DATA'!$K$5:$K$498,$F$7)</f>
        <v>0</v>
      </c>
      <c r="DN15">
        <f>COUNTIFS('150 TS and Hurricane DATA'!$I$5:$I$498,$E$7,'150 TS and Hurricane DATA'!$J$5:$J$498,$E15,'150 TS and Hurricane DATA'!$H$5:$H$498,DN$5,'150 TS and Hurricane DATA'!$K$5:$K$498,$F$7)</f>
        <v>0</v>
      </c>
      <c r="DO15">
        <f>COUNTIFS('150 TS and Hurricane DATA'!$I$5:$I$498,$E$7,'150 TS and Hurricane DATA'!$J$5:$J$498,$E15,'150 TS and Hurricane DATA'!$H$5:$H$498,DO$5,'150 TS and Hurricane DATA'!$K$5:$K$498,$F$7)</f>
        <v>0</v>
      </c>
      <c r="DP15">
        <f>COUNTIFS('150 TS and Hurricane DATA'!$I$5:$I$498,$E$7,'150 TS and Hurricane DATA'!$J$5:$J$498,$E15,'150 TS and Hurricane DATA'!$H$5:$H$498,DP$5,'150 TS and Hurricane DATA'!$K$5:$K$498,$F$7)</f>
        <v>0</v>
      </c>
      <c r="DQ15">
        <f>COUNTIFS('150 TS and Hurricane DATA'!$I$5:$I$498,$E$7,'150 TS and Hurricane DATA'!$J$5:$J$498,$E15,'150 TS and Hurricane DATA'!$H$5:$H$498,DQ$5,'150 TS and Hurricane DATA'!$K$5:$K$498,$F$7)</f>
        <v>0</v>
      </c>
      <c r="DR15">
        <f>COUNTIFS('150 TS and Hurricane DATA'!$I$5:$I$498,$E$7,'150 TS and Hurricane DATA'!$J$5:$J$498,$E15,'150 TS and Hurricane DATA'!$H$5:$H$498,DR$5,'150 TS and Hurricane DATA'!$K$5:$K$498,$F$7)</f>
        <v>0</v>
      </c>
      <c r="DS15">
        <f>COUNTIFS('150 TS and Hurricane DATA'!$I$5:$I$498,$E$7,'150 TS and Hurricane DATA'!$J$5:$J$498,$E15,'150 TS and Hurricane DATA'!$H$5:$H$498,DS$5,'150 TS and Hurricane DATA'!$K$5:$K$498,$F$7)</f>
        <v>0</v>
      </c>
      <c r="DT15">
        <f>COUNTIFS('150 TS and Hurricane DATA'!$I$5:$I$498,$E$7,'150 TS and Hurricane DATA'!$J$5:$J$498,$E15,'150 TS and Hurricane DATA'!$H$5:$H$498,DT$5,'150 TS and Hurricane DATA'!$K$5:$K$498,$F$7)</f>
        <v>0</v>
      </c>
      <c r="DU15">
        <f>COUNTIFS('150 TS and Hurricane DATA'!$I$5:$I$498,$E$7,'150 TS and Hurricane DATA'!$J$5:$J$498,$E15,'150 TS and Hurricane DATA'!$H$5:$H$498,DU$5,'150 TS and Hurricane DATA'!$K$5:$K$498,$F$7)</f>
        <v>0</v>
      </c>
      <c r="DV15">
        <f>COUNTIFS('150 TS and Hurricane DATA'!$I$5:$I$498,$E$7,'150 TS and Hurricane DATA'!$J$5:$J$498,$E15,'150 TS and Hurricane DATA'!$H$5:$H$498,DV$5,'150 TS and Hurricane DATA'!$K$5:$K$498,$F$7)</f>
        <v>0</v>
      </c>
      <c r="DW15">
        <f>COUNTIFS('150 TS and Hurricane DATA'!$I$5:$I$498,$E$7,'150 TS and Hurricane DATA'!$J$5:$J$498,$E15,'150 TS and Hurricane DATA'!$H$5:$H$498,DW$5,'150 TS and Hurricane DATA'!$K$5:$K$498,$F$7)</f>
        <v>0</v>
      </c>
      <c r="DX15">
        <f>COUNTIFS('150 TS and Hurricane DATA'!$I$5:$I$498,$E$7,'150 TS and Hurricane DATA'!$J$5:$J$498,$E15,'150 TS and Hurricane DATA'!$H$5:$H$498,DX$5,'150 TS and Hurricane DATA'!$K$5:$K$498,$F$7)</f>
        <v>0</v>
      </c>
      <c r="DY15">
        <f>COUNTIFS('150 TS and Hurricane DATA'!$I$5:$I$498,$E$7,'150 TS and Hurricane DATA'!$J$5:$J$498,$E15,'150 TS and Hurricane DATA'!$H$5:$H$498,DY$5,'150 TS and Hurricane DATA'!$K$5:$K$498,$F$7)</f>
        <v>0</v>
      </c>
      <c r="DZ15">
        <f>COUNTIFS('150 TS and Hurricane DATA'!$I$5:$I$498,$E$7,'150 TS and Hurricane DATA'!$J$5:$J$498,$E15,'150 TS and Hurricane DATA'!$H$5:$H$498,DZ$5,'150 TS and Hurricane DATA'!$K$5:$K$498,$F$7)</f>
        <v>0</v>
      </c>
      <c r="EA15">
        <f>COUNTIFS('150 TS and Hurricane DATA'!$I$5:$I$498,$E$7,'150 TS and Hurricane DATA'!$J$5:$J$498,$E15,'150 TS and Hurricane DATA'!$H$5:$H$498,EA$5,'150 TS and Hurricane DATA'!$K$5:$K$498,$F$7)</f>
        <v>0</v>
      </c>
      <c r="EB15">
        <f>COUNTIFS('150 TS and Hurricane DATA'!$I$5:$I$498,$E$7,'150 TS and Hurricane DATA'!$J$5:$J$498,$E15,'150 TS and Hurricane DATA'!$H$5:$H$498,EB$5,'150 TS and Hurricane DATA'!$K$5:$K$498,$F$7)</f>
        <v>1</v>
      </c>
      <c r="EC15">
        <f>COUNTIFS('150 TS and Hurricane DATA'!$I$5:$I$498,$E$7,'150 TS and Hurricane DATA'!$J$5:$J$498,$E15,'150 TS and Hurricane DATA'!$H$5:$H$498,EC$5,'150 TS and Hurricane DATA'!$K$5:$K$498,$F$7)</f>
        <v>0</v>
      </c>
      <c r="ED15">
        <f>COUNTIFS('150 TS and Hurricane DATA'!$I$5:$I$498,$E$7,'150 TS and Hurricane DATA'!$J$5:$J$498,$E15,'150 TS and Hurricane DATA'!$H$5:$H$498,ED$5,'150 TS and Hurricane DATA'!$K$5:$K$498,$F$7)</f>
        <v>0</v>
      </c>
      <c r="EE15">
        <f>COUNTIFS('150 TS and Hurricane DATA'!$I$5:$I$498,$E$7,'150 TS and Hurricane DATA'!$J$5:$J$498,$E15,'150 TS and Hurricane DATA'!$H$5:$H$498,EE$5,'150 TS and Hurricane DATA'!$K$5:$K$498,$F$7)</f>
        <v>0</v>
      </c>
      <c r="EF15">
        <f>COUNTIFS('150 TS and Hurricane DATA'!$I$5:$I$498,$E$7,'150 TS and Hurricane DATA'!$J$5:$J$498,$E15,'150 TS and Hurricane DATA'!$H$5:$H$498,EF$5,'150 TS and Hurricane DATA'!$K$5:$K$498,$F$7)</f>
        <v>0</v>
      </c>
      <c r="EG15">
        <f>COUNTIFS('150 TS and Hurricane DATA'!$I$5:$I$498,$E$7,'150 TS and Hurricane DATA'!$J$5:$J$498,$E15,'150 TS and Hurricane DATA'!$H$5:$H$498,EG$5,'150 TS and Hurricane DATA'!$K$5:$K$498,$F$7)</f>
        <v>0</v>
      </c>
      <c r="EH15">
        <f>COUNTIFS('150 TS and Hurricane DATA'!$I$5:$I$498,$E$7,'150 TS and Hurricane DATA'!$J$5:$J$498,$E15,'150 TS and Hurricane DATA'!$H$5:$H$498,EH$5,'150 TS and Hurricane DATA'!$K$5:$K$498,$F$7)</f>
        <v>0</v>
      </c>
      <c r="EI15">
        <f>COUNTIFS('150 TS and Hurricane DATA'!$I$5:$I$498,$E$7,'150 TS and Hurricane DATA'!$J$5:$J$498,$E15,'150 TS and Hurricane DATA'!$H$5:$H$498,EI$5,'150 TS and Hurricane DATA'!$K$5:$K$498,$F$7)</f>
        <v>0</v>
      </c>
      <c r="EJ15">
        <f>COUNTIFS('150 TS and Hurricane DATA'!$I$5:$I$498,$E$7,'150 TS and Hurricane DATA'!$J$5:$J$498,$E15,'150 TS and Hurricane DATA'!$H$5:$H$498,EJ$5,'150 TS and Hurricane DATA'!$K$5:$K$498,$F$7)</f>
        <v>0</v>
      </c>
      <c r="EK15">
        <f>COUNTIFS('150 TS and Hurricane DATA'!$I$5:$I$498,$E$7,'150 TS and Hurricane DATA'!$J$5:$J$498,$E15,'150 TS and Hurricane DATA'!$H$5:$H$498,EK$5,'150 TS and Hurricane DATA'!$K$5:$K$498,$F$7)</f>
        <v>0</v>
      </c>
      <c r="EL15">
        <f>COUNTIFS('150 TS and Hurricane DATA'!$I$5:$I$498,$E$7,'150 TS and Hurricane DATA'!$J$5:$J$498,$E15,'150 TS and Hurricane DATA'!$H$5:$H$498,EL$5,'150 TS and Hurricane DATA'!$K$5:$K$498,$F$7)</f>
        <v>0</v>
      </c>
      <c r="EM15">
        <f>COUNTIFS('150 TS and Hurricane DATA'!$I$5:$I$498,$E$7,'150 TS and Hurricane DATA'!$J$5:$J$498,$E15,'150 TS and Hurricane DATA'!$H$5:$H$498,EM$5,'150 TS and Hurricane DATA'!$K$5:$K$498,$F$7)</f>
        <v>0</v>
      </c>
      <c r="EN15">
        <f>COUNTIFS('150 TS and Hurricane DATA'!$I$5:$I$498,$E$7,'150 TS and Hurricane DATA'!$J$5:$J$498,$E15,'150 TS and Hurricane DATA'!$H$5:$H$498,EN$5,'150 TS and Hurricane DATA'!$K$5:$K$498,$F$7)</f>
        <v>0</v>
      </c>
      <c r="EO15">
        <f>COUNTIFS('150 TS and Hurricane DATA'!$I$5:$I$498,$E$7,'150 TS and Hurricane DATA'!$J$5:$J$498,$E15,'150 TS and Hurricane DATA'!$H$5:$H$498,EO$5,'150 TS and Hurricane DATA'!$K$5:$K$498,$F$7)</f>
        <v>0</v>
      </c>
      <c r="EP15">
        <f>COUNTIFS('150 TS and Hurricane DATA'!$I$5:$I$498,$E$7,'150 TS and Hurricane DATA'!$J$5:$J$498,$E15,'150 TS and Hurricane DATA'!$H$5:$H$498,EP$5,'150 TS and Hurricane DATA'!$K$5:$K$498,$F$7)</f>
        <v>0</v>
      </c>
      <c r="EQ15">
        <f>COUNTIFS('150 TS and Hurricane DATA'!$I$5:$I$498,$E$7,'150 TS and Hurricane DATA'!$J$5:$J$498,$E15,'150 TS and Hurricane DATA'!$H$5:$H$498,EQ$5,'150 TS and Hurricane DATA'!$K$5:$K$498,$F$7)</f>
        <v>0</v>
      </c>
      <c r="ER15">
        <f>COUNTIFS('150 TS and Hurricane DATA'!$I$5:$I$498,$E$7,'150 TS and Hurricane DATA'!$J$5:$J$498,$E15,'150 TS and Hurricane DATA'!$H$5:$H$498,ER$5,'150 TS and Hurricane DATA'!$K$5:$K$498,$F$7)</f>
        <v>0</v>
      </c>
      <c r="ES15">
        <f>COUNTIFS('150 TS and Hurricane DATA'!$I$5:$I$498,$E$7,'150 TS and Hurricane DATA'!$J$5:$J$498,$E15,'150 TS and Hurricane DATA'!$H$5:$H$498,ES$5,'150 TS and Hurricane DATA'!$K$5:$K$498,$F$7)</f>
        <v>0</v>
      </c>
      <c r="ET15">
        <f>COUNTIFS('150 TS and Hurricane DATA'!$I$5:$I$498,$E$7,'150 TS and Hurricane DATA'!$J$5:$J$498,$E15,'150 TS and Hurricane DATA'!$H$5:$H$498,ET$5,'150 TS and Hurricane DATA'!$K$5:$K$498,$F$7)</f>
        <v>0</v>
      </c>
      <c r="EU15">
        <f>COUNTIFS('150 TS and Hurricane DATA'!$I$5:$I$498,$E$7,'150 TS and Hurricane DATA'!$J$5:$J$498,$E15,'150 TS and Hurricane DATA'!$H$5:$H$498,EU$5,'150 TS and Hurricane DATA'!$K$5:$K$498,$F$7)</f>
        <v>0</v>
      </c>
      <c r="EV15">
        <f>COUNTIFS('150 TS and Hurricane DATA'!$I$5:$I$498,$E$7,'150 TS and Hurricane DATA'!$J$5:$J$498,$E15,'150 TS and Hurricane DATA'!$H$5:$H$498,EV$5,'150 TS and Hurricane DATA'!$K$5:$K$498,$F$7)</f>
        <v>0</v>
      </c>
      <c r="EW15">
        <f>COUNTIFS('150 TS and Hurricane DATA'!$I$5:$I$498,$E$7,'150 TS and Hurricane DATA'!$J$5:$J$498,$E15,'150 TS and Hurricane DATA'!$H$5:$H$498,EW$5,'150 TS and Hurricane DATA'!$K$5:$K$498,$F$7)</f>
        <v>0</v>
      </c>
      <c r="EX15">
        <f>COUNTIFS('150 TS and Hurricane DATA'!$I$5:$I$498,$E$7,'150 TS and Hurricane DATA'!$J$5:$J$498,$E15,'150 TS and Hurricane DATA'!$H$5:$H$498,EX$5,'150 TS and Hurricane DATA'!$K$5:$K$498,$F$7)</f>
        <v>1</v>
      </c>
      <c r="EY15">
        <f>COUNTIFS('150 TS and Hurricane DATA'!$I$5:$I$498,$E$7,'150 TS and Hurricane DATA'!$J$5:$J$498,$E15,'150 TS and Hurricane DATA'!$H$5:$H$498,EY$5,'150 TS and Hurricane DATA'!$K$5:$K$498,$F$7)</f>
        <v>1</v>
      </c>
      <c r="EZ15">
        <f>COUNTIFS('150 TS and Hurricane DATA'!$I$5:$I$498,$E$7,'150 TS and Hurricane DATA'!$J$5:$J$498,$E15,'150 TS and Hurricane DATA'!$H$5:$H$498,EZ$5,'150 TS and Hurricane DATA'!$K$5:$K$498,$F$7)</f>
        <v>0</v>
      </c>
      <c r="FA15">
        <f>COUNTIFS('150 TS and Hurricane DATA'!$I$5:$I$498,$E$7,'150 TS and Hurricane DATA'!$J$5:$J$498,$E15,'150 TS and Hurricane DATA'!$H$5:$H$498,FA$5,'150 TS and Hurricane DATA'!$K$5:$K$498,$F$7)</f>
        <v>0</v>
      </c>
      <c r="FB15">
        <f>COUNTIFS('150 TS and Hurricane DATA'!$I$5:$I$498,$E$7,'150 TS and Hurricane DATA'!$J$5:$J$498,$E15,'150 TS and Hurricane DATA'!$H$5:$H$498,FB$5,'150 TS and Hurricane DATA'!$K$5:$K$498,$F$7)</f>
        <v>0</v>
      </c>
      <c r="FC15">
        <f>COUNTIFS('150 TS and Hurricane DATA'!$I$5:$I$498,$E$7,'150 TS and Hurricane DATA'!$J$5:$J$498,$E15,'150 TS and Hurricane DATA'!$H$5:$H$498,FC$5,'150 TS and Hurricane DATA'!$K$5:$K$498,$F$7)</f>
        <v>1</v>
      </c>
      <c r="FD15">
        <f>COUNTIFS('150 TS and Hurricane DATA'!$I$5:$I$498,$E$7,'150 TS and Hurricane DATA'!$J$5:$J$498,$E15,'150 TS and Hurricane DATA'!$H$5:$H$498,FD$5,'150 TS and Hurricane DATA'!$K$5:$K$498,$F$7)</f>
        <v>0</v>
      </c>
      <c r="FE15">
        <f>COUNTIFS('150 TS and Hurricane DATA'!$I$5:$I$498,$E$7,'150 TS and Hurricane DATA'!$J$5:$J$498,$E15,'150 TS and Hurricane DATA'!$H$5:$H$498,FE$5,'150 TS and Hurricane DATA'!$K$5:$K$498,$F$7)</f>
        <v>0</v>
      </c>
      <c r="FF15">
        <f>COUNTIFS('150 TS and Hurricane DATA'!$I$5:$I$498,$E$7,'150 TS and Hurricane DATA'!$J$5:$J$498,$E15,'150 TS and Hurricane DATA'!$H$5:$H$498,FF$5,'150 TS and Hurricane DATA'!$K$5:$K$498,$F$7)</f>
        <v>1</v>
      </c>
      <c r="FG15">
        <f>COUNTIFS('150 TS and Hurricane DATA'!$I$5:$I$498,$E$7,'150 TS and Hurricane DATA'!$J$5:$J$498,$E15,'150 TS and Hurricane DATA'!$H$5:$H$498,FG$5,'150 TS and Hurricane DATA'!$K$5:$K$498,$F$7)</f>
        <v>0</v>
      </c>
      <c r="FH15">
        <f>COUNTIFS('150 TS and Hurricane DATA'!$I$5:$I$498,$E$7,'150 TS and Hurricane DATA'!$J$5:$J$498,$E15,'150 TS and Hurricane DATA'!$H$5:$H$498,FH$5,'150 TS and Hurricane DATA'!$K$5:$K$498,$F$7)</f>
        <v>0</v>
      </c>
      <c r="FI15">
        <f>COUNTIFS('150 TS and Hurricane DATA'!$I$5:$I$498,$E$7,'150 TS and Hurricane DATA'!$J$5:$J$498,$E15,'150 TS and Hurricane DATA'!$H$5:$H$498,FI$5,'150 TS and Hurricane DATA'!$K$5:$K$498,$F$7)</f>
        <v>0</v>
      </c>
      <c r="FJ15">
        <f>COUNTIFS('150 TS and Hurricane DATA'!$I$5:$I$498,$E$7,'150 TS and Hurricane DATA'!$J$5:$J$498,$E15,'150 TS and Hurricane DATA'!$H$5:$H$498,FJ$5,'150 TS and Hurricane DATA'!$K$5:$K$498,$F$7)</f>
        <v>0</v>
      </c>
      <c r="FK15">
        <f>COUNTIFS('150 TS and Hurricane DATA'!$I$5:$I$498,$E$7,'150 TS and Hurricane DATA'!$J$5:$J$498,$E15,'150 TS and Hurricane DATA'!$H$5:$H$498,FK$5,'150 TS and Hurricane DATA'!$K$5:$K$498,$F$7)</f>
        <v>0</v>
      </c>
      <c r="FL15">
        <f>COUNTIFS('150 TS and Hurricane DATA'!$I$5:$I$498,$E$7,'150 TS and Hurricane DATA'!$J$5:$J$498,$E15,'150 TS and Hurricane DATA'!$H$5:$H$498,FL$5,'150 TS and Hurricane DATA'!$K$5:$K$498,$F$7)</f>
        <v>0</v>
      </c>
      <c r="FM15">
        <f>COUNTIFS('150 TS and Hurricane DATA'!$I$5:$I$498,$E$7,'150 TS and Hurricane DATA'!$J$5:$J$498,$E15,'150 TS and Hurricane DATA'!$H$5:$H$498,FM$5,'150 TS and Hurricane DATA'!$K$5:$K$498,$F$7)</f>
        <v>0</v>
      </c>
      <c r="FN15">
        <f>COUNTIFS('150 TS and Hurricane DATA'!$I$5:$I$498,$E$7,'150 TS and Hurricane DATA'!$J$5:$J$498,$E15,'150 TS and Hurricane DATA'!$H$5:$H$498,FN$5,'150 TS and Hurricane DATA'!$K$5:$K$498,$F$7)</f>
        <v>0</v>
      </c>
      <c r="FO15">
        <f>COUNTIFS('150 TS and Hurricane DATA'!$I$5:$I$498,$E$7,'150 TS and Hurricane DATA'!$J$5:$J$498,$E15,'150 TS and Hurricane DATA'!$H$5:$H$498,FO$5,'150 TS and Hurricane DATA'!$K$5:$K$498,$F$7)</f>
        <v>0</v>
      </c>
      <c r="FP15">
        <f>COUNTIFS('150 TS and Hurricane DATA'!$I$5:$I$498,$E$7,'150 TS and Hurricane DATA'!$J$5:$J$498,$E15,'150 TS and Hurricane DATA'!$H$5:$H$498,FP$5,'150 TS and Hurricane DATA'!$K$5:$K$498,$F$7)</f>
        <v>0</v>
      </c>
      <c r="FQ15">
        <f>COUNTIFS('150 TS and Hurricane DATA'!$I$5:$I$498,$E$7,'150 TS and Hurricane DATA'!$J$5:$J$498,$E15,'150 TS and Hurricane DATA'!$H$5:$H$498,FQ$5,'150 TS and Hurricane DATA'!$K$5:$K$498,$F$7)</f>
        <v>0</v>
      </c>
      <c r="FR15">
        <f>COUNTIFS('150 TS and Hurricane DATA'!$I$5:$I$498,$E$7,'150 TS and Hurricane DATA'!$J$5:$J$498,$E15,'150 TS and Hurricane DATA'!$H$5:$H$498,FR$5,'150 TS and Hurricane DATA'!$K$5:$K$498,$F$7)</f>
        <v>0</v>
      </c>
      <c r="FS15">
        <f>COUNTIFS('150 TS and Hurricane DATA'!$I$5:$I$498,$E$7,'150 TS and Hurricane DATA'!$J$5:$J$498,$E15,'150 TS and Hurricane DATA'!$H$5:$H$498,FS$5,'150 TS and Hurricane DATA'!$K$5:$K$498,$F$7)</f>
        <v>0</v>
      </c>
      <c r="FT15">
        <f>COUNTIFS('150 TS and Hurricane DATA'!$I$5:$I$498,$E$7,'150 TS and Hurricane DATA'!$J$5:$J$498,$E15,'150 TS and Hurricane DATA'!$H$5:$H$498,FT$5,'150 TS and Hurricane DATA'!$K$5:$K$498,$F$7)</f>
        <v>0</v>
      </c>
      <c r="FV15">
        <f t="shared" si="13"/>
        <v>15</v>
      </c>
    </row>
    <row r="16" spans="2:205">
      <c r="B16" s="129"/>
      <c r="D16" s="27" t="s">
        <v>34</v>
      </c>
      <c r="E16" s="161" t="s">
        <v>34</v>
      </c>
      <c r="F16">
        <f>COUNTIFS('150 TS and Hurricane DATA'!$I$5:$I$498,$E$7,'150 TS and Hurricane DATA'!$J$5:$J$498,$E16,'150 TS and Hurricane DATA'!$H$5:$H$498,F$5,'150 TS and Hurricane DATA'!$K$5:$K$498,$F$7)</f>
        <v>0</v>
      </c>
      <c r="G16">
        <f>COUNTIFS('150 TS and Hurricane DATA'!$I$5:$I$498,$E$7,'150 TS and Hurricane DATA'!$J$5:$J$498,$E16,'150 TS and Hurricane DATA'!$H$5:$H$498,G$5,'150 TS and Hurricane DATA'!$K$5:$K$498,$F$7)</f>
        <v>0</v>
      </c>
      <c r="H16">
        <f>COUNTIFS('150 TS and Hurricane DATA'!$I$5:$I$498,$E$7,'150 TS and Hurricane DATA'!$J$5:$J$498,$E16,'150 TS and Hurricane DATA'!$H$5:$H$498,H$5,'150 TS and Hurricane DATA'!$K$5:$K$498,$F$7)</f>
        <v>0</v>
      </c>
      <c r="I16">
        <f>COUNTIFS('150 TS and Hurricane DATA'!$I$5:$I$498,$E$7,'150 TS and Hurricane DATA'!$J$5:$J$498,$E16,'150 TS and Hurricane DATA'!$H$5:$H$498,I$5,'150 TS and Hurricane DATA'!$K$5:$K$498,$F$7)</f>
        <v>0</v>
      </c>
      <c r="J16">
        <f>COUNTIFS('150 TS and Hurricane DATA'!$I$5:$I$498,$E$7,'150 TS and Hurricane DATA'!$J$5:$J$498,$E16,'150 TS and Hurricane DATA'!$H$5:$H$498,J$5,'150 TS and Hurricane DATA'!$K$5:$K$498,$F$7)</f>
        <v>0</v>
      </c>
      <c r="K16">
        <f>COUNTIFS('150 TS and Hurricane DATA'!$I$5:$I$498,$E$7,'150 TS and Hurricane DATA'!$J$5:$J$498,$E16,'150 TS and Hurricane DATA'!$H$5:$H$498,K$5,'150 TS and Hurricane DATA'!$K$5:$K$498,$F$7)</f>
        <v>0</v>
      </c>
      <c r="L16">
        <f>COUNTIFS('150 TS and Hurricane DATA'!$I$5:$I$498,$E$7,'150 TS and Hurricane DATA'!$J$5:$J$498,$E16,'150 TS and Hurricane DATA'!$H$5:$H$498,L$5,'150 TS and Hurricane DATA'!$K$5:$K$498,$F$7)</f>
        <v>0</v>
      </c>
      <c r="M16">
        <f>COUNTIFS('150 TS and Hurricane DATA'!$I$5:$I$498,$E$7,'150 TS and Hurricane DATA'!$J$5:$J$498,$E16,'150 TS and Hurricane DATA'!$H$5:$H$498,M$5,'150 TS and Hurricane DATA'!$K$5:$K$498,$F$7)</f>
        <v>0</v>
      </c>
      <c r="N16">
        <f>COUNTIFS('150 TS and Hurricane DATA'!$I$5:$I$498,$E$7,'150 TS and Hurricane DATA'!$J$5:$J$498,$E16,'150 TS and Hurricane DATA'!$H$5:$H$498,N$5,'150 TS and Hurricane DATA'!$K$5:$K$498,$F$7)</f>
        <v>0</v>
      </c>
      <c r="O16">
        <f>COUNTIFS('150 TS and Hurricane DATA'!$I$5:$I$498,$E$7,'150 TS and Hurricane DATA'!$J$5:$J$498,$E16,'150 TS and Hurricane DATA'!$H$5:$H$498,O$5,'150 TS and Hurricane DATA'!$K$5:$K$498,$F$7)</f>
        <v>0</v>
      </c>
      <c r="P16">
        <f>COUNTIFS('150 TS and Hurricane DATA'!$I$5:$I$498,$E$7,'150 TS and Hurricane DATA'!$J$5:$J$498,$E16,'150 TS and Hurricane DATA'!$H$5:$H$498,P$5,'150 TS and Hurricane DATA'!$K$5:$K$498,$F$7)</f>
        <v>0</v>
      </c>
      <c r="Q16">
        <f>COUNTIFS('150 TS and Hurricane DATA'!$I$5:$I$498,$E$7,'150 TS and Hurricane DATA'!$J$5:$J$498,$E16,'150 TS and Hurricane DATA'!$H$5:$H$498,Q$5,'150 TS and Hurricane DATA'!$K$5:$K$498,$F$7)</f>
        <v>0</v>
      </c>
      <c r="R16">
        <f>COUNTIFS('150 TS and Hurricane DATA'!$I$5:$I$498,$E$7,'150 TS and Hurricane DATA'!$J$5:$J$498,$E16,'150 TS and Hurricane DATA'!$H$5:$H$498,R$5,'150 TS and Hurricane DATA'!$K$5:$K$498,$F$7)</f>
        <v>0</v>
      </c>
      <c r="S16">
        <f>COUNTIFS('150 TS and Hurricane DATA'!$I$5:$I$498,$E$7,'150 TS and Hurricane DATA'!$J$5:$J$498,$E16,'150 TS and Hurricane DATA'!$H$5:$H$498,S$5,'150 TS and Hurricane DATA'!$K$5:$K$498,$F$7)</f>
        <v>0</v>
      </c>
      <c r="T16">
        <f>COUNTIFS('150 TS and Hurricane DATA'!$I$5:$I$498,$E$7,'150 TS and Hurricane DATA'!$J$5:$J$498,$E16,'150 TS and Hurricane DATA'!$H$5:$H$498,T$5,'150 TS and Hurricane DATA'!$K$5:$K$498,$F$7)</f>
        <v>0</v>
      </c>
      <c r="U16">
        <f>COUNTIFS('150 TS and Hurricane DATA'!$I$5:$I$498,$E$7,'150 TS and Hurricane DATA'!$J$5:$J$498,$E16,'150 TS and Hurricane DATA'!$H$5:$H$498,U$5,'150 TS and Hurricane DATA'!$K$5:$K$498,$F$7)</f>
        <v>0</v>
      </c>
      <c r="V16">
        <f>COUNTIFS('150 TS and Hurricane DATA'!$I$5:$I$498,$E$7,'150 TS and Hurricane DATA'!$J$5:$J$498,$E16,'150 TS and Hurricane DATA'!$H$5:$H$498,V$5,'150 TS and Hurricane DATA'!$K$5:$K$498,$F$7)</f>
        <v>0</v>
      </c>
      <c r="W16">
        <f>COUNTIFS('150 TS and Hurricane DATA'!$I$5:$I$498,$E$7,'150 TS and Hurricane DATA'!$J$5:$J$498,$E16,'150 TS and Hurricane DATA'!$H$5:$H$498,W$5,'150 TS and Hurricane DATA'!$K$5:$K$498,$F$7)</f>
        <v>0</v>
      </c>
      <c r="X16">
        <f>COUNTIFS('150 TS and Hurricane DATA'!$I$5:$I$498,$E$7,'150 TS and Hurricane DATA'!$J$5:$J$498,$E16,'150 TS and Hurricane DATA'!$H$5:$H$498,X$5,'150 TS and Hurricane DATA'!$K$5:$K$498,$F$7)</f>
        <v>0</v>
      </c>
      <c r="Y16">
        <f>COUNTIFS('150 TS and Hurricane DATA'!$I$5:$I$498,$E$7,'150 TS and Hurricane DATA'!$J$5:$J$498,$E16,'150 TS and Hurricane DATA'!$H$5:$H$498,Y$5,'150 TS and Hurricane DATA'!$K$5:$K$498,$F$7)</f>
        <v>0</v>
      </c>
      <c r="Z16">
        <f>COUNTIFS('150 TS and Hurricane DATA'!$I$5:$I$498,$E$7,'150 TS and Hurricane DATA'!$J$5:$J$498,$E16,'150 TS and Hurricane DATA'!$H$5:$H$498,Z$5,'150 TS and Hurricane DATA'!$K$5:$K$498,$F$7)</f>
        <v>0</v>
      </c>
      <c r="AA16">
        <f>COUNTIFS('150 TS and Hurricane DATA'!$I$5:$I$498,$E$7,'150 TS and Hurricane DATA'!$J$5:$J$498,$E16,'150 TS and Hurricane DATA'!$H$5:$H$498,AA$5,'150 TS and Hurricane DATA'!$K$5:$K$498,$F$7)</f>
        <v>0</v>
      </c>
      <c r="AB16">
        <f>COUNTIFS('150 TS and Hurricane DATA'!$I$5:$I$498,$E$7,'150 TS and Hurricane DATA'!$J$5:$J$498,$E16,'150 TS and Hurricane DATA'!$H$5:$H$498,AB$5,'150 TS and Hurricane DATA'!$K$5:$K$498,$F$7)</f>
        <v>0</v>
      </c>
      <c r="AC16">
        <f>COUNTIFS('150 TS and Hurricane DATA'!$I$5:$I$498,$E$7,'150 TS and Hurricane DATA'!$J$5:$J$498,$E16,'150 TS and Hurricane DATA'!$H$5:$H$498,AC$5,'150 TS and Hurricane DATA'!$K$5:$K$498,$F$7)</f>
        <v>0</v>
      </c>
      <c r="AD16">
        <f>COUNTIFS('150 TS and Hurricane DATA'!$I$5:$I$498,$E$7,'150 TS and Hurricane DATA'!$J$5:$J$498,$E16,'150 TS and Hurricane DATA'!$H$5:$H$498,AD$5,'150 TS and Hurricane DATA'!$K$5:$K$498,$F$7)</f>
        <v>0</v>
      </c>
      <c r="AE16">
        <f>COUNTIFS('150 TS and Hurricane DATA'!$I$5:$I$498,$E$7,'150 TS and Hurricane DATA'!$J$5:$J$498,$E16,'150 TS and Hurricane DATA'!$H$5:$H$498,AE$5,'150 TS and Hurricane DATA'!$K$5:$K$498,$F$7)</f>
        <v>0</v>
      </c>
      <c r="AF16">
        <f>COUNTIFS('150 TS and Hurricane DATA'!$I$5:$I$498,$E$7,'150 TS and Hurricane DATA'!$J$5:$J$498,$E16,'150 TS and Hurricane DATA'!$H$5:$H$498,AF$5,'150 TS and Hurricane DATA'!$K$5:$K$498,$F$7)</f>
        <v>0</v>
      </c>
      <c r="AG16">
        <f>COUNTIFS('150 TS and Hurricane DATA'!$I$5:$I$498,$E$7,'150 TS and Hurricane DATA'!$J$5:$J$498,$E16,'150 TS and Hurricane DATA'!$H$5:$H$498,AG$5,'150 TS and Hurricane DATA'!$K$5:$K$498,$F$7)</f>
        <v>0</v>
      </c>
      <c r="AH16">
        <f>COUNTIFS('150 TS and Hurricane DATA'!$I$5:$I$498,$E$7,'150 TS and Hurricane DATA'!$J$5:$J$498,$E16,'150 TS and Hurricane DATA'!$H$5:$H$498,AH$5,'150 TS and Hurricane DATA'!$K$5:$K$498,$F$7)</f>
        <v>1</v>
      </c>
      <c r="AI16">
        <f>COUNTIFS('150 TS and Hurricane DATA'!$I$5:$I$498,$E$7,'150 TS and Hurricane DATA'!$J$5:$J$498,$E16,'150 TS and Hurricane DATA'!$H$5:$H$498,AI$5,'150 TS and Hurricane DATA'!$K$5:$K$498,$F$7)</f>
        <v>0</v>
      </c>
      <c r="AJ16">
        <f>COUNTIFS('150 TS and Hurricane DATA'!$I$5:$I$498,$E$7,'150 TS and Hurricane DATA'!$J$5:$J$498,$E16,'150 TS and Hurricane DATA'!$H$5:$H$498,AJ$5,'150 TS and Hurricane DATA'!$K$5:$K$498,$F$7)</f>
        <v>0</v>
      </c>
      <c r="AK16">
        <f>COUNTIFS('150 TS and Hurricane DATA'!$I$5:$I$498,$E$7,'150 TS and Hurricane DATA'!$J$5:$J$498,$E16,'150 TS and Hurricane DATA'!$H$5:$H$498,AK$5,'150 TS and Hurricane DATA'!$K$5:$K$498,$F$7)</f>
        <v>0</v>
      </c>
      <c r="AL16">
        <f>COUNTIFS('150 TS and Hurricane DATA'!$I$5:$I$498,$E$7,'150 TS and Hurricane DATA'!$J$5:$J$498,$E16,'150 TS and Hurricane DATA'!$H$5:$H$498,AL$5,'150 TS and Hurricane DATA'!$K$5:$K$498,$F$7)</f>
        <v>0</v>
      </c>
      <c r="AM16">
        <f>COUNTIFS('150 TS and Hurricane DATA'!$I$5:$I$498,$E$7,'150 TS and Hurricane DATA'!$J$5:$J$498,$E16,'150 TS and Hurricane DATA'!$H$5:$H$498,AM$5,'150 TS and Hurricane DATA'!$K$5:$K$498,$F$7)</f>
        <v>0</v>
      </c>
      <c r="AN16">
        <f>COUNTIFS('150 TS and Hurricane DATA'!$I$5:$I$498,$E$7,'150 TS and Hurricane DATA'!$J$5:$J$498,$E16,'150 TS and Hurricane DATA'!$H$5:$H$498,AN$5,'150 TS and Hurricane DATA'!$K$5:$K$498,$F$7)</f>
        <v>0</v>
      </c>
      <c r="AO16">
        <f>COUNTIFS('150 TS and Hurricane DATA'!$I$5:$I$498,$E$7,'150 TS and Hurricane DATA'!$J$5:$J$498,$E16,'150 TS and Hurricane DATA'!$H$5:$H$498,AO$5,'150 TS and Hurricane DATA'!$K$5:$K$498,$F$7)</f>
        <v>0</v>
      </c>
      <c r="AP16">
        <f>COUNTIFS('150 TS and Hurricane DATA'!$I$5:$I$498,$E$7,'150 TS and Hurricane DATA'!$J$5:$J$498,$E16,'150 TS and Hurricane DATA'!$H$5:$H$498,AP$5,'150 TS and Hurricane DATA'!$K$5:$K$498,$F$7)</f>
        <v>0</v>
      </c>
      <c r="AQ16">
        <f>COUNTIFS('150 TS and Hurricane DATA'!$I$5:$I$498,$E$7,'150 TS and Hurricane DATA'!$J$5:$J$498,$E16,'150 TS and Hurricane DATA'!$H$5:$H$498,AQ$5,'150 TS and Hurricane DATA'!$K$5:$K$498,$F$7)</f>
        <v>0</v>
      </c>
      <c r="AR16">
        <f>COUNTIFS('150 TS and Hurricane DATA'!$I$5:$I$498,$E$7,'150 TS and Hurricane DATA'!$J$5:$J$498,$E16,'150 TS and Hurricane DATA'!$H$5:$H$498,AR$5,'150 TS and Hurricane DATA'!$K$5:$K$498,$F$7)</f>
        <v>0</v>
      </c>
      <c r="AS16">
        <f>COUNTIFS('150 TS and Hurricane DATA'!$I$5:$I$498,$E$7,'150 TS and Hurricane DATA'!$J$5:$J$498,$E16,'150 TS and Hurricane DATA'!$H$5:$H$498,AS$5,'150 TS and Hurricane DATA'!$K$5:$K$498,$F$7)</f>
        <v>0</v>
      </c>
      <c r="AT16">
        <f>COUNTIFS('150 TS and Hurricane DATA'!$I$5:$I$498,$E$7,'150 TS and Hurricane DATA'!$J$5:$J$498,$E16,'150 TS and Hurricane DATA'!$H$5:$H$498,AT$5,'150 TS and Hurricane DATA'!$K$5:$K$498,$F$7)</f>
        <v>0</v>
      </c>
      <c r="AU16">
        <f>COUNTIFS('150 TS and Hurricane DATA'!$I$5:$I$498,$E$7,'150 TS and Hurricane DATA'!$J$5:$J$498,$E16,'150 TS and Hurricane DATA'!$H$5:$H$498,AU$5,'150 TS and Hurricane DATA'!$K$5:$K$498,$F$7)</f>
        <v>0</v>
      </c>
      <c r="AV16">
        <f>COUNTIFS('150 TS and Hurricane DATA'!$I$5:$I$498,$E$7,'150 TS and Hurricane DATA'!$J$5:$J$498,$E16,'150 TS and Hurricane DATA'!$H$5:$H$498,AV$5,'150 TS and Hurricane DATA'!$K$5:$K$498,$F$7)</f>
        <v>0</v>
      </c>
      <c r="AW16">
        <f>COUNTIFS('150 TS and Hurricane DATA'!$I$5:$I$498,$E$7,'150 TS and Hurricane DATA'!$J$5:$J$498,$E16,'150 TS and Hurricane DATA'!$H$5:$H$498,AW$5,'150 TS and Hurricane DATA'!$K$5:$K$498,$F$7)</f>
        <v>0</v>
      </c>
      <c r="AX16">
        <f>COUNTIFS('150 TS and Hurricane DATA'!$I$5:$I$498,$E$7,'150 TS and Hurricane DATA'!$J$5:$J$498,$E16,'150 TS and Hurricane DATA'!$H$5:$H$498,AX$5,'150 TS and Hurricane DATA'!$K$5:$K$498,$F$7)</f>
        <v>0</v>
      </c>
      <c r="AY16">
        <f>COUNTIFS('150 TS and Hurricane DATA'!$I$5:$I$498,$E$7,'150 TS and Hurricane DATA'!$J$5:$J$498,$E16,'150 TS and Hurricane DATA'!$H$5:$H$498,AY$5,'150 TS and Hurricane DATA'!$K$5:$K$498,$F$7)</f>
        <v>0</v>
      </c>
      <c r="AZ16">
        <f>COUNTIFS('150 TS and Hurricane DATA'!$I$5:$I$498,$E$7,'150 TS and Hurricane DATA'!$J$5:$J$498,$E16,'150 TS and Hurricane DATA'!$H$5:$H$498,AZ$5,'150 TS and Hurricane DATA'!$K$5:$K$498,$F$7)</f>
        <v>0</v>
      </c>
      <c r="BA16">
        <f>COUNTIFS('150 TS and Hurricane DATA'!$I$5:$I$498,$E$7,'150 TS and Hurricane DATA'!$J$5:$J$498,$E16,'150 TS and Hurricane DATA'!$H$5:$H$498,BA$5,'150 TS and Hurricane DATA'!$K$5:$K$498,$F$7)</f>
        <v>0</v>
      </c>
      <c r="BB16">
        <f>COUNTIFS('150 TS and Hurricane DATA'!$I$5:$I$498,$E$7,'150 TS and Hurricane DATA'!$J$5:$J$498,$E16,'150 TS and Hurricane DATA'!$H$5:$H$498,BB$5,'150 TS and Hurricane DATA'!$K$5:$K$498,$F$7)</f>
        <v>0</v>
      </c>
      <c r="BC16">
        <f>COUNTIFS('150 TS and Hurricane DATA'!$I$5:$I$498,$E$7,'150 TS and Hurricane DATA'!$J$5:$J$498,$E16,'150 TS and Hurricane DATA'!$H$5:$H$498,BC$5,'150 TS and Hurricane DATA'!$K$5:$K$498,$F$7)</f>
        <v>0</v>
      </c>
      <c r="BD16">
        <f>COUNTIFS('150 TS and Hurricane DATA'!$I$5:$I$498,$E$7,'150 TS and Hurricane DATA'!$J$5:$J$498,$E16,'150 TS and Hurricane DATA'!$H$5:$H$498,BD$5,'150 TS and Hurricane DATA'!$K$5:$K$498,$F$7)</f>
        <v>0</v>
      </c>
      <c r="BE16">
        <f>COUNTIFS('150 TS and Hurricane DATA'!$I$5:$I$498,$E$7,'150 TS and Hurricane DATA'!$J$5:$J$498,$E16,'150 TS and Hurricane DATA'!$H$5:$H$498,BE$5,'150 TS and Hurricane DATA'!$K$5:$K$498,$F$7)</f>
        <v>0</v>
      </c>
      <c r="BF16">
        <f>COUNTIFS('150 TS and Hurricane DATA'!$I$5:$I$498,$E$7,'150 TS and Hurricane DATA'!$J$5:$J$498,$E16,'150 TS and Hurricane DATA'!$H$5:$H$498,BF$5,'150 TS and Hurricane DATA'!$K$5:$K$498,$F$7)</f>
        <v>0</v>
      </c>
      <c r="BG16">
        <f>COUNTIFS('150 TS and Hurricane DATA'!$I$5:$I$498,$E$7,'150 TS and Hurricane DATA'!$J$5:$J$498,$E16,'150 TS and Hurricane DATA'!$H$5:$H$498,BG$5,'150 TS and Hurricane DATA'!$K$5:$K$498,$F$7)</f>
        <v>0</v>
      </c>
      <c r="BH16">
        <f>COUNTIFS('150 TS and Hurricane DATA'!$I$5:$I$498,$E$7,'150 TS and Hurricane DATA'!$J$5:$J$498,$E16,'150 TS and Hurricane DATA'!$H$5:$H$498,BH$5,'150 TS and Hurricane DATA'!$K$5:$K$498,$F$7)</f>
        <v>0</v>
      </c>
      <c r="BI16">
        <f>COUNTIFS('150 TS and Hurricane DATA'!$I$5:$I$498,$E$7,'150 TS and Hurricane DATA'!$J$5:$J$498,$E16,'150 TS and Hurricane DATA'!$H$5:$H$498,BI$5,'150 TS and Hurricane DATA'!$K$5:$K$498,$F$7)</f>
        <v>0</v>
      </c>
      <c r="BJ16">
        <f>COUNTIFS('150 TS and Hurricane DATA'!$I$5:$I$498,$E$7,'150 TS and Hurricane DATA'!$J$5:$J$498,$E16,'150 TS and Hurricane DATA'!$H$5:$H$498,BJ$5,'150 TS and Hurricane DATA'!$K$5:$K$498,$F$7)</f>
        <v>0</v>
      </c>
      <c r="BK16">
        <f>COUNTIFS('150 TS and Hurricane DATA'!$I$5:$I$498,$E$7,'150 TS and Hurricane DATA'!$J$5:$J$498,$E16,'150 TS and Hurricane DATA'!$H$5:$H$498,BK$5,'150 TS and Hurricane DATA'!$K$5:$K$498,$F$7)</f>
        <v>0</v>
      </c>
      <c r="BL16">
        <f>COUNTIFS('150 TS and Hurricane DATA'!$I$5:$I$498,$E$7,'150 TS and Hurricane DATA'!$J$5:$J$498,$E16,'150 TS and Hurricane DATA'!$H$5:$H$498,BL$5,'150 TS and Hurricane DATA'!$K$5:$K$498,$F$7)</f>
        <v>0</v>
      </c>
      <c r="BM16">
        <f>COUNTIFS('150 TS and Hurricane DATA'!$I$5:$I$498,$E$7,'150 TS and Hurricane DATA'!$J$5:$J$498,$E16,'150 TS and Hurricane DATA'!$H$5:$H$498,BM$5,'150 TS and Hurricane DATA'!$K$5:$K$498,$F$7)</f>
        <v>0</v>
      </c>
      <c r="BN16">
        <f>COUNTIFS('150 TS and Hurricane DATA'!$I$5:$I$498,$E$7,'150 TS and Hurricane DATA'!$J$5:$J$498,$E16,'150 TS and Hurricane DATA'!$H$5:$H$498,BN$5,'150 TS and Hurricane DATA'!$K$5:$K$498,$F$7)</f>
        <v>0</v>
      </c>
      <c r="BO16">
        <f>COUNTIFS('150 TS and Hurricane DATA'!$I$5:$I$498,$E$7,'150 TS and Hurricane DATA'!$J$5:$J$498,$E16,'150 TS and Hurricane DATA'!$H$5:$H$498,BO$5,'150 TS and Hurricane DATA'!$K$5:$K$498,$F$7)</f>
        <v>0</v>
      </c>
      <c r="BP16">
        <f>COUNTIFS('150 TS and Hurricane DATA'!$I$5:$I$498,$E$7,'150 TS and Hurricane DATA'!$J$5:$J$498,$E16,'150 TS and Hurricane DATA'!$H$5:$H$498,BP$5,'150 TS and Hurricane DATA'!$K$5:$K$498,$F$7)</f>
        <v>1</v>
      </c>
      <c r="BQ16">
        <f>COUNTIFS('150 TS and Hurricane DATA'!$I$5:$I$498,$E$7,'150 TS and Hurricane DATA'!$J$5:$J$498,$E16,'150 TS and Hurricane DATA'!$H$5:$H$498,BQ$5,'150 TS and Hurricane DATA'!$K$5:$K$498,$F$7)</f>
        <v>0</v>
      </c>
      <c r="BR16">
        <f>COUNTIFS('150 TS and Hurricane DATA'!$I$5:$I$498,$E$7,'150 TS and Hurricane DATA'!$J$5:$J$498,$E16,'150 TS and Hurricane DATA'!$H$5:$H$498,BR$5,'150 TS and Hurricane DATA'!$K$5:$K$498,$F$7)</f>
        <v>0</v>
      </c>
      <c r="BS16">
        <f>COUNTIFS('150 TS and Hurricane DATA'!$I$5:$I$498,$E$7,'150 TS and Hurricane DATA'!$J$5:$J$498,$E16,'150 TS and Hurricane DATA'!$H$5:$H$498,BS$5,'150 TS and Hurricane DATA'!$K$5:$K$498,$F$7)</f>
        <v>0</v>
      </c>
      <c r="BT16">
        <f>COUNTIFS('150 TS and Hurricane DATA'!$I$5:$I$498,$E$7,'150 TS and Hurricane DATA'!$J$5:$J$498,$E16,'150 TS and Hurricane DATA'!$H$5:$H$498,BT$5,'150 TS and Hurricane DATA'!$K$5:$K$498,$F$7)</f>
        <v>0</v>
      </c>
      <c r="BU16">
        <f>COUNTIFS('150 TS and Hurricane DATA'!$I$5:$I$498,$E$7,'150 TS and Hurricane DATA'!$J$5:$J$498,$E16,'150 TS and Hurricane DATA'!$H$5:$H$498,BU$5,'150 TS and Hurricane DATA'!$K$5:$K$498,$F$7)</f>
        <v>0</v>
      </c>
      <c r="BV16">
        <f>COUNTIFS('150 TS and Hurricane DATA'!$I$5:$I$498,$E$7,'150 TS and Hurricane DATA'!$J$5:$J$498,$E16,'150 TS and Hurricane DATA'!$H$5:$H$498,BV$5,'150 TS and Hurricane DATA'!$K$5:$K$498,$F$7)</f>
        <v>0</v>
      </c>
      <c r="BW16">
        <f>COUNTIFS('150 TS and Hurricane DATA'!$I$5:$I$498,$E$7,'150 TS and Hurricane DATA'!$J$5:$J$498,$E16,'150 TS and Hurricane DATA'!$H$5:$H$498,BW$5,'150 TS and Hurricane DATA'!$K$5:$K$498,$F$7)</f>
        <v>0</v>
      </c>
      <c r="BX16">
        <f>COUNTIFS('150 TS and Hurricane DATA'!$I$5:$I$498,$E$7,'150 TS and Hurricane DATA'!$J$5:$J$498,$E16,'150 TS and Hurricane DATA'!$H$5:$H$498,BX$5,'150 TS and Hurricane DATA'!$K$5:$K$498,$F$7)</f>
        <v>0</v>
      </c>
      <c r="BY16">
        <f>COUNTIFS('150 TS and Hurricane DATA'!$I$5:$I$498,$E$7,'150 TS and Hurricane DATA'!$J$5:$J$498,$E16,'150 TS and Hurricane DATA'!$H$5:$H$498,BY$5,'150 TS and Hurricane DATA'!$K$5:$K$498,$F$7)</f>
        <v>0</v>
      </c>
      <c r="BZ16">
        <f>COUNTIFS('150 TS and Hurricane DATA'!$I$5:$I$498,$E$7,'150 TS and Hurricane DATA'!$J$5:$J$498,$E16,'150 TS and Hurricane DATA'!$H$5:$H$498,BZ$5,'150 TS and Hurricane DATA'!$K$5:$K$498,$F$7)</f>
        <v>0</v>
      </c>
      <c r="CA16">
        <f>COUNTIFS('150 TS and Hurricane DATA'!$I$5:$I$498,$E$7,'150 TS and Hurricane DATA'!$J$5:$J$498,$E16,'150 TS and Hurricane DATA'!$H$5:$H$498,CA$5,'150 TS and Hurricane DATA'!$K$5:$K$498,$F$7)</f>
        <v>0</v>
      </c>
      <c r="CB16">
        <f>COUNTIFS('150 TS and Hurricane DATA'!$I$5:$I$498,$E$7,'150 TS and Hurricane DATA'!$J$5:$J$498,$E16,'150 TS and Hurricane DATA'!$H$5:$H$498,CB$5,'150 TS and Hurricane DATA'!$K$5:$K$498,$F$7)</f>
        <v>0</v>
      </c>
      <c r="CC16">
        <f>COUNTIFS('150 TS and Hurricane DATA'!$I$5:$I$498,$E$7,'150 TS and Hurricane DATA'!$J$5:$J$498,$E16,'150 TS and Hurricane DATA'!$H$5:$H$498,CC$5,'150 TS and Hurricane DATA'!$K$5:$K$498,$F$7)</f>
        <v>0</v>
      </c>
      <c r="CD16">
        <f>COUNTIFS('150 TS and Hurricane DATA'!$I$5:$I$498,$E$7,'150 TS and Hurricane DATA'!$J$5:$J$498,$E16,'150 TS and Hurricane DATA'!$H$5:$H$498,CD$5,'150 TS and Hurricane DATA'!$K$5:$K$498,$F$7)</f>
        <v>0</v>
      </c>
      <c r="CE16">
        <f>COUNTIFS('150 TS and Hurricane DATA'!$I$5:$I$498,$E$7,'150 TS and Hurricane DATA'!$J$5:$J$498,$E16,'150 TS and Hurricane DATA'!$H$5:$H$498,CE$5,'150 TS and Hurricane DATA'!$K$5:$K$498,$F$7)</f>
        <v>0</v>
      </c>
      <c r="CF16">
        <f>COUNTIFS('150 TS and Hurricane DATA'!$I$5:$I$498,$E$7,'150 TS and Hurricane DATA'!$J$5:$J$498,$E16,'150 TS and Hurricane DATA'!$H$5:$H$498,CF$5,'150 TS and Hurricane DATA'!$K$5:$K$498,$F$7)</f>
        <v>0</v>
      </c>
      <c r="CG16">
        <f>COUNTIFS('150 TS and Hurricane DATA'!$I$5:$I$498,$E$7,'150 TS and Hurricane DATA'!$J$5:$J$498,$E16,'150 TS and Hurricane DATA'!$H$5:$H$498,CG$5,'150 TS and Hurricane DATA'!$K$5:$K$498,$F$7)</f>
        <v>0</v>
      </c>
      <c r="CH16">
        <f>COUNTIFS('150 TS and Hurricane DATA'!$I$5:$I$498,$E$7,'150 TS and Hurricane DATA'!$J$5:$J$498,$E16,'150 TS and Hurricane DATA'!$H$5:$H$498,CH$5,'150 TS and Hurricane DATA'!$K$5:$K$498,$F$7)</f>
        <v>0</v>
      </c>
      <c r="CI16">
        <f>COUNTIFS('150 TS and Hurricane DATA'!$I$5:$I$498,$E$7,'150 TS and Hurricane DATA'!$J$5:$J$498,$E16,'150 TS and Hurricane DATA'!$H$5:$H$498,CI$5,'150 TS and Hurricane DATA'!$K$5:$K$498,$F$7)</f>
        <v>0</v>
      </c>
      <c r="CJ16">
        <f>COUNTIFS('150 TS and Hurricane DATA'!$I$5:$I$498,$E$7,'150 TS and Hurricane DATA'!$J$5:$J$498,$E16,'150 TS and Hurricane DATA'!$H$5:$H$498,CJ$5,'150 TS and Hurricane DATA'!$K$5:$K$498,$F$7)</f>
        <v>0</v>
      </c>
      <c r="CK16">
        <f>COUNTIFS('150 TS and Hurricane DATA'!$I$5:$I$498,$E$7,'150 TS and Hurricane DATA'!$J$5:$J$498,$E16,'150 TS and Hurricane DATA'!$H$5:$H$498,CK$5,'150 TS and Hurricane DATA'!$K$5:$K$498,$F$7)</f>
        <v>0</v>
      </c>
      <c r="CL16">
        <f>COUNTIFS('150 TS and Hurricane DATA'!$I$5:$I$498,$E$7,'150 TS and Hurricane DATA'!$J$5:$J$498,$E16,'150 TS and Hurricane DATA'!$H$5:$H$498,CL$5,'150 TS and Hurricane DATA'!$K$5:$K$498,$F$7)</f>
        <v>0</v>
      </c>
      <c r="CM16">
        <f>COUNTIFS('150 TS and Hurricane DATA'!$I$5:$I$498,$E$7,'150 TS and Hurricane DATA'!$J$5:$J$498,$E16,'150 TS and Hurricane DATA'!$H$5:$H$498,CM$5,'150 TS and Hurricane DATA'!$K$5:$K$498,$F$7)</f>
        <v>0</v>
      </c>
      <c r="CN16">
        <f>COUNTIFS('150 TS and Hurricane DATA'!$I$5:$I$498,$E$7,'150 TS and Hurricane DATA'!$J$5:$J$498,$E16,'150 TS and Hurricane DATA'!$H$5:$H$498,CN$5,'150 TS and Hurricane DATA'!$K$5:$K$498,$F$7)</f>
        <v>0</v>
      </c>
      <c r="CO16">
        <f>COUNTIFS('150 TS and Hurricane DATA'!$I$5:$I$498,$E$7,'150 TS and Hurricane DATA'!$J$5:$J$498,$E16,'150 TS and Hurricane DATA'!$H$5:$H$498,CO$5,'150 TS and Hurricane DATA'!$K$5:$K$498,$F$7)</f>
        <v>1</v>
      </c>
      <c r="CP16">
        <f>COUNTIFS('150 TS and Hurricane DATA'!$I$5:$I$498,$E$7,'150 TS and Hurricane DATA'!$J$5:$J$498,$E16,'150 TS and Hurricane DATA'!$H$5:$H$498,CP$5,'150 TS and Hurricane DATA'!$K$5:$K$498,$F$7)</f>
        <v>0</v>
      </c>
      <c r="CQ16">
        <f>COUNTIFS('150 TS and Hurricane DATA'!$I$5:$I$498,$E$7,'150 TS and Hurricane DATA'!$J$5:$J$498,$E16,'150 TS and Hurricane DATA'!$H$5:$H$498,CQ$5,'150 TS and Hurricane DATA'!$K$5:$K$498,$F$7)</f>
        <v>0</v>
      </c>
      <c r="CR16">
        <f>COUNTIFS('150 TS and Hurricane DATA'!$I$5:$I$498,$E$7,'150 TS and Hurricane DATA'!$J$5:$J$498,$E16,'150 TS and Hurricane DATA'!$H$5:$H$498,CR$5,'150 TS and Hurricane DATA'!$K$5:$K$498,$F$7)</f>
        <v>0</v>
      </c>
      <c r="CS16">
        <f>COUNTIFS('150 TS and Hurricane DATA'!$I$5:$I$498,$E$7,'150 TS and Hurricane DATA'!$J$5:$J$498,$E16,'150 TS and Hurricane DATA'!$H$5:$H$498,CS$5,'150 TS and Hurricane DATA'!$K$5:$K$498,$F$7)</f>
        <v>0</v>
      </c>
      <c r="CT16">
        <f>COUNTIFS('150 TS and Hurricane DATA'!$I$5:$I$498,$E$7,'150 TS and Hurricane DATA'!$J$5:$J$498,$E16,'150 TS and Hurricane DATA'!$H$5:$H$498,CT$5,'150 TS and Hurricane DATA'!$K$5:$K$498,$F$7)</f>
        <v>0</v>
      </c>
      <c r="CU16">
        <f>COUNTIFS('150 TS and Hurricane DATA'!$I$5:$I$498,$E$7,'150 TS and Hurricane DATA'!$J$5:$J$498,$E16,'150 TS and Hurricane DATA'!$H$5:$H$498,CU$5,'150 TS and Hurricane DATA'!$K$5:$K$498,$F$7)</f>
        <v>0</v>
      </c>
      <c r="CV16">
        <f>COUNTIFS('150 TS and Hurricane DATA'!$I$5:$I$498,$E$7,'150 TS and Hurricane DATA'!$J$5:$J$498,$E16,'150 TS and Hurricane DATA'!$H$5:$H$498,CV$5,'150 TS and Hurricane DATA'!$K$5:$K$498,$F$7)</f>
        <v>0</v>
      </c>
      <c r="CW16">
        <f>COUNTIFS('150 TS and Hurricane DATA'!$I$5:$I$498,$E$7,'150 TS and Hurricane DATA'!$J$5:$J$498,$E16,'150 TS and Hurricane DATA'!$H$5:$H$498,CW$5,'150 TS and Hurricane DATA'!$K$5:$K$498,$F$7)</f>
        <v>0</v>
      </c>
      <c r="CX16">
        <f>COUNTIFS('150 TS and Hurricane DATA'!$I$5:$I$498,$E$7,'150 TS and Hurricane DATA'!$J$5:$J$498,$E16,'150 TS and Hurricane DATA'!$H$5:$H$498,CX$5,'150 TS and Hurricane DATA'!$K$5:$K$498,$F$7)</f>
        <v>0</v>
      </c>
      <c r="CY16">
        <f>COUNTIFS('150 TS and Hurricane DATA'!$I$5:$I$498,$E$7,'150 TS and Hurricane DATA'!$J$5:$J$498,$E16,'150 TS and Hurricane DATA'!$H$5:$H$498,CY$5,'150 TS and Hurricane DATA'!$K$5:$K$498,$F$7)</f>
        <v>0</v>
      </c>
      <c r="CZ16">
        <f>COUNTIFS('150 TS and Hurricane DATA'!$I$5:$I$498,$E$7,'150 TS and Hurricane DATA'!$J$5:$J$498,$E16,'150 TS and Hurricane DATA'!$H$5:$H$498,CZ$5,'150 TS and Hurricane DATA'!$K$5:$K$498,$F$7)</f>
        <v>0</v>
      </c>
      <c r="DA16">
        <f>COUNTIFS('150 TS and Hurricane DATA'!$I$5:$I$498,$E$7,'150 TS and Hurricane DATA'!$J$5:$J$498,$E16,'150 TS and Hurricane DATA'!$H$5:$H$498,DA$5,'150 TS and Hurricane DATA'!$K$5:$K$498,$F$7)</f>
        <v>0</v>
      </c>
      <c r="DB16">
        <f>COUNTIFS('150 TS and Hurricane DATA'!$I$5:$I$498,$E$7,'150 TS and Hurricane DATA'!$J$5:$J$498,$E16,'150 TS and Hurricane DATA'!$H$5:$H$498,DB$5,'150 TS and Hurricane DATA'!$K$5:$K$498,$F$7)</f>
        <v>0</v>
      </c>
      <c r="DC16">
        <f>COUNTIFS('150 TS and Hurricane DATA'!$I$5:$I$498,$E$7,'150 TS and Hurricane DATA'!$J$5:$J$498,$E16,'150 TS and Hurricane DATA'!$H$5:$H$498,DC$5,'150 TS and Hurricane DATA'!$K$5:$K$498,$F$7)</f>
        <v>0</v>
      </c>
      <c r="DD16">
        <f>COUNTIFS('150 TS and Hurricane DATA'!$I$5:$I$498,$E$7,'150 TS and Hurricane DATA'!$J$5:$J$498,$E16,'150 TS and Hurricane DATA'!$H$5:$H$498,DD$5,'150 TS and Hurricane DATA'!$K$5:$K$498,$F$7)</f>
        <v>0</v>
      </c>
      <c r="DE16">
        <f>COUNTIFS('150 TS and Hurricane DATA'!$I$5:$I$498,$E$7,'150 TS and Hurricane DATA'!$J$5:$J$498,$E16,'150 TS and Hurricane DATA'!$H$5:$H$498,DE$5,'150 TS and Hurricane DATA'!$K$5:$K$498,$F$7)</f>
        <v>0</v>
      </c>
      <c r="DF16">
        <f>COUNTIFS('150 TS and Hurricane DATA'!$I$5:$I$498,$E$7,'150 TS and Hurricane DATA'!$J$5:$J$498,$E16,'150 TS and Hurricane DATA'!$H$5:$H$498,DF$5,'150 TS and Hurricane DATA'!$K$5:$K$498,$F$7)</f>
        <v>0</v>
      </c>
      <c r="DG16">
        <f>COUNTIFS('150 TS and Hurricane DATA'!$I$5:$I$498,$E$7,'150 TS and Hurricane DATA'!$J$5:$J$498,$E16,'150 TS and Hurricane DATA'!$H$5:$H$498,DG$5,'150 TS and Hurricane DATA'!$K$5:$K$498,$F$7)</f>
        <v>0</v>
      </c>
      <c r="DH16">
        <f>COUNTIFS('150 TS and Hurricane DATA'!$I$5:$I$498,$E$7,'150 TS and Hurricane DATA'!$J$5:$J$498,$E16,'150 TS and Hurricane DATA'!$H$5:$H$498,DH$5,'150 TS and Hurricane DATA'!$K$5:$K$498,$F$7)</f>
        <v>0</v>
      </c>
      <c r="DI16">
        <f>COUNTIFS('150 TS and Hurricane DATA'!$I$5:$I$498,$E$7,'150 TS and Hurricane DATA'!$J$5:$J$498,$E16,'150 TS and Hurricane DATA'!$H$5:$H$498,DI$5,'150 TS and Hurricane DATA'!$K$5:$K$498,$F$7)</f>
        <v>0</v>
      </c>
      <c r="DJ16">
        <f>COUNTIFS('150 TS and Hurricane DATA'!$I$5:$I$498,$E$7,'150 TS and Hurricane DATA'!$J$5:$J$498,$E16,'150 TS and Hurricane DATA'!$H$5:$H$498,DJ$5,'150 TS and Hurricane DATA'!$K$5:$K$498,$F$7)</f>
        <v>0</v>
      </c>
      <c r="DK16">
        <f>COUNTIFS('150 TS and Hurricane DATA'!$I$5:$I$498,$E$7,'150 TS and Hurricane DATA'!$J$5:$J$498,$E16,'150 TS and Hurricane DATA'!$H$5:$H$498,DK$5,'150 TS and Hurricane DATA'!$K$5:$K$498,$F$7)</f>
        <v>0</v>
      </c>
      <c r="DL16">
        <f>COUNTIFS('150 TS and Hurricane DATA'!$I$5:$I$498,$E$7,'150 TS and Hurricane DATA'!$J$5:$J$498,$E16,'150 TS and Hurricane DATA'!$H$5:$H$498,DL$5,'150 TS and Hurricane DATA'!$K$5:$K$498,$F$7)</f>
        <v>1</v>
      </c>
      <c r="DM16">
        <f>COUNTIFS('150 TS and Hurricane DATA'!$I$5:$I$498,$E$7,'150 TS and Hurricane DATA'!$J$5:$J$498,$E16,'150 TS and Hurricane DATA'!$H$5:$H$498,DM$5,'150 TS and Hurricane DATA'!$K$5:$K$498,$F$7)</f>
        <v>0</v>
      </c>
      <c r="DN16">
        <f>COUNTIFS('150 TS and Hurricane DATA'!$I$5:$I$498,$E$7,'150 TS and Hurricane DATA'!$J$5:$J$498,$E16,'150 TS and Hurricane DATA'!$H$5:$H$498,DN$5,'150 TS and Hurricane DATA'!$K$5:$K$498,$F$7)</f>
        <v>0</v>
      </c>
      <c r="DO16">
        <f>COUNTIFS('150 TS and Hurricane DATA'!$I$5:$I$498,$E$7,'150 TS and Hurricane DATA'!$J$5:$J$498,$E16,'150 TS and Hurricane DATA'!$H$5:$H$498,DO$5,'150 TS and Hurricane DATA'!$K$5:$K$498,$F$7)</f>
        <v>0</v>
      </c>
      <c r="DP16">
        <f>COUNTIFS('150 TS and Hurricane DATA'!$I$5:$I$498,$E$7,'150 TS and Hurricane DATA'!$J$5:$J$498,$E16,'150 TS and Hurricane DATA'!$H$5:$H$498,DP$5,'150 TS and Hurricane DATA'!$K$5:$K$498,$F$7)</f>
        <v>1</v>
      </c>
      <c r="DQ16">
        <f>COUNTIFS('150 TS and Hurricane DATA'!$I$5:$I$498,$E$7,'150 TS and Hurricane DATA'!$J$5:$J$498,$E16,'150 TS and Hurricane DATA'!$H$5:$H$498,DQ$5,'150 TS and Hurricane DATA'!$K$5:$K$498,$F$7)</f>
        <v>0</v>
      </c>
      <c r="DR16">
        <f>COUNTIFS('150 TS and Hurricane DATA'!$I$5:$I$498,$E$7,'150 TS and Hurricane DATA'!$J$5:$J$498,$E16,'150 TS and Hurricane DATA'!$H$5:$H$498,DR$5,'150 TS and Hurricane DATA'!$K$5:$K$498,$F$7)</f>
        <v>0</v>
      </c>
      <c r="DS16">
        <f>COUNTIFS('150 TS and Hurricane DATA'!$I$5:$I$498,$E$7,'150 TS and Hurricane DATA'!$J$5:$J$498,$E16,'150 TS and Hurricane DATA'!$H$5:$H$498,DS$5,'150 TS and Hurricane DATA'!$K$5:$K$498,$F$7)</f>
        <v>0</v>
      </c>
      <c r="DT16">
        <f>COUNTIFS('150 TS and Hurricane DATA'!$I$5:$I$498,$E$7,'150 TS and Hurricane DATA'!$J$5:$J$498,$E16,'150 TS and Hurricane DATA'!$H$5:$H$498,DT$5,'150 TS and Hurricane DATA'!$K$5:$K$498,$F$7)</f>
        <v>0</v>
      </c>
      <c r="DU16">
        <f>COUNTIFS('150 TS and Hurricane DATA'!$I$5:$I$498,$E$7,'150 TS and Hurricane DATA'!$J$5:$J$498,$E16,'150 TS and Hurricane DATA'!$H$5:$H$498,DU$5,'150 TS and Hurricane DATA'!$K$5:$K$498,$F$7)</f>
        <v>0</v>
      </c>
      <c r="DV16">
        <f>COUNTIFS('150 TS and Hurricane DATA'!$I$5:$I$498,$E$7,'150 TS and Hurricane DATA'!$J$5:$J$498,$E16,'150 TS and Hurricane DATA'!$H$5:$H$498,DV$5,'150 TS and Hurricane DATA'!$K$5:$K$498,$F$7)</f>
        <v>0</v>
      </c>
      <c r="DW16">
        <f>COUNTIFS('150 TS and Hurricane DATA'!$I$5:$I$498,$E$7,'150 TS and Hurricane DATA'!$J$5:$J$498,$E16,'150 TS and Hurricane DATA'!$H$5:$H$498,DW$5,'150 TS and Hurricane DATA'!$K$5:$K$498,$F$7)</f>
        <v>1</v>
      </c>
      <c r="DX16">
        <f>COUNTIFS('150 TS and Hurricane DATA'!$I$5:$I$498,$E$7,'150 TS and Hurricane DATA'!$J$5:$J$498,$E16,'150 TS and Hurricane DATA'!$H$5:$H$498,DX$5,'150 TS and Hurricane DATA'!$K$5:$K$498,$F$7)</f>
        <v>0</v>
      </c>
      <c r="DY16">
        <f>COUNTIFS('150 TS and Hurricane DATA'!$I$5:$I$498,$E$7,'150 TS and Hurricane DATA'!$J$5:$J$498,$E16,'150 TS and Hurricane DATA'!$H$5:$H$498,DY$5,'150 TS and Hurricane DATA'!$K$5:$K$498,$F$7)</f>
        <v>0</v>
      </c>
      <c r="DZ16">
        <f>COUNTIFS('150 TS and Hurricane DATA'!$I$5:$I$498,$E$7,'150 TS and Hurricane DATA'!$J$5:$J$498,$E16,'150 TS and Hurricane DATA'!$H$5:$H$498,DZ$5,'150 TS and Hurricane DATA'!$K$5:$K$498,$F$7)</f>
        <v>0</v>
      </c>
      <c r="EA16">
        <f>COUNTIFS('150 TS and Hurricane DATA'!$I$5:$I$498,$E$7,'150 TS and Hurricane DATA'!$J$5:$J$498,$E16,'150 TS and Hurricane DATA'!$H$5:$H$498,EA$5,'150 TS and Hurricane DATA'!$K$5:$K$498,$F$7)</f>
        <v>0</v>
      </c>
      <c r="EB16">
        <f>COUNTIFS('150 TS and Hurricane DATA'!$I$5:$I$498,$E$7,'150 TS and Hurricane DATA'!$J$5:$J$498,$E16,'150 TS and Hurricane DATA'!$H$5:$H$498,EB$5,'150 TS and Hurricane DATA'!$K$5:$K$498,$F$7)</f>
        <v>0</v>
      </c>
      <c r="EC16">
        <f>COUNTIFS('150 TS and Hurricane DATA'!$I$5:$I$498,$E$7,'150 TS and Hurricane DATA'!$J$5:$J$498,$E16,'150 TS and Hurricane DATA'!$H$5:$H$498,EC$5,'150 TS and Hurricane DATA'!$K$5:$K$498,$F$7)</f>
        <v>0</v>
      </c>
      <c r="ED16">
        <f>COUNTIFS('150 TS and Hurricane DATA'!$I$5:$I$498,$E$7,'150 TS and Hurricane DATA'!$J$5:$J$498,$E16,'150 TS and Hurricane DATA'!$H$5:$H$498,ED$5,'150 TS and Hurricane DATA'!$K$5:$K$498,$F$7)</f>
        <v>1</v>
      </c>
      <c r="EE16">
        <f>COUNTIFS('150 TS and Hurricane DATA'!$I$5:$I$498,$E$7,'150 TS and Hurricane DATA'!$J$5:$J$498,$E16,'150 TS and Hurricane DATA'!$H$5:$H$498,EE$5,'150 TS and Hurricane DATA'!$K$5:$K$498,$F$7)</f>
        <v>0</v>
      </c>
      <c r="EF16">
        <f>COUNTIFS('150 TS and Hurricane DATA'!$I$5:$I$498,$E$7,'150 TS and Hurricane DATA'!$J$5:$J$498,$E16,'150 TS and Hurricane DATA'!$H$5:$H$498,EF$5,'150 TS and Hurricane DATA'!$K$5:$K$498,$F$7)</f>
        <v>0</v>
      </c>
      <c r="EG16">
        <f>COUNTIFS('150 TS and Hurricane DATA'!$I$5:$I$498,$E$7,'150 TS and Hurricane DATA'!$J$5:$J$498,$E16,'150 TS and Hurricane DATA'!$H$5:$H$498,EG$5,'150 TS and Hurricane DATA'!$K$5:$K$498,$F$7)</f>
        <v>0</v>
      </c>
      <c r="EH16">
        <f>COUNTIFS('150 TS and Hurricane DATA'!$I$5:$I$498,$E$7,'150 TS and Hurricane DATA'!$J$5:$J$498,$E16,'150 TS and Hurricane DATA'!$H$5:$H$498,EH$5,'150 TS and Hurricane DATA'!$K$5:$K$498,$F$7)</f>
        <v>0</v>
      </c>
      <c r="EI16">
        <f>COUNTIFS('150 TS and Hurricane DATA'!$I$5:$I$498,$E$7,'150 TS and Hurricane DATA'!$J$5:$J$498,$E16,'150 TS and Hurricane DATA'!$H$5:$H$498,EI$5,'150 TS and Hurricane DATA'!$K$5:$K$498,$F$7)</f>
        <v>0</v>
      </c>
      <c r="EJ16">
        <f>COUNTIFS('150 TS and Hurricane DATA'!$I$5:$I$498,$E$7,'150 TS and Hurricane DATA'!$J$5:$J$498,$E16,'150 TS and Hurricane DATA'!$H$5:$H$498,EJ$5,'150 TS and Hurricane DATA'!$K$5:$K$498,$F$7)</f>
        <v>0</v>
      </c>
      <c r="EK16">
        <f>COUNTIFS('150 TS and Hurricane DATA'!$I$5:$I$498,$E$7,'150 TS and Hurricane DATA'!$J$5:$J$498,$E16,'150 TS and Hurricane DATA'!$H$5:$H$498,EK$5,'150 TS and Hurricane DATA'!$K$5:$K$498,$F$7)</f>
        <v>0</v>
      </c>
      <c r="EL16">
        <f>COUNTIFS('150 TS and Hurricane DATA'!$I$5:$I$498,$E$7,'150 TS and Hurricane DATA'!$J$5:$J$498,$E16,'150 TS and Hurricane DATA'!$H$5:$H$498,EL$5,'150 TS and Hurricane DATA'!$K$5:$K$498,$F$7)</f>
        <v>0</v>
      </c>
      <c r="EM16">
        <f>COUNTIFS('150 TS and Hurricane DATA'!$I$5:$I$498,$E$7,'150 TS and Hurricane DATA'!$J$5:$J$498,$E16,'150 TS and Hurricane DATA'!$H$5:$H$498,EM$5,'150 TS and Hurricane DATA'!$K$5:$K$498,$F$7)</f>
        <v>0</v>
      </c>
      <c r="EN16">
        <f>COUNTIFS('150 TS and Hurricane DATA'!$I$5:$I$498,$E$7,'150 TS and Hurricane DATA'!$J$5:$J$498,$E16,'150 TS and Hurricane DATA'!$H$5:$H$498,EN$5,'150 TS and Hurricane DATA'!$K$5:$K$498,$F$7)</f>
        <v>0</v>
      </c>
      <c r="EO16">
        <f>COUNTIFS('150 TS and Hurricane DATA'!$I$5:$I$498,$E$7,'150 TS and Hurricane DATA'!$J$5:$J$498,$E16,'150 TS and Hurricane DATA'!$H$5:$H$498,EO$5,'150 TS and Hurricane DATA'!$K$5:$K$498,$F$7)</f>
        <v>0</v>
      </c>
      <c r="EP16">
        <f>COUNTIFS('150 TS and Hurricane DATA'!$I$5:$I$498,$E$7,'150 TS and Hurricane DATA'!$J$5:$J$498,$E16,'150 TS and Hurricane DATA'!$H$5:$H$498,EP$5,'150 TS and Hurricane DATA'!$K$5:$K$498,$F$7)</f>
        <v>0</v>
      </c>
      <c r="EQ16">
        <f>COUNTIFS('150 TS and Hurricane DATA'!$I$5:$I$498,$E$7,'150 TS and Hurricane DATA'!$J$5:$J$498,$E16,'150 TS and Hurricane DATA'!$H$5:$H$498,EQ$5,'150 TS and Hurricane DATA'!$K$5:$K$498,$F$7)</f>
        <v>0</v>
      </c>
      <c r="ER16">
        <f>COUNTIFS('150 TS and Hurricane DATA'!$I$5:$I$498,$E$7,'150 TS and Hurricane DATA'!$J$5:$J$498,$E16,'150 TS and Hurricane DATA'!$H$5:$H$498,ER$5,'150 TS and Hurricane DATA'!$K$5:$K$498,$F$7)</f>
        <v>0</v>
      </c>
      <c r="ES16">
        <f>COUNTIFS('150 TS and Hurricane DATA'!$I$5:$I$498,$E$7,'150 TS and Hurricane DATA'!$J$5:$J$498,$E16,'150 TS and Hurricane DATA'!$H$5:$H$498,ES$5,'150 TS and Hurricane DATA'!$K$5:$K$498,$F$7)</f>
        <v>0</v>
      </c>
      <c r="ET16">
        <f>COUNTIFS('150 TS and Hurricane DATA'!$I$5:$I$498,$E$7,'150 TS and Hurricane DATA'!$J$5:$J$498,$E16,'150 TS and Hurricane DATA'!$H$5:$H$498,ET$5,'150 TS and Hurricane DATA'!$K$5:$K$498,$F$7)</f>
        <v>0</v>
      </c>
      <c r="EU16">
        <f>COUNTIFS('150 TS and Hurricane DATA'!$I$5:$I$498,$E$7,'150 TS and Hurricane DATA'!$J$5:$J$498,$E16,'150 TS and Hurricane DATA'!$H$5:$H$498,EU$5,'150 TS and Hurricane DATA'!$K$5:$K$498,$F$7)</f>
        <v>0</v>
      </c>
      <c r="EV16">
        <f>COUNTIFS('150 TS and Hurricane DATA'!$I$5:$I$498,$E$7,'150 TS and Hurricane DATA'!$J$5:$J$498,$E16,'150 TS and Hurricane DATA'!$H$5:$H$498,EV$5,'150 TS and Hurricane DATA'!$K$5:$K$498,$F$7)</f>
        <v>0</v>
      </c>
      <c r="EW16">
        <f>COUNTIFS('150 TS and Hurricane DATA'!$I$5:$I$498,$E$7,'150 TS and Hurricane DATA'!$J$5:$J$498,$E16,'150 TS and Hurricane DATA'!$H$5:$H$498,EW$5,'150 TS and Hurricane DATA'!$K$5:$K$498,$F$7)</f>
        <v>0</v>
      </c>
      <c r="EX16">
        <f>COUNTIFS('150 TS and Hurricane DATA'!$I$5:$I$498,$E$7,'150 TS and Hurricane DATA'!$J$5:$J$498,$E16,'150 TS and Hurricane DATA'!$H$5:$H$498,EX$5,'150 TS and Hurricane DATA'!$K$5:$K$498,$F$7)</f>
        <v>0</v>
      </c>
      <c r="EY16">
        <f>COUNTIFS('150 TS and Hurricane DATA'!$I$5:$I$498,$E$7,'150 TS and Hurricane DATA'!$J$5:$J$498,$E16,'150 TS and Hurricane DATA'!$H$5:$H$498,EY$5,'150 TS and Hurricane DATA'!$K$5:$K$498,$F$7)</f>
        <v>0</v>
      </c>
      <c r="EZ16">
        <f>COUNTIFS('150 TS and Hurricane DATA'!$I$5:$I$498,$E$7,'150 TS and Hurricane DATA'!$J$5:$J$498,$E16,'150 TS and Hurricane DATA'!$H$5:$H$498,EZ$5,'150 TS and Hurricane DATA'!$K$5:$K$498,$F$7)</f>
        <v>0</v>
      </c>
      <c r="FA16">
        <f>COUNTIFS('150 TS and Hurricane DATA'!$I$5:$I$498,$E$7,'150 TS and Hurricane DATA'!$J$5:$J$498,$E16,'150 TS and Hurricane DATA'!$H$5:$H$498,FA$5,'150 TS and Hurricane DATA'!$K$5:$K$498,$F$7)</f>
        <v>0</v>
      </c>
      <c r="FB16">
        <f>COUNTIFS('150 TS and Hurricane DATA'!$I$5:$I$498,$E$7,'150 TS and Hurricane DATA'!$J$5:$J$498,$E16,'150 TS and Hurricane DATA'!$H$5:$H$498,FB$5,'150 TS and Hurricane DATA'!$K$5:$K$498,$F$7)</f>
        <v>0</v>
      </c>
      <c r="FC16">
        <f>COUNTIFS('150 TS and Hurricane DATA'!$I$5:$I$498,$E$7,'150 TS and Hurricane DATA'!$J$5:$J$498,$E16,'150 TS and Hurricane DATA'!$H$5:$H$498,FC$5,'150 TS and Hurricane DATA'!$K$5:$K$498,$F$7)</f>
        <v>0</v>
      </c>
      <c r="FD16">
        <f>COUNTIFS('150 TS and Hurricane DATA'!$I$5:$I$498,$E$7,'150 TS and Hurricane DATA'!$J$5:$J$498,$E16,'150 TS and Hurricane DATA'!$H$5:$H$498,FD$5,'150 TS and Hurricane DATA'!$K$5:$K$498,$F$7)</f>
        <v>0</v>
      </c>
      <c r="FE16">
        <f>COUNTIFS('150 TS and Hurricane DATA'!$I$5:$I$498,$E$7,'150 TS and Hurricane DATA'!$J$5:$J$498,$E16,'150 TS and Hurricane DATA'!$H$5:$H$498,FE$5,'150 TS and Hurricane DATA'!$K$5:$K$498,$F$7)</f>
        <v>0</v>
      </c>
      <c r="FF16">
        <f>COUNTIFS('150 TS and Hurricane DATA'!$I$5:$I$498,$E$7,'150 TS and Hurricane DATA'!$J$5:$J$498,$E16,'150 TS and Hurricane DATA'!$H$5:$H$498,FF$5,'150 TS and Hurricane DATA'!$K$5:$K$498,$F$7)</f>
        <v>0</v>
      </c>
      <c r="FG16">
        <f>COUNTIFS('150 TS and Hurricane DATA'!$I$5:$I$498,$E$7,'150 TS and Hurricane DATA'!$J$5:$J$498,$E16,'150 TS and Hurricane DATA'!$H$5:$H$498,FG$5,'150 TS and Hurricane DATA'!$K$5:$K$498,$F$7)</f>
        <v>0</v>
      </c>
      <c r="FH16">
        <f>COUNTIFS('150 TS and Hurricane DATA'!$I$5:$I$498,$E$7,'150 TS and Hurricane DATA'!$J$5:$J$498,$E16,'150 TS and Hurricane DATA'!$H$5:$H$498,FH$5,'150 TS and Hurricane DATA'!$K$5:$K$498,$F$7)</f>
        <v>0</v>
      </c>
      <c r="FI16">
        <f>COUNTIFS('150 TS and Hurricane DATA'!$I$5:$I$498,$E$7,'150 TS and Hurricane DATA'!$J$5:$J$498,$E16,'150 TS and Hurricane DATA'!$H$5:$H$498,FI$5,'150 TS and Hurricane DATA'!$K$5:$K$498,$F$7)</f>
        <v>0</v>
      </c>
      <c r="FJ16">
        <f>COUNTIFS('150 TS and Hurricane DATA'!$I$5:$I$498,$E$7,'150 TS and Hurricane DATA'!$J$5:$J$498,$E16,'150 TS and Hurricane DATA'!$H$5:$H$498,FJ$5,'150 TS and Hurricane DATA'!$K$5:$K$498,$F$7)</f>
        <v>0</v>
      </c>
      <c r="FK16">
        <f>COUNTIFS('150 TS and Hurricane DATA'!$I$5:$I$498,$E$7,'150 TS and Hurricane DATA'!$J$5:$J$498,$E16,'150 TS and Hurricane DATA'!$H$5:$H$498,FK$5,'150 TS and Hurricane DATA'!$K$5:$K$498,$F$7)</f>
        <v>0</v>
      </c>
      <c r="FL16">
        <f>COUNTIFS('150 TS and Hurricane DATA'!$I$5:$I$498,$E$7,'150 TS and Hurricane DATA'!$J$5:$J$498,$E16,'150 TS and Hurricane DATA'!$H$5:$H$498,FL$5,'150 TS and Hurricane DATA'!$K$5:$K$498,$F$7)</f>
        <v>1</v>
      </c>
      <c r="FM16">
        <f>COUNTIFS('150 TS and Hurricane DATA'!$I$5:$I$498,$E$7,'150 TS and Hurricane DATA'!$J$5:$J$498,$E16,'150 TS and Hurricane DATA'!$H$5:$H$498,FM$5,'150 TS and Hurricane DATA'!$K$5:$K$498,$F$7)</f>
        <v>0</v>
      </c>
      <c r="FN16">
        <f>COUNTIFS('150 TS and Hurricane DATA'!$I$5:$I$498,$E$7,'150 TS and Hurricane DATA'!$J$5:$J$498,$E16,'150 TS and Hurricane DATA'!$H$5:$H$498,FN$5,'150 TS and Hurricane DATA'!$K$5:$K$498,$F$7)</f>
        <v>0</v>
      </c>
      <c r="FO16">
        <f>COUNTIFS('150 TS and Hurricane DATA'!$I$5:$I$498,$E$7,'150 TS and Hurricane DATA'!$J$5:$J$498,$E16,'150 TS and Hurricane DATA'!$H$5:$H$498,FO$5,'150 TS and Hurricane DATA'!$K$5:$K$498,$F$7)</f>
        <v>0</v>
      </c>
      <c r="FP16">
        <f>COUNTIFS('150 TS and Hurricane DATA'!$I$5:$I$498,$E$7,'150 TS and Hurricane DATA'!$J$5:$J$498,$E16,'150 TS and Hurricane DATA'!$H$5:$H$498,FP$5,'150 TS and Hurricane DATA'!$K$5:$K$498,$F$7)</f>
        <v>0</v>
      </c>
      <c r="FQ16">
        <f>COUNTIFS('150 TS and Hurricane DATA'!$I$5:$I$498,$E$7,'150 TS and Hurricane DATA'!$J$5:$J$498,$E16,'150 TS and Hurricane DATA'!$H$5:$H$498,FQ$5,'150 TS and Hurricane DATA'!$K$5:$K$498,$F$7)</f>
        <v>0</v>
      </c>
      <c r="FR16">
        <f>COUNTIFS('150 TS and Hurricane DATA'!$I$5:$I$498,$E$7,'150 TS and Hurricane DATA'!$J$5:$J$498,$E16,'150 TS and Hurricane DATA'!$H$5:$H$498,FR$5,'150 TS and Hurricane DATA'!$K$5:$K$498,$F$7)</f>
        <v>0</v>
      </c>
      <c r="FS16">
        <f>COUNTIFS('150 TS and Hurricane DATA'!$I$5:$I$498,$E$7,'150 TS and Hurricane DATA'!$J$5:$J$498,$E16,'150 TS and Hurricane DATA'!$H$5:$H$498,FS$5,'150 TS and Hurricane DATA'!$K$5:$K$498,$F$7)</f>
        <v>0</v>
      </c>
      <c r="FT16">
        <f>COUNTIFS('150 TS and Hurricane DATA'!$I$5:$I$498,$E$7,'150 TS and Hurricane DATA'!$J$5:$J$498,$E16,'150 TS and Hurricane DATA'!$H$5:$H$498,FT$5,'150 TS and Hurricane DATA'!$K$5:$K$498,$F$7)</f>
        <v>0</v>
      </c>
      <c r="FV16">
        <f t="shared" si="13"/>
        <v>8</v>
      </c>
    </row>
    <row r="17" spans="2:183" ht="15.75" thickBot="1">
      <c r="B17" s="129"/>
      <c r="D17" s="105" t="s">
        <v>25</v>
      </c>
      <c r="E17" s="106"/>
      <c r="F17" s="106">
        <f>SUM(F10:F16)</f>
        <v>0</v>
      </c>
      <c r="G17" s="106">
        <f t="shared" ref="G17:BR17" si="14">SUM(G10:G16)</f>
        <v>0</v>
      </c>
      <c r="H17" s="106">
        <f t="shared" si="14"/>
        <v>0</v>
      </c>
      <c r="I17" s="106">
        <f t="shared" si="14"/>
        <v>0</v>
      </c>
      <c r="J17" s="106">
        <f t="shared" si="14"/>
        <v>0</v>
      </c>
      <c r="K17" s="106">
        <f t="shared" si="14"/>
        <v>0</v>
      </c>
      <c r="L17" s="106">
        <f t="shared" si="14"/>
        <v>0</v>
      </c>
      <c r="M17" s="106">
        <f t="shared" si="14"/>
        <v>1</v>
      </c>
      <c r="N17" s="106">
        <f t="shared" si="14"/>
        <v>0</v>
      </c>
      <c r="O17" s="106">
        <f t="shared" si="14"/>
        <v>1</v>
      </c>
      <c r="P17" s="106">
        <f t="shared" si="14"/>
        <v>1</v>
      </c>
      <c r="Q17" s="106">
        <f t="shared" si="14"/>
        <v>0</v>
      </c>
      <c r="R17" s="106">
        <f t="shared" si="14"/>
        <v>0</v>
      </c>
      <c r="S17" s="106">
        <f t="shared" si="14"/>
        <v>0</v>
      </c>
      <c r="T17" s="106">
        <f t="shared" si="14"/>
        <v>0</v>
      </c>
      <c r="U17" s="106">
        <f t="shared" si="14"/>
        <v>0</v>
      </c>
      <c r="V17" s="106">
        <f t="shared" si="14"/>
        <v>0</v>
      </c>
      <c r="W17" s="106">
        <f t="shared" si="14"/>
        <v>1</v>
      </c>
      <c r="X17" s="106">
        <f t="shared" si="14"/>
        <v>0</v>
      </c>
      <c r="Y17" s="106">
        <f t="shared" si="14"/>
        <v>0</v>
      </c>
      <c r="Z17" s="106">
        <f t="shared" si="14"/>
        <v>1</v>
      </c>
      <c r="AA17" s="106">
        <f t="shared" si="14"/>
        <v>0</v>
      </c>
      <c r="AB17" s="106">
        <f t="shared" si="14"/>
        <v>0</v>
      </c>
      <c r="AC17" s="106">
        <f t="shared" si="14"/>
        <v>0</v>
      </c>
      <c r="AD17" s="106">
        <f t="shared" si="14"/>
        <v>0</v>
      </c>
      <c r="AE17" s="106">
        <f t="shared" si="14"/>
        <v>0</v>
      </c>
      <c r="AF17" s="106">
        <f t="shared" si="14"/>
        <v>0</v>
      </c>
      <c r="AG17" s="106">
        <f t="shared" si="14"/>
        <v>1</v>
      </c>
      <c r="AH17" s="106">
        <f t="shared" si="14"/>
        <v>1</v>
      </c>
      <c r="AI17" s="106">
        <f t="shared" si="14"/>
        <v>0</v>
      </c>
      <c r="AJ17" s="106">
        <f t="shared" si="14"/>
        <v>1</v>
      </c>
      <c r="AK17" s="106">
        <f t="shared" si="14"/>
        <v>0</v>
      </c>
      <c r="AL17" s="106">
        <f t="shared" si="14"/>
        <v>0</v>
      </c>
      <c r="AM17" s="106">
        <f t="shared" si="14"/>
        <v>0</v>
      </c>
      <c r="AN17" s="106">
        <f t="shared" si="14"/>
        <v>0</v>
      </c>
      <c r="AO17" s="106">
        <f t="shared" si="14"/>
        <v>0</v>
      </c>
      <c r="AP17" s="106">
        <f t="shared" si="14"/>
        <v>1</v>
      </c>
      <c r="AQ17" s="106">
        <f t="shared" si="14"/>
        <v>0</v>
      </c>
      <c r="AR17" s="106">
        <f t="shared" si="14"/>
        <v>0</v>
      </c>
      <c r="AS17" s="106">
        <f t="shared" si="14"/>
        <v>0</v>
      </c>
      <c r="AT17" s="106">
        <f t="shared" si="14"/>
        <v>0</v>
      </c>
      <c r="AU17" s="106">
        <f t="shared" si="14"/>
        <v>0</v>
      </c>
      <c r="AV17" s="106">
        <f t="shared" si="14"/>
        <v>0</v>
      </c>
      <c r="AW17" s="106">
        <f t="shared" si="14"/>
        <v>0</v>
      </c>
      <c r="AX17" s="106">
        <f t="shared" si="14"/>
        <v>0</v>
      </c>
      <c r="AY17" s="106">
        <f t="shared" si="14"/>
        <v>0</v>
      </c>
      <c r="AZ17" s="106">
        <f t="shared" si="14"/>
        <v>0</v>
      </c>
      <c r="BA17" s="106">
        <f t="shared" si="14"/>
        <v>1</v>
      </c>
      <c r="BB17" s="106">
        <f t="shared" si="14"/>
        <v>0</v>
      </c>
      <c r="BC17" s="106">
        <f t="shared" si="14"/>
        <v>0</v>
      </c>
      <c r="BD17" s="106">
        <f t="shared" si="14"/>
        <v>1</v>
      </c>
      <c r="BE17" s="106">
        <f t="shared" si="14"/>
        <v>0</v>
      </c>
      <c r="BF17" s="106">
        <f t="shared" si="14"/>
        <v>1</v>
      </c>
      <c r="BG17" s="106">
        <f t="shared" si="14"/>
        <v>0</v>
      </c>
      <c r="BH17" s="106">
        <f t="shared" si="14"/>
        <v>0</v>
      </c>
      <c r="BI17" s="106">
        <f t="shared" si="14"/>
        <v>0</v>
      </c>
      <c r="BJ17" s="106">
        <f t="shared" si="14"/>
        <v>0</v>
      </c>
      <c r="BK17" s="106">
        <f t="shared" si="14"/>
        <v>0</v>
      </c>
      <c r="BL17" s="106">
        <f t="shared" si="14"/>
        <v>0</v>
      </c>
      <c r="BM17" s="106">
        <f t="shared" si="14"/>
        <v>0</v>
      </c>
      <c r="BN17" s="106">
        <f t="shared" si="14"/>
        <v>0</v>
      </c>
      <c r="BO17" s="106">
        <f t="shared" si="14"/>
        <v>1</v>
      </c>
      <c r="BP17" s="106">
        <f t="shared" si="14"/>
        <v>1</v>
      </c>
      <c r="BQ17" s="106">
        <f t="shared" si="14"/>
        <v>0</v>
      </c>
      <c r="BR17" s="106">
        <f t="shared" si="14"/>
        <v>0</v>
      </c>
      <c r="BS17" s="106">
        <f t="shared" ref="BS17:ED17" si="15">SUM(BS10:BS16)</f>
        <v>0</v>
      </c>
      <c r="BT17" s="106">
        <f t="shared" si="15"/>
        <v>0</v>
      </c>
      <c r="BU17" s="106">
        <f t="shared" si="15"/>
        <v>0</v>
      </c>
      <c r="BV17" s="106">
        <f t="shared" si="15"/>
        <v>0</v>
      </c>
      <c r="BW17" s="106">
        <f t="shared" si="15"/>
        <v>0</v>
      </c>
      <c r="BX17" s="106">
        <f t="shared" si="15"/>
        <v>0</v>
      </c>
      <c r="BY17" s="106">
        <f t="shared" si="15"/>
        <v>0</v>
      </c>
      <c r="BZ17" s="106">
        <f t="shared" si="15"/>
        <v>0</v>
      </c>
      <c r="CA17" s="106">
        <f t="shared" si="15"/>
        <v>0</v>
      </c>
      <c r="CB17" s="106">
        <f t="shared" si="15"/>
        <v>0</v>
      </c>
      <c r="CC17" s="106">
        <f t="shared" si="15"/>
        <v>0</v>
      </c>
      <c r="CD17" s="106">
        <f t="shared" si="15"/>
        <v>0</v>
      </c>
      <c r="CE17" s="106">
        <f t="shared" si="15"/>
        <v>0</v>
      </c>
      <c r="CF17" s="106">
        <f t="shared" si="15"/>
        <v>0</v>
      </c>
      <c r="CG17" s="106">
        <f t="shared" si="15"/>
        <v>1</v>
      </c>
      <c r="CH17" s="106">
        <f t="shared" si="15"/>
        <v>0</v>
      </c>
      <c r="CI17" s="106">
        <f t="shared" si="15"/>
        <v>0</v>
      </c>
      <c r="CJ17" s="106">
        <f t="shared" si="15"/>
        <v>0</v>
      </c>
      <c r="CK17" s="106">
        <f t="shared" si="15"/>
        <v>0</v>
      </c>
      <c r="CL17" s="106">
        <f t="shared" si="15"/>
        <v>0</v>
      </c>
      <c r="CM17" s="106">
        <f t="shared" si="15"/>
        <v>0</v>
      </c>
      <c r="CN17" s="106">
        <f t="shared" si="15"/>
        <v>1</v>
      </c>
      <c r="CO17" s="106">
        <f t="shared" si="15"/>
        <v>1</v>
      </c>
      <c r="CP17" s="106">
        <f t="shared" si="15"/>
        <v>0</v>
      </c>
      <c r="CQ17" s="106">
        <f t="shared" si="15"/>
        <v>0</v>
      </c>
      <c r="CR17" s="106">
        <f t="shared" si="15"/>
        <v>0</v>
      </c>
      <c r="CS17" s="106">
        <f t="shared" si="15"/>
        <v>0</v>
      </c>
      <c r="CT17" s="106">
        <f t="shared" si="15"/>
        <v>0</v>
      </c>
      <c r="CU17" s="106">
        <f t="shared" si="15"/>
        <v>0</v>
      </c>
      <c r="CV17" s="106">
        <f t="shared" si="15"/>
        <v>0</v>
      </c>
      <c r="CW17" s="106">
        <f t="shared" si="15"/>
        <v>0</v>
      </c>
      <c r="CX17" s="106">
        <f t="shared" si="15"/>
        <v>0</v>
      </c>
      <c r="CY17" s="106">
        <f t="shared" si="15"/>
        <v>0</v>
      </c>
      <c r="CZ17" s="106">
        <f t="shared" si="15"/>
        <v>0</v>
      </c>
      <c r="DA17" s="106">
        <f t="shared" si="15"/>
        <v>0</v>
      </c>
      <c r="DB17" s="106">
        <f t="shared" si="15"/>
        <v>0</v>
      </c>
      <c r="DC17" s="106">
        <f t="shared" si="15"/>
        <v>0</v>
      </c>
      <c r="DD17" s="106">
        <f t="shared" si="15"/>
        <v>0</v>
      </c>
      <c r="DE17" s="106">
        <f t="shared" si="15"/>
        <v>0</v>
      </c>
      <c r="DF17" s="106">
        <f t="shared" si="15"/>
        <v>0</v>
      </c>
      <c r="DG17" s="106">
        <f t="shared" si="15"/>
        <v>0</v>
      </c>
      <c r="DH17" s="106">
        <f t="shared" si="15"/>
        <v>0</v>
      </c>
      <c r="DI17" s="106">
        <f t="shared" si="15"/>
        <v>0</v>
      </c>
      <c r="DJ17" s="106">
        <f t="shared" si="15"/>
        <v>0</v>
      </c>
      <c r="DK17" s="106">
        <f t="shared" si="15"/>
        <v>0</v>
      </c>
      <c r="DL17" s="106">
        <f t="shared" si="15"/>
        <v>1</v>
      </c>
      <c r="DM17" s="106">
        <f t="shared" si="15"/>
        <v>0</v>
      </c>
      <c r="DN17" s="106">
        <f t="shared" si="15"/>
        <v>0</v>
      </c>
      <c r="DO17" s="106">
        <f t="shared" si="15"/>
        <v>0</v>
      </c>
      <c r="DP17" s="106">
        <f t="shared" si="15"/>
        <v>1</v>
      </c>
      <c r="DQ17" s="106">
        <f t="shared" si="15"/>
        <v>0</v>
      </c>
      <c r="DR17" s="106">
        <f t="shared" si="15"/>
        <v>0</v>
      </c>
      <c r="DS17" s="106">
        <f t="shared" si="15"/>
        <v>0</v>
      </c>
      <c r="DT17" s="106">
        <f t="shared" si="15"/>
        <v>0</v>
      </c>
      <c r="DU17" s="106">
        <f t="shared" si="15"/>
        <v>0</v>
      </c>
      <c r="DV17" s="106">
        <f t="shared" si="15"/>
        <v>0</v>
      </c>
      <c r="DW17" s="106">
        <f t="shared" si="15"/>
        <v>1</v>
      </c>
      <c r="DX17" s="106">
        <f t="shared" si="15"/>
        <v>0</v>
      </c>
      <c r="DY17" s="106">
        <f t="shared" si="15"/>
        <v>0</v>
      </c>
      <c r="DZ17" s="106">
        <f t="shared" si="15"/>
        <v>0</v>
      </c>
      <c r="EA17" s="106">
        <f t="shared" si="15"/>
        <v>0</v>
      </c>
      <c r="EB17" s="106">
        <f t="shared" si="15"/>
        <v>1</v>
      </c>
      <c r="EC17" s="106">
        <f t="shared" si="15"/>
        <v>0</v>
      </c>
      <c r="ED17" s="106">
        <f t="shared" si="15"/>
        <v>1</v>
      </c>
      <c r="EE17" s="106">
        <f t="shared" ref="EE17:FV17" si="16">SUM(EE10:EE16)</f>
        <v>0</v>
      </c>
      <c r="EF17" s="106">
        <f t="shared" si="16"/>
        <v>0</v>
      </c>
      <c r="EG17" s="106">
        <f t="shared" si="16"/>
        <v>0</v>
      </c>
      <c r="EH17" s="106">
        <f t="shared" si="16"/>
        <v>0</v>
      </c>
      <c r="EI17" s="106">
        <f t="shared" si="16"/>
        <v>0</v>
      </c>
      <c r="EJ17" s="106">
        <f t="shared" si="16"/>
        <v>0</v>
      </c>
      <c r="EK17" s="106">
        <f t="shared" si="16"/>
        <v>1</v>
      </c>
      <c r="EL17" s="106">
        <f t="shared" si="16"/>
        <v>0</v>
      </c>
      <c r="EM17" s="106">
        <f t="shared" si="16"/>
        <v>0</v>
      </c>
      <c r="EN17" s="106">
        <f t="shared" si="16"/>
        <v>0</v>
      </c>
      <c r="EO17" s="106">
        <f t="shared" si="16"/>
        <v>0</v>
      </c>
      <c r="EP17" s="106">
        <f t="shared" si="16"/>
        <v>0</v>
      </c>
      <c r="EQ17" s="106">
        <f t="shared" si="16"/>
        <v>0</v>
      </c>
      <c r="ER17" s="106">
        <f t="shared" si="16"/>
        <v>1</v>
      </c>
      <c r="ES17" s="106">
        <f t="shared" si="16"/>
        <v>0</v>
      </c>
      <c r="ET17" s="106">
        <f t="shared" si="16"/>
        <v>0</v>
      </c>
      <c r="EU17" s="106">
        <f t="shared" si="16"/>
        <v>0</v>
      </c>
      <c r="EV17" s="106">
        <f t="shared" si="16"/>
        <v>0</v>
      </c>
      <c r="EW17" s="106">
        <f t="shared" si="16"/>
        <v>0</v>
      </c>
      <c r="EX17" s="106">
        <f t="shared" si="16"/>
        <v>1</v>
      </c>
      <c r="EY17" s="106">
        <f t="shared" si="16"/>
        <v>1</v>
      </c>
      <c r="EZ17" s="106">
        <f t="shared" si="16"/>
        <v>0</v>
      </c>
      <c r="FA17" s="106">
        <f t="shared" si="16"/>
        <v>0</v>
      </c>
      <c r="FB17" s="106">
        <f t="shared" si="16"/>
        <v>0</v>
      </c>
      <c r="FC17" s="106">
        <f t="shared" si="16"/>
        <v>1</v>
      </c>
      <c r="FD17" s="106">
        <f t="shared" si="16"/>
        <v>0</v>
      </c>
      <c r="FE17" s="106">
        <f t="shared" si="16"/>
        <v>1</v>
      </c>
      <c r="FF17" s="106">
        <f t="shared" si="16"/>
        <v>1</v>
      </c>
      <c r="FG17" s="106">
        <f t="shared" si="16"/>
        <v>0</v>
      </c>
      <c r="FH17" s="106">
        <f t="shared" si="16"/>
        <v>0</v>
      </c>
      <c r="FI17" s="106">
        <f t="shared" si="16"/>
        <v>0</v>
      </c>
      <c r="FJ17" s="106">
        <f t="shared" si="16"/>
        <v>0</v>
      </c>
      <c r="FK17" s="106">
        <f t="shared" si="16"/>
        <v>0</v>
      </c>
      <c r="FL17" s="106">
        <f t="shared" si="16"/>
        <v>1</v>
      </c>
      <c r="FM17" s="106">
        <f t="shared" si="16"/>
        <v>0</v>
      </c>
      <c r="FN17" s="106">
        <f t="shared" si="16"/>
        <v>0</v>
      </c>
      <c r="FO17" s="106">
        <f t="shared" si="16"/>
        <v>0</v>
      </c>
      <c r="FP17" s="106">
        <f t="shared" si="16"/>
        <v>0</v>
      </c>
      <c r="FQ17" s="106">
        <f t="shared" si="16"/>
        <v>0</v>
      </c>
      <c r="FR17" s="106">
        <f t="shared" si="16"/>
        <v>0</v>
      </c>
      <c r="FS17" s="106">
        <f t="shared" si="16"/>
        <v>0</v>
      </c>
      <c r="FT17" s="106">
        <f t="shared" si="16"/>
        <v>0</v>
      </c>
      <c r="FV17" s="106">
        <f t="shared" si="16"/>
        <v>30</v>
      </c>
    </row>
    <row r="18" spans="2:183" ht="15.75" thickTop="1">
      <c r="B18" s="129"/>
    </row>
    <row r="19" spans="2:183">
      <c r="B19" s="129"/>
      <c r="D19" s="98" t="s">
        <v>45</v>
      </c>
    </row>
    <row r="20" spans="2:183">
      <c r="B20" s="129"/>
      <c r="D20" t="s">
        <v>46</v>
      </c>
      <c r="F20">
        <f>SUM(F10:F12)</f>
        <v>0</v>
      </c>
      <c r="G20">
        <f t="shared" ref="G20:BR20" si="17">SUM(G10:G12)</f>
        <v>0</v>
      </c>
      <c r="H20">
        <f t="shared" si="17"/>
        <v>0</v>
      </c>
      <c r="I20">
        <f t="shared" si="17"/>
        <v>0</v>
      </c>
      <c r="J20">
        <f t="shared" si="17"/>
        <v>0</v>
      </c>
      <c r="K20">
        <f t="shared" si="17"/>
        <v>0</v>
      </c>
      <c r="L20">
        <f t="shared" si="17"/>
        <v>0</v>
      </c>
      <c r="M20">
        <f t="shared" si="17"/>
        <v>0</v>
      </c>
      <c r="N20">
        <f t="shared" si="17"/>
        <v>0</v>
      </c>
      <c r="O20">
        <f t="shared" si="17"/>
        <v>0</v>
      </c>
      <c r="P20">
        <f t="shared" si="17"/>
        <v>0</v>
      </c>
      <c r="Q20">
        <f t="shared" si="17"/>
        <v>0</v>
      </c>
      <c r="R20">
        <f t="shared" si="17"/>
        <v>0</v>
      </c>
      <c r="S20">
        <f t="shared" si="17"/>
        <v>0</v>
      </c>
      <c r="T20">
        <f t="shared" si="17"/>
        <v>0</v>
      </c>
      <c r="U20">
        <f t="shared" si="17"/>
        <v>0</v>
      </c>
      <c r="V20">
        <f t="shared" si="17"/>
        <v>0</v>
      </c>
      <c r="W20">
        <f t="shared" si="17"/>
        <v>0</v>
      </c>
      <c r="X20">
        <f t="shared" si="17"/>
        <v>0</v>
      </c>
      <c r="Y20">
        <f t="shared" si="17"/>
        <v>0</v>
      </c>
      <c r="Z20">
        <f t="shared" si="17"/>
        <v>0</v>
      </c>
      <c r="AA20">
        <f t="shared" si="17"/>
        <v>0</v>
      </c>
      <c r="AB20">
        <f t="shared" si="17"/>
        <v>0</v>
      </c>
      <c r="AC20">
        <f t="shared" si="17"/>
        <v>0</v>
      </c>
      <c r="AD20">
        <f t="shared" si="17"/>
        <v>0</v>
      </c>
      <c r="AE20">
        <f t="shared" si="17"/>
        <v>0</v>
      </c>
      <c r="AF20">
        <f t="shared" si="17"/>
        <v>0</v>
      </c>
      <c r="AG20">
        <f t="shared" si="17"/>
        <v>0</v>
      </c>
      <c r="AH20">
        <f t="shared" si="17"/>
        <v>0</v>
      </c>
      <c r="AI20">
        <f t="shared" si="17"/>
        <v>0</v>
      </c>
      <c r="AJ20">
        <f t="shared" si="17"/>
        <v>0</v>
      </c>
      <c r="AK20">
        <f t="shared" si="17"/>
        <v>0</v>
      </c>
      <c r="AL20">
        <f t="shared" si="17"/>
        <v>0</v>
      </c>
      <c r="AM20">
        <f t="shared" si="17"/>
        <v>0</v>
      </c>
      <c r="AN20">
        <f t="shared" si="17"/>
        <v>0</v>
      </c>
      <c r="AO20">
        <f t="shared" si="17"/>
        <v>0</v>
      </c>
      <c r="AP20">
        <f t="shared" si="17"/>
        <v>0</v>
      </c>
      <c r="AQ20">
        <f t="shared" si="17"/>
        <v>0</v>
      </c>
      <c r="AR20">
        <f t="shared" si="17"/>
        <v>0</v>
      </c>
      <c r="AS20">
        <f t="shared" si="17"/>
        <v>0</v>
      </c>
      <c r="AT20">
        <f t="shared" si="17"/>
        <v>0</v>
      </c>
      <c r="AU20">
        <f t="shared" si="17"/>
        <v>0</v>
      </c>
      <c r="AV20">
        <f t="shared" si="17"/>
        <v>0</v>
      </c>
      <c r="AW20">
        <f t="shared" si="17"/>
        <v>0</v>
      </c>
      <c r="AX20">
        <f t="shared" si="17"/>
        <v>0</v>
      </c>
      <c r="AY20">
        <f t="shared" si="17"/>
        <v>0</v>
      </c>
      <c r="AZ20">
        <f t="shared" si="17"/>
        <v>0</v>
      </c>
      <c r="BA20">
        <f t="shared" si="17"/>
        <v>0</v>
      </c>
      <c r="BB20">
        <f t="shared" si="17"/>
        <v>0</v>
      </c>
      <c r="BC20">
        <f t="shared" si="17"/>
        <v>0</v>
      </c>
      <c r="BD20">
        <f t="shared" si="17"/>
        <v>0</v>
      </c>
      <c r="BE20">
        <f t="shared" si="17"/>
        <v>0</v>
      </c>
      <c r="BF20">
        <f t="shared" si="17"/>
        <v>0</v>
      </c>
      <c r="BG20">
        <f t="shared" si="17"/>
        <v>0</v>
      </c>
      <c r="BH20">
        <f t="shared" si="17"/>
        <v>0</v>
      </c>
      <c r="BI20">
        <f t="shared" si="17"/>
        <v>0</v>
      </c>
      <c r="BJ20">
        <f t="shared" si="17"/>
        <v>0</v>
      </c>
      <c r="BK20">
        <f t="shared" si="17"/>
        <v>0</v>
      </c>
      <c r="BL20">
        <f t="shared" si="17"/>
        <v>0</v>
      </c>
      <c r="BM20">
        <f t="shared" si="17"/>
        <v>0</v>
      </c>
      <c r="BN20">
        <f t="shared" si="17"/>
        <v>0</v>
      </c>
      <c r="BO20">
        <f t="shared" si="17"/>
        <v>0</v>
      </c>
      <c r="BP20">
        <f t="shared" si="17"/>
        <v>0</v>
      </c>
      <c r="BQ20">
        <f t="shared" si="17"/>
        <v>0</v>
      </c>
      <c r="BR20">
        <f t="shared" si="17"/>
        <v>0</v>
      </c>
      <c r="BS20">
        <f t="shared" ref="BS20:ED20" si="18">SUM(BS10:BS12)</f>
        <v>0</v>
      </c>
      <c r="BT20">
        <f t="shared" si="18"/>
        <v>0</v>
      </c>
      <c r="BU20">
        <f t="shared" si="18"/>
        <v>0</v>
      </c>
      <c r="BV20">
        <f t="shared" si="18"/>
        <v>0</v>
      </c>
      <c r="BW20">
        <f t="shared" si="18"/>
        <v>0</v>
      </c>
      <c r="BX20">
        <f t="shared" si="18"/>
        <v>0</v>
      </c>
      <c r="BY20">
        <f t="shared" si="18"/>
        <v>0</v>
      </c>
      <c r="BZ20">
        <f t="shared" si="18"/>
        <v>0</v>
      </c>
      <c r="CA20">
        <f t="shared" si="18"/>
        <v>0</v>
      </c>
      <c r="CB20">
        <f t="shared" si="18"/>
        <v>0</v>
      </c>
      <c r="CC20">
        <f t="shared" si="18"/>
        <v>0</v>
      </c>
      <c r="CD20">
        <f t="shared" si="18"/>
        <v>0</v>
      </c>
      <c r="CE20">
        <f t="shared" si="18"/>
        <v>0</v>
      </c>
      <c r="CF20">
        <f t="shared" si="18"/>
        <v>0</v>
      </c>
      <c r="CG20">
        <f t="shared" si="18"/>
        <v>0</v>
      </c>
      <c r="CH20">
        <f t="shared" si="18"/>
        <v>0</v>
      </c>
      <c r="CI20">
        <f t="shared" si="18"/>
        <v>0</v>
      </c>
      <c r="CJ20">
        <f t="shared" si="18"/>
        <v>0</v>
      </c>
      <c r="CK20">
        <f t="shared" si="18"/>
        <v>0</v>
      </c>
      <c r="CL20">
        <f t="shared" si="18"/>
        <v>0</v>
      </c>
      <c r="CM20">
        <f t="shared" si="18"/>
        <v>0</v>
      </c>
      <c r="CN20">
        <f t="shared" si="18"/>
        <v>0</v>
      </c>
      <c r="CO20">
        <f t="shared" si="18"/>
        <v>0</v>
      </c>
      <c r="CP20">
        <f t="shared" si="18"/>
        <v>0</v>
      </c>
      <c r="CQ20">
        <f t="shared" si="18"/>
        <v>0</v>
      </c>
      <c r="CR20">
        <f t="shared" si="18"/>
        <v>0</v>
      </c>
      <c r="CS20">
        <f t="shared" si="18"/>
        <v>0</v>
      </c>
      <c r="CT20">
        <f t="shared" si="18"/>
        <v>0</v>
      </c>
      <c r="CU20">
        <f t="shared" si="18"/>
        <v>0</v>
      </c>
      <c r="CV20">
        <f t="shared" si="18"/>
        <v>0</v>
      </c>
      <c r="CW20">
        <f t="shared" si="18"/>
        <v>0</v>
      </c>
      <c r="CX20">
        <f t="shared" si="18"/>
        <v>0</v>
      </c>
      <c r="CY20">
        <f t="shared" si="18"/>
        <v>0</v>
      </c>
      <c r="CZ20">
        <f t="shared" si="18"/>
        <v>0</v>
      </c>
      <c r="DA20">
        <f t="shared" si="18"/>
        <v>0</v>
      </c>
      <c r="DB20">
        <f t="shared" si="18"/>
        <v>0</v>
      </c>
      <c r="DC20">
        <f t="shared" si="18"/>
        <v>0</v>
      </c>
      <c r="DD20">
        <f t="shared" si="18"/>
        <v>0</v>
      </c>
      <c r="DE20">
        <f t="shared" si="18"/>
        <v>0</v>
      </c>
      <c r="DF20">
        <f t="shared" si="18"/>
        <v>0</v>
      </c>
      <c r="DG20">
        <f t="shared" si="18"/>
        <v>0</v>
      </c>
      <c r="DH20">
        <f t="shared" si="18"/>
        <v>0</v>
      </c>
      <c r="DI20">
        <f t="shared" si="18"/>
        <v>0</v>
      </c>
      <c r="DJ20">
        <f t="shared" si="18"/>
        <v>0</v>
      </c>
      <c r="DK20">
        <f t="shared" si="18"/>
        <v>0</v>
      </c>
      <c r="DL20">
        <f t="shared" si="18"/>
        <v>0</v>
      </c>
      <c r="DM20">
        <f t="shared" si="18"/>
        <v>0</v>
      </c>
      <c r="DN20">
        <f t="shared" si="18"/>
        <v>0</v>
      </c>
      <c r="DO20">
        <f t="shared" si="18"/>
        <v>0</v>
      </c>
      <c r="DP20">
        <f t="shared" si="18"/>
        <v>0</v>
      </c>
      <c r="DQ20">
        <f t="shared" si="18"/>
        <v>0</v>
      </c>
      <c r="DR20">
        <f t="shared" si="18"/>
        <v>0</v>
      </c>
      <c r="DS20">
        <f t="shared" si="18"/>
        <v>0</v>
      </c>
      <c r="DT20">
        <f t="shared" si="18"/>
        <v>0</v>
      </c>
      <c r="DU20">
        <f t="shared" si="18"/>
        <v>0</v>
      </c>
      <c r="DV20">
        <f t="shared" si="18"/>
        <v>0</v>
      </c>
      <c r="DW20">
        <f t="shared" si="18"/>
        <v>0</v>
      </c>
      <c r="DX20">
        <f t="shared" si="18"/>
        <v>0</v>
      </c>
      <c r="DY20">
        <f t="shared" si="18"/>
        <v>0</v>
      </c>
      <c r="DZ20">
        <f t="shared" si="18"/>
        <v>0</v>
      </c>
      <c r="EA20">
        <f t="shared" si="18"/>
        <v>0</v>
      </c>
      <c r="EB20">
        <f t="shared" si="18"/>
        <v>0</v>
      </c>
      <c r="EC20">
        <f t="shared" si="18"/>
        <v>0</v>
      </c>
      <c r="ED20">
        <f t="shared" si="18"/>
        <v>0</v>
      </c>
      <c r="EE20">
        <f t="shared" ref="EE20:FT20" si="19">SUM(EE10:EE12)</f>
        <v>0</v>
      </c>
      <c r="EF20">
        <f t="shared" si="19"/>
        <v>0</v>
      </c>
      <c r="EG20">
        <f t="shared" si="19"/>
        <v>0</v>
      </c>
      <c r="EH20">
        <f t="shared" si="19"/>
        <v>0</v>
      </c>
      <c r="EI20">
        <f t="shared" si="19"/>
        <v>0</v>
      </c>
      <c r="EJ20">
        <f t="shared" si="19"/>
        <v>0</v>
      </c>
      <c r="EK20">
        <f t="shared" si="19"/>
        <v>0</v>
      </c>
      <c r="EL20">
        <f t="shared" si="19"/>
        <v>0</v>
      </c>
      <c r="EM20">
        <f t="shared" si="19"/>
        <v>0</v>
      </c>
      <c r="EN20">
        <f t="shared" si="19"/>
        <v>0</v>
      </c>
      <c r="EO20">
        <f t="shared" si="19"/>
        <v>0</v>
      </c>
      <c r="EP20">
        <f t="shared" si="19"/>
        <v>0</v>
      </c>
      <c r="EQ20">
        <f t="shared" si="19"/>
        <v>0</v>
      </c>
      <c r="ER20">
        <f t="shared" si="19"/>
        <v>1</v>
      </c>
      <c r="ES20">
        <f t="shared" si="19"/>
        <v>0</v>
      </c>
      <c r="ET20">
        <f t="shared" si="19"/>
        <v>0</v>
      </c>
      <c r="EU20">
        <f t="shared" si="19"/>
        <v>0</v>
      </c>
      <c r="EV20">
        <f t="shared" si="19"/>
        <v>0</v>
      </c>
      <c r="EW20">
        <f t="shared" si="19"/>
        <v>0</v>
      </c>
      <c r="EX20">
        <f t="shared" si="19"/>
        <v>0</v>
      </c>
      <c r="EY20">
        <f t="shared" si="19"/>
        <v>0</v>
      </c>
      <c r="EZ20">
        <f t="shared" si="19"/>
        <v>0</v>
      </c>
      <c r="FA20">
        <f t="shared" si="19"/>
        <v>0</v>
      </c>
      <c r="FB20">
        <f t="shared" si="19"/>
        <v>0</v>
      </c>
      <c r="FC20">
        <f t="shared" si="19"/>
        <v>0</v>
      </c>
      <c r="FD20">
        <f t="shared" si="19"/>
        <v>0</v>
      </c>
      <c r="FE20">
        <f t="shared" si="19"/>
        <v>0</v>
      </c>
      <c r="FF20">
        <f t="shared" si="19"/>
        <v>0</v>
      </c>
      <c r="FG20">
        <f t="shared" si="19"/>
        <v>0</v>
      </c>
      <c r="FH20">
        <f t="shared" si="19"/>
        <v>0</v>
      </c>
      <c r="FI20">
        <f t="shared" si="19"/>
        <v>0</v>
      </c>
      <c r="FJ20">
        <f t="shared" si="19"/>
        <v>0</v>
      </c>
      <c r="FK20">
        <f t="shared" si="19"/>
        <v>0</v>
      </c>
      <c r="FL20">
        <f t="shared" si="19"/>
        <v>0</v>
      </c>
      <c r="FM20">
        <f t="shared" si="19"/>
        <v>0</v>
      </c>
      <c r="FN20">
        <f t="shared" si="19"/>
        <v>0</v>
      </c>
      <c r="FO20">
        <f t="shared" si="19"/>
        <v>0</v>
      </c>
      <c r="FP20">
        <f t="shared" si="19"/>
        <v>0</v>
      </c>
      <c r="FQ20">
        <f t="shared" si="19"/>
        <v>0</v>
      </c>
      <c r="FR20">
        <f t="shared" si="19"/>
        <v>0</v>
      </c>
      <c r="FS20">
        <f t="shared" si="19"/>
        <v>0</v>
      </c>
      <c r="FT20">
        <f t="shared" si="19"/>
        <v>0</v>
      </c>
      <c r="FV20">
        <f t="shared" ref="FV20:FV23" si="20">SUM(F20:FT20)</f>
        <v>1</v>
      </c>
    </row>
    <row r="21" spans="2:183">
      <c r="B21" s="129"/>
      <c r="D21" t="s">
        <v>47</v>
      </c>
      <c r="F21">
        <f>SUM(F13:F14)</f>
        <v>0</v>
      </c>
      <c r="G21">
        <f t="shared" ref="G21:BR21" si="21">SUM(G13:G14)</f>
        <v>0</v>
      </c>
      <c r="H21">
        <f t="shared" si="21"/>
        <v>0</v>
      </c>
      <c r="I21">
        <f t="shared" si="21"/>
        <v>0</v>
      </c>
      <c r="J21">
        <f t="shared" si="21"/>
        <v>0</v>
      </c>
      <c r="K21">
        <f t="shared" si="21"/>
        <v>0</v>
      </c>
      <c r="L21">
        <f t="shared" si="21"/>
        <v>0</v>
      </c>
      <c r="M21">
        <f t="shared" si="21"/>
        <v>0</v>
      </c>
      <c r="N21">
        <f t="shared" si="21"/>
        <v>0</v>
      </c>
      <c r="O21">
        <f t="shared" si="21"/>
        <v>0</v>
      </c>
      <c r="P21">
        <f t="shared" si="21"/>
        <v>0</v>
      </c>
      <c r="Q21">
        <f t="shared" si="21"/>
        <v>0</v>
      </c>
      <c r="R21">
        <f t="shared" si="21"/>
        <v>0</v>
      </c>
      <c r="S21">
        <f t="shared" si="21"/>
        <v>0</v>
      </c>
      <c r="T21">
        <f t="shared" si="21"/>
        <v>0</v>
      </c>
      <c r="U21">
        <f t="shared" si="21"/>
        <v>0</v>
      </c>
      <c r="V21">
        <f t="shared" si="21"/>
        <v>0</v>
      </c>
      <c r="W21">
        <f t="shared" si="21"/>
        <v>1</v>
      </c>
      <c r="X21">
        <f t="shared" si="21"/>
        <v>0</v>
      </c>
      <c r="Y21">
        <f t="shared" si="21"/>
        <v>0</v>
      </c>
      <c r="Z21">
        <f t="shared" si="21"/>
        <v>1</v>
      </c>
      <c r="AA21">
        <f t="shared" si="21"/>
        <v>0</v>
      </c>
      <c r="AB21">
        <f t="shared" si="21"/>
        <v>0</v>
      </c>
      <c r="AC21">
        <f t="shared" si="21"/>
        <v>0</v>
      </c>
      <c r="AD21">
        <f t="shared" si="21"/>
        <v>0</v>
      </c>
      <c r="AE21">
        <f t="shared" si="21"/>
        <v>0</v>
      </c>
      <c r="AF21">
        <f t="shared" si="21"/>
        <v>0</v>
      </c>
      <c r="AG21">
        <f t="shared" si="21"/>
        <v>0</v>
      </c>
      <c r="AH21">
        <f t="shared" si="21"/>
        <v>0</v>
      </c>
      <c r="AI21">
        <f t="shared" si="21"/>
        <v>0</v>
      </c>
      <c r="AJ21">
        <f t="shared" si="21"/>
        <v>0</v>
      </c>
      <c r="AK21">
        <f t="shared" si="21"/>
        <v>0</v>
      </c>
      <c r="AL21">
        <f t="shared" si="21"/>
        <v>0</v>
      </c>
      <c r="AM21">
        <f t="shared" si="21"/>
        <v>0</v>
      </c>
      <c r="AN21">
        <f t="shared" si="21"/>
        <v>0</v>
      </c>
      <c r="AO21">
        <f t="shared" si="21"/>
        <v>0</v>
      </c>
      <c r="AP21">
        <f t="shared" si="21"/>
        <v>1</v>
      </c>
      <c r="AQ21">
        <f t="shared" si="21"/>
        <v>0</v>
      </c>
      <c r="AR21">
        <f t="shared" si="21"/>
        <v>0</v>
      </c>
      <c r="AS21">
        <f t="shared" si="21"/>
        <v>0</v>
      </c>
      <c r="AT21">
        <f t="shared" si="21"/>
        <v>0</v>
      </c>
      <c r="AU21">
        <f t="shared" si="21"/>
        <v>0</v>
      </c>
      <c r="AV21">
        <f t="shared" si="21"/>
        <v>0</v>
      </c>
      <c r="AW21">
        <f t="shared" si="21"/>
        <v>0</v>
      </c>
      <c r="AX21">
        <f t="shared" si="21"/>
        <v>0</v>
      </c>
      <c r="AY21">
        <f t="shared" si="21"/>
        <v>0</v>
      </c>
      <c r="AZ21">
        <f t="shared" si="21"/>
        <v>0</v>
      </c>
      <c r="BA21">
        <f t="shared" si="21"/>
        <v>0</v>
      </c>
      <c r="BB21">
        <f t="shared" si="21"/>
        <v>0</v>
      </c>
      <c r="BC21">
        <f t="shared" si="21"/>
        <v>0</v>
      </c>
      <c r="BD21">
        <f t="shared" si="21"/>
        <v>0</v>
      </c>
      <c r="BE21">
        <f t="shared" si="21"/>
        <v>0</v>
      </c>
      <c r="BF21">
        <f t="shared" si="21"/>
        <v>0</v>
      </c>
      <c r="BG21">
        <f t="shared" si="21"/>
        <v>0</v>
      </c>
      <c r="BH21">
        <f t="shared" si="21"/>
        <v>0</v>
      </c>
      <c r="BI21">
        <f t="shared" si="21"/>
        <v>0</v>
      </c>
      <c r="BJ21">
        <f t="shared" si="21"/>
        <v>0</v>
      </c>
      <c r="BK21">
        <f t="shared" si="21"/>
        <v>0</v>
      </c>
      <c r="BL21">
        <f t="shared" si="21"/>
        <v>0</v>
      </c>
      <c r="BM21">
        <f t="shared" si="21"/>
        <v>0</v>
      </c>
      <c r="BN21">
        <f t="shared" si="21"/>
        <v>0</v>
      </c>
      <c r="BO21">
        <f t="shared" si="21"/>
        <v>0</v>
      </c>
      <c r="BP21">
        <f t="shared" si="21"/>
        <v>0</v>
      </c>
      <c r="BQ21">
        <f t="shared" si="21"/>
        <v>0</v>
      </c>
      <c r="BR21">
        <f t="shared" si="21"/>
        <v>0</v>
      </c>
      <c r="BS21">
        <f t="shared" ref="BS21:ED21" si="22">SUM(BS13:BS14)</f>
        <v>0</v>
      </c>
      <c r="BT21">
        <f t="shared" si="22"/>
        <v>0</v>
      </c>
      <c r="BU21">
        <f t="shared" si="22"/>
        <v>0</v>
      </c>
      <c r="BV21">
        <f t="shared" si="22"/>
        <v>0</v>
      </c>
      <c r="BW21">
        <f t="shared" si="22"/>
        <v>0</v>
      </c>
      <c r="BX21">
        <f t="shared" si="22"/>
        <v>0</v>
      </c>
      <c r="BY21">
        <f t="shared" si="22"/>
        <v>0</v>
      </c>
      <c r="BZ21">
        <f t="shared" si="22"/>
        <v>0</v>
      </c>
      <c r="CA21">
        <f t="shared" si="22"/>
        <v>0</v>
      </c>
      <c r="CB21">
        <f t="shared" si="22"/>
        <v>0</v>
      </c>
      <c r="CC21">
        <f t="shared" si="22"/>
        <v>0</v>
      </c>
      <c r="CD21">
        <f t="shared" si="22"/>
        <v>0</v>
      </c>
      <c r="CE21">
        <f t="shared" si="22"/>
        <v>0</v>
      </c>
      <c r="CF21">
        <f t="shared" si="22"/>
        <v>0</v>
      </c>
      <c r="CG21">
        <f t="shared" si="22"/>
        <v>1</v>
      </c>
      <c r="CH21">
        <f t="shared" si="22"/>
        <v>0</v>
      </c>
      <c r="CI21">
        <f t="shared" si="22"/>
        <v>0</v>
      </c>
      <c r="CJ21">
        <f t="shared" si="22"/>
        <v>0</v>
      </c>
      <c r="CK21">
        <f t="shared" si="22"/>
        <v>0</v>
      </c>
      <c r="CL21">
        <f t="shared" si="22"/>
        <v>0</v>
      </c>
      <c r="CM21">
        <f t="shared" si="22"/>
        <v>0</v>
      </c>
      <c r="CN21">
        <f t="shared" si="22"/>
        <v>0</v>
      </c>
      <c r="CO21">
        <f t="shared" si="22"/>
        <v>0</v>
      </c>
      <c r="CP21">
        <f t="shared" si="22"/>
        <v>0</v>
      </c>
      <c r="CQ21">
        <f t="shared" si="22"/>
        <v>0</v>
      </c>
      <c r="CR21">
        <f t="shared" si="22"/>
        <v>0</v>
      </c>
      <c r="CS21">
        <f t="shared" si="22"/>
        <v>0</v>
      </c>
      <c r="CT21">
        <f t="shared" si="22"/>
        <v>0</v>
      </c>
      <c r="CU21">
        <f t="shared" si="22"/>
        <v>0</v>
      </c>
      <c r="CV21">
        <f t="shared" si="22"/>
        <v>0</v>
      </c>
      <c r="CW21">
        <f t="shared" si="22"/>
        <v>0</v>
      </c>
      <c r="CX21">
        <f t="shared" si="22"/>
        <v>0</v>
      </c>
      <c r="CY21">
        <f t="shared" si="22"/>
        <v>0</v>
      </c>
      <c r="CZ21">
        <f t="shared" si="22"/>
        <v>0</v>
      </c>
      <c r="DA21">
        <f t="shared" si="22"/>
        <v>0</v>
      </c>
      <c r="DB21">
        <f t="shared" si="22"/>
        <v>0</v>
      </c>
      <c r="DC21">
        <f t="shared" si="22"/>
        <v>0</v>
      </c>
      <c r="DD21">
        <f t="shared" si="22"/>
        <v>0</v>
      </c>
      <c r="DE21">
        <f t="shared" si="22"/>
        <v>0</v>
      </c>
      <c r="DF21">
        <f t="shared" si="22"/>
        <v>0</v>
      </c>
      <c r="DG21">
        <f t="shared" si="22"/>
        <v>0</v>
      </c>
      <c r="DH21">
        <f t="shared" si="22"/>
        <v>0</v>
      </c>
      <c r="DI21">
        <f t="shared" si="22"/>
        <v>0</v>
      </c>
      <c r="DJ21">
        <f t="shared" si="22"/>
        <v>0</v>
      </c>
      <c r="DK21">
        <f t="shared" si="22"/>
        <v>0</v>
      </c>
      <c r="DL21">
        <f t="shared" si="22"/>
        <v>0</v>
      </c>
      <c r="DM21">
        <f t="shared" si="22"/>
        <v>0</v>
      </c>
      <c r="DN21">
        <f t="shared" si="22"/>
        <v>0</v>
      </c>
      <c r="DO21">
        <f t="shared" si="22"/>
        <v>0</v>
      </c>
      <c r="DP21">
        <f t="shared" si="22"/>
        <v>0</v>
      </c>
      <c r="DQ21">
        <f t="shared" si="22"/>
        <v>0</v>
      </c>
      <c r="DR21">
        <f t="shared" si="22"/>
        <v>0</v>
      </c>
      <c r="DS21">
        <f t="shared" si="22"/>
        <v>0</v>
      </c>
      <c r="DT21">
        <f t="shared" si="22"/>
        <v>0</v>
      </c>
      <c r="DU21">
        <f t="shared" si="22"/>
        <v>0</v>
      </c>
      <c r="DV21">
        <f t="shared" si="22"/>
        <v>0</v>
      </c>
      <c r="DW21">
        <f t="shared" si="22"/>
        <v>0</v>
      </c>
      <c r="DX21">
        <f t="shared" si="22"/>
        <v>0</v>
      </c>
      <c r="DY21">
        <f t="shared" si="22"/>
        <v>0</v>
      </c>
      <c r="DZ21">
        <f t="shared" si="22"/>
        <v>0</v>
      </c>
      <c r="EA21">
        <f t="shared" si="22"/>
        <v>0</v>
      </c>
      <c r="EB21">
        <f t="shared" si="22"/>
        <v>0</v>
      </c>
      <c r="EC21">
        <f t="shared" si="22"/>
        <v>0</v>
      </c>
      <c r="ED21">
        <f t="shared" si="22"/>
        <v>0</v>
      </c>
      <c r="EE21">
        <f t="shared" ref="EE21:FT21" si="23">SUM(EE13:EE14)</f>
        <v>0</v>
      </c>
      <c r="EF21">
        <f t="shared" si="23"/>
        <v>0</v>
      </c>
      <c r="EG21">
        <f t="shared" si="23"/>
        <v>0</v>
      </c>
      <c r="EH21">
        <f t="shared" si="23"/>
        <v>0</v>
      </c>
      <c r="EI21">
        <f t="shared" si="23"/>
        <v>0</v>
      </c>
      <c r="EJ21">
        <f t="shared" si="23"/>
        <v>0</v>
      </c>
      <c r="EK21">
        <f t="shared" si="23"/>
        <v>1</v>
      </c>
      <c r="EL21">
        <f t="shared" si="23"/>
        <v>0</v>
      </c>
      <c r="EM21">
        <f t="shared" si="23"/>
        <v>0</v>
      </c>
      <c r="EN21">
        <f t="shared" si="23"/>
        <v>0</v>
      </c>
      <c r="EO21">
        <f t="shared" si="23"/>
        <v>0</v>
      </c>
      <c r="EP21">
        <f t="shared" si="23"/>
        <v>0</v>
      </c>
      <c r="EQ21">
        <f t="shared" si="23"/>
        <v>0</v>
      </c>
      <c r="ER21">
        <f t="shared" si="23"/>
        <v>0</v>
      </c>
      <c r="ES21">
        <f t="shared" si="23"/>
        <v>0</v>
      </c>
      <c r="ET21">
        <f t="shared" si="23"/>
        <v>0</v>
      </c>
      <c r="EU21">
        <f t="shared" si="23"/>
        <v>0</v>
      </c>
      <c r="EV21">
        <f t="shared" si="23"/>
        <v>0</v>
      </c>
      <c r="EW21">
        <f t="shared" si="23"/>
        <v>0</v>
      </c>
      <c r="EX21">
        <f t="shared" si="23"/>
        <v>0</v>
      </c>
      <c r="EY21">
        <f t="shared" si="23"/>
        <v>0</v>
      </c>
      <c r="EZ21">
        <f t="shared" si="23"/>
        <v>0</v>
      </c>
      <c r="FA21">
        <f t="shared" si="23"/>
        <v>0</v>
      </c>
      <c r="FB21">
        <f t="shared" si="23"/>
        <v>0</v>
      </c>
      <c r="FC21">
        <f t="shared" si="23"/>
        <v>0</v>
      </c>
      <c r="FD21">
        <f t="shared" si="23"/>
        <v>0</v>
      </c>
      <c r="FE21">
        <f t="shared" si="23"/>
        <v>1</v>
      </c>
      <c r="FF21">
        <f t="shared" si="23"/>
        <v>0</v>
      </c>
      <c r="FG21">
        <f t="shared" si="23"/>
        <v>0</v>
      </c>
      <c r="FH21">
        <f t="shared" si="23"/>
        <v>0</v>
      </c>
      <c r="FI21">
        <f t="shared" si="23"/>
        <v>0</v>
      </c>
      <c r="FJ21">
        <f t="shared" si="23"/>
        <v>0</v>
      </c>
      <c r="FK21">
        <f t="shared" si="23"/>
        <v>0</v>
      </c>
      <c r="FL21">
        <f t="shared" si="23"/>
        <v>0</v>
      </c>
      <c r="FM21">
        <f t="shared" si="23"/>
        <v>0</v>
      </c>
      <c r="FN21">
        <f t="shared" si="23"/>
        <v>0</v>
      </c>
      <c r="FO21">
        <f t="shared" si="23"/>
        <v>0</v>
      </c>
      <c r="FP21">
        <f t="shared" si="23"/>
        <v>0</v>
      </c>
      <c r="FQ21">
        <f t="shared" si="23"/>
        <v>0</v>
      </c>
      <c r="FR21">
        <f t="shared" si="23"/>
        <v>0</v>
      </c>
      <c r="FS21">
        <f t="shared" si="23"/>
        <v>0</v>
      </c>
      <c r="FT21">
        <f t="shared" si="23"/>
        <v>0</v>
      </c>
      <c r="FV21">
        <f t="shared" si="20"/>
        <v>6</v>
      </c>
    </row>
    <row r="22" spans="2:183">
      <c r="B22" s="129"/>
      <c r="D22" t="s">
        <v>33</v>
      </c>
      <c r="F22">
        <f>F15</f>
        <v>0</v>
      </c>
      <c r="G22">
        <f t="shared" ref="G22:BR23" si="24">G15</f>
        <v>0</v>
      </c>
      <c r="H22">
        <f t="shared" si="24"/>
        <v>0</v>
      </c>
      <c r="I22">
        <f t="shared" si="24"/>
        <v>0</v>
      </c>
      <c r="J22">
        <f t="shared" si="24"/>
        <v>0</v>
      </c>
      <c r="K22">
        <f t="shared" si="24"/>
        <v>0</v>
      </c>
      <c r="L22">
        <f t="shared" si="24"/>
        <v>0</v>
      </c>
      <c r="M22">
        <f t="shared" si="24"/>
        <v>1</v>
      </c>
      <c r="N22">
        <f t="shared" si="24"/>
        <v>0</v>
      </c>
      <c r="O22">
        <f t="shared" si="24"/>
        <v>1</v>
      </c>
      <c r="P22">
        <f t="shared" si="24"/>
        <v>1</v>
      </c>
      <c r="Q22">
        <f t="shared" si="24"/>
        <v>0</v>
      </c>
      <c r="R22">
        <f t="shared" si="24"/>
        <v>0</v>
      </c>
      <c r="S22">
        <f t="shared" si="24"/>
        <v>0</v>
      </c>
      <c r="T22">
        <f t="shared" si="24"/>
        <v>0</v>
      </c>
      <c r="U22">
        <f t="shared" si="24"/>
        <v>0</v>
      </c>
      <c r="V22">
        <f t="shared" si="24"/>
        <v>0</v>
      </c>
      <c r="W22">
        <f t="shared" si="24"/>
        <v>0</v>
      </c>
      <c r="X22">
        <f t="shared" si="24"/>
        <v>0</v>
      </c>
      <c r="Y22">
        <f t="shared" si="24"/>
        <v>0</v>
      </c>
      <c r="Z22">
        <f t="shared" si="24"/>
        <v>0</v>
      </c>
      <c r="AA22">
        <f t="shared" si="24"/>
        <v>0</v>
      </c>
      <c r="AB22">
        <f t="shared" si="24"/>
        <v>0</v>
      </c>
      <c r="AC22">
        <f t="shared" si="24"/>
        <v>0</v>
      </c>
      <c r="AD22">
        <f t="shared" si="24"/>
        <v>0</v>
      </c>
      <c r="AE22">
        <f t="shared" si="24"/>
        <v>0</v>
      </c>
      <c r="AF22">
        <f t="shared" si="24"/>
        <v>0</v>
      </c>
      <c r="AG22">
        <f t="shared" si="24"/>
        <v>1</v>
      </c>
      <c r="AH22">
        <f t="shared" si="24"/>
        <v>0</v>
      </c>
      <c r="AI22">
        <f t="shared" si="24"/>
        <v>0</v>
      </c>
      <c r="AJ22">
        <f t="shared" si="24"/>
        <v>1</v>
      </c>
      <c r="AK22">
        <f t="shared" si="24"/>
        <v>0</v>
      </c>
      <c r="AL22">
        <f t="shared" si="24"/>
        <v>0</v>
      </c>
      <c r="AM22">
        <f t="shared" si="24"/>
        <v>0</v>
      </c>
      <c r="AN22">
        <f t="shared" si="24"/>
        <v>0</v>
      </c>
      <c r="AO22">
        <f t="shared" si="24"/>
        <v>0</v>
      </c>
      <c r="AP22">
        <f t="shared" si="24"/>
        <v>0</v>
      </c>
      <c r="AQ22">
        <f t="shared" si="24"/>
        <v>0</v>
      </c>
      <c r="AR22">
        <f t="shared" si="24"/>
        <v>0</v>
      </c>
      <c r="AS22">
        <f t="shared" si="24"/>
        <v>0</v>
      </c>
      <c r="AT22">
        <f t="shared" si="24"/>
        <v>0</v>
      </c>
      <c r="AU22">
        <f t="shared" si="24"/>
        <v>0</v>
      </c>
      <c r="AV22">
        <f t="shared" si="24"/>
        <v>0</v>
      </c>
      <c r="AW22">
        <f t="shared" si="24"/>
        <v>0</v>
      </c>
      <c r="AX22">
        <f t="shared" si="24"/>
        <v>0</v>
      </c>
      <c r="AY22">
        <f t="shared" si="24"/>
        <v>0</v>
      </c>
      <c r="AZ22">
        <f t="shared" si="24"/>
        <v>0</v>
      </c>
      <c r="BA22">
        <f t="shared" si="24"/>
        <v>1</v>
      </c>
      <c r="BB22">
        <f t="shared" si="24"/>
        <v>0</v>
      </c>
      <c r="BC22">
        <f t="shared" si="24"/>
        <v>0</v>
      </c>
      <c r="BD22">
        <f t="shared" si="24"/>
        <v>1</v>
      </c>
      <c r="BE22">
        <f t="shared" si="24"/>
        <v>0</v>
      </c>
      <c r="BF22">
        <f t="shared" si="24"/>
        <v>1</v>
      </c>
      <c r="BG22">
        <f t="shared" si="24"/>
        <v>0</v>
      </c>
      <c r="BH22">
        <f t="shared" si="24"/>
        <v>0</v>
      </c>
      <c r="BI22">
        <f t="shared" si="24"/>
        <v>0</v>
      </c>
      <c r="BJ22">
        <f t="shared" si="24"/>
        <v>0</v>
      </c>
      <c r="BK22">
        <f t="shared" si="24"/>
        <v>0</v>
      </c>
      <c r="BL22">
        <f t="shared" si="24"/>
        <v>0</v>
      </c>
      <c r="BM22">
        <f t="shared" si="24"/>
        <v>0</v>
      </c>
      <c r="BN22">
        <f t="shared" si="24"/>
        <v>0</v>
      </c>
      <c r="BO22">
        <f t="shared" si="24"/>
        <v>1</v>
      </c>
      <c r="BP22">
        <f t="shared" si="24"/>
        <v>0</v>
      </c>
      <c r="BQ22">
        <f t="shared" si="24"/>
        <v>0</v>
      </c>
      <c r="BR22">
        <f t="shared" si="24"/>
        <v>0</v>
      </c>
      <c r="BS22">
        <f t="shared" ref="BS22:ED23" si="25">BS15</f>
        <v>0</v>
      </c>
      <c r="BT22">
        <f t="shared" si="25"/>
        <v>0</v>
      </c>
      <c r="BU22">
        <f t="shared" si="25"/>
        <v>0</v>
      </c>
      <c r="BV22">
        <f t="shared" si="25"/>
        <v>0</v>
      </c>
      <c r="BW22">
        <f t="shared" si="25"/>
        <v>0</v>
      </c>
      <c r="BX22">
        <f t="shared" si="25"/>
        <v>0</v>
      </c>
      <c r="BY22">
        <f t="shared" si="25"/>
        <v>0</v>
      </c>
      <c r="BZ22">
        <f t="shared" si="25"/>
        <v>0</v>
      </c>
      <c r="CA22">
        <f t="shared" si="25"/>
        <v>0</v>
      </c>
      <c r="CB22">
        <f t="shared" si="25"/>
        <v>0</v>
      </c>
      <c r="CC22">
        <f t="shared" si="25"/>
        <v>0</v>
      </c>
      <c r="CD22">
        <f t="shared" si="25"/>
        <v>0</v>
      </c>
      <c r="CE22">
        <f t="shared" si="25"/>
        <v>0</v>
      </c>
      <c r="CF22">
        <f t="shared" si="25"/>
        <v>0</v>
      </c>
      <c r="CG22">
        <f t="shared" si="25"/>
        <v>0</v>
      </c>
      <c r="CH22">
        <f t="shared" si="25"/>
        <v>0</v>
      </c>
      <c r="CI22">
        <f t="shared" si="25"/>
        <v>0</v>
      </c>
      <c r="CJ22">
        <f t="shared" si="25"/>
        <v>0</v>
      </c>
      <c r="CK22">
        <f t="shared" si="25"/>
        <v>0</v>
      </c>
      <c r="CL22">
        <f t="shared" si="25"/>
        <v>0</v>
      </c>
      <c r="CM22">
        <f t="shared" si="25"/>
        <v>0</v>
      </c>
      <c r="CN22">
        <f t="shared" si="25"/>
        <v>1</v>
      </c>
      <c r="CO22">
        <f t="shared" si="25"/>
        <v>0</v>
      </c>
      <c r="CP22">
        <f t="shared" si="25"/>
        <v>0</v>
      </c>
      <c r="CQ22">
        <f t="shared" si="25"/>
        <v>0</v>
      </c>
      <c r="CR22">
        <f t="shared" si="25"/>
        <v>0</v>
      </c>
      <c r="CS22">
        <f t="shared" si="25"/>
        <v>0</v>
      </c>
      <c r="CT22">
        <f t="shared" si="25"/>
        <v>0</v>
      </c>
      <c r="CU22">
        <f t="shared" si="25"/>
        <v>0</v>
      </c>
      <c r="CV22">
        <f t="shared" si="25"/>
        <v>0</v>
      </c>
      <c r="CW22">
        <f t="shared" si="25"/>
        <v>0</v>
      </c>
      <c r="CX22">
        <f t="shared" si="25"/>
        <v>0</v>
      </c>
      <c r="CY22">
        <f t="shared" si="25"/>
        <v>0</v>
      </c>
      <c r="CZ22">
        <f t="shared" si="25"/>
        <v>0</v>
      </c>
      <c r="DA22">
        <f t="shared" si="25"/>
        <v>0</v>
      </c>
      <c r="DB22">
        <f t="shared" si="25"/>
        <v>0</v>
      </c>
      <c r="DC22">
        <f t="shared" si="25"/>
        <v>0</v>
      </c>
      <c r="DD22">
        <f t="shared" si="25"/>
        <v>0</v>
      </c>
      <c r="DE22">
        <f t="shared" si="25"/>
        <v>0</v>
      </c>
      <c r="DF22">
        <f t="shared" si="25"/>
        <v>0</v>
      </c>
      <c r="DG22">
        <f t="shared" si="25"/>
        <v>0</v>
      </c>
      <c r="DH22">
        <f t="shared" si="25"/>
        <v>0</v>
      </c>
      <c r="DI22">
        <f t="shared" si="25"/>
        <v>0</v>
      </c>
      <c r="DJ22">
        <f t="shared" si="25"/>
        <v>0</v>
      </c>
      <c r="DK22">
        <f t="shared" si="25"/>
        <v>0</v>
      </c>
      <c r="DL22">
        <f t="shared" si="25"/>
        <v>0</v>
      </c>
      <c r="DM22">
        <f t="shared" si="25"/>
        <v>0</v>
      </c>
      <c r="DN22">
        <f t="shared" si="25"/>
        <v>0</v>
      </c>
      <c r="DO22">
        <f t="shared" si="25"/>
        <v>0</v>
      </c>
      <c r="DP22">
        <f t="shared" si="25"/>
        <v>0</v>
      </c>
      <c r="DQ22">
        <f t="shared" si="25"/>
        <v>0</v>
      </c>
      <c r="DR22">
        <f t="shared" si="25"/>
        <v>0</v>
      </c>
      <c r="DS22">
        <f t="shared" si="25"/>
        <v>0</v>
      </c>
      <c r="DT22">
        <f t="shared" si="25"/>
        <v>0</v>
      </c>
      <c r="DU22">
        <f t="shared" si="25"/>
        <v>0</v>
      </c>
      <c r="DV22">
        <f t="shared" si="25"/>
        <v>0</v>
      </c>
      <c r="DW22">
        <f t="shared" si="25"/>
        <v>0</v>
      </c>
      <c r="DX22">
        <f t="shared" si="25"/>
        <v>0</v>
      </c>
      <c r="DY22">
        <f t="shared" si="25"/>
        <v>0</v>
      </c>
      <c r="DZ22">
        <f t="shared" si="25"/>
        <v>0</v>
      </c>
      <c r="EA22">
        <f t="shared" si="25"/>
        <v>0</v>
      </c>
      <c r="EB22">
        <f t="shared" si="25"/>
        <v>1</v>
      </c>
      <c r="EC22">
        <f t="shared" si="25"/>
        <v>0</v>
      </c>
      <c r="ED22">
        <f t="shared" si="25"/>
        <v>0</v>
      </c>
      <c r="EE22">
        <f t="shared" ref="EE22:FT23" si="26">EE15</f>
        <v>0</v>
      </c>
      <c r="EF22">
        <f t="shared" si="26"/>
        <v>0</v>
      </c>
      <c r="EG22">
        <f t="shared" si="26"/>
        <v>0</v>
      </c>
      <c r="EH22">
        <f t="shared" si="26"/>
        <v>0</v>
      </c>
      <c r="EI22">
        <f t="shared" si="26"/>
        <v>0</v>
      </c>
      <c r="EJ22">
        <f t="shared" si="26"/>
        <v>0</v>
      </c>
      <c r="EK22">
        <f t="shared" si="26"/>
        <v>0</v>
      </c>
      <c r="EL22">
        <f t="shared" si="26"/>
        <v>0</v>
      </c>
      <c r="EM22">
        <f t="shared" si="26"/>
        <v>0</v>
      </c>
      <c r="EN22">
        <f t="shared" si="26"/>
        <v>0</v>
      </c>
      <c r="EO22">
        <f t="shared" si="26"/>
        <v>0</v>
      </c>
      <c r="EP22">
        <f t="shared" si="26"/>
        <v>0</v>
      </c>
      <c r="EQ22">
        <f t="shared" si="26"/>
        <v>0</v>
      </c>
      <c r="ER22">
        <f t="shared" si="26"/>
        <v>0</v>
      </c>
      <c r="ES22">
        <f t="shared" si="26"/>
        <v>0</v>
      </c>
      <c r="ET22">
        <f t="shared" si="26"/>
        <v>0</v>
      </c>
      <c r="EU22">
        <f t="shared" si="26"/>
        <v>0</v>
      </c>
      <c r="EV22">
        <f t="shared" si="26"/>
        <v>0</v>
      </c>
      <c r="EW22">
        <f t="shared" si="26"/>
        <v>0</v>
      </c>
      <c r="EX22">
        <f t="shared" si="26"/>
        <v>1</v>
      </c>
      <c r="EY22">
        <f t="shared" si="26"/>
        <v>1</v>
      </c>
      <c r="EZ22">
        <f t="shared" si="26"/>
        <v>0</v>
      </c>
      <c r="FA22">
        <f t="shared" si="26"/>
        <v>0</v>
      </c>
      <c r="FB22">
        <f t="shared" si="26"/>
        <v>0</v>
      </c>
      <c r="FC22">
        <f t="shared" si="26"/>
        <v>1</v>
      </c>
      <c r="FD22">
        <f t="shared" si="26"/>
        <v>0</v>
      </c>
      <c r="FE22">
        <f t="shared" si="26"/>
        <v>0</v>
      </c>
      <c r="FF22">
        <f t="shared" si="26"/>
        <v>1</v>
      </c>
      <c r="FG22">
        <f t="shared" si="26"/>
        <v>0</v>
      </c>
      <c r="FH22">
        <f t="shared" si="26"/>
        <v>0</v>
      </c>
      <c r="FI22">
        <f t="shared" si="26"/>
        <v>0</v>
      </c>
      <c r="FJ22">
        <f t="shared" si="26"/>
        <v>0</v>
      </c>
      <c r="FK22">
        <f t="shared" si="26"/>
        <v>0</v>
      </c>
      <c r="FL22">
        <f t="shared" si="26"/>
        <v>0</v>
      </c>
      <c r="FM22">
        <f t="shared" si="26"/>
        <v>0</v>
      </c>
      <c r="FN22">
        <f t="shared" si="26"/>
        <v>0</v>
      </c>
      <c r="FO22">
        <f t="shared" si="26"/>
        <v>0</v>
      </c>
      <c r="FP22">
        <f t="shared" si="26"/>
        <v>0</v>
      </c>
      <c r="FQ22">
        <f t="shared" si="26"/>
        <v>0</v>
      </c>
      <c r="FR22">
        <f t="shared" si="26"/>
        <v>0</v>
      </c>
      <c r="FS22">
        <f t="shared" si="26"/>
        <v>0</v>
      </c>
      <c r="FT22">
        <f t="shared" si="26"/>
        <v>0</v>
      </c>
      <c r="FV22">
        <f t="shared" si="20"/>
        <v>15</v>
      </c>
    </row>
    <row r="23" spans="2:183">
      <c r="B23" s="129"/>
      <c r="D23" t="s">
        <v>34</v>
      </c>
      <c r="F23">
        <f>F16</f>
        <v>0</v>
      </c>
      <c r="G23">
        <f t="shared" si="24"/>
        <v>0</v>
      </c>
      <c r="H23">
        <f t="shared" si="24"/>
        <v>0</v>
      </c>
      <c r="I23">
        <f t="shared" si="24"/>
        <v>0</v>
      </c>
      <c r="J23">
        <f t="shared" si="24"/>
        <v>0</v>
      </c>
      <c r="K23">
        <f t="shared" si="24"/>
        <v>0</v>
      </c>
      <c r="L23">
        <f t="shared" si="24"/>
        <v>0</v>
      </c>
      <c r="M23">
        <f t="shared" si="24"/>
        <v>0</v>
      </c>
      <c r="N23">
        <f t="shared" si="24"/>
        <v>0</v>
      </c>
      <c r="O23">
        <f t="shared" si="24"/>
        <v>0</v>
      </c>
      <c r="P23">
        <f t="shared" si="24"/>
        <v>0</v>
      </c>
      <c r="Q23">
        <f t="shared" si="24"/>
        <v>0</v>
      </c>
      <c r="R23">
        <f t="shared" si="24"/>
        <v>0</v>
      </c>
      <c r="S23">
        <f t="shared" si="24"/>
        <v>0</v>
      </c>
      <c r="T23">
        <f t="shared" si="24"/>
        <v>0</v>
      </c>
      <c r="U23">
        <f t="shared" si="24"/>
        <v>0</v>
      </c>
      <c r="V23">
        <f t="shared" si="24"/>
        <v>0</v>
      </c>
      <c r="W23">
        <f t="shared" si="24"/>
        <v>0</v>
      </c>
      <c r="X23">
        <f t="shared" si="24"/>
        <v>0</v>
      </c>
      <c r="Y23">
        <f t="shared" si="24"/>
        <v>0</v>
      </c>
      <c r="Z23">
        <f t="shared" si="24"/>
        <v>0</v>
      </c>
      <c r="AA23">
        <f t="shared" si="24"/>
        <v>0</v>
      </c>
      <c r="AB23">
        <f t="shared" si="24"/>
        <v>0</v>
      </c>
      <c r="AC23">
        <f t="shared" si="24"/>
        <v>0</v>
      </c>
      <c r="AD23">
        <f t="shared" si="24"/>
        <v>0</v>
      </c>
      <c r="AE23">
        <f t="shared" si="24"/>
        <v>0</v>
      </c>
      <c r="AF23">
        <f t="shared" si="24"/>
        <v>0</v>
      </c>
      <c r="AG23">
        <f t="shared" si="24"/>
        <v>0</v>
      </c>
      <c r="AH23">
        <f t="shared" si="24"/>
        <v>1</v>
      </c>
      <c r="AI23">
        <f t="shared" si="24"/>
        <v>0</v>
      </c>
      <c r="AJ23">
        <f t="shared" si="24"/>
        <v>0</v>
      </c>
      <c r="AK23">
        <f t="shared" si="24"/>
        <v>0</v>
      </c>
      <c r="AL23">
        <f t="shared" si="24"/>
        <v>0</v>
      </c>
      <c r="AM23">
        <f t="shared" si="24"/>
        <v>0</v>
      </c>
      <c r="AN23">
        <f t="shared" si="24"/>
        <v>0</v>
      </c>
      <c r="AO23">
        <f t="shared" si="24"/>
        <v>0</v>
      </c>
      <c r="AP23">
        <f t="shared" si="24"/>
        <v>0</v>
      </c>
      <c r="AQ23">
        <f t="shared" si="24"/>
        <v>0</v>
      </c>
      <c r="AR23">
        <f t="shared" si="24"/>
        <v>0</v>
      </c>
      <c r="AS23">
        <f t="shared" si="24"/>
        <v>0</v>
      </c>
      <c r="AT23">
        <f t="shared" si="24"/>
        <v>0</v>
      </c>
      <c r="AU23">
        <f t="shared" si="24"/>
        <v>0</v>
      </c>
      <c r="AV23">
        <f t="shared" si="24"/>
        <v>0</v>
      </c>
      <c r="AW23">
        <f t="shared" si="24"/>
        <v>0</v>
      </c>
      <c r="AX23">
        <f t="shared" si="24"/>
        <v>0</v>
      </c>
      <c r="AY23">
        <f t="shared" si="24"/>
        <v>0</v>
      </c>
      <c r="AZ23">
        <f t="shared" si="24"/>
        <v>0</v>
      </c>
      <c r="BA23">
        <f t="shared" si="24"/>
        <v>0</v>
      </c>
      <c r="BB23">
        <f t="shared" si="24"/>
        <v>0</v>
      </c>
      <c r="BC23">
        <f t="shared" si="24"/>
        <v>0</v>
      </c>
      <c r="BD23">
        <f t="shared" si="24"/>
        <v>0</v>
      </c>
      <c r="BE23">
        <f t="shared" si="24"/>
        <v>0</v>
      </c>
      <c r="BF23">
        <f t="shared" si="24"/>
        <v>0</v>
      </c>
      <c r="BG23">
        <f t="shared" si="24"/>
        <v>0</v>
      </c>
      <c r="BH23">
        <f t="shared" si="24"/>
        <v>0</v>
      </c>
      <c r="BI23">
        <f t="shared" si="24"/>
        <v>0</v>
      </c>
      <c r="BJ23">
        <f t="shared" si="24"/>
        <v>0</v>
      </c>
      <c r="BK23">
        <f t="shared" si="24"/>
        <v>0</v>
      </c>
      <c r="BL23">
        <f t="shared" si="24"/>
        <v>0</v>
      </c>
      <c r="BM23">
        <f t="shared" si="24"/>
        <v>0</v>
      </c>
      <c r="BN23">
        <f t="shared" si="24"/>
        <v>0</v>
      </c>
      <c r="BO23">
        <f t="shared" si="24"/>
        <v>0</v>
      </c>
      <c r="BP23">
        <f t="shared" si="24"/>
        <v>1</v>
      </c>
      <c r="BQ23">
        <f t="shared" si="24"/>
        <v>0</v>
      </c>
      <c r="BR23">
        <f t="shared" si="24"/>
        <v>0</v>
      </c>
      <c r="BS23">
        <f t="shared" si="25"/>
        <v>0</v>
      </c>
      <c r="BT23">
        <f t="shared" si="25"/>
        <v>0</v>
      </c>
      <c r="BU23">
        <f t="shared" si="25"/>
        <v>0</v>
      </c>
      <c r="BV23">
        <f t="shared" si="25"/>
        <v>0</v>
      </c>
      <c r="BW23">
        <f t="shared" si="25"/>
        <v>0</v>
      </c>
      <c r="BX23">
        <f t="shared" si="25"/>
        <v>0</v>
      </c>
      <c r="BY23">
        <f t="shared" si="25"/>
        <v>0</v>
      </c>
      <c r="BZ23">
        <f t="shared" si="25"/>
        <v>0</v>
      </c>
      <c r="CA23">
        <f t="shared" si="25"/>
        <v>0</v>
      </c>
      <c r="CB23">
        <f t="shared" si="25"/>
        <v>0</v>
      </c>
      <c r="CC23">
        <f t="shared" si="25"/>
        <v>0</v>
      </c>
      <c r="CD23">
        <f t="shared" si="25"/>
        <v>0</v>
      </c>
      <c r="CE23">
        <f t="shared" si="25"/>
        <v>0</v>
      </c>
      <c r="CF23">
        <f t="shared" si="25"/>
        <v>0</v>
      </c>
      <c r="CG23">
        <f t="shared" si="25"/>
        <v>0</v>
      </c>
      <c r="CH23">
        <f t="shared" si="25"/>
        <v>0</v>
      </c>
      <c r="CI23">
        <f t="shared" si="25"/>
        <v>0</v>
      </c>
      <c r="CJ23">
        <f t="shared" si="25"/>
        <v>0</v>
      </c>
      <c r="CK23">
        <f t="shared" si="25"/>
        <v>0</v>
      </c>
      <c r="CL23">
        <f t="shared" si="25"/>
        <v>0</v>
      </c>
      <c r="CM23">
        <f t="shared" si="25"/>
        <v>0</v>
      </c>
      <c r="CN23">
        <f t="shared" si="25"/>
        <v>0</v>
      </c>
      <c r="CO23">
        <f t="shared" si="25"/>
        <v>1</v>
      </c>
      <c r="CP23">
        <f t="shared" si="25"/>
        <v>0</v>
      </c>
      <c r="CQ23">
        <f t="shared" si="25"/>
        <v>0</v>
      </c>
      <c r="CR23">
        <f t="shared" si="25"/>
        <v>0</v>
      </c>
      <c r="CS23">
        <f t="shared" si="25"/>
        <v>0</v>
      </c>
      <c r="CT23">
        <f t="shared" si="25"/>
        <v>0</v>
      </c>
      <c r="CU23">
        <f t="shared" si="25"/>
        <v>0</v>
      </c>
      <c r="CV23">
        <f t="shared" si="25"/>
        <v>0</v>
      </c>
      <c r="CW23">
        <f t="shared" si="25"/>
        <v>0</v>
      </c>
      <c r="CX23">
        <f t="shared" si="25"/>
        <v>0</v>
      </c>
      <c r="CY23">
        <f t="shared" si="25"/>
        <v>0</v>
      </c>
      <c r="CZ23">
        <f t="shared" si="25"/>
        <v>0</v>
      </c>
      <c r="DA23">
        <f t="shared" si="25"/>
        <v>0</v>
      </c>
      <c r="DB23">
        <f t="shared" si="25"/>
        <v>0</v>
      </c>
      <c r="DC23">
        <f t="shared" si="25"/>
        <v>0</v>
      </c>
      <c r="DD23">
        <f t="shared" si="25"/>
        <v>0</v>
      </c>
      <c r="DE23">
        <f t="shared" si="25"/>
        <v>0</v>
      </c>
      <c r="DF23">
        <f t="shared" si="25"/>
        <v>0</v>
      </c>
      <c r="DG23">
        <f t="shared" si="25"/>
        <v>0</v>
      </c>
      <c r="DH23">
        <f t="shared" si="25"/>
        <v>0</v>
      </c>
      <c r="DI23">
        <f t="shared" si="25"/>
        <v>0</v>
      </c>
      <c r="DJ23">
        <f t="shared" si="25"/>
        <v>0</v>
      </c>
      <c r="DK23">
        <f t="shared" si="25"/>
        <v>0</v>
      </c>
      <c r="DL23">
        <f t="shared" si="25"/>
        <v>1</v>
      </c>
      <c r="DM23">
        <f t="shared" si="25"/>
        <v>0</v>
      </c>
      <c r="DN23">
        <f t="shared" si="25"/>
        <v>0</v>
      </c>
      <c r="DO23">
        <f t="shared" si="25"/>
        <v>0</v>
      </c>
      <c r="DP23">
        <f t="shared" si="25"/>
        <v>1</v>
      </c>
      <c r="DQ23">
        <f t="shared" si="25"/>
        <v>0</v>
      </c>
      <c r="DR23">
        <f t="shared" si="25"/>
        <v>0</v>
      </c>
      <c r="DS23">
        <f t="shared" si="25"/>
        <v>0</v>
      </c>
      <c r="DT23">
        <f t="shared" si="25"/>
        <v>0</v>
      </c>
      <c r="DU23">
        <f t="shared" si="25"/>
        <v>0</v>
      </c>
      <c r="DV23">
        <f t="shared" si="25"/>
        <v>0</v>
      </c>
      <c r="DW23">
        <f t="shared" si="25"/>
        <v>1</v>
      </c>
      <c r="DX23">
        <f t="shared" si="25"/>
        <v>0</v>
      </c>
      <c r="DY23">
        <f t="shared" si="25"/>
        <v>0</v>
      </c>
      <c r="DZ23">
        <f t="shared" si="25"/>
        <v>0</v>
      </c>
      <c r="EA23">
        <f t="shared" si="25"/>
        <v>0</v>
      </c>
      <c r="EB23">
        <f t="shared" si="25"/>
        <v>0</v>
      </c>
      <c r="EC23">
        <f t="shared" si="25"/>
        <v>0</v>
      </c>
      <c r="ED23">
        <f t="shared" si="25"/>
        <v>1</v>
      </c>
      <c r="EE23">
        <f t="shared" si="26"/>
        <v>0</v>
      </c>
      <c r="EF23">
        <f t="shared" si="26"/>
        <v>0</v>
      </c>
      <c r="EG23">
        <f t="shared" si="26"/>
        <v>0</v>
      </c>
      <c r="EH23">
        <f t="shared" si="26"/>
        <v>0</v>
      </c>
      <c r="EI23">
        <f t="shared" si="26"/>
        <v>0</v>
      </c>
      <c r="EJ23">
        <f t="shared" si="26"/>
        <v>0</v>
      </c>
      <c r="EK23">
        <f t="shared" si="26"/>
        <v>0</v>
      </c>
      <c r="EL23">
        <f t="shared" si="26"/>
        <v>0</v>
      </c>
      <c r="EM23">
        <f t="shared" si="26"/>
        <v>0</v>
      </c>
      <c r="EN23">
        <f t="shared" si="26"/>
        <v>0</v>
      </c>
      <c r="EO23">
        <f t="shared" si="26"/>
        <v>0</v>
      </c>
      <c r="EP23">
        <f t="shared" si="26"/>
        <v>0</v>
      </c>
      <c r="EQ23">
        <f t="shared" si="26"/>
        <v>0</v>
      </c>
      <c r="ER23">
        <f t="shared" si="26"/>
        <v>0</v>
      </c>
      <c r="ES23">
        <f t="shared" si="26"/>
        <v>0</v>
      </c>
      <c r="ET23">
        <f t="shared" si="26"/>
        <v>0</v>
      </c>
      <c r="EU23">
        <f t="shared" si="26"/>
        <v>0</v>
      </c>
      <c r="EV23">
        <f t="shared" si="26"/>
        <v>0</v>
      </c>
      <c r="EW23">
        <f t="shared" si="26"/>
        <v>0</v>
      </c>
      <c r="EX23">
        <f t="shared" si="26"/>
        <v>0</v>
      </c>
      <c r="EY23">
        <f t="shared" si="26"/>
        <v>0</v>
      </c>
      <c r="EZ23">
        <f t="shared" si="26"/>
        <v>0</v>
      </c>
      <c r="FA23">
        <f t="shared" si="26"/>
        <v>0</v>
      </c>
      <c r="FB23">
        <f t="shared" si="26"/>
        <v>0</v>
      </c>
      <c r="FC23">
        <f t="shared" si="26"/>
        <v>0</v>
      </c>
      <c r="FD23">
        <f t="shared" si="26"/>
        <v>0</v>
      </c>
      <c r="FE23">
        <f t="shared" si="26"/>
        <v>0</v>
      </c>
      <c r="FF23">
        <f t="shared" si="26"/>
        <v>0</v>
      </c>
      <c r="FG23">
        <f t="shared" si="26"/>
        <v>0</v>
      </c>
      <c r="FH23">
        <f t="shared" si="26"/>
        <v>0</v>
      </c>
      <c r="FI23">
        <f t="shared" si="26"/>
        <v>0</v>
      </c>
      <c r="FJ23">
        <f t="shared" si="26"/>
        <v>0</v>
      </c>
      <c r="FK23">
        <f t="shared" si="26"/>
        <v>0</v>
      </c>
      <c r="FL23">
        <f t="shared" si="26"/>
        <v>1</v>
      </c>
      <c r="FM23">
        <f t="shared" si="26"/>
        <v>0</v>
      </c>
      <c r="FN23">
        <f t="shared" si="26"/>
        <v>0</v>
      </c>
      <c r="FO23">
        <f t="shared" si="26"/>
        <v>0</v>
      </c>
      <c r="FP23">
        <f t="shared" si="26"/>
        <v>0</v>
      </c>
      <c r="FQ23">
        <f t="shared" si="26"/>
        <v>0</v>
      </c>
      <c r="FR23">
        <f t="shared" si="26"/>
        <v>0</v>
      </c>
      <c r="FS23">
        <f t="shared" si="26"/>
        <v>0</v>
      </c>
      <c r="FT23">
        <f t="shared" si="26"/>
        <v>0</v>
      </c>
      <c r="FV23">
        <f t="shared" si="20"/>
        <v>8</v>
      </c>
    </row>
    <row r="24" spans="2:183" ht="15.75" thickBot="1">
      <c r="B24" s="129"/>
      <c r="D24" s="105" t="s">
        <v>25</v>
      </c>
      <c r="E24" s="106"/>
      <c r="F24" s="106">
        <f>SUM(F20:F23)</f>
        <v>0</v>
      </c>
      <c r="G24" s="106">
        <f t="shared" ref="G24:BR24" si="27">SUM(G20:G23)</f>
        <v>0</v>
      </c>
      <c r="H24" s="106">
        <f t="shared" si="27"/>
        <v>0</v>
      </c>
      <c r="I24" s="106">
        <f t="shared" si="27"/>
        <v>0</v>
      </c>
      <c r="J24" s="106">
        <f t="shared" si="27"/>
        <v>0</v>
      </c>
      <c r="K24" s="106">
        <f t="shared" si="27"/>
        <v>0</v>
      </c>
      <c r="L24" s="106">
        <f t="shared" si="27"/>
        <v>0</v>
      </c>
      <c r="M24" s="106">
        <f t="shared" si="27"/>
        <v>1</v>
      </c>
      <c r="N24" s="106">
        <f t="shared" si="27"/>
        <v>0</v>
      </c>
      <c r="O24" s="106">
        <f t="shared" si="27"/>
        <v>1</v>
      </c>
      <c r="P24" s="106">
        <f t="shared" si="27"/>
        <v>1</v>
      </c>
      <c r="Q24" s="106">
        <f t="shared" si="27"/>
        <v>0</v>
      </c>
      <c r="R24" s="106">
        <f t="shared" si="27"/>
        <v>0</v>
      </c>
      <c r="S24" s="106">
        <f t="shared" si="27"/>
        <v>0</v>
      </c>
      <c r="T24" s="106">
        <f t="shared" si="27"/>
        <v>0</v>
      </c>
      <c r="U24" s="106">
        <f t="shared" si="27"/>
        <v>0</v>
      </c>
      <c r="V24" s="106">
        <f t="shared" si="27"/>
        <v>0</v>
      </c>
      <c r="W24" s="106">
        <f t="shared" si="27"/>
        <v>1</v>
      </c>
      <c r="X24" s="106">
        <f t="shared" si="27"/>
        <v>0</v>
      </c>
      <c r="Y24" s="106">
        <f t="shared" si="27"/>
        <v>0</v>
      </c>
      <c r="Z24" s="106">
        <f t="shared" si="27"/>
        <v>1</v>
      </c>
      <c r="AA24" s="106">
        <f t="shared" si="27"/>
        <v>0</v>
      </c>
      <c r="AB24" s="106">
        <f t="shared" si="27"/>
        <v>0</v>
      </c>
      <c r="AC24" s="106">
        <f t="shared" si="27"/>
        <v>0</v>
      </c>
      <c r="AD24" s="106">
        <f t="shared" si="27"/>
        <v>0</v>
      </c>
      <c r="AE24" s="106">
        <f t="shared" si="27"/>
        <v>0</v>
      </c>
      <c r="AF24" s="106">
        <f t="shared" si="27"/>
        <v>0</v>
      </c>
      <c r="AG24" s="106">
        <f t="shared" si="27"/>
        <v>1</v>
      </c>
      <c r="AH24" s="106">
        <f t="shared" si="27"/>
        <v>1</v>
      </c>
      <c r="AI24" s="106">
        <f t="shared" si="27"/>
        <v>0</v>
      </c>
      <c r="AJ24" s="106">
        <f t="shared" si="27"/>
        <v>1</v>
      </c>
      <c r="AK24" s="106">
        <f t="shared" si="27"/>
        <v>0</v>
      </c>
      <c r="AL24" s="106">
        <f t="shared" si="27"/>
        <v>0</v>
      </c>
      <c r="AM24" s="106">
        <f t="shared" si="27"/>
        <v>0</v>
      </c>
      <c r="AN24" s="106">
        <f t="shared" si="27"/>
        <v>0</v>
      </c>
      <c r="AO24" s="106">
        <f t="shared" si="27"/>
        <v>0</v>
      </c>
      <c r="AP24" s="106">
        <f t="shared" si="27"/>
        <v>1</v>
      </c>
      <c r="AQ24" s="106">
        <f t="shared" si="27"/>
        <v>0</v>
      </c>
      <c r="AR24" s="106">
        <f t="shared" si="27"/>
        <v>0</v>
      </c>
      <c r="AS24" s="106">
        <f t="shared" si="27"/>
        <v>0</v>
      </c>
      <c r="AT24" s="106">
        <f t="shared" si="27"/>
        <v>0</v>
      </c>
      <c r="AU24" s="106">
        <f t="shared" si="27"/>
        <v>0</v>
      </c>
      <c r="AV24" s="106">
        <f t="shared" si="27"/>
        <v>0</v>
      </c>
      <c r="AW24" s="106">
        <f t="shared" si="27"/>
        <v>0</v>
      </c>
      <c r="AX24" s="106">
        <f t="shared" si="27"/>
        <v>0</v>
      </c>
      <c r="AY24" s="106">
        <f t="shared" si="27"/>
        <v>0</v>
      </c>
      <c r="AZ24" s="106">
        <f t="shared" si="27"/>
        <v>0</v>
      </c>
      <c r="BA24" s="106">
        <f t="shared" si="27"/>
        <v>1</v>
      </c>
      <c r="BB24" s="106">
        <f t="shared" si="27"/>
        <v>0</v>
      </c>
      <c r="BC24" s="106">
        <f t="shared" si="27"/>
        <v>0</v>
      </c>
      <c r="BD24" s="106">
        <f t="shared" si="27"/>
        <v>1</v>
      </c>
      <c r="BE24" s="106">
        <f t="shared" si="27"/>
        <v>0</v>
      </c>
      <c r="BF24" s="106">
        <f t="shared" si="27"/>
        <v>1</v>
      </c>
      <c r="BG24" s="106">
        <f t="shared" si="27"/>
        <v>0</v>
      </c>
      <c r="BH24" s="106">
        <f t="shared" si="27"/>
        <v>0</v>
      </c>
      <c r="BI24" s="106">
        <f t="shared" si="27"/>
        <v>0</v>
      </c>
      <c r="BJ24" s="106">
        <f t="shared" si="27"/>
        <v>0</v>
      </c>
      <c r="BK24" s="106">
        <f t="shared" si="27"/>
        <v>0</v>
      </c>
      <c r="BL24" s="106">
        <f t="shared" si="27"/>
        <v>0</v>
      </c>
      <c r="BM24" s="106">
        <f t="shared" si="27"/>
        <v>0</v>
      </c>
      <c r="BN24" s="106">
        <f t="shared" si="27"/>
        <v>0</v>
      </c>
      <c r="BO24" s="106">
        <f t="shared" si="27"/>
        <v>1</v>
      </c>
      <c r="BP24" s="106">
        <f t="shared" si="27"/>
        <v>1</v>
      </c>
      <c r="BQ24" s="106">
        <f t="shared" si="27"/>
        <v>0</v>
      </c>
      <c r="BR24" s="106">
        <f t="shared" si="27"/>
        <v>0</v>
      </c>
      <c r="BS24" s="106">
        <f t="shared" ref="BS24:ED24" si="28">SUM(BS20:BS23)</f>
        <v>0</v>
      </c>
      <c r="BT24" s="106">
        <f t="shared" si="28"/>
        <v>0</v>
      </c>
      <c r="BU24" s="106">
        <f t="shared" si="28"/>
        <v>0</v>
      </c>
      <c r="BV24" s="106">
        <f t="shared" si="28"/>
        <v>0</v>
      </c>
      <c r="BW24" s="106">
        <f t="shared" si="28"/>
        <v>0</v>
      </c>
      <c r="BX24" s="106">
        <f t="shared" si="28"/>
        <v>0</v>
      </c>
      <c r="BY24" s="106">
        <f t="shared" si="28"/>
        <v>0</v>
      </c>
      <c r="BZ24" s="106">
        <f t="shared" si="28"/>
        <v>0</v>
      </c>
      <c r="CA24" s="106">
        <f t="shared" si="28"/>
        <v>0</v>
      </c>
      <c r="CB24" s="106">
        <f t="shared" si="28"/>
        <v>0</v>
      </c>
      <c r="CC24" s="106">
        <f t="shared" si="28"/>
        <v>0</v>
      </c>
      <c r="CD24" s="106">
        <f t="shared" si="28"/>
        <v>0</v>
      </c>
      <c r="CE24" s="106">
        <f t="shared" si="28"/>
        <v>0</v>
      </c>
      <c r="CF24" s="106">
        <f t="shared" si="28"/>
        <v>0</v>
      </c>
      <c r="CG24" s="106">
        <f t="shared" si="28"/>
        <v>1</v>
      </c>
      <c r="CH24" s="106">
        <f t="shared" si="28"/>
        <v>0</v>
      </c>
      <c r="CI24" s="106">
        <f t="shared" si="28"/>
        <v>0</v>
      </c>
      <c r="CJ24" s="106">
        <f t="shared" si="28"/>
        <v>0</v>
      </c>
      <c r="CK24" s="106">
        <f t="shared" si="28"/>
        <v>0</v>
      </c>
      <c r="CL24" s="106">
        <f t="shared" si="28"/>
        <v>0</v>
      </c>
      <c r="CM24" s="106">
        <f t="shared" si="28"/>
        <v>0</v>
      </c>
      <c r="CN24" s="106">
        <f t="shared" si="28"/>
        <v>1</v>
      </c>
      <c r="CO24" s="106">
        <f t="shared" si="28"/>
        <v>1</v>
      </c>
      <c r="CP24" s="106">
        <f t="shared" si="28"/>
        <v>0</v>
      </c>
      <c r="CQ24" s="106">
        <f t="shared" si="28"/>
        <v>0</v>
      </c>
      <c r="CR24" s="106">
        <f t="shared" si="28"/>
        <v>0</v>
      </c>
      <c r="CS24" s="106">
        <f t="shared" si="28"/>
        <v>0</v>
      </c>
      <c r="CT24" s="106">
        <f t="shared" si="28"/>
        <v>0</v>
      </c>
      <c r="CU24" s="106">
        <f t="shared" si="28"/>
        <v>0</v>
      </c>
      <c r="CV24" s="106">
        <f t="shared" si="28"/>
        <v>0</v>
      </c>
      <c r="CW24" s="106">
        <f t="shared" si="28"/>
        <v>0</v>
      </c>
      <c r="CX24" s="106">
        <f t="shared" si="28"/>
        <v>0</v>
      </c>
      <c r="CY24" s="106">
        <f t="shared" si="28"/>
        <v>0</v>
      </c>
      <c r="CZ24" s="106">
        <f t="shared" si="28"/>
        <v>0</v>
      </c>
      <c r="DA24" s="106">
        <f t="shared" si="28"/>
        <v>0</v>
      </c>
      <c r="DB24" s="106">
        <f t="shared" si="28"/>
        <v>0</v>
      </c>
      <c r="DC24" s="106">
        <f t="shared" si="28"/>
        <v>0</v>
      </c>
      <c r="DD24" s="106">
        <f t="shared" si="28"/>
        <v>0</v>
      </c>
      <c r="DE24" s="106">
        <f t="shared" si="28"/>
        <v>0</v>
      </c>
      <c r="DF24" s="106">
        <f t="shared" si="28"/>
        <v>0</v>
      </c>
      <c r="DG24" s="106">
        <f t="shared" si="28"/>
        <v>0</v>
      </c>
      <c r="DH24" s="106">
        <f t="shared" si="28"/>
        <v>0</v>
      </c>
      <c r="DI24" s="106">
        <f t="shared" si="28"/>
        <v>0</v>
      </c>
      <c r="DJ24" s="106">
        <f t="shared" si="28"/>
        <v>0</v>
      </c>
      <c r="DK24" s="106">
        <f t="shared" si="28"/>
        <v>0</v>
      </c>
      <c r="DL24" s="106">
        <f t="shared" si="28"/>
        <v>1</v>
      </c>
      <c r="DM24" s="106">
        <f t="shared" si="28"/>
        <v>0</v>
      </c>
      <c r="DN24" s="106">
        <f t="shared" si="28"/>
        <v>0</v>
      </c>
      <c r="DO24" s="106">
        <f t="shared" si="28"/>
        <v>0</v>
      </c>
      <c r="DP24" s="106">
        <f t="shared" si="28"/>
        <v>1</v>
      </c>
      <c r="DQ24" s="106">
        <f t="shared" si="28"/>
        <v>0</v>
      </c>
      <c r="DR24" s="106">
        <f t="shared" si="28"/>
        <v>0</v>
      </c>
      <c r="DS24" s="106">
        <f t="shared" si="28"/>
        <v>0</v>
      </c>
      <c r="DT24" s="106">
        <f t="shared" si="28"/>
        <v>0</v>
      </c>
      <c r="DU24" s="106">
        <f t="shared" si="28"/>
        <v>0</v>
      </c>
      <c r="DV24" s="106">
        <f t="shared" si="28"/>
        <v>0</v>
      </c>
      <c r="DW24" s="106">
        <f t="shared" si="28"/>
        <v>1</v>
      </c>
      <c r="DX24" s="106">
        <f t="shared" si="28"/>
        <v>0</v>
      </c>
      <c r="DY24" s="106">
        <f t="shared" si="28"/>
        <v>0</v>
      </c>
      <c r="DZ24" s="106">
        <f t="shared" si="28"/>
        <v>0</v>
      </c>
      <c r="EA24" s="106">
        <f t="shared" si="28"/>
        <v>0</v>
      </c>
      <c r="EB24" s="106">
        <f t="shared" si="28"/>
        <v>1</v>
      </c>
      <c r="EC24" s="106">
        <f t="shared" si="28"/>
        <v>0</v>
      </c>
      <c r="ED24" s="106">
        <f t="shared" si="28"/>
        <v>1</v>
      </c>
      <c r="EE24" s="106">
        <f t="shared" ref="EE24:FV24" si="29">SUM(EE20:EE23)</f>
        <v>0</v>
      </c>
      <c r="EF24" s="106">
        <f t="shared" si="29"/>
        <v>0</v>
      </c>
      <c r="EG24" s="106">
        <f t="shared" si="29"/>
        <v>0</v>
      </c>
      <c r="EH24" s="106">
        <f t="shared" si="29"/>
        <v>0</v>
      </c>
      <c r="EI24" s="106">
        <f t="shared" si="29"/>
        <v>0</v>
      </c>
      <c r="EJ24" s="106">
        <f t="shared" si="29"/>
        <v>0</v>
      </c>
      <c r="EK24" s="106">
        <f t="shared" si="29"/>
        <v>1</v>
      </c>
      <c r="EL24" s="106">
        <f t="shared" si="29"/>
        <v>0</v>
      </c>
      <c r="EM24" s="106">
        <f t="shared" si="29"/>
        <v>0</v>
      </c>
      <c r="EN24" s="106">
        <f t="shared" si="29"/>
        <v>0</v>
      </c>
      <c r="EO24" s="106">
        <f t="shared" si="29"/>
        <v>0</v>
      </c>
      <c r="EP24" s="106">
        <f t="shared" si="29"/>
        <v>0</v>
      </c>
      <c r="EQ24" s="106">
        <f t="shared" si="29"/>
        <v>0</v>
      </c>
      <c r="ER24" s="106">
        <f t="shared" si="29"/>
        <v>1</v>
      </c>
      <c r="ES24" s="106">
        <f t="shared" si="29"/>
        <v>0</v>
      </c>
      <c r="ET24" s="106">
        <f t="shared" si="29"/>
        <v>0</v>
      </c>
      <c r="EU24" s="106">
        <f t="shared" si="29"/>
        <v>0</v>
      </c>
      <c r="EV24" s="106">
        <f t="shared" si="29"/>
        <v>0</v>
      </c>
      <c r="EW24" s="106">
        <f t="shared" si="29"/>
        <v>0</v>
      </c>
      <c r="EX24" s="106">
        <f t="shared" si="29"/>
        <v>1</v>
      </c>
      <c r="EY24" s="106">
        <f t="shared" si="29"/>
        <v>1</v>
      </c>
      <c r="EZ24" s="106">
        <f t="shared" si="29"/>
        <v>0</v>
      </c>
      <c r="FA24" s="106">
        <f t="shared" si="29"/>
        <v>0</v>
      </c>
      <c r="FB24" s="106">
        <f t="shared" si="29"/>
        <v>0</v>
      </c>
      <c r="FC24" s="106">
        <f t="shared" si="29"/>
        <v>1</v>
      </c>
      <c r="FD24" s="106">
        <f t="shared" si="29"/>
        <v>0</v>
      </c>
      <c r="FE24" s="106">
        <f t="shared" si="29"/>
        <v>1</v>
      </c>
      <c r="FF24" s="106">
        <f t="shared" si="29"/>
        <v>1</v>
      </c>
      <c r="FG24" s="106">
        <f t="shared" si="29"/>
        <v>0</v>
      </c>
      <c r="FH24" s="106">
        <f t="shared" si="29"/>
        <v>0</v>
      </c>
      <c r="FI24" s="106">
        <f t="shared" si="29"/>
        <v>0</v>
      </c>
      <c r="FJ24" s="106">
        <f t="shared" si="29"/>
        <v>0</v>
      </c>
      <c r="FK24" s="106">
        <f t="shared" si="29"/>
        <v>0</v>
      </c>
      <c r="FL24" s="106">
        <f t="shared" si="29"/>
        <v>1</v>
      </c>
      <c r="FM24" s="106">
        <f t="shared" si="29"/>
        <v>0</v>
      </c>
      <c r="FN24" s="106">
        <f t="shared" si="29"/>
        <v>0</v>
      </c>
      <c r="FO24" s="106">
        <f t="shared" si="29"/>
        <v>0</v>
      </c>
      <c r="FP24" s="106">
        <f t="shared" si="29"/>
        <v>0</v>
      </c>
      <c r="FQ24" s="106">
        <f t="shared" si="29"/>
        <v>0</v>
      </c>
      <c r="FR24" s="106">
        <f t="shared" si="29"/>
        <v>0</v>
      </c>
      <c r="FS24" s="106">
        <f t="shared" si="29"/>
        <v>0</v>
      </c>
      <c r="FT24" s="106">
        <f t="shared" si="29"/>
        <v>0</v>
      </c>
      <c r="FV24" s="106">
        <f t="shared" si="29"/>
        <v>30</v>
      </c>
    </row>
    <row r="25" spans="2:183" ht="15.75" thickTop="1">
      <c r="B25" s="129"/>
    </row>
    <row r="26" spans="2:183">
      <c r="B26" s="129"/>
      <c r="D26" s="98" t="s">
        <v>48</v>
      </c>
    </row>
    <row r="27" spans="2:183">
      <c r="B27" s="129"/>
      <c r="D27" t="s">
        <v>46</v>
      </c>
      <c r="F27" s="145" t="str">
        <f t="shared" ref="F27:BQ30" si="30">IF(F$4&lt;$E$3,"",SUMIFS($F20:$FS20,$F$5:$FS$5,"&lt;="&amp;F$5,$F$5:$FS$5,"&gt;"&amp;(F$5-$E$3)))</f>
        <v/>
      </c>
      <c r="G27" s="145" t="str">
        <f t="shared" si="30"/>
        <v/>
      </c>
      <c r="H27" s="145" t="str">
        <f t="shared" si="30"/>
        <v/>
      </c>
      <c r="I27" s="145" t="str">
        <f t="shared" si="30"/>
        <v/>
      </c>
      <c r="J27" s="145" t="str">
        <f t="shared" si="30"/>
        <v/>
      </c>
      <c r="K27" s="145" t="str">
        <f t="shared" si="30"/>
        <v/>
      </c>
      <c r="L27" s="145" t="str">
        <f t="shared" si="30"/>
        <v/>
      </c>
      <c r="M27" s="145" t="str">
        <f t="shared" si="30"/>
        <v/>
      </c>
      <c r="N27" s="145" t="str">
        <f t="shared" si="30"/>
        <v/>
      </c>
      <c r="O27" s="145" t="str">
        <f t="shared" si="30"/>
        <v/>
      </c>
      <c r="P27" s="145" t="str">
        <f t="shared" si="30"/>
        <v/>
      </c>
      <c r="Q27" s="145" t="str">
        <f t="shared" si="30"/>
        <v/>
      </c>
      <c r="R27" s="145" t="str">
        <f t="shared" si="30"/>
        <v/>
      </c>
      <c r="S27" s="145" t="str">
        <f t="shared" si="30"/>
        <v/>
      </c>
      <c r="T27" s="145" t="str">
        <f t="shared" si="30"/>
        <v/>
      </c>
      <c r="U27" s="145" t="str">
        <f t="shared" si="30"/>
        <v/>
      </c>
      <c r="V27" s="145" t="str">
        <f t="shared" si="30"/>
        <v/>
      </c>
      <c r="W27" s="145" t="str">
        <f t="shared" si="30"/>
        <v/>
      </c>
      <c r="X27" s="145" t="str">
        <f t="shared" si="30"/>
        <v/>
      </c>
      <c r="Y27" s="145" t="str">
        <f t="shared" si="30"/>
        <v/>
      </c>
      <c r="Z27" s="145" t="str">
        <f t="shared" si="30"/>
        <v/>
      </c>
      <c r="AA27" s="145" t="str">
        <f t="shared" si="30"/>
        <v/>
      </c>
      <c r="AB27" s="145" t="str">
        <f t="shared" si="30"/>
        <v/>
      </c>
      <c r="AC27" s="145" t="str">
        <f t="shared" si="30"/>
        <v/>
      </c>
      <c r="AD27" s="145" t="str">
        <f t="shared" si="30"/>
        <v/>
      </c>
      <c r="AE27" s="145" t="str">
        <f t="shared" si="30"/>
        <v/>
      </c>
      <c r="AF27" s="145" t="str">
        <f t="shared" si="30"/>
        <v/>
      </c>
      <c r="AG27" s="145" t="str">
        <f t="shared" si="30"/>
        <v/>
      </c>
      <c r="AH27" s="145" t="str">
        <f t="shared" si="30"/>
        <v/>
      </c>
      <c r="AI27" s="145" t="str">
        <f t="shared" si="30"/>
        <v/>
      </c>
      <c r="AJ27" s="145" t="str">
        <f t="shared" si="30"/>
        <v/>
      </c>
      <c r="AK27" s="145" t="str">
        <f t="shared" si="30"/>
        <v/>
      </c>
      <c r="AL27" s="145" t="str">
        <f t="shared" si="30"/>
        <v/>
      </c>
      <c r="AM27" s="145" t="str">
        <f t="shared" si="30"/>
        <v/>
      </c>
      <c r="AN27" s="145" t="str">
        <f t="shared" si="30"/>
        <v/>
      </c>
      <c r="AO27" s="145" t="str">
        <f t="shared" si="30"/>
        <v/>
      </c>
      <c r="AP27" s="145" t="str">
        <f t="shared" si="30"/>
        <v/>
      </c>
      <c r="AQ27" s="145" t="str">
        <f t="shared" si="30"/>
        <v/>
      </c>
      <c r="AR27" s="145" t="str">
        <f t="shared" si="30"/>
        <v/>
      </c>
      <c r="AS27" s="145" t="str">
        <f t="shared" si="30"/>
        <v/>
      </c>
      <c r="AT27" s="145" t="str">
        <f t="shared" si="30"/>
        <v/>
      </c>
      <c r="AU27" s="145" t="str">
        <f t="shared" si="30"/>
        <v/>
      </c>
      <c r="AV27" s="145" t="str">
        <f t="shared" si="30"/>
        <v/>
      </c>
      <c r="AW27" s="145" t="str">
        <f t="shared" si="30"/>
        <v/>
      </c>
      <c r="AX27" s="145" t="str">
        <f t="shared" si="30"/>
        <v/>
      </c>
      <c r="AY27" s="145" t="str">
        <f t="shared" si="30"/>
        <v/>
      </c>
      <c r="AZ27" s="145" t="str">
        <f t="shared" si="30"/>
        <v/>
      </c>
      <c r="BA27" s="145" t="str">
        <f t="shared" si="30"/>
        <v/>
      </c>
      <c r="BB27" s="145" t="str">
        <f t="shared" si="30"/>
        <v/>
      </c>
      <c r="BC27" s="145" t="str">
        <f t="shared" si="30"/>
        <v/>
      </c>
      <c r="BD27" s="145" t="str">
        <f t="shared" si="30"/>
        <v/>
      </c>
      <c r="BE27" s="145" t="str">
        <f t="shared" si="30"/>
        <v/>
      </c>
      <c r="BF27" s="145" t="str">
        <f t="shared" si="30"/>
        <v/>
      </c>
      <c r="BG27" s="145" t="str">
        <f t="shared" si="30"/>
        <v/>
      </c>
      <c r="BH27" s="145" t="str">
        <f t="shared" si="30"/>
        <v/>
      </c>
      <c r="BI27" s="145" t="str">
        <f t="shared" si="30"/>
        <v/>
      </c>
      <c r="BJ27" s="145" t="str">
        <f t="shared" si="30"/>
        <v/>
      </c>
      <c r="BK27" s="145" t="str">
        <f t="shared" si="30"/>
        <v/>
      </c>
      <c r="BL27" s="145" t="str">
        <f t="shared" si="30"/>
        <v/>
      </c>
      <c r="BM27" s="145" t="str">
        <f t="shared" si="30"/>
        <v/>
      </c>
      <c r="BN27" s="145" t="str">
        <f t="shared" si="30"/>
        <v/>
      </c>
      <c r="BO27" s="145" t="str">
        <f t="shared" si="30"/>
        <v/>
      </c>
      <c r="BP27" s="145" t="str">
        <f t="shared" si="30"/>
        <v/>
      </c>
      <c r="BQ27" s="145" t="str">
        <f t="shared" si="30"/>
        <v/>
      </c>
      <c r="BR27" s="145" t="str">
        <f t="shared" ref="BR27:DA31" si="31">IF(BR$4&lt;$E$3,"",SUMIFS($F20:$FS20,$F$5:$FS$5,"&lt;="&amp;BR$5,$F$5:$FS$5,"&gt;"&amp;(BR$5-$E$3)))</f>
        <v/>
      </c>
      <c r="BS27" s="145" t="str">
        <f t="shared" si="31"/>
        <v/>
      </c>
      <c r="BT27" s="145" t="str">
        <f t="shared" si="31"/>
        <v/>
      </c>
      <c r="BU27" s="145" t="str">
        <f t="shared" si="31"/>
        <v/>
      </c>
      <c r="BV27" s="145" t="str">
        <f t="shared" si="31"/>
        <v/>
      </c>
      <c r="BW27" s="145" t="str">
        <f t="shared" si="31"/>
        <v/>
      </c>
      <c r="BX27" s="145" t="str">
        <f t="shared" si="31"/>
        <v/>
      </c>
      <c r="BY27" s="145" t="str">
        <f t="shared" si="31"/>
        <v/>
      </c>
      <c r="BZ27" s="145" t="str">
        <f t="shared" si="31"/>
        <v/>
      </c>
      <c r="CA27" s="145" t="str">
        <f t="shared" si="31"/>
        <v/>
      </c>
      <c r="CB27" s="145" t="str">
        <f t="shared" si="31"/>
        <v/>
      </c>
      <c r="CC27" s="145" t="str">
        <f t="shared" si="31"/>
        <v/>
      </c>
      <c r="CD27" s="145" t="str">
        <f t="shared" si="31"/>
        <v/>
      </c>
      <c r="CE27" s="145" t="str">
        <f t="shared" si="31"/>
        <v/>
      </c>
      <c r="CF27" s="145" t="str">
        <f t="shared" si="31"/>
        <v/>
      </c>
      <c r="CG27" s="145" t="str">
        <f t="shared" si="31"/>
        <v/>
      </c>
      <c r="CH27" s="145" t="str">
        <f t="shared" si="31"/>
        <v/>
      </c>
      <c r="CI27" s="145" t="str">
        <f t="shared" si="31"/>
        <v/>
      </c>
      <c r="CJ27" s="145" t="str">
        <f t="shared" si="31"/>
        <v/>
      </c>
      <c r="CK27" s="145" t="str">
        <f t="shared" si="31"/>
        <v/>
      </c>
      <c r="CL27" s="145" t="str">
        <f t="shared" si="31"/>
        <v/>
      </c>
      <c r="CM27" s="145" t="str">
        <f t="shared" si="31"/>
        <v/>
      </c>
      <c r="CN27" s="145" t="str">
        <f t="shared" si="31"/>
        <v/>
      </c>
      <c r="CO27" s="145" t="str">
        <f t="shared" si="31"/>
        <v/>
      </c>
      <c r="CP27" s="145" t="str">
        <f t="shared" si="31"/>
        <v/>
      </c>
      <c r="CQ27" s="145" t="str">
        <f t="shared" si="31"/>
        <v/>
      </c>
      <c r="CR27" s="145" t="str">
        <f t="shared" si="31"/>
        <v/>
      </c>
      <c r="CS27" s="145" t="str">
        <f t="shared" si="31"/>
        <v/>
      </c>
      <c r="CT27" s="145" t="str">
        <f t="shared" si="31"/>
        <v/>
      </c>
      <c r="CU27" s="145" t="str">
        <f t="shared" si="31"/>
        <v/>
      </c>
      <c r="CV27" s="145" t="str">
        <f t="shared" si="31"/>
        <v/>
      </c>
      <c r="CW27" s="145" t="str">
        <f t="shared" si="31"/>
        <v/>
      </c>
      <c r="CX27" s="145" t="str">
        <f t="shared" si="31"/>
        <v/>
      </c>
      <c r="CY27" s="145" t="str">
        <f t="shared" si="31"/>
        <v/>
      </c>
      <c r="CZ27" s="145" t="str">
        <f t="shared" si="31"/>
        <v/>
      </c>
      <c r="DA27" s="145">
        <f>IF(DA$4&lt;$E$3,"",SUMIFS($F20:$FS20,$F$5:$FS$5,"&lt;="&amp;DA$5,$F$5:$FS$5,"&gt;"&amp;(DA$5-$E$3)))</f>
        <v>0</v>
      </c>
      <c r="DB27" s="145">
        <f t="shared" ref="DB27:FM30" si="32">IF(DB$4&lt;$E$3,"",SUMIFS($F20:$FS20,$F$5:$FS$5,"&lt;="&amp;DB$5,$F$5:$FS$5,"&gt;"&amp;(DB$5-$E$3)))</f>
        <v>0</v>
      </c>
      <c r="DC27" s="145">
        <f t="shared" si="32"/>
        <v>0</v>
      </c>
      <c r="DD27" s="145">
        <f t="shared" si="32"/>
        <v>0</v>
      </c>
      <c r="DE27" s="145">
        <f t="shared" si="32"/>
        <v>0</v>
      </c>
      <c r="DF27" s="145">
        <f t="shared" si="32"/>
        <v>0</v>
      </c>
      <c r="DG27" s="145">
        <f t="shared" si="32"/>
        <v>0</v>
      </c>
      <c r="DH27" s="145">
        <f t="shared" si="32"/>
        <v>0</v>
      </c>
      <c r="DI27" s="145">
        <f t="shared" si="32"/>
        <v>0</v>
      </c>
      <c r="DJ27" s="145">
        <f t="shared" si="32"/>
        <v>0</v>
      </c>
      <c r="DK27" s="145">
        <f t="shared" si="32"/>
        <v>0</v>
      </c>
      <c r="DL27" s="145">
        <f t="shared" si="32"/>
        <v>0</v>
      </c>
      <c r="DM27" s="145">
        <f t="shared" si="32"/>
        <v>0</v>
      </c>
      <c r="DN27" s="145">
        <f t="shared" si="32"/>
        <v>0</v>
      </c>
      <c r="DO27" s="145">
        <f t="shared" si="32"/>
        <v>0</v>
      </c>
      <c r="DP27" s="145">
        <f t="shared" si="32"/>
        <v>0</v>
      </c>
      <c r="DQ27" s="145">
        <f t="shared" si="32"/>
        <v>0</v>
      </c>
      <c r="DR27" s="145">
        <f t="shared" si="32"/>
        <v>0</v>
      </c>
      <c r="DS27" s="145">
        <f t="shared" si="32"/>
        <v>0</v>
      </c>
      <c r="DT27" s="145">
        <f t="shared" si="32"/>
        <v>0</v>
      </c>
      <c r="DU27" s="145">
        <f t="shared" si="32"/>
        <v>0</v>
      </c>
      <c r="DV27" s="145">
        <f t="shared" si="32"/>
        <v>0</v>
      </c>
      <c r="DW27" s="145">
        <f t="shared" si="32"/>
        <v>0</v>
      </c>
      <c r="DX27" s="145">
        <f t="shared" si="32"/>
        <v>0</v>
      </c>
      <c r="DY27" s="145">
        <f t="shared" si="32"/>
        <v>0</v>
      </c>
      <c r="DZ27" s="145">
        <f t="shared" si="32"/>
        <v>0</v>
      </c>
      <c r="EA27" s="145">
        <f t="shared" si="32"/>
        <v>0</v>
      </c>
      <c r="EB27" s="145">
        <f t="shared" si="32"/>
        <v>0</v>
      </c>
      <c r="EC27" s="145">
        <f t="shared" si="32"/>
        <v>0</v>
      </c>
      <c r="ED27" s="145">
        <f t="shared" si="32"/>
        <v>0</v>
      </c>
      <c r="EE27" s="145">
        <f t="shared" si="32"/>
        <v>0</v>
      </c>
      <c r="EF27" s="145">
        <f t="shared" si="32"/>
        <v>0</v>
      </c>
      <c r="EG27" s="145">
        <f t="shared" si="32"/>
        <v>0</v>
      </c>
      <c r="EH27" s="145">
        <f t="shared" si="32"/>
        <v>0</v>
      </c>
      <c r="EI27" s="145">
        <f t="shared" si="32"/>
        <v>0</v>
      </c>
      <c r="EJ27" s="145">
        <f t="shared" si="32"/>
        <v>0</v>
      </c>
      <c r="EK27" s="145">
        <f t="shared" si="32"/>
        <v>0</v>
      </c>
      <c r="EL27" s="145">
        <f t="shared" si="32"/>
        <v>0</v>
      </c>
      <c r="EM27" s="145">
        <f t="shared" si="32"/>
        <v>0</v>
      </c>
      <c r="EN27" s="145">
        <f t="shared" si="32"/>
        <v>0</v>
      </c>
      <c r="EO27" s="145">
        <f t="shared" si="32"/>
        <v>0</v>
      </c>
      <c r="EP27" s="145">
        <f t="shared" si="32"/>
        <v>0</v>
      </c>
      <c r="EQ27" s="145">
        <f t="shared" si="32"/>
        <v>0</v>
      </c>
      <c r="ER27" s="145">
        <f t="shared" si="32"/>
        <v>1</v>
      </c>
      <c r="ES27" s="145">
        <f t="shared" si="32"/>
        <v>1</v>
      </c>
      <c r="ET27" s="145">
        <f t="shared" si="32"/>
        <v>1</v>
      </c>
      <c r="EU27" s="145">
        <f t="shared" si="32"/>
        <v>1</v>
      </c>
      <c r="EV27" s="145">
        <f t="shared" si="32"/>
        <v>1</v>
      </c>
      <c r="EW27" s="145">
        <f t="shared" si="32"/>
        <v>1</v>
      </c>
      <c r="EX27" s="145">
        <f t="shared" si="32"/>
        <v>1</v>
      </c>
      <c r="EY27" s="145">
        <f t="shared" si="32"/>
        <v>1</v>
      </c>
      <c r="EZ27" s="145">
        <f t="shared" si="32"/>
        <v>1</v>
      </c>
      <c r="FA27" s="145">
        <f t="shared" si="32"/>
        <v>1</v>
      </c>
      <c r="FB27" s="145">
        <f t="shared" si="32"/>
        <v>1</v>
      </c>
      <c r="FC27" s="145">
        <f t="shared" si="32"/>
        <v>1</v>
      </c>
      <c r="FD27" s="145">
        <f t="shared" si="32"/>
        <v>1</v>
      </c>
      <c r="FE27" s="145">
        <f t="shared" si="32"/>
        <v>1</v>
      </c>
      <c r="FF27" s="145">
        <f t="shared" si="32"/>
        <v>1</v>
      </c>
      <c r="FG27" s="145">
        <f t="shared" si="32"/>
        <v>1</v>
      </c>
      <c r="FH27" s="145">
        <f t="shared" si="32"/>
        <v>1</v>
      </c>
      <c r="FI27" s="145">
        <f t="shared" si="32"/>
        <v>1</v>
      </c>
      <c r="FJ27" s="145">
        <f t="shared" si="32"/>
        <v>1</v>
      </c>
      <c r="FK27" s="145">
        <f t="shared" si="32"/>
        <v>1</v>
      </c>
      <c r="FL27" s="145">
        <f t="shared" si="32"/>
        <v>1</v>
      </c>
      <c r="FM27" s="145">
        <f t="shared" si="32"/>
        <v>1</v>
      </c>
      <c r="FN27" s="145">
        <f t="shared" ref="FN27:FS31" si="33">IF(FN$4&lt;$E$3,"",SUMIFS($F20:$FS20,$F$5:$FS$5,"&lt;="&amp;FN$5,$F$5:$FS$5,"&gt;"&amp;(FN$5-$E$3)))</f>
        <v>1</v>
      </c>
      <c r="FO27" s="145">
        <f t="shared" si="33"/>
        <v>1</v>
      </c>
      <c r="FP27" s="145">
        <f t="shared" si="33"/>
        <v>1</v>
      </c>
      <c r="FQ27" s="145">
        <f t="shared" si="33"/>
        <v>1</v>
      </c>
      <c r="FR27" s="145">
        <f t="shared" si="33"/>
        <v>1</v>
      </c>
      <c r="FS27" s="145">
        <f>IF(FS$4&lt;$E$3,"",SUMIFS($F20:$FS20,$F$5:$FS$5,"&lt;="&amp;FS$5,$F$5:$FS$5,"&gt;"&amp;(FS$5-$E$3)))</f>
        <v>1</v>
      </c>
      <c r="FT27" s="145">
        <f>IF(FT$4&lt;$E$3,"",SUMIFS($F20:$FT20,$F$5:$FT$5,"&lt;="&amp;FT$5,$F$5:$FT$5,"&gt;"&amp;(FT$5-$E$3)))</f>
        <v>1</v>
      </c>
      <c r="FW27" s="145">
        <f>FS27</f>
        <v>1</v>
      </c>
      <c r="FX27" s="145">
        <f>MIN(F27:FS27)</f>
        <v>0</v>
      </c>
      <c r="FY27" s="145">
        <f>MAX(F27:FS27)</f>
        <v>1</v>
      </c>
      <c r="FZ27" s="145">
        <f>AVERAGE(F27:FS27)</f>
        <v>0.39436619718309857</v>
      </c>
      <c r="GA27" s="145">
        <f>AVERAGE(EP27:FS27)</f>
        <v>0.93333333333333335</v>
      </c>
    </row>
    <row r="28" spans="2:183">
      <c r="B28" s="129"/>
      <c r="D28" t="s">
        <v>47</v>
      </c>
      <c r="F28" s="145" t="str">
        <f t="shared" si="30"/>
        <v/>
      </c>
      <c r="G28" s="145" t="str">
        <f t="shared" si="30"/>
        <v/>
      </c>
      <c r="H28" s="145" t="str">
        <f t="shared" si="30"/>
        <v/>
      </c>
      <c r="I28" s="145" t="str">
        <f t="shared" si="30"/>
        <v/>
      </c>
      <c r="J28" s="145" t="str">
        <f t="shared" si="30"/>
        <v/>
      </c>
      <c r="K28" s="145" t="str">
        <f t="shared" si="30"/>
        <v/>
      </c>
      <c r="L28" s="145" t="str">
        <f t="shared" si="30"/>
        <v/>
      </c>
      <c r="M28" s="145" t="str">
        <f t="shared" si="30"/>
        <v/>
      </c>
      <c r="N28" s="145" t="str">
        <f t="shared" si="30"/>
        <v/>
      </c>
      <c r="O28" s="145" t="str">
        <f t="shared" si="30"/>
        <v/>
      </c>
      <c r="P28" s="145" t="str">
        <f t="shared" si="30"/>
        <v/>
      </c>
      <c r="Q28" s="145" t="str">
        <f t="shared" si="30"/>
        <v/>
      </c>
      <c r="R28" s="145" t="str">
        <f t="shared" si="30"/>
        <v/>
      </c>
      <c r="S28" s="145" t="str">
        <f t="shared" si="30"/>
        <v/>
      </c>
      <c r="T28" s="145" t="str">
        <f t="shared" si="30"/>
        <v/>
      </c>
      <c r="U28" s="145" t="str">
        <f t="shared" si="30"/>
        <v/>
      </c>
      <c r="V28" s="145" t="str">
        <f t="shared" si="30"/>
        <v/>
      </c>
      <c r="W28" s="145" t="str">
        <f t="shared" si="30"/>
        <v/>
      </c>
      <c r="X28" s="145" t="str">
        <f t="shared" si="30"/>
        <v/>
      </c>
      <c r="Y28" s="145" t="str">
        <f t="shared" si="30"/>
        <v/>
      </c>
      <c r="Z28" s="145" t="str">
        <f t="shared" si="30"/>
        <v/>
      </c>
      <c r="AA28" s="145" t="str">
        <f t="shared" si="30"/>
        <v/>
      </c>
      <c r="AB28" s="145" t="str">
        <f t="shared" si="30"/>
        <v/>
      </c>
      <c r="AC28" s="145" t="str">
        <f t="shared" si="30"/>
        <v/>
      </c>
      <c r="AD28" s="145" t="str">
        <f t="shared" si="30"/>
        <v/>
      </c>
      <c r="AE28" s="145" t="str">
        <f t="shared" si="30"/>
        <v/>
      </c>
      <c r="AF28" s="145" t="str">
        <f t="shared" si="30"/>
        <v/>
      </c>
      <c r="AG28" s="145" t="str">
        <f t="shared" si="30"/>
        <v/>
      </c>
      <c r="AH28" s="145" t="str">
        <f t="shared" si="30"/>
        <v/>
      </c>
      <c r="AI28" s="145" t="str">
        <f t="shared" si="30"/>
        <v/>
      </c>
      <c r="AJ28" s="145" t="str">
        <f t="shared" si="30"/>
        <v/>
      </c>
      <c r="AK28" s="145" t="str">
        <f t="shared" si="30"/>
        <v/>
      </c>
      <c r="AL28" s="145" t="str">
        <f t="shared" si="30"/>
        <v/>
      </c>
      <c r="AM28" s="145" t="str">
        <f t="shared" si="30"/>
        <v/>
      </c>
      <c r="AN28" s="145" t="str">
        <f t="shared" si="30"/>
        <v/>
      </c>
      <c r="AO28" s="145" t="str">
        <f t="shared" si="30"/>
        <v/>
      </c>
      <c r="AP28" s="145" t="str">
        <f t="shared" si="30"/>
        <v/>
      </c>
      <c r="AQ28" s="145" t="str">
        <f t="shared" si="30"/>
        <v/>
      </c>
      <c r="AR28" s="145" t="str">
        <f t="shared" si="30"/>
        <v/>
      </c>
      <c r="AS28" s="145" t="str">
        <f t="shared" si="30"/>
        <v/>
      </c>
      <c r="AT28" s="145" t="str">
        <f t="shared" si="30"/>
        <v/>
      </c>
      <c r="AU28" s="145" t="str">
        <f t="shared" si="30"/>
        <v/>
      </c>
      <c r="AV28" s="145" t="str">
        <f t="shared" si="30"/>
        <v/>
      </c>
      <c r="AW28" s="145" t="str">
        <f t="shared" si="30"/>
        <v/>
      </c>
      <c r="AX28" s="145" t="str">
        <f t="shared" si="30"/>
        <v/>
      </c>
      <c r="AY28" s="145" t="str">
        <f t="shared" si="30"/>
        <v/>
      </c>
      <c r="AZ28" s="145" t="str">
        <f t="shared" si="30"/>
        <v/>
      </c>
      <c r="BA28" s="145" t="str">
        <f t="shared" si="30"/>
        <v/>
      </c>
      <c r="BB28" s="145" t="str">
        <f t="shared" si="30"/>
        <v/>
      </c>
      <c r="BC28" s="145" t="str">
        <f t="shared" si="30"/>
        <v/>
      </c>
      <c r="BD28" s="145" t="str">
        <f t="shared" si="30"/>
        <v/>
      </c>
      <c r="BE28" s="145" t="str">
        <f t="shared" si="30"/>
        <v/>
      </c>
      <c r="BF28" s="145" t="str">
        <f t="shared" si="30"/>
        <v/>
      </c>
      <c r="BG28" s="145" t="str">
        <f t="shared" si="30"/>
        <v/>
      </c>
      <c r="BH28" s="145" t="str">
        <f t="shared" si="30"/>
        <v/>
      </c>
      <c r="BI28" s="145" t="str">
        <f t="shared" si="30"/>
        <v/>
      </c>
      <c r="BJ28" s="145" t="str">
        <f t="shared" si="30"/>
        <v/>
      </c>
      <c r="BK28" s="145" t="str">
        <f t="shared" si="30"/>
        <v/>
      </c>
      <c r="BL28" s="145" t="str">
        <f t="shared" si="30"/>
        <v/>
      </c>
      <c r="BM28" s="145" t="str">
        <f t="shared" si="30"/>
        <v/>
      </c>
      <c r="BN28" s="145" t="str">
        <f t="shared" si="30"/>
        <v/>
      </c>
      <c r="BO28" s="145" t="str">
        <f t="shared" si="30"/>
        <v/>
      </c>
      <c r="BP28" s="145" t="str">
        <f t="shared" si="30"/>
        <v/>
      </c>
      <c r="BQ28" s="145" t="str">
        <f t="shared" si="30"/>
        <v/>
      </c>
      <c r="BR28" s="145" t="str">
        <f t="shared" si="31"/>
        <v/>
      </c>
      <c r="BS28" s="145" t="str">
        <f t="shared" si="31"/>
        <v/>
      </c>
      <c r="BT28" s="145" t="str">
        <f t="shared" si="31"/>
        <v/>
      </c>
      <c r="BU28" s="145" t="str">
        <f t="shared" si="31"/>
        <v/>
      </c>
      <c r="BV28" s="145" t="str">
        <f t="shared" si="31"/>
        <v/>
      </c>
      <c r="BW28" s="145" t="str">
        <f t="shared" si="31"/>
        <v/>
      </c>
      <c r="BX28" s="145" t="str">
        <f t="shared" si="31"/>
        <v/>
      </c>
      <c r="BY28" s="145" t="str">
        <f t="shared" si="31"/>
        <v/>
      </c>
      <c r="BZ28" s="145" t="str">
        <f t="shared" si="31"/>
        <v/>
      </c>
      <c r="CA28" s="145" t="str">
        <f t="shared" si="31"/>
        <v/>
      </c>
      <c r="CB28" s="145" t="str">
        <f t="shared" si="31"/>
        <v/>
      </c>
      <c r="CC28" s="145" t="str">
        <f t="shared" si="31"/>
        <v/>
      </c>
      <c r="CD28" s="145" t="str">
        <f t="shared" si="31"/>
        <v/>
      </c>
      <c r="CE28" s="145" t="str">
        <f t="shared" si="31"/>
        <v/>
      </c>
      <c r="CF28" s="145" t="str">
        <f t="shared" si="31"/>
        <v/>
      </c>
      <c r="CG28" s="145" t="str">
        <f t="shared" si="31"/>
        <v/>
      </c>
      <c r="CH28" s="145" t="str">
        <f t="shared" si="31"/>
        <v/>
      </c>
      <c r="CI28" s="145" t="str">
        <f t="shared" si="31"/>
        <v/>
      </c>
      <c r="CJ28" s="145" t="str">
        <f t="shared" si="31"/>
        <v/>
      </c>
      <c r="CK28" s="145" t="str">
        <f t="shared" si="31"/>
        <v/>
      </c>
      <c r="CL28" s="145" t="str">
        <f t="shared" si="31"/>
        <v/>
      </c>
      <c r="CM28" s="145" t="str">
        <f t="shared" si="31"/>
        <v/>
      </c>
      <c r="CN28" s="145" t="str">
        <f t="shared" si="31"/>
        <v/>
      </c>
      <c r="CO28" s="145" t="str">
        <f t="shared" si="31"/>
        <v/>
      </c>
      <c r="CP28" s="145" t="str">
        <f t="shared" si="31"/>
        <v/>
      </c>
      <c r="CQ28" s="145" t="str">
        <f t="shared" si="31"/>
        <v/>
      </c>
      <c r="CR28" s="145" t="str">
        <f t="shared" si="31"/>
        <v/>
      </c>
      <c r="CS28" s="145" t="str">
        <f t="shared" si="31"/>
        <v/>
      </c>
      <c r="CT28" s="145" t="str">
        <f t="shared" si="31"/>
        <v/>
      </c>
      <c r="CU28" s="145" t="str">
        <f t="shared" si="31"/>
        <v/>
      </c>
      <c r="CV28" s="145" t="str">
        <f t="shared" si="31"/>
        <v/>
      </c>
      <c r="CW28" s="145" t="str">
        <f t="shared" si="31"/>
        <v/>
      </c>
      <c r="CX28" s="145" t="str">
        <f t="shared" si="31"/>
        <v/>
      </c>
      <c r="CY28" s="145" t="str">
        <f t="shared" si="31"/>
        <v/>
      </c>
      <c r="CZ28" s="145" t="str">
        <f t="shared" si="31"/>
        <v/>
      </c>
      <c r="DA28" s="145">
        <f>IF(DA$4&lt;$E$3,"",SUMIFS($F21:$FS21,$F$5:$FS$5,"&lt;="&amp;DA$5,$F$5:$FS$5,"&gt;"&amp;(DA$5-$E$3)))</f>
        <v>4</v>
      </c>
      <c r="DB28" s="145">
        <f t="shared" si="32"/>
        <v>4</v>
      </c>
      <c r="DC28" s="145">
        <f t="shared" si="32"/>
        <v>4</v>
      </c>
      <c r="DD28" s="145">
        <f t="shared" si="32"/>
        <v>4</v>
      </c>
      <c r="DE28" s="145">
        <f t="shared" si="32"/>
        <v>4</v>
      </c>
      <c r="DF28" s="145">
        <f t="shared" si="32"/>
        <v>4</v>
      </c>
      <c r="DG28" s="145">
        <f t="shared" si="32"/>
        <v>4</v>
      </c>
      <c r="DH28" s="145">
        <f t="shared" si="32"/>
        <v>4</v>
      </c>
      <c r="DI28" s="145">
        <f t="shared" si="32"/>
        <v>4</v>
      </c>
      <c r="DJ28" s="145">
        <f t="shared" si="32"/>
        <v>4</v>
      </c>
      <c r="DK28" s="145">
        <f t="shared" si="32"/>
        <v>4</v>
      </c>
      <c r="DL28" s="145">
        <f t="shared" si="32"/>
        <v>4</v>
      </c>
      <c r="DM28" s="145">
        <f t="shared" si="32"/>
        <v>4</v>
      </c>
      <c r="DN28" s="145">
        <f t="shared" si="32"/>
        <v>4</v>
      </c>
      <c r="DO28" s="145">
        <f t="shared" si="32"/>
        <v>4</v>
      </c>
      <c r="DP28" s="145">
        <f t="shared" si="32"/>
        <v>4</v>
      </c>
      <c r="DQ28" s="145">
        <f t="shared" si="32"/>
        <v>4</v>
      </c>
      <c r="DR28" s="145">
        <f t="shared" si="32"/>
        <v>4</v>
      </c>
      <c r="DS28" s="145">
        <f t="shared" si="32"/>
        <v>3</v>
      </c>
      <c r="DT28" s="145">
        <f t="shared" si="32"/>
        <v>3</v>
      </c>
      <c r="DU28" s="145">
        <f t="shared" si="32"/>
        <v>3</v>
      </c>
      <c r="DV28" s="145">
        <f t="shared" si="32"/>
        <v>2</v>
      </c>
      <c r="DW28" s="145">
        <f t="shared" si="32"/>
        <v>2</v>
      </c>
      <c r="DX28" s="145">
        <f t="shared" si="32"/>
        <v>2</v>
      </c>
      <c r="DY28" s="145">
        <f t="shared" si="32"/>
        <v>2</v>
      </c>
      <c r="DZ28" s="145">
        <f t="shared" si="32"/>
        <v>2</v>
      </c>
      <c r="EA28" s="145">
        <f t="shared" si="32"/>
        <v>2</v>
      </c>
      <c r="EB28" s="145">
        <f t="shared" si="32"/>
        <v>2</v>
      </c>
      <c r="EC28" s="145">
        <f t="shared" si="32"/>
        <v>2</v>
      </c>
      <c r="ED28" s="145">
        <f t="shared" si="32"/>
        <v>2</v>
      </c>
      <c r="EE28" s="145">
        <f t="shared" si="32"/>
        <v>2</v>
      </c>
      <c r="EF28" s="145">
        <f t="shared" si="32"/>
        <v>2</v>
      </c>
      <c r="EG28" s="145">
        <f t="shared" si="32"/>
        <v>2</v>
      </c>
      <c r="EH28" s="145">
        <f t="shared" si="32"/>
        <v>2</v>
      </c>
      <c r="EI28" s="145">
        <f t="shared" si="32"/>
        <v>2</v>
      </c>
      <c r="EJ28" s="145">
        <f t="shared" si="32"/>
        <v>2</v>
      </c>
      <c r="EK28" s="145">
        <f t="shared" si="32"/>
        <v>3</v>
      </c>
      <c r="EL28" s="145">
        <f t="shared" si="32"/>
        <v>2</v>
      </c>
      <c r="EM28" s="145">
        <f t="shared" si="32"/>
        <v>2</v>
      </c>
      <c r="EN28" s="145">
        <f t="shared" si="32"/>
        <v>2</v>
      </c>
      <c r="EO28" s="145">
        <f t="shared" si="32"/>
        <v>2</v>
      </c>
      <c r="EP28" s="145">
        <f t="shared" si="32"/>
        <v>2</v>
      </c>
      <c r="EQ28" s="145">
        <f t="shared" si="32"/>
        <v>2</v>
      </c>
      <c r="ER28" s="145">
        <f t="shared" si="32"/>
        <v>2</v>
      </c>
      <c r="ES28" s="145">
        <f t="shared" si="32"/>
        <v>2</v>
      </c>
      <c r="ET28" s="145">
        <f t="shared" si="32"/>
        <v>2</v>
      </c>
      <c r="EU28" s="145">
        <f t="shared" si="32"/>
        <v>2</v>
      </c>
      <c r="EV28" s="145">
        <f t="shared" si="32"/>
        <v>2</v>
      </c>
      <c r="EW28" s="145">
        <f t="shared" si="32"/>
        <v>2</v>
      </c>
      <c r="EX28" s="145">
        <f t="shared" si="32"/>
        <v>2</v>
      </c>
      <c r="EY28" s="145">
        <f t="shared" si="32"/>
        <v>2</v>
      </c>
      <c r="EZ28" s="145">
        <f t="shared" si="32"/>
        <v>2</v>
      </c>
      <c r="FA28" s="145">
        <f t="shared" si="32"/>
        <v>2</v>
      </c>
      <c r="FB28" s="145">
        <f t="shared" si="32"/>
        <v>2</v>
      </c>
      <c r="FC28" s="145">
        <f t="shared" si="32"/>
        <v>2</v>
      </c>
      <c r="FD28" s="145">
        <f t="shared" si="32"/>
        <v>2</v>
      </c>
      <c r="FE28" s="145">
        <f t="shared" si="32"/>
        <v>3</v>
      </c>
      <c r="FF28" s="145">
        <f t="shared" si="32"/>
        <v>3</v>
      </c>
      <c r="FG28" s="145">
        <f t="shared" si="32"/>
        <v>3</v>
      </c>
      <c r="FH28" s="145">
        <f t="shared" si="32"/>
        <v>3</v>
      </c>
      <c r="FI28" s="145">
        <f t="shared" si="32"/>
        <v>3</v>
      </c>
      <c r="FJ28" s="145">
        <f t="shared" si="32"/>
        <v>3</v>
      </c>
      <c r="FK28" s="145">
        <f t="shared" si="32"/>
        <v>3</v>
      </c>
      <c r="FL28" s="145">
        <f t="shared" si="32"/>
        <v>3</v>
      </c>
      <c r="FM28" s="145">
        <f t="shared" si="32"/>
        <v>3</v>
      </c>
      <c r="FN28" s="145">
        <f t="shared" si="33"/>
        <v>3</v>
      </c>
      <c r="FO28" s="145">
        <f t="shared" si="33"/>
        <v>3</v>
      </c>
      <c r="FP28" s="145">
        <f t="shared" si="33"/>
        <v>3</v>
      </c>
      <c r="FQ28" s="145">
        <f>IF(FQ$4&lt;$E$3,"",SUMIFS($F21:$FS21,$F$5:$FS$5,"&lt;="&amp;FQ$5,$F$5:$FS$5,"&gt;"&amp;(FQ$5-$E$3)))</f>
        <v>3</v>
      </c>
      <c r="FR28" s="145">
        <f>IF(FR$4&lt;$E$3,"",SUMIFS($F21:$FS21,$F$5:$FS$5,"&lt;="&amp;FR$5,$F$5:$FS$5,"&gt;"&amp;(FR$5-$E$3)))</f>
        <v>3</v>
      </c>
      <c r="FS28" s="145">
        <f>IF(FS$4&lt;$E$3,"",SUMIFS($F21:$FS21,$F$5:$FS$5,"&lt;="&amp;FS$5,$F$5:$FS$5,"&gt;"&amp;(FS$5-$E$3)))</f>
        <v>3</v>
      </c>
      <c r="FT28" s="145">
        <f>IF(FT$4&lt;$E$3,"",SUMIFS($F21:$FT21,$F$5:$FT$5,"&lt;="&amp;FT$5,$F$5:$FT$5,"&gt;"&amp;(FT$5-$E$3)))</f>
        <v>3</v>
      </c>
      <c r="FW28" s="145">
        <f t="shared" ref="FW28:FW31" si="34">FS28</f>
        <v>3</v>
      </c>
      <c r="FX28" s="145">
        <f>MIN(F28:FS28)</f>
        <v>2</v>
      </c>
      <c r="FY28" s="145">
        <f>MAX(F28:FS28)</f>
        <v>4</v>
      </c>
      <c r="FZ28" s="145">
        <f>AVERAGE(F28:FS28)</f>
        <v>2.7746478873239435</v>
      </c>
      <c r="GA28" s="145">
        <f>AVERAGE(EP28:FS28)</f>
        <v>2.5</v>
      </c>
    </row>
    <row r="29" spans="2:183">
      <c r="B29" s="129"/>
      <c r="D29" t="s">
        <v>33</v>
      </c>
      <c r="F29" s="145" t="str">
        <f t="shared" si="30"/>
        <v/>
      </c>
      <c r="G29" s="145" t="str">
        <f t="shared" si="30"/>
        <v/>
      </c>
      <c r="H29" s="145" t="str">
        <f t="shared" si="30"/>
        <v/>
      </c>
      <c r="I29" s="145" t="str">
        <f t="shared" si="30"/>
        <v/>
      </c>
      <c r="J29" s="145" t="str">
        <f t="shared" si="30"/>
        <v/>
      </c>
      <c r="K29" s="145" t="str">
        <f t="shared" si="30"/>
        <v/>
      </c>
      <c r="L29" s="145" t="str">
        <f t="shared" si="30"/>
        <v/>
      </c>
      <c r="M29" s="145" t="str">
        <f t="shared" si="30"/>
        <v/>
      </c>
      <c r="N29" s="145" t="str">
        <f t="shared" si="30"/>
        <v/>
      </c>
      <c r="O29" s="145" t="str">
        <f t="shared" si="30"/>
        <v/>
      </c>
      <c r="P29" s="145" t="str">
        <f t="shared" si="30"/>
        <v/>
      </c>
      <c r="Q29" s="145" t="str">
        <f t="shared" si="30"/>
        <v/>
      </c>
      <c r="R29" s="145" t="str">
        <f t="shared" si="30"/>
        <v/>
      </c>
      <c r="S29" s="145" t="str">
        <f t="shared" si="30"/>
        <v/>
      </c>
      <c r="T29" s="145" t="str">
        <f t="shared" si="30"/>
        <v/>
      </c>
      <c r="U29" s="145" t="str">
        <f t="shared" si="30"/>
        <v/>
      </c>
      <c r="V29" s="145" t="str">
        <f t="shared" si="30"/>
        <v/>
      </c>
      <c r="W29" s="145" t="str">
        <f t="shared" si="30"/>
        <v/>
      </c>
      <c r="X29" s="145" t="str">
        <f t="shared" si="30"/>
        <v/>
      </c>
      <c r="Y29" s="145" t="str">
        <f t="shared" si="30"/>
        <v/>
      </c>
      <c r="Z29" s="145" t="str">
        <f t="shared" si="30"/>
        <v/>
      </c>
      <c r="AA29" s="145" t="str">
        <f t="shared" si="30"/>
        <v/>
      </c>
      <c r="AB29" s="145" t="str">
        <f t="shared" si="30"/>
        <v/>
      </c>
      <c r="AC29" s="145" t="str">
        <f t="shared" si="30"/>
        <v/>
      </c>
      <c r="AD29" s="145" t="str">
        <f t="shared" si="30"/>
        <v/>
      </c>
      <c r="AE29" s="145" t="str">
        <f t="shared" si="30"/>
        <v/>
      </c>
      <c r="AF29" s="145" t="str">
        <f t="shared" si="30"/>
        <v/>
      </c>
      <c r="AG29" s="145" t="str">
        <f t="shared" si="30"/>
        <v/>
      </c>
      <c r="AH29" s="145" t="str">
        <f t="shared" si="30"/>
        <v/>
      </c>
      <c r="AI29" s="145" t="str">
        <f t="shared" si="30"/>
        <v/>
      </c>
      <c r="AJ29" s="145" t="str">
        <f t="shared" si="30"/>
        <v/>
      </c>
      <c r="AK29" s="145" t="str">
        <f t="shared" si="30"/>
        <v/>
      </c>
      <c r="AL29" s="145" t="str">
        <f t="shared" si="30"/>
        <v/>
      </c>
      <c r="AM29" s="145" t="str">
        <f t="shared" si="30"/>
        <v/>
      </c>
      <c r="AN29" s="145" t="str">
        <f t="shared" si="30"/>
        <v/>
      </c>
      <c r="AO29" s="145" t="str">
        <f t="shared" si="30"/>
        <v/>
      </c>
      <c r="AP29" s="145" t="str">
        <f t="shared" si="30"/>
        <v/>
      </c>
      <c r="AQ29" s="145" t="str">
        <f t="shared" si="30"/>
        <v/>
      </c>
      <c r="AR29" s="145" t="str">
        <f t="shared" si="30"/>
        <v/>
      </c>
      <c r="AS29" s="145" t="str">
        <f t="shared" si="30"/>
        <v/>
      </c>
      <c r="AT29" s="145" t="str">
        <f t="shared" si="30"/>
        <v/>
      </c>
      <c r="AU29" s="145" t="str">
        <f t="shared" si="30"/>
        <v/>
      </c>
      <c r="AV29" s="145" t="str">
        <f t="shared" si="30"/>
        <v/>
      </c>
      <c r="AW29" s="145" t="str">
        <f t="shared" si="30"/>
        <v/>
      </c>
      <c r="AX29" s="145" t="str">
        <f t="shared" si="30"/>
        <v/>
      </c>
      <c r="AY29" s="145" t="str">
        <f t="shared" si="30"/>
        <v/>
      </c>
      <c r="AZ29" s="145" t="str">
        <f t="shared" si="30"/>
        <v/>
      </c>
      <c r="BA29" s="145" t="str">
        <f t="shared" si="30"/>
        <v/>
      </c>
      <c r="BB29" s="145" t="str">
        <f t="shared" si="30"/>
        <v/>
      </c>
      <c r="BC29" s="145" t="str">
        <f t="shared" si="30"/>
        <v/>
      </c>
      <c r="BD29" s="145" t="str">
        <f t="shared" si="30"/>
        <v/>
      </c>
      <c r="BE29" s="145" t="str">
        <f t="shared" si="30"/>
        <v/>
      </c>
      <c r="BF29" s="145" t="str">
        <f t="shared" si="30"/>
        <v/>
      </c>
      <c r="BG29" s="145" t="str">
        <f t="shared" si="30"/>
        <v/>
      </c>
      <c r="BH29" s="145" t="str">
        <f t="shared" si="30"/>
        <v/>
      </c>
      <c r="BI29" s="145" t="str">
        <f t="shared" si="30"/>
        <v/>
      </c>
      <c r="BJ29" s="145" t="str">
        <f t="shared" si="30"/>
        <v/>
      </c>
      <c r="BK29" s="145" t="str">
        <f t="shared" si="30"/>
        <v/>
      </c>
      <c r="BL29" s="145" t="str">
        <f t="shared" si="30"/>
        <v/>
      </c>
      <c r="BM29" s="145" t="str">
        <f t="shared" si="30"/>
        <v/>
      </c>
      <c r="BN29" s="145" t="str">
        <f t="shared" si="30"/>
        <v/>
      </c>
      <c r="BO29" s="145" t="str">
        <f t="shared" si="30"/>
        <v/>
      </c>
      <c r="BP29" s="145" t="str">
        <f t="shared" si="30"/>
        <v/>
      </c>
      <c r="BQ29" s="145" t="str">
        <f t="shared" si="30"/>
        <v/>
      </c>
      <c r="BR29" s="145" t="str">
        <f t="shared" si="31"/>
        <v/>
      </c>
      <c r="BS29" s="145" t="str">
        <f t="shared" si="31"/>
        <v/>
      </c>
      <c r="BT29" s="145" t="str">
        <f t="shared" si="31"/>
        <v/>
      </c>
      <c r="BU29" s="145" t="str">
        <f t="shared" si="31"/>
        <v/>
      </c>
      <c r="BV29" s="145" t="str">
        <f t="shared" si="31"/>
        <v/>
      </c>
      <c r="BW29" s="145" t="str">
        <f t="shared" si="31"/>
        <v/>
      </c>
      <c r="BX29" s="145" t="str">
        <f t="shared" si="31"/>
        <v/>
      </c>
      <c r="BY29" s="145" t="str">
        <f t="shared" si="31"/>
        <v/>
      </c>
      <c r="BZ29" s="145" t="str">
        <f t="shared" si="31"/>
        <v/>
      </c>
      <c r="CA29" s="145" t="str">
        <f t="shared" si="31"/>
        <v/>
      </c>
      <c r="CB29" s="145" t="str">
        <f t="shared" si="31"/>
        <v/>
      </c>
      <c r="CC29" s="145" t="str">
        <f t="shared" si="31"/>
        <v/>
      </c>
      <c r="CD29" s="145" t="str">
        <f t="shared" si="31"/>
        <v/>
      </c>
      <c r="CE29" s="145" t="str">
        <f t="shared" si="31"/>
        <v/>
      </c>
      <c r="CF29" s="145" t="str">
        <f t="shared" si="31"/>
        <v/>
      </c>
      <c r="CG29" s="145" t="str">
        <f t="shared" si="31"/>
        <v/>
      </c>
      <c r="CH29" s="145" t="str">
        <f t="shared" si="31"/>
        <v/>
      </c>
      <c r="CI29" s="145" t="str">
        <f t="shared" si="31"/>
        <v/>
      </c>
      <c r="CJ29" s="145" t="str">
        <f t="shared" si="31"/>
        <v/>
      </c>
      <c r="CK29" s="145" t="str">
        <f t="shared" si="31"/>
        <v/>
      </c>
      <c r="CL29" s="145" t="str">
        <f t="shared" si="31"/>
        <v/>
      </c>
      <c r="CM29" s="145" t="str">
        <f t="shared" si="31"/>
        <v/>
      </c>
      <c r="CN29" s="145" t="str">
        <f t="shared" si="31"/>
        <v/>
      </c>
      <c r="CO29" s="145" t="str">
        <f t="shared" si="31"/>
        <v/>
      </c>
      <c r="CP29" s="145" t="str">
        <f t="shared" si="31"/>
        <v/>
      </c>
      <c r="CQ29" s="145" t="str">
        <f t="shared" si="31"/>
        <v/>
      </c>
      <c r="CR29" s="145" t="str">
        <f t="shared" si="31"/>
        <v/>
      </c>
      <c r="CS29" s="145" t="str">
        <f t="shared" si="31"/>
        <v/>
      </c>
      <c r="CT29" s="145" t="str">
        <f t="shared" si="31"/>
        <v/>
      </c>
      <c r="CU29" s="145" t="str">
        <f t="shared" si="31"/>
        <v/>
      </c>
      <c r="CV29" s="145" t="str">
        <f t="shared" si="31"/>
        <v/>
      </c>
      <c r="CW29" s="145" t="str">
        <f t="shared" si="31"/>
        <v/>
      </c>
      <c r="CX29" s="145" t="str">
        <f t="shared" si="31"/>
        <v/>
      </c>
      <c r="CY29" s="145" t="str">
        <f t="shared" si="31"/>
        <v/>
      </c>
      <c r="CZ29" s="145" t="str">
        <f t="shared" si="31"/>
        <v/>
      </c>
      <c r="DA29" s="145">
        <f>IF(DA$4&lt;$E$3,"",SUMIFS($F22:$FS22,$F$5:$FS$5,"&lt;="&amp;DA$5,$F$5:$FS$5,"&gt;"&amp;(DA$5-$E$3)))</f>
        <v>10</v>
      </c>
      <c r="DB29" s="145">
        <f t="shared" si="32"/>
        <v>10</v>
      </c>
      <c r="DC29" s="145">
        <f t="shared" si="32"/>
        <v>10</v>
      </c>
      <c r="DD29" s="145">
        <f t="shared" si="32"/>
        <v>10</v>
      </c>
      <c r="DE29" s="145">
        <f t="shared" si="32"/>
        <v>10</v>
      </c>
      <c r="DF29" s="145">
        <f t="shared" si="32"/>
        <v>10</v>
      </c>
      <c r="DG29" s="145">
        <f t="shared" si="32"/>
        <v>10</v>
      </c>
      <c r="DH29" s="145">
        <f t="shared" si="32"/>
        <v>10</v>
      </c>
      <c r="DI29" s="145">
        <f t="shared" si="32"/>
        <v>9</v>
      </c>
      <c r="DJ29" s="145">
        <f t="shared" si="32"/>
        <v>9</v>
      </c>
      <c r="DK29" s="145">
        <f t="shared" si="32"/>
        <v>8</v>
      </c>
      <c r="DL29" s="145">
        <f t="shared" si="32"/>
        <v>7</v>
      </c>
      <c r="DM29" s="145">
        <f t="shared" si="32"/>
        <v>7</v>
      </c>
      <c r="DN29" s="145">
        <f t="shared" si="32"/>
        <v>7</v>
      </c>
      <c r="DO29" s="145">
        <f t="shared" si="32"/>
        <v>7</v>
      </c>
      <c r="DP29" s="145">
        <f t="shared" si="32"/>
        <v>7</v>
      </c>
      <c r="DQ29" s="145">
        <f t="shared" si="32"/>
        <v>7</v>
      </c>
      <c r="DR29" s="145">
        <f t="shared" si="32"/>
        <v>7</v>
      </c>
      <c r="DS29" s="145">
        <f t="shared" si="32"/>
        <v>7</v>
      </c>
      <c r="DT29" s="145">
        <f t="shared" si="32"/>
        <v>7</v>
      </c>
      <c r="DU29" s="145">
        <f t="shared" si="32"/>
        <v>7</v>
      </c>
      <c r="DV29" s="145">
        <f t="shared" si="32"/>
        <v>7</v>
      </c>
      <c r="DW29" s="145">
        <f t="shared" si="32"/>
        <v>7</v>
      </c>
      <c r="DX29" s="145">
        <f t="shared" si="32"/>
        <v>7</v>
      </c>
      <c r="DY29" s="145">
        <f t="shared" si="32"/>
        <v>7</v>
      </c>
      <c r="DZ29" s="145">
        <f t="shared" si="32"/>
        <v>7</v>
      </c>
      <c r="EA29" s="145">
        <f t="shared" si="32"/>
        <v>7</v>
      </c>
      <c r="EB29" s="145">
        <f t="shared" si="32"/>
        <v>8</v>
      </c>
      <c r="EC29" s="145">
        <f t="shared" si="32"/>
        <v>7</v>
      </c>
      <c r="ED29" s="145">
        <f t="shared" si="32"/>
        <v>7</v>
      </c>
      <c r="EE29" s="145">
        <f t="shared" si="32"/>
        <v>7</v>
      </c>
      <c r="EF29" s="145">
        <f t="shared" si="32"/>
        <v>6</v>
      </c>
      <c r="EG29" s="145">
        <f t="shared" si="32"/>
        <v>6</v>
      </c>
      <c r="EH29" s="145">
        <f t="shared" si="32"/>
        <v>6</v>
      </c>
      <c r="EI29" s="145">
        <f t="shared" si="32"/>
        <v>6</v>
      </c>
      <c r="EJ29" s="145">
        <f t="shared" si="32"/>
        <v>6</v>
      </c>
      <c r="EK29" s="145">
        <f t="shared" si="32"/>
        <v>6</v>
      </c>
      <c r="EL29" s="145">
        <f t="shared" si="32"/>
        <v>6</v>
      </c>
      <c r="EM29" s="145">
        <f t="shared" si="32"/>
        <v>6</v>
      </c>
      <c r="EN29" s="145">
        <f t="shared" si="32"/>
        <v>6</v>
      </c>
      <c r="EO29" s="145">
        <f t="shared" si="32"/>
        <v>6</v>
      </c>
      <c r="EP29" s="145">
        <f t="shared" si="32"/>
        <v>6</v>
      </c>
      <c r="EQ29" s="145">
        <f t="shared" si="32"/>
        <v>6</v>
      </c>
      <c r="ER29" s="145">
        <f t="shared" si="32"/>
        <v>6</v>
      </c>
      <c r="ES29" s="145">
        <f t="shared" si="32"/>
        <v>6</v>
      </c>
      <c r="ET29" s="145">
        <f t="shared" si="32"/>
        <v>6</v>
      </c>
      <c r="EU29" s="145">
        <f t="shared" si="32"/>
        <v>6</v>
      </c>
      <c r="EV29" s="145">
        <f t="shared" si="32"/>
        <v>6</v>
      </c>
      <c r="EW29" s="145">
        <f t="shared" si="32"/>
        <v>5</v>
      </c>
      <c r="EX29" s="145">
        <f t="shared" si="32"/>
        <v>6</v>
      </c>
      <c r="EY29" s="145">
        <f t="shared" si="32"/>
        <v>7</v>
      </c>
      <c r="EZ29" s="145">
        <f t="shared" si="32"/>
        <v>6</v>
      </c>
      <c r="FA29" s="145">
        <f t="shared" si="32"/>
        <v>6</v>
      </c>
      <c r="FB29" s="145">
        <f t="shared" si="32"/>
        <v>5</v>
      </c>
      <c r="FC29" s="145">
        <f t="shared" si="32"/>
        <v>6</v>
      </c>
      <c r="FD29" s="145">
        <f t="shared" si="32"/>
        <v>6</v>
      </c>
      <c r="FE29" s="145">
        <f t="shared" si="32"/>
        <v>6</v>
      </c>
      <c r="FF29" s="145">
        <f t="shared" si="32"/>
        <v>7</v>
      </c>
      <c r="FG29" s="145">
        <f t="shared" si="32"/>
        <v>7</v>
      </c>
      <c r="FH29" s="145">
        <f t="shared" si="32"/>
        <v>7</v>
      </c>
      <c r="FI29" s="145">
        <f t="shared" si="32"/>
        <v>7</v>
      </c>
      <c r="FJ29" s="145">
        <f t="shared" si="32"/>
        <v>7</v>
      </c>
      <c r="FK29" s="145">
        <f t="shared" si="32"/>
        <v>6</v>
      </c>
      <c r="FL29" s="145">
        <f t="shared" si="32"/>
        <v>6</v>
      </c>
      <c r="FM29" s="145">
        <f t="shared" si="32"/>
        <v>6</v>
      </c>
      <c r="FN29" s="145">
        <f t="shared" si="33"/>
        <v>6</v>
      </c>
      <c r="FO29" s="145">
        <f t="shared" si="33"/>
        <v>6</v>
      </c>
      <c r="FP29" s="145">
        <f t="shared" si="33"/>
        <v>6</v>
      </c>
      <c r="FQ29" s="145">
        <f t="shared" si="33"/>
        <v>6</v>
      </c>
      <c r="FR29" s="145">
        <f t="shared" si="33"/>
        <v>6</v>
      </c>
      <c r="FS29" s="145">
        <f t="shared" si="33"/>
        <v>6</v>
      </c>
      <c r="FT29" s="145">
        <f>IF(FT$4&lt;$E$3,"",SUMIFS($F22:$FT22,$F$5:$FT$5,"&lt;="&amp;FT$5,$F$5:$FT$5,"&gt;"&amp;(FT$5-$E$3)))</f>
        <v>6</v>
      </c>
      <c r="FW29" s="145">
        <f t="shared" si="34"/>
        <v>6</v>
      </c>
      <c r="FX29" s="145">
        <f>MIN(F29:FS29)</f>
        <v>5</v>
      </c>
      <c r="FY29" s="145">
        <f>MAX(F29:FS29)</f>
        <v>10</v>
      </c>
      <c r="FZ29" s="145">
        <f>AVERAGE(F29:FS29)</f>
        <v>6.915492957746479</v>
      </c>
      <c r="GA29" s="145">
        <f>AVERAGE(EP29:FS29)</f>
        <v>6.1333333333333337</v>
      </c>
    </row>
    <row r="30" spans="2:183">
      <c r="B30" s="129"/>
      <c r="D30" t="s">
        <v>34</v>
      </c>
      <c r="F30" s="145" t="str">
        <f t="shared" si="30"/>
        <v/>
      </c>
      <c r="G30" s="145" t="str">
        <f t="shared" si="30"/>
        <v/>
      </c>
      <c r="H30" s="145" t="str">
        <f t="shared" si="30"/>
        <v/>
      </c>
      <c r="I30" s="145" t="str">
        <f t="shared" si="30"/>
        <v/>
      </c>
      <c r="J30" s="145" t="str">
        <f t="shared" si="30"/>
        <v/>
      </c>
      <c r="K30" s="145" t="str">
        <f t="shared" si="30"/>
        <v/>
      </c>
      <c r="L30" s="145" t="str">
        <f t="shared" si="30"/>
        <v/>
      </c>
      <c r="M30" s="145" t="str">
        <f t="shared" si="30"/>
        <v/>
      </c>
      <c r="N30" s="145" t="str">
        <f t="shared" si="30"/>
        <v/>
      </c>
      <c r="O30" s="145" t="str">
        <f t="shared" si="30"/>
        <v/>
      </c>
      <c r="P30" s="145" t="str">
        <f t="shared" si="30"/>
        <v/>
      </c>
      <c r="Q30" s="145" t="str">
        <f t="shared" si="30"/>
        <v/>
      </c>
      <c r="R30" s="145" t="str">
        <f t="shared" si="30"/>
        <v/>
      </c>
      <c r="S30" s="145" t="str">
        <f t="shared" si="30"/>
        <v/>
      </c>
      <c r="T30" s="145" t="str">
        <f t="shared" si="30"/>
        <v/>
      </c>
      <c r="U30" s="145" t="str">
        <f t="shared" si="30"/>
        <v/>
      </c>
      <c r="V30" s="145" t="str">
        <f t="shared" si="30"/>
        <v/>
      </c>
      <c r="W30" s="145" t="str">
        <f t="shared" si="30"/>
        <v/>
      </c>
      <c r="X30" s="145" t="str">
        <f t="shared" si="30"/>
        <v/>
      </c>
      <c r="Y30" s="145" t="str">
        <f t="shared" si="30"/>
        <v/>
      </c>
      <c r="Z30" s="145" t="str">
        <f t="shared" si="30"/>
        <v/>
      </c>
      <c r="AA30" s="145" t="str">
        <f t="shared" si="30"/>
        <v/>
      </c>
      <c r="AB30" s="145" t="str">
        <f t="shared" si="30"/>
        <v/>
      </c>
      <c r="AC30" s="145" t="str">
        <f t="shared" si="30"/>
        <v/>
      </c>
      <c r="AD30" s="145" t="str">
        <f t="shared" si="30"/>
        <v/>
      </c>
      <c r="AE30" s="145" t="str">
        <f t="shared" si="30"/>
        <v/>
      </c>
      <c r="AF30" s="145" t="str">
        <f t="shared" si="30"/>
        <v/>
      </c>
      <c r="AG30" s="145" t="str">
        <f t="shared" si="30"/>
        <v/>
      </c>
      <c r="AH30" s="145" t="str">
        <f t="shared" si="30"/>
        <v/>
      </c>
      <c r="AI30" s="145" t="str">
        <f t="shared" si="30"/>
        <v/>
      </c>
      <c r="AJ30" s="145" t="str">
        <f t="shared" si="30"/>
        <v/>
      </c>
      <c r="AK30" s="145" t="str">
        <f t="shared" si="30"/>
        <v/>
      </c>
      <c r="AL30" s="145" t="str">
        <f t="shared" si="30"/>
        <v/>
      </c>
      <c r="AM30" s="145" t="str">
        <f t="shared" si="30"/>
        <v/>
      </c>
      <c r="AN30" s="145" t="str">
        <f t="shared" si="30"/>
        <v/>
      </c>
      <c r="AO30" s="145" t="str">
        <f t="shared" si="30"/>
        <v/>
      </c>
      <c r="AP30" s="145" t="str">
        <f t="shared" si="30"/>
        <v/>
      </c>
      <c r="AQ30" s="145" t="str">
        <f t="shared" si="30"/>
        <v/>
      </c>
      <c r="AR30" s="145" t="str">
        <f t="shared" si="30"/>
        <v/>
      </c>
      <c r="AS30" s="145" t="str">
        <f t="shared" si="30"/>
        <v/>
      </c>
      <c r="AT30" s="145" t="str">
        <f t="shared" si="30"/>
        <v/>
      </c>
      <c r="AU30" s="145" t="str">
        <f t="shared" si="30"/>
        <v/>
      </c>
      <c r="AV30" s="145" t="str">
        <f t="shared" si="30"/>
        <v/>
      </c>
      <c r="AW30" s="145" t="str">
        <f t="shared" si="30"/>
        <v/>
      </c>
      <c r="AX30" s="145" t="str">
        <f t="shared" si="30"/>
        <v/>
      </c>
      <c r="AY30" s="145" t="str">
        <f t="shared" si="30"/>
        <v/>
      </c>
      <c r="AZ30" s="145" t="str">
        <f t="shared" si="30"/>
        <v/>
      </c>
      <c r="BA30" s="145" t="str">
        <f t="shared" si="30"/>
        <v/>
      </c>
      <c r="BB30" s="145" t="str">
        <f t="shared" si="30"/>
        <v/>
      </c>
      <c r="BC30" s="145" t="str">
        <f t="shared" si="30"/>
        <v/>
      </c>
      <c r="BD30" s="145" t="str">
        <f t="shared" si="30"/>
        <v/>
      </c>
      <c r="BE30" s="145" t="str">
        <f t="shared" si="30"/>
        <v/>
      </c>
      <c r="BF30" s="145" t="str">
        <f t="shared" si="30"/>
        <v/>
      </c>
      <c r="BG30" s="145" t="str">
        <f t="shared" si="30"/>
        <v/>
      </c>
      <c r="BH30" s="145" t="str">
        <f t="shared" si="30"/>
        <v/>
      </c>
      <c r="BI30" s="145" t="str">
        <f t="shared" si="30"/>
        <v/>
      </c>
      <c r="BJ30" s="145" t="str">
        <f t="shared" si="30"/>
        <v/>
      </c>
      <c r="BK30" s="145" t="str">
        <f t="shared" si="30"/>
        <v/>
      </c>
      <c r="BL30" s="145" t="str">
        <f t="shared" si="30"/>
        <v/>
      </c>
      <c r="BM30" s="145" t="str">
        <f t="shared" si="30"/>
        <v/>
      </c>
      <c r="BN30" s="145" t="str">
        <f t="shared" si="30"/>
        <v/>
      </c>
      <c r="BO30" s="145" t="str">
        <f t="shared" si="30"/>
        <v/>
      </c>
      <c r="BP30" s="145" t="str">
        <f t="shared" si="30"/>
        <v/>
      </c>
      <c r="BQ30" s="145" t="str">
        <f t="shared" ref="BQ30" si="35">IF(BQ$4&lt;$E$3,"",SUMIFS($F23:$FS23,$F$5:$FS$5,"&lt;="&amp;BQ$5,$F$5:$FS$5,"&gt;"&amp;(BQ$5-$E$3)))</f>
        <v/>
      </c>
      <c r="BR30" s="145" t="str">
        <f t="shared" si="31"/>
        <v/>
      </c>
      <c r="BS30" s="145" t="str">
        <f t="shared" si="31"/>
        <v/>
      </c>
      <c r="BT30" s="145" t="str">
        <f t="shared" si="31"/>
        <v/>
      </c>
      <c r="BU30" s="145" t="str">
        <f t="shared" si="31"/>
        <v/>
      </c>
      <c r="BV30" s="145" t="str">
        <f t="shared" si="31"/>
        <v/>
      </c>
      <c r="BW30" s="145" t="str">
        <f t="shared" si="31"/>
        <v/>
      </c>
      <c r="BX30" s="145" t="str">
        <f t="shared" si="31"/>
        <v/>
      </c>
      <c r="BY30" s="145" t="str">
        <f t="shared" si="31"/>
        <v/>
      </c>
      <c r="BZ30" s="145" t="str">
        <f t="shared" si="31"/>
        <v/>
      </c>
      <c r="CA30" s="145" t="str">
        <f t="shared" si="31"/>
        <v/>
      </c>
      <c r="CB30" s="145" t="str">
        <f t="shared" si="31"/>
        <v/>
      </c>
      <c r="CC30" s="145" t="str">
        <f t="shared" si="31"/>
        <v/>
      </c>
      <c r="CD30" s="145" t="str">
        <f t="shared" si="31"/>
        <v/>
      </c>
      <c r="CE30" s="145" t="str">
        <f t="shared" si="31"/>
        <v/>
      </c>
      <c r="CF30" s="145" t="str">
        <f t="shared" si="31"/>
        <v/>
      </c>
      <c r="CG30" s="145" t="str">
        <f t="shared" si="31"/>
        <v/>
      </c>
      <c r="CH30" s="145" t="str">
        <f t="shared" si="31"/>
        <v/>
      </c>
      <c r="CI30" s="145" t="str">
        <f t="shared" si="31"/>
        <v/>
      </c>
      <c r="CJ30" s="145" t="str">
        <f t="shared" si="31"/>
        <v/>
      </c>
      <c r="CK30" s="145" t="str">
        <f t="shared" si="31"/>
        <v/>
      </c>
      <c r="CL30" s="145" t="str">
        <f t="shared" si="31"/>
        <v/>
      </c>
      <c r="CM30" s="145" t="str">
        <f t="shared" si="31"/>
        <v/>
      </c>
      <c r="CN30" s="145" t="str">
        <f t="shared" si="31"/>
        <v/>
      </c>
      <c r="CO30" s="145" t="str">
        <f t="shared" si="31"/>
        <v/>
      </c>
      <c r="CP30" s="145" t="str">
        <f t="shared" si="31"/>
        <v/>
      </c>
      <c r="CQ30" s="145" t="str">
        <f t="shared" si="31"/>
        <v/>
      </c>
      <c r="CR30" s="145" t="str">
        <f t="shared" si="31"/>
        <v/>
      </c>
      <c r="CS30" s="145" t="str">
        <f t="shared" si="31"/>
        <v/>
      </c>
      <c r="CT30" s="145" t="str">
        <f t="shared" si="31"/>
        <v/>
      </c>
      <c r="CU30" s="145" t="str">
        <f t="shared" si="31"/>
        <v/>
      </c>
      <c r="CV30" s="145" t="str">
        <f t="shared" si="31"/>
        <v/>
      </c>
      <c r="CW30" s="145" t="str">
        <f t="shared" si="31"/>
        <v/>
      </c>
      <c r="CX30" s="145" t="str">
        <f t="shared" si="31"/>
        <v/>
      </c>
      <c r="CY30" s="145" t="str">
        <f t="shared" si="31"/>
        <v/>
      </c>
      <c r="CZ30" s="145" t="str">
        <f t="shared" si="31"/>
        <v/>
      </c>
      <c r="DA30" s="145">
        <f>IF(DA$4&lt;$E$3,"",SUMIFS($F23:$FS23,$F$5:$FS$5,"&lt;="&amp;DA$5,$F$5:$FS$5,"&gt;"&amp;(DA$5-$E$3)))</f>
        <v>3</v>
      </c>
      <c r="DB30" s="145">
        <f t="shared" si="32"/>
        <v>3</v>
      </c>
      <c r="DC30" s="145">
        <f t="shared" si="32"/>
        <v>3</v>
      </c>
      <c r="DD30" s="145">
        <f t="shared" si="32"/>
        <v>3</v>
      </c>
      <c r="DE30" s="145">
        <f t="shared" si="32"/>
        <v>3</v>
      </c>
      <c r="DF30" s="145">
        <f t="shared" si="32"/>
        <v>3</v>
      </c>
      <c r="DG30" s="145">
        <f t="shared" si="32"/>
        <v>3</v>
      </c>
      <c r="DH30" s="145">
        <f t="shared" si="32"/>
        <v>3</v>
      </c>
      <c r="DI30" s="145">
        <f t="shared" si="32"/>
        <v>3</v>
      </c>
      <c r="DJ30" s="145">
        <f t="shared" si="32"/>
        <v>3</v>
      </c>
      <c r="DK30" s="145">
        <f t="shared" si="32"/>
        <v>3</v>
      </c>
      <c r="DL30" s="145">
        <f t="shared" si="32"/>
        <v>4</v>
      </c>
      <c r="DM30" s="145">
        <f t="shared" si="32"/>
        <v>4</v>
      </c>
      <c r="DN30" s="145">
        <f t="shared" si="32"/>
        <v>4</v>
      </c>
      <c r="DO30" s="145">
        <f t="shared" si="32"/>
        <v>4</v>
      </c>
      <c r="DP30" s="145">
        <f t="shared" si="32"/>
        <v>5</v>
      </c>
      <c r="DQ30" s="145">
        <f t="shared" si="32"/>
        <v>5</v>
      </c>
      <c r="DR30" s="145">
        <f t="shared" si="32"/>
        <v>5</v>
      </c>
      <c r="DS30" s="145">
        <f t="shared" si="32"/>
        <v>5</v>
      </c>
      <c r="DT30" s="145">
        <f t="shared" si="32"/>
        <v>5</v>
      </c>
      <c r="DU30" s="145">
        <f t="shared" si="32"/>
        <v>5</v>
      </c>
      <c r="DV30" s="145">
        <f t="shared" si="32"/>
        <v>5</v>
      </c>
      <c r="DW30" s="145">
        <f t="shared" si="32"/>
        <v>6</v>
      </c>
      <c r="DX30" s="145">
        <f t="shared" si="32"/>
        <v>6</v>
      </c>
      <c r="DY30" s="145">
        <f t="shared" si="32"/>
        <v>6</v>
      </c>
      <c r="DZ30" s="145">
        <f t="shared" si="32"/>
        <v>6</v>
      </c>
      <c r="EA30" s="145">
        <f t="shared" si="32"/>
        <v>6</v>
      </c>
      <c r="EB30" s="145">
        <f t="shared" si="32"/>
        <v>6</v>
      </c>
      <c r="EC30" s="145">
        <f t="shared" si="32"/>
        <v>6</v>
      </c>
      <c r="ED30" s="145">
        <f t="shared" si="32"/>
        <v>6</v>
      </c>
      <c r="EE30" s="145">
        <f t="shared" si="32"/>
        <v>6</v>
      </c>
      <c r="EF30" s="145">
        <f t="shared" si="32"/>
        <v>6</v>
      </c>
      <c r="EG30" s="145">
        <f t="shared" si="32"/>
        <v>6</v>
      </c>
      <c r="EH30" s="145">
        <f t="shared" si="32"/>
        <v>6</v>
      </c>
      <c r="EI30" s="145">
        <f t="shared" si="32"/>
        <v>6</v>
      </c>
      <c r="EJ30" s="145">
        <f t="shared" si="32"/>
        <v>6</v>
      </c>
      <c r="EK30" s="145">
        <f t="shared" si="32"/>
        <v>6</v>
      </c>
      <c r="EL30" s="145">
        <f t="shared" si="32"/>
        <v>6</v>
      </c>
      <c r="EM30" s="145">
        <f t="shared" si="32"/>
        <v>6</v>
      </c>
      <c r="EN30" s="145">
        <f t="shared" si="32"/>
        <v>6</v>
      </c>
      <c r="EO30" s="145">
        <f t="shared" si="32"/>
        <v>6</v>
      </c>
      <c r="EP30" s="145">
        <f t="shared" si="32"/>
        <v>6</v>
      </c>
      <c r="EQ30" s="145">
        <f t="shared" si="32"/>
        <v>6</v>
      </c>
      <c r="ER30" s="145">
        <f t="shared" si="32"/>
        <v>6</v>
      </c>
      <c r="ES30" s="145">
        <f t="shared" si="32"/>
        <v>6</v>
      </c>
      <c r="ET30" s="145">
        <f t="shared" si="32"/>
        <v>6</v>
      </c>
      <c r="EU30" s="145">
        <f t="shared" si="32"/>
        <v>6</v>
      </c>
      <c r="EV30" s="145">
        <f t="shared" si="32"/>
        <v>6</v>
      </c>
      <c r="EW30" s="145">
        <f t="shared" si="32"/>
        <v>6</v>
      </c>
      <c r="EX30" s="145">
        <f t="shared" si="32"/>
        <v>6</v>
      </c>
      <c r="EY30" s="145">
        <f t="shared" si="32"/>
        <v>6</v>
      </c>
      <c r="EZ30" s="145">
        <f t="shared" si="32"/>
        <v>6</v>
      </c>
      <c r="FA30" s="145">
        <f t="shared" si="32"/>
        <v>6</v>
      </c>
      <c r="FB30" s="145">
        <f t="shared" si="32"/>
        <v>6</v>
      </c>
      <c r="FC30" s="145">
        <f t="shared" si="32"/>
        <v>6</v>
      </c>
      <c r="FD30" s="145">
        <f t="shared" si="32"/>
        <v>6</v>
      </c>
      <c r="FE30" s="145">
        <f t="shared" si="32"/>
        <v>6</v>
      </c>
      <c r="FF30" s="145">
        <f t="shared" si="32"/>
        <v>6</v>
      </c>
      <c r="FG30" s="145">
        <f t="shared" si="32"/>
        <v>6</v>
      </c>
      <c r="FH30" s="145">
        <f t="shared" si="32"/>
        <v>6</v>
      </c>
      <c r="FI30" s="145">
        <f t="shared" si="32"/>
        <v>6</v>
      </c>
      <c r="FJ30" s="145">
        <f t="shared" si="32"/>
        <v>6</v>
      </c>
      <c r="FK30" s="145">
        <f t="shared" si="32"/>
        <v>6</v>
      </c>
      <c r="FL30" s="145">
        <f t="shared" si="32"/>
        <v>6</v>
      </c>
      <c r="FM30" s="145">
        <f t="shared" ref="FM30" si="36">IF(FM$4&lt;$E$3,"",SUMIFS($F23:$FS23,$F$5:$FS$5,"&lt;="&amp;FM$5,$F$5:$FS$5,"&gt;"&amp;(FM$5-$E$3)))</f>
        <v>6</v>
      </c>
      <c r="FN30" s="145">
        <f t="shared" si="33"/>
        <v>6</v>
      </c>
      <c r="FO30" s="145">
        <f t="shared" si="33"/>
        <v>6</v>
      </c>
      <c r="FP30" s="145">
        <f t="shared" si="33"/>
        <v>6</v>
      </c>
      <c r="FQ30" s="145">
        <f t="shared" si="33"/>
        <v>6</v>
      </c>
      <c r="FR30" s="145">
        <f t="shared" si="33"/>
        <v>6</v>
      </c>
      <c r="FS30" s="145">
        <f t="shared" si="33"/>
        <v>6</v>
      </c>
      <c r="FT30" s="145">
        <f>IF(FT$4&lt;$E$3,"",SUMIFS($F23:$FT23,$F$5:$FT$5,"&lt;="&amp;FT$5,$F$5:$FT$5,"&gt;"&amp;(FT$5-$E$3)))</f>
        <v>6</v>
      </c>
      <c r="FW30" s="145">
        <f t="shared" si="34"/>
        <v>6</v>
      </c>
      <c r="FX30" s="145">
        <f>MIN(F30:FS30)</f>
        <v>3</v>
      </c>
      <c r="FY30" s="145">
        <f>MAX(F30:FS30)</f>
        <v>6</v>
      </c>
      <c r="FZ30" s="145">
        <f>AVERAGE(F30:FS30)</f>
        <v>5.323943661971831</v>
      </c>
      <c r="GA30" s="145">
        <f>AVERAGE(EP30:FS30)</f>
        <v>6</v>
      </c>
    </row>
    <row r="31" spans="2:183" ht="15.75" thickBot="1">
      <c r="B31" s="129"/>
      <c r="D31" s="105" t="s">
        <v>25</v>
      </c>
      <c r="E31" s="106"/>
      <c r="F31" s="146" t="str">
        <f t="shared" ref="F31:BQ31" si="37">IF(F$4&lt;$E$3,"",SUMIFS($F24:$FS24,$F$5:$FS$5,"&lt;="&amp;F$5,$F$5:$FS$5,"&gt;"&amp;(F$5-$E$3)))</f>
        <v/>
      </c>
      <c r="G31" s="146" t="str">
        <f t="shared" si="37"/>
        <v/>
      </c>
      <c r="H31" s="146" t="str">
        <f t="shared" si="37"/>
        <v/>
      </c>
      <c r="I31" s="146" t="str">
        <f t="shared" si="37"/>
        <v/>
      </c>
      <c r="J31" s="146" t="str">
        <f t="shared" si="37"/>
        <v/>
      </c>
      <c r="K31" s="146" t="str">
        <f t="shared" si="37"/>
        <v/>
      </c>
      <c r="L31" s="146" t="str">
        <f t="shared" si="37"/>
        <v/>
      </c>
      <c r="M31" s="146" t="str">
        <f t="shared" si="37"/>
        <v/>
      </c>
      <c r="N31" s="146" t="str">
        <f t="shared" si="37"/>
        <v/>
      </c>
      <c r="O31" s="146" t="str">
        <f t="shared" si="37"/>
        <v/>
      </c>
      <c r="P31" s="146" t="str">
        <f t="shared" si="37"/>
        <v/>
      </c>
      <c r="Q31" s="146" t="str">
        <f t="shared" si="37"/>
        <v/>
      </c>
      <c r="R31" s="146" t="str">
        <f t="shared" si="37"/>
        <v/>
      </c>
      <c r="S31" s="146" t="str">
        <f t="shared" si="37"/>
        <v/>
      </c>
      <c r="T31" s="146" t="str">
        <f t="shared" si="37"/>
        <v/>
      </c>
      <c r="U31" s="146" t="str">
        <f t="shared" si="37"/>
        <v/>
      </c>
      <c r="V31" s="146" t="str">
        <f t="shared" si="37"/>
        <v/>
      </c>
      <c r="W31" s="146" t="str">
        <f t="shared" si="37"/>
        <v/>
      </c>
      <c r="X31" s="146" t="str">
        <f t="shared" si="37"/>
        <v/>
      </c>
      <c r="Y31" s="146" t="str">
        <f t="shared" si="37"/>
        <v/>
      </c>
      <c r="Z31" s="146" t="str">
        <f t="shared" si="37"/>
        <v/>
      </c>
      <c r="AA31" s="146" t="str">
        <f t="shared" si="37"/>
        <v/>
      </c>
      <c r="AB31" s="146" t="str">
        <f t="shared" si="37"/>
        <v/>
      </c>
      <c r="AC31" s="146" t="str">
        <f t="shared" si="37"/>
        <v/>
      </c>
      <c r="AD31" s="146" t="str">
        <f t="shared" si="37"/>
        <v/>
      </c>
      <c r="AE31" s="146" t="str">
        <f t="shared" si="37"/>
        <v/>
      </c>
      <c r="AF31" s="146" t="str">
        <f t="shared" si="37"/>
        <v/>
      </c>
      <c r="AG31" s="146" t="str">
        <f t="shared" si="37"/>
        <v/>
      </c>
      <c r="AH31" s="146" t="str">
        <f t="shared" si="37"/>
        <v/>
      </c>
      <c r="AI31" s="146" t="str">
        <f t="shared" si="37"/>
        <v/>
      </c>
      <c r="AJ31" s="146" t="str">
        <f t="shared" si="37"/>
        <v/>
      </c>
      <c r="AK31" s="146" t="str">
        <f t="shared" si="37"/>
        <v/>
      </c>
      <c r="AL31" s="146" t="str">
        <f t="shared" si="37"/>
        <v/>
      </c>
      <c r="AM31" s="146" t="str">
        <f t="shared" si="37"/>
        <v/>
      </c>
      <c r="AN31" s="146" t="str">
        <f t="shared" si="37"/>
        <v/>
      </c>
      <c r="AO31" s="146" t="str">
        <f t="shared" si="37"/>
        <v/>
      </c>
      <c r="AP31" s="146" t="str">
        <f t="shared" si="37"/>
        <v/>
      </c>
      <c r="AQ31" s="146" t="str">
        <f t="shared" si="37"/>
        <v/>
      </c>
      <c r="AR31" s="146" t="str">
        <f t="shared" si="37"/>
        <v/>
      </c>
      <c r="AS31" s="146" t="str">
        <f t="shared" si="37"/>
        <v/>
      </c>
      <c r="AT31" s="146" t="str">
        <f t="shared" si="37"/>
        <v/>
      </c>
      <c r="AU31" s="146" t="str">
        <f t="shared" si="37"/>
        <v/>
      </c>
      <c r="AV31" s="146" t="str">
        <f t="shared" si="37"/>
        <v/>
      </c>
      <c r="AW31" s="146" t="str">
        <f t="shared" si="37"/>
        <v/>
      </c>
      <c r="AX31" s="146" t="str">
        <f t="shared" si="37"/>
        <v/>
      </c>
      <c r="AY31" s="146" t="str">
        <f t="shared" si="37"/>
        <v/>
      </c>
      <c r="AZ31" s="146" t="str">
        <f t="shared" si="37"/>
        <v/>
      </c>
      <c r="BA31" s="146" t="str">
        <f t="shared" si="37"/>
        <v/>
      </c>
      <c r="BB31" s="146" t="str">
        <f t="shared" si="37"/>
        <v/>
      </c>
      <c r="BC31" s="146" t="str">
        <f t="shared" si="37"/>
        <v/>
      </c>
      <c r="BD31" s="146" t="str">
        <f t="shared" si="37"/>
        <v/>
      </c>
      <c r="BE31" s="146" t="str">
        <f t="shared" si="37"/>
        <v/>
      </c>
      <c r="BF31" s="146" t="str">
        <f t="shared" si="37"/>
        <v/>
      </c>
      <c r="BG31" s="146" t="str">
        <f t="shared" si="37"/>
        <v/>
      </c>
      <c r="BH31" s="146" t="str">
        <f t="shared" si="37"/>
        <v/>
      </c>
      <c r="BI31" s="146" t="str">
        <f t="shared" si="37"/>
        <v/>
      </c>
      <c r="BJ31" s="146" t="str">
        <f t="shared" si="37"/>
        <v/>
      </c>
      <c r="BK31" s="146" t="str">
        <f t="shared" si="37"/>
        <v/>
      </c>
      <c r="BL31" s="146" t="str">
        <f t="shared" si="37"/>
        <v/>
      </c>
      <c r="BM31" s="146" t="str">
        <f t="shared" si="37"/>
        <v/>
      </c>
      <c r="BN31" s="146" t="str">
        <f t="shared" si="37"/>
        <v/>
      </c>
      <c r="BO31" s="146" t="str">
        <f t="shared" si="37"/>
        <v/>
      </c>
      <c r="BP31" s="146" t="str">
        <f t="shared" si="37"/>
        <v/>
      </c>
      <c r="BQ31" s="146" t="str">
        <f t="shared" si="37"/>
        <v/>
      </c>
      <c r="BR31" s="146" t="str">
        <f t="shared" si="31"/>
        <v/>
      </c>
      <c r="BS31" s="146" t="str">
        <f t="shared" si="31"/>
        <v/>
      </c>
      <c r="BT31" s="146" t="str">
        <f t="shared" si="31"/>
        <v/>
      </c>
      <c r="BU31" s="146" t="str">
        <f t="shared" si="31"/>
        <v/>
      </c>
      <c r="BV31" s="146" t="str">
        <f t="shared" si="31"/>
        <v/>
      </c>
      <c r="BW31" s="146" t="str">
        <f t="shared" si="31"/>
        <v/>
      </c>
      <c r="BX31" s="146" t="str">
        <f t="shared" si="31"/>
        <v/>
      </c>
      <c r="BY31" s="146" t="str">
        <f t="shared" si="31"/>
        <v/>
      </c>
      <c r="BZ31" s="146" t="str">
        <f t="shared" si="31"/>
        <v/>
      </c>
      <c r="CA31" s="146" t="str">
        <f t="shared" si="31"/>
        <v/>
      </c>
      <c r="CB31" s="146" t="str">
        <f t="shared" si="31"/>
        <v/>
      </c>
      <c r="CC31" s="146" t="str">
        <f t="shared" si="31"/>
        <v/>
      </c>
      <c r="CD31" s="146" t="str">
        <f t="shared" si="31"/>
        <v/>
      </c>
      <c r="CE31" s="146" t="str">
        <f t="shared" si="31"/>
        <v/>
      </c>
      <c r="CF31" s="146" t="str">
        <f t="shared" si="31"/>
        <v/>
      </c>
      <c r="CG31" s="146" t="str">
        <f t="shared" si="31"/>
        <v/>
      </c>
      <c r="CH31" s="146" t="str">
        <f t="shared" si="31"/>
        <v/>
      </c>
      <c r="CI31" s="146" t="str">
        <f t="shared" si="31"/>
        <v/>
      </c>
      <c r="CJ31" s="146" t="str">
        <f t="shared" si="31"/>
        <v/>
      </c>
      <c r="CK31" s="146" t="str">
        <f t="shared" si="31"/>
        <v/>
      </c>
      <c r="CL31" s="146" t="str">
        <f t="shared" si="31"/>
        <v/>
      </c>
      <c r="CM31" s="146" t="str">
        <f t="shared" si="31"/>
        <v/>
      </c>
      <c r="CN31" s="146" t="str">
        <f t="shared" si="31"/>
        <v/>
      </c>
      <c r="CO31" s="146" t="str">
        <f t="shared" si="31"/>
        <v/>
      </c>
      <c r="CP31" s="146" t="str">
        <f t="shared" si="31"/>
        <v/>
      </c>
      <c r="CQ31" s="146" t="str">
        <f t="shared" si="31"/>
        <v/>
      </c>
      <c r="CR31" s="146" t="str">
        <f t="shared" si="31"/>
        <v/>
      </c>
      <c r="CS31" s="146" t="str">
        <f t="shared" si="31"/>
        <v/>
      </c>
      <c r="CT31" s="146" t="str">
        <f t="shared" si="31"/>
        <v/>
      </c>
      <c r="CU31" s="146" t="str">
        <f t="shared" si="31"/>
        <v/>
      </c>
      <c r="CV31" s="146" t="str">
        <f t="shared" si="31"/>
        <v/>
      </c>
      <c r="CW31" s="146" t="str">
        <f t="shared" si="31"/>
        <v/>
      </c>
      <c r="CX31" s="146" t="str">
        <f t="shared" si="31"/>
        <v/>
      </c>
      <c r="CY31" s="146" t="str">
        <f t="shared" si="31"/>
        <v/>
      </c>
      <c r="CZ31" s="146" t="str">
        <f t="shared" si="31"/>
        <v/>
      </c>
      <c r="DA31" s="146">
        <f t="shared" si="31"/>
        <v>17</v>
      </c>
      <c r="DB31" s="146">
        <f t="shared" ref="DB31:FM31" si="38">IF(DB$4&lt;$E$3,"",SUMIFS($F24:$FS24,$F$5:$FS$5,"&lt;="&amp;DB$5,$F$5:$FS$5,"&gt;"&amp;(DB$5-$E$3)))</f>
        <v>17</v>
      </c>
      <c r="DC31" s="146">
        <f t="shared" si="38"/>
        <v>17</v>
      </c>
      <c r="DD31" s="146">
        <f t="shared" si="38"/>
        <v>17</v>
      </c>
      <c r="DE31" s="146">
        <f t="shared" si="38"/>
        <v>17</v>
      </c>
      <c r="DF31" s="146">
        <f t="shared" si="38"/>
        <v>17</v>
      </c>
      <c r="DG31" s="146">
        <f t="shared" si="38"/>
        <v>17</v>
      </c>
      <c r="DH31" s="146">
        <f t="shared" si="38"/>
        <v>17</v>
      </c>
      <c r="DI31" s="146">
        <f t="shared" si="38"/>
        <v>16</v>
      </c>
      <c r="DJ31" s="146">
        <f t="shared" si="38"/>
        <v>16</v>
      </c>
      <c r="DK31" s="146">
        <f t="shared" si="38"/>
        <v>15</v>
      </c>
      <c r="DL31" s="146">
        <f t="shared" si="38"/>
        <v>15</v>
      </c>
      <c r="DM31" s="146">
        <f t="shared" si="38"/>
        <v>15</v>
      </c>
      <c r="DN31" s="146">
        <f t="shared" si="38"/>
        <v>15</v>
      </c>
      <c r="DO31" s="146">
        <f t="shared" si="38"/>
        <v>15</v>
      </c>
      <c r="DP31" s="146">
        <f t="shared" si="38"/>
        <v>16</v>
      </c>
      <c r="DQ31" s="146">
        <f t="shared" si="38"/>
        <v>16</v>
      </c>
      <c r="DR31" s="146">
        <f t="shared" si="38"/>
        <v>16</v>
      </c>
      <c r="DS31" s="146">
        <f t="shared" si="38"/>
        <v>15</v>
      </c>
      <c r="DT31" s="146">
        <f t="shared" si="38"/>
        <v>15</v>
      </c>
      <c r="DU31" s="146">
        <f t="shared" si="38"/>
        <v>15</v>
      </c>
      <c r="DV31" s="146">
        <f t="shared" si="38"/>
        <v>14</v>
      </c>
      <c r="DW31" s="146">
        <f t="shared" si="38"/>
        <v>15</v>
      </c>
      <c r="DX31" s="146">
        <f t="shared" si="38"/>
        <v>15</v>
      </c>
      <c r="DY31" s="146">
        <f t="shared" si="38"/>
        <v>15</v>
      </c>
      <c r="DZ31" s="146">
        <f t="shared" si="38"/>
        <v>15</v>
      </c>
      <c r="EA31" s="146">
        <f t="shared" si="38"/>
        <v>15</v>
      </c>
      <c r="EB31" s="146">
        <f t="shared" si="38"/>
        <v>16</v>
      </c>
      <c r="EC31" s="146">
        <f t="shared" si="38"/>
        <v>15</v>
      </c>
      <c r="ED31" s="146">
        <f t="shared" si="38"/>
        <v>15</v>
      </c>
      <c r="EE31" s="146">
        <f t="shared" si="38"/>
        <v>15</v>
      </c>
      <c r="EF31" s="146">
        <f t="shared" si="38"/>
        <v>14</v>
      </c>
      <c r="EG31" s="146">
        <f t="shared" si="38"/>
        <v>14</v>
      </c>
      <c r="EH31" s="146">
        <f t="shared" si="38"/>
        <v>14</v>
      </c>
      <c r="EI31" s="146">
        <f t="shared" si="38"/>
        <v>14</v>
      </c>
      <c r="EJ31" s="146">
        <f t="shared" si="38"/>
        <v>14</v>
      </c>
      <c r="EK31" s="146">
        <f t="shared" si="38"/>
        <v>15</v>
      </c>
      <c r="EL31" s="146">
        <f t="shared" si="38"/>
        <v>14</v>
      </c>
      <c r="EM31" s="146">
        <f t="shared" si="38"/>
        <v>14</v>
      </c>
      <c r="EN31" s="146">
        <f t="shared" si="38"/>
        <v>14</v>
      </c>
      <c r="EO31" s="146">
        <f t="shared" si="38"/>
        <v>14</v>
      </c>
      <c r="EP31" s="146">
        <f t="shared" si="38"/>
        <v>14</v>
      </c>
      <c r="EQ31" s="146">
        <f t="shared" si="38"/>
        <v>14</v>
      </c>
      <c r="ER31" s="146">
        <f t="shared" si="38"/>
        <v>15</v>
      </c>
      <c r="ES31" s="146">
        <f t="shared" si="38"/>
        <v>15</v>
      </c>
      <c r="ET31" s="146">
        <f t="shared" si="38"/>
        <v>15</v>
      </c>
      <c r="EU31" s="146">
        <f t="shared" si="38"/>
        <v>15</v>
      </c>
      <c r="EV31" s="146">
        <f t="shared" si="38"/>
        <v>15</v>
      </c>
      <c r="EW31" s="146">
        <f t="shared" si="38"/>
        <v>14</v>
      </c>
      <c r="EX31" s="146">
        <f t="shared" si="38"/>
        <v>15</v>
      </c>
      <c r="EY31" s="146">
        <f t="shared" si="38"/>
        <v>16</v>
      </c>
      <c r="EZ31" s="146">
        <f t="shared" si="38"/>
        <v>15</v>
      </c>
      <c r="FA31" s="146">
        <f t="shared" si="38"/>
        <v>15</v>
      </c>
      <c r="FB31" s="146">
        <f t="shared" si="38"/>
        <v>14</v>
      </c>
      <c r="FC31" s="146">
        <f t="shared" si="38"/>
        <v>15</v>
      </c>
      <c r="FD31" s="146">
        <f t="shared" si="38"/>
        <v>15</v>
      </c>
      <c r="FE31" s="146">
        <f t="shared" si="38"/>
        <v>16</v>
      </c>
      <c r="FF31" s="146">
        <f t="shared" si="38"/>
        <v>17</v>
      </c>
      <c r="FG31" s="146">
        <f t="shared" si="38"/>
        <v>17</v>
      </c>
      <c r="FH31" s="146">
        <f t="shared" si="38"/>
        <v>17</v>
      </c>
      <c r="FI31" s="146">
        <f t="shared" si="38"/>
        <v>17</v>
      </c>
      <c r="FJ31" s="146">
        <f t="shared" si="38"/>
        <v>17</v>
      </c>
      <c r="FK31" s="146">
        <f t="shared" si="38"/>
        <v>16</v>
      </c>
      <c r="FL31" s="146">
        <f t="shared" si="38"/>
        <v>16</v>
      </c>
      <c r="FM31" s="146">
        <f t="shared" si="38"/>
        <v>16</v>
      </c>
      <c r="FN31" s="146">
        <f t="shared" si="33"/>
        <v>16</v>
      </c>
      <c r="FO31" s="146">
        <f t="shared" si="33"/>
        <v>16</v>
      </c>
      <c r="FP31" s="146">
        <f t="shared" si="33"/>
        <v>16</v>
      </c>
      <c r="FQ31" s="146">
        <f t="shared" si="33"/>
        <v>16</v>
      </c>
      <c r="FR31" s="146">
        <f t="shared" si="33"/>
        <v>16</v>
      </c>
      <c r="FS31" s="146">
        <f t="shared" si="33"/>
        <v>16</v>
      </c>
      <c r="FT31" s="146">
        <f>IF(FT$4&lt;$E$3,"",SUMIFS($F24:$FT24,$F$5:$FT$5,"&lt;="&amp;FT$5,$F$5:$FT$5,"&gt;"&amp;(FT$5-$E$3)))</f>
        <v>16</v>
      </c>
      <c r="FW31" s="146">
        <f t="shared" si="34"/>
        <v>16</v>
      </c>
      <c r="FX31" s="146">
        <f>MIN(F31:FS31)</f>
        <v>14</v>
      </c>
      <c r="FY31" s="146">
        <f>MAX(F31:FS31)</f>
        <v>17</v>
      </c>
      <c r="FZ31" s="146">
        <f>AVERAGE(F31:FS31)</f>
        <v>15.408450704225352</v>
      </c>
      <c r="GA31" s="146">
        <f>AVERAGE(EP31:FS31)</f>
        <v>15.566666666666666</v>
      </c>
    </row>
    <row r="32" spans="2:183" ht="15.75" thickTop="1">
      <c r="B32" s="129"/>
    </row>
    <row r="33" spans="2:183">
      <c r="B33" s="129"/>
      <c r="D33" s="98" t="s">
        <v>49</v>
      </c>
    </row>
    <row r="34" spans="2:183">
      <c r="B34" s="129"/>
      <c r="D34" t="s">
        <v>46</v>
      </c>
      <c r="F34" s="1" t="str">
        <f t="shared" ref="F34:AK34" si="39">IF(F$4&lt;$E$3,"",SUMIFS($F20:$FS20,$F$5:$FS$5,"&lt;="&amp;F$5,$F$5:$FS$5,"&gt;"&amp;(F$5-$E$3))/$E$3)</f>
        <v/>
      </c>
      <c r="G34" s="1" t="str">
        <f t="shared" si="39"/>
        <v/>
      </c>
      <c r="H34" s="1" t="str">
        <f t="shared" si="39"/>
        <v/>
      </c>
      <c r="I34" s="1" t="str">
        <f t="shared" si="39"/>
        <v/>
      </c>
      <c r="J34" s="1" t="str">
        <f t="shared" si="39"/>
        <v/>
      </c>
      <c r="K34" s="1" t="str">
        <f t="shared" si="39"/>
        <v/>
      </c>
      <c r="L34" s="1" t="str">
        <f t="shared" si="39"/>
        <v/>
      </c>
      <c r="M34" s="1" t="str">
        <f t="shared" si="39"/>
        <v/>
      </c>
      <c r="N34" s="1" t="str">
        <f t="shared" si="39"/>
        <v/>
      </c>
      <c r="O34" s="1" t="str">
        <f t="shared" si="39"/>
        <v/>
      </c>
      <c r="P34" s="1" t="str">
        <f t="shared" si="39"/>
        <v/>
      </c>
      <c r="Q34" s="1" t="str">
        <f t="shared" si="39"/>
        <v/>
      </c>
      <c r="R34" s="1" t="str">
        <f t="shared" si="39"/>
        <v/>
      </c>
      <c r="S34" s="1" t="str">
        <f t="shared" si="39"/>
        <v/>
      </c>
      <c r="T34" s="1" t="str">
        <f t="shared" si="39"/>
        <v/>
      </c>
      <c r="U34" s="1" t="str">
        <f t="shared" si="39"/>
        <v/>
      </c>
      <c r="V34" s="1" t="str">
        <f t="shared" si="39"/>
        <v/>
      </c>
      <c r="W34" s="1" t="str">
        <f t="shared" si="39"/>
        <v/>
      </c>
      <c r="X34" s="1" t="str">
        <f t="shared" si="39"/>
        <v/>
      </c>
      <c r="Y34" s="1" t="str">
        <f t="shared" si="39"/>
        <v/>
      </c>
      <c r="Z34" s="1" t="str">
        <f t="shared" si="39"/>
        <v/>
      </c>
      <c r="AA34" s="1" t="str">
        <f t="shared" si="39"/>
        <v/>
      </c>
      <c r="AB34" s="1" t="str">
        <f t="shared" si="39"/>
        <v/>
      </c>
      <c r="AC34" s="1" t="str">
        <f t="shared" si="39"/>
        <v/>
      </c>
      <c r="AD34" s="1" t="str">
        <f t="shared" si="39"/>
        <v/>
      </c>
      <c r="AE34" s="1" t="str">
        <f t="shared" si="39"/>
        <v/>
      </c>
      <c r="AF34" s="1" t="str">
        <f t="shared" si="39"/>
        <v/>
      </c>
      <c r="AG34" s="1" t="str">
        <f t="shared" si="39"/>
        <v/>
      </c>
      <c r="AH34" s="1" t="str">
        <f t="shared" si="39"/>
        <v/>
      </c>
      <c r="AI34" s="1" t="str">
        <f t="shared" si="39"/>
        <v/>
      </c>
      <c r="AJ34" s="1" t="str">
        <f t="shared" si="39"/>
        <v/>
      </c>
      <c r="AK34" s="1" t="str">
        <f t="shared" si="39"/>
        <v/>
      </c>
      <c r="AL34" s="1" t="str">
        <f t="shared" ref="AL34:BQ34" si="40">IF(AL$4&lt;$E$3,"",SUMIFS($F20:$FS20,$F$5:$FS$5,"&lt;="&amp;AL$5,$F$5:$FS$5,"&gt;"&amp;(AL$5-$E$3))/$E$3)</f>
        <v/>
      </c>
      <c r="AM34" s="1" t="str">
        <f t="shared" si="40"/>
        <v/>
      </c>
      <c r="AN34" s="1" t="str">
        <f t="shared" si="40"/>
        <v/>
      </c>
      <c r="AO34" s="1" t="str">
        <f t="shared" si="40"/>
        <v/>
      </c>
      <c r="AP34" s="1" t="str">
        <f t="shared" si="40"/>
        <v/>
      </c>
      <c r="AQ34" s="1" t="str">
        <f t="shared" si="40"/>
        <v/>
      </c>
      <c r="AR34" s="1" t="str">
        <f t="shared" si="40"/>
        <v/>
      </c>
      <c r="AS34" s="1" t="str">
        <f t="shared" si="40"/>
        <v/>
      </c>
      <c r="AT34" s="1" t="str">
        <f t="shared" si="40"/>
        <v/>
      </c>
      <c r="AU34" s="1" t="str">
        <f t="shared" si="40"/>
        <v/>
      </c>
      <c r="AV34" s="1" t="str">
        <f t="shared" si="40"/>
        <v/>
      </c>
      <c r="AW34" s="1" t="str">
        <f t="shared" si="40"/>
        <v/>
      </c>
      <c r="AX34" s="1" t="str">
        <f t="shared" si="40"/>
        <v/>
      </c>
      <c r="AY34" s="1" t="str">
        <f t="shared" si="40"/>
        <v/>
      </c>
      <c r="AZ34" s="1" t="str">
        <f t="shared" si="40"/>
        <v/>
      </c>
      <c r="BA34" s="1" t="str">
        <f t="shared" si="40"/>
        <v/>
      </c>
      <c r="BB34" s="1" t="str">
        <f t="shared" si="40"/>
        <v/>
      </c>
      <c r="BC34" s="1" t="str">
        <f t="shared" si="40"/>
        <v/>
      </c>
      <c r="BD34" s="1" t="str">
        <f t="shared" si="40"/>
        <v/>
      </c>
      <c r="BE34" s="1" t="str">
        <f t="shared" si="40"/>
        <v/>
      </c>
      <c r="BF34" s="1" t="str">
        <f t="shared" si="40"/>
        <v/>
      </c>
      <c r="BG34" s="1" t="str">
        <f t="shared" si="40"/>
        <v/>
      </c>
      <c r="BH34" s="1" t="str">
        <f t="shared" si="40"/>
        <v/>
      </c>
      <c r="BI34" s="1" t="str">
        <f t="shared" si="40"/>
        <v/>
      </c>
      <c r="BJ34" s="1" t="str">
        <f t="shared" si="40"/>
        <v/>
      </c>
      <c r="BK34" s="1" t="str">
        <f t="shared" si="40"/>
        <v/>
      </c>
      <c r="BL34" s="1" t="str">
        <f t="shared" si="40"/>
        <v/>
      </c>
      <c r="BM34" s="1" t="str">
        <f t="shared" si="40"/>
        <v/>
      </c>
      <c r="BN34" s="1" t="str">
        <f t="shared" si="40"/>
        <v/>
      </c>
      <c r="BO34" s="1" t="str">
        <f t="shared" si="40"/>
        <v/>
      </c>
      <c r="BP34" s="1" t="str">
        <f t="shared" si="40"/>
        <v/>
      </c>
      <c r="BQ34" s="1" t="str">
        <f t="shared" si="40"/>
        <v/>
      </c>
      <c r="BR34" s="1" t="str">
        <f t="shared" ref="BR34:CW34" si="41">IF(BR$4&lt;$E$3,"",SUMIFS($F20:$FS20,$F$5:$FS$5,"&lt;="&amp;BR$5,$F$5:$FS$5,"&gt;"&amp;(BR$5-$E$3))/$E$3)</f>
        <v/>
      </c>
      <c r="BS34" s="1" t="str">
        <f t="shared" si="41"/>
        <v/>
      </c>
      <c r="BT34" s="1" t="str">
        <f t="shared" si="41"/>
        <v/>
      </c>
      <c r="BU34" s="1" t="str">
        <f t="shared" si="41"/>
        <v/>
      </c>
      <c r="BV34" s="1" t="str">
        <f t="shared" si="41"/>
        <v/>
      </c>
      <c r="BW34" s="1" t="str">
        <f t="shared" si="41"/>
        <v/>
      </c>
      <c r="BX34" s="1" t="str">
        <f t="shared" si="41"/>
        <v/>
      </c>
      <c r="BY34" s="1" t="str">
        <f t="shared" si="41"/>
        <v/>
      </c>
      <c r="BZ34" s="1" t="str">
        <f t="shared" si="41"/>
        <v/>
      </c>
      <c r="CA34" s="1" t="str">
        <f t="shared" si="41"/>
        <v/>
      </c>
      <c r="CB34" s="1" t="str">
        <f t="shared" si="41"/>
        <v/>
      </c>
      <c r="CC34" s="1" t="str">
        <f t="shared" si="41"/>
        <v/>
      </c>
      <c r="CD34" s="1" t="str">
        <f t="shared" si="41"/>
        <v/>
      </c>
      <c r="CE34" s="1" t="str">
        <f t="shared" si="41"/>
        <v/>
      </c>
      <c r="CF34" s="1" t="str">
        <f t="shared" si="41"/>
        <v/>
      </c>
      <c r="CG34" s="1" t="str">
        <f t="shared" si="41"/>
        <v/>
      </c>
      <c r="CH34" s="1" t="str">
        <f t="shared" si="41"/>
        <v/>
      </c>
      <c r="CI34" s="1" t="str">
        <f t="shared" si="41"/>
        <v/>
      </c>
      <c r="CJ34" s="1" t="str">
        <f t="shared" si="41"/>
        <v/>
      </c>
      <c r="CK34" s="1" t="str">
        <f t="shared" si="41"/>
        <v/>
      </c>
      <c r="CL34" s="1" t="str">
        <f t="shared" si="41"/>
        <v/>
      </c>
      <c r="CM34" s="1" t="str">
        <f t="shared" si="41"/>
        <v/>
      </c>
      <c r="CN34" s="1" t="str">
        <f t="shared" si="41"/>
        <v/>
      </c>
      <c r="CO34" s="1" t="str">
        <f t="shared" si="41"/>
        <v/>
      </c>
      <c r="CP34" s="1" t="str">
        <f t="shared" si="41"/>
        <v/>
      </c>
      <c r="CQ34" s="1" t="str">
        <f t="shared" si="41"/>
        <v/>
      </c>
      <c r="CR34" s="1" t="str">
        <f t="shared" si="41"/>
        <v/>
      </c>
      <c r="CS34" s="1" t="str">
        <f t="shared" si="41"/>
        <v/>
      </c>
      <c r="CT34" s="1" t="str">
        <f t="shared" si="41"/>
        <v/>
      </c>
      <c r="CU34" s="1" t="str">
        <f t="shared" si="41"/>
        <v/>
      </c>
      <c r="CV34" s="1" t="str">
        <f t="shared" si="41"/>
        <v/>
      </c>
      <c r="CW34" s="1" t="str">
        <f t="shared" si="41"/>
        <v/>
      </c>
      <c r="CX34" s="1" t="str">
        <f t="shared" ref="CX34:EC34" si="42">IF(CX$4&lt;$E$3,"",SUMIFS($F20:$FS20,$F$5:$FS$5,"&lt;="&amp;CX$5,$F$5:$FS$5,"&gt;"&amp;(CX$5-$E$3))/$E$3)</f>
        <v/>
      </c>
      <c r="CY34" s="1" t="str">
        <f t="shared" si="42"/>
        <v/>
      </c>
      <c r="CZ34" s="1" t="str">
        <f t="shared" si="42"/>
        <v/>
      </c>
      <c r="DA34" s="1">
        <f t="shared" si="42"/>
        <v>0</v>
      </c>
      <c r="DB34" s="1">
        <f t="shared" si="42"/>
        <v>0</v>
      </c>
      <c r="DC34" s="1">
        <f t="shared" si="42"/>
        <v>0</v>
      </c>
      <c r="DD34" s="1">
        <f t="shared" si="42"/>
        <v>0</v>
      </c>
      <c r="DE34" s="1">
        <f t="shared" si="42"/>
        <v>0</v>
      </c>
      <c r="DF34" s="1">
        <f t="shared" si="42"/>
        <v>0</v>
      </c>
      <c r="DG34" s="1">
        <f t="shared" si="42"/>
        <v>0</v>
      </c>
      <c r="DH34" s="1">
        <f t="shared" si="42"/>
        <v>0</v>
      </c>
      <c r="DI34" s="1">
        <f t="shared" si="42"/>
        <v>0</v>
      </c>
      <c r="DJ34" s="1">
        <f t="shared" si="42"/>
        <v>0</v>
      </c>
      <c r="DK34" s="1">
        <f t="shared" si="42"/>
        <v>0</v>
      </c>
      <c r="DL34" s="1">
        <f t="shared" si="42"/>
        <v>0</v>
      </c>
      <c r="DM34" s="1">
        <f t="shared" si="42"/>
        <v>0</v>
      </c>
      <c r="DN34" s="1">
        <f t="shared" si="42"/>
        <v>0</v>
      </c>
      <c r="DO34" s="1">
        <f t="shared" si="42"/>
        <v>0</v>
      </c>
      <c r="DP34" s="1">
        <f t="shared" si="42"/>
        <v>0</v>
      </c>
      <c r="DQ34" s="1">
        <f t="shared" si="42"/>
        <v>0</v>
      </c>
      <c r="DR34" s="1">
        <f t="shared" si="42"/>
        <v>0</v>
      </c>
      <c r="DS34" s="1">
        <f t="shared" si="42"/>
        <v>0</v>
      </c>
      <c r="DT34" s="1">
        <f t="shared" si="42"/>
        <v>0</v>
      </c>
      <c r="DU34" s="1">
        <f t="shared" si="42"/>
        <v>0</v>
      </c>
      <c r="DV34" s="1">
        <f t="shared" si="42"/>
        <v>0</v>
      </c>
      <c r="DW34" s="1">
        <f t="shared" si="42"/>
        <v>0</v>
      </c>
      <c r="DX34" s="1">
        <f t="shared" si="42"/>
        <v>0</v>
      </c>
      <c r="DY34" s="1">
        <f t="shared" si="42"/>
        <v>0</v>
      </c>
      <c r="DZ34" s="1">
        <f t="shared" si="42"/>
        <v>0</v>
      </c>
      <c r="EA34" s="1">
        <f t="shared" si="42"/>
        <v>0</v>
      </c>
      <c r="EB34" s="1">
        <f t="shared" si="42"/>
        <v>0</v>
      </c>
      <c r="EC34" s="1">
        <f t="shared" si="42"/>
        <v>0</v>
      </c>
      <c r="ED34" s="1">
        <f t="shared" ref="ED34:FI34" si="43">IF(ED$4&lt;$E$3,"",SUMIFS($F20:$FS20,$F$5:$FS$5,"&lt;="&amp;ED$5,$F$5:$FS$5,"&gt;"&amp;(ED$5-$E$3))/$E$3)</f>
        <v>0</v>
      </c>
      <c r="EE34" s="1">
        <f t="shared" si="43"/>
        <v>0</v>
      </c>
      <c r="EF34" s="1">
        <f t="shared" si="43"/>
        <v>0</v>
      </c>
      <c r="EG34" s="1">
        <f t="shared" si="43"/>
        <v>0</v>
      </c>
      <c r="EH34" s="1">
        <f t="shared" si="43"/>
        <v>0</v>
      </c>
      <c r="EI34" s="1">
        <f t="shared" si="43"/>
        <v>0</v>
      </c>
      <c r="EJ34" s="1">
        <f t="shared" si="43"/>
        <v>0</v>
      </c>
      <c r="EK34" s="1">
        <f t="shared" si="43"/>
        <v>0</v>
      </c>
      <c r="EL34" s="1">
        <f t="shared" si="43"/>
        <v>0</v>
      </c>
      <c r="EM34" s="1">
        <f t="shared" si="43"/>
        <v>0</v>
      </c>
      <c r="EN34" s="1">
        <f t="shared" si="43"/>
        <v>0</v>
      </c>
      <c r="EO34" s="1">
        <f t="shared" si="43"/>
        <v>0</v>
      </c>
      <c r="EP34" s="1">
        <f t="shared" si="43"/>
        <v>0</v>
      </c>
      <c r="EQ34" s="1">
        <f t="shared" si="43"/>
        <v>0</v>
      </c>
      <c r="ER34" s="1">
        <f t="shared" si="43"/>
        <v>0.01</v>
      </c>
      <c r="ES34" s="1">
        <f t="shared" si="43"/>
        <v>0.01</v>
      </c>
      <c r="ET34" s="1">
        <f t="shared" si="43"/>
        <v>0.01</v>
      </c>
      <c r="EU34" s="1">
        <f t="shared" si="43"/>
        <v>0.01</v>
      </c>
      <c r="EV34" s="1">
        <f t="shared" si="43"/>
        <v>0.01</v>
      </c>
      <c r="EW34" s="1">
        <f t="shared" si="43"/>
        <v>0.01</v>
      </c>
      <c r="EX34" s="1">
        <f t="shared" si="43"/>
        <v>0.01</v>
      </c>
      <c r="EY34" s="1">
        <f t="shared" si="43"/>
        <v>0.01</v>
      </c>
      <c r="EZ34" s="1">
        <f t="shared" si="43"/>
        <v>0.01</v>
      </c>
      <c r="FA34" s="1">
        <f t="shared" si="43"/>
        <v>0.01</v>
      </c>
      <c r="FB34" s="1">
        <f t="shared" si="43"/>
        <v>0.01</v>
      </c>
      <c r="FC34" s="1">
        <f t="shared" si="43"/>
        <v>0.01</v>
      </c>
      <c r="FD34" s="1">
        <f t="shared" si="43"/>
        <v>0.01</v>
      </c>
      <c r="FE34" s="1">
        <f t="shared" si="43"/>
        <v>0.01</v>
      </c>
      <c r="FF34" s="1">
        <f t="shared" si="43"/>
        <v>0.01</v>
      </c>
      <c r="FG34" s="1">
        <f t="shared" si="43"/>
        <v>0.01</v>
      </c>
      <c r="FH34" s="1">
        <f t="shared" si="43"/>
        <v>0.01</v>
      </c>
      <c r="FI34" s="1">
        <f t="shared" si="43"/>
        <v>0.01</v>
      </c>
      <c r="FJ34" s="1">
        <f t="shared" ref="FJ34:FR34" si="44">IF(FJ$4&lt;$E$3,"",SUMIFS($F20:$FS20,$F$5:$FS$5,"&lt;="&amp;FJ$5,$F$5:$FS$5,"&gt;"&amp;(FJ$5-$E$3))/$E$3)</f>
        <v>0.01</v>
      </c>
      <c r="FK34" s="1">
        <f t="shared" si="44"/>
        <v>0.01</v>
      </c>
      <c r="FL34" s="1">
        <f t="shared" si="44"/>
        <v>0.01</v>
      </c>
      <c r="FM34" s="1">
        <f t="shared" si="44"/>
        <v>0.01</v>
      </c>
      <c r="FN34" s="1">
        <f t="shared" si="44"/>
        <v>0.01</v>
      </c>
      <c r="FO34" s="1">
        <f t="shared" si="44"/>
        <v>0.01</v>
      </c>
      <c r="FP34" s="1">
        <f t="shared" si="44"/>
        <v>0.01</v>
      </c>
      <c r="FQ34" s="1">
        <f t="shared" si="44"/>
        <v>0.01</v>
      </c>
      <c r="FR34" s="1">
        <f t="shared" si="44"/>
        <v>0.01</v>
      </c>
      <c r="FS34" s="1">
        <f>IF(FS$4&lt;$E$3,"",SUMIFS($F20:$FS20,$F$5:$FS$5,"&lt;="&amp;FS$5,$F$5:$FS$5,"&gt;"&amp;(FS$5-$E$3))/$E$3)</f>
        <v>0.01</v>
      </c>
      <c r="FT34" s="1">
        <f>IF(FT$4&lt;$E$3,"",SUMIFS($F20:$FT20,$F$5:$FT$5,"&lt;="&amp;FT$5,$F$5:$FT$5,"&gt;"&amp;(FT$5-$E$3))/$E$3)</f>
        <v>0.01</v>
      </c>
      <c r="FW34" s="132">
        <f>FS34</f>
        <v>0.01</v>
      </c>
      <c r="FX34" s="132">
        <f>MIN(F34:FS34)</f>
        <v>0</v>
      </c>
      <c r="FY34" s="132">
        <f>MAX(F34:FS34)</f>
        <v>0.01</v>
      </c>
      <c r="FZ34" s="132">
        <f>AVERAGE(F34:FS34)</f>
        <v>3.9436619718309874E-3</v>
      </c>
      <c r="GA34" s="132">
        <f>AVERAGE(EP34:FS34)</f>
        <v>9.3333333333333358E-3</v>
      </c>
    </row>
    <row r="35" spans="2:183">
      <c r="B35" s="129"/>
      <c r="D35" t="s">
        <v>47</v>
      </c>
      <c r="F35" s="1" t="str">
        <f t="shared" ref="F35:AK35" si="45">IF(F$4&lt;$E$3,"",SUMIFS($F21:$FS21,$F$5:$FS$5,"&lt;="&amp;F$5,$F$5:$FS$5,"&gt;"&amp;(F$5-$E$3))/$E$3)</f>
        <v/>
      </c>
      <c r="G35" s="1" t="str">
        <f t="shared" si="45"/>
        <v/>
      </c>
      <c r="H35" s="1" t="str">
        <f t="shared" si="45"/>
        <v/>
      </c>
      <c r="I35" s="1" t="str">
        <f t="shared" si="45"/>
        <v/>
      </c>
      <c r="J35" s="1" t="str">
        <f t="shared" si="45"/>
        <v/>
      </c>
      <c r="K35" s="1" t="str">
        <f t="shared" si="45"/>
        <v/>
      </c>
      <c r="L35" s="1" t="str">
        <f t="shared" si="45"/>
        <v/>
      </c>
      <c r="M35" s="1" t="str">
        <f t="shared" si="45"/>
        <v/>
      </c>
      <c r="N35" s="1" t="str">
        <f t="shared" si="45"/>
        <v/>
      </c>
      <c r="O35" s="1" t="str">
        <f t="shared" si="45"/>
        <v/>
      </c>
      <c r="P35" s="1" t="str">
        <f t="shared" si="45"/>
        <v/>
      </c>
      <c r="Q35" s="1" t="str">
        <f t="shared" si="45"/>
        <v/>
      </c>
      <c r="R35" s="1" t="str">
        <f t="shared" si="45"/>
        <v/>
      </c>
      <c r="S35" s="1" t="str">
        <f t="shared" si="45"/>
        <v/>
      </c>
      <c r="T35" s="1" t="str">
        <f t="shared" si="45"/>
        <v/>
      </c>
      <c r="U35" s="1" t="str">
        <f t="shared" si="45"/>
        <v/>
      </c>
      <c r="V35" s="1" t="str">
        <f t="shared" si="45"/>
        <v/>
      </c>
      <c r="W35" s="1" t="str">
        <f t="shared" si="45"/>
        <v/>
      </c>
      <c r="X35" s="1" t="str">
        <f t="shared" si="45"/>
        <v/>
      </c>
      <c r="Y35" s="1" t="str">
        <f t="shared" si="45"/>
        <v/>
      </c>
      <c r="Z35" s="1" t="str">
        <f t="shared" si="45"/>
        <v/>
      </c>
      <c r="AA35" s="1" t="str">
        <f t="shared" si="45"/>
        <v/>
      </c>
      <c r="AB35" s="1" t="str">
        <f t="shared" si="45"/>
        <v/>
      </c>
      <c r="AC35" s="1" t="str">
        <f t="shared" si="45"/>
        <v/>
      </c>
      <c r="AD35" s="1" t="str">
        <f t="shared" si="45"/>
        <v/>
      </c>
      <c r="AE35" s="1" t="str">
        <f t="shared" si="45"/>
        <v/>
      </c>
      <c r="AF35" s="1" t="str">
        <f t="shared" si="45"/>
        <v/>
      </c>
      <c r="AG35" s="1" t="str">
        <f t="shared" si="45"/>
        <v/>
      </c>
      <c r="AH35" s="1" t="str">
        <f t="shared" si="45"/>
        <v/>
      </c>
      <c r="AI35" s="1" t="str">
        <f t="shared" si="45"/>
        <v/>
      </c>
      <c r="AJ35" s="1" t="str">
        <f t="shared" si="45"/>
        <v/>
      </c>
      <c r="AK35" s="1" t="str">
        <f t="shared" si="45"/>
        <v/>
      </c>
      <c r="AL35" s="1" t="str">
        <f t="shared" ref="AL35:BQ35" si="46">IF(AL$4&lt;$E$3,"",SUMIFS($F21:$FS21,$F$5:$FS$5,"&lt;="&amp;AL$5,$F$5:$FS$5,"&gt;"&amp;(AL$5-$E$3))/$E$3)</f>
        <v/>
      </c>
      <c r="AM35" s="1" t="str">
        <f t="shared" si="46"/>
        <v/>
      </c>
      <c r="AN35" s="1" t="str">
        <f t="shared" si="46"/>
        <v/>
      </c>
      <c r="AO35" s="1" t="str">
        <f t="shared" si="46"/>
        <v/>
      </c>
      <c r="AP35" s="1" t="str">
        <f t="shared" si="46"/>
        <v/>
      </c>
      <c r="AQ35" s="1" t="str">
        <f t="shared" si="46"/>
        <v/>
      </c>
      <c r="AR35" s="1" t="str">
        <f t="shared" si="46"/>
        <v/>
      </c>
      <c r="AS35" s="1" t="str">
        <f t="shared" si="46"/>
        <v/>
      </c>
      <c r="AT35" s="1" t="str">
        <f t="shared" si="46"/>
        <v/>
      </c>
      <c r="AU35" s="1" t="str">
        <f t="shared" si="46"/>
        <v/>
      </c>
      <c r="AV35" s="1" t="str">
        <f t="shared" si="46"/>
        <v/>
      </c>
      <c r="AW35" s="1" t="str">
        <f t="shared" si="46"/>
        <v/>
      </c>
      <c r="AX35" s="1" t="str">
        <f t="shared" si="46"/>
        <v/>
      </c>
      <c r="AY35" s="1" t="str">
        <f t="shared" si="46"/>
        <v/>
      </c>
      <c r="AZ35" s="1" t="str">
        <f t="shared" si="46"/>
        <v/>
      </c>
      <c r="BA35" s="1" t="str">
        <f t="shared" si="46"/>
        <v/>
      </c>
      <c r="BB35" s="1" t="str">
        <f t="shared" si="46"/>
        <v/>
      </c>
      <c r="BC35" s="1" t="str">
        <f t="shared" si="46"/>
        <v/>
      </c>
      <c r="BD35" s="1" t="str">
        <f t="shared" si="46"/>
        <v/>
      </c>
      <c r="BE35" s="1" t="str">
        <f t="shared" si="46"/>
        <v/>
      </c>
      <c r="BF35" s="1" t="str">
        <f t="shared" si="46"/>
        <v/>
      </c>
      <c r="BG35" s="1" t="str">
        <f t="shared" si="46"/>
        <v/>
      </c>
      <c r="BH35" s="1" t="str">
        <f t="shared" si="46"/>
        <v/>
      </c>
      <c r="BI35" s="1" t="str">
        <f t="shared" si="46"/>
        <v/>
      </c>
      <c r="BJ35" s="1" t="str">
        <f t="shared" si="46"/>
        <v/>
      </c>
      <c r="BK35" s="1" t="str">
        <f t="shared" si="46"/>
        <v/>
      </c>
      <c r="BL35" s="1" t="str">
        <f t="shared" si="46"/>
        <v/>
      </c>
      <c r="BM35" s="1" t="str">
        <f t="shared" si="46"/>
        <v/>
      </c>
      <c r="BN35" s="1" t="str">
        <f t="shared" si="46"/>
        <v/>
      </c>
      <c r="BO35" s="1" t="str">
        <f t="shared" si="46"/>
        <v/>
      </c>
      <c r="BP35" s="1" t="str">
        <f t="shared" si="46"/>
        <v/>
      </c>
      <c r="BQ35" s="1" t="str">
        <f t="shared" si="46"/>
        <v/>
      </c>
      <c r="BR35" s="1" t="str">
        <f t="shared" ref="BR35:CW35" si="47">IF(BR$4&lt;$E$3,"",SUMIFS($F21:$FS21,$F$5:$FS$5,"&lt;="&amp;BR$5,$F$5:$FS$5,"&gt;"&amp;(BR$5-$E$3))/$E$3)</f>
        <v/>
      </c>
      <c r="BS35" s="1" t="str">
        <f t="shared" si="47"/>
        <v/>
      </c>
      <c r="BT35" s="1" t="str">
        <f t="shared" si="47"/>
        <v/>
      </c>
      <c r="BU35" s="1" t="str">
        <f t="shared" si="47"/>
        <v/>
      </c>
      <c r="BV35" s="1" t="str">
        <f t="shared" si="47"/>
        <v/>
      </c>
      <c r="BW35" s="1" t="str">
        <f t="shared" si="47"/>
        <v/>
      </c>
      <c r="BX35" s="1" t="str">
        <f t="shared" si="47"/>
        <v/>
      </c>
      <c r="BY35" s="1" t="str">
        <f t="shared" si="47"/>
        <v/>
      </c>
      <c r="BZ35" s="1" t="str">
        <f t="shared" si="47"/>
        <v/>
      </c>
      <c r="CA35" s="1" t="str">
        <f t="shared" si="47"/>
        <v/>
      </c>
      <c r="CB35" s="1" t="str">
        <f t="shared" si="47"/>
        <v/>
      </c>
      <c r="CC35" s="1" t="str">
        <f t="shared" si="47"/>
        <v/>
      </c>
      <c r="CD35" s="1" t="str">
        <f t="shared" si="47"/>
        <v/>
      </c>
      <c r="CE35" s="1" t="str">
        <f t="shared" si="47"/>
        <v/>
      </c>
      <c r="CF35" s="1" t="str">
        <f t="shared" si="47"/>
        <v/>
      </c>
      <c r="CG35" s="1" t="str">
        <f t="shared" si="47"/>
        <v/>
      </c>
      <c r="CH35" s="1" t="str">
        <f t="shared" si="47"/>
        <v/>
      </c>
      <c r="CI35" s="1" t="str">
        <f t="shared" si="47"/>
        <v/>
      </c>
      <c r="CJ35" s="1" t="str">
        <f t="shared" si="47"/>
        <v/>
      </c>
      <c r="CK35" s="1" t="str">
        <f t="shared" si="47"/>
        <v/>
      </c>
      <c r="CL35" s="1" t="str">
        <f t="shared" si="47"/>
        <v/>
      </c>
      <c r="CM35" s="1" t="str">
        <f t="shared" si="47"/>
        <v/>
      </c>
      <c r="CN35" s="1" t="str">
        <f t="shared" si="47"/>
        <v/>
      </c>
      <c r="CO35" s="1" t="str">
        <f t="shared" si="47"/>
        <v/>
      </c>
      <c r="CP35" s="1" t="str">
        <f t="shared" si="47"/>
        <v/>
      </c>
      <c r="CQ35" s="1" t="str">
        <f t="shared" si="47"/>
        <v/>
      </c>
      <c r="CR35" s="1" t="str">
        <f t="shared" si="47"/>
        <v/>
      </c>
      <c r="CS35" s="1" t="str">
        <f t="shared" si="47"/>
        <v/>
      </c>
      <c r="CT35" s="1" t="str">
        <f t="shared" si="47"/>
        <v/>
      </c>
      <c r="CU35" s="1" t="str">
        <f t="shared" si="47"/>
        <v/>
      </c>
      <c r="CV35" s="1" t="str">
        <f t="shared" si="47"/>
        <v/>
      </c>
      <c r="CW35" s="1" t="str">
        <f t="shared" si="47"/>
        <v/>
      </c>
      <c r="CX35" s="1" t="str">
        <f t="shared" ref="CX35:EC35" si="48">IF(CX$4&lt;$E$3,"",SUMIFS($F21:$FS21,$F$5:$FS$5,"&lt;="&amp;CX$5,$F$5:$FS$5,"&gt;"&amp;(CX$5-$E$3))/$E$3)</f>
        <v/>
      </c>
      <c r="CY35" s="1" t="str">
        <f t="shared" si="48"/>
        <v/>
      </c>
      <c r="CZ35" s="1" t="str">
        <f t="shared" si="48"/>
        <v/>
      </c>
      <c r="DA35" s="1">
        <f t="shared" si="48"/>
        <v>0.04</v>
      </c>
      <c r="DB35" s="1">
        <f t="shared" si="48"/>
        <v>0.04</v>
      </c>
      <c r="DC35" s="1">
        <f t="shared" si="48"/>
        <v>0.04</v>
      </c>
      <c r="DD35" s="1">
        <f t="shared" si="48"/>
        <v>0.04</v>
      </c>
      <c r="DE35" s="1">
        <f t="shared" si="48"/>
        <v>0.04</v>
      </c>
      <c r="DF35" s="1">
        <f t="shared" si="48"/>
        <v>0.04</v>
      </c>
      <c r="DG35" s="1">
        <f t="shared" si="48"/>
        <v>0.04</v>
      </c>
      <c r="DH35" s="1">
        <f t="shared" si="48"/>
        <v>0.04</v>
      </c>
      <c r="DI35" s="1">
        <f t="shared" si="48"/>
        <v>0.04</v>
      </c>
      <c r="DJ35" s="1">
        <f t="shared" si="48"/>
        <v>0.04</v>
      </c>
      <c r="DK35" s="1">
        <f t="shared" si="48"/>
        <v>0.04</v>
      </c>
      <c r="DL35" s="1">
        <f t="shared" si="48"/>
        <v>0.04</v>
      </c>
      <c r="DM35" s="1">
        <f t="shared" si="48"/>
        <v>0.04</v>
      </c>
      <c r="DN35" s="1">
        <f t="shared" si="48"/>
        <v>0.04</v>
      </c>
      <c r="DO35" s="1">
        <f t="shared" si="48"/>
        <v>0.04</v>
      </c>
      <c r="DP35" s="1">
        <f t="shared" si="48"/>
        <v>0.04</v>
      </c>
      <c r="DQ35" s="1">
        <f t="shared" si="48"/>
        <v>0.04</v>
      </c>
      <c r="DR35" s="1">
        <f t="shared" si="48"/>
        <v>0.04</v>
      </c>
      <c r="DS35" s="1">
        <f t="shared" si="48"/>
        <v>0.03</v>
      </c>
      <c r="DT35" s="1">
        <f t="shared" si="48"/>
        <v>0.03</v>
      </c>
      <c r="DU35" s="1">
        <f t="shared" si="48"/>
        <v>0.03</v>
      </c>
      <c r="DV35" s="1">
        <f t="shared" si="48"/>
        <v>0.02</v>
      </c>
      <c r="DW35" s="1">
        <f t="shared" si="48"/>
        <v>0.02</v>
      </c>
      <c r="DX35" s="1">
        <f t="shared" si="48"/>
        <v>0.02</v>
      </c>
      <c r="DY35" s="1">
        <f t="shared" si="48"/>
        <v>0.02</v>
      </c>
      <c r="DZ35" s="1">
        <f t="shared" si="48"/>
        <v>0.02</v>
      </c>
      <c r="EA35" s="1">
        <f t="shared" si="48"/>
        <v>0.02</v>
      </c>
      <c r="EB35" s="1">
        <f t="shared" si="48"/>
        <v>0.02</v>
      </c>
      <c r="EC35" s="1">
        <f t="shared" si="48"/>
        <v>0.02</v>
      </c>
      <c r="ED35" s="1">
        <f t="shared" ref="ED35:FI35" si="49">IF(ED$4&lt;$E$3,"",SUMIFS($F21:$FS21,$F$5:$FS$5,"&lt;="&amp;ED$5,$F$5:$FS$5,"&gt;"&amp;(ED$5-$E$3))/$E$3)</f>
        <v>0.02</v>
      </c>
      <c r="EE35" s="1">
        <f t="shared" si="49"/>
        <v>0.02</v>
      </c>
      <c r="EF35" s="1">
        <f t="shared" si="49"/>
        <v>0.02</v>
      </c>
      <c r="EG35" s="1">
        <f t="shared" si="49"/>
        <v>0.02</v>
      </c>
      <c r="EH35" s="1">
        <f t="shared" si="49"/>
        <v>0.02</v>
      </c>
      <c r="EI35" s="1">
        <f t="shared" si="49"/>
        <v>0.02</v>
      </c>
      <c r="EJ35" s="1">
        <f t="shared" si="49"/>
        <v>0.02</v>
      </c>
      <c r="EK35" s="1">
        <f t="shared" si="49"/>
        <v>0.03</v>
      </c>
      <c r="EL35" s="1">
        <f t="shared" si="49"/>
        <v>0.02</v>
      </c>
      <c r="EM35" s="1">
        <f t="shared" si="49"/>
        <v>0.02</v>
      </c>
      <c r="EN35" s="1">
        <f t="shared" si="49"/>
        <v>0.02</v>
      </c>
      <c r="EO35" s="1">
        <f t="shared" si="49"/>
        <v>0.02</v>
      </c>
      <c r="EP35" s="1">
        <f t="shared" si="49"/>
        <v>0.02</v>
      </c>
      <c r="EQ35" s="1">
        <f t="shared" si="49"/>
        <v>0.02</v>
      </c>
      <c r="ER35" s="1">
        <f t="shared" si="49"/>
        <v>0.02</v>
      </c>
      <c r="ES35" s="1">
        <f t="shared" si="49"/>
        <v>0.02</v>
      </c>
      <c r="ET35" s="1">
        <f t="shared" si="49"/>
        <v>0.02</v>
      </c>
      <c r="EU35" s="1">
        <f t="shared" si="49"/>
        <v>0.02</v>
      </c>
      <c r="EV35" s="1">
        <f t="shared" si="49"/>
        <v>0.02</v>
      </c>
      <c r="EW35" s="1">
        <f t="shared" si="49"/>
        <v>0.02</v>
      </c>
      <c r="EX35" s="1">
        <f t="shared" si="49"/>
        <v>0.02</v>
      </c>
      <c r="EY35" s="1">
        <f t="shared" si="49"/>
        <v>0.02</v>
      </c>
      <c r="EZ35" s="1">
        <f t="shared" si="49"/>
        <v>0.02</v>
      </c>
      <c r="FA35" s="1">
        <f t="shared" si="49"/>
        <v>0.02</v>
      </c>
      <c r="FB35" s="1">
        <f t="shared" si="49"/>
        <v>0.02</v>
      </c>
      <c r="FC35" s="1">
        <f t="shared" si="49"/>
        <v>0.02</v>
      </c>
      <c r="FD35" s="1">
        <f t="shared" si="49"/>
        <v>0.02</v>
      </c>
      <c r="FE35" s="1">
        <f t="shared" si="49"/>
        <v>0.03</v>
      </c>
      <c r="FF35" s="1">
        <f t="shared" si="49"/>
        <v>0.03</v>
      </c>
      <c r="FG35" s="1">
        <f t="shared" si="49"/>
        <v>0.03</v>
      </c>
      <c r="FH35" s="1">
        <f t="shared" si="49"/>
        <v>0.03</v>
      </c>
      <c r="FI35" s="1">
        <f t="shared" si="49"/>
        <v>0.03</v>
      </c>
      <c r="FJ35" s="1">
        <f t="shared" ref="FJ35:FS35" si="50">IF(FJ$4&lt;$E$3,"",SUMIFS($F21:$FS21,$F$5:$FS$5,"&lt;="&amp;FJ$5,$F$5:$FS$5,"&gt;"&amp;(FJ$5-$E$3))/$E$3)</f>
        <v>0.03</v>
      </c>
      <c r="FK35" s="1">
        <f t="shared" si="50"/>
        <v>0.03</v>
      </c>
      <c r="FL35" s="1">
        <f t="shared" si="50"/>
        <v>0.03</v>
      </c>
      <c r="FM35" s="1">
        <f t="shared" si="50"/>
        <v>0.03</v>
      </c>
      <c r="FN35" s="1">
        <f t="shared" si="50"/>
        <v>0.03</v>
      </c>
      <c r="FO35" s="1">
        <f t="shared" si="50"/>
        <v>0.03</v>
      </c>
      <c r="FP35" s="1">
        <f t="shared" si="50"/>
        <v>0.03</v>
      </c>
      <c r="FQ35" s="1">
        <f t="shared" si="50"/>
        <v>0.03</v>
      </c>
      <c r="FR35" s="1">
        <f t="shared" si="50"/>
        <v>0.03</v>
      </c>
      <c r="FS35" s="1">
        <f t="shared" si="50"/>
        <v>0.03</v>
      </c>
      <c r="FT35" s="1">
        <f t="shared" ref="FT35:FT37" si="51">IF(FT$4&lt;$E$3,"",SUMIFS($F21:$FT21,$F$5:$FT$5,"&lt;="&amp;FT$5,$F$5:$FT$5,"&gt;"&amp;(FT$5-$E$3))/$E$3)</f>
        <v>0.03</v>
      </c>
      <c r="FW35" s="132">
        <f t="shared" ref="FW35:FW38" si="52">FS35</f>
        <v>0.03</v>
      </c>
      <c r="FX35" s="132">
        <f>MIN(F35:FS35)</f>
        <v>0.02</v>
      </c>
      <c r="FY35" s="132">
        <f>MAX(F35:FS35)</f>
        <v>0.04</v>
      </c>
      <c r="FZ35" s="132">
        <f>AVERAGE(F35:FS35)</f>
        <v>2.7746478873239451E-2</v>
      </c>
      <c r="GA35" s="132">
        <f>AVERAGE(EP35:FS35)</f>
        <v>2.5000000000000012E-2</v>
      </c>
    </row>
    <row r="36" spans="2:183">
      <c r="B36" s="129"/>
      <c r="D36" t="s">
        <v>33</v>
      </c>
      <c r="F36" s="1" t="str">
        <f t="shared" ref="F36:AK36" si="53">IF(F$4&lt;$E$3,"",SUMIFS($F22:$FS22,$F$5:$FS$5,"&lt;="&amp;F$5,$F$5:$FS$5,"&gt;"&amp;(F$5-$E$3))/$E$3)</f>
        <v/>
      </c>
      <c r="G36" s="1" t="str">
        <f t="shared" si="53"/>
        <v/>
      </c>
      <c r="H36" s="1" t="str">
        <f t="shared" si="53"/>
        <v/>
      </c>
      <c r="I36" s="1" t="str">
        <f t="shared" si="53"/>
        <v/>
      </c>
      <c r="J36" s="1" t="str">
        <f t="shared" si="53"/>
        <v/>
      </c>
      <c r="K36" s="1" t="str">
        <f t="shared" si="53"/>
        <v/>
      </c>
      <c r="L36" s="1" t="str">
        <f t="shared" si="53"/>
        <v/>
      </c>
      <c r="M36" s="1" t="str">
        <f t="shared" si="53"/>
        <v/>
      </c>
      <c r="N36" s="1" t="str">
        <f t="shared" si="53"/>
        <v/>
      </c>
      <c r="O36" s="1" t="str">
        <f t="shared" si="53"/>
        <v/>
      </c>
      <c r="P36" s="1" t="str">
        <f t="shared" si="53"/>
        <v/>
      </c>
      <c r="Q36" s="1" t="str">
        <f t="shared" si="53"/>
        <v/>
      </c>
      <c r="R36" s="1" t="str">
        <f t="shared" si="53"/>
        <v/>
      </c>
      <c r="S36" s="1" t="str">
        <f t="shared" si="53"/>
        <v/>
      </c>
      <c r="T36" s="1" t="str">
        <f t="shared" si="53"/>
        <v/>
      </c>
      <c r="U36" s="1" t="str">
        <f t="shared" si="53"/>
        <v/>
      </c>
      <c r="V36" s="1" t="str">
        <f t="shared" si="53"/>
        <v/>
      </c>
      <c r="W36" s="1" t="str">
        <f t="shared" si="53"/>
        <v/>
      </c>
      <c r="X36" s="1" t="str">
        <f t="shared" si="53"/>
        <v/>
      </c>
      <c r="Y36" s="1" t="str">
        <f t="shared" si="53"/>
        <v/>
      </c>
      <c r="Z36" s="1" t="str">
        <f t="shared" si="53"/>
        <v/>
      </c>
      <c r="AA36" s="1" t="str">
        <f t="shared" si="53"/>
        <v/>
      </c>
      <c r="AB36" s="1" t="str">
        <f t="shared" si="53"/>
        <v/>
      </c>
      <c r="AC36" s="1" t="str">
        <f t="shared" si="53"/>
        <v/>
      </c>
      <c r="AD36" s="1" t="str">
        <f t="shared" si="53"/>
        <v/>
      </c>
      <c r="AE36" s="1" t="str">
        <f t="shared" si="53"/>
        <v/>
      </c>
      <c r="AF36" s="1" t="str">
        <f t="shared" si="53"/>
        <v/>
      </c>
      <c r="AG36" s="1" t="str">
        <f t="shared" si="53"/>
        <v/>
      </c>
      <c r="AH36" s="1" t="str">
        <f t="shared" si="53"/>
        <v/>
      </c>
      <c r="AI36" s="1" t="str">
        <f t="shared" si="53"/>
        <v/>
      </c>
      <c r="AJ36" s="1" t="str">
        <f t="shared" si="53"/>
        <v/>
      </c>
      <c r="AK36" s="1" t="str">
        <f t="shared" si="53"/>
        <v/>
      </c>
      <c r="AL36" s="1" t="str">
        <f t="shared" ref="AL36:BQ36" si="54">IF(AL$4&lt;$E$3,"",SUMIFS($F22:$FS22,$F$5:$FS$5,"&lt;="&amp;AL$5,$F$5:$FS$5,"&gt;"&amp;(AL$5-$E$3))/$E$3)</f>
        <v/>
      </c>
      <c r="AM36" s="1" t="str">
        <f t="shared" si="54"/>
        <v/>
      </c>
      <c r="AN36" s="1" t="str">
        <f t="shared" si="54"/>
        <v/>
      </c>
      <c r="AO36" s="1" t="str">
        <f t="shared" si="54"/>
        <v/>
      </c>
      <c r="AP36" s="1" t="str">
        <f t="shared" si="54"/>
        <v/>
      </c>
      <c r="AQ36" s="1" t="str">
        <f t="shared" si="54"/>
        <v/>
      </c>
      <c r="AR36" s="1" t="str">
        <f t="shared" si="54"/>
        <v/>
      </c>
      <c r="AS36" s="1" t="str">
        <f t="shared" si="54"/>
        <v/>
      </c>
      <c r="AT36" s="1" t="str">
        <f t="shared" si="54"/>
        <v/>
      </c>
      <c r="AU36" s="1" t="str">
        <f t="shared" si="54"/>
        <v/>
      </c>
      <c r="AV36" s="1" t="str">
        <f t="shared" si="54"/>
        <v/>
      </c>
      <c r="AW36" s="1" t="str">
        <f t="shared" si="54"/>
        <v/>
      </c>
      <c r="AX36" s="1" t="str">
        <f t="shared" si="54"/>
        <v/>
      </c>
      <c r="AY36" s="1" t="str">
        <f t="shared" si="54"/>
        <v/>
      </c>
      <c r="AZ36" s="1" t="str">
        <f t="shared" si="54"/>
        <v/>
      </c>
      <c r="BA36" s="1" t="str">
        <f t="shared" si="54"/>
        <v/>
      </c>
      <c r="BB36" s="1" t="str">
        <f t="shared" si="54"/>
        <v/>
      </c>
      <c r="BC36" s="1" t="str">
        <f t="shared" si="54"/>
        <v/>
      </c>
      <c r="BD36" s="1" t="str">
        <f t="shared" si="54"/>
        <v/>
      </c>
      <c r="BE36" s="1" t="str">
        <f t="shared" si="54"/>
        <v/>
      </c>
      <c r="BF36" s="1" t="str">
        <f t="shared" si="54"/>
        <v/>
      </c>
      <c r="BG36" s="1" t="str">
        <f t="shared" si="54"/>
        <v/>
      </c>
      <c r="BH36" s="1" t="str">
        <f t="shared" si="54"/>
        <v/>
      </c>
      <c r="BI36" s="1" t="str">
        <f t="shared" si="54"/>
        <v/>
      </c>
      <c r="BJ36" s="1" t="str">
        <f t="shared" si="54"/>
        <v/>
      </c>
      <c r="BK36" s="1" t="str">
        <f t="shared" si="54"/>
        <v/>
      </c>
      <c r="BL36" s="1" t="str">
        <f t="shared" si="54"/>
        <v/>
      </c>
      <c r="BM36" s="1" t="str">
        <f t="shared" si="54"/>
        <v/>
      </c>
      <c r="BN36" s="1" t="str">
        <f t="shared" si="54"/>
        <v/>
      </c>
      <c r="BO36" s="1" t="str">
        <f t="shared" si="54"/>
        <v/>
      </c>
      <c r="BP36" s="1" t="str">
        <f t="shared" si="54"/>
        <v/>
      </c>
      <c r="BQ36" s="1" t="str">
        <f t="shared" si="54"/>
        <v/>
      </c>
      <c r="BR36" s="1" t="str">
        <f t="shared" ref="BR36:CW36" si="55">IF(BR$4&lt;$E$3,"",SUMIFS($F22:$FS22,$F$5:$FS$5,"&lt;="&amp;BR$5,$F$5:$FS$5,"&gt;"&amp;(BR$5-$E$3))/$E$3)</f>
        <v/>
      </c>
      <c r="BS36" s="1" t="str">
        <f t="shared" si="55"/>
        <v/>
      </c>
      <c r="BT36" s="1" t="str">
        <f t="shared" si="55"/>
        <v/>
      </c>
      <c r="BU36" s="1" t="str">
        <f t="shared" si="55"/>
        <v/>
      </c>
      <c r="BV36" s="1" t="str">
        <f t="shared" si="55"/>
        <v/>
      </c>
      <c r="BW36" s="1" t="str">
        <f t="shared" si="55"/>
        <v/>
      </c>
      <c r="BX36" s="1" t="str">
        <f t="shared" si="55"/>
        <v/>
      </c>
      <c r="BY36" s="1" t="str">
        <f t="shared" si="55"/>
        <v/>
      </c>
      <c r="BZ36" s="1" t="str">
        <f t="shared" si="55"/>
        <v/>
      </c>
      <c r="CA36" s="1" t="str">
        <f t="shared" si="55"/>
        <v/>
      </c>
      <c r="CB36" s="1" t="str">
        <f t="shared" si="55"/>
        <v/>
      </c>
      <c r="CC36" s="1" t="str">
        <f t="shared" si="55"/>
        <v/>
      </c>
      <c r="CD36" s="1" t="str">
        <f t="shared" si="55"/>
        <v/>
      </c>
      <c r="CE36" s="1" t="str">
        <f t="shared" si="55"/>
        <v/>
      </c>
      <c r="CF36" s="1" t="str">
        <f t="shared" si="55"/>
        <v/>
      </c>
      <c r="CG36" s="1" t="str">
        <f t="shared" si="55"/>
        <v/>
      </c>
      <c r="CH36" s="1" t="str">
        <f t="shared" si="55"/>
        <v/>
      </c>
      <c r="CI36" s="1" t="str">
        <f t="shared" si="55"/>
        <v/>
      </c>
      <c r="CJ36" s="1" t="str">
        <f t="shared" si="55"/>
        <v/>
      </c>
      <c r="CK36" s="1" t="str">
        <f t="shared" si="55"/>
        <v/>
      </c>
      <c r="CL36" s="1" t="str">
        <f t="shared" si="55"/>
        <v/>
      </c>
      <c r="CM36" s="1" t="str">
        <f t="shared" si="55"/>
        <v/>
      </c>
      <c r="CN36" s="1" t="str">
        <f t="shared" si="55"/>
        <v/>
      </c>
      <c r="CO36" s="1" t="str">
        <f t="shared" si="55"/>
        <v/>
      </c>
      <c r="CP36" s="1" t="str">
        <f t="shared" si="55"/>
        <v/>
      </c>
      <c r="CQ36" s="1" t="str">
        <f t="shared" si="55"/>
        <v/>
      </c>
      <c r="CR36" s="1" t="str">
        <f t="shared" si="55"/>
        <v/>
      </c>
      <c r="CS36" s="1" t="str">
        <f t="shared" si="55"/>
        <v/>
      </c>
      <c r="CT36" s="1" t="str">
        <f t="shared" si="55"/>
        <v/>
      </c>
      <c r="CU36" s="1" t="str">
        <f t="shared" si="55"/>
        <v/>
      </c>
      <c r="CV36" s="1" t="str">
        <f t="shared" si="55"/>
        <v/>
      </c>
      <c r="CW36" s="1" t="str">
        <f t="shared" si="55"/>
        <v/>
      </c>
      <c r="CX36" s="1" t="str">
        <f t="shared" ref="CX36:EC36" si="56">IF(CX$4&lt;$E$3,"",SUMIFS($F22:$FS22,$F$5:$FS$5,"&lt;="&amp;CX$5,$F$5:$FS$5,"&gt;"&amp;(CX$5-$E$3))/$E$3)</f>
        <v/>
      </c>
      <c r="CY36" s="1" t="str">
        <f t="shared" si="56"/>
        <v/>
      </c>
      <c r="CZ36" s="1" t="str">
        <f t="shared" si="56"/>
        <v/>
      </c>
      <c r="DA36" s="1">
        <f t="shared" si="56"/>
        <v>0.1</v>
      </c>
      <c r="DB36" s="1">
        <f t="shared" si="56"/>
        <v>0.1</v>
      </c>
      <c r="DC36" s="1">
        <f t="shared" si="56"/>
        <v>0.1</v>
      </c>
      <c r="DD36" s="1">
        <f t="shared" si="56"/>
        <v>0.1</v>
      </c>
      <c r="DE36" s="1">
        <f t="shared" si="56"/>
        <v>0.1</v>
      </c>
      <c r="DF36" s="1">
        <f t="shared" si="56"/>
        <v>0.1</v>
      </c>
      <c r="DG36" s="1">
        <f t="shared" si="56"/>
        <v>0.1</v>
      </c>
      <c r="DH36" s="1">
        <f t="shared" si="56"/>
        <v>0.1</v>
      </c>
      <c r="DI36" s="1">
        <f t="shared" si="56"/>
        <v>0.09</v>
      </c>
      <c r="DJ36" s="1">
        <f t="shared" si="56"/>
        <v>0.09</v>
      </c>
      <c r="DK36" s="1">
        <f t="shared" si="56"/>
        <v>0.08</v>
      </c>
      <c r="DL36" s="1">
        <f t="shared" si="56"/>
        <v>7.0000000000000007E-2</v>
      </c>
      <c r="DM36" s="1">
        <f t="shared" si="56"/>
        <v>7.0000000000000007E-2</v>
      </c>
      <c r="DN36" s="1">
        <f t="shared" si="56"/>
        <v>7.0000000000000007E-2</v>
      </c>
      <c r="DO36" s="1">
        <f t="shared" si="56"/>
        <v>7.0000000000000007E-2</v>
      </c>
      <c r="DP36" s="1">
        <f t="shared" si="56"/>
        <v>7.0000000000000007E-2</v>
      </c>
      <c r="DQ36" s="1">
        <f t="shared" si="56"/>
        <v>7.0000000000000007E-2</v>
      </c>
      <c r="DR36" s="1">
        <f t="shared" si="56"/>
        <v>7.0000000000000007E-2</v>
      </c>
      <c r="DS36" s="1">
        <f t="shared" si="56"/>
        <v>7.0000000000000007E-2</v>
      </c>
      <c r="DT36" s="1">
        <f t="shared" si="56"/>
        <v>7.0000000000000007E-2</v>
      </c>
      <c r="DU36" s="1">
        <f t="shared" si="56"/>
        <v>7.0000000000000007E-2</v>
      </c>
      <c r="DV36" s="1">
        <f t="shared" si="56"/>
        <v>7.0000000000000007E-2</v>
      </c>
      <c r="DW36" s="1">
        <f t="shared" si="56"/>
        <v>7.0000000000000007E-2</v>
      </c>
      <c r="DX36" s="1">
        <f t="shared" si="56"/>
        <v>7.0000000000000007E-2</v>
      </c>
      <c r="DY36" s="1">
        <f t="shared" si="56"/>
        <v>7.0000000000000007E-2</v>
      </c>
      <c r="DZ36" s="1">
        <f t="shared" si="56"/>
        <v>7.0000000000000007E-2</v>
      </c>
      <c r="EA36" s="1">
        <f t="shared" si="56"/>
        <v>7.0000000000000007E-2</v>
      </c>
      <c r="EB36" s="1">
        <f t="shared" si="56"/>
        <v>0.08</v>
      </c>
      <c r="EC36" s="1">
        <f t="shared" si="56"/>
        <v>7.0000000000000007E-2</v>
      </c>
      <c r="ED36" s="1">
        <f t="shared" ref="ED36:FI36" si="57">IF(ED$4&lt;$E$3,"",SUMIFS($F22:$FS22,$F$5:$FS$5,"&lt;="&amp;ED$5,$F$5:$FS$5,"&gt;"&amp;(ED$5-$E$3))/$E$3)</f>
        <v>7.0000000000000007E-2</v>
      </c>
      <c r="EE36" s="1">
        <f t="shared" si="57"/>
        <v>7.0000000000000007E-2</v>
      </c>
      <c r="EF36" s="1">
        <f t="shared" si="57"/>
        <v>0.06</v>
      </c>
      <c r="EG36" s="1">
        <f t="shared" si="57"/>
        <v>0.06</v>
      </c>
      <c r="EH36" s="1">
        <f t="shared" si="57"/>
        <v>0.06</v>
      </c>
      <c r="EI36" s="1">
        <f t="shared" si="57"/>
        <v>0.06</v>
      </c>
      <c r="EJ36" s="1">
        <f t="shared" si="57"/>
        <v>0.06</v>
      </c>
      <c r="EK36" s="1">
        <f t="shared" si="57"/>
        <v>0.06</v>
      </c>
      <c r="EL36" s="1">
        <f t="shared" si="57"/>
        <v>0.06</v>
      </c>
      <c r="EM36" s="1">
        <f t="shared" si="57"/>
        <v>0.06</v>
      </c>
      <c r="EN36" s="1">
        <f t="shared" si="57"/>
        <v>0.06</v>
      </c>
      <c r="EO36" s="1">
        <f t="shared" si="57"/>
        <v>0.06</v>
      </c>
      <c r="EP36" s="1">
        <f t="shared" si="57"/>
        <v>0.06</v>
      </c>
      <c r="EQ36" s="1">
        <f t="shared" si="57"/>
        <v>0.06</v>
      </c>
      <c r="ER36" s="1">
        <f t="shared" si="57"/>
        <v>0.06</v>
      </c>
      <c r="ES36" s="1">
        <f t="shared" si="57"/>
        <v>0.06</v>
      </c>
      <c r="ET36" s="1">
        <f t="shared" si="57"/>
        <v>0.06</v>
      </c>
      <c r="EU36" s="1">
        <f t="shared" si="57"/>
        <v>0.06</v>
      </c>
      <c r="EV36" s="1">
        <f t="shared" si="57"/>
        <v>0.06</v>
      </c>
      <c r="EW36" s="1">
        <f t="shared" si="57"/>
        <v>0.05</v>
      </c>
      <c r="EX36" s="1">
        <f t="shared" si="57"/>
        <v>0.06</v>
      </c>
      <c r="EY36" s="1">
        <f t="shared" si="57"/>
        <v>7.0000000000000007E-2</v>
      </c>
      <c r="EZ36" s="1">
        <f t="shared" si="57"/>
        <v>0.06</v>
      </c>
      <c r="FA36" s="1">
        <f t="shared" si="57"/>
        <v>0.06</v>
      </c>
      <c r="FB36" s="1">
        <f t="shared" si="57"/>
        <v>0.05</v>
      </c>
      <c r="FC36" s="1">
        <f t="shared" si="57"/>
        <v>0.06</v>
      </c>
      <c r="FD36" s="1">
        <f t="shared" si="57"/>
        <v>0.06</v>
      </c>
      <c r="FE36" s="1">
        <f t="shared" si="57"/>
        <v>0.06</v>
      </c>
      <c r="FF36" s="1">
        <f t="shared" si="57"/>
        <v>7.0000000000000007E-2</v>
      </c>
      <c r="FG36" s="1">
        <f t="shared" si="57"/>
        <v>7.0000000000000007E-2</v>
      </c>
      <c r="FH36" s="1">
        <f t="shared" si="57"/>
        <v>7.0000000000000007E-2</v>
      </c>
      <c r="FI36" s="1">
        <f t="shared" si="57"/>
        <v>7.0000000000000007E-2</v>
      </c>
      <c r="FJ36" s="1">
        <f t="shared" ref="FJ36:FS36" si="58">IF(FJ$4&lt;$E$3,"",SUMIFS($F22:$FS22,$F$5:$FS$5,"&lt;="&amp;FJ$5,$F$5:$FS$5,"&gt;"&amp;(FJ$5-$E$3))/$E$3)</f>
        <v>7.0000000000000007E-2</v>
      </c>
      <c r="FK36" s="1">
        <f t="shared" si="58"/>
        <v>0.06</v>
      </c>
      <c r="FL36" s="1">
        <f t="shared" si="58"/>
        <v>0.06</v>
      </c>
      <c r="FM36" s="1">
        <f t="shared" si="58"/>
        <v>0.06</v>
      </c>
      <c r="FN36" s="1">
        <f t="shared" si="58"/>
        <v>0.06</v>
      </c>
      <c r="FO36" s="1">
        <f t="shared" si="58"/>
        <v>0.06</v>
      </c>
      <c r="FP36" s="1">
        <f t="shared" si="58"/>
        <v>0.06</v>
      </c>
      <c r="FQ36" s="1">
        <f t="shared" si="58"/>
        <v>0.06</v>
      </c>
      <c r="FR36" s="1">
        <f t="shared" si="58"/>
        <v>0.06</v>
      </c>
      <c r="FS36" s="1">
        <f t="shared" si="58"/>
        <v>0.06</v>
      </c>
      <c r="FT36" s="1">
        <f t="shared" si="51"/>
        <v>0.06</v>
      </c>
      <c r="FW36" s="132">
        <f t="shared" si="52"/>
        <v>0.06</v>
      </c>
      <c r="FX36" s="132">
        <f>MIN(F36:FS36)</f>
        <v>0.05</v>
      </c>
      <c r="FY36" s="132">
        <f>MAX(F36:FS36)</f>
        <v>0.1</v>
      </c>
      <c r="FZ36" s="132">
        <f>AVERAGE(F36:FS36)</f>
        <v>6.915492957746476E-2</v>
      </c>
      <c r="GA36" s="132">
        <f>AVERAGE(EP36:FS36)</f>
        <v>6.1333333333333372E-2</v>
      </c>
    </row>
    <row r="37" spans="2:183">
      <c r="B37" s="129"/>
      <c r="D37" t="s">
        <v>34</v>
      </c>
      <c r="F37" s="1" t="str">
        <f t="shared" ref="F37:AK37" si="59">IF(F$4&lt;$E$3,"",SUMIFS($F23:$FS23,$F$5:$FS$5,"&lt;="&amp;F$5,$F$5:$FS$5,"&gt;"&amp;(F$5-$E$3))/$E$3)</f>
        <v/>
      </c>
      <c r="G37" s="1" t="str">
        <f t="shared" si="59"/>
        <v/>
      </c>
      <c r="H37" s="1" t="str">
        <f t="shared" si="59"/>
        <v/>
      </c>
      <c r="I37" s="1" t="str">
        <f t="shared" si="59"/>
        <v/>
      </c>
      <c r="J37" s="1" t="str">
        <f t="shared" si="59"/>
        <v/>
      </c>
      <c r="K37" s="1" t="str">
        <f t="shared" si="59"/>
        <v/>
      </c>
      <c r="L37" s="1" t="str">
        <f t="shared" si="59"/>
        <v/>
      </c>
      <c r="M37" s="1" t="str">
        <f t="shared" si="59"/>
        <v/>
      </c>
      <c r="N37" s="1" t="str">
        <f t="shared" si="59"/>
        <v/>
      </c>
      <c r="O37" s="1" t="str">
        <f t="shared" si="59"/>
        <v/>
      </c>
      <c r="P37" s="1" t="str">
        <f t="shared" si="59"/>
        <v/>
      </c>
      <c r="Q37" s="1" t="str">
        <f t="shared" si="59"/>
        <v/>
      </c>
      <c r="R37" s="1" t="str">
        <f t="shared" si="59"/>
        <v/>
      </c>
      <c r="S37" s="1" t="str">
        <f t="shared" si="59"/>
        <v/>
      </c>
      <c r="T37" s="1" t="str">
        <f t="shared" si="59"/>
        <v/>
      </c>
      <c r="U37" s="1" t="str">
        <f t="shared" si="59"/>
        <v/>
      </c>
      <c r="V37" s="1" t="str">
        <f t="shared" si="59"/>
        <v/>
      </c>
      <c r="W37" s="1" t="str">
        <f t="shared" si="59"/>
        <v/>
      </c>
      <c r="X37" s="1" t="str">
        <f t="shared" si="59"/>
        <v/>
      </c>
      <c r="Y37" s="1" t="str">
        <f t="shared" si="59"/>
        <v/>
      </c>
      <c r="Z37" s="1" t="str">
        <f t="shared" si="59"/>
        <v/>
      </c>
      <c r="AA37" s="1" t="str">
        <f t="shared" si="59"/>
        <v/>
      </c>
      <c r="AB37" s="1" t="str">
        <f t="shared" si="59"/>
        <v/>
      </c>
      <c r="AC37" s="1" t="str">
        <f t="shared" si="59"/>
        <v/>
      </c>
      <c r="AD37" s="1" t="str">
        <f t="shared" si="59"/>
        <v/>
      </c>
      <c r="AE37" s="1" t="str">
        <f t="shared" si="59"/>
        <v/>
      </c>
      <c r="AF37" s="1" t="str">
        <f t="shared" si="59"/>
        <v/>
      </c>
      <c r="AG37" s="1" t="str">
        <f t="shared" si="59"/>
        <v/>
      </c>
      <c r="AH37" s="1" t="str">
        <f t="shared" si="59"/>
        <v/>
      </c>
      <c r="AI37" s="1" t="str">
        <f t="shared" si="59"/>
        <v/>
      </c>
      <c r="AJ37" s="1" t="str">
        <f t="shared" si="59"/>
        <v/>
      </c>
      <c r="AK37" s="1" t="str">
        <f t="shared" si="59"/>
        <v/>
      </c>
      <c r="AL37" s="1" t="str">
        <f t="shared" ref="AL37:BQ37" si="60">IF(AL$4&lt;$E$3,"",SUMIFS($F23:$FS23,$F$5:$FS$5,"&lt;="&amp;AL$5,$F$5:$FS$5,"&gt;"&amp;(AL$5-$E$3))/$E$3)</f>
        <v/>
      </c>
      <c r="AM37" s="1" t="str">
        <f t="shared" si="60"/>
        <v/>
      </c>
      <c r="AN37" s="1" t="str">
        <f t="shared" si="60"/>
        <v/>
      </c>
      <c r="AO37" s="1" t="str">
        <f t="shared" si="60"/>
        <v/>
      </c>
      <c r="AP37" s="1" t="str">
        <f t="shared" si="60"/>
        <v/>
      </c>
      <c r="AQ37" s="1" t="str">
        <f t="shared" si="60"/>
        <v/>
      </c>
      <c r="AR37" s="1" t="str">
        <f t="shared" si="60"/>
        <v/>
      </c>
      <c r="AS37" s="1" t="str">
        <f t="shared" si="60"/>
        <v/>
      </c>
      <c r="AT37" s="1" t="str">
        <f t="shared" si="60"/>
        <v/>
      </c>
      <c r="AU37" s="1" t="str">
        <f t="shared" si="60"/>
        <v/>
      </c>
      <c r="AV37" s="1" t="str">
        <f t="shared" si="60"/>
        <v/>
      </c>
      <c r="AW37" s="1" t="str">
        <f t="shared" si="60"/>
        <v/>
      </c>
      <c r="AX37" s="1" t="str">
        <f t="shared" si="60"/>
        <v/>
      </c>
      <c r="AY37" s="1" t="str">
        <f t="shared" si="60"/>
        <v/>
      </c>
      <c r="AZ37" s="1" t="str">
        <f t="shared" si="60"/>
        <v/>
      </c>
      <c r="BA37" s="1" t="str">
        <f t="shared" si="60"/>
        <v/>
      </c>
      <c r="BB37" s="1" t="str">
        <f t="shared" si="60"/>
        <v/>
      </c>
      <c r="BC37" s="1" t="str">
        <f t="shared" si="60"/>
        <v/>
      </c>
      <c r="BD37" s="1" t="str">
        <f t="shared" si="60"/>
        <v/>
      </c>
      <c r="BE37" s="1" t="str">
        <f t="shared" si="60"/>
        <v/>
      </c>
      <c r="BF37" s="1" t="str">
        <f t="shared" si="60"/>
        <v/>
      </c>
      <c r="BG37" s="1" t="str">
        <f t="shared" si="60"/>
        <v/>
      </c>
      <c r="BH37" s="1" t="str">
        <f t="shared" si="60"/>
        <v/>
      </c>
      <c r="BI37" s="1" t="str">
        <f t="shared" si="60"/>
        <v/>
      </c>
      <c r="BJ37" s="1" t="str">
        <f t="shared" si="60"/>
        <v/>
      </c>
      <c r="BK37" s="1" t="str">
        <f t="shared" si="60"/>
        <v/>
      </c>
      <c r="BL37" s="1" t="str">
        <f t="shared" si="60"/>
        <v/>
      </c>
      <c r="BM37" s="1" t="str">
        <f t="shared" si="60"/>
        <v/>
      </c>
      <c r="BN37" s="1" t="str">
        <f t="shared" si="60"/>
        <v/>
      </c>
      <c r="BO37" s="1" t="str">
        <f t="shared" si="60"/>
        <v/>
      </c>
      <c r="BP37" s="1" t="str">
        <f t="shared" si="60"/>
        <v/>
      </c>
      <c r="BQ37" s="1" t="str">
        <f t="shared" si="60"/>
        <v/>
      </c>
      <c r="BR37" s="1" t="str">
        <f t="shared" ref="BR37:CW37" si="61">IF(BR$4&lt;$E$3,"",SUMIFS($F23:$FS23,$F$5:$FS$5,"&lt;="&amp;BR$5,$F$5:$FS$5,"&gt;"&amp;(BR$5-$E$3))/$E$3)</f>
        <v/>
      </c>
      <c r="BS37" s="1" t="str">
        <f t="shared" si="61"/>
        <v/>
      </c>
      <c r="BT37" s="1" t="str">
        <f t="shared" si="61"/>
        <v/>
      </c>
      <c r="BU37" s="1" t="str">
        <f t="shared" si="61"/>
        <v/>
      </c>
      <c r="BV37" s="1" t="str">
        <f t="shared" si="61"/>
        <v/>
      </c>
      <c r="BW37" s="1" t="str">
        <f t="shared" si="61"/>
        <v/>
      </c>
      <c r="BX37" s="1" t="str">
        <f t="shared" si="61"/>
        <v/>
      </c>
      <c r="BY37" s="1" t="str">
        <f t="shared" si="61"/>
        <v/>
      </c>
      <c r="BZ37" s="1" t="str">
        <f t="shared" si="61"/>
        <v/>
      </c>
      <c r="CA37" s="1" t="str">
        <f t="shared" si="61"/>
        <v/>
      </c>
      <c r="CB37" s="1" t="str">
        <f t="shared" si="61"/>
        <v/>
      </c>
      <c r="CC37" s="1" t="str">
        <f t="shared" si="61"/>
        <v/>
      </c>
      <c r="CD37" s="1" t="str">
        <f t="shared" si="61"/>
        <v/>
      </c>
      <c r="CE37" s="1" t="str">
        <f t="shared" si="61"/>
        <v/>
      </c>
      <c r="CF37" s="1" t="str">
        <f t="shared" si="61"/>
        <v/>
      </c>
      <c r="CG37" s="1" t="str">
        <f t="shared" si="61"/>
        <v/>
      </c>
      <c r="CH37" s="1" t="str">
        <f t="shared" si="61"/>
        <v/>
      </c>
      <c r="CI37" s="1" t="str">
        <f t="shared" si="61"/>
        <v/>
      </c>
      <c r="CJ37" s="1" t="str">
        <f t="shared" si="61"/>
        <v/>
      </c>
      <c r="CK37" s="1" t="str">
        <f t="shared" si="61"/>
        <v/>
      </c>
      <c r="CL37" s="1" t="str">
        <f t="shared" si="61"/>
        <v/>
      </c>
      <c r="CM37" s="1" t="str">
        <f t="shared" si="61"/>
        <v/>
      </c>
      <c r="CN37" s="1" t="str">
        <f t="shared" si="61"/>
        <v/>
      </c>
      <c r="CO37" s="1" t="str">
        <f t="shared" si="61"/>
        <v/>
      </c>
      <c r="CP37" s="1" t="str">
        <f t="shared" si="61"/>
        <v/>
      </c>
      <c r="CQ37" s="1" t="str">
        <f t="shared" si="61"/>
        <v/>
      </c>
      <c r="CR37" s="1" t="str">
        <f t="shared" si="61"/>
        <v/>
      </c>
      <c r="CS37" s="1" t="str">
        <f t="shared" si="61"/>
        <v/>
      </c>
      <c r="CT37" s="1" t="str">
        <f t="shared" si="61"/>
        <v/>
      </c>
      <c r="CU37" s="1" t="str">
        <f t="shared" si="61"/>
        <v/>
      </c>
      <c r="CV37" s="1" t="str">
        <f t="shared" si="61"/>
        <v/>
      </c>
      <c r="CW37" s="1" t="str">
        <f t="shared" si="61"/>
        <v/>
      </c>
      <c r="CX37" s="1" t="str">
        <f t="shared" ref="CX37:EC37" si="62">IF(CX$4&lt;$E$3,"",SUMIFS($F23:$FS23,$F$5:$FS$5,"&lt;="&amp;CX$5,$F$5:$FS$5,"&gt;"&amp;(CX$5-$E$3))/$E$3)</f>
        <v/>
      </c>
      <c r="CY37" s="1" t="str">
        <f t="shared" si="62"/>
        <v/>
      </c>
      <c r="CZ37" s="1" t="str">
        <f t="shared" si="62"/>
        <v/>
      </c>
      <c r="DA37" s="1">
        <f t="shared" si="62"/>
        <v>0.03</v>
      </c>
      <c r="DB37" s="1">
        <f t="shared" si="62"/>
        <v>0.03</v>
      </c>
      <c r="DC37" s="1">
        <f t="shared" si="62"/>
        <v>0.03</v>
      </c>
      <c r="DD37" s="1">
        <f t="shared" si="62"/>
        <v>0.03</v>
      </c>
      <c r="DE37" s="1">
        <f t="shared" si="62"/>
        <v>0.03</v>
      </c>
      <c r="DF37" s="1">
        <f t="shared" si="62"/>
        <v>0.03</v>
      </c>
      <c r="DG37" s="1">
        <f t="shared" si="62"/>
        <v>0.03</v>
      </c>
      <c r="DH37" s="1">
        <f t="shared" si="62"/>
        <v>0.03</v>
      </c>
      <c r="DI37" s="1">
        <f t="shared" si="62"/>
        <v>0.03</v>
      </c>
      <c r="DJ37" s="1">
        <f t="shared" si="62"/>
        <v>0.03</v>
      </c>
      <c r="DK37" s="1">
        <f t="shared" si="62"/>
        <v>0.03</v>
      </c>
      <c r="DL37" s="1">
        <f t="shared" si="62"/>
        <v>0.04</v>
      </c>
      <c r="DM37" s="1">
        <f t="shared" si="62"/>
        <v>0.04</v>
      </c>
      <c r="DN37" s="1">
        <f t="shared" si="62"/>
        <v>0.04</v>
      </c>
      <c r="DO37" s="1">
        <f t="shared" si="62"/>
        <v>0.04</v>
      </c>
      <c r="DP37" s="1">
        <f t="shared" si="62"/>
        <v>0.05</v>
      </c>
      <c r="DQ37" s="1">
        <f t="shared" si="62"/>
        <v>0.05</v>
      </c>
      <c r="DR37" s="1">
        <f t="shared" si="62"/>
        <v>0.05</v>
      </c>
      <c r="DS37" s="1">
        <f t="shared" si="62"/>
        <v>0.05</v>
      </c>
      <c r="DT37" s="1">
        <f t="shared" si="62"/>
        <v>0.05</v>
      </c>
      <c r="DU37" s="1">
        <f t="shared" si="62"/>
        <v>0.05</v>
      </c>
      <c r="DV37" s="1">
        <f t="shared" si="62"/>
        <v>0.05</v>
      </c>
      <c r="DW37" s="1">
        <f t="shared" si="62"/>
        <v>0.06</v>
      </c>
      <c r="DX37" s="1">
        <f t="shared" si="62"/>
        <v>0.06</v>
      </c>
      <c r="DY37" s="1">
        <f t="shared" si="62"/>
        <v>0.06</v>
      </c>
      <c r="DZ37" s="1">
        <f t="shared" si="62"/>
        <v>0.06</v>
      </c>
      <c r="EA37" s="1">
        <f t="shared" si="62"/>
        <v>0.06</v>
      </c>
      <c r="EB37" s="1">
        <f t="shared" si="62"/>
        <v>0.06</v>
      </c>
      <c r="EC37" s="1">
        <f t="shared" si="62"/>
        <v>0.06</v>
      </c>
      <c r="ED37" s="1">
        <f t="shared" ref="ED37:FI37" si="63">IF(ED$4&lt;$E$3,"",SUMIFS($F23:$FS23,$F$5:$FS$5,"&lt;="&amp;ED$5,$F$5:$FS$5,"&gt;"&amp;(ED$5-$E$3))/$E$3)</f>
        <v>0.06</v>
      </c>
      <c r="EE37" s="1">
        <f t="shared" si="63"/>
        <v>0.06</v>
      </c>
      <c r="EF37" s="1">
        <f t="shared" si="63"/>
        <v>0.06</v>
      </c>
      <c r="EG37" s="1">
        <f t="shared" si="63"/>
        <v>0.06</v>
      </c>
      <c r="EH37" s="1">
        <f t="shared" si="63"/>
        <v>0.06</v>
      </c>
      <c r="EI37" s="1">
        <f t="shared" si="63"/>
        <v>0.06</v>
      </c>
      <c r="EJ37" s="1">
        <f t="shared" si="63"/>
        <v>0.06</v>
      </c>
      <c r="EK37" s="1">
        <f t="shared" si="63"/>
        <v>0.06</v>
      </c>
      <c r="EL37" s="1">
        <f t="shared" si="63"/>
        <v>0.06</v>
      </c>
      <c r="EM37" s="1">
        <f t="shared" si="63"/>
        <v>0.06</v>
      </c>
      <c r="EN37" s="1">
        <f t="shared" si="63"/>
        <v>0.06</v>
      </c>
      <c r="EO37" s="1">
        <f t="shared" si="63"/>
        <v>0.06</v>
      </c>
      <c r="EP37" s="1">
        <f t="shared" si="63"/>
        <v>0.06</v>
      </c>
      <c r="EQ37" s="1">
        <f t="shared" si="63"/>
        <v>0.06</v>
      </c>
      <c r="ER37" s="1">
        <f t="shared" si="63"/>
        <v>0.06</v>
      </c>
      <c r="ES37" s="1">
        <f t="shared" si="63"/>
        <v>0.06</v>
      </c>
      <c r="ET37" s="1">
        <f t="shared" si="63"/>
        <v>0.06</v>
      </c>
      <c r="EU37" s="1">
        <f t="shared" si="63"/>
        <v>0.06</v>
      </c>
      <c r="EV37" s="1">
        <f t="shared" si="63"/>
        <v>0.06</v>
      </c>
      <c r="EW37" s="1">
        <f t="shared" si="63"/>
        <v>0.06</v>
      </c>
      <c r="EX37" s="1">
        <f t="shared" si="63"/>
        <v>0.06</v>
      </c>
      <c r="EY37" s="1">
        <f t="shared" si="63"/>
        <v>0.06</v>
      </c>
      <c r="EZ37" s="1">
        <f t="shared" si="63"/>
        <v>0.06</v>
      </c>
      <c r="FA37" s="1">
        <f t="shared" si="63"/>
        <v>0.06</v>
      </c>
      <c r="FB37" s="1">
        <f t="shared" si="63"/>
        <v>0.06</v>
      </c>
      <c r="FC37" s="1">
        <f t="shared" si="63"/>
        <v>0.06</v>
      </c>
      <c r="FD37" s="1">
        <f t="shared" si="63"/>
        <v>0.06</v>
      </c>
      <c r="FE37" s="1">
        <f t="shared" si="63"/>
        <v>0.06</v>
      </c>
      <c r="FF37" s="1">
        <f t="shared" si="63"/>
        <v>0.06</v>
      </c>
      <c r="FG37" s="1">
        <f t="shared" si="63"/>
        <v>0.06</v>
      </c>
      <c r="FH37" s="1">
        <f t="shared" si="63"/>
        <v>0.06</v>
      </c>
      <c r="FI37" s="1">
        <f t="shared" si="63"/>
        <v>0.06</v>
      </c>
      <c r="FJ37" s="1">
        <f t="shared" ref="FJ37:FS37" si="64">IF(FJ$4&lt;$E$3,"",SUMIFS($F23:$FS23,$F$5:$FS$5,"&lt;="&amp;FJ$5,$F$5:$FS$5,"&gt;"&amp;(FJ$5-$E$3))/$E$3)</f>
        <v>0.06</v>
      </c>
      <c r="FK37" s="1">
        <f t="shared" si="64"/>
        <v>0.06</v>
      </c>
      <c r="FL37" s="1">
        <f t="shared" si="64"/>
        <v>0.06</v>
      </c>
      <c r="FM37" s="1">
        <f t="shared" si="64"/>
        <v>0.06</v>
      </c>
      <c r="FN37" s="1">
        <f t="shared" si="64"/>
        <v>0.06</v>
      </c>
      <c r="FO37" s="1">
        <f t="shared" si="64"/>
        <v>0.06</v>
      </c>
      <c r="FP37" s="1">
        <f t="shared" si="64"/>
        <v>0.06</v>
      </c>
      <c r="FQ37" s="1">
        <f t="shared" si="64"/>
        <v>0.06</v>
      </c>
      <c r="FR37" s="1">
        <f t="shared" si="64"/>
        <v>0.06</v>
      </c>
      <c r="FS37" s="1">
        <f t="shared" si="64"/>
        <v>0.06</v>
      </c>
      <c r="FT37" s="1">
        <f t="shared" si="51"/>
        <v>0.06</v>
      </c>
      <c r="FW37" s="132">
        <f t="shared" si="52"/>
        <v>0.06</v>
      </c>
      <c r="FX37" s="132">
        <f>MIN(F37:FS37)</f>
        <v>0.03</v>
      </c>
      <c r="FY37" s="132">
        <f>MAX(F37:FS37)</f>
        <v>0.06</v>
      </c>
      <c r="FZ37" s="132">
        <f>AVERAGE(F37:FS37)</f>
        <v>5.3239436619718354E-2</v>
      </c>
      <c r="GA37" s="132">
        <f>AVERAGE(EP37:FS37)</f>
        <v>6.0000000000000039E-2</v>
      </c>
    </row>
    <row r="38" spans="2:183" ht="15.75" thickBot="1">
      <c r="B38" s="134" t="s">
        <v>42</v>
      </c>
      <c r="D38" s="105" t="s">
        <v>25</v>
      </c>
      <c r="E38" s="106"/>
      <c r="F38" s="131" t="str">
        <f t="shared" ref="F38:AK38" si="65">IF(F$4&lt;$E$3,"",SUMIFS($F24:$FS24,$F$5:$FS$5,"&lt;="&amp;F$5,$F$5:$FS$5,"&gt;"&amp;(F$5-$E$3))/$E$3)</f>
        <v/>
      </c>
      <c r="G38" s="131" t="str">
        <f t="shared" si="65"/>
        <v/>
      </c>
      <c r="H38" s="131" t="str">
        <f t="shared" si="65"/>
        <v/>
      </c>
      <c r="I38" s="131" t="str">
        <f t="shared" si="65"/>
        <v/>
      </c>
      <c r="J38" s="131" t="str">
        <f t="shared" si="65"/>
        <v/>
      </c>
      <c r="K38" s="131" t="str">
        <f t="shared" si="65"/>
        <v/>
      </c>
      <c r="L38" s="131" t="str">
        <f t="shared" si="65"/>
        <v/>
      </c>
      <c r="M38" s="131" t="str">
        <f t="shared" si="65"/>
        <v/>
      </c>
      <c r="N38" s="131" t="str">
        <f t="shared" si="65"/>
        <v/>
      </c>
      <c r="O38" s="131" t="str">
        <f t="shared" si="65"/>
        <v/>
      </c>
      <c r="P38" s="131" t="str">
        <f t="shared" si="65"/>
        <v/>
      </c>
      <c r="Q38" s="131" t="str">
        <f t="shared" si="65"/>
        <v/>
      </c>
      <c r="R38" s="131" t="str">
        <f t="shared" si="65"/>
        <v/>
      </c>
      <c r="S38" s="131" t="str">
        <f t="shared" si="65"/>
        <v/>
      </c>
      <c r="T38" s="131" t="str">
        <f t="shared" si="65"/>
        <v/>
      </c>
      <c r="U38" s="131" t="str">
        <f t="shared" si="65"/>
        <v/>
      </c>
      <c r="V38" s="131" t="str">
        <f t="shared" si="65"/>
        <v/>
      </c>
      <c r="W38" s="131" t="str">
        <f t="shared" si="65"/>
        <v/>
      </c>
      <c r="X38" s="131" t="str">
        <f t="shared" si="65"/>
        <v/>
      </c>
      <c r="Y38" s="131" t="str">
        <f t="shared" si="65"/>
        <v/>
      </c>
      <c r="Z38" s="131" t="str">
        <f t="shared" si="65"/>
        <v/>
      </c>
      <c r="AA38" s="131" t="str">
        <f t="shared" si="65"/>
        <v/>
      </c>
      <c r="AB38" s="131" t="str">
        <f t="shared" si="65"/>
        <v/>
      </c>
      <c r="AC38" s="131" t="str">
        <f t="shared" si="65"/>
        <v/>
      </c>
      <c r="AD38" s="131" t="str">
        <f t="shared" si="65"/>
        <v/>
      </c>
      <c r="AE38" s="131" t="str">
        <f t="shared" si="65"/>
        <v/>
      </c>
      <c r="AF38" s="131" t="str">
        <f t="shared" si="65"/>
        <v/>
      </c>
      <c r="AG38" s="131" t="str">
        <f t="shared" si="65"/>
        <v/>
      </c>
      <c r="AH38" s="131" t="str">
        <f t="shared" si="65"/>
        <v/>
      </c>
      <c r="AI38" s="131" t="str">
        <f t="shared" si="65"/>
        <v/>
      </c>
      <c r="AJ38" s="131" t="str">
        <f t="shared" si="65"/>
        <v/>
      </c>
      <c r="AK38" s="131" t="str">
        <f t="shared" si="65"/>
        <v/>
      </c>
      <c r="AL38" s="131" t="str">
        <f t="shared" ref="AL38:BQ38" si="66">IF(AL$4&lt;$E$3,"",SUMIFS($F24:$FS24,$F$5:$FS$5,"&lt;="&amp;AL$5,$F$5:$FS$5,"&gt;"&amp;(AL$5-$E$3))/$E$3)</f>
        <v/>
      </c>
      <c r="AM38" s="131" t="str">
        <f t="shared" si="66"/>
        <v/>
      </c>
      <c r="AN38" s="131" t="str">
        <f t="shared" si="66"/>
        <v/>
      </c>
      <c r="AO38" s="131" t="str">
        <f t="shared" si="66"/>
        <v/>
      </c>
      <c r="AP38" s="131" t="str">
        <f t="shared" si="66"/>
        <v/>
      </c>
      <c r="AQ38" s="131" t="str">
        <f t="shared" si="66"/>
        <v/>
      </c>
      <c r="AR38" s="131" t="str">
        <f t="shared" si="66"/>
        <v/>
      </c>
      <c r="AS38" s="131" t="str">
        <f t="shared" si="66"/>
        <v/>
      </c>
      <c r="AT38" s="131" t="str">
        <f t="shared" si="66"/>
        <v/>
      </c>
      <c r="AU38" s="131" t="str">
        <f t="shared" si="66"/>
        <v/>
      </c>
      <c r="AV38" s="131" t="str">
        <f t="shared" si="66"/>
        <v/>
      </c>
      <c r="AW38" s="131" t="str">
        <f t="shared" si="66"/>
        <v/>
      </c>
      <c r="AX38" s="131" t="str">
        <f t="shared" si="66"/>
        <v/>
      </c>
      <c r="AY38" s="131" t="str">
        <f t="shared" si="66"/>
        <v/>
      </c>
      <c r="AZ38" s="131" t="str">
        <f t="shared" si="66"/>
        <v/>
      </c>
      <c r="BA38" s="131" t="str">
        <f t="shared" si="66"/>
        <v/>
      </c>
      <c r="BB38" s="131" t="str">
        <f t="shared" si="66"/>
        <v/>
      </c>
      <c r="BC38" s="131" t="str">
        <f t="shared" si="66"/>
        <v/>
      </c>
      <c r="BD38" s="131" t="str">
        <f t="shared" si="66"/>
        <v/>
      </c>
      <c r="BE38" s="131" t="str">
        <f t="shared" si="66"/>
        <v/>
      </c>
      <c r="BF38" s="131" t="str">
        <f t="shared" si="66"/>
        <v/>
      </c>
      <c r="BG38" s="131" t="str">
        <f t="shared" si="66"/>
        <v/>
      </c>
      <c r="BH38" s="131" t="str">
        <f t="shared" si="66"/>
        <v/>
      </c>
      <c r="BI38" s="131" t="str">
        <f t="shared" si="66"/>
        <v/>
      </c>
      <c r="BJ38" s="131" t="str">
        <f t="shared" si="66"/>
        <v/>
      </c>
      <c r="BK38" s="131" t="str">
        <f t="shared" si="66"/>
        <v/>
      </c>
      <c r="BL38" s="131" t="str">
        <f t="shared" si="66"/>
        <v/>
      </c>
      <c r="BM38" s="131" t="str">
        <f t="shared" si="66"/>
        <v/>
      </c>
      <c r="BN38" s="131" t="str">
        <f t="shared" si="66"/>
        <v/>
      </c>
      <c r="BO38" s="131" t="str">
        <f t="shared" si="66"/>
        <v/>
      </c>
      <c r="BP38" s="131" t="str">
        <f t="shared" si="66"/>
        <v/>
      </c>
      <c r="BQ38" s="131" t="str">
        <f t="shared" si="66"/>
        <v/>
      </c>
      <c r="BR38" s="131" t="str">
        <f t="shared" ref="BR38:CW38" si="67">IF(BR$4&lt;$E$3,"",SUMIFS($F24:$FS24,$F$5:$FS$5,"&lt;="&amp;BR$5,$F$5:$FS$5,"&gt;"&amp;(BR$5-$E$3))/$E$3)</f>
        <v/>
      </c>
      <c r="BS38" s="131" t="str">
        <f t="shared" si="67"/>
        <v/>
      </c>
      <c r="BT38" s="131" t="str">
        <f t="shared" si="67"/>
        <v/>
      </c>
      <c r="BU38" s="131" t="str">
        <f t="shared" si="67"/>
        <v/>
      </c>
      <c r="BV38" s="131" t="str">
        <f t="shared" si="67"/>
        <v/>
      </c>
      <c r="BW38" s="131" t="str">
        <f t="shared" si="67"/>
        <v/>
      </c>
      <c r="BX38" s="131" t="str">
        <f t="shared" si="67"/>
        <v/>
      </c>
      <c r="BY38" s="131" t="str">
        <f t="shared" si="67"/>
        <v/>
      </c>
      <c r="BZ38" s="131" t="str">
        <f t="shared" si="67"/>
        <v/>
      </c>
      <c r="CA38" s="131" t="str">
        <f t="shared" si="67"/>
        <v/>
      </c>
      <c r="CB38" s="131" t="str">
        <f t="shared" si="67"/>
        <v/>
      </c>
      <c r="CC38" s="131" t="str">
        <f t="shared" si="67"/>
        <v/>
      </c>
      <c r="CD38" s="131" t="str">
        <f t="shared" si="67"/>
        <v/>
      </c>
      <c r="CE38" s="131" t="str">
        <f t="shared" si="67"/>
        <v/>
      </c>
      <c r="CF38" s="131" t="str">
        <f t="shared" si="67"/>
        <v/>
      </c>
      <c r="CG38" s="131" t="str">
        <f t="shared" si="67"/>
        <v/>
      </c>
      <c r="CH38" s="131" t="str">
        <f t="shared" si="67"/>
        <v/>
      </c>
      <c r="CI38" s="131" t="str">
        <f t="shared" si="67"/>
        <v/>
      </c>
      <c r="CJ38" s="131" t="str">
        <f t="shared" si="67"/>
        <v/>
      </c>
      <c r="CK38" s="131" t="str">
        <f t="shared" si="67"/>
        <v/>
      </c>
      <c r="CL38" s="131" t="str">
        <f t="shared" si="67"/>
        <v/>
      </c>
      <c r="CM38" s="131" t="str">
        <f t="shared" si="67"/>
        <v/>
      </c>
      <c r="CN38" s="131" t="str">
        <f t="shared" si="67"/>
        <v/>
      </c>
      <c r="CO38" s="131" t="str">
        <f t="shared" si="67"/>
        <v/>
      </c>
      <c r="CP38" s="131" t="str">
        <f t="shared" si="67"/>
        <v/>
      </c>
      <c r="CQ38" s="131" t="str">
        <f t="shared" si="67"/>
        <v/>
      </c>
      <c r="CR38" s="131" t="str">
        <f t="shared" si="67"/>
        <v/>
      </c>
      <c r="CS38" s="131" t="str">
        <f t="shared" si="67"/>
        <v/>
      </c>
      <c r="CT38" s="131" t="str">
        <f t="shared" si="67"/>
        <v/>
      </c>
      <c r="CU38" s="131" t="str">
        <f t="shared" si="67"/>
        <v/>
      </c>
      <c r="CV38" s="131" t="str">
        <f t="shared" si="67"/>
        <v/>
      </c>
      <c r="CW38" s="131" t="str">
        <f t="shared" si="67"/>
        <v/>
      </c>
      <c r="CX38" s="131" t="str">
        <f t="shared" ref="CX38:EC38" si="68">IF(CX$4&lt;$E$3,"",SUMIFS($F24:$FS24,$F$5:$FS$5,"&lt;="&amp;CX$5,$F$5:$FS$5,"&gt;"&amp;(CX$5-$E$3))/$E$3)</f>
        <v/>
      </c>
      <c r="CY38" s="131" t="str">
        <f t="shared" si="68"/>
        <v/>
      </c>
      <c r="CZ38" s="131" t="str">
        <f t="shared" si="68"/>
        <v/>
      </c>
      <c r="DA38" s="131">
        <f t="shared" si="68"/>
        <v>0.17</v>
      </c>
      <c r="DB38" s="131">
        <f t="shared" si="68"/>
        <v>0.17</v>
      </c>
      <c r="DC38" s="131">
        <f t="shared" si="68"/>
        <v>0.17</v>
      </c>
      <c r="DD38" s="131">
        <f t="shared" si="68"/>
        <v>0.17</v>
      </c>
      <c r="DE38" s="131">
        <f t="shared" si="68"/>
        <v>0.17</v>
      </c>
      <c r="DF38" s="131">
        <f t="shared" si="68"/>
        <v>0.17</v>
      </c>
      <c r="DG38" s="131">
        <f t="shared" si="68"/>
        <v>0.17</v>
      </c>
      <c r="DH38" s="131">
        <f t="shared" si="68"/>
        <v>0.17</v>
      </c>
      <c r="DI38" s="131">
        <f t="shared" si="68"/>
        <v>0.16</v>
      </c>
      <c r="DJ38" s="131">
        <f t="shared" si="68"/>
        <v>0.16</v>
      </c>
      <c r="DK38" s="131">
        <f t="shared" si="68"/>
        <v>0.15</v>
      </c>
      <c r="DL38" s="131">
        <f t="shared" si="68"/>
        <v>0.15</v>
      </c>
      <c r="DM38" s="131">
        <f t="shared" si="68"/>
        <v>0.15</v>
      </c>
      <c r="DN38" s="131">
        <f t="shared" si="68"/>
        <v>0.15</v>
      </c>
      <c r="DO38" s="131">
        <f t="shared" si="68"/>
        <v>0.15</v>
      </c>
      <c r="DP38" s="131">
        <f t="shared" si="68"/>
        <v>0.16</v>
      </c>
      <c r="DQ38" s="131">
        <f t="shared" si="68"/>
        <v>0.16</v>
      </c>
      <c r="DR38" s="131">
        <f t="shared" si="68"/>
        <v>0.16</v>
      </c>
      <c r="DS38" s="131">
        <f t="shared" si="68"/>
        <v>0.15</v>
      </c>
      <c r="DT38" s="131">
        <f t="shared" si="68"/>
        <v>0.15</v>
      </c>
      <c r="DU38" s="131">
        <f t="shared" si="68"/>
        <v>0.15</v>
      </c>
      <c r="DV38" s="131">
        <f t="shared" si="68"/>
        <v>0.14000000000000001</v>
      </c>
      <c r="DW38" s="131">
        <f t="shared" si="68"/>
        <v>0.15</v>
      </c>
      <c r="DX38" s="131">
        <f t="shared" si="68"/>
        <v>0.15</v>
      </c>
      <c r="DY38" s="131">
        <f t="shared" si="68"/>
        <v>0.15</v>
      </c>
      <c r="DZ38" s="131">
        <f t="shared" si="68"/>
        <v>0.15</v>
      </c>
      <c r="EA38" s="131">
        <f t="shared" si="68"/>
        <v>0.15</v>
      </c>
      <c r="EB38" s="131">
        <f t="shared" si="68"/>
        <v>0.16</v>
      </c>
      <c r="EC38" s="131">
        <f t="shared" si="68"/>
        <v>0.15</v>
      </c>
      <c r="ED38" s="131">
        <f t="shared" ref="ED38:FI38" si="69">IF(ED$4&lt;$E$3,"",SUMIFS($F24:$FS24,$F$5:$FS$5,"&lt;="&amp;ED$5,$F$5:$FS$5,"&gt;"&amp;(ED$5-$E$3))/$E$3)</f>
        <v>0.15</v>
      </c>
      <c r="EE38" s="131">
        <f t="shared" si="69"/>
        <v>0.15</v>
      </c>
      <c r="EF38" s="131">
        <f t="shared" si="69"/>
        <v>0.14000000000000001</v>
      </c>
      <c r="EG38" s="131">
        <f t="shared" si="69"/>
        <v>0.14000000000000001</v>
      </c>
      <c r="EH38" s="131">
        <f t="shared" si="69"/>
        <v>0.14000000000000001</v>
      </c>
      <c r="EI38" s="131">
        <f t="shared" si="69"/>
        <v>0.14000000000000001</v>
      </c>
      <c r="EJ38" s="131">
        <f t="shared" si="69"/>
        <v>0.14000000000000001</v>
      </c>
      <c r="EK38" s="131">
        <f t="shared" si="69"/>
        <v>0.15</v>
      </c>
      <c r="EL38" s="131">
        <f t="shared" si="69"/>
        <v>0.14000000000000001</v>
      </c>
      <c r="EM38" s="131">
        <f t="shared" si="69"/>
        <v>0.14000000000000001</v>
      </c>
      <c r="EN38" s="131">
        <f t="shared" si="69"/>
        <v>0.14000000000000001</v>
      </c>
      <c r="EO38" s="131">
        <f t="shared" si="69"/>
        <v>0.14000000000000001</v>
      </c>
      <c r="EP38" s="131">
        <f t="shared" si="69"/>
        <v>0.14000000000000001</v>
      </c>
      <c r="EQ38" s="131">
        <f t="shared" si="69"/>
        <v>0.14000000000000001</v>
      </c>
      <c r="ER38" s="131">
        <f t="shared" si="69"/>
        <v>0.15</v>
      </c>
      <c r="ES38" s="131">
        <f t="shared" si="69"/>
        <v>0.15</v>
      </c>
      <c r="ET38" s="131">
        <f t="shared" si="69"/>
        <v>0.15</v>
      </c>
      <c r="EU38" s="131">
        <f t="shared" si="69"/>
        <v>0.15</v>
      </c>
      <c r="EV38" s="131">
        <f t="shared" si="69"/>
        <v>0.15</v>
      </c>
      <c r="EW38" s="131">
        <f t="shared" si="69"/>
        <v>0.14000000000000001</v>
      </c>
      <c r="EX38" s="131">
        <f t="shared" si="69"/>
        <v>0.15</v>
      </c>
      <c r="EY38" s="131">
        <f t="shared" si="69"/>
        <v>0.16</v>
      </c>
      <c r="EZ38" s="131">
        <f t="shared" si="69"/>
        <v>0.15</v>
      </c>
      <c r="FA38" s="131">
        <f t="shared" si="69"/>
        <v>0.15</v>
      </c>
      <c r="FB38" s="131">
        <f t="shared" si="69"/>
        <v>0.14000000000000001</v>
      </c>
      <c r="FC38" s="131">
        <f t="shared" si="69"/>
        <v>0.15</v>
      </c>
      <c r="FD38" s="131">
        <f t="shared" si="69"/>
        <v>0.15</v>
      </c>
      <c r="FE38" s="131">
        <f t="shared" si="69"/>
        <v>0.16</v>
      </c>
      <c r="FF38" s="131">
        <f t="shared" si="69"/>
        <v>0.17</v>
      </c>
      <c r="FG38" s="131">
        <f t="shared" si="69"/>
        <v>0.17</v>
      </c>
      <c r="FH38" s="131">
        <f t="shared" si="69"/>
        <v>0.17</v>
      </c>
      <c r="FI38" s="131">
        <f t="shared" si="69"/>
        <v>0.17</v>
      </c>
      <c r="FJ38" s="131">
        <f t="shared" ref="FJ38:FR38" si="70">IF(FJ$4&lt;$E$3,"",SUMIFS($F24:$FS24,$F$5:$FS$5,"&lt;="&amp;FJ$5,$F$5:$FS$5,"&gt;"&amp;(FJ$5-$E$3))/$E$3)</f>
        <v>0.17</v>
      </c>
      <c r="FK38" s="131">
        <f t="shared" si="70"/>
        <v>0.16</v>
      </c>
      <c r="FL38" s="131">
        <f t="shared" si="70"/>
        <v>0.16</v>
      </c>
      <c r="FM38" s="131">
        <f t="shared" si="70"/>
        <v>0.16</v>
      </c>
      <c r="FN38" s="131">
        <f t="shared" si="70"/>
        <v>0.16</v>
      </c>
      <c r="FO38" s="131">
        <f t="shared" si="70"/>
        <v>0.16</v>
      </c>
      <c r="FP38" s="131">
        <f t="shared" si="70"/>
        <v>0.16</v>
      </c>
      <c r="FQ38" s="131">
        <f t="shared" si="70"/>
        <v>0.16</v>
      </c>
      <c r="FR38" s="131">
        <f t="shared" si="70"/>
        <v>0.16</v>
      </c>
      <c r="FS38" s="131">
        <f>IF(FS$4&lt;$E$3,"",SUMIFS($F24:$FS24,$F$5:$FS$5,"&lt;="&amp;FS$5,$F$5:$FS$5,"&gt;"&amp;(FS$5-$E$3))/$E$3)</f>
        <v>0.16</v>
      </c>
      <c r="FT38" s="131">
        <f>IF(FT$4&lt;$E$3,"",SUMIFS($F24:$FT24,$F$5:$FT$5,"&lt;="&amp;FT$5,$F$5:$FT$5,"&gt;"&amp;(FT$5-$E$3))/$E$3)</f>
        <v>0.16</v>
      </c>
      <c r="FW38" s="133">
        <f t="shared" si="52"/>
        <v>0.16</v>
      </c>
      <c r="FX38" s="133">
        <f>MIN(F38:FS38)</f>
        <v>0.14000000000000001</v>
      </c>
      <c r="FY38" s="133">
        <f>MAX(F38:FS38)</f>
        <v>0.17</v>
      </c>
      <c r="FZ38" s="133">
        <f>AVERAGE(F38:FS38)</f>
        <v>0.15408450704225357</v>
      </c>
      <c r="GA38" s="133">
        <f>AVERAGE(EP38:FS38)</f>
        <v>0.15566666666666668</v>
      </c>
    </row>
    <row r="39" spans="2:183" ht="15.75" thickTop="1"/>
    <row r="40" spans="2:183">
      <c r="B40" s="136" t="s">
        <v>42</v>
      </c>
      <c r="D40" s="99" t="s">
        <v>65</v>
      </c>
      <c r="E40" s="153">
        <v>150</v>
      </c>
      <c r="F40" s="153" t="s">
        <v>24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V40" s="99"/>
      <c r="FW40" s="99"/>
      <c r="FX40" s="99"/>
      <c r="FY40" s="99"/>
      <c r="FZ40" s="135" t="s">
        <v>42</v>
      </c>
      <c r="GA40" s="135" t="s">
        <v>42</v>
      </c>
    </row>
    <row r="41" spans="2:183">
      <c r="B41" s="99"/>
    </row>
    <row r="42" spans="2:183">
      <c r="B42" s="99"/>
      <c r="D42" s="98" t="s">
        <v>44</v>
      </c>
    </row>
    <row r="43" spans="2:183">
      <c r="B43" s="99"/>
      <c r="D43" s="27" t="s">
        <v>28</v>
      </c>
      <c r="E43" s="161">
        <v>5</v>
      </c>
      <c r="F43">
        <f>COUNTIFS('150 TS and Hurricane DATA'!$I$5:$I$498,$E$40,'150 TS and Hurricane DATA'!$J$5:$J$498,$E43,'150 TS and Hurricane DATA'!$H$5:$H$498,F$5,'150 TS and Hurricane DATA'!$K$5:$K$498,$F$40)</f>
        <v>0</v>
      </c>
      <c r="G43">
        <f>COUNTIFS('150 TS and Hurricane DATA'!$I$5:$I$498,$E$40,'150 TS and Hurricane DATA'!$J$5:$J$498,$E43,'150 TS and Hurricane DATA'!$H$5:$H$498,G$5,'150 TS and Hurricane DATA'!$K$5:$K$498,$F$40)</f>
        <v>0</v>
      </c>
      <c r="H43">
        <f>COUNTIFS('150 TS and Hurricane DATA'!$I$5:$I$498,$E$40,'150 TS and Hurricane DATA'!$J$5:$J$498,$E43,'150 TS and Hurricane DATA'!$H$5:$H$498,H$5,'150 TS and Hurricane DATA'!$K$5:$K$498,$F$40)</f>
        <v>0</v>
      </c>
      <c r="I43">
        <f>COUNTIFS('150 TS and Hurricane DATA'!$I$5:$I$498,$E$40,'150 TS and Hurricane DATA'!$J$5:$J$498,$E43,'150 TS and Hurricane DATA'!$H$5:$H$498,I$5,'150 TS and Hurricane DATA'!$K$5:$K$498,$F$40)</f>
        <v>0</v>
      </c>
      <c r="J43">
        <f>COUNTIFS('150 TS and Hurricane DATA'!$I$5:$I$498,$E$40,'150 TS and Hurricane DATA'!$J$5:$J$498,$E43,'150 TS and Hurricane DATA'!$H$5:$H$498,J$5,'150 TS and Hurricane DATA'!$K$5:$K$498,$F$40)</f>
        <v>0</v>
      </c>
      <c r="K43">
        <f>COUNTIFS('150 TS and Hurricane DATA'!$I$5:$I$498,$E$40,'150 TS and Hurricane DATA'!$J$5:$J$498,$E43,'150 TS and Hurricane DATA'!$H$5:$H$498,K$5,'150 TS and Hurricane DATA'!$K$5:$K$498,$F$40)</f>
        <v>0</v>
      </c>
      <c r="L43">
        <f>COUNTIFS('150 TS and Hurricane DATA'!$I$5:$I$498,$E$40,'150 TS and Hurricane DATA'!$J$5:$J$498,$E43,'150 TS and Hurricane DATA'!$H$5:$H$498,L$5,'150 TS and Hurricane DATA'!$K$5:$K$498,$F$40)</f>
        <v>0</v>
      </c>
      <c r="M43">
        <f>COUNTIFS('150 TS and Hurricane DATA'!$I$5:$I$498,$E$40,'150 TS and Hurricane DATA'!$J$5:$J$498,$E43,'150 TS and Hurricane DATA'!$H$5:$H$498,M$5,'150 TS and Hurricane DATA'!$K$5:$K$498,$F$40)</f>
        <v>0</v>
      </c>
      <c r="N43">
        <f>COUNTIFS('150 TS and Hurricane DATA'!$I$5:$I$498,$E$40,'150 TS and Hurricane DATA'!$J$5:$J$498,$E43,'150 TS and Hurricane DATA'!$H$5:$H$498,N$5,'150 TS and Hurricane DATA'!$K$5:$K$498,$F$40)</f>
        <v>0</v>
      </c>
      <c r="O43">
        <f>COUNTIFS('150 TS and Hurricane DATA'!$I$5:$I$498,$E$40,'150 TS and Hurricane DATA'!$J$5:$J$498,$E43,'150 TS and Hurricane DATA'!$H$5:$H$498,O$5,'150 TS and Hurricane DATA'!$K$5:$K$498,$F$40)</f>
        <v>0</v>
      </c>
      <c r="P43">
        <f>COUNTIFS('150 TS and Hurricane DATA'!$I$5:$I$498,$E$40,'150 TS and Hurricane DATA'!$J$5:$J$498,$E43,'150 TS and Hurricane DATA'!$H$5:$H$498,P$5,'150 TS and Hurricane DATA'!$K$5:$K$498,$F$40)</f>
        <v>0</v>
      </c>
      <c r="Q43">
        <f>COUNTIFS('150 TS and Hurricane DATA'!$I$5:$I$498,$E$40,'150 TS and Hurricane DATA'!$J$5:$J$498,$E43,'150 TS and Hurricane DATA'!$H$5:$H$498,Q$5,'150 TS and Hurricane DATA'!$K$5:$K$498,$F$40)</f>
        <v>0</v>
      </c>
      <c r="R43">
        <f>COUNTIFS('150 TS and Hurricane DATA'!$I$5:$I$498,$E$40,'150 TS and Hurricane DATA'!$J$5:$J$498,$E43,'150 TS and Hurricane DATA'!$H$5:$H$498,R$5,'150 TS and Hurricane DATA'!$K$5:$K$498,$F$40)</f>
        <v>0</v>
      </c>
      <c r="S43">
        <f>COUNTIFS('150 TS and Hurricane DATA'!$I$5:$I$498,$E$40,'150 TS and Hurricane DATA'!$J$5:$J$498,$E43,'150 TS and Hurricane DATA'!$H$5:$H$498,S$5,'150 TS and Hurricane DATA'!$K$5:$K$498,$F$40)</f>
        <v>0</v>
      </c>
      <c r="T43">
        <f>COUNTIFS('150 TS and Hurricane DATA'!$I$5:$I$498,$E$40,'150 TS and Hurricane DATA'!$J$5:$J$498,$E43,'150 TS and Hurricane DATA'!$H$5:$H$498,T$5,'150 TS and Hurricane DATA'!$K$5:$K$498,$F$40)</f>
        <v>0</v>
      </c>
      <c r="U43">
        <f>COUNTIFS('150 TS and Hurricane DATA'!$I$5:$I$498,$E$40,'150 TS and Hurricane DATA'!$J$5:$J$498,$E43,'150 TS and Hurricane DATA'!$H$5:$H$498,U$5,'150 TS and Hurricane DATA'!$K$5:$K$498,$F$40)</f>
        <v>0</v>
      </c>
      <c r="V43">
        <f>COUNTIFS('150 TS and Hurricane DATA'!$I$5:$I$498,$E$40,'150 TS and Hurricane DATA'!$J$5:$J$498,$E43,'150 TS and Hurricane DATA'!$H$5:$H$498,V$5,'150 TS and Hurricane DATA'!$K$5:$K$498,$F$40)</f>
        <v>0</v>
      </c>
      <c r="W43">
        <f>COUNTIFS('150 TS and Hurricane DATA'!$I$5:$I$498,$E$40,'150 TS and Hurricane DATA'!$J$5:$J$498,$E43,'150 TS and Hurricane DATA'!$H$5:$H$498,W$5,'150 TS and Hurricane DATA'!$K$5:$K$498,$F$40)</f>
        <v>0</v>
      </c>
      <c r="X43">
        <f>COUNTIFS('150 TS and Hurricane DATA'!$I$5:$I$498,$E$40,'150 TS and Hurricane DATA'!$J$5:$J$498,$E43,'150 TS and Hurricane DATA'!$H$5:$H$498,X$5,'150 TS and Hurricane DATA'!$K$5:$K$498,$F$40)</f>
        <v>0</v>
      </c>
      <c r="Y43">
        <f>COUNTIFS('150 TS and Hurricane DATA'!$I$5:$I$498,$E$40,'150 TS and Hurricane DATA'!$J$5:$J$498,$E43,'150 TS and Hurricane DATA'!$H$5:$H$498,Y$5,'150 TS and Hurricane DATA'!$K$5:$K$498,$F$40)</f>
        <v>0</v>
      </c>
      <c r="Z43">
        <f>COUNTIFS('150 TS and Hurricane DATA'!$I$5:$I$498,$E$40,'150 TS and Hurricane DATA'!$J$5:$J$498,$E43,'150 TS and Hurricane DATA'!$H$5:$H$498,Z$5,'150 TS and Hurricane DATA'!$K$5:$K$498,$F$40)</f>
        <v>0</v>
      </c>
      <c r="AA43">
        <f>COUNTIFS('150 TS and Hurricane DATA'!$I$5:$I$498,$E$40,'150 TS and Hurricane DATA'!$J$5:$J$498,$E43,'150 TS and Hurricane DATA'!$H$5:$H$498,AA$5,'150 TS and Hurricane DATA'!$K$5:$K$498,$F$40)</f>
        <v>0</v>
      </c>
      <c r="AB43">
        <f>COUNTIFS('150 TS and Hurricane DATA'!$I$5:$I$498,$E$40,'150 TS and Hurricane DATA'!$J$5:$J$498,$E43,'150 TS and Hurricane DATA'!$H$5:$H$498,AB$5,'150 TS and Hurricane DATA'!$K$5:$K$498,$F$40)</f>
        <v>0</v>
      </c>
      <c r="AC43">
        <f>COUNTIFS('150 TS and Hurricane DATA'!$I$5:$I$498,$E$40,'150 TS and Hurricane DATA'!$J$5:$J$498,$E43,'150 TS and Hurricane DATA'!$H$5:$H$498,AC$5,'150 TS and Hurricane DATA'!$K$5:$K$498,$F$40)</f>
        <v>0</v>
      </c>
      <c r="AD43">
        <f>COUNTIFS('150 TS and Hurricane DATA'!$I$5:$I$498,$E$40,'150 TS and Hurricane DATA'!$J$5:$J$498,$E43,'150 TS and Hurricane DATA'!$H$5:$H$498,AD$5,'150 TS and Hurricane DATA'!$K$5:$K$498,$F$40)</f>
        <v>0</v>
      </c>
      <c r="AE43">
        <f>COUNTIFS('150 TS and Hurricane DATA'!$I$5:$I$498,$E$40,'150 TS and Hurricane DATA'!$J$5:$J$498,$E43,'150 TS and Hurricane DATA'!$H$5:$H$498,AE$5,'150 TS and Hurricane DATA'!$K$5:$K$498,$F$40)</f>
        <v>0</v>
      </c>
      <c r="AF43">
        <f>COUNTIFS('150 TS and Hurricane DATA'!$I$5:$I$498,$E$40,'150 TS and Hurricane DATA'!$J$5:$J$498,$E43,'150 TS and Hurricane DATA'!$H$5:$H$498,AF$5,'150 TS and Hurricane DATA'!$K$5:$K$498,$F$40)</f>
        <v>0</v>
      </c>
      <c r="AG43">
        <f>COUNTIFS('150 TS and Hurricane DATA'!$I$5:$I$498,$E$40,'150 TS and Hurricane DATA'!$J$5:$J$498,$E43,'150 TS and Hurricane DATA'!$H$5:$H$498,AG$5,'150 TS and Hurricane DATA'!$K$5:$K$498,$F$40)</f>
        <v>0</v>
      </c>
      <c r="AH43">
        <f>COUNTIFS('150 TS and Hurricane DATA'!$I$5:$I$498,$E$40,'150 TS and Hurricane DATA'!$J$5:$J$498,$E43,'150 TS and Hurricane DATA'!$H$5:$H$498,AH$5,'150 TS and Hurricane DATA'!$K$5:$K$498,$F$40)</f>
        <v>0</v>
      </c>
      <c r="AI43">
        <f>COUNTIFS('150 TS and Hurricane DATA'!$I$5:$I$498,$E$40,'150 TS and Hurricane DATA'!$J$5:$J$498,$E43,'150 TS and Hurricane DATA'!$H$5:$H$498,AI$5,'150 TS and Hurricane DATA'!$K$5:$K$498,$F$40)</f>
        <v>0</v>
      </c>
      <c r="AJ43">
        <f>COUNTIFS('150 TS and Hurricane DATA'!$I$5:$I$498,$E$40,'150 TS and Hurricane DATA'!$J$5:$J$498,$E43,'150 TS and Hurricane DATA'!$H$5:$H$498,AJ$5,'150 TS and Hurricane DATA'!$K$5:$K$498,$F$40)</f>
        <v>0</v>
      </c>
      <c r="AK43">
        <f>COUNTIFS('150 TS and Hurricane DATA'!$I$5:$I$498,$E$40,'150 TS and Hurricane DATA'!$J$5:$J$498,$E43,'150 TS and Hurricane DATA'!$H$5:$H$498,AK$5,'150 TS and Hurricane DATA'!$K$5:$K$498,$F$40)</f>
        <v>0</v>
      </c>
      <c r="AL43">
        <f>COUNTIFS('150 TS and Hurricane DATA'!$I$5:$I$498,$E$40,'150 TS and Hurricane DATA'!$J$5:$J$498,$E43,'150 TS and Hurricane DATA'!$H$5:$H$498,AL$5,'150 TS and Hurricane DATA'!$K$5:$K$498,$F$40)</f>
        <v>0</v>
      </c>
      <c r="AM43">
        <f>COUNTIFS('150 TS and Hurricane DATA'!$I$5:$I$498,$E$40,'150 TS and Hurricane DATA'!$J$5:$J$498,$E43,'150 TS and Hurricane DATA'!$H$5:$H$498,AM$5,'150 TS and Hurricane DATA'!$K$5:$K$498,$F$40)</f>
        <v>0</v>
      </c>
      <c r="AN43">
        <f>COUNTIFS('150 TS and Hurricane DATA'!$I$5:$I$498,$E$40,'150 TS and Hurricane DATA'!$J$5:$J$498,$E43,'150 TS and Hurricane DATA'!$H$5:$H$498,AN$5,'150 TS and Hurricane DATA'!$K$5:$K$498,$F$40)</f>
        <v>0</v>
      </c>
      <c r="AO43">
        <f>COUNTIFS('150 TS and Hurricane DATA'!$I$5:$I$498,$E$40,'150 TS and Hurricane DATA'!$J$5:$J$498,$E43,'150 TS and Hurricane DATA'!$H$5:$H$498,AO$5,'150 TS and Hurricane DATA'!$K$5:$K$498,$F$40)</f>
        <v>0</v>
      </c>
      <c r="AP43">
        <f>COUNTIFS('150 TS and Hurricane DATA'!$I$5:$I$498,$E$40,'150 TS and Hurricane DATA'!$J$5:$J$498,$E43,'150 TS and Hurricane DATA'!$H$5:$H$498,AP$5,'150 TS and Hurricane DATA'!$K$5:$K$498,$F$40)</f>
        <v>0</v>
      </c>
      <c r="AQ43">
        <f>COUNTIFS('150 TS and Hurricane DATA'!$I$5:$I$498,$E$40,'150 TS and Hurricane DATA'!$J$5:$J$498,$E43,'150 TS and Hurricane DATA'!$H$5:$H$498,AQ$5,'150 TS and Hurricane DATA'!$K$5:$K$498,$F$40)</f>
        <v>0</v>
      </c>
      <c r="AR43">
        <f>COUNTIFS('150 TS and Hurricane DATA'!$I$5:$I$498,$E$40,'150 TS and Hurricane DATA'!$J$5:$J$498,$E43,'150 TS and Hurricane DATA'!$H$5:$H$498,AR$5,'150 TS and Hurricane DATA'!$K$5:$K$498,$F$40)</f>
        <v>0</v>
      </c>
      <c r="AS43">
        <f>COUNTIFS('150 TS and Hurricane DATA'!$I$5:$I$498,$E$40,'150 TS and Hurricane DATA'!$J$5:$J$498,$E43,'150 TS and Hurricane DATA'!$H$5:$H$498,AS$5,'150 TS and Hurricane DATA'!$K$5:$K$498,$F$40)</f>
        <v>0</v>
      </c>
      <c r="AT43">
        <f>COUNTIFS('150 TS and Hurricane DATA'!$I$5:$I$498,$E$40,'150 TS and Hurricane DATA'!$J$5:$J$498,$E43,'150 TS and Hurricane DATA'!$H$5:$H$498,AT$5,'150 TS and Hurricane DATA'!$K$5:$K$498,$F$40)</f>
        <v>0</v>
      </c>
      <c r="AU43">
        <f>COUNTIFS('150 TS and Hurricane DATA'!$I$5:$I$498,$E$40,'150 TS and Hurricane DATA'!$J$5:$J$498,$E43,'150 TS and Hurricane DATA'!$H$5:$H$498,AU$5,'150 TS and Hurricane DATA'!$K$5:$K$498,$F$40)</f>
        <v>0</v>
      </c>
      <c r="AV43">
        <f>COUNTIFS('150 TS and Hurricane DATA'!$I$5:$I$498,$E$40,'150 TS and Hurricane DATA'!$J$5:$J$498,$E43,'150 TS and Hurricane DATA'!$H$5:$H$498,AV$5,'150 TS and Hurricane DATA'!$K$5:$K$498,$F$40)</f>
        <v>0</v>
      </c>
      <c r="AW43">
        <f>COUNTIFS('150 TS and Hurricane DATA'!$I$5:$I$498,$E$40,'150 TS and Hurricane DATA'!$J$5:$J$498,$E43,'150 TS and Hurricane DATA'!$H$5:$H$498,AW$5,'150 TS and Hurricane DATA'!$K$5:$K$498,$F$40)</f>
        <v>0</v>
      </c>
      <c r="AX43">
        <f>COUNTIFS('150 TS and Hurricane DATA'!$I$5:$I$498,$E$40,'150 TS and Hurricane DATA'!$J$5:$J$498,$E43,'150 TS and Hurricane DATA'!$H$5:$H$498,AX$5,'150 TS and Hurricane DATA'!$K$5:$K$498,$F$40)</f>
        <v>0</v>
      </c>
      <c r="AY43">
        <f>COUNTIFS('150 TS and Hurricane DATA'!$I$5:$I$498,$E$40,'150 TS and Hurricane DATA'!$J$5:$J$498,$E43,'150 TS and Hurricane DATA'!$H$5:$H$498,AY$5,'150 TS and Hurricane DATA'!$K$5:$K$498,$F$40)</f>
        <v>0</v>
      </c>
      <c r="AZ43">
        <f>COUNTIFS('150 TS and Hurricane DATA'!$I$5:$I$498,$E$40,'150 TS and Hurricane DATA'!$J$5:$J$498,$E43,'150 TS and Hurricane DATA'!$H$5:$H$498,AZ$5,'150 TS and Hurricane DATA'!$K$5:$K$498,$F$40)</f>
        <v>0</v>
      </c>
      <c r="BA43">
        <f>COUNTIFS('150 TS and Hurricane DATA'!$I$5:$I$498,$E$40,'150 TS and Hurricane DATA'!$J$5:$J$498,$E43,'150 TS and Hurricane DATA'!$H$5:$H$498,BA$5,'150 TS and Hurricane DATA'!$K$5:$K$498,$F$40)</f>
        <v>0</v>
      </c>
      <c r="BB43">
        <f>COUNTIFS('150 TS and Hurricane DATA'!$I$5:$I$498,$E$40,'150 TS and Hurricane DATA'!$J$5:$J$498,$E43,'150 TS and Hurricane DATA'!$H$5:$H$498,BB$5,'150 TS and Hurricane DATA'!$K$5:$K$498,$F$40)</f>
        <v>0</v>
      </c>
      <c r="BC43">
        <f>COUNTIFS('150 TS and Hurricane DATA'!$I$5:$I$498,$E$40,'150 TS and Hurricane DATA'!$J$5:$J$498,$E43,'150 TS and Hurricane DATA'!$H$5:$H$498,BC$5,'150 TS and Hurricane DATA'!$K$5:$K$498,$F$40)</f>
        <v>0</v>
      </c>
      <c r="BD43">
        <f>COUNTIFS('150 TS and Hurricane DATA'!$I$5:$I$498,$E$40,'150 TS and Hurricane DATA'!$J$5:$J$498,$E43,'150 TS and Hurricane DATA'!$H$5:$H$498,BD$5,'150 TS and Hurricane DATA'!$K$5:$K$498,$F$40)</f>
        <v>0</v>
      </c>
      <c r="BE43">
        <f>COUNTIFS('150 TS and Hurricane DATA'!$I$5:$I$498,$E$40,'150 TS and Hurricane DATA'!$J$5:$J$498,$E43,'150 TS and Hurricane DATA'!$H$5:$H$498,BE$5,'150 TS and Hurricane DATA'!$K$5:$K$498,$F$40)</f>
        <v>0</v>
      </c>
      <c r="BF43">
        <f>COUNTIFS('150 TS and Hurricane DATA'!$I$5:$I$498,$E$40,'150 TS and Hurricane DATA'!$J$5:$J$498,$E43,'150 TS and Hurricane DATA'!$H$5:$H$498,BF$5,'150 TS and Hurricane DATA'!$K$5:$K$498,$F$40)</f>
        <v>0</v>
      </c>
      <c r="BG43">
        <f>COUNTIFS('150 TS and Hurricane DATA'!$I$5:$I$498,$E$40,'150 TS and Hurricane DATA'!$J$5:$J$498,$E43,'150 TS and Hurricane DATA'!$H$5:$H$498,BG$5,'150 TS and Hurricane DATA'!$K$5:$K$498,$F$40)</f>
        <v>0</v>
      </c>
      <c r="BH43">
        <f>COUNTIFS('150 TS and Hurricane DATA'!$I$5:$I$498,$E$40,'150 TS and Hurricane DATA'!$J$5:$J$498,$E43,'150 TS and Hurricane DATA'!$H$5:$H$498,BH$5,'150 TS and Hurricane DATA'!$K$5:$K$498,$F$40)</f>
        <v>0</v>
      </c>
      <c r="BI43">
        <f>COUNTIFS('150 TS and Hurricane DATA'!$I$5:$I$498,$E$40,'150 TS and Hurricane DATA'!$J$5:$J$498,$E43,'150 TS and Hurricane DATA'!$H$5:$H$498,BI$5,'150 TS and Hurricane DATA'!$K$5:$K$498,$F$40)</f>
        <v>0</v>
      </c>
      <c r="BJ43">
        <f>COUNTIFS('150 TS and Hurricane DATA'!$I$5:$I$498,$E$40,'150 TS and Hurricane DATA'!$J$5:$J$498,$E43,'150 TS and Hurricane DATA'!$H$5:$H$498,BJ$5,'150 TS and Hurricane DATA'!$K$5:$K$498,$F$40)</f>
        <v>0</v>
      </c>
      <c r="BK43">
        <f>COUNTIFS('150 TS and Hurricane DATA'!$I$5:$I$498,$E$40,'150 TS and Hurricane DATA'!$J$5:$J$498,$E43,'150 TS and Hurricane DATA'!$H$5:$H$498,BK$5,'150 TS and Hurricane DATA'!$K$5:$K$498,$F$40)</f>
        <v>0</v>
      </c>
      <c r="BL43">
        <f>COUNTIFS('150 TS and Hurricane DATA'!$I$5:$I$498,$E$40,'150 TS and Hurricane DATA'!$J$5:$J$498,$E43,'150 TS and Hurricane DATA'!$H$5:$H$498,BL$5,'150 TS and Hurricane DATA'!$K$5:$K$498,$F$40)</f>
        <v>0</v>
      </c>
      <c r="BM43">
        <f>COUNTIFS('150 TS and Hurricane DATA'!$I$5:$I$498,$E$40,'150 TS and Hurricane DATA'!$J$5:$J$498,$E43,'150 TS and Hurricane DATA'!$H$5:$H$498,BM$5,'150 TS and Hurricane DATA'!$K$5:$K$498,$F$40)</f>
        <v>0</v>
      </c>
      <c r="BN43">
        <f>COUNTIFS('150 TS and Hurricane DATA'!$I$5:$I$498,$E$40,'150 TS and Hurricane DATA'!$J$5:$J$498,$E43,'150 TS and Hurricane DATA'!$H$5:$H$498,BN$5,'150 TS and Hurricane DATA'!$K$5:$K$498,$F$40)</f>
        <v>0</v>
      </c>
      <c r="BO43">
        <f>COUNTIFS('150 TS and Hurricane DATA'!$I$5:$I$498,$E$40,'150 TS and Hurricane DATA'!$J$5:$J$498,$E43,'150 TS and Hurricane DATA'!$H$5:$H$498,BO$5,'150 TS and Hurricane DATA'!$K$5:$K$498,$F$40)</f>
        <v>0</v>
      </c>
      <c r="BP43">
        <f>COUNTIFS('150 TS and Hurricane DATA'!$I$5:$I$498,$E$40,'150 TS and Hurricane DATA'!$J$5:$J$498,$E43,'150 TS and Hurricane DATA'!$H$5:$H$498,BP$5,'150 TS and Hurricane DATA'!$K$5:$K$498,$F$40)</f>
        <v>0</v>
      </c>
      <c r="BQ43">
        <f>COUNTIFS('150 TS and Hurricane DATA'!$I$5:$I$498,$E$40,'150 TS and Hurricane DATA'!$J$5:$J$498,$E43,'150 TS and Hurricane DATA'!$H$5:$H$498,BQ$5,'150 TS and Hurricane DATA'!$K$5:$K$498,$F$40)</f>
        <v>0</v>
      </c>
      <c r="BR43">
        <f>COUNTIFS('150 TS and Hurricane DATA'!$I$5:$I$498,$E$40,'150 TS and Hurricane DATA'!$J$5:$J$498,$E43,'150 TS and Hurricane DATA'!$H$5:$H$498,BR$5,'150 TS and Hurricane DATA'!$K$5:$K$498,$F$40)</f>
        <v>0</v>
      </c>
      <c r="BS43">
        <f>COUNTIFS('150 TS and Hurricane DATA'!$I$5:$I$498,$E$40,'150 TS and Hurricane DATA'!$J$5:$J$498,$E43,'150 TS and Hurricane DATA'!$H$5:$H$498,BS$5,'150 TS and Hurricane DATA'!$K$5:$K$498,$F$40)</f>
        <v>0</v>
      </c>
      <c r="BT43">
        <f>COUNTIFS('150 TS and Hurricane DATA'!$I$5:$I$498,$E$40,'150 TS and Hurricane DATA'!$J$5:$J$498,$E43,'150 TS and Hurricane DATA'!$H$5:$H$498,BT$5,'150 TS and Hurricane DATA'!$K$5:$K$498,$F$40)</f>
        <v>0</v>
      </c>
      <c r="BU43">
        <f>COUNTIFS('150 TS and Hurricane DATA'!$I$5:$I$498,$E$40,'150 TS and Hurricane DATA'!$J$5:$J$498,$E43,'150 TS and Hurricane DATA'!$H$5:$H$498,BU$5,'150 TS and Hurricane DATA'!$K$5:$K$498,$F$40)</f>
        <v>0</v>
      </c>
      <c r="BV43">
        <f>COUNTIFS('150 TS and Hurricane DATA'!$I$5:$I$498,$E$40,'150 TS and Hurricane DATA'!$J$5:$J$498,$E43,'150 TS and Hurricane DATA'!$H$5:$H$498,BV$5,'150 TS and Hurricane DATA'!$K$5:$K$498,$F$40)</f>
        <v>0</v>
      </c>
      <c r="BW43">
        <f>COUNTIFS('150 TS and Hurricane DATA'!$I$5:$I$498,$E$40,'150 TS and Hurricane DATA'!$J$5:$J$498,$E43,'150 TS and Hurricane DATA'!$H$5:$H$498,BW$5,'150 TS and Hurricane DATA'!$K$5:$K$498,$F$40)</f>
        <v>0</v>
      </c>
      <c r="BX43">
        <f>COUNTIFS('150 TS and Hurricane DATA'!$I$5:$I$498,$E$40,'150 TS and Hurricane DATA'!$J$5:$J$498,$E43,'150 TS and Hurricane DATA'!$H$5:$H$498,BX$5,'150 TS and Hurricane DATA'!$K$5:$K$498,$F$40)</f>
        <v>0</v>
      </c>
      <c r="BY43">
        <f>COUNTIFS('150 TS and Hurricane DATA'!$I$5:$I$498,$E$40,'150 TS and Hurricane DATA'!$J$5:$J$498,$E43,'150 TS and Hurricane DATA'!$H$5:$H$498,BY$5,'150 TS and Hurricane DATA'!$K$5:$K$498,$F$40)</f>
        <v>0</v>
      </c>
      <c r="BZ43">
        <f>COUNTIFS('150 TS and Hurricane DATA'!$I$5:$I$498,$E$40,'150 TS and Hurricane DATA'!$J$5:$J$498,$E43,'150 TS and Hurricane DATA'!$H$5:$H$498,BZ$5,'150 TS and Hurricane DATA'!$K$5:$K$498,$F$40)</f>
        <v>0</v>
      </c>
      <c r="CA43">
        <f>COUNTIFS('150 TS and Hurricane DATA'!$I$5:$I$498,$E$40,'150 TS and Hurricane DATA'!$J$5:$J$498,$E43,'150 TS and Hurricane DATA'!$H$5:$H$498,CA$5,'150 TS and Hurricane DATA'!$K$5:$K$498,$F$40)</f>
        <v>0</v>
      </c>
      <c r="CB43">
        <f>COUNTIFS('150 TS and Hurricane DATA'!$I$5:$I$498,$E$40,'150 TS and Hurricane DATA'!$J$5:$J$498,$E43,'150 TS and Hurricane DATA'!$H$5:$H$498,CB$5,'150 TS and Hurricane DATA'!$K$5:$K$498,$F$40)</f>
        <v>0</v>
      </c>
      <c r="CC43">
        <f>COUNTIFS('150 TS and Hurricane DATA'!$I$5:$I$498,$E$40,'150 TS and Hurricane DATA'!$J$5:$J$498,$E43,'150 TS and Hurricane DATA'!$H$5:$H$498,CC$5,'150 TS and Hurricane DATA'!$K$5:$K$498,$F$40)</f>
        <v>0</v>
      </c>
      <c r="CD43">
        <f>COUNTIFS('150 TS and Hurricane DATA'!$I$5:$I$498,$E$40,'150 TS and Hurricane DATA'!$J$5:$J$498,$E43,'150 TS and Hurricane DATA'!$H$5:$H$498,CD$5,'150 TS and Hurricane DATA'!$K$5:$K$498,$F$40)</f>
        <v>0</v>
      </c>
      <c r="CE43">
        <f>COUNTIFS('150 TS and Hurricane DATA'!$I$5:$I$498,$E$40,'150 TS and Hurricane DATA'!$J$5:$J$498,$E43,'150 TS and Hurricane DATA'!$H$5:$H$498,CE$5,'150 TS and Hurricane DATA'!$K$5:$K$498,$F$40)</f>
        <v>0</v>
      </c>
      <c r="CF43">
        <f>COUNTIFS('150 TS and Hurricane DATA'!$I$5:$I$498,$E$40,'150 TS and Hurricane DATA'!$J$5:$J$498,$E43,'150 TS and Hurricane DATA'!$H$5:$H$498,CF$5,'150 TS and Hurricane DATA'!$K$5:$K$498,$F$40)</f>
        <v>0</v>
      </c>
      <c r="CG43">
        <f>COUNTIFS('150 TS and Hurricane DATA'!$I$5:$I$498,$E$40,'150 TS and Hurricane DATA'!$J$5:$J$498,$E43,'150 TS and Hurricane DATA'!$H$5:$H$498,CG$5,'150 TS and Hurricane DATA'!$K$5:$K$498,$F$40)</f>
        <v>0</v>
      </c>
      <c r="CH43">
        <f>COUNTIFS('150 TS and Hurricane DATA'!$I$5:$I$498,$E$40,'150 TS and Hurricane DATA'!$J$5:$J$498,$E43,'150 TS and Hurricane DATA'!$H$5:$H$498,CH$5,'150 TS and Hurricane DATA'!$K$5:$K$498,$F$40)</f>
        <v>0</v>
      </c>
      <c r="CI43">
        <f>COUNTIFS('150 TS and Hurricane DATA'!$I$5:$I$498,$E$40,'150 TS and Hurricane DATA'!$J$5:$J$498,$E43,'150 TS and Hurricane DATA'!$H$5:$H$498,CI$5,'150 TS and Hurricane DATA'!$K$5:$K$498,$F$40)</f>
        <v>0</v>
      </c>
      <c r="CJ43">
        <f>COUNTIFS('150 TS and Hurricane DATA'!$I$5:$I$498,$E$40,'150 TS and Hurricane DATA'!$J$5:$J$498,$E43,'150 TS and Hurricane DATA'!$H$5:$H$498,CJ$5,'150 TS and Hurricane DATA'!$K$5:$K$498,$F$40)</f>
        <v>0</v>
      </c>
      <c r="CK43">
        <f>COUNTIFS('150 TS and Hurricane DATA'!$I$5:$I$498,$E$40,'150 TS and Hurricane DATA'!$J$5:$J$498,$E43,'150 TS and Hurricane DATA'!$H$5:$H$498,CK$5,'150 TS and Hurricane DATA'!$K$5:$K$498,$F$40)</f>
        <v>0</v>
      </c>
      <c r="CL43">
        <f>COUNTIFS('150 TS and Hurricane DATA'!$I$5:$I$498,$E$40,'150 TS and Hurricane DATA'!$J$5:$J$498,$E43,'150 TS and Hurricane DATA'!$H$5:$H$498,CL$5,'150 TS and Hurricane DATA'!$K$5:$K$498,$F$40)</f>
        <v>0</v>
      </c>
      <c r="CM43">
        <f>COUNTIFS('150 TS and Hurricane DATA'!$I$5:$I$498,$E$40,'150 TS and Hurricane DATA'!$J$5:$J$498,$E43,'150 TS and Hurricane DATA'!$H$5:$H$498,CM$5,'150 TS and Hurricane DATA'!$K$5:$K$498,$F$40)</f>
        <v>0</v>
      </c>
      <c r="CN43">
        <f>COUNTIFS('150 TS and Hurricane DATA'!$I$5:$I$498,$E$40,'150 TS and Hurricane DATA'!$J$5:$J$498,$E43,'150 TS and Hurricane DATA'!$H$5:$H$498,CN$5,'150 TS and Hurricane DATA'!$K$5:$K$498,$F$40)</f>
        <v>0</v>
      </c>
      <c r="CO43">
        <f>COUNTIFS('150 TS and Hurricane DATA'!$I$5:$I$498,$E$40,'150 TS and Hurricane DATA'!$J$5:$J$498,$E43,'150 TS and Hurricane DATA'!$H$5:$H$498,CO$5,'150 TS and Hurricane DATA'!$K$5:$K$498,$F$40)</f>
        <v>0</v>
      </c>
      <c r="CP43">
        <f>COUNTIFS('150 TS and Hurricane DATA'!$I$5:$I$498,$E$40,'150 TS and Hurricane DATA'!$J$5:$J$498,$E43,'150 TS and Hurricane DATA'!$H$5:$H$498,CP$5,'150 TS and Hurricane DATA'!$K$5:$K$498,$F$40)</f>
        <v>0</v>
      </c>
      <c r="CQ43">
        <f>COUNTIFS('150 TS and Hurricane DATA'!$I$5:$I$498,$E$40,'150 TS and Hurricane DATA'!$J$5:$J$498,$E43,'150 TS and Hurricane DATA'!$H$5:$H$498,CQ$5,'150 TS and Hurricane DATA'!$K$5:$K$498,$F$40)</f>
        <v>0</v>
      </c>
      <c r="CR43">
        <f>COUNTIFS('150 TS and Hurricane DATA'!$I$5:$I$498,$E$40,'150 TS and Hurricane DATA'!$J$5:$J$498,$E43,'150 TS and Hurricane DATA'!$H$5:$H$498,CR$5,'150 TS and Hurricane DATA'!$K$5:$K$498,$F$40)</f>
        <v>0</v>
      </c>
      <c r="CS43">
        <f>COUNTIFS('150 TS and Hurricane DATA'!$I$5:$I$498,$E$40,'150 TS and Hurricane DATA'!$J$5:$J$498,$E43,'150 TS and Hurricane DATA'!$H$5:$H$498,CS$5,'150 TS and Hurricane DATA'!$K$5:$K$498,$F$40)</f>
        <v>0</v>
      </c>
      <c r="CT43">
        <f>COUNTIFS('150 TS and Hurricane DATA'!$I$5:$I$498,$E$40,'150 TS and Hurricane DATA'!$J$5:$J$498,$E43,'150 TS and Hurricane DATA'!$H$5:$H$498,CT$5,'150 TS and Hurricane DATA'!$K$5:$K$498,$F$40)</f>
        <v>0</v>
      </c>
      <c r="CU43">
        <f>COUNTIFS('150 TS and Hurricane DATA'!$I$5:$I$498,$E$40,'150 TS and Hurricane DATA'!$J$5:$J$498,$E43,'150 TS and Hurricane DATA'!$H$5:$H$498,CU$5,'150 TS and Hurricane DATA'!$K$5:$K$498,$F$40)</f>
        <v>0</v>
      </c>
      <c r="CV43">
        <f>COUNTIFS('150 TS and Hurricane DATA'!$I$5:$I$498,$E$40,'150 TS and Hurricane DATA'!$J$5:$J$498,$E43,'150 TS and Hurricane DATA'!$H$5:$H$498,CV$5,'150 TS and Hurricane DATA'!$K$5:$K$498,$F$40)</f>
        <v>0</v>
      </c>
      <c r="CW43">
        <f>COUNTIFS('150 TS and Hurricane DATA'!$I$5:$I$498,$E$40,'150 TS and Hurricane DATA'!$J$5:$J$498,$E43,'150 TS and Hurricane DATA'!$H$5:$H$498,CW$5,'150 TS and Hurricane DATA'!$K$5:$K$498,$F$40)</f>
        <v>0</v>
      </c>
      <c r="CX43">
        <f>COUNTIFS('150 TS and Hurricane DATA'!$I$5:$I$498,$E$40,'150 TS and Hurricane DATA'!$J$5:$J$498,$E43,'150 TS and Hurricane DATA'!$H$5:$H$498,CX$5,'150 TS and Hurricane DATA'!$K$5:$K$498,$F$40)</f>
        <v>0</v>
      </c>
      <c r="CY43">
        <f>COUNTIFS('150 TS and Hurricane DATA'!$I$5:$I$498,$E$40,'150 TS and Hurricane DATA'!$J$5:$J$498,$E43,'150 TS and Hurricane DATA'!$H$5:$H$498,CY$5,'150 TS and Hurricane DATA'!$K$5:$K$498,$F$40)</f>
        <v>0</v>
      </c>
      <c r="CZ43">
        <f>COUNTIFS('150 TS and Hurricane DATA'!$I$5:$I$498,$E$40,'150 TS and Hurricane DATA'!$J$5:$J$498,$E43,'150 TS and Hurricane DATA'!$H$5:$H$498,CZ$5,'150 TS and Hurricane DATA'!$K$5:$K$498,$F$40)</f>
        <v>0</v>
      </c>
      <c r="DA43">
        <f>COUNTIFS('150 TS and Hurricane DATA'!$I$5:$I$498,$E$40,'150 TS and Hurricane DATA'!$J$5:$J$498,$E43,'150 TS and Hurricane DATA'!$H$5:$H$498,DA$5,'150 TS and Hurricane DATA'!$K$5:$K$498,$F$40)</f>
        <v>0</v>
      </c>
      <c r="DB43">
        <f>COUNTIFS('150 TS and Hurricane DATA'!$I$5:$I$498,$E$40,'150 TS and Hurricane DATA'!$J$5:$J$498,$E43,'150 TS and Hurricane DATA'!$H$5:$H$498,DB$5,'150 TS and Hurricane DATA'!$K$5:$K$498,$F$40)</f>
        <v>0</v>
      </c>
      <c r="DC43">
        <f>COUNTIFS('150 TS and Hurricane DATA'!$I$5:$I$498,$E$40,'150 TS and Hurricane DATA'!$J$5:$J$498,$E43,'150 TS and Hurricane DATA'!$H$5:$H$498,DC$5,'150 TS and Hurricane DATA'!$K$5:$K$498,$F$40)</f>
        <v>0</v>
      </c>
      <c r="DD43">
        <f>COUNTIFS('150 TS and Hurricane DATA'!$I$5:$I$498,$E$40,'150 TS and Hurricane DATA'!$J$5:$J$498,$E43,'150 TS and Hurricane DATA'!$H$5:$H$498,DD$5,'150 TS and Hurricane DATA'!$K$5:$K$498,$F$40)</f>
        <v>0</v>
      </c>
      <c r="DE43">
        <f>COUNTIFS('150 TS and Hurricane DATA'!$I$5:$I$498,$E$40,'150 TS and Hurricane DATA'!$J$5:$J$498,$E43,'150 TS and Hurricane DATA'!$H$5:$H$498,DE$5,'150 TS and Hurricane DATA'!$K$5:$K$498,$F$40)</f>
        <v>0</v>
      </c>
      <c r="DF43">
        <f>COUNTIFS('150 TS and Hurricane DATA'!$I$5:$I$498,$E$40,'150 TS and Hurricane DATA'!$J$5:$J$498,$E43,'150 TS and Hurricane DATA'!$H$5:$H$498,DF$5,'150 TS and Hurricane DATA'!$K$5:$K$498,$F$40)</f>
        <v>0</v>
      </c>
      <c r="DG43">
        <f>COUNTIFS('150 TS and Hurricane DATA'!$I$5:$I$498,$E$40,'150 TS and Hurricane DATA'!$J$5:$J$498,$E43,'150 TS and Hurricane DATA'!$H$5:$H$498,DG$5,'150 TS and Hurricane DATA'!$K$5:$K$498,$F$40)</f>
        <v>0</v>
      </c>
      <c r="DH43">
        <f>COUNTIFS('150 TS and Hurricane DATA'!$I$5:$I$498,$E$40,'150 TS and Hurricane DATA'!$J$5:$J$498,$E43,'150 TS and Hurricane DATA'!$H$5:$H$498,DH$5,'150 TS and Hurricane DATA'!$K$5:$K$498,$F$40)</f>
        <v>0</v>
      </c>
      <c r="DI43">
        <f>COUNTIFS('150 TS and Hurricane DATA'!$I$5:$I$498,$E$40,'150 TS and Hurricane DATA'!$J$5:$J$498,$E43,'150 TS and Hurricane DATA'!$H$5:$H$498,DI$5,'150 TS and Hurricane DATA'!$K$5:$K$498,$F$40)</f>
        <v>0</v>
      </c>
      <c r="DJ43">
        <f>COUNTIFS('150 TS and Hurricane DATA'!$I$5:$I$498,$E$40,'150 TS and Hurricane DATA'!$J$5:$J$498,$E43,'150 TS and Hurricane DATA'!$H$5:$H$498,DJ$5,'150 TS and Hurricane DATA'!$K$5:$K$498,$F$40)</f>
        <v>0</v>
      </c>
      <c r="DK43">
        <f>COUNTIFS('150 TS and Hurricane DATA'!$I$5:$I$498,$E$40,'150 TS and Hurricane DATA'!$J$5:$J$498,$E43,'150 TS and Hurricane DATA'!$H$5:$H$498,DK$5,'150 TS and Hurricane DATA'!$K$5:$K$498,$F$40)</f>
        <v>0</v>
      </c>
      <c r="DL43">
        <f>COUNTIFS('150 TS and Hurricane DATA'!$I$5:$I$498,$E$40,'150 TS and Hurricane DATA'!$J$5:$J$498,$E43,'150 TS and Hurricane DATA'!$H$5:$H$498,DL$5,'150 TS and Hurricane DATA'!$K$5:$K$498,$F$40)</f>
        <v>0</v>
      </c>
      <c r="DM43">
        <f>COUNTIFS('150 TS and Hurricane DATA'!$I$5:$I$498,$E$40,'150 TS and Hurricane DATA'!$J$5:$J$498,$E43,'150 TS and Hurricane DATA'!$H$5:$H$498,DM$5,'150 TS and Hurricane DATA'!$K$5:$K$498,$F$40)</f>
        <v>0</v>
      </c>
      <c r="DN43">
        <f>COUNTIFS('150 TS and Hurricane DATA'!$I$5:$I$498,$E$40,'150 TS and Hurricane DATA'!$J$5:$J$498,$E43,'150 TS and Hurricane DATA'!$H$5:$H$498,DN$5,'150 TS and Hurricane DATA'!$K$5:$K$498,$F$40)</f>
        <v>0</v>
      </c>
      <c r="DO43">
        <f>COUNTIFS('150 TS and Hurricane DATA'!$I$5:$I$498,$E$40,'150 TS and Hurricane DATA'!$J$5:$J$498,$E43,'150 TS and Hurricane DATA'!$H$5:$H$498,DO$5,'150 TS and Hurricane DATA'!$K$5:$K$498,$F$40)</f>
        <v>0</v>
      </c>
      <c r="DP43">
        <f>COUNTIFS('150 TS and Hurricane DATA'!$I$5:$I$498,$E$40,'150 TS and Hurricane DATA'!$J$5:$J$498,$E43,'150 TS and Hurricane DATA'!$H$5:$H$498,DP$5,'150 TS and Hurricane DATA'!$K$5:$K$498,$F$40)</f>
        <v>0</v>
      </c>
      <c r="DQ43">
        <f>COUNTIFS('150 TS and Hurricane DATA'!$I$5:$I$498,$E$40,'150 TS and Hurricane DATA'!$J$5:$J$498,$E43,'150 TS and Hurricane DATA'!$H$5:$H$498,DQ$5,'150 TS and Hurricane DATA'!$K$5:$K$498,$F$40)</f>
        <v>0</v>
      </c>
      <c r="DR43">
        <f>COUNTIFS('150 TS and Hurricane DATA'!$I$5:$I$498,$E$40,'150 TS and Hurricane DATA'!$J$5:$J$498,$E43,'150 TS and Hurricane DATA'!$H$5:$H$498,DR$5,'150 TS and Hurricane DATA'!$K$5:$K$498,$F$40)</f>
        <v>0</v>
      </c>
      <c r="DS43">
        <f>COUNTIFS('150 TS and Hurricane DATA'!$I$5:$I$498,$E$40,'150 TS and Hurricane DATA'!$J$5:$J$498,$E43,'150 TS and Hurricane DATA'!$H$5:$H$498,DS$5,'150 TS and Hurricane DATA'!$K$5:$K$498,$F$40)</f>
        <v>0</v>
      </c>
      <c r="DT43">
        <f>COUNTIFS('150 TS and Hurricane DATA'!$I$5:$I$498,$E$40,'150 TS and Hurricane DATA'!$J$5:$J$498,$E43,'150 TS and Hurricane DATA'!$H$5:$H$498,DT$5,'150 TS and Hurricane DATA'!$K$5:$K$498,$F$40)</f>
        <v>0</v>
      </c>
      <c r="DU43">
        <f>COUNTIFS('150 TS and Hurricane DATA'!$I$5:$I$498,$E$40,'150 TS and Hurricane DATA'!$J$5:$J$498,$E43,'150 TS and Hurricane DATA'!$H$5:$H$498,DU$5,'150 TS and Hurricane DATA'!$K$5:$K$498,$F$40)</f>
        <v>0</v>
      </c>
      <c r="DV43">
        <f>COUNTIFS('150 TS and Hurricane DATA'!$I$5:$I$498,$E$40,'150 TS and Hurricane DATA'!$J$5:$J$498,$E43,'150 TS and Hurricane DATA'!$H$5:$H$498,DV$5,'150 TS and Hurricane DATA'!$K$5:$K$498,$F$40)</f>
        <v>0</v>
      </c>
      <c r="DW43">
        <f>COUNTIFS('150 TS and Hurricane DATA'!$I$5:$I$498,$E$40,'150 TS and Hurricane DATA'!$J$5:$J$498,$E43,'150 TS and Hurricane DATA'!$H$5:$H$498,DW$5,'150 TS and Hurricane DATA'!$K$5:$K$498,$F$40)</f>
        <v>0</v>
      </c>
      <c r="DX43">
        <f>COUNTIFS('150 TS and Hurricane DATA'!$I$5:$I$498,$E$40,'150 TS and Hurricane DATA'!$J$5:$J$498,$E43,'150 TS and Hurricane DATA'!$H$5:$H$498,DX$5,'150 TS and Hurricane DATA'!$K$5:$K$498,$F$40)</f>
        <v>0</v>
      </c>
      <c r="DY43">
        <f>COUNTIFS('150 TS and Hurricane DATA'!$I$5:$I$498,$E$40,'150 TS and Hurricane DATA'!$J$5:$J$498,$E43,'150 TS and Hurricane DATA'!$H$5:$H$498,DY$5,'150 TS and Hurricane DATA'!$K$5:$K$498,$F$40)</f>
        <v>0</v>
      </c>
      <c r="DZ43">
        <f>COUNTIFS('150 TS and Hurricane DATA'!$I$5:$I$498,$E$40,'150 TS and Hurricane DATA'!$J$5:$J$498,$E43,'150 TS and Hurricane DATA'!$H$5:$H$498,DZ$5,'150 TS and Hurricane DATA'!$K$5:$K$498,$F$40)</f>
        <v>0</v>
      </c>
      <c r="EA43">
        <f>COUNTIFS('150 TS and Hurricane DATA'!$I$5:$I$498,$E$40,'150 TS and Hurricane DATA'!$J$5:$J$498,$E43,'150 TS and Hurricane DATA'!$H$5:$H$498,EA$5,'150 TS and Hurricane DATA'!$K$5:$K$498,$F$40)</f>
        <v>0</v>
      </c>
      <c r="EB43">
        <f>COUNTIFS('150 TS and Hurricane DATA'!$I$5:$I$498,$E$40,'150 TS and Hurricane DATA'!$J$5:$J$498,$E43,'150 TS and Hurricane DATA'!$H$5:$H$498,EB$5,'150 TS and Hurricane DATA'!$K$5:$K$498,$F$40)</f>
        <v>0</v>
      </c>
      <c r="EC43">
        <f>COUNTIFS('150 TS and Hurricane DATA'!$I$5:$I$498,$E$40,'150 TS and Hurricane DATA'!$J$5:$J$498,$E43,'150 TS and Hurricane DATA'!$H$5:$H$498,EC$5,'150 TS and Hurricane DATA'!$K$5:$K$498,$F$40)</f>
        <v>0</v>
      </c>
      <c r="ED43">
        <f>COUNTIFS('150 TS and Hurricane DATA'!$I$5:$I$498,$E$40,'150 TS and Hurricane DATA'!$J$5:$J$498,$E43,'150 TS and Hurricane DATA'!$H$5:$H$498,ED$5,'150 TS and Hurricane DATA'!$K$5:$K$498,$F$40)</f>
        <v>0</v>
      </c>
      <c r="EE43">
        <f>COUNTIFS('150 TS and Hurricane DATA'!$I$5:$I$498,$E$40,'150 TS and Hurricane DATA'!$J$5:$J$498,$E43,'150 TS and Hurricane DATA'!$H$5:$H$498,EE$5,'150 TS and Hurricane DATA'!$K$5:$K$498,$F$40)</f>
        <v>0</v>
      </c>
      <c r="EF43">
        <f>COUNTIFS('150 TS and Hurricane DATA'!$I$5:$I$498,$E$40,'150 TS and Hurricane DATA'!$J$5:$J$498,$E43,'150 TS and Hurricane DATA'!$H$5:$H$498,EF$5,'150 TS and Hurricane DATA'!$K$5:$K$498,$F$40)</f>
        <v>0</v>
      </c>
      <c r="EG43">
        <f>COUNTIFS('150 TS and Hurricane DATA'!$I$5:$I$498,$E$40,'150 TS and Hurricane DATA'!$J$5:$J$498,$E43,'150 TS and Hurricane DATA'!$H$5:$H$498,EG$5,'150 TS and Hurricane DATA'!$K$5:$K$498,$F$40)</f>
        <v>0</v>
      </c>
      <c r="EH43">
        <f>COUNTIFS('150 TS and Hurricane DATA'!$I$5:$I$498,$E$40,'150 TS and Hurricane DATA'!$J$5:$J$498,$E43,'150 TS and Hurricane DATA'!$H$5:$H$498,EH$5,'150 TS and Hurricane DATA'!$K$5:$K$498,$F$40)</f>
        <v>0</v>
      </c>
      <c r="EI43">
        <f>COUNTIFS('150 TS and Hurricane DATA'!$I$5:$I$498,$E$40,'150 TS and Hurricane DATA'!$J$5:$J$498,$E43,'150 TS and Hurricane DATA'!$H$5:$H$498,EI$5,'150 TS and Hurricane DATA'!$K$5:$K$498,$F$40)</f>
        <v>0</v>
      </c>
      <c r="EJ43">
        <f>COUNTIFS('150 TS and Hurricane DATA'!$I$5:$I$498,$E$40,'150 TS and Hurricane DATA'!$J$5:$J$498,$E43,'150 TS and Hurricane DATA'!$H$5:$H$498,EJ$5,'150 TS and Hurricane DATA'!$K$5:$K$498,$F$40)</f>
        <v>0</v>
      </c>
      <c r="EK43">
        <f>COUNTIFS('150 TS and Hurricane DATA'!$I$5:$I$498,$E$40,'150 TS and Hurricane DATA'!$J$5:$J$498,$E43,'150 TS and Hurricane DATA'!$H$5:$H$498,EK$5,'150 TS and Hurricane DATA'!$K$5:$K$498,$F$40)</f>
        <v>0</v>
      </c>
      <c r="EL43">
        <f>COUNTIFS('150 TS and Hurricane DATA'!$I$5:$I$498,$E$40,'150 TS and Hurricane DATA'!$J$5:$J$498,$E43,'150 TS and Hurricane DATA'!$H$5:$H$498,EL$5,'150 TS and Hurricane DATA'!$K$5:$K$498,$F$40)</f>
        <v>0</v>
      </c>
      <c r="EM43">
        <f>COUNTIFS('150 TS and Hurricane DATA'!$I$5:$I$498,$E$40,'150 TS and Hurricane DATA'!$J$5:$J$498,$E43,'150 TS and Hurricane DATA'!$H$5:$H$498,EM$5,'150 TS and Hurricane DATA'!$K$5:$K$498,$F$40)</f>
        <v>0</v>
      </c>
      <c r="EN43">
        <f>COUNTIFS('150 TS and Hurricane DATA'!$I$5:$I$498,$E$40,'150 TS and Hurricane DATA'!$J$5:$J$498,$E43,'150 TS and Hurricane DATA'!$H$5:$H$498,EN$5,'150 TS and Hurricane DATA'!$K$5:$K$498,$F$40)</f>
        <v>0</v>
      </c>
      <c r="EO43">
        <f>COUNTIFS('150 TS and Hurricane DATA'!$I$5:$I$498,$E$40,'150 TS and Hurricane DATA'!$J$5:$J$498,$E43,'150 TS and Hurricane DATA'!$H$5:$H$498,EO$5,'150 TS and Hurricane DATA'!$K$5:$K$498,$F$40)</f>
        <v>0</v>
      </c>
      <c r="EP43">
        <f>COUNTIFS('150 TS and Hurricane DATA'!$I$5:$I$498,$E$40,'150 TS and Hurricane DATA'!$J$5:$J$498,$E43,'150 TS and Hurricane DATA'!$H$5:$H$498,EP$5,'150 TS and Hurricane DATA'!$K$5:$K$498,$F$40)</f>
        <v>0</v>
      </c>
      <c r="EQ43">
        <f>COUNTIFS('150 TS and Hurricane DATA'!$I$5:$I$498,$E$40,'150 TS and Hurricane DATA'!$J$5:$J$498,$E43,'150 TS and Hurricane DATA'!$H$5:$H$498,EQ$5,'150 TS and Hurricane DATA'!$K$5:$K$498,$F$40)</f>
        <v>0</v>
      </c>
      <c r="ER43">
        <f>COUNTIFS('150 TS and Hurricane DATA'!$I$5:$I$498,$E$40,'150 TS and Hurricane DATA'!$J$5:$J$498,$E43,'150 TS and Hurricane DATA'!$H$5:$H$498,ER$5,'150 TS and Hurricane DATA'!$K$5:$K$498,$F$40)</f>
        <v>0</v>
      </c>
      <c r="ES43">
        <f>COUNTIFS('150 TS and Hurricane DATA'!$I$5:$I$498,$E$40,'150 TS and Hurricane DATA'!$J$5:$J$498,$E43,'150 TS and Hurricane DATA'!$H$5:$H$498,ES$5,'150 TS and Hurricane DATA'!$K$5:$K$498,$F$40)</f>
        <v>0</v>
      </c>
      <c r="ET43">
        <f>COUNTIFS('150 TS and Hurricane DATA'!$I$5:$I$498,$E$40,'150 TS and Hurricane DATA'!$J$5:$J$498,$E43,'150 TS and Hurricane DATA'!$H$5:$H$498,ET$5,'150 TS and Hurricane DATA'!$K$5:$K$498,$F$40)</f>
        <v>0</v>
      </c>
      <c r="EU43">
        <f>COUNTIFS('150 TS and Hurricane DATA'!$I$5:$I$498,$E$40,'150 TS and Hurricane DATA'!$J$5:$J$498,$E43,'150 TS and Hurricane DATA'!$H$5:$H$498,EU$5,'150 TS and Hurricane DATA'!$K$5:$K$498,$F$40)</f>
        <v>0</v>
      </c>
      <c r="EV43">
        <f>COUNTIFS('150 TS and Hurricane DATA'!$I$5:$I$498,$E$40,'150 TS and Hurricane DATA'!$J$5:$J$498,$E43,'150 TS and Hurricane DATA'!$H$5:$H$498,EV$5,'150 TS and Hurricane DATA'!$K$5:$K$498,$F$40)</f>
        <v>0</v>
      </c>
      <c r="EW43">
        <f>COUNTIFS('150 TS and Hurricane DATA'!$I$5:$I$498,$E$40,'150 TS and Hurricane DATA'!$J$5:$J$498,$E43,'150 TS and Hurricane DATA'!$H$5:$H$498,EW$5,'150 TS and Hurricane DATA'!$K$5:$K$498,$F$40)</f>
        <v>0</v>
      </c>
      <c r="EX43">
        <f>COUNTIFS('150 TS and Hurricane DATA'!$I$5:$I$498,$E$40,'150 TS and Hurricane DATA'!$J$5:$J$498,$E43,'150 TS and Hurricane DATA'!$H$5:$H$498,EX$5,'150 TS and Hurricane DATA'!$K$5:$K$498,$F$40)</f>
        <v>0</v>
      </c>
      <c r="EY43">
        <f>COUNTIFS('150 TS and Hurricane DATA'!$I$5:$I$498,$E$40,'150 TS and Hurricane DATA'!$J$5:$J$498,$E43,'150 TS and Hurricane DATA'!$H$5:$H$498,EY$5,'150 TS and Hurricane DATA'!$K$5:$K$498,$F$40)</f>
        <v>0</v>
      </c>
      <c r="EZ43">
        <f>COUNTIFS('150 TS and Hurricane DATA'!$I$5:$I$498,$E$40,'150 TS and Hurricane DATA'!$J$5:$J$498,$E43,'150 TS and Hurricane DATA'!$H$5:$H$498,EZ$5,'150 TS and Hurricane DATA'!$K$5:$K$498,$F$40)</f>
        <v>0</v>
      </c>
      <c r="FA43">
        <f>COUNTIFS('150 TS and Hurricane DATA'!$I$5:$I$498,$E$40,'150 TS and Hurricane DATA'!$J$5:$J$498,$E43,'150 TS and Hurricane DATA'!$H$5:$H$498,FA$5,'150 TS and Hurricane DATA'!$K$5:$K$498,$F$40)</f>
        <v>0</v>
      </c>
      <c r="FB43">
        <f>COUNTIFS('150 TS and Hurricane DATA'!$I$5:$I$498,$E$40,'150 TS and Hurricane DATA'!$J$5:$J$498,$E43,'150 TS and Hurricane DATA'!$H$5:$H$498,FB$5,'150 TS and Hurricane DATA'!$K$5:$K$498,$F$40)</f>
        <v>0</v>
      </c>
      <c r="FC43">
        <f>COUNTIFS('150 TS and Hurricane DATA'!$I$5:$I$498,$E$40,'150 TS and Hurricane DATA'!$J$5:$J$498,$E43,'150 TS and Hurricane DATA'!$H$5:$H$498,FC$5,'150 TS and Hurricane DATA'!$K$5:$K$498,$F$40)</f>
        <v>0</v>
      </c>
      <c r="FD43">
        <f>COUNTIFS('150 TS and Hurricane DATA'!$I$5:$I$498,$E$40,'150 TS and Hurricane DATA'!$J$5:$J$498,$E43,'150 TS and Hurricane DATA'!$H$5:$H$498,FD$5,'150 TS and Hurricane DATA'!$K$5:$K$498,$F$40)</f>
        <v>0</v>
      </c>
      <c r="FE43">
        <f>COUNTIFS('150 TS and Hurricane DATA'!$I$5:$I$498,$E$40,'150 TS and Hurricane DATA'!$J$5:$J$498,$E43,'150 TS and Hurricane DATA'!$H$5:$H$498,FE$5,'150 TS and Hurricane DATA'!$K$5:$K$498,$F$40)</f>
        <v>0</v>
      </c>
      <c r="FF43">
        <f>COUNTIFS('150 TS and Hurricane DATA'!$I$5:$I$498,$E$40,'150 TS and Hurricane DATA'!$J$5:$J$498,$E43,'150 TS and Hurricane DATA'!$H$5:$H$498,FF$5,'150 TS and Hurricane DATA'!$K$5:$K$498,$F$40)</f>
        <v>0</v>
      </c>
      <c r="FG43">
        <f>COUNTIFS('150 TS and Hurricane DATA'!$I$5:$I$498,$E$40,'150 TS and Hurricane DATA'!$J$5:$J$498,$E43,'150 TS and Hurricane DATA'!$H$5:$H$498,FG$5,'150 TS and Hurricane DATA'!$K$5:$K$498,$F$40)</f>
        <v>0</v>
      </c>
      <c r="FH43">
        <f>COUNTIFS('150 TS and Hurricane DATA'!$I$5:$I$498,$E$40,'150 TS and Hurricane DATA'!$J$5:$J$498,$E43,'150 TS and Hurricane DATA'!$H$5:$H$498,FH$5,'150 TS and Hurricane DATA'!$K$5:$K$498,$F$40)</f>
        <v>0</v>
      </c>
      <c r="FI43">
        <f>COUNTIFS('150 TS and Hurricane DATA'!$I$5:$I$498,$E$40,'150 TS and Hurricane DATA'!$J$5:$J$498,$E43,'150 TS and Hurricane DATA'!$H$5:$H$498,FI$5,'150 TS and Hurricane DATA'!$K$5:$K$498,$F$40)</f>
        <v>0</v>
      </c>
      <c r="FJ43">
        <f>COUNTIFS('150 TS and Hurricane DATA'!$I$5:$I$498,$E$40,'150 TS and Hurricane DATA'!$J$5:$J$498,$E43,'150 TS and Hurricane DATA'!$H$5:$H$498,FJ$5,'150 TS and Hurricane DATA'!$K$5:$K$498,$F$40)</f>
        <v>0</v>
      </c>
      <c r="FK43">
        <f>COUNTIFS('150 TS and Hurricane DATA'!$I$5:$I$498,$E$40,'150 TS and Hurricane DATA'!$J$5:$J$498,$E43,'150 TS and Hurricane DATA'!$H$5:$H$498,FK$5,'150 TS and Hurricane DATA'!$K$5:$K$498,$F$40)</f>
        <v>0</v>
      </c>
      <c r="FL43">
        <f>COUNTIFS('150 TS and Hurricane DATA'!$I$5:$I$498,$E$40,'150 TS and Hurricane DATA'!$J$5:$J$498,$E43,'150 TS and Hurricane DATA'!$H$5:$H$498,FL$5,'150 TS and Hurricane DATA'!$K$5:$K$498,$F$40)</f>
        <v>0</v>
      </c>
      <c r="FM43">
        <f>COUNTIFS('150 TS and Hurricane DATA'!$I$5:$I$498,$E$40,'150 TS and Hurricane DATA'!$J$5:$J$498,$E43,'150 TS and Hurricane DATA'!$H$5:$H$498,FM$5,'150 TS and Hurricane DATA'!$K$5:$K$498,$F$40)</f>
        <v>0</v>
      </c>
      <c r="FN43">
        <f>COUNTIFS('150 TS and Hurricane DATA'!$I$5:$I$498,$E$40,'150 TS and Hurricane DATA'!$J$5:$J$498,$E43,'150 TS and Hurricane DATA'!$H$5:$H$498,FN$5,'150 TS and Hurricane DATA'!$K$5:$K$498,$F$40)</f>
        <v>0</v>
      </c>
      <c r="FO43">
        <f>COUNTIFS('150 TS and Hurricane DATA'!$I$5:$I$498,$E$40,'150 TS and Hurricane DATA'!$J$5:$J$498,$E43,'150 TS and Hurricane DATA'!$H$5:$H$498,FO$5,'150 TS and Hurricane DATA'!$K$5:$K$498,$F$40)</f>
        <v>0</v>
      </c>
      <c r="FP43">
        <f>COUNTIFS('150 TS and Hurricane DATA'!$I$5:$I$498,$E$40,'150 TS and Hurricane DATA'!$J$5:$J$498,$E43,'150 TS and Hurricane DATA'!$H$5:$H$498,FP$5,'150 TS and Hurricane DATA'!$K$5:$K$498,$F$40)</f>
        <v>0</v>
      </c>
      <c r="FQ43">
        <f>COUNTIFS('150 TS and Hurricane DATA'!$I$5:$I$498,$E$40,'150 TS and Hurricane DATA'!$J$5:$J$498,$E43,'150 TS and Hurricane DATA'!$H$5:$H$498,FQ$5,'150 TS and Hurricane DATA'!$K$5:$K$498,$F$40)</f>
        <v>0</v>
      </c>
      <c r="FR43">
        <f>COUNTIFS('150 TS and Hurricane DATA'!$I$5:$I$498,$E$40,'150 TS and Hurricane DATA'!$J$5:$J$498,$E43,'150 TS and Hurricane DATA'!$H$5:$H$498,FR$5,'150 TS and Hurricane DATA'!$K$5:$K$498,$F$40)</f>
        <v>0</v>
      </c>
      <c r="FS43">
        <f>COUNTIFS('150 TS and Hurricane DATA'!$I$5:$I$498,$E$40,'150 TS and Hurricane DATA'!$J$5:$J$498,$E43,'150 TS and Hurricane DATA'!$H$5:$H$498,FS$5,'150 TS and Hurricane DATA'!$K$5:$K$498,$F$40)</f>
        <v>0</v>
      </c>
      <c r="FT43">
        <f>COUNTIFS('150 TS and Hurricane DATA'!$I$5:$I$498,$E$40,'150 TS and Hurricane DATA'!$J$5:$J$498,$E43,'150 TS and Hurricane DATA'!$H$5:$H$498,FT$5,'150 TS and Hurricane DATA'!$K$5:$K$498,$F$40)</f>
        <v>0</v>
      </c>
      <c r="FV43">
        <f>SUM(F43:FT43)</f>
        <v>0</v>
      </c>
    </row>
    <row r="44" spans="2:183">
      <c r="B44" s="99"/>
      <c r="D44" s="27" t="s">
        <v>29</v>
      </c>
      <c r="E44" s="161">
        <v>4</v>
      </c>
      <c r="F44">
        <f>COUNTIFS('150 TS and Hurricane DATA'!$I$5:$I$498,$E$40,'150 TS and Hurricane DATA'!$J$5:$J$498,$E44,'150 TS and Hurricane DATA'!$H$5:$H$498,F$5,'150 TS and Hurricane DATA'!$K$5:$K$498,$F$40)</f>
        <v>0</v>
      </c>
      <c r="G44">
        <f>COUNTIFS('150 TS and Hurricane DATA'!$I$5:$I$498,$E$40,'150 TS and Hurricane DATA'!$J$5:$J$498,$E44,'150 TS and Hurricane DATA'!$H$5:$H$498,G$5,'150 TS and Hurricane DATA'!$K$5:$K$498,$F$40)</f>
        <v>0</v>
      </c>
      <c r="H44">
        <f>COUNTIFS('150 TS and Hurricane DATA'!$I$5:$I$498,$E$40,'150 TS and Hurricane DATA'!$J$5:$J$498,$E44,'150 TS and Hurricane DATA'!$H$5:$H$498,H$5,'150 TS and Hurricane DATA'!$K$5:$K$498,$F$40)</f>
        <v>0</v>
      </c>
      <c r="I44">
        <f>COUNTIFS('150 TS and Hurricane DATA'!$I$5:$I$498,$E$40,'150 TS and Hurricane DATA'!$J$5:$J$498,$E44,'150 TS and Hurricane DATA'!$H$5:$H$498,I$5,'150 TS and Hurricane DATA'!$K$5:$K$498,$F$40)</f>
        <v>0</v>
      </c>
      <c r="J44">
        <f>COUNTIFS('150 TS and Hurricane DATA'!$I$5:$I$498,$E$40,'150 TS and Hurricane DATA'!$J$5:$J$498,$E44,'150 TS and Hurricane DATA'!$H$5:$H$498,J$5,'150 TS and Hurricane DATA'!$K$5:$K$498,$F$40)</f>
        <v>0</v>
      </c>
      <c r="K44">
        <f>COUNTIFS('150 TS and Hurricane DATA'!$I$5:$I$498,$E$40,'150 TS and Hurricane DATA'!$J$5:$J$498,$E44,'150 TS and Hurricane DATA'!$H$5:$H$498,K$5,'150 TS and Hurricane DATA'!$K$5:$K$498,$F$40)</f>
        <v>0</v>
      </c>
      <c r="L44">
        <f>COUNTIFS('150 TS and Hurricane DATA'!$I$5:$I$498,$E$40,'150 TS and Hurricane DATA'!$J$5:$J$498,$E44,'150 TS and Hurricane DATA'!$H$5:$H$498,L$5,'150 TS and Hurricane DATA'!$K$5:$K$498,$F$40)</f>
        <v>0</v>
      </c>
      <c r="M44">
        <f>COUNTIFS('150 TS and Hurricane DATA'!$I$5:$I$498,$E$40,'150 TS and Hurricane DATA'!$J$5:$J$498,$E44,'150 TS and Hurricane DATA'!$H$5:$H$498,M$5,'150 TS and Hurricane DATA'!$K$5:$K$498,$F$40)</f>
        <v>0</v>
      </c>
      <c r="N44">
        <f>COUNTIFS('150 TS and Hurricane DATA'!$I$5:$I$498,$E$40,'150 TS and Hurricane DATA'!$J$5:$J$498,$E44,'150 TS and Hurricane DATA'!$H$5:$H$498,N$5,'150 TS and Hurricane DATA'!$K$5:$K$498,$F$40)</f>
        <v>0</v>
      </c>
      <c r="O44">
        <f>COUNTIFS('150 TS and Hurricane DATA'!$I$5:$I$498,$E$40,'150 TS and Hurricane DATA'!$J$5:$J$498,$E44,'150 TS and Hurricane DATA'!$H$5:$H$498,O$5,'150 TS and Hurricane DATA'!$K$5:$K$498,$F$40)</f>
        <v>0</v>
      </c>
      <c r="P44">
        <f>COUNTIFS('150 TS and Hurricane DATA'!$I$5:$I$498,$E$40,'150 TS and Hurricane DATA'!$J$5:$J$498,$E44,'150 TS and Hurricane DATA'!$H$5:$H$498,P$5,'150 TS and Hurricane DATA'!$K$5:$K$498,$F$40)</f>
        <v>0</v>
      </c>
      <c r="Q44">
        <f>COUNTIFS('150 TS and Hurricane DATA'!$I$5:$I$498,$E$40,'150 TS and Hurricane DATA'!$J$5:$J$498,$E44,'150 TS and Hurricane DATA'!$H$5:$H$498,Q$5,'150 TS and Hurricane DATA'!$K$5:$K$498,$F$40)</f>
        <v>0</v>
      </c>
      <c r="R44">
        <f>COUNTIFS('150 TS and Hurricane DATA'!$I$5:$I$498,$E$40,'150 TS and Hurricane DATA'!$J$5:$J$498,$E44,'150 TS and Hurricane DATA'!$H$5:$H$498,R$5,'150 TS and Hurricane DATA'!$K$5:$K$498,$F$40)</f>
        <v>0</v>
      </c>
      <c r="S44">
        <f>COUNTIFS('150 TS and Hurricane DATA'!$I$5:$I$498,$E$40,'150 TS and Hurricane DATA'!$J$5:$J$498,$E44,'150 TS and Hurricane DATA'!$H$5:$H$498,S$5,'150 TS and Hurricane DATA'!$K$5:$K$498,$F$40)</f>
        <v>0</v>
      </c>
      <c r="T44">
        <f>COUNTIFS('150 TS and Hurricane DATA'!$I$5:$I$498,$E$40,'150 TS and Hurricane DATA'!$J$5:$J$498,$E44,'150 TS and Hurricane DATA'!$H$5:$H$498,T$5,'150 TS and Hurricane DATA'!$K$5:$K$498,$F$40)</f>
        <v>0</v>
      </c>
      <c r="U44">
        <f>COUNTIFS('150 TS and Hurricane DATA'!$I$5:$I$498,$E$40,'150 TS and Hurricane DATA'!$J$5:$J$498,$E44,'150 TS and Hurricane DATA'!$H$5:$H$498,U$5,'150 TS and Hurricane DATA'!$K$5:$K$498,$F$40)</f>
        <v>0</v>
      </c>
      <c r="V44">
        <f>COUNTIFS('150 TS and Hurricane DATA'!$I$5:$I$498,$E$40,'150 TS and Hurricane DATA'!$J$5:$J$498,$E44,'150 TS and Hurricane DATA'!$H$5:$H$498,V$5,'150 TS and Hurricane DATA'!$K$5:$K$498,$F$40)</f>
        <v>0</v>
      </c>
      <c r="W44">
        <f>COUNTIFS('150 TS and Hurricane DATA'!$I$5:$I$498,$E$40,'150 TS and Hurricane DATA'!$J$5:$J$498,$E44,'150 TS and Hurricane DATA'!$H$5:$H$498,W$5,'150 TS and Hurricane DATA'!$K$5:$K$498,$F$40)</f>
        <v>0</v>
      </c>
      <c r="X44">
        <f>COUNTIFS('150 TS and Hurricane DATA'!$I$5:$I$498,$E$40,'150 TS and Hurricane DATA'!$J$5:$J$498,$E44,'150 TS and Hurricane DATA'!$H$5:$H$498,X$5,'150 TS and Hurricane DATA'!$K$5:$K$498,$F$40)</f>
        <v>0</v>
      </c>
      <c r="Y44">
        <f>COUNTIFS('150 TS and Hurricane DATA'!$I$5:$I$498,$E$40,'150 TS and Hurricane DATA'!$J$5:$J$498,$E44,'150 TS and Hurricane DATA'!$H$5:$H$498,Y$5,'150 TS and Hurricane DATA'!$K$5:$K$498,$F$40)</f>
        <v>0</v>
      </c>
      <c r="Z44">
        <f>COUNTIFS('150 TS and Hurricane DATA'!$I$5:$I$498,$E$40,'150 TS and Hurricane DATA'!$J$5:$J$498,$E44,'150 TS and Hurricane DATA'!$H$5:$H$498,Z$5,'150 TS and Hurricane DATA'!$K$5:$K$498,$F$40)</f>
        <v>0</v>
      </c>
      <c r="AA44">
        <f>COUNTIFS('150 TS and Hurricane DATA'!$I$5:$I$498,$E$40,'150 TS and Hurricane DATA'!$J$5:$J$498,$E44,'150 TS and Hurricane DATA'!$H$5:$H$498,AA$5,'150 TS and Hurricane DATA'!$K$5:$K$498,$F$40)</f>
        <v>0</v>
      </c>
      <c r="AB44">
        <f>COUNTIFS('150 TS and Hurricane DATA'!$I$5:$I$498,$E$40,'150 TS and Hurricane DATA'!$J$5:$J$498,$E44,'150 TS and Hurricane DATA'!$H$5:$H$498,AB$5,'150 TS and Hurricane DATA'!$K$5:$K$498,$F$40)</f>
        <v>0</v>
      </c>
      <c r="AC44">
        <f>COUNTIFS('150 TS and Hurricane DATA'!$I$5:$I$498,$E$40,'150 TS and Hurricane DATA'!$J$5:$J$498,$E44,'150 TS and Hurricane DATA'!$H$5:$H$498,AC$5,'150 TS and Hurricane DATA'!$K$5:$K$498,$F$40)</f>
        <v>0</v>
      </c>
      <c r="AD44">
        <f>COUNTIFS('150 TS and Hurricane DATA'!$I$5:$I$498,$E$40,'150 TS and Hurricane DATA'!$J$5:$J$498,$E44,'150 TS and Hurricane DATA'!$H$5:$H$498,AD$5,'150 TS and Hurricane DATA'!$K$5:$K$498,$F$40)</f>
        <v>0</v>
      </c>
      <c r="AE44">
        <f>COUNTIFS('150 TS and Hurricane DATA'!$I$5:$I$498,$E$40,'150 TS and Hurricane DATA'!$J$5:$J$498,$E44,'150 TS and Hurricane DATA'!$H$5:$H$498,AE$5,'150 TS and Hurricane DATA'!$K$5:$K$498,$F$40)</f>
        <v>0</v>
      </c>
      <c r="AF44">
        <f>COUNTIFS('150 TS and Hurricane DATA'!$I$5:$I$498,$E$40,'150 TS and Hurricane DATA'!$J$5:$J$498,$E44,'150 TS and Hurricane DATA'!$H$5:$H$498,AF$5,'150 TS and Hurricane DATA'!$K$5:$K$498,$F$40)</f>
        <v>0</v>
      </c>
      <c r="AG44">
        <f>COUNTIFS('150 TS and Hurricane DATA'!$I$5:$I$498,$E$40,'150 TS and Hurricane DATA'!$J$5:$J$498,$E44,'150 TS and Hurricane DATA'!$H$5:$H$498,AG$5,'150 TS and Hurricane DATA'!$K$5:$K$498,$F$40)</f>
        <v>0</v>
      </c>
      <c r="AH44">
        <f>COUNTIFS('150 TS and Hurricane DATA'!$I$5:$I$498,$E$40,'150 TS and Hurricane DATA'!$J$5:$J$498,$E44,'150 TS and Hurricane DATA'!$H$5:$H$498,AH$5,'150 TS and Hurricane DATA'!$K$5:$K$498,$F$40)</f>
        <v>0</v>
      </c>
      <c r="AI44">
        <f>COUNTIFS('150 TS and Hurricane DATA'!$I$5:$I$498,$E$40,'150 TS and Hurricane DATA'!$J$5:$J$498,$E44,'150 TS and Hurricane DATA'!$H$5:$H$498,AI$5,'150 TS and Hurricane DATA'!$K$5:$K$498,$F$40)</f>
        <v>0</v>
      </c>
      <c r="AJ44">
        <f>COUNTIFS('150 TS and Hurricane DATA'!$I$5:$I$498,$E$40,'150 TS and Hurricane DATA'!$J$5:$J$498,$E44,'150 TS and Hurricane DATA'!$H$5:$H$498,AJ$5,'150 TS and Hurricane DATA'!$K$5:$K$498,$F$40)</f>
        <v>0</v>
      </c>
      <c r="AK44">
        <f>COUNTIFS('150 TS and Hurricane DATA'!$I$5:$I$498,$E$40,'150 TS and Hurricane DATA'!$J$5:$J$498,$E44,'150 TS and Hurricane DATA'!$H$5:$H$498,AK$5,'150 TS and Hurricane DATA'!$K$5:$K$498,$F$40)</f>
        <v>0</v>
      </c>
      <c r="AL44">
        <f>COUNTIFS('150 TS and Hurricane DATA'!$I$5:$I$498,$E$40,'150 TS and Hurricane DATA'!$J$5:$J$498,$E44,'150 TS and Hurricane DATA'!$H$5:$H$498,AL$5,'150 TS and Hurricane DATA'!$K$5:$K$498,$F$40)</f>
        <v>0</v>
      </c>
      <c r="AM44">
        <f>COUNTIFS('150 TS and Hurricane DATA'!$I$5:$I$498,$E$40,'150 TS and Hurricane DATA'!$J$5:$J$498,$E44,'150 TS and Hurricane DATA'!$H$5:$H$498,AM$5,'150 TS and Hurricane DATA'!$K$5:$K$498,$F$40)</f>
        <v>0</v>
      </c>
      <c r="AN44">
        <f>COUNTIFS('150 TS and Hurricane DATA'!$I$5:$I$498,$E$40,'150 TS and Hurricane DATA'!$J$5:$J$498,$E44,'150 TS and Hurricane DATA'!$H$5:$H$498,AN$5,'150 TS and Hurricane DATA'!$K$5:$K$498,$F$40)</f>
        <v>0</v>
      </c>
      <c r="AO44">
        <f>COUNTIFS('150 TS and Hurricane DATA'!$I$5:$I$498,$E$40,'150 TS and Hurricane DATA'!$J$5:$J$498,$E44,'150 TS and Hurricane DATA'!$H$5:$H$498,AO$5,'150 TS and Hurricane DATA'!$K$5:$K$498,$F$40)</f>
        <v>0</v>
      </c>
      <c r="AP44">
        <f>COUNTIFS('150 TS and Hurricane DATA'!$I$5:$I$498,$E$40,'150 TS and Hurricane DATA'!$J$5:$J$498,$E44,'150 TS and Hurricane DATA'!$H$5:$H$498,AP$5,'150 TS and Hurricane DATA'!$K$5:$K$498,$F$40)</f>
        <v>0</v>
      </c>
      <c r="AQ44">
        <f>COUNTIFS('150 TS and Hurricane DATA'!$I$5:$I$498,$E$40,'150 TS and Hurricane DATA'!$J$5:$J$498,$E44,'150 TS and Hurricane DATA'!$H$5:$H$498,AQ$5,'150 TS and Hurricane DATA'!$K$5:$K$498,$F$40)</f>
        <v>0</v>
      </c>
      <c r="AR44">
        <f>COUNTIFS('150 TS and Hurricane DATA'!$I$5:$I$498,$E$40,'150 TS and Hurricane DATA'!$J$5:$J$498,$E44,'150 TS and Hurricane DATA'!$H$5:$H$498,AR$5,'150 TS and Hurricane DATA'!$K$5:$K$498,$F$40)</f>
        <v>0</v>
      </c>
      <c r="AS44">
        <f>COUNTIFS('150 TS and Hurricane DATA'!$I$5:$I$498,$E$40,'150 TS and Hurricane DATA'!$J$5:$J$498,$E44,'150 TS and Hurricane DATA'!$H$5:$H$498,AS$5,'150 TS and Hurricane DATA'!$K$5:$K$498,$F$40)</f>
        <v>0</v>
      </c>
      <c r="AT44">
        <f>COUNTIFS('150 TS and Hurricane DATA'!$I$5:$I$498,$E$40,'150 TS and Hurricane DATA'!$J$5:$J$498,$E44,'150 TS and Hurricane DATA'!$H$5:$H$498,AT$5,'150 TS and Hurricane DATA'!$K$5:$K$498,$F$40)</f>
        <v>0</v>
      </c>
      <c r="AU44">
        <f>COUNTIFS('150 TS and Hurricane DATA'!$I$5:$I$498,$E$40,'150 TS and Hurricane DATA'!$J$5:$J$498,$E44,'150 TS and Hurricane DATA'!$H$5:$H$498,AU$5,'150 TS and Hurricane DATA'!$K$5:$K$498,$F$40)</f>
        <v>0</v>
      </c>
      <c r="AV44">
        <f>COUNTIFS('150 TS and Hurricane DATA'!$I$5:$I$498,$E$40,'150 TS and Hurricane DATA'!$J$5:$J$498,$E44,'150 TS and Hurricane DATA'!$H$5:$H$498,AV$5,'150 TS and Hurricane DATA'!$K$5:$K$498,$F$40)</f>
        <v>0</v>
      </c>
      <c r="AW44">
        <f>COUNTIFS('150 TS and Hurricane DATA'!$I$5:$I$498,$E$40,'150 TS and Hurricane DATA'!$J$5:$J$498,$E44,'150 TS and Hurricane DATA'!$H$5:$H$498,AW$5,'150 TS and Hurricane DATA'!$K$5:$K$498,$F$40)</f>
        <v>0</v>
      </c>
      <c r="AX44">
        <f>COUNTIFS('150 TS and Hurricane DATA'!$I$5:$I$498,$E$40,'150 TS and Hurricane DATA'!$J$5:$J$498,$E44,'150 TS and Hurricane DATA'!$H$5:$H$498,AX$5,'150 TS and Hurricane DATA'!$K$5:$K$498,$F$40)</f>
        <v>0</v>
      </c>
      <c r="AY44">
        <f>COUNTIFS('150 TS and Hurricane DATA'!$I$5:$I$498,$E$40,'150 TS and Hurricane DATA'!$J$5:$J$498,$E44,'150 TS and Hurricane DATA'!$H$5:$H$498,AY$5,'150 TS and Hurricane DATA'!$K$5:$K$498,$F$40)</f>
        <v>0</v>
      </c>
      <c r="AZ44">
        <f>COUNTIFS('150 TS and Hurricane DATA'!$I$5:$I$498,$E$40,'150 TS and Hurricane DATA'!$J$5:$J$498,$E44,'150 TS and Hurricane DATA'!$H$5:$H$498,AZ$5,'150 TS and Hurricane DATA'!$K$5:$K$498,$F$40)</f>
        <v>0</v>
      </c>
      <c r="BA44">
        <f>COUNTIFS('150 TS and Hurricane DATA'!$I$5:$I$498,$E$40,'150 TS and Hurricane DATA'!$J$5:$J$498,$E44,'150 TS and Hurricane DATA'!$H$5:$H$498,BA$5,'150 TS and Hurricane DATA'!$K$5:$K$498,$F$40)</f>
        <v>0</v>
      </c>
      <c r="BB44">
        <f>COUNTIFS('150 TS and Hurricane DATA'!$I$5:$I$498,$E$40,'150 TS and Hurricane DATA'!$J$5:$J$498,$E44,'150 TS and Hurricane DATA'!$H$5:$H$498,BB$5,'150 TS and Hurricane DATA'!$K$5:$K$498,$F$40)</f>
        <v>0</v>
      </c>
      <c r="BC44">
        <f>COUNTIFS('150 TS and Hurricane DATA'!$I$5:$I$498,$E$40,'150 TS and Hurricane DATA'!$J$5:$J$498,$E44,'150 TS and Hurricane DATA'!$H$5:$H$498,BC$5,'150 TS and Hurricane DATA'!$K$5:$K$498,$F$40)</f>
        <v>0</v>
      </c>
      <c r="BD44">
        <f>COUNTIFS('150 TS and Hurricane DATA'!$I$5:$I$498,$E$40,'150 TS and Hurricane DATA'!$J$5:$J$498,$E44,'150 TS and Hurricane DATA'!$H$5:$H$498,BD$5,'150 TS and Hurricane DATA'!$K$5:$K$498,$F$40)</f>
        <v>0</v>
      </c>
      <c r="BE44">
        <f>COUNTIFS('150 TS and Hurricane DATA'!$I$5:$I$498,$E$40,'150 TS and Hurricane DATA'!$J$5:$J$498,$E44,'150 TS and Hurricane DATA'!$H$5:$H$498,BE$5,'150 TS and Hurricane DATA'!$K$5:$K$498,$F$40)</f>
        <v>0</v>
      </c>
      <c r="BF44">
        <f>COUNTIFS('150 TS and Hurricane DATA'!$I$5:$I$498,$E$40,'150 TS and Hurricane DATA'!$J$5:$J$498,$E44,'150 TS and Hurricane DATA'!$H$5:$H$498,BF$5,'150 TS and Hurricane DATA'!$K$5:$K$498,$F$40)</f>
        <v>0</v>
      </c>
      <c r="BG44">
        <f>COUNTIFS('150 TS and Hurricane DATA'!$I$5:$I$498,$E$40,'150 TS and Hurricane DATA'!$J$5:$J$498,$E44,'150 TS and Hurricane DATA'!$H$5:$H$498,BG$5,'150 TS and Hurricane DATA'!$K$5:$K$498,$F$40)</f>
        <v>0</v>
      </c>
      <c r="BH44">
        <f>COUNTIFS('150 TS and Hurricane DATA'!$I$5:$I$498,$E$40,'150 TS and Hurricane DATA'!$J$5:$J$498,$E44,'150 TS and Hurricane DATA'!$H$5:$H$498,BH$5,'150 TS and Hurricane DATA'!$K$5:$K$498,$F$40)</f>
        <v>0</v>
      </c>
      <c r="BI44">
        <f>COUNTIFS('150 TS and Hurricane DATA'!$I$5:$I$498,$E$40,'150 TS and Hurricane DATA'!$J$5:$J$498,$E44,'150 TS and Hurricane DATA'!$H$5:$H$498,BI$5,'150 TS and Hurricane DATA'!$K$5:$K$498,$F$40)</f>
        <v>0</v>
      </c>
      <c r="BJ44">
        <f>COUNTIFS('150 TS and Hurricane DATA'!$I$5:$I$498,$E$40,'150 TS and Hurricane DATA'!$J$5:$J$498,$E44,'150 TS and Hurricane DATA'!$H$5:$H$498,BJ$5,'150 TS and Hurricane DATA'!$K$5:$K$498,$F$40)</f>
        <v>0</v>
      </c>
      <c r="BK44">
        <f>COUNTIFS('150 TS and Hurricane DATA'!$I$5:$I$498,$E$40,'150 TS and Hurricane DATA'!$J$5:$J$498,$E44,'150 TS and Hurricane DATA'!$H$5:$H$498,BK$5,'150 TS and Hurricane DATA'!$K$5:$K$498,$F$40)</f>
        <v>0</v>
      </c>
      <c r="BL44">
        <f>COUNTIFS('150 TS and Hurricane DATA'!$I$5:$I$498,$E$40,'150 TS and Hurricane DATA'!$J$5:$J$498,$E44,'150 TS and Hurricane DATA'!$H$5:$H$498,BL$5,'150 TS and Hurricane DATA'!$K$5:$K$498,$F$40)</f>
        <v>0</v>
      </c>
      <c r="BM44">
        <f>COUNTIFS('150 TS and Hurricane DATA'!$I$5:$I$498,$E$40,'150 TS and Hurricane DATA'!$J$5:$J$498,$E44,'150 TS and Hurricane DATA'!$H$5:$H$498,BM$5,'150 TS and Hurricane DATA'!$K$5:$K$498,$F$40)</f>
        <v>0</v>
      </c>
      <c r="BN44">
        <f>COUNTIFS('150 TS and Hurricane DATA'!$I$5:$I$498,$E$40,'150 TS and Hurricane DATA'!$J$5:$J$498,$E44,'150 TS and Hurricane DATA'!$H$5:$H$498,BN$5,'150 TS and Hurricane DATA'!$K$5:$K$498,$F$40)</f>
        <v>0</v>
      </c>
      <c r="BO44">
        <f>COUNTIFS('150 TS and Hurricane DATA'!$I$5:$I$498,$E$40,'150 TS and Hurricane DATA'!$J$5:$J$498,$E44,'150 TS and Hurricane DATA'!$H$5:$H$498,BO$5,'150 TS and Hurricane DATA'!$K$5:$K$498,$F$40)</f>
        <v>0</v>
      </c>
      <c r="BP44">
        <f>COUNTIFS('150 TS and Hurricane DATA'!$I$5:$I$498,$E$40,'150 TS and Hurricane DATA'!$J$5:$J$498,$E44,'150 TS and Hurricane DATA'!$H$5:$H$498,BP$5,'150 TS and Hurricane DATA'!$K$5:$K$498,$F$40)</f>
        <v>0</v>
      </c>
      <c r="BQ44">
        <f>COUNTIFS('150 TS and Hurricane DATA'!$I$5:$I$498,$E$40,'150 TS and Hurricane DATA'!$J$5:$J$498,$E44,'150 TS and Hurricane DATA'!$H$5:$H$498,BQ$5,'150 TS and Hurricane DATA'!$K$5:$K$498,$F$40)</f>
        <v>0</v>
      </c>
      <c r="BR44">
        <f>COUNTIFS('150 TS and Hurricane DATA'!$I$5:$I$498,$E$40,'150 TS and Hurricane DATA'!$J$5:$J$498,$E44,'150 TS and Hurricane DATA'!$H$5:$H$498,BR$5,'150 TS and Hurricane DATA'!$K$5:$K$498,$F$40)</f>
        <v>0</v>
      </c>
      <c r="BS44">
        <f>COUNTIFS('150 TS and Hurricane DATA'!$I$5:$I$498,$E$40,'150 TS and Hurricane DATA'!$J$5:$J$498,$E44,'150 TS and Hurricane DATA'!$H$5:$H$498,BS$5,'150 TS and Hurricane DATA'!$K$5:$K$498,$F$40)</f>
        <v>0</v>
      </c>
      <c r="BT44">
        <f>COUNTIFS('150 TS and Hurricane DATA'!$I$5:$I$498,$E$40,'150 TS and Hurricane DATA'!$J$5:$J$498,$E44,'150 TS and Hurricane DATA'!$H$5:$H$498,BT$5,'150 TS and Hurricane DATA'!$K$5:$K$498,$F$40)</f>
        <v>0</v>
      </c>
      <c r="BU44">
        <f>COUNTIFS('150 TS and Hurricane DATA'!$I$5:$I$498,$E$40,'150 TS and Hurricane DATA'!$J$5:$J$498,$E44,'150 TS and Hurricane DATA'!$H$5:$H$498,BU$5,'150 TS and Hurricane DATA'!$K$5:$K$498,$F$40)</f>
        <v>0</v>
      </c>
      <c r="BV44">
        <f>COUNTIFS('150 TS and Hurricane DATA'!$I$5:$I$498,$E$40,'150 TS and Hurricane DATA'!$J$5:$J$498,$E44,'150 TS and Hurricane DATA'!$H$5:$H$498,BV$5,'150 TS and Hurricane DATA'!$K$5:$K$498,$F$40)</f>
        <v>0</v>
      </c>
      <c r="BW44">
        <f>COUNTIFS('150 TS and Hurricane DATA'!$I$5:$I$498,$E$40,'150 TS and Hurricane DATA'!$J$5:$J$498,$E44,'150 TS and Hurricane DATA'!$H$5:$H$498,BW$5,'150 TS and Hurricane DATA'!$K$5:$K$498,$F$40)</f>
        <v>0</v>
      </c>
      <c r="BX44">
        <f>COUNTIFS('150 TS and Hurricane DATA'!$I$5:$I$498,$E$40,'150 TS and Hurricane DATA'!$J$5:$J$498,$E44,'150 TS and Hurricane DATA'!$H$5:$H$498,BX$5,'150 TS and Hurricane DATA'!$K$5:$K$498,$F$40)</f>
        <v>0</v>
      </c>
      <c r="BY44">
        <f>COUNTIFS('150 TS and Hurricane DATA'!$I$5:$I$498,$E$40,'150 TS and Hurricane DATA'!$J$5:$J$498,$E44,'150 TS and Hurricane DATA'!$H$5:$H$498,BY$5,'150 TS and Hurricane DATA'!$K$5:$K$498,$F$40)</f>
        <v>0</v>
      </c>
      <c r="BZ44">
        <f>COUNTIFS('150 TS and Hurricane DATA'!$I$5:$I$498,$E$40,'150 TS and Hurricane DATA'!$J$5:$J$498,$E44,'150 TS and Hurricane DATA'!$H$5:$H$498,BZ$5,'150 TS and Hurricane DATA'!$K$5:$K$498,$F$40)</f>
        <v>0</v>
      </c>
      <c r="CA44">
        <f>COUNTIFS('150 TS and Hurricane DATA'!$I$5:$I$498,$E$40,'150 TS and Hurricane DATA'!$J$5:$J$498,$E44,'150 TS and Hurricane DATA'!$H$5:$H$498,CA$5,'150 TS and Hurricane DATA'!$K$5:$K$498,$F$40)</f>
        <v>0</v>
      </c>
      <c r="CB44">
        <f>COUNTIFS('150 TS and Hurricane DATA'!$I$5:$I$498,$E$40,'150 TS and Hurricane DATA'!$J$5:$J$498,$E44,'150 TS and Hurricane DATA'!$H$5:$H$498,CB$5,'150 TS and Hurricane DATA'!$K$5:$K$498,$F$40)</f>
        <v>0</v>
      </c>
      <c r="CC44">
        <f>COUNTIFS('150 TS and Hurricane DATA'!$I$5:$I$498,$E$40,'150 TS and Hurricane DATA'!$J$5:$J$498,$E44,'150 TS and Hurricane DATA'!$H$5:$H$498,CC$5,'150 TS and Hurricane DATA'!$K$5:$K$498,$F$40)</f>
        <v>0</v>
      </c>
      <c r="CD44">
        <f>COUNTIFS('150 TS and Hurricane DATA'!$I$5:$I$498,$E$40,'150 TS and Hurricane DATA'!$J$5:$J$498,$E44,'150 TS and Hurricane DATA'!$H$5:$H$498,CD$5,'150 TS and Hurricane DATA'!$K$5:$K$498,$F$40)</f>
        <v>0</v>
      </c>
      <c r="CE44">
        <f>COUNTIFS('150 TS and Hurricane DATA'!$I$5:$I$498,$E$40,'150 TS and Hurricane DATA'!$J$5:$J$498,$E44,'150 TS and Hurricane DATA'!$H$5:$H$498,CE$5,'150 TS and Hurricane DATA'!$K$5:$K$498,$F$40)</f>
        <v>0</v>
      </c>
      <c r="CF44">
        <f>COUNTIFS('150 TS and Hurricane DATA'!$I$5:$I$498,$E$40,'150 TS and Hurricane DATA'!$J$5:$J$498,$E44,'150 TS and Hurricane DATA'!$H$5:$H$498,CF$5,'150 TS and Hurricane DATA'!$K$5:$K$498,$F$40)</f>
        <v>0</v>
      </c>
      <c r="CG44">
        <f>COUNTIFS('150 TS and Hurricane DATA'!$I$5:$I$498,$E$40,'150 TS and Hurricane DATA'!$J$5:$J$498,$E44,'150 TS and Hurricane DATA'!$H$5:$H$498,CG$5,'150 TS and Hurricane DATA'!$K$5:$K$498,$F$40)</f>
        <v>0</v>
      </c>
      <c r="CH44">
        <f>COUNTIFS('150 TS and Hurricane DATA'!$I$5:$I$498,$E$40,'150 TS and Hurricane DATA'!$J$5:$J$498,$E44,'150 TS and Hurricane DATA'!$H$5:$H$498,CH$5,'150 TS and Hurricane DATA'!$K$5:$K$498,$F$40)</f>
        <v>0</v>
      </c>
      <c r="CI44">
        <f>COUNTIFS('150 TS and Hurricane DATA'!$I$5:$I$498,$E$40,'150 TS and Hurricane DATA'!$J$5:$J$498,$E44,'150 TS and Hurricane DATA'!$H$5:$H$498,CI$5,'150 TS and Hurricane DATA'!$K$5:$K$498,$F$40)</f>
        <v>0</v>
      </c>
      <c r="CJ44">
        <f>COUNTIFS('150 TS and Hurricane DATA'!$I$5:$I$498,$E$40,'150 TS and Hurricane DATA'!$J$5:$J$498,$E44,'150 TS and Hurricane DATA'!$H$5:$H$498,CJ$5,'150 TS and Hurricane DATA'!$K$5:$K$498,$F$40)</f>
        <v>0</v>
      </c>
      <c r="CK44">
        <f>COUNTIFS('150 TS and Hurricane DATA'!$I$5:$I$498,$E$40,'150 TS and Hurricane DATA'!$J$5:$J$498,$E44,'150 TS and Hurricane DATA'!$H$5:$H$498,CK$5,'150 TS and Hurricane DATA'!$K$5:$K$498,$F$40)</f>
        <v>0</v>
      </c>
      <c r="CL44">
        <f>COUNTIFS('150 TS and Hurricane DATA'!$I$5:$I$498,$E$40,'150 TS and Hurricane DATA'!$J$5:$J$498,$E44,'150 TS and Hurricane DATA'!$H$5:$H$498,CL$5,'150 TS and Hurricane DATA'!$K$5:$K$498,$F$40)</f>
        <v>0</v>
      </c>
      <c r="CM44">
        <f>COUNTIFS('150 TS and Hurricane DATA'!$I$5:$I$498,$E$40,'150 TS and Hurricane DATA'!$J$5:$J$498,$E44,'150 TS and Hurricane DATA'!$H$5:$H$498,CM$5,'150 TS and Hurricane DATA'!$K$5:$K$498,$F$40)</f>
        <v>0</v>
      </c>
      <c r="CN44">
        <f>COUNTIFS('150 TS and Hurricane DATA'!$I$5:$I$498,$E$40,'150 TS and Hurricane DATA'!$J$5:$J$498,$E44,'150 TS and Hurricane DATA'!$H$5:$H$498,CN$5,'150 TS and Hurricane DATA'!$K$5:$K$498,$F$40)</f>
        <v>0</v>
      </c>
      <c r="CO44">
        <f>COUNTIFS('150 TS and Hurricane DATA'!$I$5:$I$498,$E$40,'150 TS and Hurricane DATA'!$J$5:$J$498,$E44,'150 TS and Hurricane DATA'!$H$5:$H$498,CO$5,'150 TS and Hurricane DATA'!$K$5:$K$498,$F$40)</f>
        <v>0</v>
      </c>
      <c r="CP44">
        <f>COUNTIFS('150 TS and Hurricane DATA'!$I$5:$I$498,$E$40,'150 TS and Hurricane DATA'!$J$5:$J$498,$E44,'150 TS and Hurricane DATA'!$H$5:$H$498,CP$5,'150 TS and Hurricane DATA'!$K$5:$K$498,$F$40)</f>
        <v>0</v>
      </c>
      <c r="CQ44">
        <f>COUNTIFS('150 TS and Hurricane DATA'!$I$5:$I$498,$E$40,'150 TS and Hurricane DATA'!$J$5:$J$498,$E44,'150 TS and Hurricane DATA'!$H$5:$H$498,CQ$5,'150 TS and Hurricane DATA'!$K$5:$K$498,$F$40)</f>
        <v>0</v>
      </c>
      <c r="CR44">
        <f>COUNTIFS('150 TS and Hurricane DATA'!$I$5:$I$498,$E$40,'150 TS and Hurricane DATA'!$J$5:$J$498,$E44,'150 TS and Hurricane DATA'!$H$5:$H$498,CR$5,'150 TS and Hurricane DATA'!$K$5:$K$498,$F$40)</f>
        <v>0</v>
      </c>
      <c r="CS44">
        <f>COUNTIFS('150 TS and Hurricane DATA'!$I$5:$I$498,$E$40,'150 TS and Hurricane DATA'!$J$5:$J$498,$E44,'150 TS and Hurricane DATA'!$H$5:$H$498,CS$5,'150 TS and Hurricane DATA'!$K$5:$K$498,$F$40)</f>
        <v>0</v>
      </c>
      <c r="CT44">
        <f>COUNTIFS('150 TS and Hurricane DATA'!$I$5:$I$498,$E$40,'150 TS and Hurricane DATA'!$J$5:$J$498,$E44,'150 TS and Hurricane DATA'!$H$5:$H$498,CT$5,'150 TS and Hurricane DATA'!$K$5:$K$498,$F$40)</f>
        <v>0</v>
      </c>
      <c r="CU44">
        <f>COUNTIFS('150 TS and Hurricane DATA'!$I$5:$I$498,$E$40,'150 TS and Hurricane DATA'!$J$5:$J$498,$E44,'150 TS and Hurricane DATA'!$H$5:$H$498,CU$5,'150 TS and Hurricane DATA'!$K$5:$K$498,$F$40)</f>
        <v>0</v>
      </c>
      <c r="CV44">
        <f>COUNTIFS('150 TS and Hurricane DATA'!$I$5:$I$498,$E$40,'150 TS and Hurricane DATA'!$J$5:$J$498,$E44,'150 TS and Hurricane DATA'!$H$5:$H$498,CV$5,'150 TS and Hurricane DATA'!$K$5:$K$498,$F$40)</f>
        <v>0</v>
      </c>
      <c r="CW44">
        <f>COUNTIFS('150 TS and Hurricane DATA'!$I$5:$I$498,$E$40,'150 TS and Hurricane DATA'!$J$5:$J$498,$E44,'150 TS and Hurricane DATA'!$H$5:$H$498,CW$5,'150 TS and Hurricane DATA'!$K$5:$K$498,$F$40)</f>
        <v>0</v>
      </c>
      <c r="CX44">
        <f>COUNTIFS('150 TS and Hurricane DATA'!$I$5:$I$498,$E$40,'150 TS and Hurricane DATA'!$J$5:$J$498,$E44,'150 TS and Hurricane DATA'!$H$5:$H$498,CX$5,'150 TS and Hurricane DATA'!$K$5:$K$498,$F$40)</f>
        <v>0</v>
      </c>
      <c r="CY44">
        <f>COUNTIFS('150 TS and Hurricane DATA'!$I$5:$I$498,$E$40,'150 TS and Hurricane DATA'!$J$5:$J$498,$E44,'150 TS and Hurricane DATA'!$H$5:$H$498,CY$5,'150 TS and Hurricane DATA'!$K$5:$K$498,$F$40)</f>
        <v>0</v>
      </c>
      <c r="CZ44">
        <f>COUNTIFS('150 TS and Hurricane DATA'!$I$5:$I$498,$E$40,'150 TS and Hurricane DATA'!$J$5:$J$498,$E44,'150 TS and Hurricane DATA'!$H$5:$H$498,CZ$5,'150 TS and Hurricane DATA'!$K$5:$K$498,$F$40)</f>
        <v>0</v>
      </c>
      <c r="DA44">
        <f>COUNTIFS('150 TS and Hurricane DATA'!$I$5:$I$498,$E$40,'150 TS and Hurricane DATA'!$J$5:$J$498,$E44,'150 TS and Hurricane DATA'!$H$5:$H$498,DA$5,'150 TS and Hurricane DATA'!$K$5:$K$498,$F$40)</f>
        <v>0</v>
      </c>
      <c r="DB44">
        <f>COUNTIFS('150 TS and Hurricane DATA'!$I$5:$I$498,$E$40,'150 TS and Hurricane DATA'!$J$5:$J$498,$E44,'150 TS and Hurricane DATA'!$H$5:$H$498,DB$5,'150 TS and Hurricane DATA'!$K$5:$K$498,$F$40)</f>
        <v>0</v>
      </c>
      <c r="DC44">
        <f>COUNTIFS('150 TS and Hurricane DATA'!$I$5:$I$498,$E$40,'150 TS and Hurricane DATA'!$J$5:$J$498,$E44,'150 TS and Hurricane DATA'!$H$5:$H$498,DC$5,'150 TS and Hurricane DATA'!$K$5:$K$498,$F$40)</f>
        <v>0</v>
      </c>
      <c r="DD44">
        <f>COUNTIFS('150 TS and Hurricane DATA'!$I$5:$I$498,$E$40,'150 TS and Hurricane DATA'!$J$5:$J$498,$E44,'150 TS and Hurricane DATA'!$H$5:$H$498,DD$5,'150 TS and Hurricane DATA'!$K$5:$K$498,$F$40)</f>
        <v>0</v>
      </c>
      <c r="DE44">
        <f>COUNTIFS('150 TS and Hurricane DATA'!$I$5:$I$498,$E$40,'150 TS and Hurricane DATA'!$J$5:$J$498,$E44,'150 TS and Hurricane DATA'!$H$5:$H$498,DE$5,'150 TS and Hurricane DATA'!$K$5:$K$498,$F$40)</f>
        <v>0</v>
      </c>
      <c r="DF44">
        <f>COUNTIFS('150 TS and Hurricane DATA'!$I$5:$I$498,$E$40,'150 TS and Hurricane DATA'!$J$5:$J$498,$E44,'150 TS and Hurricane DATA'!$H$5:$H$498,DF$5,'150 TS and Hurricane DATA'!$K$5:$K$498,$F$40)</f>
        <v>0</v>
      </c>
      <c r="DG44">
        <f>COUNTIFS('150 TS and Hurricane DATA'!$I$5:$I$498,$E$40,'150 TS and Hurricane DATA'!$J$5:$J$498,$E44,'150 TS and Hurricane DATA'!$H$5:$H$498,DG$5,'150 TS and Hurricane DATA'!$K$5:$K$498,$F$40)</f>
        <v>0</v>
      </c>
      <c r="DH44">
        <f>COUNTIFS('150 TS and Hurricane DATA'!$I$5:$I$498,$E$40,'150 TS and Hurricane DATA'!$J$5:$J$498,$E44,'150 TS and Hurricane DATA'!$H$5:$H$498,DH$5,'150 TS and Hurricane DATA'!$K$5:$K$498,$F$40)</f>
        <v>0</v>
      </c>
      <c r="DI44">
        <f>COUNTIFS('150 TS and Hurricane DATA'!$I$5:$I$498,$E$40,'150 TS and Hurricane DATA'!$J$5:$J$498,$E44,'150 TS and Hurricane DATA'!$H$5:$H$498,DI$5,'150 TS and Hurricane DATA'!$K$5:$K$498,$F$40)</f>
        <v>0</v>
      </c>
      <c r="DJ44">
        <f>COUNTIFS('150 TS and Hurricane DATA'!$I$5:$I$498,$E$40,'150 TS and Hurricane DATA'!$J$5:$J$498,$E44,'150 TS and Hurricane DATA'!$H$5:$H$498,DJ$5,'150 TS and Hurricane DATA'!$K$5:$K$498,$F$40)</f>
        <v>0</v>
      </c>
      <c r="DK44">
        <f>COUNTIFS('150 TS and Hurricane DATA'!$I$5:$I$498,$E$40,'150 TS and Hurricane DATA'!$J$5:$J$498,$E44,'150 TS and Hurricane DATA'!$H$5:$H$498,DK$5,'150 TS and Hurricane DATA'!$K$5:$K$498,$F$40)</f>
        <v>0</v>
      </c>
      <c r="DL44">
        <f>COUNTIFS('150 TS and Hurricane DATA'!$I$5:$I$498,$E$40,'150 TS and Hurricane DATA'!$J$5:$J$498,$E44,'150 TS and Hurricane DATA'!$H$5:$H$498,DL$5,'150 TS and Hurricane DATA'!$K$5:$K$498,$F$40)</f>
        <v>0</v>
      </c>
      <c r="DM44">
        <f>COUNTIFS('150 TS and Hurricane DATA'!$I$5:$I$498,$E$40,'150 TS and Hurricane DATA'!$J$5:$J$498,$E44,'150 TS and Hurricane DATA'!$H$5:$H$498,DM$5,'150 TS and Hurricane DATA'!$K$5:$K$498,$F$40)</f>
        <v>0</v>
      </c>
      <c r="DN44">
        <f>COUNTIFS('150 TS and Hurricane DATA'!$I$5:$I$498,$E$40,'150 TS and Hurricane DATA'!$J$5:$J$498,$E44,'150 TS and Hurricane DATA'!$H$5:$H$498,DN$5,'150 TS and Hurricane DATA'!$K$5:$K$498,$F$40)</f>
        <v>0</v>
      </c>
      <c r="DO44">
        <f>COUNTIFS('150 TS and Hurricane DATA'!$I$5:$I$498,$E$40,'150 TS and Hurricane DATA'!$J$5:$J$498,$E44,'150 TS and Hurricane DATA'!$H$5:$H$498,DO$5,'150 TS and Hurricane DATA'!$K$5:$K$498,$F$40)</f>
        <v>0</v>
      </c>
      <c r="DP44">
        <f>COUNTIFS('150 TS and Hurricane DATA'!$I$5:$I$498,$E$40,'150 TS and Hurricane DATA'!$J$5:$J$498,$E44,'150 TS and Hurricane DATA'!$H$5:$H$498,DP$5,'150 TS and Hurricane DATA'!$K$5:$K$498,$F$40)</f>
        <v>0</v>
      </c>
      <c r="DQ44">
        <f>COUNTIFS('150 TS and Hurricane DATA'!$I$5:$I$498,$E$40,'150 TS and Hurricane DATA'!$J$5:$J$498,$E44,'150 TS and Hurricane DATA'!$H$5:$H$498,DQ$5,'150 TS and Hurricane DATA'!$K$5:$K$498,$F$40)</f>
        <v>0</v>
      </c>
      <c r="DR44">
        <f>COUNTIFS('150 TS and Hurricane DATA'!$I$5:$I$498,$E$40,'150 TS and Hurricane DATA'!$J$5:$J$498,$E44,'150 TS and Hurricane DATA'!$H$5:$H$498,DR$5,'150 TS and Hurricane DATA'!$K$5:$K$498,$F$40)</f>
        <v>0</v>
      </c>
      <c r="DS44">
        <f>COUNTIFS('150 TS and Hurricane DATA'!$I$5:$I$498,$E$40,'150 TS and Hurricane DATA'!$J$5:$J$498,$E44,'150 TS and Hurricane DATA'!$H$5:$H$498,DS$5,'150 TS and Hurricane DATA'!$K$5:$K$498,$F$40)</f>
        <v>0</v>
      </c>
      <c r="DT44">
        <f>COUNTIFS('150 TS and Hurricane DATA'!$I$5:$I$498,$E$40,'150 TS and Hurricane DATA'!$J$5:$J$498,$E44,'150 TS and Hurricane DATA'!$H$5:$H$498,DT$5,'150 TS and Hurricane DATA'!$K$5:$K$498,$F$40)</f>
        <v>0</v>
      </c>
      <c r="DU44">
        <f>COUNTIFS('150 TS and Hurricane DATA'!$I$5:$I$498,$E$40,'150 TS and Hurricane DATA'!$J$5:$J$498,$E44,'150 TS and Hurricane DATA'!$H$5:$H$498,DU$5,'150 TS and Hurricane DATA'!$K$5:$K$498,$F$40)</f>
        <v>0</v>
      </c>
      <c r="DV44">
        <f>COUNTIFS('150 TS and Hurricane DATA'!$I$5:$I$498,$E$40,'150 TS and Hurricane DATA'!$J$5:$J$498,$E44,'150 TS and Hurricane DATA'!$H$5:$H$498,DV$5,'150 TS and Hurricane DATA'!$K$5:$K$498,$F$40)</f>
        <v>0</v>
      </c>
      <c r="DW44">
        <f>COUNTIFS('150 TS and Hurricane DATA'!$I$5:$I$498,$E$40,'150 TS and Hurricane DATA'!$J$5:$J$498,$E44,'150 TS and Hurricane DATA'!$H$5:$H$498,DW$5,'150 TS and Hurricane DATA'!$K$5:$K$498,$F$40)</f>
        <v>0</v>
      </c>
      <c r="DX44">
        <f>COUNTIFS('150 TS and Hurricane DATA'!$I$5:$I$498,$E$40,'150 TS and Hurricane DATA'!$J$5:$J$498,$E44,'150 TS and Hurricane DATA'!$H$5:$H$498,DX$5,'150 TS and Hurricane DATA'!$K$5:$K$498,$F$40)</f>
        <v>0</v>
      </c>
      <c r="DY44">
        <f>COUNTIFS('150 TS and Hurricane DATA'!$I$5:$I$498,$E$40,'150 TS and Hurricane DATA'!$J$5:$J$498,$E44,'150 TS and Hurricane DATA'!$H$5:$H$498,DY$5,'150 TS and Hurricane DATA'!$K$5:$K$498,$F$40)</f>
        <v>0</v>
      </c>
      <c r="DZ44">
        <f>COUNTIFS('150 TS and Hurricane DATA'!$I$5:$I$498,$E$40,'150 TS and Hurricane DATA'!$J$5:$J$498,$E44,'150 TS and Hurricane DATA'!$H$5:$H$498,DZ$5,'150 TS and Hurricane DATA'!$K$5:$K$498,$F$40)</f>
        <v>0</v>
      </c>
      <c r="EA44">
        <f>COUNTIFS('150 TS and Hurricane DATA'!$I$5:$I$498,$E$40,'150 TS and Hurricane DATA'!$J$5:$J$498,$E44,'150 TS and Hurricane DATA'!$H$5:$H$498,EA$5,'150 TS and Hurricane DATA'!$K$5:$K$498,$F$40)</f>
        <v>0</v>
      </c>
      <c r="EB44">
        <f>COUNTIFS('150 TS and Hurricane DATA'!$I$5:$I$498,$E$40,'150 TS and Hurricane DATA'!$J$5:$J$498,$E44,'150 TS and Hurricane DATA'!$H$5:$H$498,EB$5,'150 TS and Hurricane DATA'!$K$5:$K$498,$F$40)</f>
        <v>0</v>
      </c>
      <c r="EC44">
        <f>COUNTIFS('150 TS and Hurricane DATA'!$I$5:$I$498,$E$40,'150 TS and Hurricane DATA'!$J$5:$J$498,$E44,'150 TS and Hurricane DATA'!$H$5:$H$498,EC$5,'150 TS and Hurricane DATA'!$K$5:$K$498,$F$40)</f>
        <v>0</v>
      </c>
      <c r="ED44">
        <f>COUNTIFS('150 TS and Hurricane DATA'!$I$5:$I$498,$E$40,'150 TS and Hurricane DATA'!$J$5:$J$498,$E44,'150 TS and Hurricane DATA'!$H$5:$H$498,ED$5,'150 TS and Hurricane DATA'!$K$5:$K$498,$F$40)</f>
        <v>0</v>
      </c>
      <c r="EE44">
        <f>COUNTIFS('150 TS and Hurricane DATA'!$I$5:$I$498,$E$40,'150 TS and Hurricane DATA'!$J$5:$J$498,$E44,'150 TS and Hurricane DATA'!$H$5:$H$498,EE$5,'150 TS and Hurricane DATA'!$K$5:$K$498,$F$40)</f>
        <v>0</v>
      </c>
      <c r="EF44">
        <f>COUNTIFS('150 TS and Hurricane DATA'!$I$5:$I$498,$E$40,'150 TS and Hurricane DATA'!$J$5:$J$498,$E44,'150 TS and Hurricane DATA'!$H$5:$H$498,EF$5,'150 TS and Hurricane DATA'!$K$5:$K$498,$F$40)</f>
        <v>0</v>
      </c>
      <c r="EG44">
        <f>COUNTIFS('150 TS and Hurricane DATA'!$I$5:$I$498,$E$40,'150 TS and Hurricane DATA'!$J$5:$J$498,$E44,'150 TS and Hurricane DATA'!$H$5:$H$498,EG$5,'150 TS and Hurricane DATA'!$K$5:$K$498,$F$40)</f>
        <v>0</v>
      </c>
      <c r="EH44">
        <f>COUNTIFS('150 TS and Hurricane DATA'!$I$5:$I$498,$E$40,'150 TS and Hurricane DATA'!$J$5:$J$498,$E44,'150 TS and Hurricane DATA'!$H$5:$H$498,EH$5,'150 TS and Hurricane DATA'!$K$5:$K$498,$F$40)</f>
        <v>0</v>
      </c>
      <c r="EI44">
        <f>COUNTIFS('150 TS and Hurricane DATA'!$I$5:$I$498,$E$40,'150 TS and Hurricane DATA'!$J$5:$J$498,$E44,'150 TS and Hurricane DATA'!$H$5:$H$498,EI$5,'150 TS and Hurricane DATA'!$K$5:$K$498,$F$40)</f>
        <v>0</v>
      </c>
      <c r="EJ44">
        <f>COUNTIFS('150 TS and Hurricane DATA'!$I$5:$I$498,$E$40,'150 TS and Hurricane DATA'!$J$5:$J$498,$E44,'150 TS and Hurricane DATA'!$H$5:$H$498,EJ$5,'150 TS and Hurricane DATA'!$K$5:$K$498,$F$40)</f>
        <v>0</v>
      </c>
      <c r="EK44">
        <f>COUNTIFS('150 TS and Hurricane DATA'!$I$5:$I$498,$E$40,'150 TS and Hurricane DATA'!$J$5:$J$498,$E44,'150 TS and Hurricane DATA'!$H$5:$H$498,EK$5,'150 TS and Hurricane DATA'!$K$5:$K$498,$F$40)</f>
        <v>0</v>
      </c>
      <c r="EL44">
        <f>COUNTIFS('150 TS and Hurricane DATA'!$I$5:$I$498,$E$40,'150 TS and Hurricane DATA'!$J$5:$J$498,$E44,'150 TS and Hurricane DATA'!$H$5:$H$498,EL$5,'150 TS and Hurricane DATA'!$K$5:$K$498,$F$40)</f>
        <v>0</v>
      </c>
      <c r="EM44">
        <f>COUNTIFS('150 TS and Hurricane DATA'!$I$5:$I$498,$E$40,'150 TS and Hurricane DATA'!$J$5:$J$498,$E44,'150 TS and Hurricane DATA'!$H$5:$H$498,EM$5,'150 TS and Hurricane DATA'!$K$5:$K$498,$F$40)</f>
        <v>0</v>
      </c>
      <c r="EN44">
        <f>COUNTIFS('150 TS and Hurricane DATA'!$I$5:$I$498,$E$40,'150 TS and Hurricane DATA'!$J$5:$J$498,$E44,'150 TS and Hurricane DATA'!$H$5:$H$498,EN$5,'150 TS and Hurricane DATA'!$K$5:$K$498,$F$40)</f>
        <v>0</v>
      </c>
      <c r="EO44">
        <f>COUNTIFS('150 TS and Hurricane DATA'!$I$5:$I$498,$E$40,'150 TS and Hurricane DATA'!$J$5:$J$498,$E44,'150 TS and Hurricane DATA'!$H$5:$H$498,EO$5,'150 TS and Hurricane DATA'!$K$5:$K$498,$F$40)</f>
        <v>0</v>
      </c>
      <c r="EP44">
        <f>COUNTIFS('150 TS and Hurricane DATA'!$I$5:$I$498,$E$40,'150 TS and Hurricane DATA'!$J$5:$J$498,$E44,'150 TS and Hurricane DATA'!$H$5:$H$498,EP$5,'150 TS and Hurricane DATA'!$K$5:$K$498,$F$40)</f>
        <v>0</v>
      </c>
      <c r="EQ44">
        <f>COUNTIFS('150 TS and Hurricane DATA'!$I$5:$I$498,$E$40,'150 TS and Hurricane DATA'!$J$5:$J$498,$E44,'150 TS and Hurricane DATA'!$H$5:$H$498,EQ$5,'150 TS and Hurricane DATA'!$K$5:$K$498,$F$40)</f>
        <v>0</v>
      </c>
      <c r="ER44">
        <f>COUNTIFS('150 TS and Hurricane DATA'!$I$5:$I$498,$E$40,'150 TS and Hurricane DATA'!$J$5:$J$498,$E44,'150 TS and Hurricane DATA'!$H$5:$H$498,ER$5,'150 TS and Hurricane DATA'!$K$5:$K$498,$F$40)</f>
        <v>0</v>
      </c>
      <c r="ES44">
        <f>COUNTIFS('150 TS and Hurricane DATA'!$I$5:$I$498,$E$40,'150 TS and Hurricane DATA'!$J$5:$J$498,$E44,'150 TS and Hurricane DATA'!$H$5:$H$498,ES$5,'150 TS and Hurricane DATA'!$K$5:$K$498,$F$40)</f>
        <v>0</v>
      </c>
      <c r="ET44">
        <f>COUNTIFS('150 TS and Hurricane DATA'!$I$5:$I$498,$E$40,'150 TS and Hurricane DATA'!$J$5:$J$498,$E44,'150 TS and Hurricane DATA'!$H$5:$H$498,ET$5,'150 TS and Hurricane DATA'!$K$5:$K$498,$F$40)</f>
        <v>0</v>
      </c>
      <c r="EU44">
        <f>COUNTIFS('150 TS and Hurricane DATA'!$I$5:$I$498,$E$40,'150 TS and Hurricane DATA'!$J$5:$J$498,$E44,'150 TS and Hurricane DATA'!$H$5:$H$498,EU$5,'150 TS and Hurricane DATA'!$K$5:$K$498,$F$40)</f>
        <v>0</v>
      </c>
      <c r="EV44">
        <f>COUNTIFS('150 TS and Hurricane DATA'!$I$5:$I$498,$E$40,'150 TS and Hurricane DATA'!$J$5:$J$498,$E44,'150 TS and Hurricane DATA'!$H$5:$H$498,EV$5,'150 TS and Hurricane DATA'!$K$5:$K$498,$F$40)</f>
        <v>0</v>
      </c>
      <c r="EW44">
        <f>COUNTIFS('150 TS and Hurricane DATA'!$I$5:$I$498,$E$40,'150 TS and Hurricane DATA'!$J$5:$J$498,$E44,'150 TS and Hurricane DATA'!$H$5:$H$498,EW$5,'150 TS and Hurricane DATA'!$K$5:$K$498,$F$40)</f>
        <v>0</v>
      </c>
      <c r="EX44">
        <f>COUNTIFS('150 TS and Hurricane DATA'!$I$5:$I$498,$E$40,'150 TS and Hurricane DATA'!$J$5:$J$498,$E44,'150 TS and Hurricane DATA'!$H$5:$H$498,EX$5,'150 TS and Hurricane DATA'!$K$5:$K$498,$F$40)</f>
        <v>0</v>
      </c>
      <c r="EY44">
        <f>COUNTIFS('150 TS and Hurricane DATA'!$I$5:$I$498,$E$40,'150 TS and Hurricane DATA'!$J$5:$J$498,$E44,'150 TS and Hurricane DATA'!$H$5:$H$498,EY$5,'150 TS and Hurricane DATA'!$K$5:$K$498,$F$40)</f>
        <v>0</v>
      </c>
      <c r="EZ44">
        <f>COUNTIFS('150 TS and Hurricane DATA'!$I$5:$I$498,$E$40,'150 TS and Hurricane DATA'!$J$5:$J$498,$E44,'150 TS and Hurricane DATA'!$H$5:$H$498,EZ$5,'150 TS and Hurricane DATA'!$K$5:$K$498,$F$40)</f>
        <v>0</v>
      </c>
      <c r="FA44">
        <f>COUNTIFS('150 TS and Hurricane DATA'!$I$5:$I$498,$E$40,'150 TS and Hurricane DATA'!$J$5:$J$498,$E44,'150 TS and Hurricane DATA'!$H$5:$H$498,FA$5,'150 TS and Hurricane DATA'!$K$5:$K$498,$F$40)</f>
        <v>0</v>
      </c>
      <c r="FB44">
        <f>COUNTIFS('150 TS and Hurricane DATA'!$I$5:$I$498,$E$40,'150 TS and Hurricane DATA'!$J$5:$J$498,$E44,'150 TS and Hurricane DATA'!$H$5:$H$498,FB$5,'150 TS and Hurricane DATA'!$K$5:$K$498,$F$40)</f>
        <v>0</v>
      </c>
      <c r="FC44">
        <f>COUNTIFS('150 TS and Hurricane DATA'!$I$5:$I$498,$E$40,'150 TS and Hurricane DATA'!$J$5:$J$498,$E44,'150 TS and Hurricane DATA'!$H$5:$H$498,FC$5,'150 TS and Hurricane DATA'!$K$5:$K$498,$F$40)</f>
        <v>0</v>
      </c>
      <c r="FD44">
        <f>COUNTIFS('150 TS and Hurricane DATA'!$I$5:$I$498,$E$40,'150 TS and Hurricane DATA'!$J$5:$J$498,$E44,'150 TS and Hurricane DATA'!$H$5:$H$498,FD$5,'150 TS and Hurricane DATA'!$K$5:$K$498,$F$40)</f>
        <v>0</v>
      </c>
      <c r="FE44">
        <f>COUNTIFS('150 TS and Hurricane DATA'!$I$5:$I$498,$E$40,'150 TS and Hurricane DATA'!$J$5:$J$498,$E44,'150 TS and Hurricane DATA'!$H$5:$H$498,FE$5,'150 TS and Hurricane DATA'!$K$5:$K$498,$F$40)</f>
        <v>0</v>
      </c>
      <c r="FF44">
        <f>COUNTIFS('150 TS and Hurricane DATA'!$I$5:$I$498,$E$40,'150 TS and Hurricane DATA'!$J$5:$J$498,$E44,'150 TS and Hurricane DATA'!$H$5:$H$498,FF$5,'150 TS and Hurricane DATA'!$K$5:$K$498,$F$40)</f>
        <v>0</v>
      </c>
      <c r="FG44">
        <f>COUNTIFS('150 TS and Hurricane DATA'!$I$5:$I$498,$E$40,'150 TS and Hurricane DATA'!$J$5:$J$498,$E44,'150 TS and Hurricane DATA'!$H$5:$H$498,FG$5,'150 TS and Hurricane DATA'!$K$5:$K$498,$F$40)</f>
        <v>0</v>
      </c>
      <c r="FH44">
        <f>COUNTIFS('150 TS and Hurricane DATA'!$I$5:$I$498,$E$40,'150 TS and Hurricane DATA'!$J$5:$J$498,$E44,'150 TS and Hurricane DATA'!$H$5:$H$498,FH$5,'150 TS and Hurricane DATA'!$K$5:$K$498,$F$40)</f>
        <v>0</v>
      </c>
      <c r="FI44">
        <f>COUNTIFS('150 TS and Hurricane DATA'!$I$5:$I$498,$E$40,'150 TS and Hurricane DATA'!$J$5:$J$498,$E44,'150 TS and Hurricane DATA'!$H$5:$H$498,FI$5,'150 TS and Hurricane DATA'!$K$5:$K$498,$F$40)</f>
        <v>0</v>
      </c>
      <c r="FJ44">
        <f>COUNTIFS('150 TS and Hurricane DATA'!$I$5:$I$498,$E$40,'150 TS and Hurricane DATA'!$J$5:$J$498,$E44,'150 TS and Hurricane DATA'!$H$5:$H$498,FJ$5,'150 TS and Hurricane DATA'!$K$5:$K$498,$F$40)</f>
        <v>0</v>
      </c>
      <c r="FK44">
        <f>COUNTIFS('150 TS and Hurricane DATA'!$I$5:$I$498,$E$40,'150 TS and Hurricane DATA'!$J$5:$J$498,$E44,'150 TS and Hurricane DATA'!$H$5:$H$498,FK$5,'150 TS and Hurricane DATA'!$K$5:$K$498,$F$40)</f>
        <v>0</v>
      </c>
      <c r="FL44">
        <f>COUNTIFS('150 TS and Hurricane DATA'!$I$5:$I$498,$E$40,'150 TS and Hurricane DATA'!$J$5:$J$498,$E44,'150 TS and Hurricane DATA'!$H$5:$H$498,FL$5,'150 TS and Hurricane DATA'!$K$5:$K$498,$F$40)</f>
        <v>0</v>
      </c>
      <c r="FM44">
        <f>COUNTIFS('150 TS and Hurricane DATA'!$I$5:$I$498,$E$40,'150 TS and Hurricane DATA'!$J$5:$J$498,$E44,'150 TS and Hurricane DATA'!$H$5:$H$498,FM$5,'150 TS and Hurricane DATA'!$K$5:$K$498,$F$40)</f>
        <v>0</v>
      </c>
      <c r="FN44">
        <f>COUNTIFS('150 TS and Hurricane DATA'!$I$5:$I$498,$E$40,'150 TS and Hurricane DATA'!$J$5:$J$498,$E44,'150 TS and Hurricane DATA'!$H$5:$H$498,FN$5,'150 TS and Hurricane DATA'!$K$5:$K$498,$F$40)</f>
        <v>0</v>
      </c>
      <c r="FO44">
        <f>COUNTIFS('150 TS and Hurricane DATA'!$I$5:$I$498,$E$40,'150 TS and Hurricane DATA'!$J$5:$J$498,$E44,'150 TS and Hurricane DATA'!$H$5:$H$498,FO$5,'150 TS and Hurricane DATA'!$K$5:$K$498,$F$40)</f>
        <v>0</v>
      </c>
      <c r="FP44">
        <f>COUNTIFS('150 TS and Hurricane DATA'!$I$5:$I$498,$E$40,'150 TS and Hurricane DATA'!$J$5:$J$498,$E44,'150 TS and Hurricane DATA'!$H$5:$H$498,FP$5,'150 TS and Hurricane DATA'!$K$5:$K$498,$F$40)</f>
        <v>0</v>
      </c>
      <c r="FQ44">
        <f>COUNTIFS('150 TS and Hurricane DATA'!$I$5:$I$498,$E$40,'150 TS and Hurricane DATA'!$J$5:$J$498,$E44,'150 TS and Hurricane DATA'!$H$5:$H$498,FQ$5,'150 TS and Hurricane DATA'!$K$5:$K$498,$F$40)</f>
        <v>0</v>
      </c>
      <c r="FR44">
        <f>COUNTIFS('150 TS and Hurricane DATA'!$I$5:$I$498,$E$40,'150 TS and Hurricane DATA'!$J$5:$J$498,$E44,'150 TS and Hurricane DATA'!$H$5:$H$498,FR$5,'150 TS and Hurricane DATA'!$K$5:$K$498,$F$40)</f>
        <v>0</v>
      </c>
      <c r="FS44">
        <f>COUNTIFS('150 TS and Hurricane DATA'!$I$5:$I$498,$E$40,'150 TS and Hurricane DATA'!$J$5:$J$498,$E44,'150 TS and Hurricane DATA'!$H$5:$H$498,FS$5,'150 TS and Hurricane DATA'!$K$5:$K$498,$F$40)</f>
        <v>0</v>
      </c>
      <c r="FT44">
        <f>COUNTIFS('150 TS and Hurricane DATA'!$I$5:$I$498,$E$40,'150 TS and Hurricane DATA'!$J$5:$J$498,$E44,'150 TS and Hurricane DATA'!$H$5:$H$498,FT$5,'150 TS and Hurricane DATA'!$K$5:$K$498,$F$40)</f>
        <v>0</v>
      </c>
      <c r="FV44">
        <f t="shared" ref="FV44:FV49" si="71">SUM(F44:FT44)</f>
        <v>0</v>
      </c>
    </row>
    <row r="45" spans="2:183">
      <c r="B45" s="99"/>
      <c r="D45" s="27" t="s">
        <v>30</v>
      </c>
      <c r="E45" s="161">
        <v>3</v>
      </c>
      <c r="F45">
        <f>COUNTIFS('150 TS and Hurricane DATA'!$I$5:$I$498,$E$40,'150 TS and Hurricane DATA'!$J$5:$J$498,$E45,'150 TS and Hurricane DATA'!$H$5:$H$498,F$5,'150 TS and Hurricane DATA'!$K$5:$K$498,$F$40)</f>
        <v>0</v>
      </c>
      <c r="G45">
        <f>COUNTIFS('150 TS and Hurricane DATA'!$I$5:$I$498,$E$40,'150 TS and Hurricane DATA'!$J$5:$J$498,$E45,'150 TS and Hurricane DATA'!$H$5:$H$498,G$5,'150 TS and Hurricane DATA'!$K$5:$K$498,$F$40)</f>
        <v>0</v>
      </c>
      <c r="H45">
        <f>COUNTIFS('150 TS and Hurricane DATA'!$I$5:$I$498,$E$40,'150 TS and Hurricane DATA'!$J$5:$J$498,$E45,'150 TS and Hurricane DATA'!$H$5:$H$498,H$5,'150 TS and Hurricane DATA'!$K$5:$K$498,$F$40)</f>
        <v>0</v>
      </c>
      <c r="I45">
        <f>COUNTIFS('150 TS and Hurricane DATA'!$I$5:$I$498,$E$40,'150 TS and Hurricane DATA'!$J$5:$J$498,$E45,'150 TS and Hurricane DATA'!$H$5:$H$498,I$5,'150 TS and Hurricane DATA'!$K$5:$K$498,$F$40)</f>
        <v>0</v>
      </c>
      <c r="J45">
        <f>COUNTIFS('150 TS and Hurricane DATA'!$I$5:$I$498,$E$40,'150 TS and Hurricane DATA'!$J$5:$J$498,$E45,'150 TS and Hurricane DATA'!$H$5:$H$498,J$5,'150 TS and Hurricane DATA'!$K$5:$K$498,$F$40)</f>
        <v>0</v>
      </c>
      <c r="K45">
        <f>COUNTIFS('150 TS and Hurricane DATA'!$I$5:$I$498,$E$40,'150 TS and Hurricane DATA'!$J$5:$J$498,$E45,'150 TS and Hurricane DATA'!$H$5:$H$498,K$5,'150 TS and Hurricane DATA'!$K$5:$K$498,$F$40)</f>
        <v>0</v>
      </c>
      <c r="L45">
        <f>COUNTIFS('150 TS and Hurricane DATA'!$I$5:$I$498,$E$40,'150 TS and Hurricane DATA'!$J$5:$J$498,$E45,'150 TS and Hurricane DATA'!$H$5:$H$498,L$5,'150 TS and Hurricane DATA'!$K$5:$K$498,$F$40)</f>
        <v>0</v>
      </c>
      <c r="M45">
        <f>COUNTIFS('150 TS and Hurricane DATA'!$I$5:$I$498,$E$40,'150 TS and Hurricane DATA'!$J$5:$J$498,$E45,'150 TS and Hurricane DATA'!$H$5:$H$498,M$5,'150 TS and Hurricane DATA'!$K$5:$K$498,$F$40)</f>
        <v>0</v>
      </c>
      <c r="N45">
        <f>COUNTIFS('150 TS and Hurricane DATA'!$I$5:$I$498,$E$40,'150 TS and Hurricane DATA'!$J$5:$J$498,$E45,'150 TS and Hurricane DATA'!$H$5:$H$498,N$5,'150 TS and Hurricane DATA'!$K$5:$K$498,$F$40)</f>
        <v>0</v>
      </c>
      <c r="O45">
        <f>COUNTIFS('150 TS and Hurricane DATA'!$I$5:$I$498,$E$40,'150 TS and Hurricane DATA'!$J$5:$J$498,$E45,'150 TS and Hurricane DATA'!$H$5:$H$498,O$5,'150 TS and Hurricane DATA'!$K$5:$K$498,$F$40)</f>
        <v>0</v>
      </c>
      <c r="P45">
        <f>COUNTIFS('150 TS and Hurricane DATA'!$I$5:$I$498,$E$40,'150 TS and Hurricane DATA'!$J$5:$J$498,$E45,'150 TS and Hurricane DATA'!$H$5:$H$498,P$5,'150 TS and Hurricane DATA'!$K$5:$K$498,$F$40)</f>
        <v>0</v>
      </c>
      <c r="Q45">
        <f>COUNTIFS('150 TS and Hurricane DATA'!$I$5:$I$498,$E$40,'150 TS and Hurricane DATA'!$J$5:$J$498,$E45,'150 TS and Hurricane DATA'!$H$5:$H$498,Q$5,'150 TS and Hurricane DATA'!$K$5:$K$498,$F$40)</f>
        <v>0</v>
      </c>
      <c r="R45">
        <f>COUNTIFS('150 TS and Hurricane DATA'!$I$5:$I$498,$E$40,'150 TS and Hurricane DATA'!$J$5:$J$498,$E45,'150 TS and Hurricane DATA'!$H$5:$H$498,R$5,'150 TS and Hurricane DATA'!$K$5:$K$498,$F$40)</f>
        <v>0</v>
      </c>
      <c r="S45">
        <f>COUNTIFS('150 TS and Hurricane DATA'!$I$5:$I$498,$E$40,'150 TS and Hurricane DATA'!$J$5:$J$498,$E45,'150 TS and Hurricane DATA'!$H$5:$H$498,S$5,'150 TS and Hurricane DATA'!$K$5:$K$498,$F$40)</f>
        <v>0</v>
      </c>
      <c r="T45">
        <f>COUNTIFS('150 TS and Hurricane DATA'!$I$5:$I$498,$E$40,'150 TS and Hurricane DATA'!$J$5:$J$498,$E45,'150 TS and Hurricane DATA'!$H$5:$H$498,T$5,'150 TS and Hurricane DATA'!$K$5:$K$498,$F$40)</f>
        <v>0</v>
      </c>
      <c r="U45">
        <f>COUNTIFS('150 TS and Hurricane DATA'!$I$5:$I$498,$E$40,'150 TS and Hurricane DATA'!$J$5:$J$498,$E45,'150 TS and Hurricane DATA'!$H$5:$H$498,U$5,'150 TS and Hurricane DATA'!$K$5:$K$498,$F$40)</f>
        <v>0</v>
      </c>
      <c r="V45">
        <f>COUNTIFS('150 TS and Hurricane DATA'!$I$5:$I$498,$E$40,'150 TS and Hurricane DATA'!$J$5:$J$498,$E45,'150 TS and Hurricane DATA'!$H$5:$H$498,V$5,'150 TS and Hurricane DATA'!$K$5:$K$498,$F$40)</f>
        <v>0</v>
      </c>
      <c r="W45">
        <f>COUNTIFS('150 TS and Hurricane DATA'!$I$5:$I$498,$E$40,'150 TS and Hurricane DATA'!$J$5:$J$498,$E45,'150 TS and Hurricane DATA'!$H$5:$H$498,W$5,'150 TS and Hurricane DATA'!$K$5:$K$498,$F$40)</f>
        <v>0</v>
      </c>
      <c r="X45">
        <f>COUNTIFS('150 TS and Hurricane DATA'!$I$5:$I$498,$E$40,'150 TS and Hurricane DATA'!$J$5:$J$498,$E45,'150 TS and Hurricane DATA'!$H$5:$H$498,X$5,'150 TS and Hurricane DATA'!$K$5:$K$498,$F$40)</f>
        <v>0</v>
      </c>
      <c r="Y45">
        <f>COUNTIFS('150 TS and Hurricane DATA'!$I$5:$I$498,$E$40,'150 TS and Hurricane DATA'!$J$5:$J$498,$E45,'150 TS and Hurricane DATA'!$H$5:$H$498,Y$5,'150 TS and Hurricane DATA'!$K$5:$K$498,$F$40)</f>
        <v>0</v>
      </c>
      <c r="Z45">
        <f>COUNTIFS('150 TS and Hurricane DATA'!$I$5:$I$498,$E$40,'150 TS and Hurricane DATA'!$J$5:$J$498,$E45,'150 TS and Hurricane DATA'!$H$5:$H$498,Z$5,'150 TS and Hurricane DATA'!$K$5:$K$498,$F$40)</f>
        <v>0</v>
      </c>
      <c r="AA45">
        <f>COUNTIFS('150 TS and Hurricane DATA'!$I$5:$I$498,$E$40,'150 TS and Hurricane DATA'!$J$5:$J$498,$E45,'150 TS and Hurricane DATA'!$H$5:$H$498,AA$5,'150 TS and Hurricane DATA'!$K$5:$K$498,$F$40)</f>
        <v>0</v>
      </c>
      <c r="AB45">
        <f>COUNTIFS('150 TS and Hurricane DATA'!$I$5:$I$498,$E$40,'150 TS and Hurricane DATA'!$J$5:$J$498,$E45,'150 TS and Hurricane DATA'!$H$5:$H$498,AB$5,'150 TS and Hurricane DATA'!$K$5:$K$498,$F$40)</f>
        <v>0</v>
      </c>
      <c r="AC45">
        <f>COUNTIFS('150 TS and Hurricane DATA'!$I$5:$I$498,$E$40,'150 TS and Hurricane DATA'!$J$5:$J$498,$E45,'150 TS and Hurricane DATA'!$H$5:$H$498,AC$5,'150 TS and Hurricane DATA'!$K$5:$K$498,$F$40)</f>
        <v>0</v>
      </c>
      <c r="AD45">
        <f>COUNTIFS('150 TS and Hurricane DATA'!$I$5:$I$498,$E$40,'150 TS and Hurricane DATA'!$J$5:$J$498,$E45,'150 TS and Hurricane DATA'!$H$5:$H$498,AD$5,'150 TS and Hurricane DATA'!$K$5:$K$498,$F$40)</f>
        <v>0</v>
      </c>
      <c r="AE45">
        <f>COUNTIFS('150 TS and Hurricane DATA'!$I$5:$I$498,$E$40,'150 TS and Hurricane DATA'!$J$5:$J$498,$E45,'150 TS and Hurricane DATA'!$H$5:$H$498,AE$5,'150 TS and Hurricane DATA'!$K$5:$K$498,$F$40)</f>
        <v>0</v>
      </c>
      <c r="AF45">
        <f>COUNTIFS('150 TS and Hurricane DATA'!$I$5:$I$498,$E$40,'150 TS and Hurricane DATA'!$J$5:$J$498,$E45,'150 TS and Hurricane DATA'!$H$5:$H$498,AF$5,'150 TS and Hurricane DATA'!$K$5:$K$498,$F$40)</f>
        <v>0</v>
      </c>
      <c r="AG45">
        <f>COUNTIFS('150 TS and Hurricane DATA'!$I$5:$I$498,$E$40,'150 TS and Hurricane DATA'!$J$5:$J$498,$E45,'150 TS and Hurricane DATA'!$H$5:$H$498,AG$5,'150 TS and Hurricane DATA'!$K$5:$K$498,$F$40)</f>
        <v>0</v>
      </c>
      <c r="AH45">
        <f>COUNTIFS('150 TS and Hurricane DATA'!$I$5:$I$498,$E$40,'150 TS and Hurricane DATA'!$J$5:$J$498,$E45,'150 TS and Hurricane DATA'!$H$5:$H$498,AH$5,'150 TS and Hurricane DATA'!$K$5:$K$498,$F$40)</f>
        <v>0</v>
      </c>
      <c r="AI45">
        <f>COUNTIFS('150 TS and Hurricane DATA'!$I$5:$I$498,$E$40,'150 TS and Hurricane DATA'!$J$5:$J$498,$E45,'150 TS and Hurricane DATA'!$H$5:$H$498,AI$5,'150 TS and Hurricane DATA'!$K$5:$K$498,$F$40)</f>
        <v>0</v>
      </c>
      <c r="AJ45">
        <f>COUNTIFS('150 TS and Hurricane DATA'!$I$5:$I$498,$E$40,'150 TS and Hurricane DATA'!$J$5:$J$498,$E45,'150 TS and Hurricane DATA'!$H$5:$H$498,AJ$5,'150 TS and Hurricane DATA'!$K$5:$K$498,$F$40)</f>
        <v>0</v>
      </c>
      <c r="AK45">
        <f>COUNTIFS('150 TS and Hurricane DATA'!$I$5:$I$498,$E$40,'150 TS and Hurricane DATA'!$J$5:$J$498,$E45,'150 TS and Hurricane DATA'!$H$5:$H$498,AK$5,'150 TS and Hurricane DATA'!$K$5:$K$498,$F$40)</f>
        <v>0</v>
      </c>
      <c r="AL45">
        <f>COUNTIFS('150 TS and Hurricane DATA'!$I$5:$I$498,$E$40,'150 TS and Hurricane DATA'!$J$5:$J$498,$E45,'150 TS and Hurricane DATA'!$H$5:$H$498,AL$5,'150 TS and Hurricane DATA'!$K$5:$K$498,$F$40)</f>
        <v>0</v>
      </c>
      <c r="AM45">
        <f>COUNTIFS('150 TS and Hurricane DATA'!$I$5:$I$498,$E$40,'150 TS and Hurricane DATA'!$J$5:$J$498,$E45,'150 TS and Hurricane DATA'!$H$5:$H$498,AM$5,'150 TS and Hurricane DATA'!$K$5:$K$498,$F$40)</f>
        <v>0</v>
      </c>
      <c r="AN45">
        <f>COUNTIFS('150 TS and Hurricane DATA'!$I$5:$I$498,$E$40,'150 TS and Hurricane DATA'!$J$5:$J$498,$E45,'150 TS and Hurricane DATA'!$H$5:$H$498,AN$5,'150 TS and Hurricane DATA'!$K$5:$K$498,$F$40)</f>
        <v>0</v>
      </c>
      <c r="AO45">
        <f>COUNTIFS('150 TS and Hurricane DATA'!$I$5:$I$498,$E$40,'150 TS and Hurricane DATA'!$J$5:$J$498,$E45,'150 TS and Hurricane DATA'!$H$5:$H$498,AO$5,'150 TS and Hurricane DATA'!$K$5:$K$498,$F$40)</f>
        <v>0</v>
      </c>
      <c r="AP45">
        <f>COUNTIFS('150 TS and Hurricane DATA'!$I$5:$I$498,$E$40,'150 TS and Hurricane DATA'!$J$5:$J$498,$E45,'150 TS and Hurricane DATA'!$H$5:$H$498,AP$5,'150 TS and Hurricane DATA'!$K$5:$K$498,$F$40)</f>
        <v>0</v>
      </c>
      <c r="AQ45">
        <f>COUNTIFS('150 TS and Hurricane DATA'!$I$5:$I$498,$E$40,'150 TS and Hurricane DATA'!$J$5:$J$498,$E45,'150 TS and Hurricane DATA'!$H$5:$H$498,AQ$5,'150 TS and Hurricane DATA'!$K$5:$K$498,$F$40)</f>
        <v>0</v>
      </c>
      <c r="AR45">
        <f>COUNTIFS('150 TS and Hurricane DATA'!$I$5:$I$498,$E$40,'150 TS and Hurricane DATA'!$J$5:$J$498,$E45,'150 TS and Hurricane DATA'!$H$5:$H$498,AR$5,'150 TS and Hurricane DATA'!$K$5:$K$498,$F$40)</f>
        <v>0</v>
      </c>
      <c r="AS45">
        <f>COUNTIFS('150 TS and Hurricane DATA'!$I$5:$I$498,$E$40,'150 TS and Hurricane DATA'!$J$5:$J$498,$E45,'150 TS and Hurricane DATA'!$H$5:$H$498,AS$5,'150 TS and Hurricane DATA'!$K$5:$K$498,$F$40)</f>
        <v>0</v>
      </c>
      <c r="AT45">
        <f>COUNTIFS('150 TS and Hurricane DATA'!$I$5:$I$498,$E$40,'150 TS and Hurricane DATA'!$J$5:$J$498,$E45,'150 TS and Hurricane DATA'!$H$5:$H$498,AT$5,'150 TS and Hurricane DATA'!$K$5:$K$498,$F$40)</f>
        <v>0</v>
      </c>
      <c r="AU45">
        <f>COUNTIFS('150 TS and Hurricane DATA'!$I$5:$I$498,$E$40,'150 TS and Hurricane DATA'!$J$5:$J$498,$E45,'150 TS and Hurricane DATA'!$H$5:$H$498,AU$5,'150 TS and Hurricane DATA'!$K$5:$K$498,$F$40)</f>
        <v>0</v>
      </c>
      <c r="AV45">
        <f>COUNTIFS('150 TS and Hurricane DATA'!$I$5:$I$498,$E$40,'150 TS and Hurricane DATA'!$J$5:$J$498,$E45,'150 TS and Hurricane DATA'!$H$5:$H$498,AV$5,'150 TS and Hurricane DATA'!$K$5:$K$498,$F$40)</f>
        <v>0</v>
      </c>
      <c r="AW45">
        <f>COUNTIFS('150 TS and Hurricane DATA'!$I$5:$I$498,$E$40,'150 TS and Hurricane DATA'!$J$5:$J$498,$E45,'150 TS and Hurricane DATA'!$H$5:$H$498,AW$5,'150 TS and Hurricane DATA'!$K$5:$K$498,$F$40)</f>
        <v>2</v>
      </c>
      <c r="AX45">
        <f>COUNTIFS('150 TS and Hurricane DATA'!$I$5:$I$498,$E$40,'150 TS and Hurricane DATA'!$J$5:$J$498,$E45,'150 TS and Hurricane DATA'!$H$5:$H$498,AX$5,'150 TS and Hurricane DATA'!$K$5:$K$498,$F$40)</f>
        <v>0</v>
      </c>
      <c r="AY45">
        <f>COUNTIFS('150 TS and Hurricane DATA'!$I$5:$I$498,$E$40,'150 TS and Hurricane DATA'!$J$5:$J$498,$E45,'150 TS and Hurricane DATA'!$H$5:$H$498,AY$5,'150 TS and Hurricane DATA'!$K$5:$K$498,$F$40)</f>
        <v>0</v>
      </c>
      <c r="AZ45">
        <f>COUNTIFS('150 TS and Hurricane DATA'!$I$5:$I$498,$E$40,'150 TS and Hurricane DATA'!$J$5:$J$498,$E45,'150 TS and Hurricane DATA'!$H$5:$H$498,AZ$5,'150 TS and Hurricane DATA'!$K$5:$K$498,$F$40)</f>
        <v>0</v>
      </c>
      <c r="BA45">
        <f>COUNTIFS('150 TS and Hurricane DATA'!$I$5:$I$498,$E$40,'150 TS and Hurricane DATA'!$J$5:$J$498,$E45,'150 TS and Hurricane DATA'!$H$5:$H$498,BA$5,'150 TS and Hurricane DATA'!$K$5:$K$498,$F$40)</f>
        <v>0</v>
      </c>
      <c r="BB45">
        <f>COUNTIFS('150 TS and Hurricane DATA'!$I$5:$I$498,$E$40,'150 TS and Hurricane DATA'!$J$5:$J$498,$E45,'150 TS and Hurricane DATA'!$H$5:$H$498,BB$5,'150 TS and Hurricane DATA'!$K$5:$K$498,$F$40)</f>
        <v>0</v>
      </c>
      <c r="BC45">
        <f>COUNTIFS('150 TS and Hurricane DATA'!$I$5:$I$498,$E$40,'150 TS and Hurricane DATA'!$J$5:$J$498,$E45,'150 TS and Hurricane DATA'!$H$5:$H$498,BC$5,'150 TS and Hurricane DATA'!$K$5:$K$498,$F$40)</f>
        <v>0</v>
      </c>
      <c r="BD45">
        <f>COUNTIFS('150 TS and Hurricane DATA'!$I$5:$I$498,$E$40,'150 TS and Hurricane DATA'!$J$5:$J$498,$E45,'150 TS and Hurricane DATA'!$H$5:$H$498,BD$5,'150 TS and Hurricane DATA'!$K$5:$K$498,$F$40)</f>
        <v>0</v>
      </c>
      <c r="BE45">
        <f>COUNTIFS('150 TS and Hurricane DATA'!$I$5:$I$498,$E$40,'150 TS and Hurricane DATA'!$J$5:$J$498,$E45,'150 TS and Hurricane DATA'!$H$5:$H$498,BE$5,'150 TS and Hurricane DATA'!$K$5:$K$498,$F$40)</f>
        <v>0</v>
      </c>
      <c r="BF45">
        <f>COUNTIFS('150 TS and Hurricane DATA'!$I$5:$I$498,$E$40,'150 TS and Hurricane DATA'!$J$5:$J$498,$E45,'150 TS and Hurricane DATA'!$H$5:$H$498,BF$5,'150 TS and Hurricane DATA'!$K$5:$K$498,$F$40)</f>
        <v>0</v>
      </c>
      <c r="BG45">
        <f>COUNTIFS('150 TS and Hurricane DATA'!$I$5:$I$498,$E$40,'150 TS and Hurricane DATA'!$J$5:$J$498,$E45,'150 TS and Hurricane DATA'!$H$5:$H$498,BG$5,'150 TS and Hurricane DATA'!$K$5:$K$498,$F$40)</f>
        <v>0</v>
      </c>
      <c r="BH45">
        <f>COUNTIFS('150 TS and Hurricane DATA'!$I$5:$I$498,$E$40,'150 TS and Hurricane DATA'!$J$5:$J$498,$E45,'150 TS and Hurricane DATA'!$H$5:$H$498,BH$5,'150 TS and Hurricane DATA'!$K$5:$K$498,$F$40)</f>
        <v>0</v>
      </c>
      <c r="BI45">
        <f>COUNTIFS('150 TS and Hurricane DATA'!$I$5:$I$498,$E$40,'150 TS and Hurricane DATA'!$J$5:$J$498,$E45,'150 TS and Hurricane DATA'!$H$5:$H$498,BI$5,'150 TS and Hurricane DATA'!$K$5:$K$498,$F$40)</f>
        <v>0</v>
      </c>
      <c r="BJ45">
        <f>COUNTIFS('150 TS and Hurricane DATA'!$I$5:$I$498,$E$40,'150 TS and Hurricane DATA'!$J$5:$J$498,$E45,'150 TS and Hurricane DATA'!$H$5:$H$498,BJ$5,'150 TS and Hurricane DATA'!$K$5:$K$498,$F$40)</f>
        <v>0</v>
      </c>
      <c r="BK45">
        <f>COUNTIFS('150 TS and Hurricane DATA'!$I$5:$I$498,$E$40,'150 TS and Hurricane DATA'!$J$5:$J$498,$E45,'150 TS and Hurricane DATA'!$H$5:$H$498,BK$5,'150 TS and Hurricane DATA'!$K$5:$K$498,$F$40)</f>
        <v>0</v>
      </c>
      <c r="BL45">
        <f>COUNTIFS('150 TS and Hurricane DATA'!$I$5:$I$498,$E$40,'150 TS and Hurricane DATA'!$J$5:$J$498,$E45,'150 TS and Hurricane DATA'!$H$5:$H$498,BL$5,'150 TS and Hurricane DATA'!$K$5:$K$498,$F$40)</f>
        <v>0</v>
      </c>
      <c r="BM45">
        <f>COUNTIFS('150 TS and Hurricane DATA'!$I$5:$I$498,$E$40,'150 TS and Hurricane DATA'!$J$5:$J$498,$E45,'150 TS and Hurricane DATA'!$H$5:$H$498,BM$5,'150 TS and Hurricane DATA'!$K$5:$K$498,$F$40)</f>
        <v>0</v>
      </c>
      <c r="BN45">
        <f>COUNTIFS('150 TS and Hurricane DATA'!$I$5:$I$498,$E$40,'150 TS and Hurricane DATA'!$J$5:$J$498,$E45,'150 TS and Hurricane DATA'!$H$5:$H$498,BN$5,'150 TS and Hurricane DATA'!$K$5:$K$498,$F$40)</f>
        <v>0</v>
      </c>
      <c r="BO45">
        <f>COUNTIFS('150 TS and Hurricane DATA'!$I$5:$I$498,$E$40,'150 TS and Hurricane DATA'!$J$5:$J$498,$E45,'150 TS and Hurricane DATA'!$H$5:$H$498,BO$5,'150 TS and Hurricane DATA'!$K$5:$K$498,$F$40)</f>
        <v>0</v>
      </c>
      <c r="BP45">
        <f>COUNTIFS('150 TS and Hurricane DATA'!$I$5:$I$498,$E$40,'150 TS and Hurricane DATA'!$J$5:$J$498,$E45,'150 TS and Hurricane DATA'!$H$5:$H$498,BP$5,'150 TS and Hurricane DATA'!$K$5:$K$498,$F$40)</f>
        <v>0</v>
      </c>
      <c r="BQ45">
        <f>COUNTIFS('150 TS and Hurricane DATA'!$I$5:$I$498,$E$40,'150 TS and Hurricane DATA'!$J$5:$J$498,$E45,'150 TS and Hurricane DATA'!$H$5:$H$498,BQ$5,'150 TS and Hurricane DATA'!$K$5:$K$498,$F$40)</f>
        <v>0</v>
      </c>
      <c r="BR45">
        <f>COUNTIFS('150 TS and Hurricane DATA'!$I$5:$I$498,$E$40,'150 TS and Hurricane DATA'!$J$5:$J$498,$E45,'150 TS and Hurricane DATA'!$H$5:$H$498,BR$5,'150 TS and Hurricane DATA'!$K$5:$K$498,$F$40)</f>
        <v>0</v>
      </c>
      <c r="BS45">
        <f>COUNTIFS('150 TS and Hurricane DATA'!$I$5:$I$498,$E$40,'150 TS and Hurricane DATA'!$J$5:$J$498,$E45,'150 TS and Hurricane DATA'!$H$5:$H$498,BS$5,'150 TS and Hurricane DATA'!$K$5:$K$498,$F$40)</f>
        <v>0</v>
      </c>
      <c r="BT45">
        <f>COUNTIFS('150 TS and Hurricane DATA'!$I$5:$I$498,$E$40,'150 TS and Hurricane DATA'!$J$5:$J$498,$E45,'150 TS and Hurricane DATA'!$H$5:$H$498,BT$5,'150 TS and Hurricane DATA'!$K$5:$K$498,$F$40)</f>
        <v>0</v>
      </c>
      <c r="BU45">
        <f>COUNTIFS('150 TS and Hurricane DATA'!$I$5:$I$498,$E$40,'150 TS and Hurricane DATA'!$J$5:$J$498,$E45,'150 TS and Hurricane DATA'!$H$5:$H$498,BU$5,'150 TS and Hurricane DATA'!$K$5:$K$498,$F$40)</f>
        <v>0</v>
      </c>
      <c r="BV45">
        <f>COUNTIFS('150 TS and Hurricane DATA'!$I$5:$I$498,$E$40,'150 TS and Hurricane DATA'!$J$5:$J$498,$E45,'150 TS and Hurricane DATA'!$H$5:$H$498,BV$5,'150 TS and Hurricane DATA'!$K$5:$K$498,$F$40)</f>
        <v>0</v>
      </c>
      <c r="BW45">
        <f>COUNTIFS('150 TS and Hurricane DATA'!$I$5:$I$498,$E$40,'150 TS and Hurricane DATA'!$J$5:$J$498,$E45,'150 TS and Hurricane DATA'!$H$5:$H$498,BW$5,'150 TS and Hurricane DATA'!$K$5:$K$498,$F$40)</f>
        <v>0</v>
      </c>
      <c r="BX45">
        <f>COUNTIFS('150 TS and Hurricane DATA'!$I$5:$I$498,$E$40,'150 TS and Hurricane DATA'!$J$5:$J$498,$E45,'150 TS and Hurricane DATA'!$H$5:$H$498,BX$5,'150 TS and Hurricane DATA'!$K$5:$K$498,$F$40)</f>
        <v>0</v>
      </c>
      <c r="BY45">
        <f>COUNTIFS('150 TS and Hurricane DATA'!$I$5:$I$498,$E$40,'150 TS and Hurricane DATA'!$J$5:$J$498,$E45,'150 TS and Hurricane DATA'!$H$5:$H$498,BY$5,'150 TS and Hurricane DATA'!$K$5:$K$498,$F$40)</f>
        <v>0</v>
      </c>
      <c r="BZ45">
        <f>COUNTIFS('150 TS and Hurricane DATA'!$I$5:$I$498,$E$40,'150 TS and Hurricane DATA'!$J$5:$J$498,$E45,'150 TS and Hurricane DATA'!$H$5:$H$498,BZ$5,'150 TS and Hurricane DATA'!$K$5:$K$498,$F$40)</f>
        <v>0</v>
      </c>
      <c r="CA45">
        <f>COUNTIFS('150 TS and Hurricane DATA'!$I$5:$I$498,$E$40,'150 TS and Hurricane DATA'!$J$5:$J$498,$E45,'150 TS and Hurricane DATA'!$H$5:$H$498,CA$5,'150 TS and Hurricane DATA'!$K$5:$K$498,$F$40)</f>
        <v>0</v>
      </c>
      <c r="CB45">
        <f>COUNTIFS('150 TS and Hurricane DATA'!$I$5:$I$498,$E$40,'150 TS and Hurricane DATA'!$J$5:$J$498,$E45,'150 TS and Hurricane DATA'!$H$5:$H$498,CB$5,'150 TS and Hurricane DATA'!$K$5:$K$498,$F$40)</f>
        <v>0</v>
      </c>
      <c r="CC45">
        <f>COUNTIFS('150 TS and Hurricane DATA'!$I$5:$I$498,$E$40,'150 TS and Hurricane DATA'!$J$5:$J$498,$E45,'150 TS and Hurricane DATA'!$H$5:$H$498,CC$5,'150 TS and Hurricane DATA'!$K$5:$K$498,$F$40)</f>
        <v>0</v>
      </c>
      <c r="CD45">
        <f>COUNTIFS('150 TS and Hurricane DATA'!$I$5:$I$498,$E$40,'150 TS and Hurricane DATA'!$J$5:$J$498,$E45,'150 TS and Hurricane DATA'!$H$5:$H$498,CD$5,'150 TS and Hurricane DATA'!$K$5:$K$498,$F$40)</f>
        <v>0</v>
      </c>
      <c r="CE45">
        <f>COUNTIFS('150 TS and Hurricane DATA'!$I$5:$I$498,$E$40,'150 TS and Hurricane DATA'!$J$5:$J$498,$E45,'150 TS and Hurricane DATA'!$H$5:$H$498,CE$5,'150 TS and Hurricane DATA'!$K$5:$K$498,$F$40)</f>
        <v>0</v>
      </c>
      <c r="CF45">
        <f>COUNTIFS('150 TS and Hurricane DATA'!$I$5:$I$498,$E$40,'150 TS and Hurricane DATA'!$J$5:$J$498,$E45,'150 TS and Hurricane DATA'!$H$5:$H$498,CF$5,'150 TS and Hurricane DATA'!$K$5:$K$498,$F$40)</f>
        <v>0</v>
      </c>
      <c r="CG45">
        <f>COUNTIFS('150 TS and Hurricane DATA'!$I$5:$I$498,$E$40,'150 TS and Hurricane DATA'!$J$5:$J$498,$E45,'150 TS and Hurricane DATA'!$H$5:$H$498,CG$5,'150 TS and Hurricane DATA'!$K$5:$K$498,$F$40)</f>
        <v>0</v>
      </c>
      <c r="CH45">
        <f>COUNTIFS('150 TS and Hurricane DATA'!$I$5:$I$498,$E$40,'150 TS and Hurricane DATA'!$J$5:$J$498,$E45,'150 TS and Hurricane DATA'!$H$5:$H$498,CH$5,'150 TS and Hurricane DATA'!$K$5:$K$498,$F$40)</f>
        <v>0</v>
      </c>
      <c r="CI45">
        <f>COUNTIFS('150 TS and Hurricane DATA'!$I$5:$I$498,$E$40,'150 TS and Hurricane DATA'!$J$5:$J$498,$E45,'150 TS and Hurricane DATA'!$H$5:$H$498,CI$5,'150 TS and Hurricane DATA'!$K$5:$K$498,$F$40)</f>
        <v>0</v>
      </c>
      <c r="CJ45">
        <f>COUNTIFS('150 TS and Hurricane DATA'!$I$5:$I$498,$E$40,'150 TS and Hurricane DATA'!$J$5:$J$498,$E45,'150 TS and Hurricane DATA'!$H$5:$H$498,CJ$5,'150 TS and Hurricane DATA'!$K$5:$K$498,$F$40)</f>
        <v>0</v>
      </c>
      <c r="CK45">
        <f>COUNTIFS('150 TS and Hurricane DATA'!$I$5:$I$498,$E$40,'150 TS and Hurricane DATA'!$J$5:$J$498,$E45,'150 TS and Hurricane DATA'!$H$5:$H$498,CK$5,'150 TS and Hurricane DATA'!$K$5:$K$498,$F$40)</f>
        <v>0</v>
      </c>
      <c r="CL45">
        <f>COUNTIFS('150 TS and Hurricane DATA'!$I$5:$I$498,$E$40,'150 TS and Hurricane DATA'!$J$5:$J$498,$E45,'150 TS and Hurricane DATA'!$H$5:$H$498,CL$5,'150 TS and Hurricane DATA'!$K$5:$K$498,$F$40)</f>
        <v>0</v>
      </c>
      <c r="CM45">
        <f>COUNTIFS('150 TS and Hurricane DATA'!$I$5:$I$498,$E$40,'150 TS and Hurricane DATA'!$J$5:$J$498,$E45,'150 TS and Hurricane DATA'!$H$5:$H$498,CM$5,'150 TS and Hurricane DATA'!$K$5:$K$498,$F$40)</f>
        <v>0</v>
      </c>
      <c r="CN45">
        <f>COUNTIFS('150 TS and Hurricane DATA'!$I$5:$I$498,$E$40,'150 TS and Hurricane DATA'!$J$5:$J$498,$E45,'150 TS and Hurricane DATA'!$H$5:$H$498,CN$5,'150 TS and Hurricane DATA'!$K$5:$K$498,$F$40)</f>
        <v>0</v>
      </c>
      <c r="CO45">
        <f>COUNTIFS('150 TS and Hurricane DATA'!$I$5:$I$498,$E$40,'150 TS and Hurricane DATA'!$J$5:$J$498,$E45,'150 TS and Hurricane DATA'!$H$5:$H$498,CO$5,'150 TS and Hurricane DATA'!$K$5:$K$498,$F$40)</f>
        <v>0</v>
      </c>
      <c r="CP45">
        <f>COUNTIFS('150 TS and Hurricane DATA'!$I$5:$I$498,$E$40,'150 TS and Hurricane DATA'!$J$5:$J$498,$E45,'150 TS and Hurricane DATA'!$H$5:$H$498,CP$5,'150 TS and Hurricane DATA'!$K$5:$K$498,$F$40)</f>
        <v>0</v>
      </c>
      <c r="CQ45">
        <f>COUNTIFS('150 TS and Hurricane DATA'!$I$5:$I$498,$E$40,'150 TS and Hurricane DATA'!$J$5:$J$498,$E45,'150 TS and Hurricane DATA'!$H$5:$H$498,CQ$5,'150 TS and Hurricane DATA'!$K$5:$K$498,$F$40)</f>
        <v>0</v>
      </c>
      <c r="CR45">
        <f>COUNTIFS('150 TS and Hurricane DATA'!$I$5:$I$498,$E$40,'150 TS and Hurricane DATA'!$J$5:$J$498,$E45,'150 TS and Hurricane DATA'!$H$5:$H$498,CR$5,'150 TS and Hurricane DATA'!$K$5:$K$498,$F$40)</f>
        <v>0</v>
      </c>
      <c r="CS45">
        <f>COUNTIFS('150 TS and Hurricane DATA'!$I$5:$I$498,$E$40,'150 TS and Hurricane DATA'!$J$5:$J$498,$E45,'150 TS and Hurricane DATA'!$H$5:$H$498,CS$5,'150 TS and Hurricane DATA'!$K$5:$K$498,$F$40)</f>
        <v>0</v>
      </c>
      <c r="CT45">
        <f>COUNTIFS('150 TS and Hurricane DATA'!$I$5:$I$498,$E$40,'150 TS and Hurricane DATA'!$J$5:$J$498,$E45,'150 TS and Hurricane DATA'!$H$5:$H$498,CT$5,'150 TS and Hurricane DATA'!$K$5:$K$498,$F$40)</f>
        <v>0</v>
      </c>
      <c r="CU45">
        <f>COUNTIFS('150 TS and Hurricane DATA'!$I$5:$I$498,$E$40,'150 TS and Hurricane DATA'!$J$5:$J$498,$E45,'150 TS and Hurricane DATA'!$H$5:$H$498,CU$5,'150 TS and Hurricane DATA'!$K$5:$K$498,$F$40)</f>
        <v>0</v>
      </c>
      <c r="CV45">
        <f>COUNTIFS('150 TS and Hurricane DATA'!$I$5:$I$498,$E$40,'150 TS and Hurricane DATA'!$J$5:$J$498,$E45,'150 TS and Hurricane DATA'!$H$5:$H$498,CV$5,'150 TS and Hurricane DATA'!$K$5:$K$498,$F$40)</f>
        <v>0</v>
      </c>
      <c r="CW45">
        <f>COUNTIFS('150 TS and Hurricane DATA'!$I$5:$I$498,$E$40,'150 TS and Hurricane DATA'!$J$5:$J$498,$E45,'150 TS and Hurricane DATA'!$H$5:$H$498,CW$5,'150 TS and Hurricane DATA'!$K$5:$K$498,$F$40)</f>
        <v>0</v>
      </c>
      <c r="CX45">
        <f>COUNTIFS('150 TS and Hurricane DATA'!$I$5:$I$498,$E$40,'150 TS and Hurricane DATA'!$J$5:$J$498,$E45,'150 TS and Hurricane DATA'!$H$5:$H$498,CX$5,'150 TS and Hurricane DATA'!$K$5:$K$498,$F$40)</f>
        <v>0</v>
      </c>
      <c r="CY45">
        <f>COUNTIFS('150 TS and Hurricane DATA'!$I$5:$I$498,$E$40,'150 TS and Hurricane DATA'!$J$5:$J$498,$E45,'150 TS and Hurricane DATA'!$H$5:$H$498,CY$5,'150 TS and Hurricane DATA'!$K$5:$K$498,$F$40)</f>
        <v>0</v>
      </c>
      <c r="CZ45">
        <f>COUNTIFS('150 TS and Hurricane DATA'!$I$5:$I$498,$E$40,'150 TS and Hurricane DATA'!$J$5:$J$498,$E45,'150 TS and Hurricane DATA'!$H$5:$H$498,CZ$5,'150 TS and Hurricane DATA'!$K$5:$K$498,$F$40)</f>
        <v>0</v>
      </c>
      <c r="DA45">
        <f>COUNTIFS('150 TS and Hurricane DATA'!$I$5:$I$498,$E$40,'150 TS and Hurricane DATA'!$J$5:$J$498,$E45,'150 TS and Hurricane DATA'!$H$5:$H$498,DA$5,'150 TS and Hurricane DATA'!$K$5:$K$498,$F$40)</f>
        <v>0</v>
      </c>
      <c r="DB45">
        <f>COUNTIFS('150 TS and Hurricane DATA'!$I$5:$I$498,$E$40,'150 TS and Hurricane DATA'!$J$5:$J$498,$E45,'150 TS and Hurricane DATA'!$H$5:$H$498,DB$5,'150 TS and Hurricane DATA'!$K$5:$K$498,$F$40)</f>
        <v>0</v>
      </c>
      <c r="DC45">
        <f>COUNTIFS('150 TS and Hurricane DATA'!$I$5:$I$498,$E$40,'150 TS and Hurricane DATA'!$J$5:$J$498,$E45,'150 TS and Hurricane DATA'!$H$5:$H$498,DC$5,'150 TS and Hurricane DATA'!$K$5:$K$498,$F$40)</f>
        <v>0</v>
      </c>
      <c r="DD45">
        <f>COUNTIFS('150 TS and Hurricane DATA'!$I$5:$I$498,$E$40,'150 TS and Hurricane DATA'!$J$5:$J$498,$E45,'150 TS and Hurricane DATA'!$H$5:$H$498,DD$5,'150 TS and Hurricane DATA'!$K$5:$K$498,$F$40)</f>
        <v>0</v>
      </c>
      <c r="DE45">
        <f>COUNTIFS('150 TS and Hurricane DATA'!$I$5:$I$498,$E$40,'150 TS and Hurricane DATA'!$J$5:$J$498,$E45,'150 TS and Hurricane DATA'!$H$5:$H$498,DE$5,'150 TS and Hurricane DATA'!$K$5:$K$498,$F$40)</f>
        <v>0</v>
      </c>
      <c r="DF45">
        <f>COUNTIFS('150 TS and Hurricane DATA'!$I$5:$I$498,$E$40,'150 TS and Hurricane DATA'!$J$5:$J$498,$E45,'150 TS and Hurricane DATA'!$H$5:$H$498,DF$5,'150 TS and Hurricane DATA'!$K$5:$K$498,$F$40)</f>
        <v>0</v>
      </c>
      <c r="DG45">
        <f>COUNTIFS('150 TS and Hurricane DATA'!$I$5:$I$498,$E$40,'150 TS and Hurricane DATA'!$J$5:$J$498,$E45,'150 TS and Hurricane DATA'!$H$5:$H$498,DG$5,'150 TS and Hurricane DATA'!$K$5:$K$498,$F$40)</f>
        <v>0</v>
      </c>
      <c r="DH45">
        <f>COUNTIFS('150 TS and Hurricane DATA'!$I$5:$I$498,$E$40,'150 TS and Hurricane DATA'!$J$5:$J$498,$E45,'150 TS and Hurricane DATA'!$H$5:$H$498,DH$5,'150 TS and Hurricane DATA'!$K$5:$K$498,$F$40)</f>
        <v>0</v>
      </c>
      <c r="DI45">
        <f>COUNTIFS('150 TS and Hurricane DATA'!$I$5:$I$498,$E$40,'150 TS and Hurricane DATA'!$J$5:$J$498,$E45,'150 TS and Hurricane DATA'!$H$5:$H$498,DI$5,'150 TS and Hurricane DATA'!$K$5:$K$498,$F$40)</f>
        <v>0</v>
      </c>
      <c r="DJ45">
        <f>COUNTIFS('150 TS and Hurricane DATA'!$I$5:$I$498,$E$40,'150 TS and Hurricane DATA'!$J$5:$J$498,$E45,'150 TS and Hurricane DATA'!$H$5:$H$498,DJ$5,'150 TS and Hurricane DATA'!$K$5:$K$498,$F$40)</f>
        <v>0</v>
      </c>
      <c r="DK45">
        <f>COUNTIFS('150 TS and Hurricane DATA'!$I$5:$I$498,$E$40,'150 TS and Hurricane DATA'!$J$5:$J$498,$E45,'150 TS and Hurricane DATA'!$H$5:$H$498,DK$5,'150 TS and Hurricane DATA'!$K$5:$K$498,$F$40)</f>
        <v>0</v>
      </c>
      <c r="DL45">
        <f>COUNTIFS('150 TS and Hurricane DATA'!$I$5:$I$498,$E$40,'150 TS and Hurricane DATA'!$J$5:$J$498,$E45,'150 TS and Hurricane DATA'!$H$5:$H$498,DL$5,'150 TS and Hurricane DATA'!$K$5:$K$498,$F$40)</f>
        <v>0</v>
      </c>
      <c r="DM45">
        <f>COUNTIFS('150 TS and Hurricane DATA'!$I$5:$I$498,$E$40,'150 TS and Hurricane DATA'!$J$5:$J$498,$E45,'150 TS and Hurricane DATA'!$H$5:$H$498,DM$5,'150 TS and Hurricane DATA'!$K$5:$K$498,$F$40)</f>
        <v>0</v>
      </c>
      <c r="DN45">
        <f>COUNTIFS('150 TS and Hurricane DATA'!$I$5:$I$498,$E$40,'150 TS and Hurricane DATA'!$J$5:$J$498,$E45,'150 TS and Hurricane DATA'!$H$5:$H$498,DN$5,'150 TS and Hurricane DATA'!$K$5:$K$498,$F$40)</f>
        <v>0</v>
      </c>
      <c r="DO45">
        <f>COUNTIFS('150 TS and Hurricane DATA'!$I$5:$I$498,$E$40,'150 TS and Hurricane DATA'!$J$5:$J$498,$E45,'150 TS and Hurricane DATA'!$H$5:$H$498,DO$5,'150 TS and Hurricane DATA'!$K$5:$K$498,$F$40)</f>
        <v>0</v>
      </c>
      <c r="DP45">
        <f>COUNTIFS('150 TS and Hurricane DATA'!$I$5:$I$498,$E$40,'150 TS and Hurricane DATA'!$J$5:$J$498,$E45,'150 TS and Hurricane DATA'!$H$5:$H$498,DP$5,'150 TS and Hurricane DATA'!$K$5:$K$498,$F$40)</f>
        <v>1</v>
      </c>
      <c r="DQ45">
        <f>COUNTIFS('150 TS and Hurricane DATA'!$I$5:$I$498,$E$40,'150 TS and Hurricane DATA'!$J$5:$J$498,$E45,'150 TS and Hurricane DATA'!$H$5:$H$498,DQ$5,'150 TS and Hurricane DATA'!$K$5:$K$498,$F$40)</f>
        <v>0</v>
      </c>
      <c r="DR45">
        <f>COUNTIFS('150 TS and Hurricane DATA'!$I$5:$I$498,$E$40,'150 TS and Hurricane DATA'!$J$5:$J$498,$E45,'150 TS and Hurricane DATA'!$H$5:$H$498,DR$5,'150 TS and Hurricane DATA'!$K$5:$K$498,$F$40)</f>
        <v>0</v>
      </c>
      <c r="DS45">
        <f>COUNTIFS('150 TS and Hurricane DATA'!$I$5:$I$498,$E$40,'150 TS and Hurricane DATA'!$J$5:$J$498,$E45,'150 TS and Hurricane DATA'!$H$5:$H$498,DS$5,'150 TS and Hurricane DATA'!$K$5:$K$498,$F$40)</f>
        <v>0</v>
      </c>
      <c r="DT45">
        <f>COUNTIFS('150 TS and Hurricane DATA'!$I$5:$I$498,$E$40,'150 TS and Hurricane DATA'!$J$5:$J$498,$E45,'150 TS and Hurricane DATA'!$H$5:$H$498,DT$5,'150 TS and Hurricane DATA'!$K$5:$K$498,$F$40)</f>
        <v>0</v>
      </c>
      <c r="DU45">
        <f>COUNTIFS('150 TS and Hurricane DATA'!$I$5:$I$498,$E$40,'150 TS and Hurricane DATA'!$J$5:$J$498,$E45,'150 TS and Hurricane DATA'!$H$5:$H$498,DU$5,'150 TS and Hurricane DATA'!$K$5:$K$498,$F$40)</f>
        <v>0</v>
      </c>
      <c r="DV45">
        <f>COUNTIFS('150 TS and Hurricane DATA'!$I$5:$I$498,$E$40,'150 TS and Hurricane DATA'!$J$5:$J$498,$E45,'150 TS and Hurricane DATA'!$H$5:$H$498,DV$5,'150 TS and Hurricane DATA'!$K$5:$K$498,$F$40)</f>
        <v>0</v>
      </c>
      <c r="DW45">
        <f>COUNTIFS('150 TS and Hurricane DATA'!$I$5:$I$498,$E$40,'150 TS and Hurricane DATA'!$J$5:$J$498,$E45,'150 TS and Hurricane DATA'!$H$5:$H$498,DW$5,'150 TS and Hurricane DATA'!$K$5:$K$498,$F$40)</f>
        <v>0</v>
      </c>
      <c r="DX45">
        <f>COUNTIFS('150 TS and Hurricane DATA'!$I$5:$I$498,$E$40,'150 TS and Hurricane DATA'!$J$5:$J$498,$E45,'150 TS and Hurricane DATA'!$H$5:$H$498,DX$5,'150 TS and Hurricane DATA'!$K$5:$K$498,$F$40)</f>
        <v>0</v>
      </c>
      <c r="DY45">
        <f>COUNTIFS('150 TS and Hurricane DATA'!$I$5:$I$498,$E$40,'150 TS and Hurricane DATA'!$J$5:$J$498,$E45,'150 TS and Hurricane DATA'!$H$5:$H$498,DY$5,'150 TS and Hurricane DATA'!$K$5:$K$498,$F$40)</f>
        <v>0</v>
      </c>
      <c r="DZ45">
        <f>COUNTIFS('150 TS and Hurricane DATA'!$I$5:$I$498,$E$40,'150 TS and Hurricane DATA'!$J$5:$J$498,$E45,'150 TS and Hurricane DATA'!$H$5:$H$498,DZ$5,'150 TS and Hurricane DATA'!$K$5:$K$498,$F$40)</f>
        <v>0</v>
      </c>
      <c r="EA45">
        <f>COUNTIFS('150 TS and Hurricane DATA'!$I$5:$I$498,$E$40,'150 TS and Hurricane DATA'!$J$5:$J$498,$E45,'150 TS and Hurricane DATA'!$H$5:$H$498,EA$5,'150 TS and Hurricane DATA'!$K$5:$K$498,$F$40)</f>
        <v>0</v>
      </c>
      <c r="EB45">
        <f>COUNTIFS('150 TS and Hurricane DATA'!$I$5:$I$498,$E$40,'150 TS and Hurricane DATA'!$J$5:$J$498,$E45,'150 TS and Hurricane DATA'!$H$5:$H$498,EB$5,'150 TS and Hurricane DATA'!$K$5:$K$498,$F$40)</f>
        <v>0</v>
      </c>
      <c r="EC45">
        <f>COUNTIFS('150 TS and Hurricane DATA'!$I$5:$I$498,$E$40,'150 TS and Hurricane DATA'!$J$5:$J$498,$E45,'150 TS and Hurricane DATA'!$H$5:$H$498,EC$5,'150 TS and Hurricane DATA'!$K$5:$K$498,$F$40)</f>
        <v>0</v>
      </c>
      <c r="ED45">
        <f>COUNTIFS('150 TS and Hurricane DATA'!$I$5:$I$498,$E$40,'150 TS and Hurricane DATA'!$J$5:$J$498,$E45,'150 TS and Hurricane DATA'!$H$5:$H$498,ED$5,'150 TS and Hurricane DATA'!$K$5:$K$498,$F$40)</f>
        <v>0</v>
      </c>
      <c r="EE45">
        <f>COUNTIFS('150 TS and Hurricane DATA'!$I$5:$I$498,$E$40,'150 TS and Hurricane DATA'!$J$5:$J$498,$E45,'150 TS and Hurricane DATA'!$H$5:$H$498,EE$5,'150 TS and Hurricane DATA'!$K$5:$K$498,$F$40)</f>
        <v>0</v>
      </c>
      <c r="EF45">
        <f>COUNTIFS('150 TS and Hurricane DATA'!$I$5:$I$498,$E$40,'150 TS and Hurricane DATA'!$J$5:$J$498,$E45,'150 TS and Hurricane DATA'!$H$5:$H$498,EF$5,'150 TS and Hurricane DATA'!$K$5:$K$498,$F$40)</f>
        <v>0</v>
      </c>
      <c r="EG45">
        <f>COUNTIFS('150 TS and Hurricane DATA'!$I$5:$I$498,$E$40,'150 TS and Hurricane DATA'!$J$5:$J$498,$E45,'150 TS and Hurricane DATA'!$H$5:$H$498,EG$5,'150 TS and Hurricane DATA'!$K$5:$K$498,$F$40)</f>
        <v>0</v>
      </c>
      <c r="EH45">
        <f>COUNTIFS('150 TS and Hurricane DATA'!$I$5:$I$498,$E$40,'150 TS and Hurricane DATA'!$J$5:$J$498,$E45,'150 TS and Hurricane DATA'!$H$5:$H$498,EH$5,'150 TS and Hurricane DATA'!$K$5:$K$498,$F$40)</f>
        <v>0</v>
      </c>
      <c r="EI45">
        <f>COUNTIFS('150 TS and Hurricane DATA'!$I$5:$I$498,$E$40,'150 TS and Hurricane DATA'!$J$5:$J$498,$E45,'150 TS and Hurricane DATA'!$H$5:$H$498,EI$5,'150 TS and Hurricane DATA'!$K$5:$K$498,$F$40)</f>
        <v>0</v>
      </c>
      <c r="EJ45">
        <f>COUNTIFS('150 TS and Hurricane DATA'!$I$5:$I$498,$E$40,'150 TS and Hurricane DATA'!$J$5:$J$498,$E45,'150 TS and Hurricane DATA'!$H$5:$H$498,EJ$5,'150 TS and Hurricane DATA'!$K$5:$K$498,$F$40)</f>
        <v>0</v>
      </c>
      <c r="EK45">
        <f>COUNTIFS('150 TS and Hurricane DATA'!$I$5:$I$498,$E$40,'150 TS and Hurricane DATA'!$J$5:$J$498,$E45,'150 TS and Hurricane DATA'!$H$5:$H$498,EK$5,'150 TS and Hurricane DATA'!$K$5:$K$498,$F$40)</f>
        <v>0</v>
      </c>
      <c r="EL45">
        <f>COUNTIFS('150 TS and Hurricane DATA'!$I$5:$I$498,$E$40,'150 TS and Hurricane DATA'!$J$5:$J$498,$E45,'150 TS and Hurricane DATA'!$H$5:$H$498,EL$5,'150 TS and Hurricane DATA'!$K$5:$K$498,$F$40)</f>
        <v>0</v>
      </c>
      <c r="EM45">
        <f>COUNTIFS('150 TS and Hurricane DATA'!$I$5:$I$498,$E$40,'150 TS and Hurricane DATA'!$J$5:$J$498,$E45,'150 TS and Hurricane DATA'!$H$5:$H$498,EM$5,'150 TS and Hurricane DATA'!$K$5:$K$498,$F$40)</f>
        <v>0</v>
      </c>
      <c r="EN45">
        <f>COUNTIFS('150 TS and Hurricane DATA'!$I$5:$I$498,$E$40,'150 TS and Hurricane DATA'!$J$5:$J$498,$E45,'150 TS and Hurricane DATA'!$H$5:$H$498,EN$5,'150 TS and Hurricane DATA'!$K$5:$K$498,$F$40)</f>
        <v>0</v>
      </c>
      <c r="EO45">
        <f>COUNTIFS('150 TS and Hurricane DATA'!$I$5:$I$498,$E$40,'150 TS and Hurricane DATA'!$J$5:$J$498,$E45,'150 TS and Hurricane DATA'!$H$5:$H$498,EO$5,'150 TS and Hurricane DATA'!$K$5:$K$498,$F$40)</f>
        <v>0</v>
      </c>
      <c r="EP45">
        <f>COUNTIFS('150 TS and Hurricane DATA'!$I$5:$I$498,$E$40,'150 TS and Hurricane DATA'!$J$5:$J$498,$E45,'150 TS and Hurricane DATA'!$H$5:$H$498,EP$5,'150 TS and Hurricane DATA'!$K$5:$K$498,$F$40)</f>
        <v>0</v>
      </c>
      <c r="EQ45">
        <f>COUNTIFS('150 TS and Hurricane DATA'!$I$5:$I$498,$E$40,'150 TS and Hurricane DATA'!$J$5:$J$498,$E45,'150 TS and Hurricane DATA'!$H$5:$H$498,EQ$5,'150 TS and Hurricane DATA'!$K$5:$K$498,$F$40)</f>
        <v>0</v>
      </c>
      <c r="ER45">
        <f>COUNTIFS('150 TS and Hurricane DATA'!$I$5:$I$498,$E$40,'150 TS and Hurricane DATA'!$J$5:$J$498,$E45,'150 TS and Hurricane DATA'!$H$5:$H$498,ER$5,'150 TS and Hurricane DATA'!$K$5:$K$498,$F$40)</f>
        <v>0</v>
      </c>
      <c r="ES45">
        <f>COUNTIFS('150 TS and Hurricane DATA'!$I$5:$I$498,$E$40,'150 TS and Hurricane DATA'!$J$5:$J$498,$E45,'150 TS and Hurricane DATA'!$H$5:$H$498,ES$5,'150 TS and Hurricane DATA'!$K$5:$K$498,$F$40)</f>
        <v>0</v>
      </c>
      <c r="ET45">
        <f>COUNTIFS('150 TS and Hurricane DATA'!$I$5:$I$498,$E$40,'150 TS and Hurricane DATA'!$J$5:$J$498,$E45,'150 TS and Hurricane DATA'!$H$5:$H$498,ET$5,'150 TS and Hurricane DATA'!$K$5:$K$498,$F$40)</f>
        <v>0</v>
      </c>
      <c r="EU45">
        <f>COUNTIFS('150 TS and Hurricane DATA'!$I$5:$I$498,$E$40,'150 TS and Hurricane DATA'!$J$5:$J$498,$E45,'150 TS and Hurricane DATA'!$H$5:$H$498,EU$5,'150 TS and Hurricane DATA'!$K$5:$K$498,$F$40)</f>
        <v>0</v>
      </c>
      <c r="EV45">
        <f>COUNTIFS('150 TS and Hurricane DATA'!$I$5:$I$498,$E$40,'150 TS and Hurricane DATA'!$J$5:$J$498,$E45,'150 TS and Hurricane DATA'!$H$5:$H$498,EV$5,'150 TS and Hurricane DATA'!$K$5:$K$498,$F$40)</f>
        <v>0</v>
      </c>
      <c r="EW45">
        <f>COUNTIFS('150 TS and Hurricane DATA'!$I$5:$I$498,$E$40,'150 TS and Hurricane DATA'!$J$5:$J$498,$E45,'150 TS and Hurricane DATA'!$H$5:$H$498,EW$5,'150 TS and Hurricane DATA'!$K$5:$K$498,$F$40)</f>
        <v>0</v>
      </c>
      <c r="EX45">
        <f>COUNTIFS('150 TS and Hurricane DATA'!$I$5:$I$498,$E$40,'150 TS and Hurricane DATA'!$J$5:$J$498,$E45,'150 TS and Hurricane DATA'!$H$5:$H$498,EX$5,'150 TS and Hurricane DATA'!$K$5:$K$498,$F$40)</f>
        <v>0</v>
      </c>
      <c r="EY45">
        <f>COUNTIFS('150 TS and Hurricane DATA'!$I$5:$I$498,$E$40,'150 TS and Hurricane DATA'!$J$5:$J$498,$E45,'150 TS and Hurricane DATA'!$H$5:$H$498,EY$5,'150 TS and Hurricane DATA'!$K$5:$K$498,$F$40)</f>
        <v>0</v>
      </c>
      <c r="EZ45">
        <f>COUNTIFS('150 TS and Hurricane DATA'!$I$5:$I$498,$E$40,'150 TS and Hurricane DATA'!$J$5:$J$498,$E45,'150 TS and Hurricane DATA'!$H$5:$H$498,EZ$5,'150 TS and Hurricane DATA'!$K$5:$K$498,$F$40)</f>
        <v>0</v>
      </c>
      <c r="FA45">
        <f>COUNTIFS('150 TS and Hurricane DATA'!$I$5:$I$498,$E$40,'150 TS and Hurricane DATA'!$J$5:$J$498,$E45,'150 TS and Hurricane DATA'!$H$5:$H$498,FA$5,'150 TS and Hurricane DATA'!$K$5:$K$498,$F$40)</f>
        <v>0</v>
      </c>
      <c r="FB45">
        <f>COUNTIFS('150 TS and Hurricane DATA'!$I$5:$I$498,$E$40,'150 TS and Hurricane DATA'!$J$5:$J$498,$E45,'150 TS and Hurricane DATA'!$H$5:$H$498,FB$5,'150 TS and Hurricane DATA'!$K$5:$K$498,$F$40)</f>
        <v>0</v>
      </c>
      <c r="FC45">
        <f>COUNTIFS('150 TS and Hurricane DATA'!$I$5:$I$498,$E$40,'150 TS and Hurricane DATA'!$J$5:$J$498,$E45,'150 TS and Hurricane DATA'!$H$5:$H$498,FC$5,'150 TS and Hurricane DATA'!$K$5:$K$498,$F$40)</f>
        <v>0</v>
      </c>
      <c r="FD45">
        <f>COUNTIFS('150 TS and Hurricane DATA'!$I$5:$I$498,$E$40,'150 TS and Hurricane DATA'!$J$5:$J$498,$E45,'150 TS and Hurricane DATA'!$H$5:$H$498,FD$5,'150 TS and Hurricane DATA'!$K$5:$K$498,$F$40)</f>
        <v>0</v>
      </c>
      <c r="FE45">
        <f>COUNTIFS('150 TS and Hurricane DATA'!$I$5:$I$498,$E$40,'150 TS and Hurricane DATA'!$J$5:$J$498,$E45,'150 TS and Hurricane DATA'!$H$5:$H$498,FE$5,'150 TS and Hurricane DATA'!$K$5:$K$498,$F$40)</f>
        <v>0</v>
      </c>
      <c r="FF45">
        <f>COUNTIFS('150 TS and Hurricane DATA'!$I$5:$I$498,$E$40,'150 TS and Hurricane DATA'!$J$5:$J$498,$E45,'150 TS and Hurricane DATA'!$H$5:$H$498,FF$5,'150 TS and Hurricane DATA'!$K$5:$K$498,$F$40)</f>
        <v>0</v>
      </c>
      <c r="FG45">
        <f>COUNTIFS('150 TS and Hurricane DATA'!$I$5:$I$498,$E$40,'150 TS and Hurricane DATA'!$J$5:$J$498,$E45,'150 TS and Hurricane DATA'!$H$5:$H$498,FG$5,'150 TS and Hurricane DATA'!$K$5:$K$498,$F$40)</f>
        <v>0</v>
      </c>
      <c r="FH45">
        <f>COUNTIFS('150 TS and Hurricane DATA'!$I$5:$I$498,$E$40,'150 TS and Hurricane DATA'!$J$5:$J$498,$E45,'150 TS and Hurricane DATA'!$H$5:$H$498,FH$5,'150 TS and Hurricane DATA'!$K$5:$K$498,$F$40)</f>
        <v>0</v>
      </c>
      <c r="FI45">
        <f>COUNTIFS('150 TS and Hurricane DATA'!$I$5:$I$498,$E$40,'150 TS and Hurricane DATA'!$J$5:$J$498,$E45,'150 TS and Hurricane DATA'!$H$5:$H$498,FI$5,'150 TS and Hurricane DATA'!$K$5:$K$498,$F$40)</f>
        <v>0</v>
      </c>
      <c r="FJ45">
        <f>COUNTIFS('150 TS and Hurricane DATA'!$I$5:$I$498,$E$40,'150 TS and Hurricane DATA'!$J$5:$J$498,$E45,'150 TS and Hurricane DATA'!$H$5:$H$498,FJ$5,'150 TS and Hurricane DATA'!$K$5:$K$498,$F$40)</f>
        <v>0</v>
      </c>
      <c r="FK45">
        <f>COUNTIFS('150 TS and Hurricane DATA'!$I$5:$I$498,$E$40,'150 TS and Hurricane DATA'!$J$5:$J$498,$E45,'150 TS and Hurricane DATA'!$H$5:$H$498,FK$5,'150 TS and Hurricane DATA'!$K$5:$K$498,$F$40)</f>
        <v>0</v>
      </c>
      <c r="FL45">
        <f>COUNTIFS('150 TS and Hurricane DATA'!$I$5:$I$498,$E$40,'150 TS and Hurricane DATA'!$J$5:$J$498,$E45,'150 TS and Hurricane DATA'!$H$5:$H$498,FL$5,'150 TS and Hurricane DATA'!$K$5:$K$498,$F$40)</f>
        <v>0</v>
      </c>
      <c r="FM45">
        <f>COUNTIFS('150 TS and Hurricane DATA'!$I$5:$I$498,$E$40,'150 TS and Hurricane DATA'!$J$5:$J$498,$E45,'150 TS and Hurricane DATA'!$H$5:$H$498,FM$5,'150 TS and Hurricane DATA'!$K$5:$K$498,$F$40)</f>
        <v>0</v>
      </c>
      <c r="FN45">
        <f>COUNTIFS('150 TS and Hurricane DATA'!$I$5:$I$498,$E$40,'150 TS and Hurricane DATA'!$J$5:$J$498,$E45,'150 TS and Hurricane DATA'!$H$5:$H$498,FN$5,'150 TS and Hurricane DATA'!$K$5:$K$498,$F$40)</f>
        <v>0</v>
      </c>
      <c r="FO45">
        <f>COUNTIFS('150 TS and Hurricane DATA'!$I$5:$I$498,$E$40,'150 TS and Hurricane DATA'!$J$5:$J$498,$E45,'150 TS and Hurricane DATA'!$H$5:$H$498,FO$5,'150 TS and Hurricane DATA'!$K$5:$K$498,$F$40)</f>
        <v>0</v>
      </c>
      <c r="FP45">
        <f>COUNTIFS('150 TS and Hurricane DATA'!$I$5:$I$498,$E$40,'150 TS and Hurricane DATA'!$J$5:$J$498,$E45,'150 TS and Hurricane DATA'!$H$5:$H$498,FP$5,'150 TS and Hurricane DATA'!$K$5:$K$498,$F$40)</f>
        <v>1</v>
      </c>
      <c r="FQ45">
        <f>COUNTIFS('150 TS and Hurricane DATA'!$I$5:$I$498,$E$40,'150 TS and Hurricane DATA'!$J$5:$J$498,$E45,'150 TS and Hurricane DATA'!$H$5:$H$498,FQ$5,'150 TS and Hurricane DATA'!$K$5:$K$498,$F$40)</f>
        <v>0</v>
      </c>
      <c r="FR45">
        <f>COUNTIFS('150 TS and Hurricane DATA'!$I$5:$I$498,$E$40,'150 TS and Hurricane DATA'!$J$5:$J$498,$E45,'150 TS and Hurricane DATA'!$H$5:$H$498,FR$5,'150 TS and Hurricane DATA'!$K$5:$K$498,$F$40)</f>
        <v>0</v>
      </c>
      <c r="FS45">
        <f>COUNTIFS('150 TS and Hurricane DATA'!$I$5:$I$498,$E$40,'150 TS and Hurricane DATA'!$J$5:$J$498,$E45,'150 TS and Hurricane DATA'!$H$5:$H$498,FS$5,'150 TS and Hurricane DATA'!$K$5:$K$498,$F$40)</f>
        <v>0</v>
      </c>
      <c r="FT45">
        <f>COUNTIFS('150 TS and Hurricane DATA'!$I$5:$I$498,$E$40,'150 TS and Hurricane DATA'!$J$5:$J$498,$E45,'150 TS and Hurricane DATA'!$H$5:$H$498,FT$5,'150 TS and Hurricane DATA'!$K$5:$K$498,$F$40)</f>
        <v>0</v>
      </c>
      <c r="FV45">
        <f t="shared" si="71"/>
        <v>4</v>
      </c>
    </row>
    <row r="46" spans="2:183">
      <c r="B46" s="99"/>
      <c r="D46" s="27" t="s">
        <v>31</v>
      </c>
      <c r="E46" s="161">
        <v>2</v>
      </c>
      <c r="F46">
        <f>COUNTIFS('150 TS and Hurricane DATA'!$I$5:$I$498,$E$40,'150 TS and Hurricane DATA'!$J$5:$J$498,$E46,'150 TS and Hurricane DATA'!$H$5:$H$498,F$5,'150 TS and Hurricane DATA'!$K$5:$K$498,$F$40)</f>
        <v>0</v>
      </c>
      <c r="G46">
        <f>COUNTIFS('150 TS and Hurricane DATA'!$I$5:$I$498,$E$40,'150 TS and Hurricane DATA'!$J$5:$J$498,$E46,'150 TS and Hurricane DATA'!$H$5:$H$498,G$5,'150 TS and Hurricane DATA'!$K$5:$K$498,$F$40)</f>
        <v>0</v>
      </c>
      <c r="H46">
        <f>COUNTIFS('150 TS and Hurricane DATA'!$I$5:$I$498,$E$40,'150 TS and Hurricane DATA'!$J$5:$J$498,$E46,'150 TS and Hurricane DATA'!$H$5:$H$498,H$5,'150 TS and Hurricane DATA'!$K$5:$K$498,$F$40)</f>
        <v>0</v>
      </c>
      <c r="I46">
        <f>COUNTIFS('150 TS and Hurricane DATA'!$I$5:$I$498,$E$40,'150 TS and Hurricane DATA'!$J$5:$J$498,$E46,'150 TS and Hurricane DATA'!$H$5:$H$498,I$5,'150 TS and Hurricane DATA'!$K$5:$K$498,$F$40)</f>
        <v>0</v>
      </c>
      <c r="J46">
        <f>COUNTIFS('150 TS and Hurricane DATA'!$I$5:$I$498,$E$40,'150 TS and Hurricane DATA'!$J$5:$J$498,$E46,'150 TS and Hurricane DATA'!$H$5:$H$498,J$5,'150 TS and Hurricane DATA'!$K$5:$K$498,$F$40)</f>
        <v>0</v>
      </c>
      <c r="K46">
        <f>COUNTIFS('150 TS and Hurricane DATA'!$I$5:$I$498,$E$40,'150 TS and Hurricane DATA'!$J$5:$J$498,$E46,'150 TS and Hurricane DATA'!$H$5:$H$498,K$5,'150 TS and Hurricane DATA'!$K$5:$K$498,$F$40)</f>
        <v>0</v>
      </c>
      <c r="L46">
        <f>COUNTIFS('150 TS and Hurricane DATA'!$I$5:$I$498,$E$40,'150 TS and Hurricane DATA'!$J$5:$J$498,$E46,'150 TS and Hurricane DATA'!$H$5:$H$498,L$5,'150 TS and Hurricane DATA'!$K$5:$K$498,$F$40)</f>
        <v>0</v>
      </c>
      <c r="M46">
        <f>COUNTIFS('150 TS and Hurricane DATA'!$I$5:$I$498,$E$40,'150 TS and Hurricane DATA'!$J$5:$J$498,$E46,'150 TS and Hurricane DATA'!$H$5:$H$498,M$5,'150 TS and Hurricane DATA'!$K$5:$K$498,$F$40)</f>
        <v>0</v>
      </c>
      <c r="N46">
        <f>COUNTIFS('150 TS and Hurricane DATA'!$I$5:$I$498,$E$40,'150 TS and Hurricane DATA'!$J$5:$J$498,$E46,'150 TS and Hurricane DATA'!$H$5:$H$498,N$5,'150 TS and Hurricane DATA'!$K$5:$K$498,$F$40)</f>
        <v>0</v>
      </c>
      <c r="O46">
        <f>COUNTIFS('150 TS and Hurricane DATA'!$I$5:$I$498,$E$40,'150 TS and Hurricane DATA'!$J$5:$J$498,$E46,'150 TS and Hurricane DATA'!$H$5:$H$498,O$5,'150 TS and Hurricane DATA'!$K$5:$K$498,$F$40)</f>
        <v>0</v>
      </c>
      <c r="P46">
        <f>COUNTIFS('150 TS and Hurricane DATA'!$I$5:$I$498,$E$40,'150 TS and Hurricane DATA'!$J$5:$J$498,$E46,'150 TS and Hurricane DATA'!$H$5:$H$498,P$5,'150 TS and Hurricane DATA'!$K$5:$K$498,$F$40)</f>
        <v>0</v>
      </c>
      <c r="Q46">
        <f>COUNTIFS('150 TS and Hurricane DATA'!$I$5:$I$498,$E$40,'150 TS and Hurricane DATA'!$J$5:$J$498,$E46,'150 TS and Hurricane DATA'!$H$5:$H$498,Q$5,'150 TS and Hurricane DATA'!$K$5:$K$498,$F$40)</f>
        <v>0</v>
      </c>
      <c r="R46">
        <f>COUNTIFS('150 TS and Hurricane DATA'!$I$5:$I$498,$E$40,'150 TS and Hurricane DATA'!$J$5:$J$498,$E46,'150 TS and Hurricane DATA'!$H$5:$H$498,R$5,'150 TS and Hurricane DATA'!$K$5:$K$498,$F$40)</f>
        <v>0</v>
      </c>
      <c r="S46">
        <f>COUNTIFS('150 TS and Hurricane DATA'!$I$5:$I$498,$E$40,'150 TS and Hurricane DATA'!$J$5:$J$498,$E46,'150 TS and Hurricane DATA'!$H$5:$H$498,S$5,'150 TS and Hurricane DATA'!$K$5:$K$498,$F$40)</f>
        <v>0</v>
      </c>
      <c r="T46">
        <f>COUNTIFS('150 TS and Hurricane DATA'!$I$5:$I$498,$E$40,'150 TS and Hurricane DATA'!$J$5:$J$498,$E46,'150 TS and Hurricane DATA'!$H$5:$H$498,T$5,'150 TS and Hurricane DATA'!$K$5:$K$498,$F$40)</f>
        <v>0</v>
      </c>
      <c r="U46">
        <f>COUNTIFS('150 TS and Hurricane DATA'!$I$5:$I$498,$E$40,'150 TS and Hurricane DATA'!$J$5:$J$498,$E46,'150 TS and Hurricane DATA'!$H$5:$H$498,U$5,'150 TS and Hurricane DATA'!$K$5:$K$498,$F$40)</f>
        <v>0</v>
      </c>
      <c r="V46">
        <f>COUNTIFS('150 TS and Hurricane DATA'!$I$5:$I$498,$E$40,'150 TS and Hurricane DATA'!$J$5:$J$498,$E46,'150 TS and Hurricane DATA'!$H$5:$H$498,V$5,'150 TS and Hurricane DATA'!$K$5:$K$498,$F$40)</f>
        <v>0</v>
      </c>
      <c r="W46">
        <f>COUNTIFS('150 TS and Hurricane DATA'!$I$5:$I$498,$E$40,'150 TS and Hurricane DATA'!$J$5:$J$498,$E46,'150 TS and Hurricane DATA'!$H$5:$H$498,W$5,'150 TS and Hurricane DATA'!$K$5:$K$498,$F$40)</f>
        <v>0</v>
      </c>
      <c r="X46">
        <f>COUNTIFS('150 TS and Hurricane DATA'!$I$5:$I$498,$E$40,'150 TS and Hurricane DATA'!$J$5:$J$498,$E46,'150 TS and Hurricane DATA'!$H$5:$H$498,X$5,'150 TS and Hurricane DATA'!$K$5:$K$498,$F$40)</f>
        <v>0</v>
      </c>
      <c r="Y46">
        <f>COUNTIFS('150 TS and Hurricane DATA'!$I$5:$I$498,$E$40,'150 TS and Hurricane DATA'!$J$5:$J$498,$E46,'150 TS and Hurricane DATA'!$H$5:$H$498,Y$5,'150 TS and Hurricane DATA'!$K$5:$K$498,$F$40)</f>
        <v>0</v>
      </c>
      <c r="Z46">
        <f>COUNTIFS('150 TS and Hurricane DATA'!$I$5:$I$498,$E$40,'150 TS and Hurricane DATA'!$J$5:$J$498,$E46,'150 TS and Hurricane DATA'!$H$5:$H$498,Z$5,'150 TS and Hurricane DATA'!$K$5:$K$498,$F$40)</f>
        <v>0</v>
      </c>
      <c r="AA46">
        <f>COUNTIFS('150 TS and Hurricane DATA'!$I$5:$I$498,$E$40,'150 TS and Hurricane DATA'!$J$5:$J$498,$E46,'150 TS and Hurricane DATA'!$H$5:$H$498,AA$5,'150 TS and Hurricane DATA'!$K$5:$K$498,$F$40)</f>
        <v>0</v>
      </c>
      <c r="AB46">
        <f>COUNTIFS('150 TS and Hurricane DATA'!$I$5:$I$498,$E$40,'150 TS and Hurricane DATA'!$J$5:$J$498,$E46,'150 TS and Hurricane DATA'!$H$5:$H$498,AB$5,'150 TS and Hurricane DATA'!$K$5:$K$498,$F$40)</f>
        <v>0</v>
      </c>
      <c r="AC46">
        <f>COUNTIFS('150 TS and Hurricane DATA'!$I$5:$I$498,$E$40,'150 TS and Hurricane DATA'!$J$5:$J$498,$E46,'150 TS and Hurricane DATA'!$H$5:$H$498,AC$5,'150 TS and Hurricane DATA'!$K$5:$K$498,$F$40)</f>
        <v>0</v>
      </c>
      <c r="AD46">
        <f>COUNTIFS('150 TS and Hurricane DATA'!$I$5:$I$498,$E$40,'150 TS and Hurricane DATA'!$J$5:$J$498,$E46,'150 TS and Hurricane DATA'!$H$5:$H$498,AD$5,'150 TS and Hurricane DATA'!$K$5:$K$498,$F$40)</f>
        <v>0</v>
      </c>
      <c r="AE46">
        <f>COUNTIFS('150 TS and Hurricane DATA'!$I$5:$I$498,$E$40,'150 TS and Hurricane DATA'!$J$5:$J$498,$E46,'150 TS and Hurricane DATA'!$H$5:$H$498,AE$5,'150 TS and Hurricane DATA'!$K$5:$K$498,$F$40)</f>
        <v>0</v>
      </c>
      <c r="AF46">
        <f>COUNTIFS('150 TS and Hurricane DATA'!$I$5:$I$498,$E$40,'150 TS and Hurricane DATA'!$J$5:$J$498,$E46,'150 TS and Hurricane DATA'!$H$5:$H$498,AF$5,'150 TS and Hurricane DATA'!$K$5:$K$498,$F$40)</f>
        <v>0</v>
      </c>
      <c r="AG46">
        <f>COUNTIFS('150 TS and Hurricane DATA'!$I$5:$I$498,$E$40,'150 TS and Hurricane DATA'!$J$5:$J$498,$E46,'150 TS and Hurricane DATA'!$H$5:$H$498,AG$5,'150 TS and Hurricane DATA'!$K$5:$K$498,$F$40)</f>
        <v>0</v>
      </c>
      <c r="AH46">
        <f>COUNTIFS('150 TS and Hurricane DATA'!$I$5:$I$498,$E$40,'150 TS and Hurricane DATA'!$J$5:$J$498,$E46,'150 TS and Hurricane DATA'!$H$5:$H$498,AH$5,'150 TS and Hurricane DATA'!$K$5:$K$498,$F$40)</f>
        <v>0</v>
      </c>
      <c r="AI46">
        <f>COUNTIFS('150 TS and Hurricane DATA'!$I$5:$I$498,$E$40,'150 TS and Hurricane DATA'!$J$5:$J$498,$E46,'150 TS and Hurricane DATA'!$H$5:$H$498,AI$5,'150 TS and Hurricane DATA'!$K$5:$K$498,$F$40)</f>
        <v>0</v>
      </c>
      <c r="AJ46">
        <f>COUNTIFS('150 TS and Hurricane DATA'!$I$5:$I$498,$E$40,'150 TS and Hurricane DATA'!$J$5:$J$498,$E46,'150 TS and Hurricane DATA'!$H$5:$H$498,AJ$5,'150 TS and Hurricane DATA'!$K$5:$K$498,$F$40)</f>
        <v>0</v>
      </c>
      <c r="AK46">
        <f>COUNTIFS('150 TS and Hurricane DATA'!$I$5:$I$498,$E$40,'150 TS and Hurricane DATA'!$J$5:$J$498,$E46,'150 TS and Hurricane DATA'!$H$5:$H$498,AK$5,'150 TS and Hurricane DATA'!$K$5:$K$498,$F$40)</f>
        <v>0</v>
      </c>
      <c r="AL46">
        <f>COUNTIFS('150 TS and Hurricane DATA'!$I$5:$I$498,$E$40,'150 TS and Hurricane DATA'!$J$5:$J$498,$E46,'150 TS and Hurricane DATA'!$H$5:$H$498,AL$5,'150 TS and Hurricane DATA'!$K$5:$K$498,$F$40)</f>
        <v>0</v>
      </c>
      <c r="AM46">
        <f>COUNTIFS('150 TS and Hurricane DATA'!$I$5:$I$498,$E$40,'150 TS and Hurricane DATA'!$J$5:$J$498,$E46,'150 TS and Hurricane DATA'!$H$5:$H$498,AM$5,'150 TS and Hurricane DATA'!$K$5:$K$498,$F$40)</f>
        <v>0</v>
      </c>
      <c r="AN46">
        <f>COUNTIFS('150 TS and Hurricane DATA'!$I$5:$I$498,$E$40,'150 TS and Hurricane DATA'!$J$5:$J$498,$E46,'150 TS and Hurricane DATA'!$H$5:$H$498,AN$5,'150 TS and Hurricane DATA'!$K$5:$K$498,$F$40)</f>
        <v>0</v>
      </c>
      <c r="AO46">
        <f>COUNTIFS('150 TS and Hurricane DATA'!$I$5:$I$498,$E$40,'150 TS and Hurricane DATA'!$J$5:$J$498,$E46,'150 TS and Hurricane DATA'!$H$5:$H$498,AO$5,'150 TS and Hurricane DATA'!$K$5:$K$498,$F$40)</f>
        <v>0</v>
      </c>
      <c r="AP46">
        <f>COUNTIFS('150 TS and Hurricane DATA'!$I$5:$I$498,$E$40,'150 TS and Hurricane DATA'!$J$5:$J$498,$E46,'150 TS and Hurricane DATA'!$H$5:$H$498,AP$5,'150 TS and Hurricane DATA'!$K$5:$K$498,$F$40)</f>
        <v>0</v>
      </c>
      <c r="AQ46">
        <f>COUNTIFS('150 TS and Hurricane DATA'!$I$5:$I$498,$E$40,'150 TS and Hurricane DATA'!$J$5:$J$498,$E46,'150 TS and Hurricane DATA'!$H$5:$H$498,AQ$5,'150 TS and Hurricane DATA'!$K$5:$K$498,$F$40)</f>
        <v>0</v>
      </c>
      <c r="AR46">
        <f>COUNTIFS('150 TS and Hurricane DATA'!$I$5:$I$498,$E$40,'150 TS and Hurricane DATA'!$J$5:$J$498,$E46,'150 TS and Hurricane DATA'!$H$5:$H$498,AR$5,'150 TS and Hurricane DATA'!$K$5:$K$498,$F$40)</f>
        <v>0</v>
      </c>
      <c r="AS46">
        <f>COUNTIFS('150 TS and Hurricane DATA'!$I$5:$I$498,$E$40,'150 TS and Hurricane DATA'!$J$5:$J$498,$E46,'150 TS and Hurricane DATA'!$H$5:$H$498,AS$5,'150 TS and Hurricane DATA'!$K$5:$K$498,$F$40)</f>
        <v>0</v>
      </c>
      <c r="AT46">
        <f>COUNTIFS('150 TS and Hurricane DATA'!$I$5:$I$498,$E$40,'150 TS and Hurricane DATA'!$J$5:$J$498,$E46,'150 TS and Hurricane DATA'!$H$5:$H$498,AT$5,'150 TS and Hurricane DATA'!$K$5:$K$498,$F$40)</f>
        <v>0</v>
      </c>
      <c r="AU46">
        <f>COUNTIFS('150 TS and Hurricane DATA'!$I$5:$I$498,$E$40,'150 TS and Hurricane DATA'!$J$5:$J$498,$E46,'150 TS and Hurricane DATA'!$H$5:$H$498,AU$5,'150 TS and Hurricane DATA'!$K$5:$K$498,$F$40)</f>
        <v>0</v>
      </c>
      <c r="AV46">
        <f>COUNTIFS('150 TS and Hurricane DATA'!$I$5:$I$498,$E$40,'150 TS and Hurricane DATA'!$J$5:$J$498,$E46,'150 TS and Hurricane DATA'!$H$5:$H$498,AV$5,'150 TS and Hurricane DATA'!$K$5:$K$498,$F$40)</f>
        <v>0</v>
      </c>
      <c r="AW46">
        <f>COUNTIFS('150 TS and Hurricane DATA'!$I$5:$I$498,$E$40,'150 TS and Hurricane DATA'!$J$5:$J$498,$E46,'150 TS and Hurricane DATA'!$H$5:$H$498,AW$5,'150 TS and Hurricane DATA'!$K$5:$K$498,$F$40)</f>
        <v>0</v>
      </c>
      <c r="AX46">
        <f>COUNTIFS('150 TS and Hurricane DATA'!$I$5:$I$498,$E$40,'150 TS and Hurricane DATA'!$J$5:$J$498,$E46,'150 TS and Hurricane DATA'!$H$5:$H$498,AX$5,'150 TS and Hurricane DATA'!$K$5:$K$498,$F$40)</f>
        <v>0</v>
      </c>
      <c r="AY46">
        <f>COUNTIFS('150 TS and Hurricane DATA'!$I$5:$I$498,$E$40,'150 TS and Hurricane DATA'!$J$5:$J$498,$E46,'150 TS and Hurricane DATA'!$H$5:$H$498,AY$5,'150 TS and Hurricane DATA'!$K$5:$K$498,$F$40)</f>
        <v>0</v>
      </c>
      <c r="AZ46">
        <f>COUNTIFS('150 TS and Hurricane DATA'!$I$5:$I$498,$E$40,'150 TS and Hurricane DATA'!$J$5:$J$498,$E46,'150 TS and Hurricane DATA'!$H$5:$H$498,AZ$5,'150 TS and Hurricane DATA'!$K$5:$K$498,$F$40)</f>
        <v>0</v>
      </c>
      <c r="BA46">
        <f>COUNTIFS('150 TS and Hurricane DATA'!$I$5:$I$498,$E$40,'150 TS and Hurricane DATA'!$J$5:$J$498,$E46,'150 TS and Hurricane DATA'!$H$5:$H$498,BA$5,'150 TS and Hurricane DATA'!$K$5:$K$498,$F$40)</f>
        <v>0</v>
      </c>
      <c r="BB46">
        <f>COUNTIFS('150 TS and Hurricane DATA'!$I$5:$I$498,$E$40,'150 TS and Hurricane DATA'!$J$5:$J$498,$E46,'150 TS and Hurricane DATA'!$H$5:$H$498,BB$5,'150 TS and Hurricane DATA'!$K$5:$K$498,$F$40)</f>
        <v>0</v>
      </c>
      <c r="BC46">
        <f>COUNTIFS('150 TS and Hurricane DATA'!$I$5:$I$498,$E$40,'150 TS and Hurricane DATA'!$J$5:$J$498,$E46,'150 TS and Hurricane DATA'!$H$5:$H$498,BC$5,'150 TS and Hurricane DATA'!$K$5:$K$498,$F$40)</f>
        <v>0</v>
      </c>
      <c r="BD46">
        <f>COUNTIFS('150 TS and Hurricane DATA'!$I$5:$I$498,$E$40,'150 TS and Hurricane DATA'!$J$5:$J$498,$E46,'150 TS and Hurricane DATA'!$H$5:$H$498,BD$5,'150 TS and Hurricane DATA'!$K$5:$K$498,$F$40)</f>
        <v>0</v>
      </c>
      <c r="BE46">
        <f>COUNTIFS('150 TS and Hurricane DATA'!$I$5:$I$498,$E$40,'150 TS and Hurricane DATA'!$J$5:$J$498,$E46,'150 TS and Hurricane DATA'!$H$5:$H$498,BE$5,'150 TS and Hurricane DATA'!$K$5:$K$498,$F$40)</f>
        <v>0</v>
      </c>
      <c r="BF46">
        <f>COUNTIFS('150 TS and Hurricane DATA'!$I$5:$I$498,$E$40,'150 TS and Hurricane DATA'!$J$5:$J$498,$E46,'150 TS and Hurricane DATA'!$H$5:$H$498,BF$5,'150 TS and Hurricane DATA'!$K$5:$K$498,$F$40)</f>
        <v>0</v>
      </c>
      <c r="BG46">
        <f>COUNTIFS('150 TS and Hurricane DATA'!$I$5:$I$498,$E$40,'150 TS and Hurricane DATA'!$J$5:$J$498,$E46,'150 TS and Hurricane DATA'!$H$5:$H$498,BG$5,'150 TS and Hurricane DATA'!$K$5:$K$498,$F$40)</f>
        <v>0</v>
      </c>
      <c r="BH46">
        <f>COUNTIFS('150 TS and Hurricane DATA'!$I$5:$I$498,$E$40,'150 TS and Hurricane DATA'!$J$5:$J$498,$E46,'150 TS and Hurricane DATA'!$H$5:$H$498,BH$5,'150 TS and Hurricane DATA'!$K$5:$K$498,$F$40)</f>
        <v>0</v>
      </c>
      <c r="BI46">
        <f>COUNTIFS('150 TS and Hurricane DATA'!$I$5:$I$498,$E$40,'150 TS and Hurricane DATA'!$J$5:$J$498,$E46,'150 TS and Hurricane DATA'!$H$5:$H$498,BI$5,'150 TS and Hurricane DATA'!$K$5:$K$498,$F$40)</f>
        <v>0</v>
      </c>
      <c r="BJ46">
        <f>COUNTIFS('150 TS and Hurricane DATA'!$I$5:$I$498,$E$40,'150 TS and Hurricane DATA'!$J$5:$J$498,$E46,'150 TS and Hurricane DATA'!$H$5:$H$498,BJ$5,'150 TS and Hurricane DATA'!$K$5:$K$498,$F$40)</f>
        <v>0</v>
      </c>
      <c r="BK46">
        <f>COUNTIFS('150 TS and Hurricane DATA'!$I$5:$I$498,$E$40,'150 TS and Hurricane DATA'!$J$5:$J$498,$E46,'150 TS and Hurricane DATA'!$H$5:$H$498,BK$5,'150 TS and Hurricane DATA'!$K$5:$K$498,$F$40)</f>
        <v>0</v>
      </c>
      <c r="BL46">
        <f>COUNTIFS('150 TS and Hurricane DATA'!$I$5:$I$498,$E$40,'150 TS and Hurricane DATA'!$J$5:$J$498,$E46,'150 TS and Hurricane DATA'!$H$5:$H$498,BL$5,'150 TS and Hurricane DATA'!$K$5:$K$498,$F$40)</f>
        <v>0</v>
      </c>
      <c r="BM46">
        <f>COUNTIFS('150 TS and Hurricane DATA'!$I$5:$I$498,$E$40,'150 TS and Hurricane DATA'!$J$5:$J$498,$E46,'150 TS and Hurricane DATA'!$H$5:$H$498,BM$5,'150 TS and Hurricane DATA'!$K$5:$K$498,$F$40)</f>
        <v>0</v>
      </c>
      <c r="BN46">
        <f>COUNTIFS('150 TS and Hurricane DATA'!$I$5:$I$498,$E$40,'150 TS and Hurricane DATA'!$J$5:$J$498,$E46,'150 TS and Hurricane DATA'!$H$5:$H$498,BN$5,'150 TS and Hurricane DATA'!$K$5:$K$498,$F$40)</f>
        <v>0</v>
      </c>
      <c r="BO46">
        <f>COUNTIFS('150 TS and Hurricane DATA'!$I$5:$I$498,$E$40,'150 TS and Hurricane DATA'!$J$5:$J$498,$E46,'150 TS and Hurricane DATA'!$H$5:$H$498,BO$5,'150 TS and Hurricane DATA'!$K$5:$K$498,$F$40)</f>
        <v>0</v>
      </c>
      <c r="BP46">
        <f>COUNTIFS('150 TS and Hurricane DATA'!$I$5:$I$498,$E$40,'150 TS and Hurricane DATA'!$J$5:$J$498,$E46,'150 TS and Hurricane DATA'!$H$5:$H$498,BP$5,'150 TS and Hurricane DATA'!$K$5:$K$498,$F$40)</f>
        <v>0</v>
      </c>
      <c r="BQ46">
        <f>COUNTIFS('150 TS and Hurricane DATA'!$I$5:$I$498,$E$40,'150 TS and Hurricane DATA'!$J$5:$J$498,$E46,'150 TS and Hurricane DATA'!$H$5:$H$498,BQ$5,'150 TS and Hurricane DATA'!$K$5:$K$498,$F$40)</f>
        <v>0</v>
      </c>
      <c r="BR46">
        <f>COUNTIFS('150 TS and Hurricane DATA'!$I$5:$I$498,$E$40,'150 TS and Hurricane DATA'!$J$5:$J$498,$E46,'150 TS and Hurricane DATA'!$H$5:$H$498,BR$5,'150 TS and Hurricane DATA'!$K$5:$K$498,$F$40)</f>
        <v>0</v>
      </c>
      <c r="BS46">
        <f>COUNTIFS('150 TS and Hurricane DATA'!$I$5:$I$498,$E$40,'150 TS and Hurricane DATA'!$J$5:$J$498,$E46,'150 TS and Hurricane DATA'!$H$5:$H$498,BS$5,'150 TS and Hurricane DATA'!$K$5:$K$498,$F$40)</f>
        <v>0</v>
      </c>
      <c r="BT46">
        <f>COUNTIFS('150 TS and Hurricane DATA'!$I$5:$I$498,$E$40,'150 TS and Hurricane DATA'!$J$5:$J$498,$E46,'150 TS and Hurricane DATA'!$H$5:$H$498,BT$5,'150 TS and Hurricane DATA'!$K$5:$K$498,$F$40)</f>
        <v>0</v>
      </c>
      <c r="BU46">
        <f>COUNTIFS('150 TS and Hurricane DATA'!$I$5:$I$498,$E$40,'150 TS and Hurricane DATA'!$J$5:$J$498,$E46,'150 TS and Hurricane DATA'!$H$5:$H$498,BU$5,'150 TS and Hurricane DATA'!$K$5:$K$498,$F$40)</f>
        <v>0</v>
      </c>
      <c r="BV46">
        <f>COUNTIFS('150 TS and Hurricane DATA'!$I$5:$I$498,$E$40,'150 TS and Hurricane DATA'!$J$5:$J$498,$E46,'150 TS and Hurricane DATA'!$H$5:$H$498,BV$5,'150 TS and Hurricane DATA'!$K$5:$K$498,$F$40)</f>
        <v>0</v>
      </c>
      <c r="BW46">
        <f>COUNTIFS('150 TS and Hurricane DATA'!$I$5:$I$498,$E$40,'150 TS and Hurricane DATA'!$J$5:$J$498,$E46,'150 TS and Hurricane DATA'!$H$5:$H$498,BW$5,'150 TS and Hurricane DATA'!$K$5:$K$498,$F$40)</f>
        <v>0</v>
      </c>
      <c r="BX46">
        <f>COUNTIFS('150 TS and Hurricane DATA'!$I$5:$I$498,$E$40,'150 TS and Hurricane DATA'!$J$5:$J$498,$E46,'150 TS and Hurricane DATA'!$H$5:$H$498,BX$5,'150 TS and Hurricane DATA'!$K$5:$K$498,$F$40)</f>
        <v>0</v>
      </c>
      <c r="BY46">
        <f>COUNTIFS('150 TS and Hurricane DATA'!$I$5:$I$498,$E$40,'150 TS and Hurricane DATA'!$J$5:$J$498,$E46,'150 TS and Hurricane DATA'!$H$5:$H$498,BY$5,'150 TS and Hurricane DATA'!$K$5:$K$498,$F$40)</f>
        <v>0</v>
      </c>
      <c r="BZ46">
        <f>COUNTIFS('150 TS and Hurricane DATA'!$I$5:$I$498,$E$40,'150 TS and Hurricane DATA'!$J$5:$J$498,$E46,'150 TS and Hurricane DATA'!$H$5:$H$498,BZ$5,'150 TS and Hurricane DATA'!$K$5:$K$498,$F$40)</f>
        <v>0</v>
      </c>
      <c r="CA46">
        <f>COUNTIFS('150 TS and Hurricane DATA'!$I$5:$I$498,$E$40,'150 TS and Hurricane DATA'!$J$5:$J$498,$E46,'150 TS and Hurricane DATA'!$H$5:$H$498,CA$5,'150 TS and Hurricane DATA'!$K$5:$K$498,$F$40)</f>
        <v>0</v>
      </c>
      <c r="CB46">
        <f>COUNTIFS('150 TS and Hurricane DATA'!$I$5:$I$498,$E$40,'150 TS and Hurricane DATA'!$J$5:$J$498,$E46,'150 TS and Hurricane DATA'!$H$5:$H$498,CB$5,'150 TS and Hurricane DATA'!$K$5:$K$498,$F$40)</f>
        <v>0</v>
      </c>
      <c r="CC46">
        <f>COUNTIFS('150 TS and Hurricane DATA'!$I$5:$I$498,$E$40,'150 TS and Hurricane DATA'!$J$5:$J$498,$E46,'150 TS and Hurricane DATA'!$H$5:$H$498,CC$5,'150 TS and Hurricane DATA'!$K$5:$K$498,$F$40)</f>
        <v>0</v>
      </c>
      <c r="CD46">
        <f>COUNTIFS('150 TS and Hurricane DATA'!$I$5:$I$498,$E$40,'150 TS and Hurricane DATA'!$J$5:$J$498,$E46,'150 TS and Hurricane DATA'!$H$5:$H$498,CD$5,'150 TS and Hurricane DATA'!$K$5:$K$498,$F$40)</f>
        <v>1</v>
      </c>
      <c r="CE46">
        <f>COUNTIFS('150 TS and Hurricane DATA'!$I$5:$I$498,$E$40,'150 TS and Hurricane DATA'!$J$5:$J$498,$E46,'150 TS and Hurricane DATA'!$H$5:$H$498,CE$5,'150 TS and Hurricane DATA'!$K$5:$K$498,$F$40)</f>
        <v>0</v>
      </c>
      <c r="CF46">
        <f>COUNTIFS('150 TS and Hurricane DATA'!$I$5:$I$498,$E$40,'150 TS and Hurricane DATA'!$J$5:$J$498,$E46,'150 TS and Hurricane DATA'!$H$5:$H$498,CF$5,'150 TS and Hurricane DATA'!$K$5:$K$498,$F$40)</f>
        <v>0</v>
      </c>
      <c r="CG46">
        <f>COUNTIFS('150 TS and Hurricane DATA'!$I$5:$I$498,$E$40,'150 TS and Hurricane DATA'!$J$5:$J$498,$E46,'150 TS and Hurricane DATA'!$H$5:$H$498,CG$5,'150 TS and Hurricane DATA'!$K$5:$K$498,$F$40)</f>
        <v>0</v>
      </c>
      <c r="CH46">
        <f>COUNTIFS('150 TS and Hurricane DATA'!$I$5:$I$498,$E$40,'150 TS and Hurricane DATA'!$J$5:$J$498,$E46,'150 TS and Hurricane DATA'!$H$5:$H$498,CH$5,'150 TS and Hurricane DATA'!$K$5:$K$498,$F$40)</f>
        <v>0</v>
      </c>
      <c r="CI46">
        <f>COUNTIFS('150 TS and Hurricane DATA'!$I$5:$I$498,$E$40,'150 TS and Hurricane DATA'!$J$5:$J$498,$E46,'150 TS and Hurricane DATA'!$H$5:$H$498,CI$5,'150 TS and Hurricane DATA'!$K$5:$K$498,$F$40)</f>
        <v>0</v>
      </c>
      <c r="CJ46">
        <f>COUNTIFS('150 TS and Hurricane DATA'!$I$5:$I$498,$E$40,'150 TS and Hurricane DATA'!$J$5:$J$498,$E46,'150 TS and Hurricane DATA'!$H$5:$H$498,CJ$5,'150 TS and Hurricane DATA'!$K$5:$K$498,$F$40)</f>
        <v>0</v>
      </c>
      <c r="CK46">
        <f>COUNTIFS('150 TS and Hurricane DATA'!$I$5:$I$498,$E$40,'150 TS and Hurricane DATA'!$J$5:$J$498,$E46,'150 TS and Hurricane DATA'!$H$5:$H$498,CK$5,'150 TS and Hurricane DATA'!$K$5:$K$498,$F$40)</f>
        <v>0</v>
      </c>
      <c r="CL46">
        <f>COUNTIFS('150 TS and Hurricane DATA'!$I$5:$I$498,$E$40,'150 TS and Hurricane DATA'!$J$5:$J$498,$E46,'150 TS and Hurricane DATA'!$H$5:$H$498,CL$5,'150 TS and Hurricane DATA'!$K$5:$K$498,$F$40)</f>
        <v>0</v>
      </c>
      <c r="CM46">
        <f>COUNTIFS('150 TS and Hurricane DATA'!$I$5:$I$498,$E$40,'150 TS and Hurricane DATA'!$J$5:$J$498,$E46,'150 TS and Hurricane DATA'!$H$5:$H$498,CM$5,'150 TS and Hurricane DATA'!$K$5:$K$498,$F$40)</f>
        <v>0</v>
      </c>
      <c r="CN46">
        <f>COUNTIFS('150 TS and Hurricane DATA'!$I$5:$I$498,$E$40,'150 TS and Hurricane DATA'!$J$5:$J$498,$E46,'150 TS and Hurricane DATA'!$H$5:$H$498,CN$5,'150 TS and Hurricane DATA'!$K$5:$K$498,$F$40)</f>
        <v>0</v>
      </c>
      <c r="CO46">
        <f>COUNTIFS('150 TS and Hurricane DATA'!$I$5:$I$498,$E$40,'150 TS and Hurricane DATA'!$J$5:$J$498,$E46,'150 TS and Hurricane DATA'!$H$5:$H$498,CO$5,'150 TS and Hurricane DATA'!$K$5:$K$498,$F$40)</f>
        <v>0</v>
      </c>
      <c r="CP46">
        <f>COUNTIFS('150 TS and Hurricane DATA'!$I$5:$I$498,$E$40,'150 TS and Hurricane DATA'!$J$5:$J$498,$E46,'150 TS and Hurricane DATA'!$H$5:$H$498,CP$5,'150 TS and Hurricane DATA'!$K$5:$K$498,$F$40)</f>
        <v>0</v>
      </c>
      <c r="CQ46">
        <f>COUNTIFS('150 TS and Hurricane DATA'!$I$5:$I$498,$E$40,'150 TS and Hurricane DATA'!$J$5:$J$498,$E46,'150 TS and Hurricane DATA'!$H$5:$H$498,CQ$5,'150 TS and Hurricane DATA'!$K$5:$K$498,$F$40)</f>
        <v>0</v>
      </c>
      <c r="CR46">
        <f>COUNTIFS('150 TS and Hurricane DATA'!$I$5:$I$498,$E$40,'150 TS and Hurricane DATA'!$J$5:$J$498,$E46,'150 TS and Hurricane DATA'!$H$5:$H$498,CR$5,'150 TS and Hurricane DATA'!$K$5:$K$498,$F$40)</f>
        <v>0</v>
      </c>
      <c r="CS46">
        <f>COUNTIFS('150 TS and Hurricane DATA'!$I$5:$I$498,$E$40,'150 TS and Hurricane DATA'!$J$5:$J$498,$E46,'150 TS and Hurricane DATA'!$H$5:$H$498,CS$5,'150 TS and Hurricane DATA'!$K$5:$K$498,$F$40)</f>
        <v>0</v>
      </c>
      <c r="CT46">
        <f>COUNTIFS('150 TS and Hurricane DATA'!$I$5:$I$498,$E$40,'150 TS and Hurricane DATA'!$J$5:$J$498,$E46,'150 TS and Hurricane DATA'!$H$5:$H$498,CT$5,'150 TS and Hurricane DATA'!$K$5:$K$498,$F$40)</f>
        <v>0</v>
      </c>
      <c r="CU46">
        <f>COUNTIFS('150 TS and Hurricane DATA'!$I$5:$I$498,$E$40,'150 TS and Hurricane DATA'!$J$5:$J$498,$E46,'150 TS and Hurricane DATA'!$H$5:$H$498,CU$5,'150 TS and Hurricane DATA'!$K$5:$K$498,$F$40)</f>
        <v>0</v>
      </c>
      <c r="CV46">
        <f>COUNTIFS('150 TS and Hurricane DATA'!$I$5:$I$498,$E$40,'150 TS and Hurricane DATA'!$J$5:$J$498,$E46,'150 TS and Hurricane DATA'!$H$5:$H$498,CV$5,'150 TS and Hurricane DATA'!$K$5:$K$498,$F$40)</f>
        <v>0</v>
      </c>
      <c r="CW46">
        <f>COUNTIFS('150 TS and Hurricane DATA'!$I$5:$I$498,$E$40,'150 TS and Hurricane DATA'!$J$5:$J$498,$E46,'150 TS and Hurricane DATA'!$H$5:$H$498,CW$5,'150 TS and Hurricane DATA'!$K$5:$K$498,$F$40)</f>
        <v>0</v>
      </c>
      <c r="CX46">
        <f>COUNTIFS('150 TS and Hurricane DATA'!$I$5:$I$498,$E$40,'150 TS and Hurricane DATA'!$J$5:$J$498,$E46,'150 TS and Hurricane DATA'!$H$5:$H$498,CX$5,'150 TS and Hurricane DATA'!$K$5:$K$498,$F$40)</f>
        <v>0</v>
      </c>
      <c r="CY46">
        <f>COUNTIFS('150 TS and Hurricane DATA'!$I$5:$I$498,$E$40,'150 TS and Hurricane DATA'!$J$5:$J$498,$E46,'150 TS and Hurricane DATA'!$H$5:$H$498,CY$5,'150 TS and Hurricane DATA'!$K$5:$K$498,$F$40)</f>
        <v>0</v>
      </c>
      <c r="CZ46">
        <f>COUNTIFS('150 TS and Hurricane DATA'!$I$5:$I$498,$E$40,'150 TS and Hurricane DATA'!$J$5:$J$498,$E46,'150 TS and Hurricane DATA'!$H$5:$H$498,CZ$5,'150 TS and Hurricane DATA'!$K$5:$K$498,$F$40)</f>
        <v>1</v>
      </c>
      <c r="DA46">
        <f>COUNTIFS('150 TS and Hurricane DATA'!$I$5:$I$498,$E$40,'150 TS and Hurricane DATA'!$J$5:$J$498,$E46,'150 TS and Hurricane DATA'!$H$5:$H$498,DA$5,'150 TS and Hurricane DATA'!$K$5:$K$498,$F$40)</f>
        <v>0</v>
      </c>
      <c r="DB46">
        <f>COUNTIFS('150 TS and Hurricane DATA'!$I$5:$I$498,$E$40,'150 TS and Hurricane DATA'!$J$5:$J$498,$E46,'150 TS and Hurricane DATA'!$H$5:$H$498,DB$5,'150 TS and Hurricane DATA'!$K$5:$K$498,$F$40)</f>
        <v>0</v>
      </c>
      <c r="DC46">
        <f>COUNTIFS('150 TS and Hurricane DATA'!$I$5:$I$498,$E$40,'150 TS and Hurricane DATA'!$J$5:$J$498,$E46,'150 TS and Hurricane DATA'!$H$5:$H$498,DC$5,'150 TS and Hurricane DATA'!$K$5:$K$498,$F$40)</f>
        <v>0</v>
      </c>
      <c r="DD46">
        <f>COUNTIFS('150 TS and Hurricane DATA'!$I$5:$I$498,$E$40,'150 TS and Hurricane DATA'!$J$5:$J$498,$E46,'150 TS and Hurricane DATA'!$H$5:$H$498,DD$5,'150 TS and Hurricane DATA'!$K$5:$K$498,$F$40)</f>
        <v>0</v>
      </c>
      <c r="DE46">
        <f>COUNTIFS('150 TS and Hurricane DATA'!$I$5:$I$498,$E$40,'150 TS and Hurricane DATA'!$J$5:$J$498,$E46,'150 TS and Hurricane DATA'!$H$5:$H$498,DE$5,'150 TS and Hurricane DATA'!$K$5:$K$498,$F$40)</f>
        <v>0</v>
      </c>
      <c r="DF46">
        <f>COUNTIFS('150 TS and Hurricane DATA'!$I$5:$I$498,$E$40,'150 TS and Hurricane DATA'!$J$5:$J$498,$E46,'150 TS and Hurricane DATA'!$H$5:$H$498,DF$5,'150 TS and Hurricane DATA'!$K$5:$K$498,$F$40)</f>
        <v>0</v>
      </c>
      <c r="DG46">
        <f>COUNTIFS('150 TS and Hurricane DATA'!$I$5:$I$498,$E$40,'150 TS and Hurricane DATA'!$J$5:$J$498,$E46,'150 TS and Hurricane DATA'!$H$5:$H$498,DG$5,'150 TS and Hurricane DATA'!$K$5:$K$498,$F$40)</f>
        <v>0</v>
      </c>
      <c r="DH46">
        <f>COUNTIFS('150 TS and Hurricane DATA'!$I$5:$I$498,$E$40,'150 TS and Hurricane DATA'!$J$5:$J$498,$E46,'150 TS and Hurricane DATA'!$H$5:$H$498,DH$5,'150 TS and Hurricane DATA'!$K$5:$K$498,$F$40)</f>
        <v>0</v>
      </c>
      <c r="DI46">
        <f>COUNTIFS('150 TS and Hurricane DATA'!$I$5:$I$498,$E$40,'150 TS and Hurricane DATA'!$J$5:$J$498,$E46,'150 TS and Hurricane DATA'!$H$5:$H$498,DI$5,'150 TS and Hurricane DATA'!$K$5:$K$498,$F$40)</f>
        <v>0</v>
      </c>
      <c r="DJ46">
        <f>COUNTIFS('150 TS and Hurricane DATA'!$I$5:$I$498,$E$40,'150 TS and Hurricane DATA'!$J$5:$J$498,$E46,'150 TS and Hurricane DATA'!$H$5:$H$498,DJ$5,'150 TS and Hurricane DATA'!$K$5:$K$498,$F$40)</f>
        <v>0</v>
      </c>
      <c r="DK46">
        <f>COUNTIFS('150 TS and Hurricane DATA'!$I$5:$I$498,$E$40,'150 TS and Hurricane DATA'!$J$5:$J$498,$E46,'150 TS and Hurricane DATA'!$H$5:$H$498,DK$5,'150 TS and Hurricane DATA'!$K$5:$K$498,$F$40)</f>
        <v>0</v>
      </c>
      <c r="DL46">
        <f>COUNTIFS('150 TS and Hurricane DATA'!$I$5:$I$498,$E$40,'150 TS and Hurricane DATA'!$J$5:$J$498,$E46,'150 TS and Hurricane DATA'!$H$5:$H$498,DL$5,'150 TS and Hurricane DATA'!$K$5:$K$498,$F$40)</f>
        <v>0</v>
      </c>
      <c r="DM46">
        <f>COUNTIFS('150 TS and Hurricane DATA'!$I$5:$I$498,$E$40,'150 TS and Hurricane DATA'!$J$5:$J$498,$E46,'150 TS and Hurricane DATA'!$H$5:$H$498,DM$5,'150 TS and Hurricane DATA'!$K$5:$K$498,$F$40)</f>
        <v>0</v>
      </c>
      <c r="DN46">
        <f>COUNTIFS('150 TS and Hurricane DATA'!$I$5:$I$498,$E$40,'150 TS and Hurricane DATA'!$J$5:$J$498,$E46,'150 TS and Hurricane DATA'!$H$5:$H$498,DN$5,'150 TS and Hurricane DATA'!$K$5:$K$498,$F$40)</f>
        <v>0</v>
      </c>
      <c r="DO46">
        <f>COUNTIFS('150 TS and Hurricane DATA'!$I$5:$I$498,$E$40,'150 TS and Hurricane DATA'!$J$5:$J$498,$E46,'150 TS and Hurricane DATA'!$H$5:$H$498,DO$5,'150 TS and Hurricane DATA'!$K$5:$K$498,$F$40)</f>
        <v>0</v>
      </c>
      <c r="DP46">
        <f>COUNTIFS('150 TS and Hurricane DATA'!$I$5:$I$498,$E$40,'150 TS and Hurricane DATA'!$J$5:$J$498,$E46,'150 TS and Hurricane DATA'!$H$5:$H$498,DP$5,'150 TS and Hurricane DATA'!$K$5:$K$498,$F$40)</f>
        <v>1</v>
      </c>
      <c r="DQ46">
        <f>COUNTIFS('150 TS and Hurricane DATA'!$I$5:$I$498,$E$40,'150 TS and Hurricane DATA'!$J$5:$J$498,$E46,'150 TS and Hurricane DATA'!$H$5:$H$498,DQ$5,'150 TS and Hurricane DATA'!$K$5:$K$498,$F$40)</f>
        <v>0</v>
      </c>
      <c r="DR46">
        <f>COUNTIFS('150 TS and Hurricane DATA'!$I$5:$I$498,$E$40,'150 TS and Hurricane DATA'!$J$5:$J$498,$E46,'150 TS and Hurricane DATA'!$H$5:$H$498,DR$5,'150 TS and Hurricane DATA'!$K$5:$K$498,$F$40)</f>
        <v>0</v>
      </c>
      <c r="DS46">
        <f>COUNTIFS('150 TS and Hurricane DATA'!$I$5:$I$498,$E$40,'150 TS and Hurricane DATA'!$J$5:$J$498,$E46,'150 TS and Hurricane DATA'!$H$5:$H$498,DS$5,'150 TS and Hurricane DATA'!$K$5:$K$498,$F$40)</f>
        <v>0</v>
      </c>
      <c r="DT46">
        <f>COUNTIFS('150 TS and Hurricane DATA'!$I$5:$I$498,$E$40,'150 TS and Hurricane DATA'!$J$5:$J$498,$E46,'150 TS and Hurricane DATA'!$H$5:$H$498,DT$5,'150 TS and Hurricane DATA'!$K$5:$K$498,$F$40)</f>
        <v>0</v>
      </c>
      <c r="DU46">
        <f>COUNTIFS('150 TS and Hurricane DATA'!$I$5:$I$498,$E$40,'150 TS and Hurricane DATA'!$J$5:$J$498,$E46,'150 TS and Hurricane DATA'!$H$5:$H$498,DU$5,'150 TS and Hurricane DATA'!$K$5:$K$498,$F$40)</f>
        <v>0</v>
      </c>
      <c r="DV46">
        <f>COUNTIFS('150 TS and Hurricane DATA'!$I$5:$I$498,$E$40,'150 TS and Hurricane DATA'!$J$5:$J$498,$E46,'150 TS and Hurricane DATA'!$H$5:$H$498,DV$5,'150 TS and Hurricane DATA'!$K$5:$K$498,$F$40)</f>
        <v>0</v>
      </c>
      <c r="DW46">
        <f>COUNTIFS('150 TS and Hurricane DATA'!$I$5:$I$498,$E$40,'150 TS and Hurricane DATA'!$J$5:$J$498,$E46,'150 TS and Hurricane DATA'!$H$5:$H$498,DW$5,'150 TS and Hurricane DATA'!$K$5:$K$498,$F$40)</f>
        <v>0</v>
      </c>
      <c r="DX46">
        <f>COUNTIFS('150 TS and Hurricane DATA'!$I$5:$I$498,$E$40,'150 TS and Hurricane DATA'!$J$5:$J$498,$E46,'150 TS and Hurricane DATA'!$H$5:$H$498,DX$5,'150 TS and Hurricane DATA'!$K$5:$K$498,$F$40)</f>
        <v>0</v>
      </c>
      <c r="DY46">
        <f>COUNTIFS('150 TS and Hurricane DATA'!$I$5:$I$498,$E$40,'150 TS and Hurricane DATA'!$J$5:$J$498,$E46,'150 TS and Hurricane DATA'!$H$5:$H$498,DY$5,'150 TS and Hurricane DATA'!$K$5:$K$498,$F$40)</f>
        <v>0</v>
      </c>
      <c r="DZ46">
        <f>COUNTIFS('150 TS and Hurricane DATA'!$I$5:$I$498,$E$40,'150 TS and Hurricane DATA'!$J$5:$J$498,$E46,'150 TS and Hurricane DATA'!$H$5:$H$498,DZ$5,'150 TS and Hurricane DATA'!$K$5:$K$498,$F$40)</f>
        <v>0</v>
      </c>
      <c r="EA46">
        <f>COUNTIFS('150 TS and Hurricane DATA'!$I$5:$I$498,$E$40,'150 TS and Hurricane DATA'!$J$5:$J$498,$E46,'150 TS and Hurricane DATA'!$H$5:$H$498,EA$5,'150 TS and Hurricane DATA'!$K$5:$K$498,$F$40)</f>
        <v>0</v>
      </c>
      <c r="EB46">
        <f>COUNTIFS('150 TS and Hurricane DATA'!$I$5:$I$498,$E$40,'150 TS and Hurricane DATA'!$J$5:$J$498,$E46,'150 TS and Hurricane DATA'!$H$5:$H$498,EB$5,'150 TS and Hurricane DATA'!$K$5:$K$498,$F$40)</f>
        <v>0</v>
      </c>
      <c r="EC46">
        <f>COUNTIFS('150 TS and Hurricane DATA'!$I$5:$I$498,$E$40,'150 TS and Hurricane DATA'!$J$5:$J$498,$E46,'150 TS and Hurricane DATA'!$H$5:$H$498,EC$5,'150 TS and Hurricane DATA'!$K$5:$K$498,$F$40)</f>
        <v>0</v>
      </c>
      <c r="ED46">
        <f>COUNTIFS('150 TS and Hurricane DATA'!$I$5:$I$498,$E$40,'150 TS and Hurricane DATA'!$J$5:$J$498,$E46,'150 TS and Hurricane DATA'!$H$5:$H$498,ED$5,'150 TS and Hurricane DATA'!$K$5:$K$498,$F$40)</f>
        <v>0</v>
      </c>
      <c r="EE46">
        <f>COUNTIFS('150 TS and Hurricane DATA'!$I$5:$I$498,$E$40,'150 TS and Hurricane DATA'!$J$5:$J$498,$E46,'150 TS and Hurricane DATA'!$H$5:$H$498,EE$5,'150 TS and Hurricane DATA'!$K$5:$K$498,$F$40)</f>
        <v>1</v>
      </c>
      <c r="EF46">
        <f>COUNTIFS('150 TS and Hurricane DATA'!$I$5:$I$498,$E$40,'150 TS and Hurricane DATA'!$J$5:$J$498,$E46,'150 TS and Hurricane DATA'!$H$5:$H$498,EF$5,'150 TS and Hurricane DATA'!$K$5:$K$498,$F$40)</f>
        <v>0</v>
      </c>
      <c r="EG46">
        <f>COUNTIFS('150 TS and Hurricane DATA'!$I$5:$I$498,$E$40,'150 TS and Hurricane DATA'!$J$5:$J$498,$E46,'150 TS and Hurricane DATA'!$H$5:$H$498,EG$5,'150 TS and Hurricane DATA'!$K$5:$K$498,$F$40)</f>
        <v>0</v>
      </c>
      <c r="EH46">
        <f>COUNTIFS('150 TS and Hurricane DATA'!$I$5:$I$498,$E$40,'150 TS and Hurricane DATA'!$J$5:$J$498,$E46,'150 TS and Hurricane DATA'!$H$5:$H$498,EH$5,'150 TS and Hurricane DATA'!$K$5:$K$498,$F$40)</f>
        <v>0</v>
      </c>
      <c r="EI46">
        <f>COUNTIFS('150 TS and Hurricane DATA'!$I$5:$I$498,$E$40,'150 TS and Hurricane DATA'!$J$5:$J$498,$E46,'150 TS and Hurricane DATA'!$H$5:$H$498,EI$5,'150 TS and Hurricane DATA'!$K$5:$K$498,$F$40)</f>
        <v>0</v>
      </c>
      <c r="EJ46">
        <f>COUNTIFS('150 TS and Hurricane DATA'!$I$5:$I$498,$E$40,'150 TS and Hurricane DATA'!$J$5:$J$498,$E46,'150 TS and Hurricane DATA'!$H$5:$H$498,EJ$5,'150 TS and Hurricane DATA'!$K$5:$K$498,$F$40)</f>
        <v>0</v>
      </c>
      <c r="EK46">
        <f>COUNTIFS('150 TS and Hurricane DATA'!$I$5:$I$498,$E$40,'150 TS and Hurricane DATA'!$J$5:$J$498,$E46,'150 TS and Hurricane DATA'!$H$5:$H$498,EK$5,'150 TS and Hurricane DATA'!$K$5:$K$498,$F$40)</f>
        <v>0</v>
      </c>
      <c r="EL46">
        <f>COUNTIFS('150 TS and Hurricane DATA'!$I$5:$I$498,$E$40,'150 TS and Hurricane DATA'!$J$5:$J$498,$E46,'150 TS and Hurricane DATA'!$H$5:$H$498,EL$5,'150 TS and Hurricane DATA'!$K$5:$K$498,$F$40)</f>
        <v>0</v>
      </c>
      <c r="EM46">
        <f>COUNTIFS('150 TS and Hurricane DATA'!$I$5:$I$498,$E$40,'150 TS and Hurricane DATA'!$J$5:$J$498,$E46,'150 TS and Hurricane DATA'!$H$5:$H$498,EM$5,'150 TS and Hurricane DATA'!$K$5:$K$498,$F$40)</f>
        <v>0</v>
      </c>
      <c r="EN46">
        <f>COUNTIFS('150 TS and Hurricane DATA'!$I$5:$I$498,$E$40,'150 TS and Hurricane DATA'!$J$5:$J$498,$E46,'150 TS and Hurricane DATA'!$H$5:$H$498,EN$5,'150 TS and Hurricane DATA'!$K$5:$K$498,$F$40)</f>
        <v>0</v>
      </c>
      <c r="EO46">
        <f>COUNTIFS('150 TS and Hurricane DATA'!$I$5:$I$498,$E$40,'150 TS and Hurricane DATA'!$J$5:$J$498,$E46,'150 TS and Hurricane DATA'!$H$5:$H$498,EO$5,'150 TS and Hurricane DATA'!$K$5:$K$498,$F$40)</f>
        <v>0</v>
      </c>
      <c r="EP46">
        <f>COUNTIFS('150 TS and Hurricane DATA'!$I$5:$I$498,$E$40,'150 TS and Hurricane DATA'!$J$5:$J$498,$E46,'150 TS and Hurricane DATA'!$H$5:$H$498,EP$5,'150 TS and Hurricane DATA'!$K$5:$K$498,$F$40)</f>
        <v>0</v>
      </c>
      <c r="EQ46">
        <f>COUNTIFS('150 TS and Hurricane DATA'!$I$5:$I$498,$E$40,'150 TS and Hurricane DATA'!$J$5:$J$498,$E46,'150 TS and Hurricane DATA'!$H$5:$H$498,EQ$5,'150 TS and Hurricane DATA'!$K$5:$K$498,$F$40)</f>
        <v>0</v>
      </c>
      <c r="ER46">
        <f>COUNTIFS('150 TS and Hurricane DATA'!$I$5:$I$498,$E$40,'150 TS and Hurricane DATA'!$J$5:$J$498,$E46,'150 TS and Hurricane DATA'!$H$5:$H$498,ER$5,'150 TS and Hurricane DATA'!$K$5:$K$498,$F$40)</f>
        <v>0</v>
      </c>
      <c r="ES46">
        <f>COUNTIFS('150 TS and Hurricane DATA'!$I$5:$I$498,$E$40,'150 TS and Hurricane DATA'!$J$5:$J$498,$E46,'150 TS and Hurricane DATA'!$H$5:$H$498,ES$5,'150 TS and Hurricane DATA'!$K$5:$K$498,$F$40)</f>
        <v>0</v>
      </c>
      <c r="ET46">
        <f>COUNTIFS('150 TS and Hurricane DATA'!$I$5:$I$498,$E$40,'150 TS and Hurricane DATA'!$J$5:$J$498,$E46,'150 TS and Hurricane DATA'!$H$5:$H$498,ET$5,'150 TS and Hurricane DATA'!$K$5:$K$498,$F$40)</f>
        <v>0</v>
      </c>
      <c r="EU46">
        <f>COUNTIFS('150 TS and Hurricane DATA'!$I$5:$I$498,$E$40,'150 TS and Hurricane DATA'!$J$5:$J$498,$E46,'150 TS and Hurricane DATA'!$H$5:$H$498,EU$5,'150 TS and Hurricane DATA'!$K$5:$K$498,$F$40)</f>
        <v>0</v>
      </c>
      <c r="EV46">
        <f>COUNTIFS('150 TS and Hurricane DATA'!$I$5:$I$498,$E$40,'150 TS and Hurricane DATA'!$J$5:$J$498,$E46,'150 TS and Hurricane DATA'!$H$5:$H$498,EV$5,'150 TS and Hurricane DATA'!$K$5:$K$498,$F$40)</f>
        <v>0</v>
      </c>
      <c r="EW46">
        <f>COUNTIFS('150 TS and Hurricane DATA'!$I$5:$I$498,$E$40,'150 TS and Hurricane DATA'!$J$5:$J$498,$E46,'150 TS and Hurricane DATA'!$H$5:$H$498,EW$5,'150 TS and Hurricane DATA'!$K$5:$K$498,$F$40)</f>
        <v>0</v>
      </c>
      <c r="EX46">
        <f>COUNTIFS('150 TS and Hurricane DATA'!$I$5:$I$498,$E$40,'150 TS and Hurricane DATA'!$J$5:$J$498,$E46,'150 TS and Hurricane DATA'!$H$5:$H$498,EX$5,'150 TS and Hurricane DATA'!$K$5:$K$498,$F$40)</f>
        <v>0</v>
      </c>
      <c r="EY46">
        <f>COUNTIFS('150 TS and Hurricane DATA'!$I$5:$I$498,$E$40,'150 TS and Hurricane DATA'!$J$5:$J$498,$E46,'150 TS and Hurricane DATA'!$H$5:$H$498,EY$5,'150 TS and Hurricane DATA'!$K$5:$K$498,$F$40)</f>
        <v>0</v>
      </c>
      <c r="EZ46">
        <f>COUNTIFS('150 TS and Hurricane DATA'!$I$5:$I$498,$E$40,'150 TS and Hurricane DATA'!$J$5:$J$498,$E46,'150 TS and Hurricane DATA'!$H$5:$H$498,EZ$5,'150 TS and Hurricane DATA'!$K$5:$K$498,$F$40)</f>
        <v>0</v>
      </c>
      <c r="FA46">
        <f>COUNTIFS('150 TS and Hurricane DATA'!$I$5:$I$498,$E$40,'150 TS and Hurricane DATA'!$J$5:$J$498,$E46,'150 TS and Hurricane DATA'!$H$5:$H$498,FA$5,'150 TS and Hurricane DATA'!$K$5:$K$498,$F$40)</f>
        <v>0</v>
      </c>
      <c r="FB46">
        <f>COUNTIFS('150 TS and Hurricane DATA'!$I$5:$I$498,$E$40,'150 TS and Hurricane DATA'!$J$5:$J$498,$E46,'150 TS and Hurricane DATA'!$H$5:$H$498,FB$5,'150 TS and Hurricane DATA'!$K$5:$K$498,$F$40)</f>
        <v>0</v>
      </c>
      <c r="FC46">
        <f>COUNTIFS('150 TS and Hurricane DATA'!$I$5:$I$498,$E$40,'150 TS and Hurricane DATA'!$J$5:$J$498,$E46,'150 TS and Hurricane DATA'!$H$5:$H$498,FC$5,'150 TS and Hurricane DATA'!$K$5:$K$498,$F$40)</f>
        <v>0</v>
      </c>
      <c r="FD46">
        <f>COUNTIFS('150 TS and Hurricane DATA'!$I$5:$I$498,$E$40,'150 TS and Hurricane DATA'!$J$5:$J$498,$E46,'150 TS and Hurricane DATA'!$H$5:$H$498,FD$5,'150 TS and Hurricane DATA'!$K$5:$K$498,$F$40)</f>
        <v>0</v>
      </c>
      <c r="FE46">
        <f>COUNTIFS('150 TS and Hurricane DATA'!$I$5:$I$498,$E$40,'150 TS and Hurricane DATA'!$J$5:$J$498,$E46,'150 TS and Hurricane DATA'!$H$5:$H$498,FE$5,'150 TS and Hurricane DATA'!$K$5:$K$498,$F$40)</f>
        <v>0</v>
      </c>
      <c r="FF46">
        <f>COUNTIFS('150 TS and Hurricane DATA'!$I$5:$I$498,$E$40,'150 TS and Hurricane DATA'!$J$5:$J$498,$E46,'150 TS and Hurricane DATA'!$H$5:$H$498,FF$5,'150 TS and Hurricane DATA'!$K$5:$K$498,$F$40)</f>
        <v>0</v>
      </c>
      <c r="FG46">
        <f>COUNTIFS('150 TS and Hurricane DATA'!$I$5:$I$498,$E$40,'150 TS and Hurricane DATA'!$J$5:$J$498,$E46,'150 TS and Hurricane DATA'!$H$5:$H$498,FG$5,'150 TS and Hurricane DATA'!$K$5:$K$498,$F$40)</f>
        <v>0</v>
      </c>
      <c r="FH46">
        <f>COUNTIFS('150 TS and Hurricane DATA'!$I$5:$I$498,$E$40,'150 TS and Hurricane DATA'!$J$5:$J$498,$E46,'150 TS and Hurricane DATA'!$H$5:$H$498,FH$5,'150 TS and Hurricane DATA'!$K$5:$K$498,$F$40)</f>
        <v>0</v>
      </c>
      <c r="FI46">
        <f>COUNTIFS('150 TS and Hurricane DATA'!$I$5:$I$498,$E$40,'150 TS and Hurricane DATA'!$J$5:$J$498,$E46,'150 TS and Hurricane DATA'!$H$5:$H$498,FI$5,'150 TS and Hurricane DATA'!$K$5:$K$498,$F$40)</f>
        <v>0</v>
      </c>
      <c r="FJ46">
        <f>COUNTIFS('150 TS and Hurricane DATA'!$I$5:$I$498,$E$40,'150 TS and Hurricane DATA'!$J$5:$J$498,$E46,'150 TS and Hurricane DATA'!$H$5:$H$498,FJ$5,'150 TS and Hurricane DATA'!$K$5:$K$498,$F$40)</f>
        <v>0</v>
      </c>
      <c r="FK46">
        <f>COUNTIFS('150 TS and Hurricane DATA'!$I$5:$I$498,$E$40,'150 TS and Hurricane DATA'!$J$5:$J$498,$E46,'150 TS and Hurricane DATA'!$H$5:$H$498,FK$5,'150 TS and Hurricane DATA'!$K$5:$K$498,$F$40)</f>
        <v>0</v>
      </c>
      <c r="FL46">
        <f>COUNTIFS('150 TS and Hurricane DATA'!$I$5:$I$498,$E$40,'150 TS and Hurricane DATA'!$J$5:$J$498,$E46,'150 TS and Hurricane DATA'!$H$5:$H$498,FL$5,'150 TS and Hurricane DATA'!$K$5:$K$498,$F$40)</f>
        <v>0</v>
      </c>
      <c r="FM46">
        <f>COUNTIFS('150 TS and Hurricane DATA'!$I$5:$I$498,$E$40,'150 TS and Hurricane DATA'!$J$5:$J$498,$E46,'150 TS and Hurricane DATA'!$H$5:$H$498,FM$5,'150 TS and Hurricane DATA'!$K$5:$K$498,$F$40)</f>
        <v>0</v>
      </c>
      <c r="FN46">
        <f>COUNTIFS('150 TS and Hurricane DATA'!$I$5:$I$498,$E$40,'150 TS and Hurricane DATA'!$J$5:$J$498,$E46,'150 TS and Hurricane DATA'!$H$5:$H$498,FN$5,'150 TS and Hurricane DATA'!$K$5:$K$498,$F$40)</f>
        <v>0</v>
      </c>
      <c r="FO46">
        <f>COUNTIFS('150 TS and Hurricane DATA'!$I$5:$I$498,$E$40,'150 TS and Hurricane DATA'!$J$5:$J$498,$E46,'150 TS and Hurricane DATA'!$H$5:$H$498,FO$5,'150 TS and Hurricane DATA'!$K$5:$K$498,$F$40)</f>
        <v>0</v>
      </c>
      <c r="FP46">
        <f>COUNTIFS('150 TS and Hurricane DATA'!$I$5:$I$498,$E$40,'150 TS and Hurricane DATA'!$J$5:$J$498,$E46,'150 TS and Hurricane DATA'!$H$5:$H$498,FP$5,'150 TS and Hurricane DATA'!$K$5:$K$498,$F$40)</f>
        <v>0</v>
      </c>
      <c r="FQ46">
        <f>COUNTIFS('150 TS and Hurricane DATA'!$I$5:$I$498,$E$40,'150 TS and Hurricane DATA'!$J$5:$J$498,$E46,'150 TS and Hurricane DATA'!$H$5:$H$498,FQ$5,'150 TS and Hurricane DATA'!$K$5:$K$498,$F$40)</f>
        <v>0</v>
      </c>
      <c r="FR46">
        <f>COUNTIFS('150 TS and Hurricane DATA'!$I$5:$I$498,$E$40,'150 TS and Hurricane DATA'!$J$5:$J$498,$E46,'150 TS and Hurricane DATA'!$H$5:$H$498,FR$5,'150 TS and Hurricane DATA'!$K$5:$K$498,$F$40)</f>
        <v>0</v>
      </c>
      <c r="FS46">
        <f>COUNTIFS('150 TS and Hurricane DATA'!$I$5:$I$498,$E$40,'150 TS and Hurricane DATA'!$J$5:$J$498,$E46,'150 TS and Hurricane DATA'!$H$5:$H$498,FS$5,'150 TS and Hurricane DATA'!$K$5:$K$498,$F$40)</f>
        <v>0</v>
      </c>
      <c r="FT46">
        <f>COUNTIFS('150 TS and Hurricane DATA'!$I$5:$I$498,$E$40,'150 TS and Hurricane DATA'!$J$5:$J$498,$E46,'150 TS and Hurricane DATA'!$H$5:$H$498,FT$5,'150 TS and Hurricane DATA'!$K$5:$K$498,$F$40)</f>
        <v>0</v>
      </c>
      <c r="FV46">
        <f t="shared" si="71"/>
        <v>4</v>
      </c>
    </row>
    <row r="47" spans="2:183">
      <c r="B47" s="99"/>
      <c r="D47" s="27" t="s">
        <v>32</v>
      </c>
      <c r="E47" s="161">
        <v>1</v>
      </c>
      <c r="F47">
        <f>COUNTIFS('150 TS and Hurricane DATA'!$I$5:$I$498,$E$40,'150 TS and Hurricane DATA'!$J$5:$J$498,$E47,'150 TS and Hurricane DATA'!$H$5:$H$498,F$5,'150 TS and Hurricane DATA'!$K$5:$K$498,$F$40)</f>
        <v>0</v>
      </c>
      <c r="G47">
        <f>COUNTIFS('150 TS and Hurricane DATA'!$I$5:$I$498,$E$40,'150 TS and Hurricane DATA'!$J$5:$J$498,$E47,'150 TS and Hurricane DATA'!$H$5:$H$498,G$5,'150 TS and Hurricane DATA'!$K$5:$K$498,$F$40)</f>
        <v>0</v>
      </c>
      <c r="H47">
        <f>COUNTIFS('150 TS and Hurricane DATA'!$I$5:$I$498,$E$40,'150 TS and Hurricane DATA'!$J$5:$J$498,$E47,'150 TS and Hurricane DATA'!$H$5:$H$498,H$5,'150 TS and Hurricane DATA'!$K$5:$K$498,$F$40)</f>
        <v>0</v>
      </c>
      <c r="I47">
        <f>COUNTIFS('150 TS and Hurricane DATA'!$I$5:$I$498,$E$40,'150 TS and Hurricane DATA'!$J$5:$J$498,$E47,'150 TS and Hurricane DATA'!$H$5:$H$498,I$5,'150 TS and Hurricane DATA'!$K$5:$K$498,$F$40)</f>
        <v>0</v>
      </c>
      <c r="J47">
        <f>COUNTIFS('150 TS and Hurricane DATA'!$I$5:$I$498,$E$40,'150 TS and Hurricane DATA'!$J$5:$J$498,$E47,'150 TS and Hurricane DATA'!$H$5:$H$498,J$5,'150 TS and Hurricane DATA'!$K$5:$K$498,$F$40)</f>
        <v>0</v>
      </c>
      <c r="K47">
        <f>COUNTIFS('150 TS and Hurricane DATA'!$I$5:$I$498,$E$40,'150 TS and Hurricane DATA'!$J$5:$J$498,$E47,'150 TS and Hurricane DATA'!$H$5:$H$498,K$5,'150 TS and Hurricane DATA'!$K$5:$K$498,$F$40)</f>
        <v>0</v>
      </c>
      <c r="L47">
        <f>COUNTIFS('150 TS and Hurricane DATA'!$I$5:$I$498,$E$40,'150 TS and Hurricane DATA'!$J$5:$J$498,$E47,'150 TS and Hurricane DATA'!$H$5:$H$498,L$5,'150 TS and Hurricane DATA'!$K$5:$K$498,$F$40)</f>
        <v>0</v>
      </c>
      <c r="M47">
        <f>COUNTIFS('150 TS and Hurricane DATA'!$I$5:$I$498,$E$40,'150 TS and Hurricane DATA'!$J$5:$J$498,$E47,'150 TS and Hurricane DATA'!$H$5:$H$498,M$5,'150 TS and Hurricane DATA'!$K$5:$K$498,$F$40)</f>
        <v>0</v>
      </c>
      <c r="N47">
        <f>COUNTIFS('150 TS and Hurricane DATA'!$I$5:$I$498,$E$40,'150 TS and Hurricane DATA'!$J$5:$J$498,$E47,'150 TS and Hurricane DATA'!$H$5:$H$498,N$5,'150 TS and Hurricane DATA'!$K$5:$K$498,$F$40)</f>
        <v>0</v>
      </c>
      <c r="O47">
        <f>COUNTIFS('150 TS and Hurricane DATA'!$I$5:$I$498,$E$40,'150 TS and Hurricane DATA'!$J$5:$J$498,$E47,'150 TS and Hurricane DATA'!$H$5:$H$498,O$5,'150 TS and Hurricane DATA'!$K$5:$K$498,$F$40)</f>
        <v>0</v>
      </c>
      <c r="P47">
        <f>COUNTIFS('150 TS and Hurricane DATA'!$I$5:$I$498,$E$40,'150 TS and Hurricane DATA'!$J$5:$J$498,$E47,'150 TS and Hurricane DATA'!$H$5:$H$498,P$5,'150 TS and Hurricane DATA'!$K$5:$K$498,$F$40)</f>
        <v>0</v>
      </c>
      <c r="Q47">
        <f>COUNTIFS('150 TS and Hurricane DATA'!$I$5:$I$498,$E$40,'150 TS and Hurricane DATA'!$J$5:$J$498,$E47,'150 TS and Hurricane DATA'!$H$5:$H$498,Q$5,'150 TS and Hurricane DATA'!$K$5:$K$498,$F$40)</f>
        <v>0</v>
      </c>
      <c r="R47">
        <f>COUNTIFS('150 TS and Hurricane DATA'!$I$5:$I$498,$E$40,'150 TS and Hurricane DATA'!$J$5:$J$498,$E47,'150 TS and Hurricane DATA'!$H$5:$H$498,R$5,'150 TS and Hurricane DATA'!$K$5:$K$498,$F$40)</f>
        <v>0</v>
      </c>
      <c r="S47">
        <f>COUNTIFS('150 TS and Hurricane DATA'!$I$5:$I$498,$E$40,'150 TS and Hurricane DATA'!$J$5:$J$498,$E47,'150 TS and Hurricane DATA'!$H$5:$H$498,S$5,'150 TS and Hurricane DATA'!$K$5:$K$498,$F$40)</f>
        <v>0</v>
      </c>
      <c r="T47">
        <f>COUNTIFS('150 TS and Hurricane DATA'!$I$5:$I$498,$E$40,'150 TS and Hurricane DATA'!$J$5:$J$498,$E47,'150 TS and Hurricane DATA'!$H$5:$H$498,T$5,'150 TS and Hurricane DATA'!$K$5:$K$498,$F$40)</f>
        <v>0</v>
      </c>
      <c r="U47">
        <f>COUNTIFS('150 TS and Hurricane DATA'!$I$5:$I$498,$E$40,'150 TS and Hurricane DATA'!$J$5:$J$498,$E47,'150 TS and Hurricane DATA'!$H$5:$H$498,U$5,'150 TS and Hurricane DATA'!$K$5:$K$498,$F$40)</f>
        <v>0</v>
      </c>
      <c r="V47">
        <f>COUNTIFS('150 TS and Hurricane DATA'!$I$5:$I$498,$E$40,'150 TS and Hurricane DATA'!$J$5:$J$498,$E47,'150 TS and Hurricane DATA'!$H$5:$H$498,V$5,'150 TS and Hurricane DATA'!$K$5:$K$498,$F$40)</f>
        <v>0</v>
      </c>
      <c r="W47">
        <f>COUNTIFS('150 TS and Hurricane DATA'!$I$5:$I$498,$E$40,'150 TS and Hurricane DATA'!$J$5:$J$498,$E47,'150 TS and Hurricane DATA'!$H$5:$H$498,W$5,'150 TS and Hurricane DATA'!$K$5:$K$498,$F$40)</f>
        <v>0</v>
      </c>
      <c r="X47">
        <f>COUNTIFS('150 TS and Hurricane DATA'!$I$5:$I$498,$E$40,'150 TS and Hurricane DATA'!$J$5:$J$498,$E47,'150 TS and Hurricane DATA'!$H$5:$H$498,X$5,'150 TS and Hurricane DATA'!$K$5:$K$498,$F$40)</f>
        <v>0</v>
      </c>
      <c r="Y47">
        <f>COUNTIFS('150 TS and Hurricane DATA'!$I$5:$I$498,$E$40,'150 TS and Hurricane DATA'!$J$5:$J$498,$E47,'150 TS and Hurricane DATA'!$H$5:$H$498,Y$5,'150 TS and Hurricane DATA'!$K$5:$K$498,$F$40)</f>
        <v>0</v>
      </c>
      <c r="Z47">
        <f>COUNTIFS('150 TS and Hurricane DATA'!$I$5:$I$498,$E$40,'150 TS and Hurricane DATA'!$J$5:$J$498,$E47,'150 TS and Hurricane DATA'!$H$5:$H$498,Z$5,'150 TS and Hurricane DATA'!$K$5:$K$498,$F$40)</f>
        <v>0</v>
      </c>
      <c r="AA47">
        <f>COUNTIFS('150 TS and Hurricane DATA'!$I$5:$I$498,$E$40,'150 TS and Hurricane DATA'!$J$5:$J$498,$E47,'150 TS and Hurricane DATA'!$H$5:$H$498,AA$5,'150 TS and Hurricane DATA'!$K$5:$K$498,$F$40)</f>
        <v>0</v>
      </c>
      <c r="AB47">
        <f>COUNTIFS('150 TS and Hurricane DATA'!$I$5:$I$498,$E$40,'150 TS and Hurricane DATA'!$J$5:$J$498,$E47,'150 TS and Hurricane DATA'!$H$5:$H$498,AB$5,'150 TS and Hurricane DATA'!$K$5:$K$498,$F$40)</f>
        <v>0</v>
      </c>
      <c r="AC47">
        <f>COUNTIFS('150 TS and Hurricane DATA'!$I$5:$I$498,$E$40,'150 TS and Hurricane DATA'!$J$5:$J$498,$E47,'150 TS and Hurricane DATA'!$H$5:$H$498,AC$5,'150 TS and Hurricane DATA'!$K$5:$K$498,$F$40)</f>
        <v>0</v>
      </c>
      <c r="AD47">
        <f>COUNTIFS('150 TS and Hurricane DATA'!$I$5:$I$498,$E$40,'150 TS and Hurricane DATA'!$J$5:$J$498,$E47,'150 TS and Hurricane DATA'!$H$5:$H$498,AD$5,'150 TS and Hurricane DATA'!$K$5:$K$498,$F$40)</f>
        <v>0</v>
      </c>
      <c r="AE47">
        <f>COUNTIFS('150 TS and Hurricane DATA'!$I$5:$I$498,$E$40,'150 TS and Hurricane DATA'!$J$5:$J$498,$E47,'150 TS and Hurricane DATA'!$H$5:$H$498,AE$5,'150 TS and Hurricane DATA'!$K$5:$K$498,$F$40)</f>
        <v>0</v>
      </c>
      <c r="AF47">
        <f>COUNTIFS('150 TS and Hurricane DATA'!$I$5:$I$498,$E$40,'150 TS and Hurricane DATA'!$J$5:$J$498,$E47,'150 TS and Hurricane DATA'!$H$5:$H$498,AF$5,'150 TS and Hurricane DATA'!$K$5:$K$498,$F$40)</f>
        <v>1</v>
      </c>
      <c r="AG47">
        <f>COUNTIFS('150 TS and Hurricane DATA'!$I$5:$I$498,$E$40,'150 TS and Hurricane DATA'!$J$5:$J$498,$E47,'150 TS and Hurricane DATA'!$H$5:$H$498,AG$5,'150 TS and Hurricane DATA'!$K$5:$K$498,$F$40)</f>
        <v>0</v>
      </c>
      <c r="AH47">
        <f>COUNTIFS('150 TS and Hurricane DATA'!$I$5:$I$498,$E$40,'150 TS and Hurricane DATA'!$J$5:$J$498,$E47,'150 TS and Hurricane DATA'!$H$5:$H$498,AH$5,'150 TS and Hurricane DATA'!$K$5:$K$498,$F$40)</f>
        <v>0</v>
      </c>
      <c r="AI47">
        <f>COUNTIFS('150 TS and Hurricane DATA'!$I$5:$I$498,$E$40,'150 TS and Hurricane DATA'!$J$5:$J$498,$E47,'150 TS and Hurricane DATA'!$H$5:$H$498,AI$5,'150 TS and Hurricane DATA'!$K$5:$K$498,$F$40)</f>
        <v>0</v>
      </c>
      <c r="AJ47">
        <f>COUNTIFS('150 TS and Hurricane DATA'!$I$5:$I$498,$E$40,'150 TS and Hurricane DATA'!$J$5:$J$498,$E47,'150 TS and Hurricane DATA'!$H$5:$H$498,AJ$5,'150 TS and Hurricane DATA'!$K$5:$K$498,$F$40)</f>
        <v>0</v>
      </c>
      <c r="AK47">
        <f>COUNTIFS('150 TS and Hurricane DATA'!$I$5:$I$498,$E$40,'150 TS and Hurricane DATA'!$J$5:$J$498,$E47,'150 TS and Hurricane DATA'!$H$5:$H$498,AK$5,'150 TS and Hurricane DATA'!$K$5:$K$498,$F$40)</f>
        <v>0</v>
      </c>
      <c r="AL47">
        <f>COUNTIFS('150 TS and Hurricane DATA'!$I$5:$I$498,$E$40,'150 TS and Hurricane DATA'!$J$5:$J$498,$E47,'150 TS and Hurricane DATA'!$H$5:$H$498,AL$5,'150 TS and Hurricane DATA'!$K$5:$K$498,$F$40)</f>
        <v>0</v>
      </c>
      <c r="AM47">
        <f>COUNTIFS('150 TS and Hurricane DATA'!$I$5:$I$498,$E$40,'150 TS and Hurricane DATA'!$J$5:$J$498,$E47,'150 TS and Hurricane DATA'!$H$5:$H$498,AM$5,'150 TS and Hurricane DATA'!$K$5:$K$498,$F$40)</f>
        <v>0</v>
      </c>
      <c r="AN47">
        <f>COUNTIFS('150 TS and Hurricane DATA'!$I$5:$I$498,$E$40,'150 TS and Hurricane DATA'!$J$5:$J$498,$E47,'150 TS and Hurricane DATA'!$H$5:$H$498,AN$5,'150 TS and Hurricane DATA'!$K$5:$K$498,$F$40)</f>
        <v>0</v>
      </c>
      <c r="AO47">
        <f>COUNTIFS('150 TS and Hurricane DATA'!$I$5:$I$498,$E$40,'150 TS and Hurricane DATA'!$J$5:$J$498,$E47,'150 TS and Hurricane DATA'!$H$5:$H$498,AO$5,'150 TS and Hurricane DATA'!$K$5:$K$498,$F$40)</f>
        <v>1</v>
      </c>
      <c r="AP47">
        <f>COUNTIFS('150 TS and Hurricane DATA'!$I$5:$I$498,$E$40,'150 TS and Hurricane DATA'!$J$5:$J$498,$E47,'150 TS and Hurricane DATA'!$H$5:$H$498,AP$5,'150 TS and Hurricane DATA'!$K$5:$K$498,$F$40)</f>
        <v>0</v>
      </c>
      <c r="AQ47">
        <f>COUNTIFS('150 TS and Hurricane DATA'!$I$5:$I$498,$E$40,'150 TS and Hurricane DATA'!$J$5:$J$498,$E47,'150 TS and Hurricane DATA'!$H$5:$H$498,AQ$5,'150 TS and Hurricane DATA'!$K$5:$K$498,$F$40)</f>
        <v>0</v>
      </c>
      <c r="AR47">
        <f>COUNTIFS('150 TS and Hurricane DATA'!$I$5:$I$498,$E$40,'150 TS and Hurricane DATA'!$J$5:$J$498,$E47,'150 TS and Hurricane DATA'!$H$5:$H$498,AR$5,'150 TS and Hurricane DATA'!$K$5:$K$498,$F$40)</f>
        <v>0</v>
      </c>
      <c r="AS47">
        <f>COUNTIFS('150 TS and Hurricane DATA'!$I$5:$I$498,$E$40,'150 TS and Hurricane DATA'!$J$5:$J$498,$E47,'150 TS and Hurricane DATA'!$H$5:$H$498,AS$5,'150 TS and Hurricane DATA'!$K$5:$K$498,$F$40)</f>
        <v>0</v>
      </c>
      <c r="AT47">
        <f>COUNTIFS('150 TS and Hurricane DATA'!$I$5:$I$498,$E$40,'150 TS and Hurricane DATA'!$J$5:$J$498,$E47,'150 TS and Hurricane DATA'!$H$5:$H$498,AT$5,'150 TS and Hurricane DATA'!$K$5:$K$498,$F$40)</f>
        <v>0</v>
      </c>
      <c r="AU47">
        <f>COUNTIFS('150 TS and Hurricane DATA'!$I$5:$I$498,$E$40,'150 TS and Hurricane DATA'!$J$5:$J$498,$E47,'150 TS and Hurricane DATA'!$H$5:$H$498,AU$5,'150 TS and Hurricane DATA'!$K$5:$K$498,$F$40)</f>
        <v>0</v>
      </c>
      <c r="AV47">
        <f>COUNTIFS('150 TS and Hurricane DATA'!$I$5:$I$498,$E$40,'150 TS and Hurricane DATA'!$J$5:$J$498,$E47,'150 TS and Hurricane DATA'!$H$5:$H$498,AV$5,'150 TS and Hurricane DATA'!$K$5:$K$498,$F$40)</f>
        <v>0</v>
      </c>
      <c r="AW47">
        <f>COUNTIFS('150 TS and Hurricane DATA'!$I$5:$I$498,$E$40,'150 TS and Hurricane DATA'!$J$5:$J$498,$E47,'150 TS and Hurricane DATA'!$H$5:$H$498,AW$5,'150 TS and Hurricane DATA'!$K$5:$K$498,$F$40)</f>
        <v>0</v>
      </c>
      <c r="AX47">
        <f>COUNTIFS('150 TS and Hurricane DATA'!$I$5:$I$498,$E$40,'150 TS and Hurricane DATA'!$J$5:$J$498,$E47,'150 TS and Hurricane DATA'!$H$5:$H$498,AX$5,'150 TS and Hurricane DATA'!$K$5:$K$498,$F$40)</f>
        <v>0</v>
      </c>
      <c r="AY47">
        <f>COUNTIFS('150 TS and Hurricane DATA'!$I$5:$I$498,$E$40,'150 TS and Hurricane DATA'!$J$5:$J$498,$E47,'150 TS and Hurricane DATA'!$H$5:$H$498,AY$5,'150 TS and Hurricane DATA'!$K$5:$K$498,$F$40)</f>
        <v>0</v>
      </c>
      <c r="AZ47">
        <f>COUNTIFS('150 TS and Hurricane DATA'!$I$5:$I$498,$E$40,'150 TS and Hurricane DATA'!$J$5:$J$498,$E47,'150 TS and Hurricane DATA'!$H$5:$H$498,AZ$5,'150 TS and Hurricane DATA'!$K$5:$K$498,$F$40)</f>
        <v>0</v>
      </c>
      <c r="BA47">
        <f>COUNTIFS('150 TS and Hurricane DATA'!$I$5:$I$498,$E$40,'150 TS and Hurricane DATA'!$J$5:$J$498,$E47,'150 TS and Hurricane DATA'!$H$5:$H$498,BA$5,'150 TS and Hurricane DATA'!$K$5:$K$498,$F$40)</f>
        <v>0</v>
      </c>
      <c r="BB47">
        <f>COUNTIFS('150 TS and Hurricane DATA'!$I$5:$I$498,$E$40,'150 TS and Hurricane DATA'!$J$5:$J$498,$E47,'150 TS and Hurricane DATA'!$H$5:$H$498,BB$5,'150 TS and Hurricane DATA'!$K$5:$K$498,$F$40)</f>
        <v>0</v>
      </c>
      <c r="BC47">
        <f>COUNTIFS('150 TS and Hurricane DATA'!$I$5:$I$498,$E$40,'150 TS and Hurricane DATA'!$J$5:$J$498,$E47,'150 TS and Hurricane DATA'!$H$5:$H$498,BC$5,'150 TS and Hurricane DATA'!$K$5:$K$498,$F$40)</f>
        <v>0</v>
      </c>
      <c r="BD47">
        <f>COUNTIFS('150 TS and Hurricane DATA'!$I$5:$I$498,$E$40,'150 TS and Hurricane DATA'!$J$5:$J$498,$E47,'150 TS and Hurricane DATA'!$H$5:$H$498,BD$5,'150 TS and Hurricane DATA'!$K$5:$K$498,$F$40)</f>
        <v>0</v>
      </c>
      <c r="BE47">
        <f>COUNTIFS('150 TS and Hurricane DATA'!$I$5:$I$498,$E$40,'150 TS and Hurricane DATA'!$J$5:$J$498,$E47,'150 TS and Hurricane DATA'!$H$5:$H$498,BE$5,'150 TS and Hurricane DATA'!$K$5:$K$498,$F$40)</f>
        <v>0</v>
      </c>
      <c r="BF47">
        <f>COUNTIFS('150 TS and Hurricane DATA'!$I$5:$I$498,$E$40,'150 TS and Hurricane DATA'!$J$5:$J$498,$E47,'150 TS and Hurricane DATA'!$H$5:$H$498,BF$5,'150 TS and Hurricane DATA'!$K$5:$K$498,$F$40)</f>
        <v>0</v>
      </c>
      <c r="BG47">
        <f>COUNTIFS('150 TS and Hurricane DATA'!$I$5:$I$498,$E$40,'150 TS and Hurricane DATA'!$J$5:$J$498,$E47,'150 TS and Hurricane DATA'!$H$5:$H$498,BG$5,'150 TS and Hurricane DATA'!$K$5:$K$498,$F$40)</f>
        <v>0</v>
      </c>
      <c r="BH47">
        <f>COUNTIFS('150 TS and Hurricane DATA'!$I$5:$I$498,$E$40,'150 TS and Hurricane DATA'!$J$5:$J$498,$E47,'150 TS and Hurricane DATA'!$H$5:$H$498,BH$5,'150 TS and Hurricane DATA'!$K$5:$K$498,$F$40)</f>
        <v>0</v>
      </c>
      <c r="BI47">
        <f>COUNTIFS('150 TS and Hurricane DATA'!$I$5:$I$498,$E$40,'150 TS and Hurricane DATA'!$J$5:$J$498,$E47,'150 TS and Hurricane DATA'!$H$5:$H$498,BI$5,'150 TS and Hurricane DATA'!$K$5:$K$498,$F$40)</f>
        <v>0</v>
      </c>
      <c r="BJ47">
        <f>COUNTIFS('150 TS and Hurricane DATA'!$I$5:$I$498,$E$40,'150 TS and Hurricane DATA'!$J$5:$J$498,$E47,'150 TS and Hurricane DATA'!$H$5:$H$498,BJ$5,'150 TS and Hurricane DATA'!$K$5:$K$498,$F$40)</f>
        <v>0</v>
      </c>
      <c r="BK47">
        <f>COUNTIFS('150 TS and Hurricane DATA'!$I$5:$I$498,$E$40,'150 TS and Hurricane DATA'!$J$5:$J$498,$E47,'150 TS and Hurricane DATA'!$H$5:$H$498,BK$5,'150 TS and Hurricane DATA'!$K$5:$K$498,$F$40)</f>
        <v>0</v>
      </c>
      <c r="BL47">
        <f>COUNTIFS('150 TS and Hurricane DATA'!$I$5:$I$498,$E$40,'150 TS and Hurricane DATA'!$J$5:$J$498,$E47,'150 TS and Hurricane DATA'!$H$5:$H$498,BL$5,'150 TS and Hurricane DATA'!$K$5:$K$498,$F$40)</f>
        <v>0</v>
      </c>
      <c r="BM47">
        <f>COUNTIFS('150 TS and Hurricane DATA'!$I$5:$I$498,$E$40,'150 TS and Hurricane DATA'!$J$5:$J$498,$E47,'150 TS and Hurricane DATA'!$H$5:$H$498,BM$5,'150 TS and Hurricane DATA'!$K$5:$K$498,$F$40)</f>
        <v>0</v>
      </c>
      <c r="BN47">
        <f>COUNTIFS('150 TS and Hurricane DATA'!$I$5:$I$498,$E$40,'150 TS and Hurricane DATA'!$J$5:$J$498,$E47,'150 TS and Hurricane DATA'!$H$5:$H$498,BN$5,'150 TS and Hurricane DATA'!$K$5:$K$498,$F$40)</f>
        <v>0</v>
      </c>
      <c r="BO47">
        <f>COUNTIFS('150 TS and Hurricane DATA'!$I$5:$I$498,$E$40,'150 TS and Hurricane DATA'!$J$5:$J$498,$E47,'150 TS and Hurricane DATA'!$H$5:$H$498,BO$5,'150 TS and Hurricane DATA'!$K$5:$K$498,$F$40)</f>
        <v>0</v>
      </c>
      <c r="BP47">
        <f>COUNTIFS('150 TS and Hurricane DATA'!$I$5:$I$498,$E$40,'150 TS and Hurricane DATA'!$J$5:$J$498,$E47,'150 TS and Hurricane DATA'!$H$5:$H$498,BP$5,'150 TS and Hurricane DATA'!$K$5:$K$498,$F$40)</f>
        <v>0</v>
      </c>
      <c r="BQ47">
        <f>COUNTIFS('150 TS and Hurricane DATA'!$I$5:$I$498,$E$40,'150 TS and Hurricane DATA'!$J$5:$J$498,$E47,'150 TS and Hurricane DATA'!$H$5:$H$498,BQ$5,'150 TS and Hurricane DATA'!$K$5:$K$498,$F$40)</f>
        <v>0</v>
      </c>
      <c r="BR47">
        <f>COUNTIFS('150 TS and Hurricane DATA'!$I$5:$I$498,$E$40,'150 TS and Hurricane DATA'!$J$5:$J$498,$E47,'150 TS and Hurricane DATA'!$H$5:$H$498,BR$5,'150 TS and Hurricane DATA'!$K$5:$K$498,$F$40)</f>
        <v>0</v>
      </c>
      <c r="BS47">
        <f>COUNTIFS('150 TS and Hurricane DATA'!$I$5:$I$498,$E$40,'150 TS and Hurricane DATA'!$J$5:$J$498,$E47,'150 TS and Hurricane DATA'!$H$5:$H$498,BS$5,'150 TS and Hurricane DATA'!$K$5:$K$498,$F$40)</f>
        <v>1</v>
      </c>
      <c r="BT47">
        <f>COUNTIFS('150 TS and Hurricane DATA'!$I$5:$I$498,$E$40,'150 TS and Hurricane DATA'!$J$5:$J$498,$E47,'150 TS and Hurricane DATA'!$H$5:$H$498,BT$5,'150 TS and Hurricane DATA'!$K$5:$K$498,$F$40)</f>
        <v>0</v>
      </c>
      <c r="BU47">
        <f>COUNTIFS('150 TS and Hurricane DATA'!$I$5:$I$498,$E$40,'150 TS and Hurricane DATA'!$J$5:$J$498,$E47,'150 TS and Hurricane DATA'!$H$5:$H$498,BU$5,'150 TS and Hurricane DATA'!$K$5:$K$498,$F$40)</f>
        <v>0</v>
      </c>
      <c r="BV47">
        <f>COUNTIFS('150 TS and Hurricane DATA'!$I$5:$I$498,$E$40,'150 TS and Hurricane DATA'!$J$5:$J$498,$E47,'150 TS and Hurricane DATA'!$H$5:$H$498,BV$5,'150 TS and Hurricane DATA'!$K$5:$K$498,$F$40)</f>
        <v>0</v>
      </c>
      <c r="BW47">
        <f>COUNTIFS('150 TS and Hurricane DATA'!$I$5:$I$498,$E$40,'150 TS and Hurricane DATA'!$J$5:$J$498,$E47,'150 TS and Hurricane DATA'!$H$5:$H$498,BW$5,'150 TS and Hurricane DATA'!$K$5:$K$498,$F$40)</f>
        <v>0</v>
      </c>
      <c r="BX47">
        <f>COUNTIFS('150 TS and Hurricane DATA'!$I$5:$I$498,$E$40,'150 TS and Hurricane DATA'!$J$5:$J$498,$E47,'150 TS and Hurricane DATA'!$H$5:$H$498,BX$5,'150 TS and Hurricane DATA'!$K$5:$K$498,$F$40)</f>
        <v>0</v>
      </c>
      <c r="BY47">
        <f>COUNTIFS('150 TS and Hurricane DATA'!$I$5:$I$498,$E$40,'150 TS and Hurricane DATA'!$J$5:$J$498,$E47,'150 TS and Hurricane DATA'!$H$5:$H$498,BY$5,'150 TS and Hurricane DATA'!$K$5:$K$498,$F$40)</f>
        <v>0</v>
      </c>
      <c r="BZ47">
        <f>COUNTIFS('150 TS and Hurricane DATA'!$I$5:$I$498,$E$40,'150 TS and Hurricane DATA'!$J$5:$J$498,$E47,'150 TS and Hurricane DATA'!$H$5:$H$498,BZ$5,'150 TS and Hurricane DATA'!$K$5:$K$498,$F$40)</f>
        <v>0</v>
      </c>
      <c r="CA47">
        <f>COUNTIFS('150 TS and Hurricane DATA'!$I$5:$I$498,$E$40,'150 TS and Hurricane DATA'!$J$5:$J$498,$E47,'150 TS and Hurricane DATA'!$H$5:$H$498,CA$5,'150 TS and Hurricane DATA'!$K$5:$K$498,$F$40)</f>
        <v>0</v>
      </c>
      <c r="CB47">
        <f>COUNTIFS('150 TS and Hurricane DATA'!$I$5:$I$498,$E$40,'150 TS and Hurricane DATA'!$J$5:$J$498,$E47,'150 TS and Hurricane DATA'!$H$5:$H$498,CB$5,'150 TS and Hurricane DATA'!$K$5:$K$498,$F$40)</f>
        <v>1</v>
      </c>
      <c r="CC47">
        <f>COUNTIFS('150 TS and Hurricane DATA'!$I$5:$I$498,$E$40,'150 TS and Hurricane DATA'!$J$5:$J$498,$E47,'150 TS and Hurricane DATA'!$H$5:$H$498,CC$5,'150 TS and Hurricane DATA'!$K$5:$K$498,$F$40)</f>
        <v>0</v>
      </c>
      <c r="CD47">
        <f>COUNTIFS('150 TS and Hurricane DATA'!$I$5:$I$498,$E$40,'150 TS and Hurricane DATA'!$J$5:$J$498,$E47,'150 TS and Hurricane DATA'!$H$5:$H$498,CD$5,'150 TS and Hurricane DATA'!$K$5:$K$498,$F$40)</f>
        <v>0</v>
      </c>
      <c r="CE47">
        <f>COUNTIFS('150 TS and Hurricane DATA'!$I$5:$I$498,$E$40,'150 TS and Hurricane DATA'!$J$5:$J$498,$E47,'150 TS and Hurricane DATA'!$H$5:$H$498,CE$5,'150 TS and Hurricane DATA'!$K$5:$K$498,$F$40)</f>
        <v>0</v>
      </c>
      <c r="CF47">
        <f>COUNTIFS('150 TS and Hurricane DATA'!$I$5:$I$498,$E$40,'150 TS and Hurricane DATA'!$J$5:$J$498,$E47,'150 TS and Hurricane DATA'!$H$5:$H$498,CF$5,'150 TS and Hurricane DATA'!$K$5:$K$498,$F$40)</f>
        <v>0</v>
      </c>
      <c r="CG47">
        <f>COUNTIFS('150 TS and Hurricane DATA'!$I$5:$I$498,$E$40,'150 TS and Hurricane DATA'!$J$5:$J$498,$E47,'150 TS and Hurricane DATA'!$H$5:$H$498,CG$5,'150 TS and Hurricane DATA'!$K$5:$K$498,$F$40)</f>
        <v>0</v>
      </c>
      <c r="CH47">
        <f>COUNTIFS('150 TS and Hurricane DATA'!$I$5:$I$498,$E$40,'150 TS and Hurricane DATA'!$J$5:$J$498,$E47,'150 TS and Hurricane DATA'!$H$5:$H$498,CH$5,'150 TS and Hurricane DATA'!$K$5:$K$498,$F$40)</f>
        <v>0</v>
      </c>
      <c r="CI47">
        <f>COUNTIFS('150 TS and Hurricane DATA'!$I$5:$I$498,$E$40,'150 TS and Hurricane DATA'!$J$5:$J$498,$E47,'150 TS and Hurricane DATA'!$H$5:$H$498,CI$5,'150 TS and Hurricane DATA'!$K$5:$K$498,$F$40)</f>
        <v>0</v>
      </c>
      <c r="CJ47">
        <f>COUNTIFS('150 TS and Hurricane DATA'!$I$5:$I$498,$E$40,'150 TS and Hurricane DATA'!$J$5:$J$498,$E47,'150 TS and Hurricane DATA'!$H$5:$H$498,CJ$5,'150 TS and Hurricane DATA'!$K$5:$K$498,$F$40)</f>
        <v>0</v>
      </c>
      <c r="CK47">
        <f>COUNTIFS('150 TS and Hurricane DATA'!$I$5:$I$498,$E$40,'150 TS and Hurricane DATA'!$J$5:$J$498,$E47,'150 TS and Hurricane DATA'!$H$5:$H$498,CK$5,'150 TS and Hurricane DATA'!$K$5:$K$498,$F$40)</f>
        <v>0</v>
      </c>
      <c r="CL47">
        <f>COUNTIFS('150 TS and Hurricane DATA'!$I$5:$I$498,$E$40,'150 TS and Hurricane DATA'!$J$5:$J$498,$E47,'150 TS and Hurricane DATA'!$H$5:$H$498,CL$5,'150 TS and Hurricane DATA'!$K$5:$K$498,$F$40)</f>
        <v>0</v>
      </c>
      <c r="CM47">
        <f>COUNTIFS('150 TS and Hurricane DATA'!$I$5:$I$498,$E$40,'150 TS and Hurricane DATA'!$J$5:$J$498,$E47,'150 TS and Hurricane DATA'!$H$5:$H$498,CM$5,'150 TS and Hurricane DATA'!$K$5:$K$498,$F$40)</f>
        <v>1</v>
      </c>
      <c r="CN47">
        <f>COUNTIFS('150 TS and Hurricane DATA'!$I$5:$I$498,$E$40,'150 TS and Hurricane DATA'!$J$5:$J$498,$E47,'150 TS and Hurricane DATA'!$H$5:$H$498,CN$5,'150 TS and Hurricane DATA'!$K$5:$K$498,$F$40)</f>
        <v>0</v>
      </c>
      <c r="CO47">
        <f>COUNTIFS('150 TS and Hurricane DATA'!$I$5:$I$498,$E$40,'150 TS and Hurricane DATA'!$J$5:$J$498,$E47,'150 TS and Hurricane DATA'!$H$5:$H$498,CO$5,'150 TS and Hurricane DATA'!$K$5:$K$498,$F$40)</f>
        <v>0</v>
      </c>
      <c r="CP47">
        <f>COUNTIFS('150 TS and Hurricane DATA'!$I$5:$I$498,$E$40,'150 TS and Hurricane DATA'!$J$5:$J$498,$E47,'150 TS and Hurricane DATA'!$H$5:$H$498,CP$5,'150 TS and Hurricane DATA'!$K$5:$K$498,$F$40)</f>
        <v>0</v>
      </c>
      <c r="CQ47">
        <f>COUNTIFS('150 TS and Hurricane DATA'!$I$5:$I$498,$E$40,'150 TS and Hurricane DATA'!$J$5:$J$498,$E47,'150 TS and Hurricane DATA'!$H$5:$H$498,CQ$5,'150 TS and Hurricane DATA'!$K$5:$K$498,$F$40)</f>
        <v>0</v>
      </c>
      <c r="CR47">
        <f>COUNTIFS('150 TS and Hurricane DATA'!$I$5:$I$498,$E$40,'150 TS and Hurricane DATA'!$J$5:$J$498,$E47,'150 TS and Hurricane DATA'!$H$5:$H$498,CR$5,'150 TS and Hurricane DATA'!$K$5:$K$498,$F$40)</f>
        <v>0</v>
      </c>
      <c r="CS47">
        <f>COUNTIFS('150 TS and Hurricane DATA'!$I$5:$I$498,$E$40,'150 TS and Hurricane DATA'!$J$5:$J$498,$E47,'150 TS and Hurricane DATA'!$H$5:$H$498,CS$5,'150 TS and Hurricane DATA'!$K$5:$K$498,$F$40)</f>
        <v>0</v>
      </c>
      <c r="CT47">
        <f>COUNTIFS('150 TS and Hurricane DATA'!$I$5:$I$498,$E$40,'150 TS and Hurricane DATA'!$J$5:$J$498,$E47,'150 TS and Hurricane DATA'!$H$5:$H$498,CT$5,'150 TS and Hurricane DATA'!$K$5:$K$498,$F$40)</f>
        <v>0</v>
      </c>
      <c r="CU47">
        <f>COUNTIFS('150 TS and Hurricane DATA'!$I$5:$I$498,$E$40,'150 TS and Hurricane DATA'!$J$5:$J$498,$E47,'150 TS and Hurricane DATA'!$H$5:$H$498,CU$5,'150 TS and Hurricane DATA'!$K$5:$K$498,$F$40)</f>
        <v>0</v>
      </c>
      <c r="CV47">
        <f>COUNTIFS('150 TS and Hurricane DATA'!$I$5:$I$498,$E$40,'150 TS and Hurricane DATA'!$J$5:$J$498,$E47,'150 TS and Hurricane DATA'!$H$5:$H$498,CV$5,'150 TS and Hurricane DATA'!$K$5:$K$498,$F$40)</f>
        <v>0</v>
      </c>
      <c r="CW47">
        <f>COUNTIFS('150 TS and Hurricane DATA'!$I$5:$I$498,$E$40,'150 TS and Hurricane DATA'!$J$5:$J$498,$E47,'150 TS and Hurricane DATA'!$H$5:$H$498,CW$5,'150 TS and Hurricane DATA'!$K$5:$K$498,$F$40)</f>
        <v>0</v>
      </c>
      <c r="CX47">
        <f>COUNTIFS('150 TS and Hurricane DATA'!$I$5:$I$498,$E$40,'150 TS and Hurricane DATA'!$J$5:$J$498,$E47,'150 TS and Hurricane DATA'!$H$5:$H$498,CX$5,'150 TS and Hurricane DATA'!$K$5:$K$498,$F$40)</f>
        <v>0</v>
      </c>
      <c r="CY47">
        <f>COUNTIFS('150 TS and Hurricane DATA'!$I$5:$I$498,$E$40,'150 TS and Hurricane DATA'!$J$5:$J$498,$E47,'150 TS and Hurricane DATA'!$H$5:$H$498,CY$5,'150 TS and Hurricane DATA'!$K$5:$K$498,$F$40)</f>
        <v>0</v>
      </c>
      <c r="CZ47">
        <f>COUNTIFS('150 TS and Hurricane DATA'!$I$5:$I$498,$E$40,'150 TS and Hurricane DATA'!$J$5:$J$498,$E47,'150 TS and Hurricane DATA'!$H$5:$H$498,CZ$5,'150 TS and Hurricane DATA'!$K$5:$K$498,$F$40)</f>
        <v>0</v>
      </c>
      <c r="DA47">
        <f>COUNTIFS('150 TS and Hurricane DATA'!$I$5:$I$498,$E$40,'150 TS and Hurricane DATA'!$J$5:$J$498,$E47,'150 TS and Hurricane DATA'!$H$5:$H$498,DA$5,'150 TS and Hurricane DATA'!$K$5:$K$498,$F$40)</f>
        <v>0</v>
      </c>
      <c r="DB47">
        <f>COUNTIFS('150 TS and Hurricane DATA'!$I$5:$I$498,$E$40,'150 TS and Hurricane DATA'!$J$5:$J$498,$E47,'150 TS and Hurricane DATA'!$H$5:$H$498,DB$5,'150 TS and Hurricane DATA'!$K$5:$K$498,$F$40)</f>
        <v>0</v>
      </c>
      <c r="DC47">
        <f>COUNTIFS('150 TS and Hurricane DATA'!$I$5:$I$498,$E$40,'150 TS and Hurricane DATA'!$J$5:$J$498,$E47,'150 TS and Hurricane DATA'!$H$5:$H$498,DC$5,'150 TS and Hurricane DATA'!$K$5:$K$498,$F$40)</f>
        <v>0</v>
      </c>
      <c r="DD47">
        <f>COUNTIFS('150 TS and Hurricane DATA'!$I$5:$I$498,$E$40,'150 TS and Hurricane DATA'!$J$5:$J$498,$E47,'150 TS and Hurricane DATA'!$H$5:$H$498,DD$5,'150 TS and Hurricane DATA'!$K$5:$K$498,$F$40)</f>
        <v>0</v>
      </c>
      <c r="DE47">
        <f>COUNTIFS('150 TS and Hurricane DATA'!$I$5:$I$498,$E$40,'150 TS and Hurricane DATA'!$J$5:$J$498,$E47,'150 TS and Hurricane DATA'!$H$5:$H$498,DE$5,'150 TS and Hurricane DATA'!$K$5:$K$498,$F$40)</f>
        <v>0</v>
      </c>
      <c r="DF47">
        <f>COUNTIFS('150 TS and Hurricane DATA'!$I$5:$I$498,$E$40,'150 TS and Hurricane DATA'!$J$5:$J$498,$E47,'150 TS and Hurricane DATA'!$H$5:$H$498,DF$5,'150 TS and Hurricane DATA'!$K$5:$K$498,$F$40)</f>
        <v>0</v>
      </c>
      <c r="DG47">
        <f>COUNTIFS('150 TS and Hurricane DATA'!$I$5:$I$498,$E$40,'150 TS and Hurricane DATA'!$J$5:$J$498,$E47,'150 TS and Hurricane DATA'!$H$5:$H$498,DG$5,'150 TS and Hurricane DATA'!$K$5:$K$498,$F$40)</f>
        <v>0</v>
      </c>
      <c r="DH47">
        <f>COUNTIFS('150 TS and Hurricane DATA'!$I$5:$I$498,$E$40,'150 TS and Hurricane DATA'!$J$5:$J$498,$E47,'150 TS and Hurricane DATA'!$H$5:$H$498,DH$5,'150 TS and Hurricane DATA'!$K$5:$K$498,$F$40)</f>
        <v>0</v>
      </c>
      <c r="DI47">
        <f>COUNTIFS('150 TS and Hurricane DATA'!$I$5:$I$498,$E$40,'150 TS and Hurricane DATA'!$J$5:$J$498,$E47,'150 TS and Hurricane DATA'!$H$5:$H$498,DI$5,'150 TS and Hurricane DATA'!$K$5:$K$498,$F$40)</f>
        <v>0</v>
      </c>
      <c r="DJ47">
        <f>COUNTIFS('150 TS and Hurricane DATA'!$I$5:$I$498,$E$40,'150 TS and Hurricane DATA'!$J$5:$J$498,$E47,'150 TS and Hurricane DATA'!$H$5:$H$498,DJ$5,'150 TS and Hurricane DATA'!$K$5:$K$498,$F$40)</f>
        <v>0</v>
      </c>
      <c r="DK47">
        <f>COUNTIFS('150 TS and Hurricane DATA'!$I$5:$I$498,$E$40,'150 TS and Hurricane DATA'!$J$5:$J$498,$E47,'150 TS and Hurricane DATA'!$H$5:$H$498,DK$5,'150 TS and Hurricane DATA'!$K$5:$K$498,$F$40)</f>
        <v>0</v>
      </c>
      <c r="DL47">
        <f>COUNTIFS('150 TS and Hurricane DATA'!$I$5:$I$498,$E$40,'150 TS and Hurricane DATA'!$J$5:$J$498,$E47,'150 TS and Hurricane DATA'!$H$5:$H$498,DL$5,'150 TS and Hurricane DATA'!$K$5:$K$498,$F$40)</f>
        <v>0</v>
      </c>
      <c r="DM47">
        <f>COUNTIFS('150 TS and Hurricane DATA'!$I$5:$I$498,$E$40,'150 TS and Hurricane DATA'!$J$5:$J$498,$E47,'150 TS and Hurricane DATA'!$H$5:$H$498,DM$5,'150 TS and Hurricane DATA'!$K$5:$K$498,$F$40)</f>
        <v>0</v>
      </c>
      <c r="DN47">
        <f>COUNTIFS('150 TS and Hurricane DATA'!$I$5:$I$498,$E$40,'150 TS and Hurricane DATA'!$J$5:$J$498,$E47,'150 TS and Hurricane DATA'!$H$5:$H$498,DN$5,'150 TS and Hurricane DATA'!$K$5:$K$498,$F$40)</f>
        <v>0</v>
      </c>
      <c r="DO47">
        <f>COUNTIFS('150 TS and Hurricane DATA'!$I$5:$I$498,$E$40,'150 TS and Hurricane DATA'!$J$5:$J$498,$E47,'150 TS and Hurricane DATA'!$H$5:$H$498,DO$5,'150 TS and Hurricane DATA'!$K$5:$K$498,$F$40)</f>
        <v>0</v>
      </c>
      <c r="DP47">
        <f>COUNTIFS('150 TS and Hurricane DATA'!$I$5:$I$498,$E$40,'150 TS and Hurricane DATA'!$J$5:$J$498,$E47,'150 TS and Hurricane DATA'!$H$5:$H$498,DP$5,'150 TS and Hurricane DATA'!$K$5:$K$498,$F$40)</f>
        <v>0</v>
      </c>
      <c r="DQ47">
        <f>COUNTIFS('150 TS and Hurricane DATA'!$I$5:$I$498,$E$40,'150 TS and Hurricane DATA'!$J$5:$J$498,$E47,'150 TS and Hurricane DATA'!$H$5:$H$498,DQ$5,'150 TS and Hurricane DATA'!$K$5:$K$498,$F$40)</f>
        <v>0</v>
      </c>
      <c r="DR47">
        <f>COUNTIFS('150 TS and Hurricane DATA'!$I$5:$I$498,$E$40,'150 TS and Hurricane DATA'!$J$5:$J$498,$E47,'150 TS and Hurricane DATA'!$H$5:$H$498,DR$5,'150 TS and Hurricane DATA'!$K$5:$K$498,$F$40)</f>
        <v>0</v>
      </c>
      <c r="DS47">
        <f>COUNTIFS('150 TS and Hurricane DATA'!$I$5:$I$498,$E$40,'150 TS and Hurricane DATA'!$J$5:$J$498,$E47,'150 TS and Hurricane DATA'!$H$5:$H$498,DS$5,'150 TS and Hurricane DATA'!$K$5:$K$498,$F$40)</f>
        <v>0</v>
      </c>
      <c r="DT47">
        <f>COUNTIFS('150 TS and Hurricane DATA'!$I$5:$I$498,$E$40,'150 TS and Hurricane DATA'!$J$5:$J$498,$E47,'150 TS and Hurricane DATA'!$H$5:$H$498,DT$5,'150 TS and Hurricane DATA'!$K$5:$K$498,$F$40)</f>
        <v>0</v>
      </c>
      <c r="DU47">
        <f>COUNTIFS('150 TS and Hurricane DATA'!$I$5:$I$498,$E$40,'150 TS and Hurricane DATA'!$J$5:$J$498,$E47,'150 TS and Hurricane DATA'!$H$5:$H$498,DU$5,'150 TS and Hurricane DATA'!$K$5:$K$498,$F$40)</f>
        <v>0</v>
      </c>
      <c r="DV47">
        <f>COUNTIFS('150 TS and Hurricane DATA'!$I$5:$I$498,$E$40,'150 TS and Hurricane DATA'!$J$5:$J$498,$E47,'150 TS and Hurricane DATA'!$H$5:$H$498,DV$5,'150 TS and Hurricane DATA'!$K$5:$K$498,$F$40)</f>
        <v>0</v>
      </c>
      <c r="DW47">
        <f>COUNTIFS('150 TS and Hurricane DATA'!$I$5:$I$498,$E$40,'150 TS and Hurricane DATA'!$J$5:$J$498,$E47,'150 TS and Hurricane DATA'!$H$5:$H$498,DW$5,'150 TS and Hurricane DATA'!$K$5:$K$498,$F$40)</f>
        <v>0</v>
      </c>
      <c r="DX47">
        <f>COUNTIFS('150 TS and Hurricane DATA'!$I$5:$I$498,$E$40,'150 TS and Hurricane DATA'!$J$5:$J$498,$E47,'150 TS and Hurricane DATA'!$H$5:$H$498,DX$5,'150 TS and Hurricane DATA'!$K$5:$K$498,$F$40)</f>
        <v>0</v>
      </c>
      <c r="DY47">
        <f>COUNTIFS('150 TS and Hurricane DATA'!$I$5:$I$498,$E$40,'150 TS and Hurricane DATA'!$J$5:$J$498,$E47,'150 TS and Hurricane DATA'!$H$5:$H$498,DY$5,'150 TS and Hurricane DATA'!$K$5:$K$498,$F$40)</f>
        <v>0</v>
      </c>
      <c r="DZ47">
        <f>COUNTIFS('150 TS and Hurricane DATA'!$I$5:$I$498,$E$40,'150 TS and Hurricane DATA'!$J$5:$J$498,$E47,'150 TS and Hurricane DATA'!$H$5:$H$498,DZ$5,'150 TS and Hurricane DATA'!$K$5:$K$498,$F$40)</f>
        <v>0</v>
      </c>
      <c r="EA47">
        <f>COUNTIFS('150 TS and Hurricane DATA'!$I$5:$I$498,$E$40,'150 TS and Hurricane DATA'!$J$5:$J$498,$E47,'150 TS and Hurricane DATA'!$H$5:$H$498,EA$5,'150 TS and Hurricane DATA'!$K$5:$K$498,$F$40)</f>
        <v>0</v>
      </c>
      <c r="EB47">
        <f>COUNTIFS('150 TS and Hurricane DATA'!$I$5:$I$498,$E$40,'150 TS and Hurricane DATA'!$J$5:$J$498,$E47,'150 TS and Hurricane DATA'!$H$5:$H$498,EB$5,'150 TS and Hurricane DATA'!$K$5:$K$498,$F$40)</f>
        <v>0</v>
      </c>
      <c r="EC47">
        <f>COUNTIFS('150 TS and Hurricane DATA'!$I$5:$I$498,$E$40,'150 TS and Hurricane DATA'!$J$5:$J$498,$E47,'150 TS and Hurricane DATA'!$H$5:$H$498,EC$5,'150 TS and Hurricane DATA'!$K$5:$K$498,$F$40)</f>
        <v>0</v>
      </c>
      <c r="ED47">
        <f>COUNTIFS('150 TS and Hurricane DATA'!$I$5:$I$498,$E$40,'150 TS and Hurricane DATA'!$J$5:$J$498,$E47,'150 TS and Hurricane DATA'!$H$5:$H$498,ED$5,'150 TS and Hurricane DATA'!$K$5:$K$498,$F$40)</f>
        <v>0</v>
      </c>
      <c r="EE47">
        <f>COUNTIFS('150 TS and Hurricane DATA'!$I$5:$I$498,$E$40,'150 TS and Hurricane DATA'!$J$5:$J$498,$E47,'150 TS and Hurricane DATA'!$H$5:$H$498,EE$5,'150 TS and Hurricane DATA'!$K$5:$K$498,$F$40)</f>
        <v>0</v>
      </c>
      <c r="EF47">
        <f>COUNTIFS('150 TS and Hurricane DATA'!$I$5:$I$498,$E$40,'150 TS and Hurricane DATA'!$J$5:$J$498,$E47,'150 TS and Hurricane DATA'!$H$5:$H$498,EF$5,'150 TS and Hurricane DATA'!$K$5:$K$498,$F$40)</f>
        <v>0</v>
      </c>
      <c r="EG47">
        <f>COUNTIFS('150 TS and Hurricane DATA'!$I$5:$I$498,$E$40,'150 TS and Hurricane DATA'!$J$5:$J$498,$E47,'150 TS and Hurricane DATA'!$H$5:$H$498,EG$5,'150 TS and Hurricane DATA'!$K$5:$K$498,$F$40)</f>
        <v>0</v>
      </c>
      <c r="EH47">
        <f>COUNTIFS('150 TS and Hurricane DATA'!$I$5:$I$498,$E$40,'150 TS and Hurricane DATA'!$J$5:$J$498,$E47,'150 TS and Hurricane DATA'!$H$5:$H$498,EH$5,'150 TS and Hurricane DATA'!$K$5:$K$498,$F$40)</f>
        <v>0</v>
      </c>
      <c r="EI47">
        <f>COUNTIFS('150 TS and Hurricane DATA'!$I$5:$I$498,$E$40,'150 TS and Hurricane DATA'!$J$5:$J$498,$E47,'150 TS and Hurricane DATA'!$H$5:$H$498,EI$5,'150 TS and Hurricane DATA'!$K$5:$K$498,$F$40)</f>
        <v>0</v>
      </c>
      <c r="EJ47">
        <f>COUNTIFS('150 TS and Hurricane DATA'!$I$5:$I$498,$E$40,'150 TS and Hurricane DATA'!$J$5:$J$498,$E47,'150 TS and Hurricane DATA'!$H$5:$H$498,EJ$5,'150 TS and Hurricane DATA'!$K$5:$K$498,$F$40)</f>
        <v>0</v>
      </c>
      <c r="EK47">
        <f>COUNTIFS('150 TS and Hurricane DATA'!$I$5:$I$498,$E$40,'150 TS and Hurricane DATA'!$J$5:$J$498,$E47,'150 TS and Hurricane DATA'!$H$5:$H$498,EK$5,'150 TS and Hurricane DATA'!$K$5:$K$498,$F$40)</f>
        <v>0</v>
      </c>
      <c r="EL47">
        <f>COUNTIFS('150 TS and Hurricane DATA'!$I$5:$I$498,$E$40,'150 TS and Hurricane DATA'!$J$5:$J$498,$E47,'150 TS and Hurricane DATA'!$H$5:$H$498,EL$5,'150 TS and Hurricane DATA'!$K$5:$K$498,$F$40)</f>
        <v>0</v>
      </c>
      <c r="EM47">
        <f>COUNTIFS('150 TS and Hurricane DATA'!$I$5:$I$498,$E$40,'150 TS and Hurricane DATA'!$J$5:$J$498,$E47,'150 TS and Hurricane DATA'!$H$5:$H$498,EM$5,'150 TS and Hurricane DATA'!$K$5:$K$498,$F$40)</f>
        <v>0</v>
      </c>
      <c r="EN47">
        <f>COUNTIFS('150 TS and Hurricane DATA'!$I$5:$I$498,$E$40,'150 TS and Hurricane DATA'!$J$5:$J$498,$E47,'150 TS and Hurricane DATA'!$H$5:$H$498,EN$5,'150 TS and Hurricane DATA'!$K$5:$K$498,$F$40)</f>
        <v>0</v>
      </c>
      <c r="EO47">
        <f>COUNTIFS('150 TS and Hurricane DATA'!$I$5:$I$498,$E$40,'150 TS and Hurricane DATA'!$J$5:$J$498,$E47,'150 TS and Hurricane DATA'!$H$5:$H$498,EO$5,'150 TS and Hurricane DATA'!$K$5:$K$498,$F$40)</f>
        <v>0</v>
      </c>
      <c r="EP47">
        <f>COUNTIFS('150 TS and Hurricane DATA'!$I$5:$I$498,$E$40,'150 TS and Hurricane DATA'!$J$5:$J$498,$E47,'150 TS and Hurricane DATA'!$H$5:$H$498,EP$5,'150 TS and Hurricane DATA'!$K$5:$K$498,$F$40)</f>
        <v>0</v>
      </c>
      <c r="EQ47">
        <f>COUNTIFS('150 TS and Hurricane DATA'!$I$5:$I$498,$E$40,'150 TS and Hurricane DATA'!$J$5:$J$498,$E47,'150 TS and Hurricane DATA'!$H$5:$H$498,EQ$5,'150 TS and Hurricane DATA'!$K$5:$K$498,$F$40)</f>
        <v>0</v>
      </c>
      <c r="ER47">
        <f>COUNTIFS('150 TS and Hurricane DATA'!$I$5:$I$498,$E$40,'150 TS and Hurricane DATA'!$J$5:$J$498,$E47,'150 TS and Hurricane DATA'!$H$5:$H$498,ER$5,'150 TS and Hurricane DATA'!$K$5:$K$498,$F$40)</f>
        <v>0</v>
      </c>
      <c r="ES47">
        <f>COUNTIFS('150 TS and Hurricane DATA'!$I$5:$I$498,$E$40,'150 TS and Hurricane DATA'!$J$5:$J$498,$E47,'150 TS and Hurricane DATA'!$H$5:$H$498,ES$5,'150 TS and Hurricane DATA'!$K$5:$K$498,$F$40)</f>
        <v>0</v>
      </c>
      <c r="ET47">
        <f>COUNTIFS('150 TS and Hurricane DATA'!$I$5:$I$498,$E$40,'150 TS and Hurricane DATA'!$J$5:$J$498,$E47,'150 TS and Hurricane DATA'!$H$5:$H$498,ET$5,'150 TS and Hurricane DATA'!$K$5:$K$498,$F$40)</f>
        <v>0</v>
      </c>
      <c r="EU47">
        <f>COUNTIFS('150 TS and Hurricane DATA'!$I$5:$I$498,$E$40,'150 TS and Hurricane DATA'!$J$5:$J$498,$E47,'150 TS and Hurricane DATA'!$H$5:$H$498,EU$5,'150 TS and Hurricane DATA'!$K$5:$K$498,$F$40)</f>
        <v>0</v>
      </c>
      <c r="EV47">
        <f>COUNTIFS('150 TS and Hurricane DATA'!$I$5:$I$498,$E$40,'150 TS and Hurricane DATA'!$J$5:$J$498,$E47,'150 TS and Hurricane DATA'!$H$5:$H$498,EV$5,'150 TS and Hurricane DATA'!$K$5:$K$498,$F$40)</f>
        <v>0</v>
      </c>
      <c r="EW47">
        <f>COUNTIFS('150 TS and Hurricane DATA'!$I$5:$I$498,$E$40,'150 TS and Hurricane DATA'!$J$5:$J$498,$E47,'150 TS and Hurricane DATA'!$H$5:$H$498,EW$5,'150 TS and Hurricane DATA'!$K$5:$K$498,$F$40)</f>
        <v>0</v>
      </c>
      <c r="EX47">
        <f>COUNTIFS('150 TS and Hurricane DATA'!$I$5:$I$498,$E$40,'150 TS and Hurricane DATA'!$J$5:$J$498,$E47,'150 TS and Hurricane DATA'!$H$5:$H$498,EX$5,'150 TS and Hurricane DATA'!$K$5:$K$498,$F$40)</f>
        <v>0</v>
      </c>
      <c r="EY47">
        <f>COUNTIFS('150 TS and Hurricane DATA'!$I$5:$I$498,$E$40,'150 TS and Hurricane DATA'!$J$5:$J$498,$E47,'150 TS and Hurricane DATA'!$H$5:$H$498,EY$5,'150 TS and Hurricane DATA'!$K$5:$K$498,$F$40)</f>
        <v>1</v>
      </c>
      <c r="EZ47">
        <f>COUNTIFS('150 TS and Hurricane DATA'!$I$5:$I$498,$E$40,'150 TS and Hurricane DATA'!$J$5:$J$498,$E47,'150 TS and Hurricane DATA'!$H$5:$H$498,EZ$5,'150 TS and Hurricane DATA'!$K$5:$K$498,$F$40)</f>
        <v>0</v>
      </c>
      <c r="FA47">
        <f>COUNTIFS('150 TS and Hurricane DATA'!$I$5:$I$498,$E$40,'150 TS and Hurricane DATA'!$J$5:$J$498,$E47,'150 TS and Hurricane DATA'!$H$5:$H$498,FA$5,'150 TS and Hurricane DATA'!$K$5:$K$498,$F$40)</f>
        <v>0</v>
      </c>
      <c r="FB47">
        <f>COUNTIFS('150 TS and Hurricane DATA'!$I$5:$I$498,$E$40,'150 TS and Hurricane DATA'!$J$5:$J$498,$E47,'150 TS and Hurricane DATA'!$H$5:$H$498,FB$5,'150 TS and Hurricane DATA'!$K$5:$K$498,$F$40)</f>
        <v>0</v>
      </c>
      <c r="FC47">
        <f>COUNTIFS('150 TS and Hurricane DATA'!$I$5:$I$498,$E$40,'150 TS and Hurricane DATA'!$J$5:$J$498,$E47,'150 TS and Hurricane DATA'!$H$5:$H$498,FC$5,'150 TS and Hurricane DATA'!$K$5:$K$498,$F$40)</f>
        <v>0</v>
      </c>
      <c r="FD47">
        <f>COUNTIFS('150 TS and Hurricane DATA'!$I$5:$I$498,$E$40,'150 TS and Hurricane DATA'!$J$5:$J$498,$E47,'150 TS and Hurricane DATA'!$H$5:$H$498,FD$5,'150 TS and Hurricane DATA'!$K$5:$K$498,$F$40)</f>
        <v>0</v>
      </c>
      <c r="FE47">
        <f>COUNTIFS('150 TS and Hurricane DATA'!$I$5:$I$498,$E$40,'150 TS and Hurricane DATA'!$J$5:$J$498,$E47,'150 TS and Hurricane DATA'!$H$5:$H$498,FE$5,'150 TS and Hurricane DATA'!$K$5:$K$498,$F$40)</f>
        <v>0</v>
      </c>
      <c r="FF47">
        <f>COUNTIFS('150 TS and Hurricane DATA'!$I$5:$I$498,$E$40,'150 TS and Hurricane DATA'!$J$5:$J$498,$E47,'150 TS and Hurricane DATA'!$H$5:$H$498,FF$5,'150 TS and Hurricane DATA'!$K$5:$K$498,$F$40)</f>
        <v>0</v>
      </c>
      <c r="FG47">
        <f>COUNTIFS('150 TS and Hurricane DATA'!$I$5:$I$498,$E$40,'150 TS and Hurricane DATA'!$J$5:$J$498,$E47,'150 TS and Hurricane DATA'!$H$5:$H$498,FG$5,'150 TS and Hurricane DATA'!$K$5:$K$498,$F$40)</f>
        <v>0</v>
      </c>
      <c r="FH47">
        <f>COUNTIFS('150 TS and Hurricane DATA'!$I$5:$I$498,$E$40,'150 TS and Hurricane DATA'!$J$5:$J$498,$E47,'150 TS and Hurricane DATA'!$H$5:$H$498,FH$5,'150 TS and Hurricane DATA'!$K$5:$K$498,$F$40)</f>
        <v>0</v>
      </c>
      <c r="FI47">
        <f>COUNTIFS('150 TS and Hurricane DATA'!$I$5:$I$498,$E$40,'150 TS and Hurricane DATA'!$J$5:$J$498,$E47,'150 TS and Hurricane DATA'!$H$5:$H$498,FI$5,'150 TS and Hurricane DATA'!$K$5:$K$498,$F$40)</f>
        <v>0</v>
      </c>
      <c r="FJ47">
        <f>COUNTIFS('150 TS and Hurricane DATA'!$I$5:$I$498,$E$40,'150 TS and Hurricane DATA'!$J$5:$J$498,$E47,'150 TS and Hurricane DATA'!$H$5:$H$498,FJ$5,'150 TS and Hurricane DATA'!$K$5:$K$498,$F$40)</f>
        <v>0</v>
      </c>
      <c r="FK47">
        <f>COUNTIFS('150 TS and Hurricane DATA'!$I$5:$I$498,$E$40,'150 TS and Hurricane DATA'!$J$5:$J$498,$E47,'150 TS and Hurricane DATA'!$H$5:$H$498,FK$5,'150 TS and Hurricane DATA'!$K$5:$K$498,$F$40)</f>
        <v>0</v>
      </c>
      <c r="FL47">
        <f>COUNTIFS('150 TS and Hurricane DATA'!$I$5:$I$498,$E$40,'150 TS and Hurricane DATA'!$J$5:$J$498,$E47,'150 TS and Hurricane DATA'!$H$5:$H$498,FL$5,'150 TS and Hurricane DATA'!$K$5:$K$498,$F$40)</f>
        <v>0</v>
      </c>
      <c r="FM47">
        <f>COUNTIFS('150 TS and Hurricane DATA'!$I$5:$I$498,$E$40,'150 TS and Hurricane DATA'!$J$5:$J$498,$E47,'150 TS and Hurricane DATA'!$H$5:$H$498,FM$5,'150 TS and Hurricane DATA'!$K$5:$K$498,$F$40)</f>
        <v>0</v>
      </c>
      <c r="FN47">
        <f>COUNTIFS('150 TS and Hurricane DATA'!$I$5:$I$498,$E$40,'150 TS and Hurricane DATA'!$J$5:$J$498,$E47,'150 TS and Hurricane DATA'!$H$5:$H$498,FN$5,'150 TS and Hurricane DATA'!$K$5:$K$498,$F$40)</f>
        <v>0</v>
      </c>
      <c r="FO47">
        <f>COUNTIFS('150 TS and Hurricane DATA'!$I$5:$I$498,$E$40,'150 TS and Hurricane DATA'!$J$5:$J$498,$E47,'150 TS and Hurricane DATA'!$H$5:$H$498,FO$5,'150 TS and Hurricane DATA'!$K$5:$K$498,$F$40)</f>
        <v>0</v>
      </c>
      <c r="FP47">
        <f>COUNTIFS('150 TS and Hurricane DATA'!$I$5:$I$498,$E$40,'150 TS and Hurricane DATA'!$J$5:$J$498,$E47,'150 TS and Hurricane DATA'!$H$5:$H$498,FP$5,'150 TS and Hurricane DATA'!$K$5:$K$498,$F$40)</f>
        <v>0</v>
      </c>
      <c r="FQ47">
        <f>COUNTIFS('150 TS and Hurricane DATA'!$I$5:$I$498,$E$40,'150 TS and Hurricane DATA'!$J$5:$J$498,$E47,'150 TS and Hurricane DATA'!$H$5:$H$498,FQ$5,'150 TS and Hurricane DATA'!$K$5:$K$498,$F$40)</f>
        <v>0</v>
      </c>
      <c r="FR47">
        <f>COUNTIFS('150 TS and Hurricane DATA'!$I$5:$I$498,$E$40,'150 TS and Hurricane DATA'!$J$5:$J$498,$E47,'150 TS and Hurricane DATA'!$H$5:$H$498,FR$5,'150 TS and Hurricane DATA'!$K$5:$K$498,$F$40)</f>
        <v>0</v>
      </c>
      <c r="FS47">
        <f>COUNTIFS('150 TS and Hurricane DATA'!$I$5:$I$498,$E$40,'150 TS and Hurricane DATA'!$J$5:$J$498,$E47,'150 TS and Hurricane DATA'!$H$5:$H$498,FS$5,'150 TS and Hurricane DATA'!$K$5:$K$498,$F$40)</f>
        <v>0</v>
      </c>
      <c r="FT47">
        <f>COUNTIFS('150 TS and Hurricane DATA'!$I$5:$I$498,$E$40,'150 TS and Hurricane DATA'!$J$5:$J$498,$E47,'150 TS and Hurricane DATA'!$H$5:$H$498,FT$5,'150 TS and Hurricane DATA'!$K$5:$K$498,$F$40)</f>
        <v>0</v>
      </c>
      <c r="FV47">
        <f t="shared" si="71"/>
        <v>6</v>
      </c>
    </row>
    <row r="48" spans="2:183">
      <c r="B48" s="99"/>
      <c r="D48" s="27" t="s">
        <v>33</v>
      </c>
      <c r="E48" s="161" t="s">
        <v>33</v>
      </c>
      <c r="F48">
        <f>COUNTIFS('150 TS and Hurricane DATA'!$I$5:$I$498,$E$40,'150 TS and Hurricane DATA'!$J$5:$J$498,$E48,'150 TS and Hurricane DATA'!$H$5:$H$498,F$5,'150 TS and Hurricane DATA'!$K$5:$K$498,$F$40)</f>
        <v>0</v>
      </c>
      <c r="G48">
        <f>COUNTIFS('150 TS and Hurricane DATA'!$I$5:$I$498,$E$40,'150 TS and Hurricane DATA'!$J$5:$J$498,$E48,'150 TS and Hurricane DATA'!$H$5:$H$498,G$5,'150 TS and Hurricane DATA'!$K$5:$K$498,$F$40)</f>
        <v>1</v>
      </c>
      <c r="H48">
        <f>COUNTIFS('150 TS and Hurricane DATA'!$I$5:$I$498,$E$40,'150 TS and Hurricane DATA'!$J$5:$J$498,$E48,'150 TS and Hurricane DATA'!$H$5:$H$498,H$5,'150 TS and Hurricane DATA'!$K$5:$K$498,$F$40)</f>
        <v>0</v>
      </c>
      <c r="I48">
        <f>COUNTIFS('150 TS and Hurricane DATA'!$I$5:$I$498,$E$40,'150 TS and Hurricane DATA'!$J$5:$J$498,$E48,'150 TS and Hurricane DATA'!$H$5:$H$498,I$5,'150 TS and Hurricane DATA'!$K$5:$K$498,$F$40)</f>
        <v>0</v>
      </c>
      <c r="J48">
        <f>COUNTIFS('150 TS and Hurricane DATA'!$I$5:$I$498,$E$40,'150 TS and Hurricane DATA'!$J$5:$J$498,$E48,'150 TS and Hurricane DATA'!$H$5:$H$498,J$5,'150 TS and Hurricane DATA'!$K$5:$K$498,$F$40)</f>
        <v>0</v>
      </c>
      <c r="K48">
        <f>COUNTIFS('150 TS and Hurricane DATA'!$I$5:$I$498,$E$40,'150 TS and Hurricane DATA'!$J$5:$J$498,$E48,'150 TS and Hurricane DATA'!$H$5:$H$498,K$5,'150 TS and Hurricane DATA'!$K$5:$K$498,$F$40)</f>
        <v>0</v>
      </c>
      <c r="L48">
        <f>COUNTIFS('150 TS and Hurricane DATA'!$I$5:$I$498,$E$40,'150 TS and Hurricane DATA'!$J$5:$J$498,$E48,'150 TS and Hurricane DATA'!$H$5:$H$498,L$5,'150 TS and Hurricane DATA'!$K$5:$K$498,$F$40)</f>
        <v>0</v>
      </c>
      <c r="M48">
        <f>COUNTIFS('150 TS and Hurricane DATA'!$I$5:$I$498,$E$40,'150 TS and Hurricane DATA'!$J$5:$J$498,$E48,'150 TS and Hurricane DATA'!$H$5:$H$498,M$5,'150 TS and Hurricane DATA'!$K$5:$K$498,$F$40)</f>
        <v>0</v>
      </c>
      <c r="N48">
        <f>COUNTIFS('150 TS and Hurricane DATA'!$I$5:$I$498,$E$40,'150 TS and Hurricane DATA'!$J$5:$J$498,$E48,'150 TS and Hurricane DATA'!$H$5:$H$498,N$5,'150 TS and Hurricane DATA'!$K$5:$K$498,$F$40)</f>
        <v>0</v>
      </c>
      <c r="O48">
        <f>COUNTIFS('150 TS and Hurricane DATA'!$I$5:$I$498,$E$40,'150 TS and Hurricane DATA'!$J$5:$J$498,$E48,'150 TS and Hurricane DATA'!$H$5:$H$498,O$5,'150 TS and Hurricane DATA'!$K$5:$K$498,$F$40)</f>
        <v>0</v>
      </c>
      <c r="P48">
        <f>COUNTIFS('150 TS and Hurricane DATA'!$I$5:$I$498,$E$40,'150 TS and Hurricane DATA'!$J$5:$J$498,$E48,'150 TS and Hurricane DATA'!$H$5:$H$498,P$5,'150 TS and Hurricane DATA'!$K$5:$K$498,$F$40)</f>
        <v>0</v>
      </c>
      <c r="Q48">
        <f>COUNTIFS('150 TS and Hurricane DATA'!$I$5:$I$498,$E$40,'150 TS and Hurricane DATA'!$J$5:$J$498,$E48,'150 TS and Hurricane DATA'!$H$5:$H$498,Q$5,'150 TS and Hurricane DATA'!$K$5:$K$498,$F$40)</f>
        <v>0</v>
      </c>
      <c r="R48">
        <f>COUNTIFS('150 TS and Hurricane DATA'!$I$5:$I$498,$E$40,'150 TS and Hurricane DATA'!$J$5:$J$498,$E48,'150 TS and Hurricane DATA'!$H$5:$H$498,R$5,'150 TS and Hurricane DATA'!$K$5:$K$498,$F$40)</f>
        <v>0</v>
      </c>
      <c r="S48">
        <f>COUNTIFS('150 TS and Hurricane DATA'!$I$5:$I$498,$E$40,'150 TS and Hurricane DATA'!$J$5:$J$498,$E48,'150 TS and Hurricane DATA'!$H$5:$H$498,S$5,'150 TS and Hurricane DATA'!$K$5:$K$498,$F$40)</f>
        <v>0</v>
      </c>
      <c r="T48">
        <f>COUNTIFS('150 TS and Hurricane DATA'!$I$5:$I$498,$E$40,'150 TS and Hurricane DATA'!$J$5:$J$498,$E48,'150 TS and Hurricane DATA'!$H$5:$H$498,T$5,'150 TS and Hurricane DATA'!$K$5:$K$498,$F$40)</f>
        <v>0</v>
      </c>
      <c r="U48">
        <f>COUNTIFS('150 TS and Hurricane DATA'!$I$5:$I$498,$E$40,'150 TS and Hurricane DATA'!$J$5:$J$498,$E48,'150 TS and Hurricane DATA'!$H$5:$H$498,U$5,'150 TS and Hurricane DATA'!$K$5:$K$498,$F$40)</f>
        <v>1</v>
      </c>
      <c r="V48">
        <f>COUNTIFS('150 TS and Hurricane DATA'!$I$5:$I$498,$E$40,'150 TS and Hurricane DATA'!$J$5:$J$498,$E48,'150 TS and Hurricane DATA'!$H$5:$H$498,V$5,'150 TS and Hurricane DATA'!$K$5:$K$498,$F$40)</f>
        <v>0</v>
      </c>
      <c r="W48">
        <f>COUNTIFS('150 TS and Hurricane DATA'!$I$5:$I$498,$E$40,'150 TS and Hurricane DATA'!$J$5:$J$498,$E48,'150 TS and Hurricane DATA'!$H$5:$H$498,W$5,'150 TS and Hurricane DATA'!$K$5:$K$498,$F$40)</f>
        <v>0</v>
      </c>
      <c r="X48">
        <f>COUNTIFS('150 TS and Hurricane DATA'!$I$5:$I$498,$E$40,'150 TS and Hurricane DATA'!$J$5:$J$498,$E48,'150 TS and Hurricane DATA'!$H$5:$H$498,X$5,'150 TS and Hurricane DATA'!$K$5:$K$498,$F$40)</f>
        <v>0</v>
      </c>
      <c r="Y48">
        <f>COUNTIFS('150 TS and Hurricane DATA'!$I$5:$I$498,$E$40,'150 TS and Hurricane DATA'!$J$5:$J$498,$E48,'150 TS and Hurricane DATA'!$H$5:$H$498,Y$5,'150 TS and Hurricane DATA'!$K$5:$K$498,$F$40)</f>
        <v>0</v>
      </c>
      <c r="Z48">
        <f>COUNTIFS('150 TS and Hurricane DATA'!$I$5:$I$498,$E$40,'150 TS and Hurricane DATA'!$J$5:$J$498,$E48,'150 TS and Hurricane DATA'!$H$5:$H$498,Z$5,'150 TS and Hurricane DATA'!$K$5:$K$498,$F$40)</f>
        <v>0</v>
      </c>
      <c r="AA48">
        <f>COUNTIFS('150 TS and Hurricane DATA'!$I$5:$I$498,$E$40,'150 TS and Hurricane DATA'!$J$5:$J$498,$E48,'150 TS and Hurricane DATA'!$H$5:$H$498,AA$5,'150 TS and Hurricane DATA'!$K$5:$K$498,$F$40)</f>
        <v>0</v>
      </c>
      <c r="AB48">
        <f>COUNTIFS('150 TS and Hurricane DATA'!$I$5:$I$498,$E$40,'150 TS and Hurricane DATA'!$J$5:$J$498,$E48,'150 TS and Hurricane DATA'!$H$5:$H$498,AB$5,'150 TS and Hurricane DATA'!$K$5:$K$498,$F$40)</f>
        <v>0</v>
      </c>
      <c r="AC48">
        <f>COUNTIFS('150 TS and Hurricane DATA'!$I$5:$I$498,$E$40,'150 TS and Hurricane DATA'!$J$5:$J$498,$E48,'150 TS and Hurricane DATA'!$H$5:$H$498,AC$5,'150 TS and Hurricane DATA'!$K$5:$K$498,$F$40)</f>
        <v>0</v>
      </c>
      <c r="AD48">
        <f>COUNTIFS('150 TS and Hurricane DATA'!$I$5:$I$498,$E$40,'150 TS and Hurricane DATA'!$J$5:$J$498,$E48,'150 TS and Hurricane DATA'!$H$5:$H$498,AD$5,'150 TS and Hurricane DATA'!$K$5:$K$498,$F$40)</f>
        <v>0</v>
      </c>
      <c r="AE48">
        <f>COUNTIFS('150 TS and Hurricane DATA'!$I$5:$I$498,$E$40,'150 TS and Hurricane DATA'!$J$5:$J$498,$E48,'150 TS and Hurricane DATA'!$H$5:$H$498,AE$5,'150 TS and Hurricane DATA'!$K$5:$K$498,$F$40)</f>
        <v>0</v>
      </c>
      <c r="AF48">
        <f>COUNTIFS('150 TS and Hurricane DATA'!$I$5:$I$498,$E$40,'150 TS and Hurricane DATA'!$J$5:$J$498,$E48,'150 TS and Hurricane DATA'!$H$5:$H$498,AF$5,'150 TS and Hurricane DATA'!$K$5:$K$498,$F$40)</f>
        <v>0</v>
      </c>
      <c r="AG48">
        <f>COUNTIFS('150 TS and Hurricane DATA'!$I$5:$I$498,$E$40,'150 TS and Hurricane DATA'!$J$5:$J$498,$E48,'150 TS and Hurricane DATA'!$H$5:$H$498,AG$5,'150 TS and Hurricane DATA'!$K$5:$K$498,$F$40)</f>
        <v>0</v>
      </c>
      <c r="AH48">
        <f>COUNTIFS('150 TS and Hurricane DATA'!$I$5:$I$498,$E$40,'150 TS and Hurricane DATA'!$J$5:$J$498,$E48,'150 TS and Hurricane DATA'!$H$5:$H$498,AH$5,'150 TS and Hurricane DATA'!$K$5:$K$498,$F$40)</f>
        <v>0</v>
      </c>
      <c r="AI48">
        <f>COUNTIFS('150 TS and Hurricane DATA'!$I$5:$I$498,$E$40,'150 TS and Hurricane DATA'!$J$5:$J$498,$E48,'150 TS and Hurricane DATA'!$H$5:$H$498,AI$5,'150 TS and Hurricane DATA'!$K$5:$K$498,$F$40)</f>
        <v>0</v>
      </c>
      <c r="AJ48">
        <f>COUNTIFS('150 TS and Hurricane DATA'!$I$5:$I$498,$E$40,'150 TS and Hurricane DATA'!$J$5:$J$498,$E48,'150 TS and Hurricane DATA'!$H$5:$H$498,AJ$5,'150 TS and Hurricane DATA'!$K$5:$K$498,$F$40)</f>
        <v>0</v>
      </c>
      <c r="AK48">
        <f>COUNTIFS('150 TS and Hurricane DATA'!$I$5:$I$498,$E$40,'150 TS and Hurricane DATA'!$J$5:$J$498,$E48,'150 TS and Hurricane DATA'!$H$5:$H$498,AK$5,'150 TS and Hurricane DATA'!$K$5:$K$498,$F$40)</f>
        <v>0</v>
      </c>
      <c r="AL48">
        <f>COUNTIFS('150 TS and Hurricane DATA'!$I$5:$I$498,$E$40,'150 TS and Hurricane DATA'!$J$5:$J$498,$E48,'150 TS and Hurricane DATA'!$H$5:$H$498,AL$5,'150 TS and Hurricane DATA'!$K$5:$K$498,$F$40)</f>
        <v>0</v>
      </c>
      <c r="AM48">
        <f>COUNTIFS('150 TS and Hurricane DATA'!$I$5:$I$498,$E$40,'150 TS and Hurricane DATA'!$J$5:$J$498,$E48,'150 TS and Hurricane DATA'!$H$5:$H$498,AM$5,'150 TS and Hurricane DATA'!$K$5:$K$498,$F$40)</f>
        <v>0</v>
      </c>
      <c r="AN48">
        <f>COUNTIFS('150 TS and Hurricane DATA'!$I$5:$I$498,$E$40,'150 TS and Hurricane DATA'!$J$5:$J$498,$E48,'150 TS and Hurricane DATA'!$H$5:$H$498,AN$5,'150 TS and Hurricane DATA'!$K$5:$K$498,$F$40)</f>
        <v>0</v>
      </c>
      <c r="AO48">
        <f>COUNTIFS('150 TS and Hurricane DATA'!$I$5:$I$498,$E$40,'150 TS and Hurricane DATA'!$J$5:$J$498,$E48,'150 TS and Hurricane DATA'!$H$5:$H$498,AO$5,'150 TS and Hurricane DATA'!$K$5:$K$498,$F$40)</f>
        <v>0</v>
      </c>
      <c r="AP48">
        <f>COUNTIFS('150 TS and Hurricane DATA'!$I$5:$I$498,$E$40,'150 TS and Hurricane DATA'!$J$5:$J$498,$E48,'150 TS and Hurricane DATA'!$H$5:$H$498,AP$5,'150 TS and Hurricane DATA'!$K$5:$K$498,$F$40)</f>
        <v>0</v>
      </c>
      <c r="AQ48">
        <f>COUNTIFS('150 TS and Hurricane DATA'!$I$5:$I$498,$E$40,'150 TS and Hurricane DATA'!$J$5:$J$498,$E48,'150 TS and Hurricane DATA'!$H$5:$H$498,AQ$5,'150 TS and Hurricane DATA'!$K$5:$K$498,$F$40)</f>
        <v>0</v>
      </c>
      <c r="AR48">
        <f>COUNTIFS('150 TS and Hurricane DATA'!$I$5:$I$498,$E$40,'150 TS and Hurricane DATA'!$J$5:$J$498,$E48,'150 TS and Hurricane DATA'!$H$5:$H$498,AR$5,'150 TS and Hurricane DATA'!$K$5:$K$498,$F$40)</f>
        <v>0</v>
      </c>
      <c r="AS48">
        <f>COUNTIFS('150 TS and Hurricane DATA'!$I$5:$I$498,$E$40,'150 TS and Hurricane DATA'!$J$5:$J$498,$E48,'150 TS and Hurricane DATA'!$H$5:$H$498,AS$5,'150 TS and Hurricane DATA'!$K$5:$K$498,$F$40)</f>
        <v>1</v>
      </c>
      <c r="AT48">
        <f>COUNTIFS('150 TS and Hurricane DATA'!$I$5:$I$498,$E$40,'150 TS and Hurricane DATA'!$J$5:$J$498,$E48,'150 TS and Hurricane DATA'!$H$5:$H$498,AT$5,'150 TS and Hurricane DATA'!$K$5:$K$498,$F$40)</f>
        <v>0</v>
      </c>
      <c r="AU48">
        <f>COUNTIFS('150 TS and Hurricane DATA'!$I$5:$I$498,$E$40,'150 TS and Hurricane DATA'!$J$5:$J$498,$E48,'150 TS and Hurricane DATA'!$H$5:$H$498,AU$5,'150 TS and Hurricane DATA'!$K$5:$K$498,$F$40)</f>
        <v>2</v>
      </c>
      <c r="AV48">
        <f>COUNTIFS('150 TS and Hurricane DATA'!$I$5:$I$498,$E$40,'150 TS and Hurricane DATA'!$J$5:$J$498,$E48,'150 TS and Hurricane DATA'!$H$5:$H$498,AV$5,'150 TS and Hurricane DATA'!$K$5:$K$498,$F$40)</f>
        <v>0</v>
      </c>
      <c r="AW48">
        <f>COUNTIFS('150 TS and Hurricane DATA'!$I$5:$I$498,$E$40,'150 TS and Hurricane DATA'!$J$5:$J$498,$E48,'150 TS and Hurricane DATA'!$H$5:$H$498,AW$5,'150 TS and Hurricane DATA'!$K$5:$K$498,$F$40)</f>
        <v>0</v>
      </c>
      <c r="AX48">
        <f>COUNTIFS('150 TS and Hurricane DATA'!$I$5:$I$498,$E$40,'150 TS and Hurricane DATA'!$J$5:$J$498,$E48,'150 TS and Hurricane DATA'!$H$5:$H$498,AX$5,'150 TS and Hurricane DATA'!$K$5:$K$498,$F$40)</f>
        <v>0</v>
      </c>
      <c r="AY48">
        <f>COUNTIFS('150 TS and Hurricane DATA'!$I$5:$I$498,$E$40,'150 TS and Hurricane DATA'!$J$5:$J$498,$E48,'150 TS and Hurricane DATA'!$H$5:$H$498,AY$5,'150 TS and Hurricane DATA'!$K$5:$K$498,$F$40)</f>
        <v>0</v>
      </c>
      <c r="AZ48">
        <f>COUNTIFS('150 TS and Hurricane DATA'!$I$5:$I$498,$E$40,'150 TS and Hurricane DATA'!$J$5:$J$498,$E48,'150 TS and Hurricane DATA'!$H$5:$H$498,AZ$5,'150 TS and Hurricane DATA'!$K$5:$K$498,$F$40)</f>
        <v>0</v>
      </c>
      <c r="BA48">
        <f>COUNTIFS('150 TS and Hurricane DATA'!$I$5:$I$498,$E$40,'150 TS and Hurricane DATA'!$J$5:$J$498,$E48,'150 TS and Hurricane DATA'!$H$5:$H$498,BA$5,'150 TS and Hurricane DATA'!$K$5:$K$498,$F$40)</f>
        <v>0</v>
      </c>
      <c r="BB48">
        <f>COUNTIFS('150 TS and Hurricane DATA'!$I$5:$I$498,$E$40,'150 TS and Hurricane DATA'!$J$5:$J$498,$E48,'150 TS and Hurricane DATA'!$H$5:$H$498,BB$5,'150 TS and Hurricane DATA'!$K$5:$K$498,$F$40)</f>
        <v>0</v>
      </c>
      <c r="BC48">
        <f>COUNTIFS('150 TS and Hurricane DATA'!$I$5:$I$498,$E$40,'150 TS and Hurricane DATA'!$J$5:$J$498,$E48,'150 TS and Hurricane DATA'!$H$5:$H$498,BC$5,'150 TS and Hurricane DATA'!$K$5:$K$498,$F$40)</f>
        <v>0</v>
      </c>
      <c r="BD48">
        <f>COUNTIFS('150 TS and Hurricane DATA'!$I$5:$I$498,$E$40,'150 TS and Hurricane DATA'!$J$5:$J$498,$E48,'150 TS and Hurricane DATA'!$H$5:$H$498,BD$5,'150 TS and Hurricane DATA'!$K$5:$K$498,$F$40)</f>
        <v>0</v>
      </c>
      <c r="BE48">
        <f>COUNTIFS('150 TS and Hurricane DATA'!$I$5:$I$498,$E$40,'150 TS and Hurricane DATA'!$J$5:$J$498,$E48,'150 TS and Hurricane DATA'!$H$5:$H$498,BE$5,'150 TS and Hurricane DATA'!$K$5:$K$498,$F$40)</f>
        <v>0</v>
      </c>
      <c r="BF48">
        <f>COUNTIFS('150 TS and Hurricane DATA'!$I$5:$I$498,$E$40,'150 TS and Hurricane DATA'!$J$5:$J$498,$E48,'150 TS and Hurricane DATA'!$H$5:$H$498,BF$5,'150 TS and Hurricane DATA'!$K$5:$K$498,$F$40)</f>
        <v>0</v>
      </c>
      <c r="BG48">
        <f>COUNTIFS('150 TS and Hurricane DATA'!$I$5:$I$498,$E$40,'150 TS and Hurricane DATA'!$J$5:$J$498,$E48,'150 TS and Hurricane DATA'!$H$5:$H$498,BG$5,'150 TS and Hurricane DATA'!$K$5:$K$498,$F$40)</f>
        <v>0</v>
      </c>
      <c r="BH48">
        <f>COUNTIFS('150 TS and Hurricane DATA'!$I$5:$I$498,$E$40,'150 TS and Hurricane DATA'!$J$5:$J$498,$E48,'150 TS and Hurricane DATA'!$H$5:$H$498,BH$5,'150 TS and Hurricane DATA'!$K$5:$K$498,$F$40)</f>
        <v>0</v>
      </c>
      <c r="BI48">
        <f>COUNTIFS('150 TS and Hurricane DATA'!$I$5:$I$498,$E$40,'150 TS and Hurricane DATA'!$J$5:$J$498,$E48,'150 TS and Hurricane DATA'!$H$5:$H$498,BI$5,'150 TS and Hurricane DATA'!$K$5:$K$498,$F$40)</f>
        <v>0</v>
      </c>
      <c r="BJ48">
        <f>COUNTIFS('150 TS and Hurricane DATA'!$I$5:$I$498,$E$40,'150 TS and Hurricane DATA'!$J$5:$J$498,$E48,'150 TS and Hurricane DATA'!$H$5:$H$498,BJ$5,'150 TS and Hurricane DATA'!$K$5:$K$498,$F$40)</f>
        <v>0</v>
      </c>
      <c r="BK48">
        <f>COUNTIFS('150 TS and Hurricane DATA'!$I$5:$I$498,$E$40,'150 TS and Hurricane DATA'!$J$5:$J$498,$E48,'150 TS and Hurricane DATA'!$H$5:$H$498,BK$5,'150 TS and Hurricane DATA'!$K$5:$K$498,$F$40)</f>
        <v>1</v>
      </c>
      <c r="BL48">
        <f>COUNTIFS('150 TS and Hurricane DATA'!$I$5:$I$498,$E$40,'150 TS and Hurricane DATA'!$J$5:$J$498,$E48,'150 TS and Hurricane DATA'!$H$5:$H$498,BL$5,'150 TS and Hurricane DATA'!$K$5:$K$498,$F$40)</f>
        <v>0</v>
      </c>
      <c r="BM48">
        <f>COUNTIFS('150 TS and Hurricane DATA'!$I$5:$I$498,$E$40,'150 TS and Hurricane DATA'!$J$5:$J$498,$E48,'150 TS and Hurricane DATA'!$H$5:$H$498,BM$5,'150 TS and Hurricane DATA'!$K$5:$K$498,$F$40)</f>
        <v>0</v>
      </c>
      <c r="BN48">
        <f>COUNTIFS('150 TS and Hurricane DATA'!$I$5:$I$498,$E$40,'150 TS and Hurricane DATA'!$J$5:$J$498,$E48,'150 TS and Hurricane DATA'!$H$5:$H$498,BN$5,'150 TS and Hurricane DATA'!$K$5:$K$498,$F$40)</f>
        <v>0</v>
      </c>
      <c r="BO48">
        <f>COUNTIFS('150 TS and Hurricane DATA'!$I$5:$I$498,$E$40,'150 TS and Hurricane DATA'!$J$5:$J$498,$E48,'150 TS and Hurricane DATA'!$H$5:$H$498,BO$5,'150 TS and Hurricane DATA'!$K$5:$K$498,$F$40)</f>
        <v>0</v>
      </c>
      <c r="BP48">
        <f>COUNTIFS('150 TS and Hurricane DATA'!$I$5:$I$498,$E$40,'150 TS and Hurricane DATA'!$J$5:$J$498,$E48,'150 TS and Hurricane DATA'!$H$5:$H$498,BP$5,'150 TS and Hurricane DATA'!$K$5:$K$498,$F$40)</f>
        <v>0</v>
      </c>
      <c r="BQ48">
        <f>COUNTIFS('150 TS and Hurricane DATA'!$I$5:$I$498,$E$40,'150 TS and Hurricane DATA'!$J$5:$J$498,$E48,'150 TS and Hurricane DATA'!$H$5:$H$498,BQ$5,'150 TS and Hurricane DATA'!$K$5:$K$498,$F$40)</f>
        <v>0</v>
      </c>
      <c r="BR48">
        <f>COUNTIFS('150 TS and Hurricane DATA'!$I$5:$I$498,$E$40,'150 TS and Hurricane DATA'!$J$5:$J$498,$E48,'150 TS and Hurricane DATA'!$H$5:$H$498,BR$5,'150 TS and Hurricane DATA'!$K$5:$K$498,$F$40)</f>
        <v>0</v>
      </c>
      <c r="BS48">
        <f>COUNTIFS('150 TS and Hurricane DATA'!$I$5:$I$498,$E$40,'150 TS and Hurricane DATA'!$J$5:$J$498,$E48,'150 TS and Hurricane DATA'!$H$5:$H$498,BS$5,'150 TS and Hurricane DATA'!$K$5:$K$498,$F$40)</f>
        <v>0</v>
      </c>
      <c r="BT48">
        <f>COUNTIFS('150 TS and Hurricane DATA'!$I$5:$I$498,$E$40,'150 TS and Hurricane DATA'!$J$5:$J$498,$E48,'150 TS and Hurricane DATA'!$H$5:$H$498,BT$5,'150 TS and Hurricane DATA'!$K$5:$K$498,$F$40)</f>
        <v>0</v>
      </c>
      <c r="BU48">
        <f>COUNTIFS('150 TS and Hurricane DATA'!$I$5:$I$498,$E$40,'150 TS and Hurricane DATA'!$J$5:$J$498,$E48,'150 TS and Hurricane DATA'!$H$5:$H$498,BU$5,'150 TS and Hurricane DATA'!$K$5:$K$498,$F$40)</f>
        <v>0</v>
      </c>
      <c r="BV48">
        <f>COUNTIFS('150 TS and Hurricane DATA'!$I$5:$I$498,$E$40,'150 TS and Hurricane DATA'!$J$5:$J$498,$E48,'150 TS and Hurricane DATA'!$H$5:$H$498,BV$5,'150 TS and Hurricane DATA'!$K$5:$K$498,$F$40)</f>
        <v>0</v>
      </c>
      <c r="BW48">
        <f>COUNTIFS('150 TS and Hurricane DATA'!$I$5:$I$498,$E$40,'150 TS and Hurricane DATA'!$J$5:$J$498,$E48,'150 TS and Hurricane DATA'!$H$5:$H$498,BW$5,'150 TS and Hurricane DATA'!$K$5:$K$498,$F$40)</f>
        <v>0</v>
      </c>
      <c r="BX48">
        <f>COUNTIFS('150 TS and Hurricane DATA'!$I$5:$I$498,$E$40,'150 TS and Hurricane DATA'!$J$5:$J$498,$E48,'150 TS and Hurricane DATA'!$H$5:$H$498,BX$5,'150 TS and Hurricane DATA'!$K$5:$K$498,$F$40)</f>
        <v>0</v>
      </c>
      <c r="BY48">
        <f>COUNTIFS('150 TS and Hurricane DATA'!$I$5:$I$498,$E$40,'150 TS and Hurricane DATA'!$J$5:$J$498,$E48,'150 TS and Hurricane DATA'!$H$5:$H$498,BY$5,'150 TS and Hurricane DATA'!$K$5:$K$498,$F$40)</f>
        <v>0</v>
      </c>
      <c r="BZ48">
        <f>COUNTIFS('150 TS and Hurricane DATA'!$I$5:$I$498,$E$40,'150 TS and Hurricane DATA'!$J$5:$J$498,$E48,'150 TS and Hurricane DATA'!$H$5:$H$498,BZ$5,'150 TS and Hurricane DATA'!$K$5:$K$498,$F$40)</f>
        <v>0</v>
      </c>
      <c r="CA48">
        <f>COUNTIFS('150 TS and Hurricane DATA'!$I$5:$I$498,$E$40,'150 TS and Hurricane DATA'!$J$5:$J$498,$E48,'150 TS and Hurricane DATA'!$H$5:$H$498,CA$5,'150 TS and Hurricane DATA'!$K$5:$K$498,$F$40)</f>
        <v>0</v>
      </c>
      <c r="CB48">
        <f>COUNTIFS('150 TS and Hurricane DATA'!$I$5:$I$498,$E$40,'150 TS and Hurricane DATA'!$J$5:$J$498,$E48,'150 TS and Hurricane DATA'!$H$5:$H$498,CB$5,'150 TS and Hurricane DATA'!$K$5:$K$498,$F$40)</f>
        <v>0</v>
      </c>
      <c r="CC48">
        <f>COUNTIFS('150 TS and Hurricane DATA'!$I$5:$I$498,$E$40,'150 TS and Hurricane DATA'!$J$5:$J$498,$E48,'150 TS and Hurricane DATA'!$H$5:$H$498,CC$5,'150 TS and Hurricane DATA'!$K$5:$K$498,$F$40)</f>
        <v>0</v>
      </c>
      <c r="CD48">
        <f>COUNTIFS('150 TS and Hurricane DATA'!$I$5:$I$498,$E$40,'150 TS and Hurricane DATA'!$J$5:$J$498,$E48,'150 TS and Hurricane DATA'!$H$5:$H$498,CD$5,'150 TS and Hurricane DATA'!$K$5:$K$498,$F$40)</f>
        <v>0</v>
      </c>
      <c r="CE48">
        <f>COUNTIFS('150 TS and Hurricane DATA'!$I$5:$I$498,$E$40,'150 TS and Hurricane DATA'!$J$5:$J$498,$E48,'150 TS and Hurricane DATA'!$H$5:$H$498,CE$5,'150 TS and Hurricane DATA'!$K$5:$K$498,$F$40)</f>
        <v>0</v>
      </c>
      <c r="CF48">
        <f>COUNTIFS('150 TS and Hurricane DATA'!$I$5:$I$498,$E$40,'150 TS and Hurricane DATA'!$J$5:$J$498,$E48,'150 TS and Hurricane DATA'!$H$5:$H$498,CF$5,'150 TS and Hurricane DATA'!$K$5:$K$498,$F$40)</f>
        <v>0</v>
      </c>
      <c r="CG48">
        <f>COUNTIFS('150 TS and Hurricane DATA'!$I$5:$I$498,$E$40,'150 TS and Hurricane DATA'!$J$5:$J$498,$E48,'150 TS and Hurricane DATA'!$H$5:$H$498,CG$5,'150 TS and Hurricane DATA'!$K$5:$K$498,$F$40)</f>
        <v>0</v>
      </c>
      <c r="CH48">
        <f>COUNTIFS('150 TS and Hurricane DATA'!$I$5:$I$498,$E$40,'150 TS and Hurricane DATA'!$J$5:$J$498,$E48,'150 TS and Hurricane DATA'!$H$5:$H$498,CH$5,'150 TS and Hurricane DATA'!$K$5:$K$498,$F$40)</f>
        <v>0</v>
      </c>
      <c r="CI48">
        <f>COUNTIFS('150 TS and Hurricane DATA'!$I$5:$I$498,$E$40,'150 TS and Hurricane DATA'!$J$5:$J$498,$E48,'150 TS and Hurricane DATA'!$H$5:$H$498,CI$5,'150 TS and Hurricane DATA'!$K$5:$K$498,$F$40)</f>
        <v>0</v>
      </c>
      <c r="CJ48">
        <f>COUNTIFS('150 TS and Hurricane DATA'!$I$5:$I$498,$E$40,'150 TS and Hurricane DATA'!$J$5:$J$498,$E48,'150 TS and Hurricane DATA'!$H$5:$H$498,CJ$5,'150 TS and Hurricane DATA'!$K$5:$K$498,$F$40)</f>
        <v>1</v>
      </c>
      <c r="CK48">
        <f>COUNTIFS('150 TS and Hurricane DATA'!$I$5:$I$498,$E$40,'150 TS and Hurricane DATA'!$J$5:$J$498,$E48,'150 TS and Hurricane DATA'!$H$5:$H$498,CK$5,'150 TS and Hurricane DATA'!$K$5:$K$498,$F$40)</f>
        <v>0</v>
      </c>
      <c r="CL48">
        <f>COUNTIFS('150 TS and Hurricane DATA'!$I$5:$I$498,$E$40,'150 TS and Hurricane DATA'!$J$5:$J$498,$E48,'150 TS and Hurricane DATA'!$H$5:$H$498,CL$5,'150 TS and Hurricane DATA'!$K$5:$K$498,$F$40)</f>
        <v>0</v>
      </c>
      <c r="CM48">
        <f>COUNTIFS('150 TS and Hurricane DATA'!$I$5:$I$498,$E$40,'150 TS and Hurricane DATA'!$J$5:$J$498,$E48,'150 TS and Hurricane DATA'!$H$5:$H$498,CM$5,'150 TS and Hurricane DATA'!$K$5:$K$498,$F$40)</f>
        <v>0</v>
      </c>
      <c r="CN48">
        <f>COUNTIFS('150 TS and Hurricane DATA'!$I$5:$I$498,$E$40,'150 TS and Hurricane DATA'!$J$5:$J$498,$E48,'150 TS and Hurricane DATA'!$H$5:$H$498,CN$5,'150 TS and Hurricane DATA'!$K$5:$K$498,$F$40)</f>
        <v>1</v>
      </c>
      <c r="CO48">
        <f>COUNTIFS('150 TS and Hurricane DATA'!$I$5:$I$498,$E$40,'150 TS and Hurricane DATA'!$J$5:$J$498,$E48,'150 TS and Hurricane DATA'!$H$5:$H$498,CO$5,'150 TS and Hurricane DATA'!$K$5:$K$498,$F$40)</f>
        <v>0</v>
      </c>
      <c r="CP48">
        <f>COUNTIFS('150 TS and Hurricane DATA'!$I$5:$I$498,$E$40,'150 TS and Hurricane DATA'!$J$5:$J$498,$E48,'150 TS and Hurricane DATA'!$H$5:$H$498,CP$5,'150 TS and Hurricane DATA'!$K$5:$K$498,$F$40)</f>
        <v>0</v>
      </c>
      <c r="CQ48">
        <f>COUNTIFS('150 TS and Hurricane DATA'!$I$5:$I$498,$E$40,'150 TS and Hurricane DATA'!$J$5:$J$498,$E48,'150 TS and Hurricane DATA'!$H$5:$H$498,CQ$5,'150 TS and Hurricane DATA'!$K$5:$K$498,$F$40)</f>
        <v>0</v>
      </c>
      <c r="CR48">
        <f>COUNTIFS('150 TS and Hurricane DATA'!$I$5:$I$498,$E$40,'150 TS and Hurricane DATA'!$J$5:$J$498,$E48,'150 TS and Hurricane DATA'!$H$5:$H$498,CR$5,'150 TS and Hurricane DATA'!$K$5:$K$498,$F$40)</f>
        <v>0</v>
      </c>
      <c r="CS48">
        <f>COUNTIFS('150 TS and Hurricane DATA'!$I$5:$I$498,$E$40,'150 TS and Hurricane DATA'!$J$5:$J$498,$E48,'150 TS and Hurricane DATA'!$H$5:$H$498,CS$5,'150 TS and Hurricane DATA'!$K$5:$K$498,$F$40)</f>
        <v>0</v>
      </c>
      <c r="CT48">
        <f>COUNTIFS('150 TS and Hurricane DATA'!$I$5:$I$498,$E$40,'150 TS and Hurricane DATA'!$J$5:$J$498,$E48,'150 TS and Hurricane DATA'!$H$5:$H$498,CT$5,'150 TS and Hurricane DATA'!$K$5:$K$498,$F$40)</f>
        <v>0</v>
      </c>
      <c r="CU48">
        <f>COUNTIFS('150 TS and Hurricane DATA'!$I$5:$I$498,$E$40,'150 TS and Hurricane DATA'!$J$5:$J$498,$E48,'150 TS and Hurricane DATA'!$H$5:$H$498,CU$5,'150 TS and Hurricane DATA'!$K$5:$K$498,$F$40)</f>
        <v>0</v>
      </c>
      <c r="CV48">
        <f>COUNTIFS('150 TS and Hurricane DATA'!$I$5:$I$498,$E$40,'150 TS and Hurricane DATA'!$J$5:$J$498,$E48,'150 TS and Hurricane DATA'!$H$5:$H$498,CV$5,'150 TS and Hurricane DATA'!$K$5:$K$498,$F$40)</f>
        <v>0</v>
      </c>
      <c r="CW48">
        <f>COUNTIFS('150 TS and Hurricane DATA'!$I$5:$I$498,$E$40,'150 TS and Hurricane DATA'!$J$5:$J$498,$E48,'150 TS and Hurricane DATA'!$H$5:$H$498,CW$5,'150 TS and Hurricane DATA'!$K$5:$K$498,$F$40)</f>
        <v>0</v>
      </c>
      <c r="CX48">
        <f>COUNTIFS('150 TS and Hurricane DATA'!$I$5:$I$498,$E$40,'150 TS and Hurricane DATA'!$J$5:$J$498,$E48,'150 TS and Hurricane DATA'!$H$5:$H$498,CX$5,'150 TS and Hurricane DATA'!$K$5:$K$498,$F$40)</f>
        <v>0</v>
      </c>
      <c r="CY48">
        <f>COUNTIFS('150 TS and Hurricane DATA'!$I$5:$I$498,$E$40,'150 TS and Hurricane DATA'!$J$5:$J$498,$E48,'150 TS and Hurricane DATA'!$H$5:$H$498,CY$5,'150 TS and Hurricane DATA'!$K$5:$K$498,$F$40)</f>
        <v>0</v>
      </c>
      <c r="CZ48">
        <f>COUNTIFS('150 TS and Hurricane DATA'!$I$5:$I$498,$E$40,'150 TS and Hurricane DATA'!$J$5:$J$498,$E48,'150 TS and Hurricane DATA'!$H$5:$H$498,CZ$5,'150 TS and Hurricane DATA'!$K$5:$K$498,$F$40)</f>
        <v>0</v>
      </c>
      <c r="DA48">
        <f>COUNTIFS('150 TS and Hurricane DATA'!$I$5:$I$498,$E$40,'150 TS and Hurricane DATA'!$J$5:$J$498,$E48,'150 TS and Hurricane DATA'!$H$5:$H$498,DA$5,'150 TS and Hurricane DATA'!$K$5:$K$498,$F$40)</f>
        <v>0</v>
      </c>
      <c r="DB48">
        <f>COUNTIFS('150 TS and Hurricane DATA'!$I$5:$I$498,$E$40,'150 TS and Hurricane DATA'!$J$5:$J$498,$E48,'150 TS and Hurricane DATA'!$H$5:$H$498,DB$5,'150 TS and Hurricane DATA'!$K$5:$K$498,$F$40)</f>
        <v>0</v>
      </c>
      <c r="DC48">
        <f>COUNTIFS('150 TS and Hurricane DATA'!$I$5:$I$498,$E$40,'150 TS and Hurricane DATA'!$J$5:$J$498,$E48,'150 TS and Hurricane DATA'!$H$5:$H$498,DC$5,'150 TS and Hurricane DATA'!$K$5:$K$498,$F$40)</f>
        <v>0</v>
      </c>
      <c r="DD48">
        <f>COUNTIFS('150 TS and Hurricane DATA'!$I$5:$I$498,$E$40,'150 TS and Hurricane DATA'!$J$5:$J$498,$E48,'150 TS and Hurricane DATA'!$H$5:$H$498,DD$5,'150 TS and Hurricane DATA'!$K$5:$K$498,$F$40)</f>
        <v>0</v>
      </c>
      <c r="DE48">
        <f>COUNTIFS('150 TS and Hurricane DATA'!$I$5:$I$498,$E$40,'150 TS and Hurricane DATA'!$J$5:$J$498,$E48,'150 TS and Hurricane DATA'!$H$5:$H$498,DE$5,'150 TS and Hurricane DATA'!$K$5:$K$498,$F$40)</f>
        <v>0</v>
      </c>
      <c r="DF48">
        <f>COUNTIFS('150 TS and Hurricane DATA'!$I$5:$I$498,$E$40,'150 TS and Hurricane DATA'!$J$5:$J$498,$E48,'150 TS and Hurricane DATA'!$H$5:$H$498,DF$5,'150 TS and Hurricane DATA'!$K$5:$K$498,$F$40)</f>
        <v>0</v>
      </c>
      <c r="DG48">
        <f>COUNTIFS('150 TS and Hurricane DATA'!$I$5:$I$498,$E$40,'150 TS and Hurricane DATA'!$J$5:$J$498,$E48,'150 TS and Hurricane DATA'!$H$5:$H$498,DG$5,'150 TS and Hurricane DATA'!$K$5:$K$498,$F$40)</f>
        <v>0</v>
      </c>
      <c r="DH48">
        <f>COUNTIFS('150 TS and Hurricane DATA'!$I$5:$I$498,$E$40,'150 TS and Hurricane DATA'!$J$5:$J$498,$E48,'150 TS and Hurricane DATA'!$H$5:$H$498,DH$5,'150 TS and Hurricane DATA'!$K$5:$K$498,$F$40)</f>
        <v>0</v>
      </c>
      <c r="DI48">
        <f>COUNTIFS('150 TS and Hurricane DATA'!$I$5:$I$498,$E$40,'150 TS and Hurricane DATA'!$J$5:$J$498,$E48,'150 TS and Hurricane DATA'!$H$5:$H$498,DI$5,'150 TS and Hurricane DATA'!$K$5:$K$498,$F$40)</f>
        <v>0</v>
      </c>
      <c r="DJ48">
        <f>COUNTIFS('150 TS and Hurricane DATA'!$I$5:$I$498,$E$40,'150 TS and Hurricane DATA'!$J$5:$J$498,$E48,'150 TS and Hurricane DATA'!$H$5:$H$498,DJ$5,'150 TS and Hurricane DATA'!$K$5:$K$498,$F$40)</f>
        <v>0</v>
      </c>
      <c r="DK48">
        <f>COUNTIFS('150 TS and Hurricane DATA'!$I$5:$I$498,$E$40,'150 TS and Hurricane DATA'!$J$5:$J$498,$E48,'150 TS and Hurricane DATA'!$H$5:$H$498,DK$5,'150 TS and Hurricane DATA'!$K$5:$K$498,$F$40)</f>
        <v>0</v>
      </c>
      <c r="DL48">
        <f>COUNTIFS('150 TS and Hurricane DATA'!$I$5:$I$498,$E$40,'150 TS and Hurricane DATA'!$J$5:$J$498,$E48,'150 TS and Hurricane DATA'!$H$5:$H$498,DL$5,'150 TS and Hurricane DATA'!$K$5:$K$498,$F$40)</f>
        <v>0</v>
      </c>
      <c r="DM48">
        <f>COUNTIFS('150 TS and Hurricane DATA'!$I$5:$I$498,$E$40,'150 TS and Hurricane DATA'!$J$5:$J$498,$E48,'150 TS and Hurricane DATA'!$H$5:$H$498,DM$5,'150 TS and Hurricane DATA'!$K$5:$K$498,$F$40)</f>
        <v>0</v>
      </c>
      <c r="DN48">
        <f>COUNTIFS('150 TS and Hurricane DATA'!$I$5:$I$498,$E$40,'150 TS and Hurricane DATA'!$J$5:$J$498,$E48,'150 TS and Hurricane DATA'!$H$5:$H$498,DN$5,'150 TS and Hurricane DATA'!$K$5:$K$498,$F$40)</f>
        <v>0</v>
      </c>
      <c r="DO48">
        <f>COUNTIFS('150 TS and Hurricane DATA'!$I$5:$I$498,$E$40,'150 TS and Hurricane DATA'!$J$5:$J$498,$E48,'150 TS and Hurricane DATA'!$H$5:$H$498,DO$5,'150 TS and Hurricane DATA'!$K$5:$K$498,$F$40)</f>
        <v>0</v>
      </c>
      <c r="DP48">
        <f>COUNTIFS('150 TS and Hurricane DATA'!$I$5:$I$498,$E$40,'150 TS and Hurricane DATA'!$J$5:$J$498,$E48,'150 TS and Hurricane DATA'!$H$5:$H$498,DP$5,'150 TS and Hurricane DATA'!$K$5:$K$498,$F$40)</f>
        <v>0</v>
      </c>
      <c r="DQ48">
        <f>COUNTIFS('150 TS and Hurricane DATA'!$I$5:$I$498,$E$40,'150 TS and Hurricane DATA'!$J$5:$J$498,$E48,'150 TS and Hurricane DATA'!$H$5:$H$498,DQ$5,'150 TS and Hurricane DATA'!$K$5:$K$498,$F$40)</f>
        <v>0</v>
      </c>
      <c r="DR48">
        <f>COUNTIFS('150 TS and Hurricane DATA'!$I$5:$I$498,$E$40,'150 TS and Hurricane DATA'!$J$5:$J$498,$E48,'150 TS and Hurricane DATA'!$H$5:$H$498,DR$5,'150 TS and Hurricane DATA'!$K$5:$K$498,$F$40)</f>
        <v>0</v>
      </c>
      <c r="DS48">
        <f>COUNTIFS('150 TS and Hurricane DATA'!$I$5:$I$498,$E$40,'150 TS and Hurricane DATA'!$J$5:$J$498,$E48,'150 TS and Hurricane DATA'!$H$5:$H$498,DS$5,'150 TS and Hurricane DATA'!$K$5:$K$498,$F$40)</f>
        <v>0</v>
      </c>
      <c r="DT48">
        <f>COUNTIFS('150 TS and Hurricane DATA'!$I$5:$I$498,$E$40,'150 TS and Hurricane DATA'!$J$5:$J$498,$E48,'150 TS and Hurricane DATA'!$H$5:$H$498,DT$5,'150 TS and Hurricane DATA'!$K$5:$K$498,$F$40)</f>
        <v>0</v>
      </c>
      <c r="DU48">
        <f>COUNTIFS('150 TS and Hurricane DATA'!$I$5:$I$498,$E$40,'150 TS and Hurricane DATA'!$J$5:$J$498,$E48,'150 TS and Hurricane DATA'!$H$5:$H$498,DU$5,'150 TS and Hurricane DATA'!$K$5:$K$498,$F$40)</f>
        <v>0</v>
      </c>
      <c r="DV48">
        <f>COUNTIFS('150 TS and Hurricane DATA'!$I$5:$I$498,$E$40,'150 TS and Hurricane DATA'!$J$5:$J$498,$E48,'150 TS and Hurricane DATA'!$H$5:$H$498,DV$5,'150 TS and Hurricane DATA'!$K$5:$K$498,$F$40)</f>
        <v>0</v>
      </c>
      <c r="DW48">
        <f>COUNTIFS('150 TS and Hurricane DATA'!$I$5:$I$498,$E$40,'150 TS and Hurricane DATA'!$J$5:$J$498,$E48,'150 TS and Hurricane DATA'!$H$5:$H$498,DW$5,'150 TS and Hurricane DATA'!$K$5:$K$498,$F$40)</f>
        <v>0</v>
      </c>
      <c r="DX48">
        <f>COUNTIFS('150 TS and Hurricane DATA'!$I$5:$I$498,$E$40,'150 TS and Hurricane DATA'!$J$5:$J$498,$E48,'150 TS and Hurricane DATA'!$H$5:$H$498,DX$5,'150 TS and Hurricane DATA'!$K$5:$K$498,$F$40)</f>
        <v>0</v>
      </c>
      <c r="DY48">
        <f>COUNTIFS('150 TS and Hurricane DATA'!$I$5:$I$498,$E$40,'150 TS and Hurricane DATA'!$J$5:$J$498,$E48,'150 TS and Hurricane DATA'!$H$5:$H$498,DY$5,'150 TS and Hurricane DATA'!$K$5:$K$498,$F$40)</f>
        <v>0</v>
      </c>
      <c r="DZ48">
        <f>COUNTIFS('150 TS and Hurricane DATA'!$I$5:$I$498,$E$40,'150 TS and Hurricane DATA'!$J$5:$J$498,$E48,'150 TS and Hurricane DATA'!$H$5:$H$498,DZ$5,'150 TS and Hurricane DATA'!$K$5:$K$498,$F$40)</f>
        <v>1</v>
      </c>
      <c r="EA48">
        <f>COUNTIFS('150 TS and Hurricane DATA'!$I$5:$I$498,$E$40,'150 TS and Hurricane DATA'!$J$5:$J$498,$E48,'150 TS and Hurricane DATA'!$H$5:$H$498,EA$5,'150 TS and Hurricane DATA'!$K$5:$K$498,$F$40)</f>
        <v>0</v>
      </c>
      <c r="EB48">
        <f>COUNTIFS('150 TS and Hurricane DATA'!$I$5:$I$498,$E$40,'150 TS and Hurricane DATA'!$J$5:$J$498,$E48,'150 TS and Hurricane DATA'!$H$5:$H$498,EB$5,'150 TS and Hurricane DATA'!$K$5:$K$498,$F$40)</f>
        <v>0</v>
      </c>
      <c r="EC48">
        <f>COUNTIFS('150 TS and Hurricane DATA'!$I$5:$I$498,$E$40,'150 TS and Hurricane DATA'!$J$5:$J$498,$E48,'150 TS and Hurricane DATA'!$H$5:$H$498,EC$5,'150 TS and Hurricane DATA'!$K$5:$K$498,$F$40)</f>
        <v>0</v>
      </c>
      <c r="ED48">
        <f>COUNTIFS('150 TS and Hurricane DATA'!$I$5:$I$498,$E$40,'150 TS and Hurricane DATA'!$J$5:$J$498,$E48,'150 TS and Hurricane DATA'!$H$5:$H$498,ED$5,'150 TS and Hurricane DATA'!$K$5:$K$498,$F$40)</f>
        <v>0</v>
      </c>
      <c r="EE48">
        <f>COUNTIFS('150 TS and Hurricane DATA'!$I$5:$I$498,$E$40,'150 TS and Hurricane DATA'!$J$5:$J$498,$E48,'150 TS and Hurricane DATA'!$H$5:$H$498,EE$5,'150 TS and Hurricane DATA'!$K$5:$K$498,$F$40)</f>
        <v>0</v>
      </c>
      <c r="EF48">
        <f>COUNTIFS('150 TS and Hurricane DATA'!$I$5:$I$498,$E$40,'150 TS and Hurricane DATA'!$J$5:$J$498,$E48,'150 TS and Hurricane DATA'!$H$5:$H$498,EF$5,'150 TS and Hurricane DATA'!$K$5:$K$498,$F$40)</f>
        <v>0</v>
      </c>
      <c r="EG48">
        <f>COUNTIFS('150 TS and Hurricane DATA'!$I$5:$I$498,$E$40,'150 TS and Hurricane DATA'!$J$5:$J$498,$E48,'150 TS and Hurricane DATA'!$H$5:$H$498,EG$5,'150 TS and Hurricane DATA'!$K$5:$K$498,$F$40)</f>
        <v>0</v>
      </c>
      <c r="EH48">
        <f>COUNTIFS('150 TS and Hurricane DATA'!$I$5:$I$498,$E$40,'150 TS and Hurricane DATA'!$J$5:$J$498,$E48,'150 TS and Hurricane DATA'!$H$5:$H$498,EH$5,'150 TS and Hurricane DATA'!$K$5:$K$498,$F$40)</f>
        <v>0</v>
      </c>
      <c r="EI48">
        <f>COUNTIFS('150 TS and Hurricane DATA'!$I$5:$I$498,$E$40,'150 TS and Hurricane DATA'!$J$5:$J$498,$E48,'150 TS and Hurricane DATA'!$H$5:$H$498,EI$5,'150 TS and Hurricane DATA'!$K$5:$K$498,$F$40)</f>
        <v>0</v>
      </c>
      <c r="EJ48">
        <f>COUNTIFS('150 TS and Hurricane DATA'!$I$5:$I$498,$E$40,'150 TS and Hurricane DATA'!$J$5:$J$498,$E48,'150 TS and Hurricane DATA'!$H$5:$H$498,EJ$5,'150 TS and Hurricane DATA'!$K$5:$K$498,$F$40)</f>
        <v>0</v>
      </c>
      <c r="EK48">
        <f>COUNTIFS('150 TS and Hurricane DATA'!$I$5:$I$498,$E$40,'150 TS and Hurricane DATA'!$J$5:$J$498,$E48,'150 TS and Hurricane DATA'!$H$5:$H$498,EK$5,'150 TS and Hurricane DATA'!$K$5:$K$498,$F$40)</f>
        <v>0</v>
      </c>
      <c r="EL48">
        <f>COUNTIFS('150 TS and Hurricane DATA'!$I$5:$I$498,$E$40,'150 TS and Hurricane DATA'!$J$5:$J$498,$E48,'150 TS and Hurricane DATA'!$H$5:$H$498,EL$5,'150 TS and Hurricane DATA'!$K$5:$K$498,$F$40)</f>
        <v>0</v>
      </c>
      <c r="EM48">
        <f>COUNTIFS('150 TS and Hurricane DATA'!$I$5:$I$498,$E$40,'150 TS and Hurricane DATA'!$J$5:$J$498,$E48,'150 TS and Hurricane DATA'!$H$5:$H$498,EM$5,'150 TS and Hurricane DATA'!$K$5:$K$498,$F$40)</f>
        <v>0</v>
      </c>
      <c r="EN48">
        <f>COUNTIFS('150 TS and Hurricane DATA'!$I$5:$I$498,$E$40,'150 TS and Hurricane DATA'!$J$5:$J$498,$E48,'150 TS and Hurricane DATA'!$H$5:$H$498,EN$5,'150 TS and Hurricane DATA'!$K$5:$K$498,$F$40)</f>
        <v>1</v>
      </c>
      <c r="EO48">
        <f>COUNTIFS('150 TS and Hurricane DATA'!$I$5:$I$498,$E$40,'150 TS and Hurricane DATA'!$J$5:$J$498,$E48,'150 TS and Hurricane DATA'!$H$5:$H$498,EO$5,'150 TS and Hurricane DATA'!$K$5:$K$498,$F$40)</f>
        <v>0</v>
      </c>
      <c r="EP48">
        <f>COUNTIFS('150 TS and Hurricane DATA'!$I$5:$I$498,$E$40,'150 TS and Hurricane DATA'!$J$5:$J$498,$E48,'150 TS and Hurricane DATA'!$H$5:$H$498,EP$5,'150 TS and Hurricane DATA'!$K$5:$K$498,$F$40)</f>
        <v>0</v>
      </c>
      <c r="EQ48">
        <f>COUNTIFS('150 TS and Hurricane DATA'!$I$5:$I$498,$E$40,'150 TS and Hurricane DATA'!$J$5:$J$498,$E48,'150 TS and Hurricane DATA'!$H$5:$H$498,EQ$5,'150 TS and Hurricane DATA'!$K$5:$K$498,$F$40)</f>
        <v>0</v>
      </c>
      <c r="ER48">
        <f>COUNTIFS('150 TS and Hurricane DATA'!$I$5:$I$498,$E$40,'150 TS and Hurricane DATA'!$J$5:$J$498,$E48,'150 TS and Hurricane DATA'!$H$5:$H$498,ER$5,'150 TS and Hurricane DATA'!$K$5:$K$498,$F$40)</f>
        <v>0</v>
      </c>
      <c r="ES48">
        <f>COUNTIFS('150 TS and Hurricane DATA'!$I$5:$I$498,$E$40,'150 TS and Hurricane DATA'!$J$5:$J$498,$E48,'150 TS and Hurricane DATA'!$H$5:$H$498,ES$5,'150 TS and Hurricane DATA'!$K$5:$K$498,$F$40)</f>
        <v>0</v>
      </c>
      <c r="ET48">
        <f>COUNTIFS('150 TS and Hurricane DATA'!$I$5:$I$498,$E$40,'150 TS and Hurricane DATA'!$J$5:$J$498,$E48,'150 TS and Hurricane DATA'!$H$5:$H$498,ET$5,'150 TS and Hurricane DATA'!$K$5:$K$498,$F$40)</f>
        <v>0</v>
      </c>
      <c r="EU48">
        <f>COUNTIFS('150 TS and Hurricane DATA'!$I$5:$I$498,$E$40,'150 TS and Hurricane DATA'!$J$5:$J$498,$E48,'150 TS and Hurricane DATA'!$H$5:$H$498,EU$5,'150 TS and Hurricane DATA'!$K$5:$K$498,$F$40)</f>
        <v>0</v>
      </c>
      <c r="EV48">
        <f>COUNTIFS('150 TS and Hurricane DATA'!$I$5:$I$498,$E$40,'150 TS and Hurricane DATA'!$J$5:$J$498,$E48,'150 TS and Hurricane DATA'!$H$5:$H$498,EV$5,'150 TS and Hurricane DATA'!$K$5:$K$498,$F$40)</f>
        <v>0</v>
      </c>
      <c r="EW48">
        <f>COUNTIFS('150 TS and Hurricane DATA'!$I$5:$I$498,$E$40,'150 TS and Hurricane DATA'!$J$5:$J$498,$E48,'150 TS and Hurricane DATA'!$H$5:$H$498,EW$5,'150 TS and Hurricane DATA'!$K$5:$K$498,$F$40)</f>
        <v>0</v>
      </c>
      <c r="EX48">
        <f>COUNTIFS('150 TS and Hurricane DATA'!$I$5:$I$498,$E$40,'150 TS and Hurricane DATA'!$J$5:$J$498,$E48,'150 TS and Hurricane DATA'!$H$5:$H$498,EX$5,'150 TS and Hurricane DATA'!$K$5:$K$498,$F$40)</f>
        <v>0</v>
      </c>
      <c r="EY48">
        <f>COUNTIFS('150 TS and Hurricane DATA'!$I$5:$I$498,$E$40,'150 TS and Hurricane DATA'!$J$5:$J$498,$E48,'150 TS and Hurricane DATA'!$H$5:$H$498,EY$5,'150 TS and Hurricane DATA'!$K$5:$K$498,$F$40)</f>
        <v>0</v>
      </c>
      <c r="EZ48">
        <f>COUNTIFS('150 TS and Hurricane DATA'!$I$5:$I$498,$E$40,'150 TS and Hurricane DATA'!$J$5:$J$498,$E48,'150 TS and Hurricane DATA'!$H$5:$H$498,EZ$5,'150 TS and Hurricane DATA'!$K$5:$K$498,$F$40)</f>
        <v>0</v>
      </c>
      <c r="FA48">
        <f>COUNTIFS('150 TS and Hurricane DATA'!$I$5:$I$498,$E$40,'150 TS and Hurricane DATA'!$J$5:$J$498,$E48,'150 TS and Hurricane DATA'!$H$5:$H$498,FA$5,'150 TS and Hurricane DATA'!$K$5:$K$498,$F$40)</f>
        <v>0</v>
      </c>
      <c r="FB48">
        <f>COUNTIFS('150 TS and Hurricane DATA'!$I$5:$I$498,$E$40,'150 TS and Hurricane DATA'!$J$5:$J$498,$E48,'150 TS and Hurricane DATA'!$H$5:$H$498,FB$5,'150 TS and Hurricane DATA'!$K$5:$K$498,$F$40)</f>
        <v>0</v>
      </c>
      <c r="FC48">
        <f>COUNTIFS('150 TS and Hurricane DATA'!$I$5:$I$498,$E$40,'150 TS and Hurricane DATA'!$J$5:$J$498,$E48,'150 TS and Hurricane DATA'!$H$5:$H$498,FC$5,'150 TS and Hurricane DATA'!$K$5:$K$498,$F$40)</f>
        <v>0</v>
      </c>
      <c r="FD48">
        <f>COUNTIFS('150 TS and Hurricane DATA'!$I$5:$I$498,$E$40,'150 TS and Hurricane DATA'!$J$5:$J$498,$E48,'150 TS and Hurricane DATA'!$H$5:$H$498,FD$5,'150 TS and Hurricane DATA'!$K$5:$K$498,$F$40)</f>
        <v>0</v>
      </c>
      <c r="FE48">
        <f>COUNTIFS('150 TS and Hurricane DATA'!$I$5:$I$498,$E$40,'150 TS and Hurricane DATA'!$J$5:$J$498,$E48,'150 TS and Hurricane DATA'!$H$5:$H$498,FE$5,'150 TS and Hurricane DATA'!$K$5:$K$498,$F$40)</f>
        <v>1</v>
      </c>
      <c r="FF48">
        <f>COUNTIFS('150 TS and Hurricane DATA'!$I$5:$I$498,$E$40,'150 TS and Hurricane DATA'!$J$5:$J$498,$E48,'150 TS and Hurricane DATA'!$H$5:$H$498,FF$5,'150 TS and Hurricane DATA'!$K$5:$K$498,$F$40)</f>
        <v>0</v>
      </c>
      <c r="FG48">
        <f>COUNTIFS('150 TS and Hurricane DATA'!$I$5:$I$498,$E$40,'150 TS and Hurricane DATA'!$J$5:$J$498,$E48,'150 TS and Hurricane DATA'!$H$5:$H$498,FG$5,'150 TS and Hurricane DATA'!$K$5:$K$498,$F$40)</f>
        <v>0</v>
      </c>
      <c r="FH48">
        <f>COUNTIFS('150 TS and Hurricane DATA'!$I$5:$I$498,$E$40,'150 TS and Hurricane DATA'!$J$5:$J$498,$E48,'150 TS and Hurricane DATA'!$H$5:$H$498,FH$5,'150 TS and Hurricane DATA'!$K$5:$K$498,$F$40)</f>
        <v>0</v>
      </c>
      <c r="FI48">
        <f>COUNTIFS('150 TS and Hurricane DATA'!$I$5:$I$498,$E$40,'150 TS and Hurricane DATA'!$J$5:$J$498,$E48,'150 TS and Hurricane DATA'!$H$5:$H$498,FI$5,'150 TS and Hurricane DATA'!$K$5:$K$498,$F$40)</f>
        <v>0</v>
      </c>
      <c r="FJ48">
        <f>COUNTIFS('150 TS and Hurricane DATA'!$I$5:$I$498,$E$40,'150 TS and Hurricane DATA'!$J$5:$J$498,$E48,'150 TS and Hurricane DATA'!$H$5:$H$498,FJ$5,'150 TS and Hurricane DATA'!$K$5:$K$498,$F$40)</f>
        <v>0</v>
      </c>
      <c r="FK48">
        <f>COUNTIFS('150 TS and Hurricane DATA'!$I$5:$I$498,$E$40,'150 TS and Hurricane DATA'!$J$5:$J$498,$E48,'150 TS and Hurricane DATA'!$H$5:$H$498,FK$5,'150 TS and Hurricane DATA'!$K$5:$K$498,$F$40)</f>
        <v>0</v>
      </c>
      <c r="FL48">
        <f>COUNTIFS('150 TS and Hurricane DATA'!$I$5:$I$498,$E$40,'150 TS and Hurricane DATA'!$J$5:$J$498,$E48,'150 TS and Hurricane DATA'!$H$5:$H$498,FL$5,'150 TS and Hurricane DATA'!$K$5:$K$498,$F$40)</f>
        <v>0</v>
      </c>
      <c r="FM48">
        <f>COUNTIFS('150 TS and Hurricane DATA'!$I$5:$I$498,$E$40,'150 TS and Hurricane DATA'!$J$5:$J$498,$E48,'150 TS and Hurricane DATA'!$H$5:$H$498,FM$5,'150 TS and Hurricane DATA'!$K$5:$K$498,$F$40)</f>
        <v>1</v>
      </c>
      <c r="FN48">
        <f>COUNTIFS('150 TS and Hurricane DATA'!$I$5:$I$498,$E$40,'150 TS and Hurricane DATA'!$J$5:$J$498,$E48,'150 TS and Hurricane DATA'!$H$5:$H$498,FN$5,'150 TS and Hurricane DATA'!$K$5:$K$498,$F$40)</f>
        <v>0</v>
      </c>
      <c r="FO48">
        <f>COUNTIFS('150 TS and Hurricane DATA'!$I$5:$I$498,$E$40,'150 TS and Hurricane DATA'!$J$5:$J$498,$E48,'150 TS and Hurricane DATA'!$H$5:$H$498,FO$5,'150 TS and Hurricane DATA'!$K$5:$K$498,$F$40)</f>
        <v>0</v>
      </c>
      <c r="FP48">
        <f>COUNTIFS('150 TS and Hurricane DATA'!$I$5:$I$498,$E$40,'150 TS and Hurricane DATA'!$J$5:$J$498,$E48,'150 TS and Hurricane DATA'!$H$5:$H$498,FP$5,'150 TS and Hurricane DATA'!$K$5:$K$498,$F$40)</f>
        <v>0</v>
      </c>
      <c r="FQ48">
        <f>COUNTIFS('150 TS and Hurricane DATA'!$I$5:$I$498,$E$40,'150 TS and Hurricane DATA'!$J$5:$J$498,$E48,'150 TS and Hurricane DATA'!$H$5:$H$498,FQ$5,'150 TS and Hurricane DATA'!$K$5:$K$498,$F$40)</f>
        <v>0</v>
      </c>
      <c r="FR48">
        <f>COUNTIFS('150 TS and Hurricane DATA'!$I$5:$I$498,$E$40,'150 TS and Hurricane DATA'!$J$5:$J$498,$E48,'150 TS and Hurricane DATA'!$H$5:$H$498,FR$5,'150 TS and Hurricane DATA'!$K$5:$K$498,$F$40)</f>
        <v>1</v>
      </c>
      <c r="FS48">
        <f>COUNTIFS('150 TS and Hurricane DATA'!$I$5:$I$498,$E$40,'150 TS and Hurricane DATA'!$J$5:$J$498,$E48,'150 TS and Hurricane DATA'!$H$5:$H$498,FS$5,'150 TS and Hurricane DATA'!$K$5:$K$498,$F$40)</f>
        <v>0</v>
      </c>
      <c r="FT48">
        <f>COUNTIFS('150 TS and Hurricane DATA'!$I$5:$I$498,$E$40,'150 TS and Hurricane DATA'!$J$5:$J$498,$E48,'150 TS and Hurricane DATA'!$H$5:$H$498,FT$5,'150 TS and Hurricane DATA'!$K$5:$K$498,$F$40)</f>
        <v>1</v>
      </c>
      <c r="FV48">
        <f t="shared" si="71"/>
        <v>14</v>
      </c>
    </row>
    <row r="49" spans="2:183">
      <c r="B49" s="99"/>
      <c r="D49" s="27" t="s">
        <v>34</v>
      </c>
      <c r="E49" s="161" t="s">
        <v>34</v>
      </c>
      <c r="F49">
        <f>COUNTIFS('150 TS and Hurricane DATA'!$I$5:$I$498,$E$40,'150 TS and Hurricane DATA'!$J$5:$J$498,$E49,'150 TS and Hurricane DATA'!$H$5:$H$498,F$5,'150 TS and Hurricane DATA'!$K$5:$K$498,$F$40)</f>
        <v>0</v>
      </c>
      <c r="G49">
        <f>COUNTIFS('150 TS and Hurricane DATA'!$I$5:$I$498,$E$40,'150 TS and Hurricane DATA'!$J$5:$J$498,$E49,'150 TS and Hurricane DATA'!$H$5:$H$498,G$5,'150 TS and Hurricane DATA'!$K$5:$K$498,$F$40)</f>
        <v>0</v>
      </c>
      <c r="H49">
        <f>COUNTIFS('150 TS and Hurricane DATA'!$I$5:$I$498,$E$40,'150 TS and Hurricane DATA'!$J$5:$J$498,$E49,'150 TS and Hurricane DATA'!$H$5:$H$498,H$5,'150 TS and Hurricane DATA'!$K$5:$K$498,$F$40)</f>
        <v>0</v>
      </c>
      <c r="I49">
        <f>COUNTIFS('150 TS and Hurricane DATA'!$I$5:$I$498,$E$40,'150 TS and Hurricane DATA'!$J$5:$J$498,$E49,'150 TS and Hurricane DATA'!$H$5:$H$498,I$5,'150 TS and Hurricane DATA'!$K$5:$K$498,$F$40)</f>
        <v>0</v>
      </c>
      <c r="J49">
        <f>COUNTIFS('150 TS and Hurricane DATA'!$I$5:$I$498,$E$40,'150 TS and Hurricane DATA'!$J$5:$J$498,$E49,'150 TS and Hurricane DATA'!$H$5:$H$498,J$5,'150 TS and Hurricane DATA'!$K$5:$K$498,$F$40)</f>
        <v>0</v>
      </c>
      <c r="K49">
        <f>COUNTIFS('150 TS and Hurricane DATA'!$I$5:$I$498,$E$40,'150 TS and Hurricane DATA'!$J$5:$J$498,$E49,'150 TS and Hurricane DATA'!$H$5:$H$498,K$5,'150 TS and Hurricane DATA'!$K$5:$K$498,$F$40)</f>
        <v>0</v>
      </c>
      <c r="L49">
        <f>COUNTIFS('150 TS and Hurricane DATA'!$I$5:$I$498,$E$40,'150 TS and Hurricane DATA'!$J$5:$J$498,$E49,'150 TS and Hurricane DATA'!$H$5:$H$498,L$5,'150 TS and Hurricane DATA'!$K$5:$K$498,$F$40)</f>
        <v>0</v>
      </c>
      <c r="M49">
        <f>COUNTIFS('150 TS and Hurricane DATA'!$I$5:$I$498,$E$40,'150 TS and Hurricane DATA'!$J$5:$J$498,$E49,'150 TS and Hurricane DATA'!$H$5:$H$498,M$5,'150 TS and Hurricane DATA'!$K$5:$K$498,$F$40)</f>
        <v>0</v>
      </c>
      <c r="N49">
        <f>COUNTIFS('150 TS and Hurricane DATA'!$I$5:$I$498,$E$40,'150 TS and Hurricane DATA'!$J$5:$J$498,$E49,'150 TS and Hurricane DATA'!$H$5:$H$498,N$5,'150 TS and Hurricane DATA'!$K$5:$K$498,$F$40)</f>
        <v>0</v>
      </c>
      <c r="O49">
        <f>COUNTIFS('150 TS and Hurricane DATA'!$I$5:$I$498,$E$40,'150 TS and Hurricane DATA'!$J$5:$J$498,$E49,'150 TS and Hurricane DATA'!$H$5:$H$498,O$5,'150 TS and Hurricane DATA'!$K$5:$K$498,$F$40)</f>
        <v>0</v>
      </c>
      <c r="P49">
        <f>COUNTIFS('150 TS and Hurricane DATA'!$I$5:$I$498,$E$40,'150 TS and Hurricane DATA'!$J$5:$J$498,$E49,'150 TS and Hurricane DATA'!$H$5:$H$498,P$5,'150 TS and Hurricane DATA'!$K$5:$K$498,$F$40)</f>
        <v>0</v>
      </c>
      <c r="Q49">
        <f>COUNTIFS('150 TS and Hurricane DATA'!$I$5:$I$498,$E$40,'150 TS and Hurricane DATA'!$J$5:$J$498,$E49,'150 TS and Hurricane DATA'!$H$5:$H$498,Q$5,'150 TS and Hurricane DATA'!$K$5:$K$498,$F$40)</f>
        <v>0</v>
      </c>
      <c r="R49">
        <f>COUNTIFS('150 TS and Hurricane DATA'!$I$5:$I$498,$E$40,'150 TS and Hurricane DATA'!$J$5:$J$498,$E49,'150 TS and Hurricane DATA'!$H$5:$H$498,R$5,'150 TS and Hurricane DATA'!$K$5:$K$498,$F$40)</f>
        <v>0</v>
      </c>
      <c r="S49">
        <f>COUNTIFS('150 TS and Hurricane DATA'!$I$5:$I$498,$E$40,'150 TS and Hurricane DATA'!$J$5:$J$498,$E49,'150 TS and Hurricane DATA'!$H$5:$H$498,S$5,'150 TS and Hurricane DATA'!$K$5:$K$498,$F$40)</f>
        <v>0</v>
      </c>
      <c r="T49">
        <f>COUNTIFS('150 TS and Hurricane DATA'!$I$5:$I$498,$E$40,'150 TS and Hurricane DATA'!$J$5:$J$498,$E49,'150 TS and Hurricane DATA'!$H$5:$H$498,T$5,'150 TS and Hurricane DATA'!$K$5:$K$498,$F$40)</f>
        <v>0</v>
      </c>
      <c r="U49">
        <f>COUNTIFS('150 TS and Hurricane DATA'!$I$5:$I$498,$E$40,'150 TS and Hurricane DATA'!$J$5:$J$498,$E49,'150 TS and Hurricane DATA'!$H$5:$H$498,U$5,'150 TS and Hurricane DATA'!$K$5:$K$498,$F$40)</f>
        <v>0</v>
      </c>
      <c r="V49">
        <f>COUNTIFS('150 TS and Hurricane DATA'!$I$5:$I$498,$E$40,'150 TS and Hurricane DATA'!$J$5:$J$498,$E49,'150 TS and Hurricane DATA'!$H$5:$H$498,V$5,'150 TS and Hurricane DATA'!$K$5:$K$498,$F$40)</f>
        <v>0</v>
      </c>
      <c r="W49">
        <f>COUNTIFS('150 TS and Hurricane DATA'!$I$5:$I$498,$E$40,'150 TS and Hurricane DATA'!$J$5:$J$498,$E49,'150 TS and Hurricane DATA'!$H$5:$H$498,W$5,'150 TS and Hurricane DATA'!$K$5:$K$498,$F$40)</f>
        <v>0</v>
      </c>
      <c r="X49">
        <f>COUNTIFS('150 TS and Hurricane DATA'!$I$5:$I$498,$E$40,'150 TS and Hurricane DATA'!$J$5:$J$498,$E49,'150 TS and Hurricane DATA'!$H$5:$H$498,X$5,'150 TS and Hurricane DATA'!$K$5:$K$498,$F$40)</f>
        <v>0</v>
      </c>
      <c r="Y49">
        <f>COUNTIFS('150 TS and Hurricane DATA'!$I$5:$I$498,$E$40,'150 TS and Hurricane DATA'!$J$5:$J$498,$E49,'150 TS and Hurricane DATA'!$H$5:$H$498,Y$5,'150 TS and Hurricane DATA'!$K$5:$K$498,$F$40)</f>
        <v>0</v>
      </c>
      <c r="Z49">
        <f>COUNTIFS('150 TS and Hurricane DATA'!$I$5:$I$498,$E$40,'150 TS and Hurricane DATA'!$J$5:$J$498,$E49,'150 TS and Hurricane DATA'!$H$5:$H$498,Z$5,'150 TS and Hurricane DATA'!$K$5:$K$498,$F$40)</f>
        <v>0</v>
      </c>
      <c r="AA49">
        <f>COUNTIFS('150 TS and Hurricane DATA'!$I$5:$I$498,$E$40,'150 TS and Hurricane DATA'!$J$5:$J$498,$E49,'150 TS and Hurricane DATA'!$H$5:$H$498,AA$5,'150 TS and Hurricane DATA'!$K$5:$K$498,$F$40)</f>
        <v>0</v>
      </c>
      <c r="AB49">
        <f>COUNTIFS('150 TS and Hurricane DATA'!$I$5:$I$498,$E$40,'150 TS and Hurricane DATA'!$J$5:$J$498,$E49,'150 TS and Hurricane DATA'!$H$5:$H$498,AB$5,'150 TS and Hurricane DATA'!$K$5:$K$498,$F$40)</f>
        <v>0</v>
      </c>
      <c r="AC49">
        <f>COUNTIFS('150 TS and Hurricane DATA'!$I$5:$I$498,$E$40,'150 TS and Hurricane DATA'!$J$5:$J$498,$E49,'150 TS and Hurricane DATA'!$H$5:$H$498,AC$5,'150 TS and Hurricane DATA'!$K$5:$K$498,$F$40)</f>
        <v>0</v>
      </c>
      <c r="AD49">
        <f>COUNTIFS('150 TS and Hurricane DATA'!$I$5:$I$498,$E$40,'150 TS and Hurricane DATA'!$J$5:$J$498,$E49,'150 TS and Hurricane DATA'!$H$5:$H$498,AD$5,'150 TS and Hurricane DATA'!$K$5:$K$498,$F$40)</f>
        <v>0</v>
      </c>
      <c r="AE49">
        <f>COUNTIFS('150 TS and Hurricane DATA'!$I$5:$I$498,$E$40,'150 TS and Hurricane DATA'!$J$5:$J$498,$E49,'150 TS and Hurricane DATA'!$H$5:$H$498,AE$5,'150 TS and Hurricane DATA'!$K$5:$K$498,$F$40)</f>
        <v>0</v>
      </c>
      <c r="AF49">
        <f>COUNTIFS('150 TS and Hurricane DATA'!$I$5:$I$498,$E$40,'150 TS and Hurricane DATA'!$J$5:$J$498,$E49,'150 TS and Hurricane DATA'!$H$5:$H$498,AF$5,'150 TS and Hurricane DATA'!$K$5:$K$498,$F$40)</f>
        <v>0</v>
      </c>
      <c r="AG49">
        <f>COUNTIFS('150 TS and Hurricane DATA'!$I$5:$I$498,$E$40,'150 TS and Hurricane DATA'!$J$5:$J$498,$E49,'150 TS and Hurricane DATA'!$H$5:$H$498,AG$5,'150 TS and Hurricane DATA'!$K$5:$K$498,$F$40)</f>
        <v>0</v>
      </c>
      <c r="AH49">
        <f>COUNTIFS('150 TS and Hurricane DATA'!$I$5:$I$498,$E$40,'150 TS and Hurricane DATA'!$J$5:$J$498,$E49,'150 TS and Hurricane DATA'!$H$5:$H$498,AH$5,'150 TS and Hurricane DATA'!$K$5:$K$498,$F$40)</f>
        <v>1</v>
      </c>
      <c r="AI49">
        <f>COUNTIFS('150 TS and Hurricane DATA'!$I$5:$I$498,$E$40,'150 TS and Hurricane DATA'!$J$5:$J$498,$E49,'150 TS and Hurricane DATA'!$H$5:$H$498,AI$5,'150 TS and Hurricane DATA'!$K$5:$K$498,$F$40)</f>
        <v>0</v>
      </c>
      <c r="AJ49">
        <f>COUNTIFS('150 TS and Hurricane DATA'!$I$5:$I$498,$E$40,'150 TS and Hurricane DATA'!$J$5:$J$498,$E49,'150 TS and Hurricane DATA'!$H$5:$H$498,AJ$5,'150 TS and Hurricane DATA'!$K$5:$K$498,$F$40)</f>
        <v>0</v>
      </c>
      <c r="AK49">
        <f>COUNTIFS('150 TS and Hurricane DATA'!$I$5:$I$498,$E$40,'150 TS and Hurricane DATA'!$J$5:$J$498,$E49,'150 TS and Hurricane DATA'!$H$5:$H$498,AK$5,'150 TS and Hurricane DATA'!$K$5:$K$498,$F$40)</f>
        <v>0</v>
      </c>
      <c r="AL49">
        <f>COUNTIFS('150 TS and Hurricane DATA'!$I$5:$I$498,$E$40,'150 TS and Hurricane DATA'!$J$5:$J$498,$E49,'150 TS and Hurricane DATA'!$H$5:$H$498,AL$5,'150 TS and Hurricane DATA'!$K$5:$K$498,$F$40)</f>
        <v>0</v>
      </c>
      <c r="AM49">
        <f>COUNTIFS('150 TS and Hurricane DATA'!$I$5:$I$498,$E$40,'150 TS and Hurricane DATA'!$J$5:$J$498,$E49,'150 TS and Hurricane DATA'!$H$5:$H$498,AM$5,'150 TS and Hurricane DATA'!$K$5:$K$498,$F$40)</f>
        <v>0</v>
      </c>
      <c r="AN49">
        <f>COUNTIFS('150 TS and Hurricane DATA'!$I$5:$I$498,$E$40,'150 TS and Hurricane DATA'!$J$5:$J$498,$E49,'150 TS and Hurricane DATA'!$H$5:$H$498,AN$5,'150 TS and Hurricane DATA'!$K$5:$K$498,$F$40)</f>
        <v>0</v>
      </c>
      <c r="AO49">
        <f>COUNTIFS('150 TS and Hurricane DATA'!$I$5:$I$498,$E$40,'150 TS and Hurricane DATA'!$J$5:$J$498,$E49,'150 TS and Hurricane DATA'!$H$5:$H$498,AO$5,'150 TS and Hurricane DATA'!$K$5:$K$498,$F$40)</f>
        <v>0</v>
      </c>
      <c r="AP49">
        <f>COUNTIFS('150 TS and Hurricane DATA'!$I$5:$I$498,$E$40,'150 TS and Hurricane DATA'!$J$5:$J$498,$E49,'150 TS and Hurricane DATA'!$H$5:$H$498,AP$5,'150 TS and Hurricane DATA'!$K$5:$K$498,$F$40)</f>
        <v>0</v>
      </c>
      <c r="AQ49">
        <f>COUNTIFS('150 TS and Hurricane DATA'!$I$5:$I$498,$E$40,'150 TS and Hurricane DATA'!$J$5:$J$498,$E49,'150 TS and Hurricane DATA'!$H$5:$H$498,AQ$5,'150 TS and Hurricane DATA'!$K$5:$K$498,$F$40)</f>
        <v>0</v>
      </c>
      <c r="AR49">
        <f>COUNTIFS('150 TS and Hurricane DATA'!$I$5:$I$498,$E$40,'150 TS and Hurricane DATA'!$J$5:$J$498,$E49,'150 TS and Hurricane DATA'!$H$5:$H$498,AR$5,'150 TS and Hurricane DATA'!$K$5:$K$498,$F$40)</f>
        <v>0</v>
      </c>
      <c r="AS49">
        <f>COUNTIFS('150 TS and Hurricane DATA'!$I$5:$I$498,$E$40,'150 TS and Hurricane DATA'!$J$5:$J$498,$E49,'150 TS and Hurricane DATA'!$H$5:$H$498,AS$5,'150 TS and Hurricane DATA'!$K$5:$K$498,$F$40)</f>
        <v>0</v>
      </c>
      <c r="AT49">
        <f>COUNTIFS('150 TS and Hurricane DATA'!$I$5:$I$498,$E$40,'150 TS and Hurricane DATA'!$J$5:$J$498,$E49,'150 TS and Hurricane DATA'!$H$5:$H$498,AT$5,'150 TS and Hurricane DATA'!$K$5:$K$498,$F$40)</f>
        <v>0</v>
      </c>
      <c r="AU49">
        <f>COUNTIFS('150 TS and Hurricane DATA'!$I$5:$I$498,$E$40,'150 TS and Hurricane DATA'!$J$5:$J$498,$E49,'150 TS and Hurricane DATA'!$H$5:$H$498,AU$5,'150 TS and Hurricane DATA'!$K$5:$K$498,$F$40)</f>
        <v>0</v>
      </c>
      <c r="AV49">
        <f>COUNTIFS('150 TS and Hurricane DATA'!$I$5:$I$498,$E$40,'150 TS and Hurricane DATA'!$J$5:$J$498,$E49,'150 TS and Hurricane DATA'!$H$5:$H$498,AV$5,'150 TS and Hurricane DATA'!$K$5:$K$498,$F$40)</f>
        <v>0</v>
      </c>
      <c r="AW49">
        <f>COUNTIFS('150 TS and Hurricane DATA'!$I$5:$I$498,$E$40,'150 TS and Hurricane DATA'!$J$5:$J$498,$E49,'150 TS and Hurricane DATA'!$H$5:$H$498,AW$5,'150 TS and Hurricane DATA'!$K$5:$K$498,$F$40)</f>
        <v>0</v>
      </c>
      <c r="AX49">
        <f>COUNTIFS('150 TS and Hurricane DATA'!$I$5:$I$498,$E$40,'150 TS and Hurricane DATA'!$J$5:$J$498,$E49,'150 TS and Hurricane DATA'!$H$5:$H$498,AX$5,'150 TS and Hurricane DATA'!$K$5:$K$498,$F$40)</f>
        <v>0</v>
      </c>
      <c r="AY49">
        <f>COUNTIFS('150 TS and Hurricane DATA'!$I$5:$I$498,$E$40,'150 TS and Hurricane DATA'!$J$5:$J$498,$E49,'150 TS and Hurricane DATA'!$H$5:$H$498,AY$5,'150 TS and Hurricane DATA'!$K$5:$K$498,$F$40)</f>
        <v>0</v>
      </c>
      <c r="AZ49">
        <f>COUNTIFS('150 TS and Hurricane DATA'!$I$5:$I$498,$E$40,'150 TS and Hurricane DATA'!$J$5:$J$498,$E49,'150 TS and Hurricane DATA'!$H$5:$H$498,AZ$5,'150 TS and Hurricane DATA'!$K$5:$K$498,$F$40)</f>
        <v>0</v>
      </c>
      <c r="BA49">
        <f>COUNTIFS('150 TS and Hurricane DATA'!$I$5:$I$498,$E$40,'150 TS and Hurricane DATA'!$J$5:$J$498,$E49,'150 TS and Hurricane DATA'!$H$5:$H$498,BA$5,'150 TS and Hurricane DATA'!$K$5:$K$498,$F$40)</f>
        <v>0</v>
      </c>
      <c r="BB49">
        <f>COUNTIFS('150 TS and Hurricane DATA'!$I$5:$I$498,$E$40,'150 TS and Hurricane DATA'!$J$5:$J$498,$E49,'150 TS and Hurricane DATA'!$H$5:$H$498,BB$5,'150 TS and Hurricane DATA'!$K$5:$K$498,$F$40)</f>
        <v>0</v>
      </c>
      <c r="BC49">
        <f>COUNTIFS('150 TS and Hurricane DATA'!$I$5:$I$498,$E$40,'150 TS and Hurricane DATA'!$J$5:$J$498,$E49,'150 TS and Hurricane DATA'!$H$5:$H$498,BC$5,'150 TS and Hurricane DATA'!$K$5:$K$498,$F$40)</f>
        <v>0</v>
      </c>
      <c r="BD49">
        <f>COUNTIFS('150 TS and Hurricane DATA'!$I$5:$I$498,$E$40,'150 TS and Hurricane DATA'!$J$5:$J$498,$E49,'150 TS and Hurricane DATA'!$H$5:$H$498,BD$5,'150 TS and Hurricane DATA'!$K$5:$K$498,$F$40)</f>
        <v>0</v>
      </c>
      <c r="BE49">
        <f>COUNTIFS('150 TS and Hurricane DATA'!$I$5:$I$498,$E$40,'150 TS and Hurricane DATA'!$J$5:$J$498,$E49,'150 TS and Hurricane DATA'!$H$5:$H$498,BE$5,'150 TS and Hurricane DATA'!$K$5:$K$498,$F$40)</f>
        <v>0</v>
      </c>
      <c r="BF49">
        <f>COUNTIFS('150 TS and Hurricane DATA'!$I$5:$I$498,$E$40,'150 TS and Hurricane DATA'!$J$5:$J$498,$E49,'150 TS and Hurricane DATA'!$H$5:$H$498,BF$5,'150 TS and Hurricane DATA'!$K$5:$K$498,$F$40)</f>
        <v>0</v>
      </c>
      <c r="BG49">
        <f>COUNTIFS('150 TS and Hurricane DATA'!$I$5:$I$498,$E$40,'150 TS and Hurricane DATA'!$J$5:$J$498,$E49,'150 TS and Hurricane DATA'!$H$5:$H$498,BG$5,'150 TS and Hurricane DATA'!$K$5:$K$498,$F$40)</f>
        <v>0</v>
      </c>
      <c r="BH49">
        <f>COUNTIFS('150 TS and Hurricane DATA'!$I$5:$I$498,$E$40,'150 TS and Hurricane DATA'!$J$5:$J$498,$E49,'150 TS and Hurricane DATA'!$H$5:$H$498,BH$5,'150 TS and Hurricane DATA'!$K$5:$K$498,$F$40)</f>
        <v>0</v>
      </c>
      <c r="BI49">
        <f>COUNTIFS('150 TS and Hurricane DATA'!$I$5:$I$498,$E$40,'150 TS and Hurricane DATA'!$J$5:$J$498,$E49,'150 TS and Hurricane DATA'!$H$5:$H$498,BI$5,'150 TS and Hurricane DATA'!$K$5:$K$498,$F$40)</f>
        <v>0</v>
      </c>
      <c r="BJ49">
        <f>COUNTIFS('150 TS and Hurricane DATA'!$I$5:$I$498,$E$40,'150 TS and Hurricane DATA'!$J$5:$J$498,$E49,'150 TS and Hurricane DATA'!$H$5:$H$498,BJ$5,'150 TS and Hurricane DATA'!$K$5:$K$498,$F$40)</f>
        <v>1</v>
      </c>
      <c r="BK49">
        <f>COUNTIFS('150 TS and Hurricane DATA'!$I$5:$I$498,$E$40,'150 TS and Hurricane DATA'!$J$5:$J$498,$E49,'150 TS and Hurricane DATA'!$H$5:$H$498,BK$5,'150 TS and Hurricane DATA'!$K$5:$K$498,$F$40)</f>
        <v>0</v>
      </c>
      <c r="BL49">
        <f>COUNTIFS('150 TS and Hurricane DATA'!$I$5:$I$498,$E$40,'150 TS and Hurricane DATA'!$J$5:$J$498,$E49,'150 TS and Hurricane DATA'!$H$5:$H$498,BL$5,'150 TS and Hurricane DATA'!$K$5:$K$498,$F$40)</f>
        <v>0</v>
      </c>
      <c r="BM49">
        <f>COUNTIFS('150 TS and Hurricane DATA'!$I$5:$I$498,$E$40,'150 TS and Hurricane DATA'!$J$5:$J$498,$E49,'150 TS and Hurricane DATA'!$H$5:$H$498,BM$5,'150 TS and Hurricane DATA'!$K$5:$K$498,$F$40)</f>
        <v>1</v>
      </c>
      <c r="BN49">
        <f>COUNTIFS('150 TS and Hurricane DATA'!$I$5:$I$498,$E$40,'150 TS and Hurricane DATA'!$J$5:$J$498,$E49,'150 TS and Hurricane DATA'!$H$5:$H$498,BN$5,'150 TS and Hurricane DATA'!$K$5:$K$498,$F$40)</f>
        <v>0</v>
      </c>
      <c r="BO49">
        <f>COUNTIFS('150 TS and Hurricane DATA'!$I$5:$I$498,$E$40,'150 TS and Hurricane DATA'!$J$5:$J$498,$E49,'150 TS and Hurricane DATA'!$H$5:$H$498,BO$5,'150 TS and Hurricane DATA'!$K$5:$K$498,$F$40)</f>
        <v>0</v>
      </c>
      <c r="BP49">
        <f>COUNTIFS('150 TS and Hurricane DATA'!$I$5:$I$498,$E$40,'150 TS and Hurricane DATA'!$J$5:$J$498,$E49,'150 TS and Hurricane DATA'!$H$5:$H$498,BP$5,'150 TS and Hurricane DATA'!$K$5:$K$498,$F$40)</f>
        <v>0</v>
      </c>
      <c r="BQ49">
        <f>COUNTIFS('150 TS and Hurricane DATA'!$I$5:$I$498,$E$40,'150 TS and Hurricane DATA'!$J$5:$J$498,$E49,'150 TS and Hurricane DATA'!$H$5:$H$498,BQ$5,'150 TS and Hurricane DATA'!$K$5:$K$498,$F$40)</f>
        <v>0</v>
      </c>
      <c r="BR49">
        <f>COUNTIFS('150 TS and Hurricane DATA'!$I$5:$I$498,$E$40,'150 TS and Hurricane DATA'!$J$5:$J$498,$E49,'150 TS and Hurricane DATA'!$H$5:$H$498,BR$5,'150 TS and Hurricane DATA'!$K$5:$K$498,$F$40)</f>
        <v>0</v>
      </c>
      <c r="BS49">
        <f>COUNTIFS('150 TS and Hurricane DATA'!$I$5:$I$498,$E$40,'150 TS and Hurricane DATA'!$J$5:$J$498,$E49,'150 TS and Hurricane DATA'!$H$5:$H$498,BS$5,'150 TS and Hurricane DATA'!$K$5:$K$498,$F$40)</f>
        <v>0</v>
      </c>
      <c r="BT49">
        <f>COUNTIFS('150 TS and Hurricane DATA'!$I$5:$I$498,$E$40,'150 TS and Hurricane DATA'!$J$5:$J$498,$E49,'150 TS and Hurricane DATA'!$H$5:$H$498,BT$5,'150 TS and Hurricane DATA'!$K$5:$K$498,$F$40)</f>
        <v>0</v>
      </c>
      <c r="BU49">
        <f>COUNTIFS('150 TS and Hurricane DATA'!$I$5:$I$498,$E$40,'150 TS and Hurricane DATA'!$J$5:$J$498,$E49,'150 TS and Hurricane DATA'!$H$5:$H$498,BU$5,'150 TS and Hurricane DATA'!$K$5:$K$498,$F$40)</f>
        <v>0</v>
      </c>
      <c r="BV49">
        <f>COUNTIFS('150 TS and Hurricane DATA'!$I$5:$I$498,$E$40,'150 TS and Hurricane DATA'!$J$5:$J$498,$E49,'150 TS and Hurricane DATA'!$H$5:$H$498,BV$5,'150 TS and Hurricane DATA'!$K$5:$K$498,$F$40)</f>
        <v>0</v>
      </c>
      <c r="BW49">
        <f>COUNTIFS('150 TS and Hurricane DATA'!$I$5:$I$498,$E$40,'150 TS and Hurricane DATA'!$J$5:$J$498,$E49,'150 TS and Hurricane DATA'!$H$5:$H$498,BW$5,'150 TS and Hurricane DATA'!$K$5:$K$498,$F$40)</f>
        <v>0</v>
      </c>
      <c r="BX49">
        <f>COUNTIFS('150 TS and Hurricane DATA'!$I$5:$I$498,$E$40,'150 TS and Hurricane DATA'!$J$5:$J$498,$E49,'150 TS and Hurricane DATA'!$H$5:$H$498,BX$5,'150 TS and Hurricane DATA'!$K$5:$K$498,$F$40)</f>
        <v>0</v>
      </c>
      <c r="BY49">
        <f>COUNTIFS('150 TS and Hurricane DATA'!$I$5:$I$498,$E$40,'150 TS and Hurricane DATA'!$J$5:$J$498,$E49,'150 TS and Hurricane DATA'!$H$5:$H$498,BY$5,'150 TS and Hurricane DATA'!$K$5:$K$498,$F$40)</f>
        <v>0</v>
      </c>
      <c r="BZ49">
        <f>COUNTIFS('150 TS and Hurricane DATA'!$I$5:$I$498,$E$40,'150 TS and Hurricane DATA'!$J$5:$J$498,$E49,'150 TS and Hurricane DATA'!$H$5:$H$498,BZ$5,'150 TS and Hurricane DATA'!$K$5:$K$498,$F$40)</f>
        <v>0</v>
      </c>
      <c r="CA49">
        <f>COUNTIFS('150 TS and Hurricane DATA'!$I$5:$I$498,$E$40,'150 TS and Hurricane DATA'!$J$5:$J$498,$E49,'150 TS and Hurricane DATA'!$H$5:$H$498,CA$5,'150 TS and Hurricane DATA'!$K$5:$K$498,$F$40)</f>
        <v>0</v>
      </c>
      <c r="CB49">
        <f>COUNTIFS('150 TS and Hurricane DATA'!$I$5:$I$498,$E$40,'150 TS and Hurricane DATA'!$J$5:$J$498,$E49,'150 TS and Hurricane DATA'!$H$5:$H$498,CB$5,'150 TS and Hurricane DATA'!$K$5:$K$498,$F$40)</f>
        <v>0</v>
      </c>
      <c r="CC49">
        <f>COUNTIFS('150 TS and Hurricane DATA'!$I$5:$I$498,$E$40,'150 TS and Hurricane DATA'!$J$5:$J$498,$E49,'150 TS and Hurricane DATA'!$H$5:$H$498,CC$5,'150 TS and Hurricane DATA'!$K$5:$K$498,$F$40)</f>
        <v>0</v>
      </c>
      <c r="CD49">
        <f>COUNTIFS('150 TS and Hurricane DATA'!$I$5:$I$498,$E$40,'150 TS and Hurricane DATA'!$J$5:$J$498,$E49,'150 TS and Hurricane DATA'!$H$5:$H$498,CD$5,'150 TS and Hurricane DATA'!$K$5:$K$498,$F$40)</f>
        <v>0</v>
      </c>
      <c r="CE49">
        <f>COUNTIFS('150 TS and Hurricane DATA'!$I$5:$I$498,$E$40,'150 TS and Hurricane DATA'!$J$5:$J$498,$E49,'150 TS and Hurricane DATA'!$H$5:$H$498,CE$5,'150 TS and Hurricane DATA'!$K$5:$K$498,$F$40)</f>
        <v>0</v>
      </c>
      <c r="CF49">
        <f>COUNTIFS('150 TS and Hurricane DATA'!$I$5:$I$498,$E$40,'150 TS and Hurricane DATA'!$J$5:$J$498,$E49,'150 TS and Hurricane DATA'!$H$5:$H$498,CF$5,'150 TS and Hurricane DATA'!$K$5:$K$498,$F$40)</f>
        <v>0</v>
      </c>
      <c r="CG49">
        <f>COUNTIFS('150 TS and Hurricane DATA'!$I$5:$I$498,$E$40,'150 TS and Hurricane DATA'!$J$5:$J$498,$E49,'150 TS and Hurricane DATA'!$H$5:$H$498,CG$5,'150 TS and Hurricane DATA'!$K$5:$K$498,$F$40)</f>
        <v>0</v>
      </c>
      <c r="CH49">
        <f>COUNTIFS('150 TS and Hurricane DATA'!$I$5:$I$498,$E$40,'150 TS and Hurricane DATA'!$J$5:$J$498,$E49,'150 TS and Hurricane DATA'!$H$5:$H$498,CH$5,'150 TS and Hurricane DATA'!$K$5:$K$498,$F$40)</f>
        <v>0</v>
      </c>
      <c r="CI49">
        <f>COUNTIFS('150 TS and Hurricane DATA'!$I$5:$I$498,$E$40,'150 TS and Hurricane DATA'!$J$5:$J$498,$E49,'150 TS and Hurricane DATA'!$H$5:$H$498,CI$5,'150 TS and Hurricane DATA'!$K$5:$K$498,$F$40)</f>
        <v>0</v>
      </c>
      <c r="CJ49">
        <f>COUNTIFS('150 TS and Hurricane DATA'!$I$5:$I$498,$E$40,'150 TS and Hurricane DATA'!$J$5:$J$498,$E49,'150 TS and Hurricane DATA'!$H$5:$H$498,CJ$5,'150 TS and Hurricane DATA'!$K$5:$K$498,$F$40)</f>
        <v>0</v>
      </c>
      <c r="CK49">
        <f>COUNTIFS('150 TS and Hurricane DATA'!$I$5:$I$498,$E$40,'150 TS and Hurricane DATA'!$J$5:$J$498,$E49,'150 TS and Hurricane DATA'!$H$5:$H$498,CK$5,'150 TS and Hurricane DATA'!$K$5:$K$498,$F$40)</f>
        <v>0</v>
      </c>
      <c r="CL49">
        <f>COUNTIFS('150 TS and Hurricane DATA'!$I$5:$I$498,$E$40,'150 TS and Hurricane DATA'!$J$5:$J$498,$E49,'150 TS and Hurricane DATA'!$H$5:$H$498,CL$5,'150 TS and Hurricane DATA'!$K$5:$K$498,$F$40)</f>
        <v>0</v>
      </c>
      <c r="CM49">
        <f>COUNTIFS('150 TS and Hurricane DATA'!$I$5:$I$498,$E$40,'150 TS and Hurricane DATA'!$J$5:$J$498,$E49,'150 TS and Hurricane DATA'!$H$5:$H$498,CM$5,'150 TS and Hurricane DATA'!$K$5:$K$498,$F$40)</f>
        <v>0</v>
      </c>
      <c r="CN49">
        <f>COUNTIFS('150 TS and Hurricane DATA'!$I$5:$I$498,$E$40,'150 TS and Hurricane DATA'!$J$5:$J$498,$E49,'150 TS and Hurricane DATA'!$H$5:$H$498,CN$5,'150 TS and Hurricane DATA'!$K$5:$K$498,$F$40)</f>
        <v>0</v>
      </c>
      <c r="CO49">
        <f>COUNTIFS('150 TS and Hurricane DATA'!$I$5:$I$498,$E$40,'150 TS and Hurricane DATA'!$J$5:$J$498,$E49,'150 TS and Hurricane DATA'!$H$5:$H$498,CO$5,'150 TS and Hurricane DATA'!$K$5:$K$498,$F$40)</f>
        <v>0</v>
      </c>
      <c r="CP49">
        <f>COUNTIFS('150 TS and Hurricane DATA'!$I$5:$I$498,$E$40,'150 TS and Hurricane DATA'!$J$5:$J$498,$E49,'150 TS and Hurricane DATA'!$H$5:$H$498,CP$5,'150 TS and Hurricane DATA'!$K$5:$K$498,$F$40)</f>
        <v>0</v>
      </c>
      <c r="CQ49">
        <f>COUNTIFS('150 TS and Hurricane DATA'!$I$5:$I$498,$E$40,'150 TS and Hurricane DATA'!$J$5:$J$498,$E49,'150 TS and Hurricane DATA'!$H$5:$H$498,CQ$5,'150 TS and Hurricane DATA'!$K$5:$K$498,$F$40)</f>
        <v>0</v>
      </c>
      <c r="CR49">
        <f>COUNTIFS('150 TS and Hurricane DATA'!$I$5:$I$498,$E$40,'150 TS and Hurricane DATA'!$J$5:$J$498,$E49,'150 TS and Hurricane DATA'!$H$5:$H$498,CR$5,'150 TS and Hurricane DATA'!$K$5:$K$498,$F$40)</f>
        <v>0</v>
      </c>
      <c r="CS49">
        <f>COUNTIFS('150 TS and Hurricane DATA'!$I$5:$I$498,$E$40,'150 TS and Hurricane DATA'!$J$5:$J$498,$E49,'150 TS and Hurricane DATA'!$H$5:$H$498,CS$5,'150 TS and Hurricane DATA'!$K$5:$K$498,$F$40)</f>
        <v>0</v>
      </c>
      <c r="CT49">
        <f>COUNTIFS('150 TS and Hurricane DATA'!$I$5:$I$498,$E$40,'150 TS and Hurricane DATA'!$J$5:$J$498,$E49,'150 TS and Hurricane DATA'!$H$5:$H$498,CT$5,'150 TS and Hurricane DATA'!$K$5:$K$498,$F$40)</f>
        <v>0</v>
      </c>
      <c r="CU49">
        <f>COUNTIFS('150 TS and Hurricane DATA'!$I$5:$I$498,$E$40,'150 TS and Hurricane DATA'!$J$5:$J$498,$E49,'150 TS and Hurricane DATA'!$H$5:$H$498,CU$5,'150 TS and Hurricane DATA'!$K$5:$K$498,$F$40)</f>
        <v>0</v>
      </c>
      <c r="CV49">
        <f>COUNTIFS('150 TS and Hurricane DATA'!$I$5:$I$498,$E$40,'150 TS and Hurricane DATA'!$J$5:$J$498,$E49,'150 TS and Hurricane DATA'!$H$5:$H$498,CV$5,'150 TS and Hurricane DATA'!$K$5:$K$498,$F$40)</f>
        <v>0</v>
      </c>
      <c r="CW49">
        <f>COUNTIFS('150 TS and Hurricane DATA'!$I$5:$I$498,$E$40,'150 TS and Hurricane DATA'!$J$5:$J$498,$E49,'150 TS and Hurricane DATA'!$H$5:$H$498,CW$5,'150 TS and Hurricane DATA'!$K$5:$K$498,$F$40)</f>
        <v>0</v>
      </c>
      <c r="CX49">
        <f>COUNTIFS('150 TS and Hurricane DATA'!$I$5:$I$498,$E$40,'150 TS and Hurricane DATA'!$J$5:$J$498,$E49,'150 TS and Hurricane DATA'!$H$5:$H$498,CX$5,'150 TS and Hurricane DATA'!$K$5:$K$498,$F$40)</f>
        <v>0</v>
      </c>
      <c r="CY49">
        <f>COUNTIFS('150 TS and Hurricane DATA'!$I$5:$I$498,$E$40,'150 TS and Hurricane DATA'!$J$5:$J$498,$E49,'150 TS and Hurricane DATA'!$H$5:$H$498,CY$5,'150 TS and Hurricane DATA'!$K$5:$K$498,$F$40)</f>
        <v>0</v>
      </c>
      <c r="CZ49">
        <f>COUNTIFS('150 TS and Hurricane DATA'!$I$5:$I$498,$E$40,'150 TS and Hurricane DATA'!$J$5:$J$498,$E49,'150 TS and Hurricane DATA'!$H$5:$H$498,CZ$5,'150 TS and Hurricane DATA'!$K$5:$K$498,$F$40)</f>
        <v>0</v>
      </c>
      <c r="DA49">
        <f>COUNTIFS('150 TS and Hurricane DATA'!$I$5:$I$498,$E$40,'150 TS and Hurricane DATA'!$J$5:$J$498,$E49,'150 TS and Hurricane DATA'!$H$5:$H$498,DA$5,'150 TS and Hurricane DATA'!$K$5:$K$498,$F$40)</f>
        <v>0</v>
      </c>
      <c r="DB49">
        <f>COUNTIFS('150 TS and Hurricane DATA'!$I$5:$I$498,$E$40,'150 TS and Hurricane DATA'!$J$5:$J$498,$E49,'150 TS and Hurricane DATA'!$H$5:$H$498,DB$5,'150 TS and Hurricane DATA'!$K$5:$K$498,$F$40)</f>
        <v>0</v>
      </c>
      <c r="DC49">
        <f>COUNTIFS('150 TS and Hurricane DATA'!$I$5:$I$498,$E$40,'150 TS and Hurricane DATA'!$J$5:$J$498,$E49,'150 TS and Hurricane DATA'!$H$5:$H$498,DC$5,'150 TS and Hurricane DATA'!$K$5:$K$498,$F$40)</f>
        <v>0</v>
      </c>
      <c r="DD49">
        <f>COUNTIFS('150 TS and Hurricane DATA'!$I$5:$I$498,$E$40,'150 TS and Hurricane DATA'!$J$5:$J$498,$E49,'150 TS and Hurricane DATA'!$H$5:$H$498,DD$5,'150 TS and Hurricane DATA'!$K$5:$K$498,$F$40)</f>
        <v>1</v>
      </c>
      <c r="DE49">
        <f>COUNTIFS('150 TS and Hurricane DATA'!$I$5:$I$498,$E$40,'150 TS and Hurricane DATA'!$J$5:$J$498,$E49,'150 TS and Hurricane DATA'!$H$5:$H$498,DE$5,'150 TS and Hurricane DATA'!$K$5:$K$498,$F$40)</f>
        <v>2</v>
      </c>
      <c r="DF49">
        <f>COUNTIFS('150 TS and Hurricane DATA'!$I$5:$I$498,$E$40,'150 TS and Hurricane DATA'!$J$5:$J$498,$E49,'150 TS and Hurricane DATA'!$H$5:$H$498,DF$5,'150 TS and Hurricane DATA'!$K$5:$K$498,$F$40)</f>
        <v>1</v>
      </c>
      <c r="DG49">
        <f>COUNTIFS('150 TS and Hurricane DATA'!$I$5:$I$498,$E$40,'150 TS and Hurricane DATA'!$J$5:$J$498,$E49,'150 TS and Hurricane DATA'!$H$5:$H$498,DG$5,'150 TS and Hurricane DATA'!$K$5:$K$498,$F$40)</f>
        <v>0</v>
      </c>
      <c r="DH49">
        <f>COUNTIFS('150 TS and Hurricane DATA'!$I$5:$I$498,$E$40,'150 TS and Hurricane DATA'!$J$5:$J$498,$E49,'150 TS and Hurricane DATA'!$H$5:$H$498,DH$5,'150 TS and Hurricane DATA'!$K$5:$K$498,$F$40)</f>
        <v>0</v>
      </c>
      <c r="DI49">
        <f>COUNTIFS('150 TS and Hurricane DATA'!$I$5:$I$498,$E$40,'150 TS and Hurricane DATA'!$J$5:$J$498,$E49,'150 TS and Hurricane DATA'!$H$5:$H$498,DI$5,'150 TS and Hurricane DATA'!$K$5:$K$498,$F$40)</f>
        <v>0</v>
      </c>
      <c r="DJ49">
        <f>COUNTIFS('150 TS and Hurricane DATA'!$I$5:$I$498,$E$40,'150 TS and Hurricane DATA'!$J$5:$J$498,$E49,'150 TS and Hurricane DATA'!$H$5:$H$498,DJ$5,'150 TS and Hurricane DATA'!$K$5:$K$498,$F$40)</f>
        <v>0</v>
      </c>
      <c r="DK49">
        <f>COUNTIFS('150 TS and Hurricane DATA'!$I$5:$I$498,$E$40,'150 TS and Hurricane DATA'!$J$5:$J$498,$E49,'150 TS and Hurricane DATA'!$H$5:$H$498,DK$5,'150 TS and Hurricane DATA'!$K$5:$K$498,$F$40)</f>
        <v>0</v>
      </c>
      <c r="DL49">
        <f>COUNTIFS('150 TS and Hurricane DATA'!$I$5:$I$498,$E$40,'150 TS and Hurricane DATA'!$J$5:$J$498,$E49,'150 TS and Hurricane DATA'!$H$5:$H$498,DL$5,'150 TS and Hurricane DATA'!$K$5:$K$498,$F$40)</f>
        <v>0</v>
      </c>
      <c r="DM49">
        <f>COUNTIFS('150 TS and Hurricane DATA'!$I$5:$I$498,$E$40,'150 TS and Hurricane DATA'!$J$5:$J$498,$E49,'150 TS and Hurricane DATA'!$H$5:$H$498,DM$5,'150 TS and Hurricane DATA'!$K$5:$K$498,$F$40)</f>
        <v>0</v>
      </c>
      <c r="DN49">
        <f>COUNTIFS('150 TS and Hurricane DATA'!$I$5:$I$498,$E$40,'150 TS and Hurricane DATA'!$J$5:$J$498,$E49,'150 TS and Hurricane DATA'!$H$5:$H$498,DN$5,'150 TS and Hurricane DATA'!$K$5:$K$498,$F$40)</f>
        <v>1</v>
      </c>
      <c r="DO49">
        <f>COUNTIFS('150 TS and Hurricane DATA'!$I$5:$I$498,$E$40,'150 TS and Hurricane DATA'!$J$5:$J$498,$E49,'150 TS and Hurricane DATA'!$H$5:$H$498,DO$5,'150 TS and Hurricane DATA'!$K$5:$K$498,$F$40)</f>
        <v>0</v>
      </c>
      <c r="DP49">
        <f>COUNTIFS('150 TS and Hurricane DATA'!$I$5:$I$498,$E$40,'150 TS and Hurricane DATA'!$J$5:$J$498,$E49,'150 TS and Hurricane DATA'!$H$5:$H$498,DP$5,'150 TS and Hurricane DATA'!$K$5:$K$498,$F$40)</f>
        <v>0</v>
      </c>
      <c r="DQ49">
        <f>COUNTIFS('150 TS and Hurricane DATA'!$I$5:$I$498,$E$40,'150 TS and Hurricane DATA'!$J$5:$J$498,$E49,'150 TS and Hurricane DATA'!$H$5:$H$498,DQ$5,'150 TS and Hurricane DATA'!$K$5:$K$498,$F$40)</f>
        <v>0</v>
      </c>
      <c r="DR49">
        <f>COUNTIFS('150 TS and Hurricane DATA'!$I$5:$I$498,$E$40,'150 TS and Hurricane DATA'!$J$5:$J$498,$E49,'150 TS and Hurricane DATA'!$H$5:$H$498,DR$5,'150 TS and Hurricane DATA'!$K$5:$K$498,$F$40)</f>
        <v>0</v>
      </c>
      <c r="DS49">
        <f>COUNTIFS('150 TS and Hurricane DATA'!$I$5:$I$498,$E$40,'150 TS and Hurricane DATA'!$J$5:$J$498,$E49,'150 TS and Hurricane DATA'!$H$5:$H$498,DS$5,'150 TS and Hurricane DATA'!$K$5:$K$498,$F$40)</f>
        <v>0</v>
      </c>
      <c r="DT49">
        <f>COUNTIFS('150 TS and Hurricane DATA'!$I$5:$I$498,$E$40,'150 TS and Hurricane DATA'!$J$5:$J$498,$E49,'150 TS and Hurricane DATA'!$H$5:$H$498,DT$5,'150 TS and Hurricane DATA'!$K$5:$K$498,$F$40)</f>
        <v>1</v>
      </c>
      <c r="DU49">
        <f>COUNTIFS('150 TS and Hurricane DATA'!$I$5:$I$498,$E$40,'150 TS and Hurricane DATA'!$J$5:$J$498,$E49,'150 TS and Hurricane DATA'!$H$5:$H$498,DU$5,'150 TS and Hurricane DATA'!$K$5:$K$498,$F$40)</f>
        <v>1</v>
      </c>
      <c r="DV49">
        <f>COUNTIFS('150 TS and Hurricane DATA'!$I$5:$I$498,$E$40,'150 TS and Hurricane DATA'!$J$5:$J$498,$E49,'150 TS and Hurricane DATA'!$H$5:$H$498,DV$5,'150 TS and Hurricane DATA'!$K$5:$K$498,$F$40)</f>
        <v>0</v>
      </c>
      <c r="DW49">
        <f>COUNTIFS('150 TS and Hurricane DATA'!$I$5:$I$498,$E$40,'150 TS and Hurricane DATA'!$J$5:$J$498,$E49,'150 TS and Hurricane DATA'!$H$5:$H$498,DW$5,'150 TS and Hurricane DATA'!$K$5:$K$498,$F$40)</f>
        <v>1</v>
      </c>
      <c r="DX49">
        <f>COUNTIFS('150 TS and Hurricane DATA'!$I$5:$I$498,$E$40,'150 TS and Hurricane DATA'!$J$5:$J$498,$E49,'150 TS and Hurricane DATA'!$H$5:$H$498,DX$5,'150 TS and Hurricane DATA'!$K$5:$K$498,$F$40)</f>
        <v>0</v>
      </c>
      <c r="DY49">
        <f>COUNTIFS('150 TS and Hurricane DATA'!$I$5:$I$498,$E$40,'150 TS and Hurricane DATA'!$J$5:$J$498,$E49,'150 TS and Hurricane DATA'!$H$5:$H$498,DY$5,'150 TS and Hurricane DATA'!$K$5:$K$498,$F$40)</f>
        <v>1</v>
      </c>
      <c r="DZ49">
        <f>COUNTIFS('150 TS and Hurricane DATA'!$I$5:$I$498,$E$40,'150 TS and Hurricane DATA'!$J$5:$J$498,$E49,'150 TS and Hurricane DATA'!$H$5:$H$498,DZ$5,'150 TS and Hurricane DATA'!$K$5:$K$498,$F$40)</f>
        <v>0</v>
      </c>
      <c r="EA49">
        <f>COUNTIFS('150 TS and Hurricane DATA'!$I$5:$I$498,$E$40,'150 TS and Hurricane DATA'!$J$5:$J$498,$E49,'150 TS and Hurricane DATA'!$H$5:$H$498,EA$5,'150 TS and Hurricane DATA'!$K$5:$K$498,$F$40)</f>
        <v>0</v>
      </c>
      <c r="EB49">
        <f>COUNTIFS('150 TS and Hurricane DATA'!$I$5:$I$498,$E$40,'150 TS and Hurricane DATA'!$J$5:$J$498,$E49,'150 TS and Hurricane DATA'!$H$5:$H$498,EB$5,'150 TS and Hurricane DATA'!$K$5:$K$498,$F$40)</f>
        <v>1</v>
      </c>
      <c r="EC49">
        <f>COUNTIFS('150 TS and Hurricane DATA'!$I$5:$I$498,$E$40,'150 TS and Hurricane DATA'!$J$5:$J$498,$E49,'150 TS and Hurricane DATA'!$H$5:$H$498,EC$5,'150 TS and Hurricane DATA'!$K$5:$K$498,$F$40)</f>
        <v>0</v>
      </c>
      <c r="ED49">
        <f>COUNTIFS('150 TS and Hurricane DATA'!$I$5:$I$498,$E$40,'150 TS and Hurricane DATA'!$J$5:$J$498,$E49,'150 TS and Hurricane DATA'!$H$5:$H$498,ED$5,'150 TS and Hurricane DATA'!$K$5:$K$498,$F$40)</f>
        <v>0</v>
      </c>
      <c r="EE49">
        <f>COUNTIFS('150 TS and Hurricane DATA'!$I$5:$I$498,$E$40,'150 TS and Hurricane DATA'!$J$5:$J$498,$E49,'150 TS and Hurricane DATA'!$H$5:$H$498,EE$5,'150 TS and Hurricane DATA'!$K$5:$K$498,$F$40)</f>
        <v>0</v>
      </c>
      <c r="EF49">
        <f>COUNTIFS('150 TS and Hurricane DATA'!$I$5:$I$498,$E$40,'150 TS and Hurricane DATA'!$J$5:$J$498,$E49,'150 TS and Hurricane DATA'!$H$5:$H$498,EF$5,'150 TS and Hurricane DATA'!$K$5:$K$498,$F$40)</f>
        <v>1</v>
      </c>
      <c r="EG49">
        <f>COUNTIFS('150 TS and Hurricane DATA'!$I$5:$I$498,$E$40,'150 TS and Hurricane DATA'!$J$5:$J$498,$E49,'150 TS and Hurricane DATA'!$H$5:$H$498,EG$5,'150 TS and Hurricane DATA'!$K$5:$K$498,$F$40)</f>
        <v>1</v>
      </c>
      <c r="EH49">
        <f>COUNTIFS('150 TS and Hurricane DATA'!$I$5:$I$498,$E$40,'150 TS and Hurricane DATA'!$J$5:$J$498,$E49,'150 TS and Hurricane DATA'!$H$5:$H$498,EH$5,'150 TS and Hurricane DATA'!$K$5:$K$498,$F$40)</f>
        <v>0</v>
      </c>
      <c r="EI49">
        <f>COUNTIFS('150 TS and Hurricane DATA'!$I$5:$I$498,$E$40,'150 TS and Hurricane DATA'!$J$5:$J$498,$E49,'150 TS and Hurricane DATA'!$H$5:$H$498,EI$5,'150 TS and Hurricane DATA'!$K$5:$K$498,$F$40)</f>
        <v>0</v>
      </c>
      <c r="EJ49">
        <f>COUNTIFS('150 TS and Hurricane DATA'!$I$5:$I$498,$E$40,'150 TS and Hurricane DATA'!$J$5:$J$498,$E49,'150 TS and Hurricane DATA'!$H$5:$H$498,EJ$5,'150 TS and Hurricane DATA'!$K$5:$K$498,$F$40)</f>
        <v>0</v>
      </c>
      <c r="EK49">
        <f>COUNTIFS('150 TS and Hurricane DATA'!$I$5:$I$498,$E$40,'150 TS and Hurricane DATA'!$J$5:$J$498,$E49,'150 TS and Hurricane DATA'!$H$5:$H$498,EK$5,'150 TS and Hurricane DATA'!$K$5:$K$498,$F$40)</f>
        <v>0</v>
      </c>
      <c r="EL49">
        <f>COUNTIFS('150 TS and Hurricane DATA'!$I$5:$I$498,$E$40,'150 TS and Hurricane DATA'!$J$5:$J$498,$E49,'150 TS and Hurricane DATA'!$H$5:$H$498,EL$5,'150 TS and Hurricane DATA'!$K$5:$K$498,$F$40)</f>
        <v>0</v>
      </c>
      <c r="EM49">
        <f>COUNTIFS('150 TS and Hurricane DATA'!$I$5:$I$498,$E$40,'150 TS and Hurricane DATA'!$J$5:$J$498,$E49,'150 TS and Hurricane DATA'!$H$5:$H$498,EM$5,'150 TS and Hurricane DATA'!$K$5:$K$498,$F$40)</f>
        <v>0</v>
      </c>
      <c r="EN49">
        <f>COUNTIFS('150 TS and Hurricane DATA'!$I$5:$I$498,$E$40,'150 TS and Hurricane DATA'!$J$5:$J$498,$E49,'150 TS and Hurricane DATA'!$H$5:$H$498,EN$5,'150 TS and Hurricane DATA'!$K$5:$K$498,$F$40)</f>
        <v>0</v>
      </c>
      <c r="EO49">
        <f>COUNTIFS('150 TS and Hurricane DATA'!$I$5:$I$498,$E$40,'150 TS and Hurricane DATA'!$J$5:$J$498,$E49,'150 TS and Hurricane DATA'!$H$5:$H$498,EO$5,'150 TS and Hurricane DATA'!$K$5:$K$498,$F$40)</f>
        <v>0</v>
      </c>
      <c r="EP49">
        <f>COUNTIFS('150 TS and Hurricane DATA'!$I$5:$I$498,$E$40,'150 TS and Hurricane DATA'!$J$5:$J$498,$E49,'150 TS and Hurricane DATA'!$H$5:$H$498,EP$5,'150 TS and Hurricane DATA'!$K$5:$K$498,$F$40)</f>
        <v>0</v>
      </c>
      <c r="EQ49">
        <f>COUNTIFS('150 TS and Hurricane DATA'!$I$5:$I$498,$E$40,'150 TS and Hurricane DATA'!$J$5:$J$498,$E49,'150 TS and Hurricane DATA'!$H$5:$H$498,EQ$5,'150 TS and Hurricane DATA'!$K$5:$K$498,$F$40)</f>
        <v>0</v>
      </c>
      <c r="ER49">
        <f>COUNTIFS('150 TS and Hurricane DATA'!$I$5:$I$498,$E$40,'150 TS and Hurricane DATA'!$J$5:$J$498,$E49,'150 TS and Hurricane DATA'!$H$5:$H$498,ER$5,'150 TS and Hurricane DATA'!$K$5:$K$498,$F$40)</f>
        <v>0</v>
      </c>
      <c r="ES49">
        <f>COUNTIFS('150 TS and Hurricane DATA'!$I$5:$I$498,$E$40,'150 TS and Hurricane DATA'!$J$5:$J$498,$E49,'150 TS and Hurricane DATA'!$H$5:$H$498,ES$5,'150 TS and Hurricane DATA'!$K$5:$K$498,$F$40)</f>
        <v>0</v>
      </c>
      <c r="ET49">
        <f>COUNTIFS('150 TS and Hurricane DATA'!$I$5:$I$498,$E$40,'150 TS and Hurricane DATA'!$J$5:$J$498,$E49,'150 TS and Hurricane DATA'!$H$5:$H$498,ET$5,'150 TS and Hurricane DATA'!$K$5:$K$498,$F$40)</f>
        <v>0</v>
      </c>
      <c r="EU49">
        <f>COUNTIFS('150 TS and Hurricane DATA'!$I$5:$I$498,$E$40,'150 TS and Hurricane DATA'!$J$5:$J$498,$E49,'150 TS and Hurricane DATA'!$H$5:$H$498,EU$5,'150 TS and Hurricane DATA'!$K$5:$K$498,$F$40)</f>
        <v>0</v>
      </c>
      <c r="EV49">
        <f>COUNTIFS('150 TS and Hurricane DATA'!$I$5:$I$498,$E$40,'150 TS and Hurricane DATA'!$J$5:$J$498,$E49,'150 TS and Hurricane DATA'!$H$5:$H$498,EV$5,'150 TS and Hurricane DATA'!$K$5:$K$498,$F$40)</f>
        <v>0</v>
      </c>
      <c r="EW49">
        <f>COUNTIFS('150 TS and Hurricane DATA'!$I$5:$I$498,$E$40,'150 TS and Hurricane DATA'!$J$5:$J$498,$E49,'150 TS and Hurricane DATA'!$H$5:$H$498,EW$5,'150 TS and Hurricane DATA'!$K$5:$K$498,$F$40)</f>
        <v>0</v>
      </c>
      <c r="EX49">
        <f>COUNTIFS('150 TS and Hurricane DATA'!$I$5:$I$498,$E$40,'150 TS and Hurricane DATA'!$J$5:$J$498,$E49,'150 TS and Hurricane DATA'!$H$5:$H$498,EX$5,'150 TS and Hurricane DATA'!$K$5:$K$498,$F$40)</f>
        <v>0</v>
      </c>
      <c r="EY49">
        <f>COUNTIFS('150 TS and Hurricane DATA'!$I$5:$I$498,$E$40,'150 TS and Hurricane DATA'!$J$5:$J$498,$E49,'150 TS and Hurricane DATA'!$H$5:$H$498,EY$5,'150 TS and Hurricane DATA'!$K$5:$K$498,$F$40)</f>
        <v>0</v>
      </c>
      <c r="EZ49">
        <f>COUNTIFS('150 TS and Hurricane DATA'!$I$5:$I$498,$E$40,'150 TS and Hurricane DATA'!$J$5:$J$498,$E49,'150 TS and Hurricane DATA'!$H$5:$H$498,EZ$5,'150 TS and Hurricane DATA'!$K$5:$K$498,$F$40)</f>
        <v>0</v>
      </c>
      <c r="FA49">
        <f>COUNTIFS('150 TS and Hurricane DATA'!$I$5:$I$498,$E$40,'150 TS and Hurricane DATA'!$J$5:$J$498,$E49,'150 TS and Hurricane DATA'!$H$5:$H$498,FA$5,'150 TS and Hurricane DATA'!$K$5:$K$498,$F$40)</f>
        <v>0</v>
      </c>
      <c r="FB49">
        <f>COUNTIFS('150 TS and Hurricane DATA'!$I$5:$I$498,$E$40,'150 TS and Hurricane DATA'!$J$5:$J$498,$E49,'150 TS and Hurricane DATA'!$H$5:$H$498,FB$5,'150 TS and Hurricane DATA'!$K$5:$K$498,$F$40)</f>
        <v>0</v>
      </c>
      <c r="FC49">
        <f>COUNTIFS('150 TS and Hurricane DATA'!$I$5:$I$498,$E$40,'150 TS and Hurricane DATA'!$J$5:$J$498,$E49,'150 TS and Hurricane DATA'!$H$5:$H$498,FC$5,'150 TS and Hurricane DATA'!$K$5:$K$498,$F$40)</f>
        <v>0</v>
      </c>
      <c r="FD49">
        <f>COUNTIFS('150 TS and Hurricane DATA'!$I$5:$I$498,$E$40,'150 TS and Hurricane DATA'!$J$5:$J$498,$E49,'150 TS and Hurricane DATA'!$H$5:$H$498,FD$5,'150 TS and Hurricane DATA'!$K$5:$K$498,$F$40)</f>
        <v>0</v>
      </c>
      <c r="FE49">
        <f>COUNTIFS('150 TS and Hurricane DATA'!$I$5:$I$498,$E$40,'150 TS and Hurricane DATA'!$J$5:$J$498,$E49,'150 TS and Hurricane DATA'!$H$5:$H$498,FE$5,'150 TS and Hurricane DATA'!$K$5:$K$498,$F$40)</f>
        <v>0</v>
      </c>
      <c r="FF49">
        <f>COUNTIFS('150 TS and Hurricane DATA'!$I$5:$I$498,$E$40,'150 TS and Hurricane DATA'!$J$5:$J$498,$E49,'150 TS and Hurricane DATA'!$H$5:$H$498,FF$5,'150 TS and Hurricane DATA'!$K$5:$K$498,$F$40)</f>
        <v>0</v>
      </c>
      <c r="FG49">
        <f>COUNTIFS('150 TS and Hurricane DATA'!$I$5:$I$498,$E$40,'150 TS and Hurricane DATA'!$J$5:$J$498,$E49,'150 TS and Hurricane DATA'!$H$5:$H$498,FG$5,'150 TS and Hurricane DATA'!$K$5:$K$498,$F$40)</f>
        <v>0</v>
      </c>
      <c r="FH49">
        <f>COUNTIFS('150 TS and Hurricane DATA'!$I$5:$I$498,$E$40,'150 TS and Hurricane DATA'!$J$5:$J$498,$E49,'150 TS and Hurricane DATA'!$H$5:$H$498,FH$5,'150 TS and Hurricane DATA'!$K$5:$K$498,$F$40)</f>
        <v>0</v>
      </c>
      <c r="FI49">
        <f>COUNTIFS('150 TS and Hurricane DATA'!$I$5:$I$498,$E$40,'150 TS and Hurricane DATA'!$J$5:$J$498,$E49,'150 TS and Hurricane DATA'!$H$5:$H$498,FI$5,'150 TS and Hurricane DATA'!$K$5:$K$498,$F$40)</f>
        <v>0</v>
      </c>
      <c r="FJ49">
        <f>COUNTIFS('150 TS and Hurricane DATA'!$I$5:$I$498,$E$40,'150 TS and Hurricane DATA'!$J$5:$J$498,$E49,'150 TS and Hurricane DATA'!$H$5:$H$498,FJ$5,'150 TS and Hurricane DATA'!$K$5:$K$498,$F$40)</f>
        <v>1</v>
      </c>
      <c r="FK49">
        <f>COUNTIFS('150 TS and Hurricane DATA'!$I$5:$I$498,$E$40,'150 TS and Hurricane DATA'!$J$5:$J$498,$E49,'150 TS and Hurricane DATA'!$H$5:$H$498,FK$5,'150 TS and Hurricane DATA'!$K$5:$K$498,$F$40)</f>
        <v>0</v>
      </c>
      <c r="FL49">
        <f>COUNTIFS('150 TS and Hurricane DATA'!$I$5:$I$498,$E$40,'150 TS and Hurricane DATA'!$J$5:$J$498,$E49,'150 TS and Hurricane DATA'!$H$5:$H$498,FL$5,'150 TS and Hurricane DATA'!$K$5:$K$498,$F$40)</f>
        <v>0</v>
      </c>
      <c r="FM49">
        <f>COUNTIFS('150 TS and Hurricane DATA'!$I$5:$I$498,$E$40,'150 TS and Hurricane DATA'!$J$5:$J$498,$E49,'150 TS and Hurricane DATA'!$H$5:$H$498,FM$5,'150 TS and Hurricane DATA'!$K$5:$K$498,$F$40)</f>
        <v>0</v>
      </c>
      <c r="FN49">
        <f>COUNTIFS('150 TS and Hurricane DATA'!$I$5:$I$498,$E$40,'150 TS and Hurricane DATA'!$J$5:$J$498,$E49,'150 TS and Hurricane DATA'!$H$5:$H$498,FN$5,'150 TS and Hurricane DATA'!$K$5:$K$498,$F$40)</f>
        <v>0</v>
      </c>
      <c r="FO49">
        <f>COUNTIFS('150 TS and Hurricane DATA'!$I$5:$I$498,$E$40,'150 TS and Hurricane DATA'!$J$5:$J$498,$E49,'150 TS and Hurricane DATA'!$H$5:$H$498,FO$5,'150 TS and Hurricane DATA'!$K$5:$K$498,$F$40)</f>
        <v>0</v>
      </c>
      <c r="FP49">
        <f>COUNTIFS('150 TS and Hurricane DATA'!$I$5:$I$498,$E$40,'150 TS and Hurricane DATA'!$J$5:$J$498,$E49,'150 TS and Hurricane DATA'!$H$5:$H$498,FP$5,'150 TS and Hurricane DATA'!$K$5:$K$498,$F$40)</f>
        <v>0</v>
      </c>
      <c r="FQ49">
        <f>COUNTIFS('150 TS and Hurricane DATA'!$I$5:$I$498,$E$40,'150 TS and Hurricane DATA'!$J$5:$J$498,$E49,'150 TS and Hurricane DATA'!$H$5:$H$498,FQ$5,'150 TS and Hurricane DATA'!$K$5:$K$498,$F$40)</f>
        <v>0</v>
      </c>
      <c r="FR49">
        <f>COUNTIFS('150 TS and Hurricane DATA'!$I$5:$I$498,$E$40,'150 TS and Hurricane DATA'!$J$5:$J$498,$E49,'150 TS and Hurricane DATA'!$H$5:$H$498,FR$5,'150 TS and Hurricane DATA'!$K$5:$K$498,$F$40)</f>
        <v>0</v>
      </c>
      <c r="FS49">
        <f>COUNTIFS('150 TS and Hurricane DATA'!$I$5:$I$498,$E$40,'150 TS and Hurricane DATA'!$J$5:$J$498,$E49,'150 TS and Hurricane DATA'!$H$5:$H$498,FS$5,'150 TS and Hurricane DATA'!$K$5:$K$498,$F$40)</f>
        <v>2</v>
      </c>
      <c r="FT49">
        <f>COUNTIFS('150 TS and Hurricane DATA'!$I$5:$I$498,$E$40,'150 TS and Hurricane DATA'!$J$5:$J$498,$E49,'150 TS and Hurricane DATA'!$H$5:$H$498,FT$5,'150 TS and Hurricane DATA'!$K$5:$K$498,$F$40)</f>
        <v>0</v>
      </c>
      <c r="FV49">
        <f t="shared" si="71"/>
        <v>18</v>
      </c>
    </row>
    <row r="50" spans="2:183" ht="15.75" thickBot="1">
      <c r="B50" s="99"/>
      <c r="D50" s="105" t="s">
        <v>25</v>
      </c>
      <c r="E50" s="106"/>
      <c r="F50" s="106">
        <f>SUM(F43:F49)</f>
        <v>0</v>
      </c>
      <c r="G50" s="106">
        <f t="shared" ref="G50:BR50" si="72">SUM(G43:G49)</f>
        <v>1</v>
      </c>
      <c r="H50" s="106">
        <f t="shared" si="72"/>
        <v>0</v>
      </c>
      <c r="I50" s="106">
        <f t="shared" si="72"/>
        <v>0</v>
      </c>
      <c r="J50" s="106">
        <f t="shared" si="72"/>
        <v>0</v>
      </c>
      <c r="K50" s="106">
        <f t="shared" si="72"/>
        <v>0</v>
      </c>
      <c r="L50" s="106">
        <f t="shared" si="72"/>
        <v>0</v>
      </c>
      <c r="M50" s="106">
        <f t="shared" si="72"/>
        <v>0</v>
      </c>
      <c r="N50" s="106">
        <f t="shared" si="72"/>
        <v>0</v>
      </c>
      <c r="O50" s="106">
        <f t="shared" si="72"/>
        <v>0</v>
      </c>
      <c r="P50" s="106">
        <f t="shared" si="72"/>
        <v>0</v>
      </c>
      <c r="Q50" s="106">
        <f t="shared" si="72"/>
        <v>0</v>
      </c>
      <c r="R50" s="106">
        <f t="shared" si="72"/>
        <v>0</v>
      </c>
      <c r="S50" s="106">
        <f t="shared" si="72"/>
        <v>0</v>
      </c>
      <c r="T50" s="106">
        <f t="shared" si="72"/>
        <v>0</v>
      </c>
      <c r="U50" s="106">
        <f t="shared" si="72"/>
        <v>1</v>
      </c>
      <c r="V50" s="106">
        <f t="shared" si="72"/>
        <v>0</v>
      </c>
      <c r="W50" s="106">
        <f t="shared" si="72"/>
        <v>0</v>
      </c>
      <c r="X50" s="106">
        <f t="shared" si="72"/>
        <v>0</v>
      </c>
      <c r="Y50" s="106">
        <f t="shared" si="72"/>
        <v>0</v>
      </c>
      <c r="Z50" s="106">
        <f t="shared" si="72"/>
        <v>0</v>
      </c>
      <c r="AA50" s="106">
        <f t="shared" si="72"/>
        <v>0</v>
      </c>
      <c r="AB50" s="106">
        <f t="shared" si="72"/>
        <v>0</v>
      </c>
      <c r="AC50" s="106">
        <f t="shared" si="72"/>
        <v>0</v>
      </c>
      <c r="AD50" s="106">
        <f t="shared" si="72"/>
        <v>0</v>
      </c>
      <c r="AE50" s="106">
        <f t="shared" si="72"/>
        <v>0</v>
      </c>
      <c r="AF50" s="106">
        <f t="shared" si="72"/>
        <v>1</v>
      </c>
      <c r="AG50" s="106">
        <f t="shared" si="72"/>
        <v>0</v>
      </c>
      <c r="AH50" s="106">
        <f t="shared" si="72"/>
        <v>1</v>
      </c>
      <c r="AI50" s="106">
        <f t="shared" si="72"/>
        <v>0</v>
      </c>
      <c r="AJ50" s="106">
        <f t="shared" si="72"/>
        <v>0</v>
      </c>
      <c r="AK50" s="106">
        <f t="shared" si="72"/>
        <v>0</v>
      </c>
      <c r="AL50" s="106">
        <f t="shared" si="72"/>
        <v>0</v>
      </c>
      <c r="AM50" s="106">
        <f t="shared" si="72"/>
        <v>0</v>
      </c>
      <c r="AN50" s="106">
        <f t="shared" si="72"/>
        <v>0</v>
      </c>
      <c r="AO50" s="106">
        <f t="shared" si="72"/>
        <v>1</v>
      </c>
      <c r="AP50" s="106">
        <f t="shared" si="72"/>
        <v>0</v>
      </c>
      <c r="AQ50" s="106">
        <f t="shared" si="72"/>
        <v>0</v>
      </c>
      <c r="AR50" s="106">
        <f t="shared" si="72"/>
        <v>0</v>
      </c>
      <c r="AS50" s="106">
        <f t="shared" si="72"/>
        <v>1</v>
      </c>
      <c r="AT50" s="106">
        <f t="shared" si="72"/>
        <v>0</v>
      </c>
      <c r="AU50" s="106">
        <f t="shared" si="72"/>
        <v>2</v>
      </c>
      <c r="AV50" s="106">
        <f t="shared" si="72"/>
        <v>0</v>
      </c>
      <c r="AW50" s="106">
        <f t="shared" si="72"/>
        <v>2</v>
      </c>
      <c r="AX50" s="106">
        <f t="shared" si="72"/>
        <v>0</v>
      </c>
      <c r="AY50" s="106">
        <f t="shared" si="72"/>
        <v>0</v>
      </c>
      <c r="AZ50" s="106">
        <f t="shared" si="72"/>
        <v>0</v>
      </c>
      <c r="BA50" s="106">
        <f t="shared" si="72"/>
        <v>0</v>
      </c>
      <c r="BB50" s="106">
        <f t="shared" si="72"/>
        <v>0</v>
      </c>
      <c r="BC50" s="106">
        <f t="shared" si="72"/>
        <v>0</v>
      </c>
      <c r="BD50" s="106">
        <f t="shared" si="72"/>
        <v>0</v>
      </c>
      <c r="BE50" s="106">
        <f t="shared" si="72"/>
        <v>0</v>
      </c>
      <c r="BF50" s="106">
        <f t="shared" si="72"/>
        <v>0</v>
      </c>
      <c r="BG50" s="106">
        <f t="shared" si="72"/>
        <v>0</v>
      </c>
      <c r="BH50" s="106">
        <f t="shared" si="72"/>
        <v>0</v>
      </c>
      <c r="BI50" s="106">
        <f t="shared" si="72"/>
        <v>0</v>
      </c>
      <c r="BJ50" s="106">
        <f t="shared" si="72"/>
        <v>1</v>
      </c>
      <c r="BK50" s="106">
        <f t="shared" si="72"/>
        <v>1</v>
      </c>
      <c r="BL50" s="106">
        <f t="shared" si="72"/>
        <v>0</v>
      </c>
      <c r="BM50" s="106">
        <f t="shared" si="72"/>
        <v>1</v>
      </c>
      <c r="BN50" s="106">
        <f t="shared" si="72"/>
        <v>0</v>
      </c>
      <c r="BO50" s="106">
        <f t="shared" si="72"/>
        <v>0</v>
      </c>
      <c r="BP50" s="106">
        <f t="shared" si="72"/>
        <v>0</v>
      </c>
      <c r="BQ50" s="106">
        <f t="shared" si="72"/>
        <v>0</v>
      </c>
      <c r="BR50" s="106">
        <f t="shared" si="72"/>
        <v>0</v>
      </c>
      <c r="BS50" s="106">
        <f t="shared" ref="BS50:ED50" si="73">SUM(BS43:BS49)</f>
        <v>1</v>
      </c>
      <c r="BT50" s="106">
        <f t="shared" si="73"/>
        <v>0</v>
      </c>
      <c r="BU50" s="106">
        <f t="shared" si="73"/>
        <v>0</v>
      </c>
      <c r="BV50" s="106">
        <f t="shared" si="73"/>
        <v>0</v>
      </c>
      <c r="BW50" s="106">
        <f t="shared" si="73"/>
        <v>0</v>
      </c>
      <c r="BX50" s="106">
        <f t="shared" si="73"/>
        <v>0</v>
      </c>
      <c r="BY50" s="106">
        <f t="shared" si="73"/>
        <v>0</v>
      </c>
      <c r="BZ50" s="106">
        <f t="shared" si="73"/>
        <v>0</v>
      </c>
      <c r="CA50" s="106">
        <f t="shared" si="73"/>
        <v>0</v>
      </c>
      <c r="CB50" s="106">
        <f t="shared" si="73"/>
        <v>1</v>
      </c>
      <c r="CC50" s="106">
        <f t="shared" si="73"/>
        <v>0</v>
      </c>
      <c r="CD50" s="106">
        <f t="shared" si="73"/>
        <v>1</v>
      </c>
      <c r="CE50" s="106">
        <f t="shared" si="73"/>
        <v>0</v>
      </c>
      <c r="CF50" s="106">
        <f t="shared" si="73"/>
        <v>0</v>
      </c>
      <c r="CG50" s="106">
        <f t="shared" si="73"/>
        <v>0</v>
      </c>
      <c r="CH50" s="106">
        <f t="shared" si="73"/>
        <v>0</v>
      </c>
      <c r="CI50" s="106">
        <f t="shared" si="73"/>
        <v>0</v>
      </c>
      <c r="CJ50" s="106">
        <f t="shared" si="73"/>
        <v>1</v>
      </c>
      <c r="CK50" s="106">
        <f t="shared" si="73"/>
        <v>0</v>
      </c>
      <c r="CL50" s="106">
        <f t="shared" si="73"/>
        <v>0</v>
      </c>
      <c r="CM50" s="106">
        <f t="shared" si="73"/>
        <v>1</v>
      </c>
      <c r="CN50" s="106">
        <f t="shared" si="73"/>
        <v>1</v>
      </c>
      <c r="CO50" s="106">
        <f t="shared" si="73"/>
        <v>0</v>
      </c>
      <c r="CP50" s="106">
        <f t="shared" si="73"/>
        <v>0</v>
      </c>
      <c r="CQ50" s="106">
        <f t="shared" si="73"/>
        <v>0</v>
      </c>
      <c r="CR50" s="106">
        <f t="shared" si="73"/>
        <v>0</v>
      </c>
      <c r="CS50" s="106">
        <f t="shared" si="73"/>
        <v>0</v>
      </c>
      <c r="CT50" s="106">
        <f t="shared" si="73"/>
        <v>0</v>
      </c>
      <c r="CU50" s="106">
        <f t="shared" si="73"/>
        <v>0</v>
      </c>
      <c r="CV50" s="106">
        <f t="shared" si="73"/>
        <v>0</v>
      </c>
      <c r="CW50" s="106">
        <f t="shared" si="73"/>
        <v>0</v>
      </c>
      <c r="CX50" s="106">
        <f t="shared" si="73"/>
        <v>0</v>
      </c>
      <c r="CY50" s="106">
        <f t="shared" si="73"/>
        <v>0</v>
      </c>
      <c r="CZ50" s="106">
        <f t="shared" si="73"/>
        <v>1</v>
      </c>
      <c r="DA50" s="106">
        <f t="shared" si="73"/>
        <v>0</v>
      </c>
      <c r="DB50" s="106">
        <f t="shared" si="73"/>
        <v>0</v>
      </c>
      <c r="DC50" s="106">
        <f t="shared" si="73"/>
        <v>0</v>
      </c>
      <c r="DD50" s="106">
        <f t="shared" si="73"/>
        <v>1</v>
      </c>
      <c r="DE50" s="106">
        <f t="shared" si="73"/>
        <v>2</v>
      </c>
      <c r="DF50" s="106">
        <f t="shared" si="73"/>
        <v>1</v>
      </c>
      <c r="DG50" s="106">
        <f t="shared" si="73"/>
        <v>0</v>
      </c>
      <c r="DH50" s="106">
        <f t="shared" si="73"/>
        <v>0</v>
      </c>
      <c r="DI50" s="106">
        <f t="shared" si="73"/>
        <v>0</v>
      </c>
      <c r="DJ50" s="106">
        <f t="shared" si="73"/>
        <v>0</v>
      </c>
      <c r="DK50" s="106">
        <f t="shared" si="73"/>
        <v>0</v>
      </c>
      <c r="DL50" s="106">
        <f t="shared" si="73"/>
        <v>0</v>
      </c>
      <c r="DM50" s="106">
        <f t="shared" si="73"/>
        <v>0</v>
      </c>
      <c r="DN50" s="106">
        <f t="shared" si="73"/>
        <v>1</v>
      </c>
      <c r="DO50" s="106">
        <f t="shared" si="73"/>
        <v>0</v>
      </c>
      <c r="DP50" s="106">
        <f t="shared" si="73"/>
        <v>2</v>
      </c>
      <c r="DQ50" s="106">
        <f t="shared" si="73"/>
        <v>0</v>
      </c>
      <c r="DR50" s="106">
        <f t="shared" si="73"/>
        <v>0</v>
      </c>
      <c r="DS50" s="106">
        <f t="shared" si="73"/>
        <v>0</v>
      </c>
      <c r="DT50" s="106">
        <f t="shared" si="73"/>
        <v>1</v>
      </c>
      <c r="DU50" s="106">
        <f t="shared" si="73"/>
        <v>1</v>
      </c>
      <c r="DV50" s="106">
        <f t="shared" si="73"/>
        <v>0</v>
      </c>
      <c r="DW50" s="106">
        <f t="shared" si="73"/>
        <v>1</v>
      </c>
      <c r="DX50" s="106">
        <f t="shared" si="73"/>
        <v>0</v>
      </c>
      <c r="DY50" s="106">
        <f t="shared" si="73"/>
        <v>1</v>
      </c>
      <c r="DZ50" s="106">
        <f t="shared" si="73"/>
        <v>1</v>
      </c>
      <c r="EA50" s="106">
        <f t="shared" si="73"/>
        <v>0</v>
      </c>
      <c r="EB50" s="106">
        <f t="shared" si="73"/>
        <v>1</v>
      </c>
      <c r="EC50" s="106">
        <f t="shared" si="73"/>
        <v>0</v>
      </c>
      <c r="ED50" s="106">
        <f t="shared" si="73"/>
        <v>0</v>
      </c>
      <c r="EE50" s="106">
        <f t="shared" ref="EE50:FT50" si="74">SUM(EE43:EE49)</f>
        <v>1</v>
      </c>
      <c r="EF50" s="106">
        <f t="shared" si="74"/>
        <v>1</v>
      </c>
      <c r="EG50" s="106">
        <f t="shared" si="74"/>
        <v>1</v>
      </c>
      <c r="EH50" s="106">
        <f t="shared" si="74"/>
        <v>0</v>
      </c>
      <c r="EI50" s="106">
        <f t="shared" si="74"/>
        <v>0</v>
      </c>
      <c r="EJ50" s="106">
        <f t="shared" si="74"/>
        <v>0</v>
      </c>
      <c r="EK50" s="106">
        <f t="shared" si="74"/>
        <v>0</v>
      </c>
      <c r="EL50" s="106">
        <f t="shared" si="74"/>
        <v>0</v>
      </c>
      <c r="EM50" s="106">
        <f t="shared" si="74"/>
        <v>0</v>
      </c>
      <c r="EN50" s="106">
        <f t="shared" si="74"/>
        <v>1</v>
      </c>
      <c r="EO50" s="106">
        <f t="shared" si="74"/>
        <v>0</v>
      </c>
      <c r="EP50" s="106">
        <f t="shared" si="74"/>
        <v>0</v>
      </c>
      <c r="EQ50" s="106">
        <f t="shared" si="74"/>
        <v>0</v>
      </c>
      <c r="ER50" s="106">
        <f t="shared" si="74"/>
        <v>0</v>
      </c>
      <c r="ES50" s="106">
        <f t="shared" si="74"/>
        <v>0</v>
      </c>
      <c r="ET50" s="106">
        <f t="shared" si="74"/>
        <v>0</v>
      </c>
      <c r="EU50" s="106">
        <f t="shared" si="74"/>
        <v>0</v>
      </c>
      <c r="EV50" s="106">
        <f t="shared" si="74"/>
        <v>0</v>
      </c>
      <c r="EW50" s="106">
        <f t="shared" si="74"/>
        <v>0</v>
      </c>
      <c r="EX50" s="106">
        <f t="shared" si="74"/>
        <v>0</v>
      </c>
      <c r="EY50" s="106">
        <f t="shared" si="74"/>
        <v>1</v>
      </c>
      <c r="EZ50" s="106">
        <f t="shared" si="74"/>
        <v>0</v>
      </c>
      <c r="FA50" s="106">
        <f t="shared" si="74"/>
        <v>0</v>
      </c>
      <c r="FB50" s="106">
        <f t="shared" si="74"/>
        <v>0</v>
      </c>
      <c r="FC50" s="106">
        <f t="shared" si="74"/>
        <v>0</v>
      </c>
      <c r="FD50" s="106">
        <f t="shared" si="74"/>
        <v>0</v>
      </c>
      <c r="FE50" s="106">
        <f t="shared" si="74"/>
        <v>1</v>
      </c>
      <c r="FF50" s="106">
        <f t="shared" si="74"/>
        <v>0</v>
      </c>
      <c r="FG50" s="106">
        <f t="shared" si="74"/>
        <v>0</v>
      </c>
      <c r="FH50" s="106">
        <f t="shared" si="74"/>
        <v>0</v>
      </c>
      <c r="FI50" s="106">
        <f t="shared" si="74"/>
        <v>0</v>
      </c>
      <c r="FJ50" s="106">
        <f t="shared" si="74"/>
        <v>1</v>
      </c>
      <c r="FK50" s="106">
        <f t="shared" si="74"/>
        <v>0</v>
      </c>
      <c r="FL50" s="106">
        <f t="shared" si="74"/>
        <v>0</v>
      </c>
      <c r="FM50" s="106">
        <f t="shared" si="74"/>
        <v>1</v>
      </c>
      <c r="FN50" s="106">
        <f t="shared" si="74"/>
        <v>0</v>
      </c>
      <c r="FO50" s="106">
        <f t="shared" si="74"/>
        <v>0</v>
      </c>
      <c r="FP50" s="106">
        <f t="shared" si="74"/>
        <v>1</v>
      </c>
      <c r="FQ50" s="106">
        <f t="shared" si="74"/>
        <v>0</v>
      </c>
      <c r="FR50" s="106">
        <f t="shared" si="74"/>
        <v>1</v>
      </c>
      <c r="FS50" s="106">
        <f t="shared" si="74"/>
        <v>2</v>
      </c>
      <c r="FT50" s="106">
        <f t="shared" si="74"/>
        <v>1</v>
      </c>
      <c r="FV50" s="106">
        <f t="shared" ref="FV50" si="75">SUM(FV43:FV49)</f>
        <v>46</v>
      </c>
    </row>
    <row r="51" spans="2:183" ht="15.75" thickTop="1">
      <c r="B51" s="99"/>
    </row>
    <row r="52" spans="2:183">
      <c r="B52" s="99"/>
      <c r="D52" s="98" t="s">
        <v>45</v>
      </c>
    </row>
    <row r="53" spans="2:183">
      <c r="B53" s="99"/>
      <c r="D53" t="s">
        <v>46</v>
      </c>
      <c r="F53">
        <f>SUM(F43:F45)</f>
        <v>0</v>
      </c>
      <c r="G53">
        <f t="shared" ref="G53:BR53" si="76">SUM(G43:G45)</f>
        <v>0</v>
      </c>
      <c r="H53">
        <f t="shared" si="76"/>
        <v>0</v>
      </c>
      <c r="I53">
        <f t="shared" si="76"/>
        <v>0</v>
      </c>
      <c r="J53">
        <f t="shared" si="76"/>
        <v>0</v>
      </c>
      <c r="K53">
        <f t="shared" si="76"/>
        <v>0</v>
      </c>
      <c r="L53">
        <f t="shared" si="76"/>
        <v>0</v>
      </c>
      <c r="M53">
        <f t="shared" si="76"/>
        <v>0</v>
      </c>
      <c r="N53">
        <f t="shared" si="76"/>
        <v>0</v>
      </c>
      <c r="O53">
        <f t="shared" si="76"/>
        <v>0</v>
      </c>
      <c r="P53">
        <f t="shared" si="76"/>
        <v>0</v>
      </c>
      <c r="Q53">
        <f t="shared" si="76"/>
        <v>0</v>
      </c>
      <c r="R53">
        <f t="shared" si="76"/>
        <v>0</v>
      </c>
      <c r="S53">
        <f t="shared" si="76"/>
        <v>0</v>
      </c>
      <c r="T53">
        <f t="shared" si="76"/>
        <v>0</v>
      </c>
      <c r="U53">
        <f t="shared" si="76"/>
        <v>0</v>
      </c>
      <c r="V53">
        <f t="shared" si="76"/>
        <v>0</v>
      </c>
      <c r="W53">
        <f t="shared" si="76"/>
        <v>0</v>
      </c>
      <c r="X53">
        <f t="shared" si="76"/>
        <v>0</v>
      </c>
      <c r="Y53">
        <f t="shared" si="76"/>
        <v>0</v>
      </c>
      <c r="Z53">
        <f t="shared" si="76"/>
        <v>0</v>
      </c>
      <c r="AA53">
        <f t="shared" si="76"/>
        <v>0</v>
      </c>
      <c r="AB53">
        <f t="shared" si="76"/>
        <v>0</v>
      </c>
      <c r="AC53">
        <f t="shared" si="76"/>
        <v>0</v>
      </c>
      <c r="AD53">
        <f t="shared" si="76"/>
        <v>0</v>
      </c>
      <c r="AE53">
        <f t="shared" si="76"/>
        <v>0</v>
      </c>
      <c r="AF53">
        <f t="shared" si="76"/>
        <v>0</v>
      </c>
      <c r="AG53">
        <f t="shared" si="76"/>
        <v>0</v>
      </c>
      <c r="AH53">
        <f t="shared" si="76"/>
        <v>0</v>
      </c>
      <c r="AI53">
        <f t="shared" si="76"/>
        <v>0</v>
      </c>
      <c r="AJ53">
        <f t="shared" si="76"/>
        <v>0</v>
      </c>
      <c r="AK53">
        <f t="shared" si="76"/>
        <v>0</v>
      </c>
      <c r="AL53">
        <f t="shared" si="76"/>
        <v>0</v>
      </c>
      <c r="AM53">
        <f t="shared" si="76"/>
        <v>0</v>
      </c>
      <c r="AN53">
        <f t="shared" si="76"/>
        <v>0</v>
      </c>
      <c r="AO53">
        <f t="shared" si="76"/>
        <v>0</v>
      </c>
      <c r="AP53">
        <f t="shared" si="76"/>
        <v>0</v>
      </c>
      <c r="AQ53">
        <f t="shared" si="76"/>
        <v>0</v>
      </c>
      <c r="AR53">
        <f t="shared" si="76"/>
        <v>0</v>
      </c>
      <c r="AS53">
        <f t="shared" si="76"/>
        <v>0</v>
      </c>
      <c r="AT53">
        <f t="shared" si="76"/>
        <v>0</v>
      </c>
      <c r="AU53">
        <f t="shared" si="76"/>
        <v>0</v>
      </c>
      <c r="AV53">
        <f t="shared" si="76"/>
        <v>0</v>
      </c>
      <c r="AW53">
        <f t="shared" si="76"/>
        <v>2</v>
      </c>
      <c r="AX53">
        <f t="shared" si="76"/>
        <v>0</v>
      </c>
      <c r="AY53">
        <f t="shared" si="76"/>
        <v>0</v>
      </c>
      <c r="AZ53">
        <f t="shared" si="76"/>
        <v>0</v>
      </c>
      <c r="BA53">
        <f t="shared" si="76"/>
        <v>0</v>
      </c>
      <c r="BB53">
        <f t="shared" si="76"/>
        <v>0</v>
      </c>
      <c r="BC53">
        <f t="shared" si="76"/>
        <v>0</v>
      </c>
      <c r="BD53">
        <f t="shared" si="76"/>
        <v>0</v>
      </c>
      <c r="BE53">
        <f t="shared" si="76"/>
        <v>0</v>
      </c>
      <c r="BF53">
        <f t="shared" si="76"/>
        <v>0</v>
      </c>
      <c r="BG53">
        <f t="shared" si="76"/>
        <v>0</v>
      </c>
      <c r="BH53">
        <f t="shared" si="76"/>
        <v>0</v>
      </c>
      <c r="BI53">
        <f t="shared" si="76"/>
        <v>0</v>
      </c>
      <c r="BJ53">
        <f t="shared" si="76"/>
        <v>0</v>
      </c>
      <c r="BK53">
        <f t="shared" si="76"/>
        <v>0</v>
      </c>
      <c r="BL53">
        <f t="shared" si="76"/>
        <v>0</v>
      </c>
      <c r="BM53">
        <f t="shared" si="76"/>
        <v>0</v>
      </c>
      <c r="BN53">
        <f t="shared" si="76"/>
        <v>0</v>
      </c>
      <c r="BO53">
        <f t="shared" si="76"/>
        <v>0</v>
      </c>
      <c r="BP53">
        <f t="shared" si="76"/>
        <v>0</v>
      </c>
      <c r="BQ53">
        <f t="shared" si="76"/>
        <v>0</v>
      </c>
      <c r="BR53">
        <f t="shared" si="76"/>
        <v>0</v>
      </c>
      <c r="BS53">
        <f t="shared" ref="BS53:ED53" si="77">SUM(BS43:BS45)</f>
        <v>0</v>
      </c>
      <c r="BT53">
        <f t="shared" si="77"/>
        <v>0</v>
      </c>
      <c r="BU53">
        <f t="shared" si="77"/>
        <v>0</v>
      </c>
      <c r="BV53">
        <f t="shared" si="77"/>
        <v>0</v>
      </c>
      <c r="BW53">
        <f t="shared" si="77"/>
        <v>0</v>
      </c>
      <c r="BX53">
        <f t="shared" si="77"/>
        <v>0</v>
      </c>
      <c r="BY53">
        <f t="shared" si="77"/>
        <v>0</v>
      </c>
      <c r="BZ53">
        <f t="shared" si="77"/>
        <v>0</v>
      </c>
      <c r="CA53">
        <f t="shared" si="77"/>
        <v>0</v>
      </c>
      <c r="CB53">
        <f t="shared" si="77"/>
        <v>0</v>
      </c>
      <c r="CC53">
        <f t="shared" si="77"/>
        <v>0</v>
      </c>
      <c r="CD53">
        <f t="shared" si="77"/>
        <v>0</v>
      </c>
      <c r="CE53">
        <f t="shared" si="77"/>
        <v>0</v>
      </c>
      <c r="CF53">
        <f t="shared" si="77"/>
        <v>0</v>
      </c>
      <c r="CG53">
        <f t="shared" si="77"/>
        <v>0</v>
      </c>
      <c r="CH53">
        <f t="shared" si="77"/>
        <v>0</v>
      </c>
      <c r="CI53">
        <f t="shared" si="77"/>
        <v>0</v>
      </c>
      <c r="CJ53">
        <f t="shared" si="77"/>
        <v>0</v>
      </c>
      <c r="CK53">
        <f t="shared" si="77"/>
        <v>0</v>
      </c>
      <c r="CL53">
        <f t="shared" si="77"/>
        <v>0</v>
      </c>
      <c r="CM53">
        <f t="shared" si="77"/>
        <v>0</v>
      </c>
      <c r="CN53">
        <f t="shared" si="77"/>
        <v>0</v>
      </c>
      <c r="CO53">
        <f t="shared" si="77"/>
        <v>0</v>
      </c>
      <c r="CP53">
        <f t="shared" si="77"/>
        <v>0</v>
      </c>
      <c r="CQ53">
        <f t="shared" si="77"/>
        <v>0</v>
      </c>
      <c r="CR53">
        <f t="shared" si="77"/>
        <v>0</v>
      </c>
      <c r="CS53">
        <f t="shared" si="77"/>
        <v>0</v>
      </c>
      <c r="CT53">
        <f t="shared" si="77"/>
        <v>0</v>
      </c>
      <c r="CU53">
        <f t="shared" si="77"/>
        <v>0</v>
      </c>
      <c r="CV53">
        <f t="shared" si="77"/>
        <v>0</v>
      </c>
      <c r="CW53">
        <f t="shared" si="77"/>
        <v>0</v>
      </c>
      <c r="CX53">
        <f t="shared" si="77"/>
        <v>0</v>
      </c>
      <c r="CY53">
        <f t="shared" si="77"/>
        <v>0</v>
      </c>
      <c r="CZ53">
        <f t="shared" si="77"/>
        <v>0</v>
      </c>
      <c r="DA53">
        <f t="shared" si="77"/>
        <v>0</v>
      </c>
      <c r="DB53">
        <f t="shared" si="77"/>
        <v>0</v>
      </c>
      <c r="DC53">
        <f t="shared" si="77"/>
        <v>0</v>
      </c>
      <c r="DD53">
        <f t="shared" si="77"/>
        <v>0</v>
      </c>
      <c r="DE53">
        <f t="shared" si="77"/>
        <v>0</v>
      </c>
      <c r="DF53">
        <f t="shared" si="77"/>
        <v>0</v>
      </c>
      <c r="DG53">
        <f t="shared" si="77"/>
        <v>0</v>
      </c>
      <c r="DH53">
        <f t="shared" si="77"/>
        <v>0</v>
      </c>
      <c r="DI53">
        <f t="shared" si="77"/>
        <v>0</v>
      </c>
      <c r="DJ53">
        <f t="shared" si="77"/>
        <v>0</v>
      </c>
      <c r="DK53">
        <f t="shared" si="77"/>
        <v>0</v>
      </c>
      <c r="DL53">
        <f t="shared" si="77"/>
        <v>0</v>
      </c>
      <c r="DM53">
        <f t="shared" si="77"/>
        <v>0</v>
      </c>
      <c r="DN53">
        <f t="shared" si="77"/>
        <v>0</v>
      </c>
      <c r="DO53">
        <f t="shared" si="77"/>
        <v>0</v>
      </c>
      <c r="DP53">
        <f t="shared" si="77"/>
        <v>1</v>
      </c>
      <c r="DQ53">
        <f t="shared" si="77"/>
        <v>0</v>
      </c>
      <c r="DR53">
        <f t="shared" si="77"/>
        <v>0</v>
      </c>
      <c r="DS53">
        <f t="shared" si="77"/>
        <v>0</v>
      </c>
      <c r="DT53">
        <f t="shared" si="77"/>
        <v>0</v>
      </c>
      <c r="DU53">
        <f t="shared" si="77"/>
        <v>0</v>
      </c>
      <c r="DV53">
        <f t="shared" si="77"/>
        <v>0</v>
      </c>
      <c r="DW53">
        <f t="shared" si="77"/>
        <v>0</v>
      </c>
      <c r="DX53">
        <f t="shared" si="77"/>
        <v>0</v>
      </c>
      <c r="DY53">
        <f t="shared" si="77"/>
        <v>0</v>
      </c>
      <c r="DZ53">
        <f t="shared" si="77"/>
        <v>0</v>
      </c>
      <c r="EA53">
        <f t="shared" si="77"/>
        <v>0</v>
      </c>
      <c r="EB53">
        <f t="shared" si="77"/>
        <v>0</v>
      </c>
      <c r="EC53">
        <f t="shared" si="77"/>
        <v>0</v>
      </c>
      <c r="ED53">
        <f t="shared" si="77"/>
        <v>0</v>
      </c>
      <c r="EE53">
        <f t="shared" ref="EE53:FT53" si="78">SUM(EE43:EE45)</f>
        <v>0</v>
      </c>
      <c r="EF53">
        <f t="shared" si="78"/>
        <v>0</v>
      </c>
      <c r="EG53">
        <f t="shared" si="78"/>
        <v>0</v>
      </c>
      <c r="EH53">
        <f t="shared" si="78"/>
        <v>0</v>
      </c>
      <c r="EI53">
        <f t="shared" si="78"/>
        <v>0</v>
      </c>
      <c r="EJ53">
        <f t="shared" si="78"/>
        <v>0</v>
      </c>
      <c r="EK53">
        <f t="shared" si="78"/>
        <v>0</v>
      </c>
      <c r="EL53">
        <f t="shared" si="78"/>
        <v>0</v>
      </c>
      <c r="EM53">
        <f t="shared" si="78"/>
        <v>0</v>
      </c>
      <c r="EN53">
        <f t="shared" si="78"/>
        <v>0</v>
      </c>
      <c r="EO53">
        <f t="shared" si="78"/>
        <v>0</v>
      </c>
      <c r="EP53">
        <f t="shared" si="78"/>
        <v>0</v>
      </c>
      <c r="EQ53">
        <f t="shared" si="78"/>
        <v>0</v>
      </c>
      <c r="ER53">
        <f t="shared" si="78"/>
        <v>0</v>
      </c>
      <c r="ES53">
        <f t="shared" si="78"/>
        <v>0</v>
      </c>
      <c r="ET53">
        <f t="shared" si="78"/>
        <v>0</v>
      </c>
      <c r="EU53">
        <f t="shared" si="78"/>
        <v>0</v>
      </c>
      <c r="EV53">
        <f t="shared" si="78"/>
        <v>0</v>
      </c>
      <c r="EW53">
        <f t="shared" si="78"/>
        <v>0</v>
      </c>
      <c r="EX53">
        <f t="shared" si="78"/>
        <v>0</v>
      </c>
      <c r="EY53">
        <f t="shared" si="78"/>
        <v>0</v>
      </c>
      <c r="EZ53">
        <f t="shared" si="78"/>
        <v>0</v>
      </c>
      <c r="FA53">
        <f t="shared" si="78"/>
        <v>0</v>
      </c>
      <c r="FB53">
        <f t="shared" si="78"/>
        <v>0</v>
      </c>
      <c r="FC53">
        <f t="shared" si="78"/>
        <v>0</v>
      </c>
      <c r="FD53">
        <f t="shared" si="78"/>
        <v>0</v>
      </c>
      <c r="FE53">
        <f t="shared" si="78"/>
        <v>0</v>
      </c>
      <c r="FF53">
        <f t="shared" si="78"/>
        <v>0</v>
      </c>
      <c r="FG53">
        <f t="shared" si="78"/>
        <v>0</v>
      </c>
      <c r="FH53">
        <f t="shared" si="78"/>
        <v>0</v>
      </c>
      <c r="FI53">
        <f t="shared" si="78"/>
        <v>0</v>
      </c>
      <c r="FJ53">
        <f t="shared" si="78"/>
        <v>0</v>
      </c>
      <c r="FK53">
        <f t="shared" si="78"/>
        <v>0</v>
      </c>
      <c r="FL53">
        <f t="shared" si="78"/>
        <v>0</v>
      </c>
      <c r="FM53">
        <f t="shared" si="78"/>
        <v>0</v>
      </c>
      <c r="FN53">
        <f t="shared" si="78"/>
        <v>0</v>
      </c>
      <c r="FO53">
        <f t="shared" si="78"/>
        <v>0</v>
      </c>
      <c r="FP53">
        <f t="shared" si="78"/>
        <v>1</v>
      </c>
      <c r="FQ53">
        <f t="shared" si="78"/>
        <v>0</v>
      </c>
      <c r="FR53">
        <f t="shared" si="78"/>
        <v>0</v>
      </c>
      <c r="FS53">
        <f t="shared" si="78"/>
        <v>0</v>
      </c>
      <c r="FT53">
        <f t="shared" si="78"/>
        <v>0</v>
      </c>
      <c r="FV53">
        <f t="shared" ref="FV53:FV56" si="79">SUM(F53:FT53)</f>
        <v>4</v>
      </c>
    </row>
    <row r="54" spans="2:183">
      <c r="B54" s="99"/>
      <c r="D54" t="s">
        <v>47</v>
      </c>
      <c r="F54">
        <f>SUM(F46:F47)</f>
        <v>0</v>
      </c>
      <c r="G54">
        <f t="shared" ref="G54:BR54" si="80">SUM(G46:G47)</f>
        <v>0</v>
      </c>
      <c r="H54">
        <f t="shared" si="80"/>
        <v>0</v>
      </c>
      <c r="I54">
        <f t="shared" si="80"/>
        <v>0</v>
      </c>
      <c r="J54">
        <f t="shared" si="80"/>
        <v>0</v>
      </c>
      <c r="K54">
        <f t="shared" si="80"/>
        <v>0</v>
      </c>
      <c r="L54">
        <f t="shared" si="80"/>
        <v>0</v>
      </c>
      <c r="M54">
        <f t="shared" si="80"/>
        <v>0</v>
      </c>
      <c r="N54">
        <f t="shared" si="80"/>
        <v>0</v>
      </c>
      <c r="O54">
        <f t="shared" si="80"/>
        <v>0</v>
      </c>
      <c r="P54">
        <f t="shared" si="80"/>
        <v>0</v>
      </c>
      <c r="Q54">
        <f t="shared" si="80"/>
        <v>0</v>
      </c>
      <c r="R54">
        <f t="shared" si="80"/>
        <v>0</v>
      </c>
      <c r="S54">
        <f t="shared" si="80"/>
        <v>0</v>
      </c>
      <c r="T54">
        <f t="shared" si="80"/>
        <v>0</v>
      </c>
      <c r="U54">
        <f t="shared" si="80"/>
        <v>0</v>
      </c>
      <c r="V54">
        <f t="shared" si="80"/>
        <v>0</v>
      </c>
      <c r="W54">
        <f t="shared" si="80"/>
        <v>0</v>
      </c>
      <c r="X54">
        <f t="shared" si="80"/>
        <v>0</v>
      </c>
      <c r="Y54">
        <f t="shared" si="80"/>
        <v>0</v>
      </c>
      <c r="Z54">
        <f t="shared" si="80"/>
        <v>0</v>
      </c>
      <c r="AA54">
        <f t="shared" si="80"/>
        <v>0</v>
      </c>
      <c r="AB54">
        <f t="shared" si="80"/>
        <v>0</v>
      </c>
      <c r="AC54">
        <f t="shared" si="80"/>
        <v>0</v>
      </c>
      <c r="AD54">
        <f t="shared" si="80"/>
        <v>0</v>
      </c>
      <c r="AE54">
        <f t="shared" si="80"/>
        <v>0</v>
      </c>
      <c r="AF54">
        <f t="shared" si="80"/>
        <v>1</v>
      </c>
      <c r="AG54">
        <f t="shared" si="80"/>
        <v>0</v>
      </c>
      <c r="AH54">
        <f t="shared" si="80"/>
        <v>0</v>
      </c>
      <c r="AI54">
        <f t="shared" si="80"/>
        <v>0</v>
      </c>
      <c r="AJ54">
        <f t="shared" si="80"/>
        <v>0</v>
      </c>
      <c r="AK54">
        <f t="shared" si="80"/>
        <v>0</v>
      </c>
      <c r="AL54">
        <f t="shared" si="80"/>
        <v>0</v>
      </c>
      <c r="AM54">
        <f t="shared" si="80"/>
        <v>0</v>
      </c>
      <c r="AN54">
        <f t="shared" si="80"/>
        <v>0</v>
      </c>
      <c r="AO54">
        <f t="shared" si="80"/>
        <v>1</v>
      </c>
      <c r="AP54">
        <f t="shared" si="80"/>
        <v>0</v>
      </c>
      <c r="AQ54">
        <f t="shared" si="80"/>
        <v>0</v>
      </c>
      <c r="AR54">
        <f t="shared" si="80"/>
        <v>0</v>
      </c>
      <c r="AS54">
        <f t="shared" si="80"/>
        <v>0</v>
      </c>
      <c r="AT54">
        <f t="shared" si="80"/>
        <v>0</v>
      </c>
      <c r="AU54">
        <f t="shared" si="80"/>
        <v>0</v>
      </c>
      <c r="AV54">
        <f t="shared" si="80"/>
        <v>0</v>
      </c>
      <c r="AW54">
        <f t="shared" si="80"/>
        <v>0</v>
      </c>
      <c r="AX54">
        <f t="shared" si="80"/>
        <v>0</v>
      </c>
      <c r="AY54">
        <f t="shared" si="80"/>
        <v>0</v>
      </c>
      <c r="AZ54">
        <f t="shared" si="80"/>
        <v>0</v>
      </c>
      <c r="BA54">
        <f t="shared" si="80"/>
        <v>0</v>
      </c>
      <c r="BB54">
        <f t="shared" si="80"/>
        <v>0</v>
      </c>
      <c r="BC54">
        <f t="shared" si="80"/>
        <v>0</v>
      </c>
      <c r="BD54">
        <f t="shared" si="80"/>
        <v>0</v>
      </c>
      <c r="BE54">
        <f t="shared" si="80"/>
        <v>0</v>
      </c>
      <c r="BF54">
        <f t="shared" si="80"/>
        <v>0</v>
      </c>
      <c r="BG54">
        <f t="shared" si="80"/>
        <v>0</v>
      </c>
      <c r="BH54">
        <f t="shared" si="80"/>
        <v>0</v>
      </c>
      <c r="BI54">
        <f t="shared" si="80"/>
        <v>0</v>
      </c>
      <c r="BJ54">
        <f t="shared" si="80"/>
        <v>0</v>
      </c>
      <c r="BK54">
        <f t="shared" si="80"/>
        <v>0</v>
      </c>
      <c r="BL54">
        <f t="shared" si="80"/>
        <v>0</v>
      </c>
      <c r="BM54">
        <f t="shared" si="80"/>
        <v>0</v>
      </c>
      <c r="BN54">
        <f t="shared" si="80"/>
        <v>0</v>
      </c>
      <c r="BO54">
        <f t="shared" si="80"/>
        <v>0</v>
      </c>
      <c r="BP54">
        <f t="shared" si="80"/>
        <v>0</v>
      </c>
      <c r="BQ54">
        <f t="shared" si="80"/>
        <v>0</v>
      </c>
      <c r="BR54">
        <f t="shared" si="80"/>
        <v>0</v>
      </c>
      <c r="BS54">
        <f t="shared" ref="BS54:ED54" si="81">SUM(BS46:BS47)</f>
        <v>1</v>
      </c>
      <c r="BT54">
        <f t="shared" si="81"/>
        <v>0</v>
      </c>
      <c r="BU54">
        <f t="shared" si="81"/>
        <v>0</v>
      </c>
      <c r="BV54">
        <f t="shared" si="81"/>
        <v>0</v>
      </c>
      <c r="BW54">
        <f t="shared" si="81"/>
        <v>0</v>
      </c>
      <c r="BX54">
        <f t="shared" si="81"/>
        <v>0</v>
      </c>
      <c r="BY54">
        <f t="shared" si="81"/>
        <v>0</v>
      </c>
      <c r="BZ54">
        <f t="shared" si="81"/>
        <v>0</v>
      </c>
      <c r="CA54">
        <f t="shared" si="81"/>
        <v>0</v>
      </c>
      <c r="CB54">
        <f t="shared" si="81"/>
        <v>1</v>
      </c>
      <c r="CC54">
        <f t="shared" si="81"/>
        <v>0</v>
      </c>
      <c r="CD54">
        <f t="shared" si="81"/>
        <v>1</v>
      </c>
      <c r="CE54">
        <f t="shared" si="81"/>
        <v>0</v>
      </c>
      <c r="CF54">
        <f t="shared" si="81"/>
        <v>0</v>
      </c>
      <c r="CG54">
        <f t="shared" si="81"/>
        <v>0</v>
      </c>
      <c r="CH54">
        <f t="shared" si="81"/>
        <v>0</v>
      </c>
      <c r="CI54">
        <f t="shared" si="81"/>
        <v>0</v>
      </c>
      <c r="CJ54">
        <f t="shared" si="81"/>
        <v>0</v>
      </c>
      <c r="CK54">
        <f t="shared" si="81"/>
        <v>0</v>
      </c>
      <c r="CL54">
        <f t="shared" si="81"/>
        <v>0</v>
      </c>
      <c r="CM54">
        <f t="shared" si="81"/>
        <v>1</v>
      </c>
      <c r="CN54">
        <f t="shared" si="81"/>
        <v>0</v>
      </c>
      <c r="CO54">
        <f t="shared" si="81"/>
        <v>0</v>
      </c>
      <c r="CP54">
        <f t="shared" si="81"/>
        <v>0</v>
      </c>
      <c r="CQ54">
        <f t="shared" si="81"/>
        <v>0</v>
      </c>
      <c r="CR54">
        <f t="shared" si="81"/>
        <v>0</v>
      </c>
      <c r="CS54">
        <f t="shared" si="81"/>
        <v>0</v>
      </c>
      <c r="CT54">
        <f t="shared" si="81"/>
        <v>0</v>
      </c>
      <c r="CU54">
        <f t="shared" si="81"/>
        <v>0</v>
      </c>
      <c r="CV54">
        <f t="shared" si="81"/>
        <v>0</v>
      </c>
      <c r="CW54">
        <f t="shared" si="81"/>
        <v>0</v>
      </c>
      <c r="CX54">
        <f t="shared" si="81"/>
        <v>0</v>
      </c>
      <c r="CY54">
        <f t="shared" si="81"/>
        <v>0</v>
      </c>
      <c r="CZ54">
        <f t="shared" si="81"/>
        <v>1</v>
      </c>
      <c r="DA54">
        <f t="shared" si="81"/>
        <v>0</v>
      </c>
      <c r="DB54">
        <f t="shared" si="81"/>
        <v>0</v>
      </c>
      <c r="DC54">
        <f t="shared" si="81"/>
        <v>0</v>
      </c>
      <c r="DD54">
        <f t="shared" si="81"/>
        <v>0</v>
      </c>
      <c r="DE54">
        <f t="shared" si="81"/>
        <v>0</v>
      </c>
      <c r="DF54">
        <f t="shared" si="81"/>
        <v>0</v>
      </c>
      <c r="DG54">
        <f t="shared" si="81"/>
        <v>0</v>
      </c>
      <c r="DH54">
        <f t="shared" si="81"/>
        <v>0</v>
      </c>
      <c r="DI54">
        <f t="shared" si="81"/>
        <v>0</v>
      </c>
      <c r="DJ54">
        <f t="shared" si="81"/>
        <v>0</v>
      </c>
      <c r="DK54">
        <f t="shared" si="81"/>
        <v>0</v>
      </c>
      <c r="DL54">
        <f t="shared" si="81"/>
        <v>0</v>
      </c>
      <c r="DM54">
        <f t="shared" si="81"/>
        <v>0</v>
      </c>
      <c r="DN54">
        <f t="shared" si="81"/>
        <v>0</v>
      </c>
      <c r="DO54">
        <f t="shared" si="81"/>
        <v>0</v>
      </c>
      <c r="DP54">
        <f t="shared" si="81"/>
        <v>1</v>
      </c>
      <c r="DQ54">
        <f t="shared" si="81"/>
        <v>0</v>
      </c>
      <c r="DR54">
        <f t="shared" si="81"/>
        <v>0</v>
      </c>
      <c r="DS54">
        <f t="shared" si="81"/>
        <v>0</v>
      </c>
      <c r="DT54">
        <f t="shared" si="81"/>
        <v>0</v>
      </c>
      <c r="DU54">
        <f t="shared" si="81"/>
        <v>0</v>
      </c>
      <c r="DV54">
        <f t="shared" si="81"/>
        <v>0</v>
      </c>
      <c r="DW54">
        <f t="shared" si="81"/>
        <v>0</v>
      </c>
      <c r="DX54">
        <f t="shared" si="81"/>
        <v>0</v>
      </c>
      <c r="DY54">
        <f t="shared" si="81"/>
        <v>0</v>
      </c>
      <c r="DZ54">
        <f t="shared" si="81"/>
        <v>0</v>
      </c>
      <c r="EA54">
        <f t="shared" si="81"/>
        <v>0</v>
      </c>
      <c r="EB54">
        <f t="shared" si="81"/>
        <v>0</v>
      </c>
      <c r="EC54">
        <f t="shared" si="81"/>
        <v>0</v>
      </c>
      <c r="ED54">
        <f t="shared" si="81"/>
        <v>0</v>
      </c>
      <c r="EE54">
        <f t="shared" ref="EE54:FT54" si="82">SUM(EE46:EE47)</f>
        <v>1</v>
      </c>
      <c r="EF54">
        <f t="shared" si="82"/>
        <v>0</v>
      </c>
      <c r="EG54">
        <f t="shared" si="82"/>
        <v>0</v>
      </c>
      <c r="EH54">
        <f t="shared" si="82"/>
        <v>0</v>
      </c>
      <c r="EI54">
        <f t="shared" si="82"/>
        <v>0</v>
      </c>
      <c r="EJ54">
        <f t="shared" si="82"/>
        <v>0</v>
      </c>
      <c r="EK54">
        <f t="shared" si="82"/>
        <v>0</v>
      </c>
      <c r="EL54">
        <f t="shared" si="82"/>
        <v>0</v>
      </c>
      <c r="EM54">
        <f t="shared" si="82"/>
        <v>0</v>
      </c>
      <c r="EN54">
        <f t="shared" si="82"/>
        <v>0</v>
      </c>
      <c r="EO54">
        <f t="shared" si="82"/>
        <v>0</v>
      </c>
      <c r="EP54">
        <f t="shared" si="82"/>
        <v>0</v>
      </c>
      <c r="EQ54">
        <f t="shared" si="82"/>
        <v>0</v>
      </c>
      <c r="ER54">
        <f t="shared" si="82"/>
        <v>0</v>
      </c>
      <c r="ES54">
        <f t="shared" si="82"/>
        <v>0</v>
      </c>
      <c r="ET54">
        <f t="shared" si="82"/>
        <v>0</v>
      </c>
      <c r="EU54">
        <f t="shared" si="82"/>
        <v>0</v>
      </c>
      <c r="EV54">
        <f t="shared" si="82"/>
        <v>0</v>
      </c>
      <c r="EW54">
        <f t="shared" si="82"/>
        <v>0</v>
      </c>
      <c r="EX54">
        <f t="shared" si="82"/>
        <v>0</v>
      </c>
      <c r="EY54">
        <f t="shared" si="82"/>
        <v>1</v>
      </c>
      <c r="EZ54">
        <f t="shared" si="82"/>
        <v>0</v>
      </c>
      <c r="FA54">
        <f t="shared" si="82"/>
        <v>0</v>
      </c>
      <c r="FB54">
        <f t="shared" si="82"/>
        <v>0</v>
      </c>
      <c r="FC54">
        <f t="shared" si="82"/>
        <v>0</v>
      </c>
      <c r="FD54">
        <f t="shared" si="82"/>
        <v>0</v>
      </c>
      <c r="FE54">
        <f t="shared" si="82"/>
        <v>0</v>
      </c>
      <c r="FF54">
        <f t="shared" si="82"/>
        <v>0</v>
      </c>
      <c r="FG54">
        <f t="shared" si="82"/>
        <v>0</v>
      </c>
      <c r="FH54">
        <f t="shared" si="82"/>
        <v>0</v>
      </c>
      <c r="FI54">
        <f t="shared" si="82"/>
        <v>0</v>
      </c>
      <c r="FJ54">
        <f t="shared" si="82"/>
        <v>0</v>
      </c>
      <c r="FK54">
        <f t="shared" si="82"/>
        <v>0</v>
      </c>
      <c r="FL54">
        <f t="shared" si="82"/>
        <v>0</v>
      </c>
      <c r="FM54">
        <f t="shared" si="82"/>
        <v>0</v>
      </c>
      <c r="FN54">
        <f t="shared" si="82"/>
        <v>0</v>
      </c>
      <c r="FO54">
        <f t="shared" si="82"/>
        <v>0</v>
      </c>
      <c r="FP54">
        <f t="shared" si="82"/>
        <v>0</v>
      </c>
      <c r="FQ54">
        <f t="shared" si="82"/>
        <v>0</v>
      </c>
      <c r="FR54">
        <f t="shared" si="82"/>
        <v>0</v>
      </c>
      <c r="FS54">
        <f t="shared" si="82"/>
        <v>0</v>
      </c>
      <c r="FT54">
        <f t="shared" si="82"/>
        <v>0</v>
      </c>
      <c r="FV54">
        <f t="shared" si="79"/>
        <v>10</v>
      </c>
    </row>
    <row r="55" spans="2:183">
      <c r="B55" s="99"/>
      <c r="D55" t="s">
        <v>33</v>
      </c>
      <c r="F55">
        <f>F48</f>
        <v>0</v>
      </c>
      <c r="G55">
        <f t="shared" ref="G55:BR56" si="83">G48</f>
        <v>1</v>
      </c>
      <c r="H55">
        <f t="shared" si="83"/>
        <v>0</v>
      </c>
      <c r="I55">
        <f t="shared" si="83"/>
        <v>0</v>
      </c>
      <c r="J55">
        <f t="shared" si="83"/>
        <v>0</v>
      </c>
      <c r="K55">
        <f t="shared" si="83"/>
        <v>0</v>
      </c>
      <c r="L55">
        <f t="shared" si="83"/>
        <v>0</v>
      </c>
      <c r="M55">
        <f t="shared" si="83"/>
        <v>0</v>
      </c>
      <c r="N55">
        <f t="shared" si="83"/>
        <v>0</v>
      </c>
      <c r="O55">
        <f t="shared" si="83"/>
        <v>0</v>
      </c>
      <c r="P55">
        <f t="shared" si="83"/>
        <v>0</v>
      </c>
      <c r="Q55">
        <f t="shared" si="83"/>
        <v>0</v>
      </c>
      <c r="R55">
        <f t="shared" si="83"/>
        <v>0</v>
      </c>
      <c r="S55">
        <f t="shared" si="83"/>
        <v>0</v>
      </c>
      <c r="T55">
        <f t="shared" si="83"/>
        <v>0</v>
      </c>
      <c r="U55">
        <f t="shared" si="83"/>
        <v>1</v>
      </c>
      <c r="V55">
        <f t="shared" si="83"/>
        <v>0</v>
      </c>
      <c r="W55">
        <f t="shared" si="83"/>
        <v>0</v>
      </c>
      <c r="X55">
        <f t="shared" si="83"/>
        <v>0</v>
      </c>
      <c r="Y55">
        <f t="shared" si="83"/>
        <v>0</v>
      </c>
      <c r="Z55">
        <f t="shared" si="83"/>
        <v>0</v>
      </c>
      <c r="AA55">
        <f t="shared" si="83"/>
        <v>0</v>
      </c>
      <c r="AB55">
        <f t="shared" si="83"/>
        <v>0</v>
      </c>
      <c r="AC55">
        <f t="shared" si="83"/>
        <v>0</v>
      </c>
      <c r="AD55">
        <f t="shared" si="83"/>
        <v>0</v>
      </c>
      <c r="AE55">
        <f t="shared" si="83"/>
        <v>0</v>
      </c>
      <c r="AF55">
        <f t="shared" si="83"/>
        <v>0</v>
      </c>
      <c r="AG55">
        <f t="shared" si="83"/>
        <v>0</v>
      </c>
      <c r="AH55">
        <f t="shared" si="83"/>
        <v>0</v>
      </c>
      <c r="AI55">
        <f t="shared" si="83"/>
        <v>0</v>
      </c>
      <c r="AJ55">
        <f t="shared" si="83"/>
        <v>0</v>
      </c>
      <c r="AK55">
        <f t="shared" si="83"/>
        <v>0</v>
      </c>
      <c r="AL55">
        <f t="shared" si="83"/>
        <v>0</v>
      </c>
      <c r="AM55">
        <f t="shared" si="83"/>
        <v>0</v>
      </c>
      <c r="AN55">
        <f t="shared" si="83"/>
        <v>0</v>
      </c>
      <c r="AO55">
        <f t="shared" si="83"/>
        <v>0</v>
      </c>
      <c r="AP55">
        <f t="shared" si="83"/>
        <v>0</v>
      </c>
      <c r="AQ55">
        <f t="shared" si="83"/>
        <v>0</v>
      </c>
      <c r="AR55">
        <f t="shared" si="83"/>
        <v>0</v>
      </c>
      <c r="AS55">
        <f t="shared" si="83"/>
        <v>1</v>
      </c>
      <c r="AT55">
        <f t="shared" si="83"/>
        <v>0</v>
      </c>
      <c r="AU55">
        <f t="shared" si="83"/>
        <v>2</v>
      </c>
      <c r="AV55">
        <f t="shared" si="83"/>
        <v>0</v>
      </c>
      <c r="AW55">
        <f t="shared" si="83"/>
        <v>0</v>
      </c>
      <c r="AX55">
        <f t="shared" si="83"/>
        <v>0</v>
      </c>
      <c r="AY55">
        <f t="shared" si="83"/>
        <v>0</v>
      </c>
      <c r="AZ55">
        <f t="shared" si="83"/>
        <v>0</v>
      </c>
      <c r="BA55">
        <f t="shared" si="83"/>
        <v>0</v>
      </c>
      <c r="BB55">
        <f t="shared" si="83"/>
        <v>0</v>
      </c>
      <c r="BC55">
        <f t="shared" si="83"/>
        <v>0</v>
      </c>
      <c r="BD55">
        <f t="shared" si="83"/>
        <v>0</v>
      </c>
      <c r="BE55">
        <f t="shared" si="83"/>
        <v>0</v>
      </c>
      <c r="BF55">
        <f t="shared" si="83"/>
        <v>0</v>
      </c>
      <c r="BG55">
        <f t="shared" si="83"/>
        <v>0</v>
      </c>
      <c r="BH55">
        <f t="shared" si="83"/>
        <v>0</v>
      </c>
      <c r="BI55">
        <f t="shared" si="83"/>
        <v>0</v>
      </c>
      <c r="BJ55">
        <f t="shared" si="83"/>
        <v>0</v>
      </c>
      <c r="BK55">
        <f t="shared" si="83"/>
        <v>1</v>
      </c>
      <c r="BL55">
        <f t="shared" si="83"/>
        <v>0</v>
      </c>
      <c r="BM55">
        <f t="shared" si="83"/>
        <v>0</v>
      </c>
      <c r="BN55">
        <f t="shared" si="83"/>
        <v>0</v>
      </c>
      <c r="BO55">
        <f t="shared" si="83"/>
        <v>0</v>
      </c>
      <c r="BP55">
        <f t="shared" si="83"/>
        <v>0</v>
      </c>
      <c r="BQ55">
        <f t="shared" si="83"/>
        <v>0</v>
      </c>
      <c r="BR55">
        <f t="shared" si="83"/>
        <v>0</v>
      </c>
      <c r="BS55">
        <f t="shared" ref="BS55:ED56" si="84">BS48</f>
        <v>0</v>
      </c>
      <c r="BT55">
        <f t="shared" si="84"/>
        <v>0</v>
      </c>
      <c r="BU55">
        <f t="shared" si="84"/>
        <v>0</v>
      </c>
      <c r="BV55">
        <f t="shared" si="84"/>
        <v>0</v>
      </c>
      <c r="BW55">
        <f t="shared" si="84"/>
        <v>0</v>
      </c>
      <c r="BX55">
        <f t="shared" si="84"/>
        <v>0</v>
      </c>
      <c r="BY55">
        <f t="shared" si="84"/>
        <v>0</v>
      </c>
      <c r="BZ55">
        <f t="shared" si="84"/>
        <v>0</v>
      </c>
      <c r="CA55">
        <f t="shared" si="84"/>
        <v>0</v>
      </c>
      <c r="CB55">
        <f t="shared" si="84"/>
        <v>0</v>
      </c>
      <c r="CC55">
        <f t="shared" si="84"/>
        <v>0</v>
      </c>
      <c r="CD55">
        <f t="shared" si="84"/>
        <v>0</v>
      </c>
      <c r="CE55">
        <f t="shared" si="84"/>
        <v>0</v>
      </c>
      <c r="CF55">
        <f t="shared" si="84"/>
        <v>0</v>
      </c>
      <c r="CG55">
        <f t="shared" si="84"/>
        <v>0</v>
      </c>
      <c r="CH55">
        <f t="shared" si="84"/>
        <v>0</v>
      </c>
      <c r="CI55">
        <f t="shared" si="84"/>
        <v>0</v>
      </c>
      <c r="CJ55">
        <f t="shared" si="84"/>
        <v>1</v>
      </c>
      <c r="CK55">
        <f t="shared" si="84"/>
        <v>0</v>
      </c>
      <c r="CL55">
        <f t="shared" si="84"/>
        <v>0</v>
      </c>
      <c r="CM55">
        <f t="shared" si="84"/>
        <v>0</v>
      </c>
      <c r="CN55">
        <f t="shared" si="84"/>
        <v>1</v>
      </c>
      <c r="CO55">
        <f t="shared" si="84"/>
        <v>0</v>
      </c>
      <c r="CP55">
        <f t="shared" si="84"/>
        <v>0</v>
      </c>
      <c r="CQ55">
        <f t="shared" si="84"/>
        <v>0</v>
      </c>
      <c r="CR55">
        <f t="shared" si="84"/>
        <v>0</v>
      </c>
      <c r="CS55">
        <f t="shared" si="84"/>
        <v>0</v>
      </c>
      <c r="CT55">
        <f t="shared" si="84"/>
        <v>0</v>
      </c>
      <c r="CU55">
        <f t="shared" si="84"/>
        <v>0</v>
      </c>
      <c r="CV55">
        <f t="shared" si="84"/>
        <v>0</v>
      </c>
      <c r="CW55">
        <f t="shared" si="84"/>
        <v>0</v>
      </c>
      <c r="CX55">
        <f t="shared" si="84"/>
        <v>0</v>
      </c>
      <c r="CY55">
        <f t="shared" si="84"/>
        <v>0</v>
      </c>
      <c r="CZ55">
        <f t="shared" si="84"/>
        <v>0</v>
      </c>
      <c r="DA55">
        <f t="shared" si="84"/>
        <v>0</v>
      </c>
      <c r="DB55">
        <f t="shared" si="84"/>
        <v>0</v>
      </c>
      <c r="DC55">
        <f t="shared" si="84"/>
        <v>0</v>
      </c>
      <c r="DD55">
        <f t="shared" si="84"/>
        <v>0</v>
      </c>
      <c r="DE55">
        <f t="shared" si="84"/>
        <v>0</v>
      </c>
      <c r="DF55">
        <f t="shared" si="84"/>
        <v>0</v>
      </c>
      <c r="DG55">
        <f t="shared" si="84"/>
        <v>0</v>
      </c>
      <c r="DH55">
        <f t="shared" si="84"/>
        <v>0</v>
      </c>
      <c r="DI55">
        <f t="shared" si="84"/>
        <v>0</v>
      </c>
      <c r="DJ55">
        <f t="shared" si="84"/>
        <v>0</v>
      </c>
      <c r="DK55">
        <f t="shared" si="84"/>
        <v>0</v>
      </c>
      <c r="DL55">
        <f t="shared" si="84"/>
        <v>0</v>
      </c>
      <c r="DM55">
        <f t="shared" si="84"/>
        <v>0</v>
      </c>
      <c r="DN55">
        <f t="shared" si="84"/>
        <v>0</v>
      </c>
      <c r="DO55">
        <f t="shared" si="84"/>
        <v>0</v>
      </c>
      <c r="DP55">
        <f t="shared" si="84"/>
        <v>0</v>
      </c>
      <c r="DQ55">
        <f t="shared" si="84"/>
        <v>0</v>
      </c>
      <c r="DR55">
        <f t="shared" si="84"/>
        <v>0</v>
      </c>
      <c r="DS55">
        <f t="shared" si="84"/>
        <v>0</v>
      </c>
      <c r="DT55">
        <f t="shared" si="84"/>
        <v>0</v>
      </c>
      <c r="DU55">
        <f t="shared" si="84"/>
        <v>0</v>
      </c>
      <c r="DV55">
        <f t="shared" si="84"/>
        <v>0</v>
      </c>
      <c r="DW55">
        <f t="shared" si="84"/>
        <v>0</v>
      </c>
      <c r="DX55">
        <f t="shared" si="84"/>
        <v>0</v>
      </c>
      <c r="DY55">
        <f t="shared" si="84"/>
        <v>0</v>
      </c>
      <c r="DZ55">
        <f t="shared" si="84"/>
        <v>1</v>
      </c>
      <c r="EA55">
        <f t="shared" si="84"/>
        <v>0</v>
      </c>
      <c r="EB55">
        <f t="shared" si="84"/>
        <v>0</v>
      </c>
      <c r="EC55">
        <f t="shared" si="84"/>
        <v>0</v>
      </c>
      <c r="ED55">
        <f t="shared" si="84"/>
        <v>0</v>
      </c>
      <c r="EE55">
        <f t="shared" ref="EE55:FT56" si="85">EE48</f>
        <v>0</v>
      </c>
      <c r="EF55">
        <f t="shared" si="85"/>
        <v>0</v>
      </c>
      <c r="EG55">
        <f t="shared" si="85"/>
        <v>0</v>
      </c>
      <c r="EH55">
        <f t="shared" si="85"/>
        <v>0</v>
      </c>
      <c r="EI55">
        <f t="shared" si="85"/>
        <v>0</v>
      </c>
      <c r="EJ55">
        <f t="shared" si="85"/>
        <v>0</v>
      </c>
      <c r="EK55">
        <f t="shared" si="85"/>
        <v>0</v>
      </c>
      <c r="EL55">
        <f t="shared" si="85"/>
        <v>0</v>
      </c>
      <c r="EM55">
        <f t="shared" si="85"/>
        <v>0</v>
      </c>
      <c r="EN55">
        <f t="shared" si="85"/>
        <v>1</v>
      </c>
      <c r="EO55">
        <f t="shared" si="85"/>
        <v>0</v>
      </c>
      <c r="EP55">
        <f t="shared" si="85"/>
        <v>0</v>
      </c>
      <c r="EQ55">
        <f t="shared" si="85"/>
        <v>0</v>
      </c>
      <c r="ER55">
        <f t="shared" si="85"/>
        <v>0</v>
      </c>
      <c r="ES55">
        <f t="shared" si="85"/>
        <v>0</v>
      </c>
      <c r="ET55">
        <f t="shared" si="85"/>
        <v>0</v>
      </c>
      <c r="EU55">
        <f t="shared" si="85"/>
        <v>0</v>
      </c>
      <c r="EV55">
        <f t="shared" si="85"/>
        <v>0</v>
      </c>
      <c r="EW55">
        <f t="shared" si="85"/>
        <v>0</v>
      </c>
      <c r="EX55">
        <f t="shared" si="85"/>
        <v>0</v>
      </c>
      <c r="EY55">
        <f t="shared" si="85"/>
        <v>0</v>
      </c>
      <c r="EZ55">
        <f t="shared" si="85"/>
        <v>0</v>
      </c>
      <c r="FA55">
        <f t="shared" si="85"/>
        <v>0</v>
      </c>
      <c r="FB55">
        <f t="shared" si="85"/>
        <v>0</v>
      </c>
      <c r="FC55">
        <f t="shared" si="85"/>
        <v>0</v>
      </c>
      <c r="FD55">
        <f t="shared" si="85"/>
        <v>0</v>
      </c>
      <c r="FE55">
        <f t="shared" si="85"/>
        <v>1</v>
      </c>
      <c r="FF55">
        <f t="shared" si="85"/>
        <v>0</v>
      </c>
      <c r="FG55">
        <f t="shared" si="85"/>
        <v>0</v>
      </c>
      <c r="FH55">
        <f t="shared" si="85"/>
        <v>0</v>
      </c>
      <c r="FI55">
        <f t="shared" si="85"/>
        <v>0</v>
      </c>
      <c r="FJ55">
        <f t="shared" si="85"/>
        <v>0</v>
      </c>
      <c r="FK55">
        <f t="shared" si="85"/>
        <v>0</v>
      </c>
      <c r="FL55">
        <f t="shared" si="85"/>
        <v>0</v>
      </c>
      <c r="FM55">
        <f t="shared" si="85"/>
        <v>1</v>
      </c>
      <c r="FN55">
        <f t="shared" si="85"/>
        <v>0</v>
      </c>
      <c r="FO55">
        <f t="shared" si="85"/>
        <v>0</v>
      </c>
      <c r="FP55">
        <f t="shared" si="85"/>
        <v>0</v>
      </c>
      <c r="FQ55">
        <f t="shared" si="85"/>
        <v>0</v>
      </c>
      <c r="FR55">
        <f t="shared" si="85"/>
        <v>1</v>
      </c>
      <c r="FS55">
        <f t="shared" si="85"/>
        <v>0</v>
      </c>
      <c r="FT55">
        <f t="shared" si="85"/>
        <v>1</v>
      </c>
      <c r="FV55">
        <f t="shared" si="79"/>
        <v>14</v>
      </c>
    </row>
    <row r="56" spans="2:183">
      <c r="B56" s="99"/>
      <c r="D56" t="s">
        <v>34</v>
      </c>
      <c r="F56">
        <f>F49</f>
        <v>0</v>
      </c>
      <c r="G56">
        <f t="shared" si="83"/>
        <v>0</v>
      </c>
      <c r="H56">
        <f t="shared" si="83"/>
        <v>0</v>
      </c>
      <c r="I56">
        <f t="shared" si="83"/>
        <v>0</v>
      </c>
      <c r="J56">
        <f t="shared" si="83"/>
        <v>0</v>
      </c>
      <c r="K56">
        <f t="shared" si="83"/>
        <v>0</v>
      </c>
      <c r="L56">
        <f t="shared" si="83"/>
        <v>0</v>
      </c>
      <c r="M56">
        <f t="shared" si="83"/>
        <v>0</v>
      </c>
      <c r="N56">
        <f t="shared" si="83"/>
        <v>0</v>
      </c>
      <c r="O56">
        <f t="shared" si="83"/>
        <v>0</v>
      </c>
      <c r="P56">
        <f t="shared" si="83"/>
        <v>0</v>
      </c>
      <c r="Q56">
        <f t="shared" si="83"/>
        <v>0</v>
      </c>
      <c r="R56">
        <f t="shared" si="83"/>
        <v>0</v>
      </c>
      <c r="S56">
        <f t="shared" si="83"/>
        <v>0</v>
      </c>
      <c r="T56">
        <f t="shared" si="83"/>
        <v>0</v>
      </c>
      <c r="U56">
        <f t="shared" si="83"/>
        <v>0</v>
      </c>
      <c r="V56">
        <f t="shared" si="83"/>
        <v>0</v>
      </c>
      <c r="W56">
        <f t="shared" si="83"/>
        <v>0</v>
      </c>
      <c r="X56">
        <f t="shared" si="83"/>
        <v>0</v>
      </c>
      <c r="Y56">
        <f t="shared" si="83"/>
        <v>0</v>
      </c>
      <c r="Z56">
        <f t="shared" si="83"/>
        <v>0</v>
      </c>
      <c r="AA56">
        <f t="shared" si="83"/>
        <v>0</v>
      </c>
      <c r="AB56">
        <f t="shared" si="83"/>
        <v>0</v>
      </c>
      <c r="AC56">
        <f t="shared" si="83"/>
        <v>0</v>
      </c>
      <c r="AD56">
        <f t="shared" si="83"/>
        <v>0</v>
      </c>
      <c r="AE56">
        <f t="shared" si="83"/>
        <v>0</v>
      </c>
      <c r="AF56">
        <f t="shared" si="83"/>
        <v>0</v>
      </c>
      <c r="AG56">
        <f t="shared" si="83"/>
        <v>0</v>
      </c>
      <c r="AH56">
        <f t="shared" si="83"/>
        <v>1</v>
      </c>
      <c r="AI56">
        <f t="shared" si="83"/>
        <v>0</v>
      </c>
      <c r="AJ56">
        <f t="shared" si="83"/>
        <v>0</v>
      </c>
      <c r="AK56">
        <f t="shared" si="83"/>
        <v>0</v>
      </c>
      <c r="AL56">
        <f t="shared" si="83"/>
        <v>0</v>
      </c>
      <c r="AM56">
        <f t="shared" si="83"/>
        <v>0</v>
      </c>
      <c r="AN56">
        <f t="shared" si="83"/>
        <v>0</v>
      </c>
      <c r="AO56">
        <f t="shared" si="83"/>
        <v>0</v>
      </c>
      <c r="AP56">
        <f t="shared" si="83"/>
        <v>0</v>
      </c>
      <c r="AQ56">
        <f t="shared" si="83"/>
        <v>0</v>
      </c>
      <c r="AR56">
        <f t="shared" si="83"/>
        <v>0</v>
      </c>
      <c r="AS56">
        <f t="shared" si="83"/>
        <v>0</v>
      </c>
      <c r="AT56">
        <f t="shared" si="83"/>
        <v>0</v>
      </c>
      <c r="AU56">
        <f t="shared" si="83"/>
        <v>0</v>
      </c>
      <c r="AV56">
        <f t="shared" si="83"/>
        <v>0</v>
      </c>
      <c r="AW56">
        <f t="shared" si="83"/>
        <v>0</v>
      </c>
      <c r="AX56">
        <f t="shared" si="83"/>
        <v>0</v>
      </c>
      <c r="AY56">
        <f t="shared" si="83"/>
        <v>0</v>
      </c>
      <c r="AZ56">
        <f t="shared" si="83"/>
        <v>0</v>
      </c>
      <c r="BA56">
        <f t="shared" si="83"/>
        <v>0</v>
      </c>
      <c r="BB56">
        <f t="shared" si="83"/>
        <v>0</v>
      </c>
      <c r="BC56">
        <f t="shared" si="83"/>
        <v>0</v>
      </c>
      <c r="BD56">
        <f t="shared" si="83"/>
        <v>0</v>
      </c>
      <c r="BE56">
        <f t="shared" si="83"/>
        <v>0</v>
      </c>
      <c r="BF56">
        <f t="shared" si="83"/>
        <v>0</v>
      </c>
      <c r="BG56">
        <f t="shared" si="83"/>
        <v>0</v>
      </c>
      <c r="BH56">
        <f t="shared" si="83"/>
        <v>0</v>
      </c>
      <c r="BI56">
        <f t="shared" si="83"/>
        <v>0</v>
      </c>
      <c r="BJ56">
        <f t="shared" si="83"/>
        <v>1</v>
      </c>
      <c r="BK56">
        <f t="shared" si="83"/>
        <v>0</v>
      </c>
      <c r="BL56">
        <f t="shared" si="83"/>
        <v>0</v>
      </c>
      <c r="BM56">
        <f t="shared" si="83"/>
        <v>1</v>
      </c>
      <c r="BN56">
        <f t="shared" si="83"/>
        <v>0</v>
      </c>
      <c r="BO56">
        <f t="shared" si="83"/>
        <v>0</v>
      </c>
      <c r="BP56">
        <f t="shared" si="83"/>
        <v>0</v>
      </c>
      <c r="BQ56">
        <f t="shared" si="83"/>
        <v>0</v>
      </c>
      <c r="BR56">
        <f t="shared" si="83"/>
        <v>0</v>
      </c>
      <c r="BS56">
        <f t="shared" si="84"/>
        <v>0</v>
      </c>
      <c r="BT56">
        <f t="shared" si="84"/>
        <v>0</v>
      </c>
      <c r="BU56">
        <f t="shared" si="84"/>
        <v>0</v>
      </c>
      <c r="BV56">
        <f t="shared" si="84"/>
        <v>0</v>
      </c>
      <c r="BW56">
        <f t="shared" si="84"/>
        <v>0</v>
      </c>
      <c r="BX56">
        <f t="shared" si="84"/>
        <v>0</v>
      </c>
      <c r="BY56">
        <f t="shared" si="84"/>
        <v>0</v>
      </c>
      <c r="BZ56">
        <f t="shared" si="84"/>
        <v>0</v>
      </c>
      <c r="CA56">
        <f t="shared" si="84"/>
        <v>0</v>
      </c>
      <c r="CB56">
        <f t="shared" si="84"/>
        <v>0</v>
      </c>
      <c r="CC56">
        <f t="shared" si="84"/>
        <v>0</v>
      </c>
      <c r="CD56">
        <f t="shared" si="84"/>
        <v>0</v>
      </c>
      <c r="CE56">
        <f t="shared" si="84"/>
        <v>0</v>
      </c>
      <c r="CF56">
        <f t="shared" si="84"/>
        <v>0</v>
      </c>
      <c r="CG56">
        <f t="shared" si="84"/>
        <v>0</v>
      </c>
      <c r="CH56">
        <f t="shared" si="84"/>
        <v>0</v>
      </c>
      <c r="CI56">
        <f t="shared" si="84"/>
        <v>0</v>
      </c>
      <c r="CJ56">
        <f t="shared" si="84"/>
        <v>0</v>
      </c>
      <c r="CK56">
        <f t="shared" si="84"/>
        <v>0</v>
      </c>
      <c r="CL56">
        <f t="shared" si="84"/>
        <v>0</v>
      </c>
      <c r="CM56">
        <f t="shared" si="84"/>
        <v>0</v>
      </c>
      <c r="CN56">
        <f t="shared" si="84"/>
        <v>0</v>
      </c>
      <c r="CO56">
        <f t="shared" si="84"/>
        <v>0</v>
      </c>
      <c r="CP56">
        <f t="shared" si="84"/>
        <v>0</v>
      </c>
      <c r="CQ56">
        <f t="shared" si="84"/>
        <v>0</v>
      </c>
      <c r="CR56">
        <f t="shared" si="84"/>
        <v>0</v>
      </c>
      <c r="CS56">
        <f t="shared" si="84"/>
        <v>0</v>
      </c>
      <c r="CT56">
        <f t="shared" si="84"/>
        <v>0</v>
      </c>
      <c r="CU56">
        <f t="shared" si="84"/>
        <v>0</v>
      </c>
      <c r="CV56">
        <f t="shared" si="84"/>
        <v>0</v>
      </c>
      <c r="CW56">
        <f t="shared" si="84"/>
        <v>0</v>
      </c>
      <c r="CX56">
        <f t="shared" si="84"/>
        <v>0</v>
      </c>
      <c r="CY56">
        <f t="shared" si="84"/>
        <v>0</v>
      </c>
      <c r="CZ56">
        <f t="shared" si="84"/>
        <v>0</v>
      </c>
      <c r="DA56">
        <f t="shared" si="84"/>
        <v>0</v>
      </c>
      <c r="DB56">
        <f t="shared" si="84"/>
        <v>0</v>
      </c>
      <c r="DC56">
        <f t="shared" si="84"/>
        <v>0</v>
      </c>
      <c r="DD56">
        <f t="shared" si="84"/>
        <v>1</v>
      </c>
      <c r="DE56">
        <f t="shared" si="84"/>
        <v>2</v>
      </c>
      <c r="DF56">
        <f t="shared" si="84"/>
        <v>1</v>
      </c>
      <c r="DG56">
        <f t="shared" si="84"/>
        <v>0</v>
      </c>
      <c r="DH56">
        <f t="shared" si="84"/>
        <v>0</v>
      </c>
      <c r="DI56">
        <f t="shared" si="84"/>
        <v>0</v>
      </c>
      <c r="DJ56">
        <f t="shared" si="84"/>
        <v>0</v>
      </c>
      <c r="DK56">
        <f t="shared" si="84"/>
        <v>0</v>
      </c>
      <c r="DL56">
        <f t="shared" si="84"/>
        <v>0</v>
      </c>
      <c r="DM56">
        <f t="shared" si="84"/>
        <v>0</v>
      </c>
      <c r="DN56">
        <f t="shared" si="84"/>
        <v>1</v>
      </c>
      <c r="DO56">
        <f t="shared" si="84"/>
        <v>0</v>
      </c>
      <c r="DP56">
        <f t="shared" si="84"/>
        <v>0</v>
      </c>
      <c r="DQ56">
        <f t="shared" si="84"/>
        <v>0</v>
      </c>
      <c r="DR56">
        <f t="shared" si="84"/>
        <v>0</v>
      </c>
      <c r="DS56">
        <f t="shared" si="84"/>
        <v>0</v>
      </c>
      <c r="DT56">
        <f t="shared" si="84"/>
        <v>1</v>
      </c>
      <c r="DU56">
        <f t="shared" si="84"/>
        <v>1</v>
      </c>
      <c r="DV56">
        <f t="shared" si="84"/>
        <v>0</v>
      </c>
      <c r="DW56">
        <f t="shared" si="84"/>
        <v>1</v>
      </c>
      <c r="DX56">
        <f t="shared" si="84"/>
        <v>0</v>
      </c>
      <c r="DY56">
        <f t="shared" si="84"/>
        <v>1</v>
      </c>
      <c r="DZ56">
        <f t="shared" si="84"/>
        <v>0</v>
      </c>
      <c r="EA56">
        <f t="shared" si="84"/>
        <v>0</v>
      </c>
      <c r="EB56">
        <f t="shared" si="84"/>
        <v>1</v>
      </c>
      <c r="EC56">
        <f t="shared" si="84"/>
        <v>0</v>
      </c>
      <c r="ED56">
        <f t="shared" si="84"/>
        <v>0</v>
      </c>
      <c r="EE56">
        <f t="shared" si="85"/>
        <v>0</v>
      </c>
      <c r="EF56">
        <f t="shared" si="85"/>
        <v>1</v>
      </c>
      <c r="EG56">
        <f t="shared" si="85"/>
        <v>1</v>
      </c>
      <c r="EH56">
        <f t="shared" si="85"/>
        <v>0</v>
      </c>
      <c r="EI56">
        <f t="shared" si="85"/>
        <v>0</v>
      </c>
      <c r="EJ56">
        <f t="shared" si="85"/>
        <v>0</v>
      </c>
      <c r="EK56">
        <f t="shared" si="85"/>
        <v>0</v>
      </c>
      <c r="EL56">
        <f t="shared" si="85"/>
        <v>0</v>
      </c>
      <c r="EM56">
        <f t="shared" si="85"/>
        <v>0</v>
      </c>
      <c r="EN56">
        <f t="shared" si="85"/>
        <v>0</v>
      </c>
      <c r="EO56">
        <f t="shared" si="85"/>
        <v>0</v>
      </c>
      <c r="EP56">
        <f t="shared" si="85"/>
        <v>0</v>
      </c>
      <c r="EQ56">
        <f t="shared" si="85"/>
        <v>0</v>
      </c>
      <c r="ER56">
        <f t="shared" si="85"/>
        <v>0</v>
      </c>
      <c r="ES56">
        <f t="shared" si="85"/>
        <v>0</v>
      </c>
      <c r="ET56">
        <f t="shared" si="85"/>
        <v>0</v>
      </c>
      <c r="EU56">
        <f t="shared" si="85"/>
        <v>0</v>
      </c>
      <c r="EV56">
        <f t="shared" si="85"/>
        <v>0</v>
      </c>
      <c r="EW56">
        <f t="shared" si="85"/>
        <v>0</v>
      </c>
      <c r="EX56">
        <f t="shared" si="85"/>
        <v>0</v>
      </c>
      <c r="EY56">
        <f t="shared" si="85"/>
        <v>0</v>
      </c>
      <c r="EZ56">
        <f t="shared" si="85"/>
        <v>0</v>
      </c>
      <c r="FA56">
        <f t="shared" si="85"/>
        <v>0</v>
      </c>
      <c r="FB56">
        <f t="shared" si="85"/>
        <v>0</v>
      </c>
      <c r="FC56">
        <f t="shared" si="85"/>
        <v>0</v>
      </c>
      <c r="FD56">
        <f t="shared" si="85"/>
        <v>0</v>
      </c>
      <c r="FE56">
        <f t="shared" si="85"/>
        <v>0</v>
      </c>
      <c r="FF56">
        <f t="shared" si="85"/>
        <v>0</v>
      </c>
      <c r="FG56">
        <f t="shared" si="85"/>
        <v>0</v>
      </c>
      <c r="FH56">
        <f t="shared" si="85"/>
        <v>0</v>
      </c>
      <c r="FI56">
        <f t="shared" si="85"/>
        <v>0</v>
      </c>
      <c r="FJ56">
        <f t="shared" si="85"/>
        <v>1</v>
      </c>
      <c r="FK56">
        <f t="shared" si="85"/>
        <v>0</v>
      </c>
      <c r="FL56">
        <f t="shared" si="85"/>
        <v>0</v>
      </c>
      <c r="FM56">
        <f t="shared" si="85"/>
        <v>0</v>
      </c>
      <c r="FN56">
        <f t="shared" si="85"/>
        <v>0</v>
      </c>
      <c r="FO56">
        <f t="shared" si="85"/>
        <v>0</v>
      </c>
      <c r="FP56">
        <f t="shared" si="85"/>
        <v>0</v>
      </c>
      <c r="FQ56">
        <f t="shared" si="85"/>
        <v>0</v>
      </c>
      <c r="FR56">
        <f t="shared" si="85"/>
        <v>0</v>
      </c>
      <c r="FS56">
        <f t="shared" si="85"/>
        <v>2</v>
      </c>
      <c r="FT56">
        <f t="shared" si="85"/>
        <v>0</v>
      </c>
      <c r="FV56">
        <f t="shared" si="79"/>
        <v>18</v>
      </c>
    </row>
    <row r="57" spans="2:183" ht="15.75" thickBot="1">
      <c r="B57" s="99"/>
      <c r="D57" s="105" t="s">
        <v>25</v>
      </c>
      <c r="E57" s="106"/>
      <c r="F57" s="106">
        <f>SUM(F53:F56)</f>
        <v>0</v>
      </c>
      <c r="G57" s="106">
        <f t="shared" ref="G57:BR57" si="86">SUM(G53:G56)</f>
        <v>1</v>
      </c>
      <c r="H57" s="106">
        <f t="shared" si="86"/>
        <v>0</v>
      </c>
      <c r="I57" s="106">
        <f t="shared" si="86"/>
        <v>0</v>
      </c>
      <c r="J57" s="106">
        <f t="shared" si="86"/>
        <v>0</v>
      </c>
      <c r="K57" s="106">
        <f t="shared" si="86"/>
        <v>0</v>
      </c>
      <c r="L57" s="106">
        <f t="shared" si="86"/>
        <v>0</v>
      </c>
      <c r="M57" s="106">
        <f t="shared" si="86"/>
        <v>0</v>
      </c>
      <c r="N57" s="106">
        <f t="shared" si="86"/>
        <v>0</v>
      </c>
      <c r="O57" s="106">
        <f t="shared" si="86"/>
        <v>0</v>
      </c>
      <c r="P57" s="106">
        <f t="shared" si="86"/>
        <v>0</v>
      </c>
      <c r="Q57" s="106">
        <f t="shared" si="86"/>
        <v>0</v>
      </c>
      <c r="R57" s="106">
        <f t="shared" si="86"/>
        <v>0</v>
      </c>
      <c r="S57" s="106">
        <f t="shared" si="86"/>
        <v>0</v>
      </c>
      <c r="T57" s="106">
        <f t="shared" si="86"/>
        <v>0</v>
      </c>
      <c r="U57" s="106">
        <f t="shared" si="86"/>
        <v>1</v>
      </c>
      <c r="V57" s="106">
        <f t="shared" si="86"/>
        <v>0</v>
      </c>
      <c r="W57" s="106">
        <f t="shared" si="86"/>
        <v>0</v>
      </c>
      <c r="X57" s="106">
        <f t="shared" si="86"/>
        <v>0</v>
      </c>
      <c r="Y57" s="106">
        <f t="shared" si="86"/>
        <v>0</v>
      </c>
      <c r="Z57" s="106">
        <f t="shared" si="86"/>
        <v>0</v>
      </c>
      <c r="AA57" s="106">
        <f t="shared" si="86"/>
        <v>0</v>
      </c>
      <c r="AB57" s="106">
        <f t="shared" si="86"/>
        <v>0</v>
      </c>
      <c r="AC57" s="106">
        <f t="shared" si="86"/>
        <v>0</v>
      </c>
      <c r="AD57" s="106">
        <f t="shared" si="86"/>
        <v>0</v>
      </c>
      <c r="AE57" s="106">
        <f t="shared" si="86"/>
        <v>0</v>
      </c>
      <c r="AF57" s="106">
        <f t="shared" si="86"/>
        <v>1</v>
      </c>
      <c r="AG57" s="106">
        <f t="shared" si="86"/>
        <v>0</v>
      </c>
      <c r="AH57" s="106">
        <f t="shared" si="86"/>
        <v>1</v>
      </c>
      <c r="AI57" s="106">
        <f t="shared" si="86"/>
        <v>0</v>
      </c>
      <c r="AJ57" s="106">
        <f t="shared" si="86"/>
        <v>0</v>
      </c>
      <c r="AK57" s="106">
        <f t="shared" si="86"/>
        <v>0</v>
      </c>
      <c r="AL57" s="106">
        <f t="shared" si="86"/>
        <v>0</v>
      </c>
      <c r="AM57" s="106">
        <f t="shared" si="86"/>
        <v>0</v>
      </c>
      <c r="AN57" s="106">
        <f t="shared" si="86"/>
        <v>0</v>
      </c>
      <c r="AO57" s="106">
        <f t="shared" si="86"/>
        <v>1</v>
      </c>
      <c r="AP57" s="106">
        <f t="shared" si="86"/>
        <v>0</v>
      </c>
      <c r="AQ57" s="106">
        <f t="shared" si="86"/>
        <v>0</v>
      </c>
      <c r="AR57" s="106">
        <f t="shared" si="86"/>
        <v>0</v>
      </c>
      <c r="AS57" s="106">
        <f t="shared" si="86"/>
        <v>1</v>
      </c>
      <c r="AT57" s="106">
        <f t="shared" si="86"/>
        <v>0</v>
      </c>
      <c r="AU57" s="106">
        <f t="shared" si="86"/>
        <v>2</v>
      </c>
      <c r="AV57" s="106">
        <f t="shared" si="86"/>
        <v>0</v>
      </c>
      <c r="AW57" s="106">
        <f t="shared" si="86"/>
        <v>2</v>
      </c>
      <c r="AX57" s="106">
        <f t="shared" si="86"/>
        <v>0</v>
      </c>
      <c r="AY57" s="106">
        <f t="shared" si="86"/>
        <v>0</v>
      </c>
      <c r="AZ57" s="106">
        <f t="shared" si="86"/>
        <v>0</v>
      </c>
      <c r="BA57" s="106">
        <f t="shared" si="86"/>
        <v>0</v>
      </c>
      <c r="BB57" s="106">
        <f t="shared" si="86"/>
        <v>0</v>
      </c>
      <c r="BC57" s="106">
        <f t="shared" si="86"/>
        <v>0</v>
      </c>
      <c r="BD57" s="106">
        <f t="shared" si="86"/>
        <v>0</v>
      </c>
      <c r="BE57" s="106">
        <f t="shared" si="86"/>
        <v>0</v>
      </c>
      <c r="BF57" s="106">
        <f t="shared" si="86"/>
        <v>0</v>
      </c>
      <c r="BG57" s="106">
        <f t="shared" si="86"/>
        <v>0</v>
      </c>
      <c r="BH57" s="106">
        <f t="shared" si="86"/>
        <v>0</v>
      </c>
      <c r="BI57" s="106">
        <f t="shared" si="86"/>
        <v>0</v>
      </c>
      <c r="BJ57" s="106">
        <f t="shared" si="86"/>
        <v>1</v>
      </c>
      <c r="BK57" s="106">
        <f t="shared" si="86"/>
        <v>1</v>
      </c>
      <c r="BL57" s="106">
        <f t="shared" si="86"/>
        <v>0</v>
      </c>
      <c r="BM57" s="106">
        <f t="shared" si="86"/>
        <v>1</v>
      </c>
      <c r="BN57" s="106">
        <f t="shared" si="86"/>
        <v>0</v>
      </c>
      <c r="BO57" s="106">
        <f t="shared" si="86"/>
        <v>0</v>
      </c>
      <c r="BP57" s="106">
        <f t="shared" si="86"/>
        <v>0</v>
      </c>
      <c r="BQ57" s="106">
        <f t="shared" si="86"/>
        <v>0</v>
      </c>
      <c r="BR57" s="106">
        <f t="shared" si="86"/>
        <v>0</v>
      </c>
      <c r="BS57" s="106">
        <f t="shared" ref="BS57:ED57" si="87">SUM(BS53:BS56)</f>
        <v>1</v>
      </c>
      <c r="BT57" s="106">
        <f t="shared" si="87"/>
        <v>0</v>
      </c>
      <c r="BU57" s="106">
        <f t="shared" si="87"/>
        <v>0</v>
      </c>
      <c r="BV57" s="106">
        <f t="shared" si="87"/>
        <v>0</v>
      </c>
      <c r="BW57" s="106">
        <f t="shared" si="87"/>
        <v>0</v>
      </c>
      <c r="BX57" s="106">
        <f t="shared" si="87"/>
        <v>0</v>
      </c>
      <c r="BY57" s="106">
        <f t="shared" si="87"/>
        <v>0</v>
      </c>
      <c r="BZ57" s="106">
        <f t="shared" si="87"/>
        <v>0</v>
      </c>
      <c r="CA57" s="106">
        <f t="shared" si="87"/>
        <v>0</v>
      </c>
      <c r="CB57" s="106">
        <f t="shared" si="87"/>
        <v>1</v>
      </c>
      <c r="CC57" s="106">
        <f t="shared" si="87"/>
        <v>0</v>
      </c>
      <c r="CD57" s="106">
        <f t="shared" si="87"/>
        <v>1</v>
      </c>
      <c r="CE57" s="106">
        <f t="shared" si="87"/>
        <v>0</v>
      </c>
      <c r="CF57" s="106">
        <f t="shared" si="87"/>
        <v>0</v>
      </c>
      <c r="CG57" s="106">
        <f t="shared" si="87"/>
        <v>0</v>
      </c>
      <c r="CH57" s="106">
        <f t="shared" si="87"/>
        <v>0</v>
      </c>
      <c r="CI57" s="106">
        <f t="shared" si="87"/>
        <v>0</v>
      </c>
      <c r="CJ57" s="106">
        <f t="shared" si="87"/>
        <v>1</v>
      </c>
      <c r="CK57" s="106">
        <f t="shared" si="87"/>
        <v>0</v>
      </c>
      <c r="CL57" s="106">
        <f t="shared" si="87"/>
        <v>0</v>
      </c>
      <c r="CM57" s="106">
        <f t="shared" si="87"/>
        <v>1</v>
      </c>
      <c r="CN57" s="106">
        <f t="shared" si="87"/>
        <v>1</v>
      </c>
      <c r="CO57" s="106">
        <f t="shared" si="87"/>
        <v>0</v>
      </c>
      <c r="CP57" s="106">
        <f t="shared" si="87"/>
        <v>0</v>
      </c>
      <c r="CQ57" s="106">
        <f t="shared" si="87"/>
        <v>0</v>
      </c>
      <c r="CR57" s="106">
        <f t="shared" si="87"/>
        <v>0</v>
      </c>
      <c r="CS57" s="106">
        <f t="shared" si="87"/>
        <v>0</v>
      </c>
      <c r="CT57" s="106">
        <f t="shared" si="87"/>
        <v>0</v>
      </c>
      <c r="CU57" s="106">
        <f t="shared" si="87"/>
        <v>0</v>
      </c>
      <c r="CV57" s="106">
        <f t="shared" si="87"/>
        <v>0</v>
      </c>
      <c r="CW57" s="106">
        <f t="shared" si="87"/>
        <v>0</v>
      </c>
      <c r="CX57" s="106">
        <f t="shared" si="87"/>
        <v>0</v>
      </c>
      <c r="CY57" s="106">
        <f t="shared" si="87"/>
        <v>0</v>
      </c>
      <c r="CZ57" s="106">
        <f t="shared" si="87"/>
        <v>1</v>
      </c>
      <c r="DA57" s="106">
        <f t="shared" si="87"/>
        <v>0</v>
      </c>
      <c r="DB57" s="106">
        <f t="shared" si="87"/>
        <v>0</v>
      </c>
      <c r="DC57" s="106">
        <f t="shared" si="87"/>
        <v>0</v>
      </c>
      <c r="DD57" s="106">
        <f t="shared" si="87"/>
        <v>1</v>
      </c>
      <c r="DE57" s="106">
        <f t="shared" si="87"/>
        <v>2</v>
      </c>
      <c r="DF57" s="106">
        <f t="shared" si="87"/>
        <v>1</v>
      </c>
      <c r="DG57" s="106">
        <f t="shared" si="87"/>
        <v>0</v>
      </c>
      <c r="DH57" s="106">
        <f t="shared" si="87"/>
        <v>0</v>
      </c>
      <c r="DI57" s="106">
        <f t="shared" si="87"/>
        <v>0</v>
      </c>
      <c r="DJ57" s="106">
        <f t="shared" si="87"/>
        <v>0</v>
      </c>
      <c r="DK57" s="106">
        <f t="shared" si="87"/>
        <v>0</v>
      </c>
      <c r="DL57" s="106">
        <f t="shared" si="87"/>
        <v>0</v>
      </c>
      <c r="DM57" s="106">
        <f t="shared" si="87"/>
        <v>0</v>
      </c>
      <c r="DN57" s="106">
        <f t="shared" si="87"/>
        <v>1</v>
      </c>
      <c r="DO57" s="106">
        <f t="shared" si="87"/>
        <v>0</v>
      </c>
      <c r="DP57" s="106">
        <f t="shared" si="87"/>
        <v>2</v>
      </c>
      <c r="DQ57" s="106">
        <f t="shared" si="87"/>
        <v>0</v>
      </c>
      <c r="DR57" s="106">
        <f t="shared" si="87"/>
        <v>0</v>
      </c>
      <c r="DS57" s="106">
        <f t="shared" si="87"/>
        <v>0</v>
      </c>
      <c r="DT57" s="106">
        <f t="shared" si="87"/>
        <v>1</v>
      </c>
      <c r="DU57" s="106">
        <f t="shared" si="87"/>
        <v>1</v>
      </c>
      <c r="DV57" s="106">
        <f t="shared" si="87"/>
        <v>0</v>
      </c>
      <c r="DW57" s="106">
        <f t="shared" si="87"/>
        <v>1</v>
      </c>
      <c r="DX57" s="106">
        <f t="shared" si="87"/>
        <v>0</v>
      </c>
      <c r="DY57" s="106">
        <f t="shared" si="87"/>
        <v>1</v>
      </c>
      <c r="DZ57" s="106">
        <f t="shared" si="87"/>
        <v>1</v>
      </c>
      <c r="EA57" s="106">
        <f t="shared" si="87"/>
        <v>0</v>
      </c>
      <c r="EB57" s="106">
        <f t="shared" si="87"/>
        <v>1</v>
      </c>
      <c r="EC57" s="106">
        <f t="shared" si="87"/>
        <v>0</v>
      </c>
      <c r="ED57" s="106">
        <f t="shared" si="87"/>
        <v>0</v>
      </c>
      <c r="EE57" s="106">
        <f t="shared" ref="EE57:FT57" si="88">SUM(EE53:EE56)</f>
        <v>1</v>
      </c>
      <c r="EF57" s="106">
        <f t="shared" si="88"/>
        <v>1</v>
      </c>
      <c r="EG57" s="106">
        <f t="shared" si="88"/>
        <v>1</v>
      </c>
      <c r="EH57" s="106">
        <f t="shared" si="88"/>
        <v>0</v>
      </c>
      <c r="EI57" s="106">
        <f t="shared" si="88"/>
        <v>0</v>
      </c>
      <c r="EJ57" s="106">
        <f t="shared" si="88"/>
        <v>0</v>
      </c>
      <c r="EK57" s="106">
        <f t="shared" si="88"/>
        <v>0</v>
      </c>
      <c r="EL57" s="106">
        <f t="shared" si="88"/>
        <v>0</v>
      </c>
      <c r="EM57" s="106">
        <f t="shared" si="88"/>
        <v>0</v>
      </c>
      <c r="EN57" s="106">
        <f t="shared" si="88"/>
        <v>1</v>
      </c>
      <c r="EO57" s="106">
        <f t="shared" si="88"/>
        <v>0</v>
      </c>
      <c r="EP57" s="106">
        <f t="shared" si="88"/>
        <v>0</v>
      </c>
      <c r="EQ57" s="106">
        <f t="shared" si="88"/>
        <v>0</v>
      </c>
      <c r="ER57" s="106">
        <f t="shared" si="88"/>
        <v>0</v>
      </c>
      <c r="ES57" s="106">
        <f t="shared" si="88"/>
        <v>0</v>
      </c>
      <c r="ET57" s="106">
        <f t="shared" si="88"/>
        <v>0</v>
      </c>
      <c r="EU57" s="106">
        <f t="shared" si="88"/>
        <v>0</v>
      </c>
      <c r="EV57" s="106">
        <f t="shared" si="88"/>
        <v>0</v>
      </c>
      <c r="EW57" s="106">
        <f t="shared" si="88"/>
        <v>0</v>
      </c>
      <c r="EX57" s="106">
        <f t="shared" si="88"/>
        <v>0</v>
      </c>
      <c r="EY57" s="106">
        <f t="shared" si="88"/>
        <v>1</v>
      </c>
      <c r="EZ57" s="106">
        <f t="shared" si="88"/>
        <v>0</v>
      </c>
      <c r="FA57" s="106">
        <f t="shared" si="88"/>
        <v>0</v>
      </c>
      <c r="FB57" s="106">
        <f t="shared" si="88"/>
        <v>0</v>
      </c>
      <c r="FC57" s="106">
        <f t="shared" si="88"/>
        <v>0</v>
      </c>
      <c r="FD57" s="106">
        <f t="shared" si="88"/>
        <v>0</v>
      </c>
      <c r="FE57" s="106">
        <f t="shared" si="88"/>
        <v>1</v>
      </c>
      <c r="FF57" s="106">
        <f t="shared" si="88"/>
        <v>0</v>
      </c>
      <c r="FG57" s="106">
        <f t="shared" si="88"/>
        <v>0</v>
      </c>
      <c r="FH57" s="106">
        <f t="shared" si="88"/>
        <v>0</v>
      </c>
      <c r="FI57" s="106">
        <f t="shared" si="88"/>
        <v>0</v>
      </c>
      <c r="FJ57" s="106">
        <f t="shared" si="88"/>
        <v>1</v>
      </c>
      <c r="FK57" s="106">
        <f t="shared" si="88"/>
        <v>0</v>
      </c>
      <c r="FL57" s="106">
        <f t="shared" si="88"/>
        <v>0</v>
      </c>
      <c r="FM57" s="106">
        <f t="shared" si="88"/>
        <v>1</v>
      </c>
      <c r="FN57" s="106">
        <f t="shared" si="88"/>
        <v>0</v>
      </c>
      <c r="FO57" s="106">
        <f t="shared" si="88"/>
        <v>0</v>
      </c>
      <c r="FP57" s="106">
        <f t="shared" si="88"/>
        <v>1</v>
      </c>
      <c r="FQ57" s="106">
        <f t="shared" si="88"/>
        <v>0</v>
      </c>
      <c r="FR57" s="106">
        <f t="shared" si="88"/>
        <v>1</v>
      </c>
      <c r="FS57" s="106">
        <f t="shared" si="88"/>
        <v>2</v>
      </c>
      <c r="FT57" s="106">
        <f t="shared" si="88"/>
        <v>1</v>
      </c>
      <c r="FV57" s="106">
        <f t="shared" ref="FV57" si="89">SUM(FV53:FV56)</f>
        <v>46</v>
      </c>
    </row>
    <row r="58" spans="2:183" ht="15.75" thickTop="1">
      <c r="B58" s="99"/>
    </row>
    <row r="59" spans="2:183">
      <c r="B59" s="99"/>
      <c r="D59" s="98" t="s">
        <v>48</v>
      </c>
    </row>
    <row r="60" spans="2:183">
      <c r="B60" s="99"/>
      <c r="D60" t="s">
        <v>46</v>
      </c>
      <c r="F60" s="145" t="str">
        <f t="shared" ref="F60:BQ63" si="90">IF(F$4&lt;$E$3,"",SUMIFS($F53:$FS53,$F$5:$FS$5,"&lt;="&amp;F$5,$F$5:$FS$5,"&gt;"&amp;(F$5-$E$3)))</f>
        <v/>
      </c>
      <c r="G60" s="145" t="str">
        <f t="shared" si="90"/>
        <v/>
      </c>
      <c r="H60" s="145" t="str">
        <f t="shared" si="90"/>
        <v/>
      </c>
      <c r="I60" s="145" t="str">
        <f t="shared" si="90"/>
        <v/>
      </c>
      <c r="J60" s="145" t="str">
        <f t="shared" si="90"/>
        <v/>
      </c>
      <c r="K60" s="145" t="str">
        <f t="shared" si="90"/>
        <v/>
      </c>
      <c r="L60" s="145" t="str">
        <f t="shared" si="90"/>
        <v/>
      </c>
      <c r="M60" s="145" t="str">
        <f t="shared" si="90"/>
        <v/>
      </c>
      <c r="N60" s="145" t="str">
        <f t="shared" si="90"/>
        <v/>
      </c>
      <c r="O60" s="145" t="str">
        <f t="shared" si="90"/>
        <v/>
      </c>
      <c r="P60" s="145" t="str">
        <f t="shared" si="90"/>
        <v/>
      </c>
      <c r="Q60" s="145" t="str">
        <f t="shared" si="90"/>
        <v/>
      </c>
      <c r="R60" s="145" t="str">
        <f t="shared" si="90"/>
        <v/>
      </c>
      <c r="S60" s="145" t="str">
        <f t="shared" si="90"/>
        <v/>
      </c>
      <c r="T60" s="145" t="str">
        <f t="shared" si="90"/>
        <v/>
      </c>
      <c r="U60" s="145" t="str">
        <f t="shared" si="90"/>
        <v/>
      </c>
      <c r="V60" s="145" t="str">
        <f t="shared" si="90"/>
        <v/>
      </c>
      <c r="W60" s="145" t="str">
        <f t="shared" si="90"/>
        <v/>
      </c>
      <c r="X60" s="145" t="str">
        <f t="shared" si="90"/>
        <v/>
      </c>
      <c r="Y60" s="145" t="str">
        <f t="shared" si="90"/>
        <v/>
      </c>
      <c r="Z60" s="145" t="str">
        <f t="shared" si="90"/>
        <v/>
      </c>
      <c r="AA60" s="145" t="str">
        <f t="shared" si="90"/>
        <v/>
      </c>
      <c r="AB60" s="145" t="str">
        <f t="shared" si="90"/>
        <v/>
      </c>
      <c r="AC60" s="145" t="str">
        <f t="shared" si="90"/>
        <v/>
      </c>
      <c r="AD60" s="145" t="str">
        <f t="shared" si="90"/>
        <v/>
      </c>
      <c r="AE60" s="145" t="str">
        <f t="shared" si="90"/>
        <v/>
      </c>
      <c r="AF60" s="145" t="str">
        <f t="shared" si="90"/>
        <v/>
      </c>
      <c r="AG60" s="145" t="str">
        <f t="shared" si="90"/>
        <v/>
      </c>
      <c r="AH60" s="145" t="str">
        <f t="shared" si="90"/>
        <v/>
      </c>
      <c r="AI60" s="145" t="str">
        <f t="shared" si="90"/>
        <v/>
      </c>
      <c r="AJ60" s="145" t="str">
        <f t="shared" si="90"/>
        <v/>
      </c>
      <c r="AK60" s="145" t="str">
        <f t="shared" si="90"/>
        <v/>
      </c>
      <c r="AL60" s="145" t="str">
        <f t="shared" si="90"/>
        <v/>
      </c>
      <c r="AM60" s="145" t="str">
        <f t="shared" si="90"/>
        <v/>
      </c>
      <c r="AN60" s="145" t="str">
        <f t="shared" si="90"/>
        <v/>
      </c>
      <c r="AO60" s="145" t="str">
        <f t="shared" si="90"/>
        <v/>
      </c>
      <c r="AP60" s="145" t="str">
        <f t="shared" si="90"/>
        <v/>
      </c>
      <c r="AQ60" s="145" t="str">
        <f t="shared" si="90"/>
        <v/>
      </c>
      <c r="AR60" s="145" t="str">
        <f t="shared" si="90"/>
        <v/>
      </c>
      <c r="AS60" s="145" t="str">
        <f t="shared" si="90"/>
        <v/>
      </c>
      <c r="AT60" s="145" t="str">
        <f t="shared" si="90"/>
        <v/>
      </c>
      <c r="AU60" s="145" t="str">
        <f t="shared" si="90"/>
        <v/>
      </c>
      <c r="AV60" s="145" t="str">
        <f t="shared" si="90"/>
        <v/>
      </c>
      <c r="AW60" s="145" t="str">
        <f t="shared" si="90"/>
        <v/>
      </c>
      <c r="AX60" s="145" t="str">
        <f t="shared" si="90"/>
        <v/>
      </c>
      <c r="AY60" s="145" t="str">
        <f t="shared" si="90"/>
        <v/>
      </c>
      <c r="AZ60" s="145" t="str">
        <f t="shared" si="90"/>
        <v/>
      </c>
      <c r="BA60" s="145" t="str">
        <f t="shared" si="90"/>
        <v/>
      </c>
      <c r="BB60" s="145" t="str">
        <f t="shared" si="90"/>
        <v/>
      </c>
      <c r="BC60" s="145" t="str">
        <f t="shared" si="90"/>
        <v/>
      </c>
      <c r="BD60" s="145" t="str">
        <f t="shared" si="90"/>
        <v/>
      </c>
      <c r="BE60" s="145" t="str">
        <f t="shared" si="90"/>
        <v/>
      </c>
      <c r="BF60" s="145" t="str">
        <f t="shared" si="90"/>
        <v/>
      </c>
      <c r="BG60" s="145" t="str">
        <f t="shared" si="90"/>
        <v/>
      </c>
      <c r="BH60" s="145" t="str">
        <f t="shared" si="90"/>
        <v/>
      </c>
      <c r="BI60" s="145" t="str">
        <f t="shared" si="90"/>
        <v/>
      </c>
      <c r="BJ60" s="145" t="str">
        <f t="shared" si="90"/>
        <v/>
      </c>
      <c r="BK60" s="145" t="str">
        <f t="shared" si="90"/>
        <v/>
      </c>
      <c r="BL60" s="145" t="str">
        <f t="shared" si="90"/>
        <v/>
      </c>
      <c r="BM60" s="145" t="str">
        <f t="shared" si="90"/>
        <v/>
      </c>
      <c r="BN60" s="145" t="str">
        <f t="shared" si="90"/>
        <v/>
      </c>
      <c r="BO60" s="145" t="str">
        <f t="shared" si="90"/>
        <v/>
      </c>
      <c r="BP60" s="145" t="str">
        <f t="shared" si="90"/>
        <v/>
      </c>
      <c r="BQ60" s="145" t="str">
        <f t="shared" si="90"/>
        <v/>
      </c>
      <c r="BR60" s="145" t="str">
        <f t="shared" ref="BR60:DA64" si="91">IF(BR$4&lt;$E$3,"",SUMIFS($F53:$FS53,$F$5:$FS$5,"&lt;="&amp;BR$5,$F$5:$FS$5,"&gt;"&amp;(BR$5-$E$3)))</f>
        <v/>
      </c>
      <c r="BS60" s="145" t="str">
        <f t="shared" si="91"/>
        <v/>
      </c>
      <c r="BT60" s="145" t="str">
        <f t="shared" si="91"/>
        <v/>
      </c>
      <c r="BU60" s="145" t="str">
        <f t="shared" si="91"/>
        <v/>
      </c>
      <c r="BV60" s="145" t="str">
        <f t="shared" si="91"/>
        <v/>
      </c>
      <c r="BW60" s="145" t="str">
        <f t="shared" si="91"/>
        <v/>
      </c>
      <c r="BX60" s="145" t="str">
        <f t="shared" si="91"/>
        <v/>
      </c>
      <c r="BY60" s="145" t="str">
        <f t="shared" si="91"/>
        <v/>
      </c>
      <c r="BZ60" s="145" t="str">
        <f t="shared" si="91"/>
        <v/>
      </c>
      <c r="CA60" s="145" t="str">
        <f t="shared" si="91"/>
        <v/>
      </c>
      <c r="CB60" s="145" t="str">
        <f t="shared" si="91"/>
        <v/>
      </c>
      <c r="CC60" s="145" t="str">
        <f t="shared" si="91"/>
        <v/>
      </c>
      <c r="CD60" s="145" t="str">
        <f t="shared" si="91"/>
        <v/>
      </c>
      <c r="CE60" s="145" t="str">
        <f t="shared" si="91"/>
        <v/>
      </c>
      <c r="CF60" s="145" t="str">
        <f t="shared" si="91"/>
        <v/>
      </c>
      <c r="CG60" s="145" t="str">
        <f t="shared" si="91"/>
        <v/>
      </c>
      <c r="CH60" s="145" t="str">
        <f t="shared" si="91"/>
        <v/>
      </c>
      <c r="CI60" s="145" t="str">
        <f t="shared" si="91"/>
        <v/>
      </c>
      <c r="CJ60" s="145" t="str">
        <f t="shared" si="91"/>
        <v/>
      </c>
      <c r="CK60" s="145" t="str">
        <f t="shared" si="91"/>
        <v/>
      </c>
      <c r="CL60" s="145" t="str">
        <f t="shared" si="91"/>
        <v/>
      </c>
      <c r="CM60" s="145" t="str">
        <f t="shared" si="91"/>
        <v/>
      </c>
      <c r="CN60" s="145" t="str">
        <f t="shared" si="91"/>
        <v/>
      </c>
      <c r="CO60" s="145" t="str">
        <f t="shared" si="91"/>
        <v/>
      </c>
      <c r="CP60" s="145" t="str">
        <f t="shared" si="91"/>
        <v/>
      </c>
      <c r="CQ60" s="145" t="str">
        <f t="shared" si="91"/>
        <v/>
      </c>
      <c r="CR60" s="145" t="str">
        <f t="shared" si="91"/>
        <v/>
      </c>
      <c r="CS60" s="145" t="str">
        <f t="shared" si="91"/>
        <v/>
      </c>
      <c r="CT60" s="145" t="str">
        <f t="shared" si="91"/>
        <v/>
      </c>
      <c r="CU60" s="145" t="str">
        <f t="shared" si="91"/>
        <v/>
      </c>
      <c r="CV60" s="145" t="str">
        <f t="shared" si="91"/>
        <v/>
      </c>
      <c r="CW60" s="145" t="str">
        <f t="shared" si="91"/>
        <v/>
      </c>
      <c r="CX60" s="145" t="str">
        <f t="shared" si="91"/>
        <v/>
      </c>
      <c r="CY60" s="145" t="str">
        <f t="shared" si="91"/>
        <v/>
      </c>
      <c r="CZ60" s="145" t="str">
        <f t="shared" si="91"/>
        <v/>
      </c>
      <c r="DA60" s="145">
        <f>IF(DA$4&lt;$E$3,"",SUMIFS($F53:$FS53,$F$5:$FS$5,"&lt;="&amp;DA$5,$F$5:$FS$5,"&gt;"&amp;(DA$5-$E$3)))</f>
        <v>2</v>
      </c>
      <c r="DB60" s="145">
        <f t="shared" ref="DB60:FM63" si="92">IF(DB$4&lt;$E$3,"",SUMIFS($F53:$FS53,$F$5:$FS$5,"&lt;="&amp;DB$5,$F$5:$FS$5,"&gt;"&amp;(DB$5-$E$3)))</f>
        <v>2</v>
      </c>
      <c r="DC60" s="145">
        <f t="shared" si="92"/>
        <v>2</v>
      </c>
      <c r="DD60" s="145">
        <f t="shared" si="92"/>
        <v>2</v>
      </c>
      <c r="DE60" s="145">
        <f t="shared" si="92"/>
        <v>2</v>
      </c>
      <c r="DF60" s="145">
        <f t="shared" si="92"/>
        <v>2</v>
      </c>
      <c r="DG60" s="145">
        <f t="shared" si="92"/>
        <v>2</v>
      </c>
      <c r="DH60" s="145">
        <f t="shared" si="92"/>
        <v>2</v>
      </c>
      <c r="DI60" s="145">
        <f t="shared" si="92"/>
        <v>2</v>
      </c>
      <c r="DJ60" s="145">
        <f t="shared" si="92"/>
        <v>2</v>
      </c>
      <c r="DK60" s="145">
        <f t="shared" si="92"/>
        <v>2</v>
      </c>
      <c r="DL60" s="145">
        <f t="shared" si="92"/>
        <v>2</v>
      </c>
      <c r="DM60" s="145">
        <f t="shared" si="92"/>
        <v>2</v>
      </c>
      <c r="DN60" s="145">
        <f t="shared" si="92"/>
        <v>2</v>
      </c>
      <c r="DO60" s="145">
        <f t="shared" si="92"/>
        <v>2</v>
      </c>
      <c r="DP60" s="145">
        <f t="shared" si="92"/>
        <v>3</v>
      </c>
      <c r="DQ60" s="145">
        <f t="shared" si="92"/>
        <v>3</v>
      </c>
      <c r="DR60" s="145">
        <f t="shared" si="92"/>
        <v>3</v>
      </c>
      <c r="DS60" s="145">
        <f t="shared" si="92"/>
        <v>3</v>
      </c>
      <c r="DT60" s="145">
        <f t="shared" si="92"/>
        <v>3</v>
      </c>
      <c r="DU60" s="145">
        <f t="shared" si="92"/>
        <v>3</v>
      </c>
      <c r="DV60" s="145">
        <f t="shared" si="92"/>
        <v>3</v>
      </c>
      <c r="DW60" s="145">
        <f t="shared" si="92"/>
        <v>3</v>
      </c>
      <c r="DX60" s="145">
        <f t="shared" si="92"/>
        <v>3</v>
      </c>
      <c r="DY60" s="145">
        <f t="shared" si="92"/>
        <v>3</v>
      </c>
      <c r="DZ60" s="145">
        <f t="shared" si="92"/>
        <v>3</v>
      </c>
      <c r="EA60" s="145">
        <f t="shared" si="92"/>
        <v>3</v>
      </c>
      <c r="EB60" s="145">
        <f t="shared" si="92"/>
        <v>3</v>
      </c>
      <c r="EC60" s="145">
        <f t="shared" si="92"/>
        <v>3</v>
      </c>
      <c r="ED60" s="145">
        <f t="shared" si="92"/>
        <v>3</v>
      </c>
      <c r="EE60" s="145">
        <f t="shared" si="92"/>
        <v>3</v>
      </c>
      <c r="EF60" s="145">
        <f t="shared" si="92"/>
        <v>3</v>
      </c>
      <c r="EG60" s="145">
        <f t="shared" si="92"/>
        <v>3</v>
      </c>
      <c r="EH60" s="145">
        <f t="shared" si="92"/>
        <v>3</v>
      </c>
      <c r="EI60" s="145">
        <f t="shared" si="92"/>
        <v>3</v>
      </c>
      <c r="EJ60" s="145">
        <f t="shared" si="92"/>
        <v>3</v>
      </c>
      <c r="EK60" s="145">
        <f t="shared" si="92"/>
        <v>3</v>
      </c>
      <c r="EL60" s="145">
        <f t="shared" si="92"/>
        <v>3</v>
      </c>
      <c r="EM60" s="145">
        <f t="shared" si="92"/>
        <v>3</v>
      </c>
      <c r="EN60" s="145">
        <f t="shared" si="92"/>
        <v>3</v>
      </c>
      <c r="EO60" s="145">
        <f t="shared" si="92"/>
        <v>3</v>
      </c>
      <c r="EP60" s="145">
        <f t="shared" si="92"/>
        <v>3</v>
      </c>
      <c r="EQ60" s="145">
        <f t="shared" si="92"/>
        <v>3</v>
      </c>
      <c r="ER60" s="145">
        <f t="shared" si="92"/>
        <v>3</v>
      </c>
      <c r="ES60" s="145">
        <f t="shared" si="92"/>
        <v>1</v>
      </c>
      <c r="ET60" s="145">
        <f t="shared" si="92"/>
        <v>1</v>
      </c>
      <c r="EU60" s="145">
        <f t="shared" si="92"/>
        <v>1</v>
      </c>
      <c r="EV60" s="145">
        <f t="shared" si="92"/>
        <v>1</v>
      </c>
      <c r="EW60" s="145">
        <f t="shared" si="92"/>
        <v>1</v>
      </c>
      <c r="EX60" s="145">
        <f t="shared" si="92"/>
        <v>1</v>
      </c>
      <c r="EY60" s="145">
        <f t="shared" si="92"/>
        <v>1</v>
      </c>
      <c r="EZ60" s="145">
        <f t="shared" si="92"/>
        <v>1</v>
      </c>
      <c r="FA60" s="145">
        <f t="shared" si="92"/>
        <v>1</v>
      </c>
      <c r="FB60" s="145">
        <f t="shared" si="92"/>
        <v>1</v>
      </c>
      <c r="FC60" s="145">
        <f t="shared" si="92"/>
        <v>1</v>
      </c>
      <c r="FD60" s="145">
        <f t="shared" si="92"/>
        <v>1</v>
      </c>
      <c r="FE60" s="145">
        <f t="shared" si="92"/>
        <v>1</v>
      </c>
      <c r="FF60" s="145">
        <f t="shared" si="92"/>
        <v>1</v>
      </c>
      <c r="FG60" s="145">
        <f t="shared" si="92"/>
        <v>1</v>
      </c>
      <c r="FH60" s="145">
        <f t="shared" si="92"/>
        <v>1</v>
      </c>
      <c r="FI60" s="145">
        <f t="shared" si="92"/>
        <v>1</v>
      </c>
      <c r="FJ60" s="145">
        <f t="shared" si="92"/>
        <v>1</v>
      </c>
      <c r="FK60" s="145">
        <f t="shared" si="92"/>
        <v>1</v>
      </c>
      <c r="FL60" s="145">
        <f t="shared" si="92"/>
        <v>1</v>
      </c>
      <c r="FM60" s="145">
        <f t="shared" si="92"/>
        <v>1</v>
      </c>
      <c r="FN60" s="145">
        <f t="shared" ref="FN60:FS64" si="93">IF(FN$4&lt;$E$3,"",SUMIFS($F53:$FS53,$F$5:$FS$5,"&lt;="&amp;FN$5,$F$5:$FS$5,"&gt;"&amp;(FN$5-$E$3)))</f>
        <v>1</v>
      </c>
      <c r="FO60" s="145">
        <f t="shared" si="93"/>
        <v>1</v>
      </c>
      <c r="FP60" s="145">
        <f t="shared" si="93"/>
        <v>2</v>
      </c>
      <c r="FQ60" s="145">
        <f t="shared" si="93"/>
        <v>2</v>
      </c>
      <c r="FR60" s="145">
        <f t="shared" si="93"/>
        <v>2</v>
      </c>
      <c r="FS60" s="145">
        <f>IF(FS$4&lt;$E$3,"",SUMIFS($F53:$FS53,$F$5:$FS$5,"&lt;="&amp;FS$5,$F$5:$FS$5,"&gt;"&amp;(FS$5-$E$3)))</f>
        <v>2</v>
      </c>
      <c r="FT60" s="145">
        <f>IF(FT$4&lt;$E$3,"",SUMIFS($F53:$FT53,$F$5:$FT$5,"&lt;="&amp;FT$5,$F$5:$FT$5,"&gt;"&amp;(FT$5-$E$3)))</f>
        <v>2</v>
      </c>
      <c r="FW60" s="145">
        <f>FS60</f>
        <v>2</v>
      </c>
      <c r="FX60" s="145">
        <f>MIN(F60:FS60)</f>
        <v>1</v>
      </c>
      <c r="FY60" s="145">
        <f>MAX(F60:FS60)</f>
        <v>3</v>
      </c>
      <c r="FZ60" s="145">
        <f>AVERAGE(F60:FS60)</f>
        <v>2.084507042253521</v>
      </c>
      <c r="GA60" s="145">
        <f>AVERAGE(EP60:FS60)</f>
        <v>1.3333333333333333</v>
      </c>
    </row>
    <row r="61" spans="2:183">
      <c r="B61" s="99"/>
      <c r="D61" t="s">
        <v>47</v>
      </c>
      <c r="F61" s="145" t="str">
        <f t="shared" si="90"/>
        <v/>
      </c>
      <c r="G61" s="145" t="str">
        <f t="shared" si="90"/>
        <v/>
      </c>
      <c r="H61" s="145" t="str">
        <f t="shared" si="90"/>
        <v/>
      </c>
      <c r="I61" s="145" t="str">
        <f t="shared" si="90"/>
        <v/>
      </c>
      <c r="J61" s="145" t="str">
        <f t="shared" si="90"/>
        <v/>
      </c>
      <c r="K61" s="145" t="str">
        <f t="shared" si="90"/>
        <v/>
      </c>
      <c r="L61" s="145" t="str">
        <f t="shared" si="90"/>
        <v/>
      </c>
      <c r="M61" s="145" t="str">
        <f t="shared" si="90"/>
        <v/>
      </c>
      <c r="N61" s="145" t="str">
        <f t="shared" si="90"/>
        <v/>
      </c>
      <c r="O61" s="145" t="str">
        <f t="shared" si="90"/>
        <v/>
      </c>
      <c r="P61" s="145" t="str">
        <f t="shared" si="90"/>
        <v/>
      </c>
      <c r="Q61" s="145" t="str">
        <f t="shared" si="90"/>
        <v/>
      </c>
      <c r="R61" s="145" t="str">
        <f t="shared" si="90"/>
        <v/>
      </c>
      <c r="S61" s="145" t="str">
        <f t="shared" si="90"/>
        <v/>
      </c>
      <c r="T61" s="145" t="str">
        <f t="shared" si="90"/>
        <v/>
      </c>
      <c r="U61" s="145" t="str">
        <f t="shared" si="90"/>
        <v/>
      </c>
      <c r="V61" s="145" t="str">
        <f t="shared" si="90"/>
        <v/>
      </c>
      <c r="W61" s="145" t="str">
        <f t="shared" si="90"/>
        <v/>
      </c>
      <c r="X61" s="145" t="str">
        <f t="shared" si="90"/>
        <v/>
      </c>
      <c r="Y61" s="145" t="str">
        <f t="shared" si="90"/>
        <v/>
      </c>
      <c r="Z61" s="145" t="str">
        <f t="shared" si="90"/>
        <v/>
      </c>
      <c r="AA61" s="145" t="str">
        <f t="shared" si="90"/>
        <v/>
      </c>
      <c r="AB61" s="145" t="str">
        <f t="shared" si="90"/>
        <v/>
      </c>
      <c r="AC61" s="145" t="str">
        <f t="shared" si="90"/>
        <v/>
      </c>
      <c r="AD61" s="145" t="str">
        <f t="shared" si="90"/>
        <v/>
      </c>
      <c r="AE61" s="145" t="str">
        <f t="shared" si="90"/>
        <v/>
      </c>
      <c r="AF61" s="145" t="str">
        <f t="shared" si="90"/>
        <v/>
      </c>
      <c r="AG61" s="145" t="str">
        <f t="shared" si="90"/>
        <v/>
      </c>
      <c r="AH61" s="145" t="str">
        <f t="shared" si="90"/>
        <v/>
      </c>
      <c r="AI61" s="145" t="str">
        <f t="shared" si="90"/>
        <v/>
      </c>
      <c r="AJ61" s="145" t="str">
        <f t="shared" si="90"/>
        <v/>
      </c>
      <c r="AK61" s="145" t="str">
        <f t="shared" si="90"/>
        <v/>
      </c>
      <c r="AL61" s="145" t="str">
        <f t="shared" si="90"/>
        <v/>
      </c>
      <c r="AM61" s="145" t="str">
        <f t="shared" si="90"/>
        <v/>
      </c>
      <c r="AN61" s="145" t="str">
        <f t="shared" si="90"/>
        <v/>
      </c>
      <c r="AO61" s="145" t="str">
        <f t="shared" si="90"/>
        <v/>
      </c>
      <c r="AP61" s="145" t="str">
        <f t="shared" si="90"/>
        <v/>
      </c>
      <c r="AQ61" s="145" t="str">
        <f t="shared" si="90"/>
        <v/>
      </c>
      <c r="AR61" s="145" t="str">
        <f t="shared" si="90"/>
        <v/>
      </c>
      <c r="AS61" s="145" t="str">
        <f t="shared" si="90"/>
        <v/>
      </c>
      <c r="AT61" s="145" t="str">
        <f t="shared" si="90"/>
        <v/>
      </c>
      <c r="AU61" s="145" t="str">
        <f t="shared" si="90"/>
        <v/>
      </c>
      <c r="AV61" s="145" t="str">
        <f t="shared" si="90"/>
        <v/>
      </c>
      <c r="AW61" s="145" t="str">
        <f t="shared" si="90"/>
        <v/>
      </c>
      <c r="AX61" s="145" t="str">
        <f t="shared" si="90"/>
        <v/>
      </c>
      <c r="AY61" s="145" t="str">
        <f t="shared" si="90"/>
        <v/>
      </c>
      <c r="AZ61" s="145" t="str">
        <f t="shared" si="90"/>
        <v/>
      </c>
      <c r="BA61" s="145" t="str">
        <f t="shared" si="90"/>
        <v/>
      </c>
      <c r="BB61" s="145" t="str">
        <f t="shared" si="90"/>
        <v/>
      </c>
      <c r="BC61" s="145" t="str">
        <f t="shared" si="90"/>
        <v/>
      </c>
      <c r="BD61" s="145" t="str">
        <f t="shared" si="90"/>
        <v/>
      </c>
      <c r="BE61" s="145" t="str">
        <f t="shared" si="90"/>
        <v/>
      </c>
      <c r="BF61" s="145" t="str">
        <f t="shared" si="90"/>
        <v/>
      </c>
      <c r="BG61" s="145" t="str">
        <f t="shared" si="90"/>
        <v/>
      </c>
      <c r="BH61" s="145" t="str">
        <f t="shared" si="90"/>
        <v/>
      </c>
      <c r="BI61" s="145" t="str">
        <f t="shared" si="90"/>
        <v/>
      </c>
      <c r="BJ61" s="145" t="str">
        <f t="shared" si="90"/>
        <v/>
      </c>
      <c r="BK61" s="145" t="str">
        <f t="shared" si="90"/>
        <v/>
      </c>
      <c r="BL61" s="145" t="str">
        <f t="shared" si="90"/>
        <v/>
      </c>
      <c r="BM61" s="145" t="str">
        <f t="shared" si="90"/>
        <v/>
      </c>
      <c r="BN61" s="145" t="str">
        <f t="shared" si="90"/>
        <v/>
      </c>
      <c r="BO61" s="145" t="str">
        <f t="shared" si="90"/>
        <v/>
      </c>
      <c r="BP61" s="145" t="str">
        <f t="shared" si="90"/>
        <v/>
      </c>
      <c r="BQ61" s="145" t="str">
        <f t="shared" si="90"/>
        <v/>
      </c>
      <c r="BR61" s="145" t="str">
        <f t="shared" si="91"/>
        <v/>
      </c>
      <c r="BS61" s="145" t="str">
        <f t="shared" si="91"/>
        <v/>
      </c>
      <c r="BT61" s="145" t="str">
        <f t="shared" si="91"/>
        <v/>
      </c>
      <c r="BU61" s="145" t="str">
        <f t="shared" si="91"/>
        <v/>
      </c>
      <c r="BV61" s="145" t="str">
        <f t="shared" si="91"/>
        <v/>
      </c>
      <c r="BW61" s="145" t="str">
        <f t="shared" si="91"/>
        <v/>
      </c>
      <c r="BX61" s="145" t="str">
        <f t="shared" si="91"/>
        <v/>
      </c>
      <c r="BY61" s="145" t="str">
        <f t="shared" si="91"/>
        <v/>
      </c>
      <c r="BZ61" s="145" t="str">
        <f t="shared" si="91"/>
        <v/>
      </c>
      <c r="CA61" s="145" t="str">
        <f t="shared" si="91"/>
        <v/>
      </c>
      <c r="CB61" s="145" t="str">
        <f t="shared" si="91"/>
        <v/>
      </c>
      <c r="CC61" s="145" t="str">
        <f t="shared" si="91"/>
        <v/>
      </c>
      <c r="CD61" s="145" t="str">
        <f t="shared" si="91"/>
        <v/>
      </c>
      <c r="CE61" s="145" t="str">
        <f t="shared" si="91"/>
        <v/>
      </c>
      <c r="CF61" s="145" t="str">
        <f t="shared" si="91"/>
        <v/>
      </c>
      <c r="CG61" s="145" t="str">
        <f t="shared" si="91"/>
        <v/>
      </c>
      <c r="CH61" s="145" t="str">
        <f t="shared" si="91"/>
        <v/>
      </c>
      <c r="CI61" s="145" t="str">
        <f t="shared" si="91"/>
        <v/>
      </c>
      <c r="CJ61" s="145" t="str">
        <f t="shared" si="91"/>
        <v/>
      </c>
      <c r="CK61" s="145" t="str">
        <f t="shared" si="91"/>
        <v/>
      </c>
      <c r="CL61" s="145" t="str">
        <f t="shared" si="91"/>
        <v/>
      </c>
      <c r="CM61" s="145" t="str">
        <f t="shared" si="91"/>
        <v/>
      </c>
      <c r="CN61" s="145" t="str">
        <f t="shared" si="91"/>
        <v/>
      </c>
      <c r="CO61" s="145" t="str">
        <f t="shared" si="91"/>
        <v/>
      </c>
      <c r="CP61" s="145" t="str">
        <f t="shared" si="91"/>
        <v/>
      </c>
      <c r="CQ61" s="145" t="str">
        <f t="shared" si="91"/>
        <v/>
      </c>
      <c r="CR61" s="145" t="str">
        <f t="shared" si="91"/>
        <v/>
      </c>
      <c r="CS61" s="145" t="str">
        <f t="shared" si="91"/>
        <v/>
      </c>
      <c r="CT61" s="145" t="str">
        <f t="shared" si="91"/>
        <v/>
      </c>
      <c r="CU61" s="145" t="str">
        <f t="shared" si="91"/>
        <v/>
      </c>
      <c r="CV61" s="145" t="str">
        <f t="shared" si="91"/>
        <v/>
      </c>
      <c r="CW61" s="145" t="str">
        <f t="shared" si="91"/>
        <v/>
      </c>
      <c r="CX61" s="145" t="str">
        <f t="shared" si="91"/>
        <v/>
      </c>
      <c r="CY61" s="145" t="str">
        <f t="shared" si="91"/>
        <v/>
      </c>
      <c r="CZ61" s="145" t="str">
        <f t="shared" si="91"/>
        <v/>
      </c>
      <c r="DA61" s="145">
        <f>IF(DA$4&lt;$E$3,"",SUMIFS($F54:$FS54,$F$5:$FS$5,"&lt;="&amp;DA$5,$F$5:$FS$5,"&gt;"&amp;(DA$5-$E$3)))</f>
        <v>7</v>
      </c>
      <c r="DB61" s="145">
        <f t="shared" si="92"/>
        <v>7</v>
      </c>
      <c r="DC61" s="145">
        <f t="shared" si="92"/>
        <v>7</v>
      </c>
      <c r="DD61" s="145">
        <f t="shared" si="92"/>
        <v>7</v>
      </c>
      <c r="DE61" s="145">
        <f t="shared" si="92"/>
        <v>7</v>
      </c>
      <c r="DF61" s="145">
        <f t="shared" si="92"/>
        <v>7</v>
      </c>
      <c r="DG61" s="145">
        <f t="shared" si="92"/>
        <v>7</v>
      </c>
      <c r="DH61" s="145">
        <f t="shared" si="92"/>
        <v>7</v>
      </c>
      <c r="DI61" s="145">
        <f t="shared" si="92"/>
        <v>7</v>
      </c>
      <c r="DJ61" s="145">
        <f t="shared" si="92"/>
        <v>7</v>
      </c>
      <c r="DK61" s="145">
        <f t="shared" si="92"/>
        <v>7</v>
      </c>
      <c r="DL61" s="145">
        <f t="shared" si="92"/>
        <v>7</v>
      </c>
      <c r="DM61" s="145">
        <f t="shared" si="92"/>
        <v>7</v>
      </c>
      <c r="DN61" s="145">
        <f t="shared" si="92"/>
        <v>7</v>
      </c>
      <c r="DO61" s="145">
        <f t="shared" si="92"/>
        <v>7</v>
      </c>
      <c r="DP61" s="145">
        <f t="shared" si="92"/>
        <v>8</v>
      </c>
      <c r="DQ61" s="145">
        <f t="shared" si="92"/>
        <v>8</v>
      </c>
      <c r="DR61" s="145">
        <f t="shared" si="92"/>
        <v>8</v>
      </c>
      <c r="DS61" s="145">
        <f t="shared" si="92"/>
        <v>8</v>
      </c>
      <c r="DT61" s="145">
        <f t="shared" si="92"/>
        <v>8</v>
      </c>
      <c r="DU61" s="145">
        <f t="shared" si="92"/>
        <v>8</v>
      </c>
      <c r="DV61" s="145">
        <f t="shared" si="92"/>
        <v>8</v>
      </c>
      <c r="DW61" s="145">
        <f t="shared" si="92"/>
        <v>8</v>
      </c>
      <c r="DX61" s="145">
        <f t="shared" si="92"/>
        <v>8</v>
      </c>
      <c r="DY61" s="145">
        <f t="shared" si="92"/>
        <v>8</v>
      </c>
      <c r="DZ61" s="145">
        <f t="shared" si="92"/>
        <v>8</v>
      </c>
      <c r="EA61" s="145">
        <f t="shared" si="92"/>
        <v>8</v>
      </c>
      <c r="EB61" s="145">
        <f t="shared" si="92"/>
        <v>7</v>
      </c>
      <c r="EC61" s="145">
        <f t="shared" si="92"/>
        <v>7</v>
      </c>
      <c r="ED61" s="145">
        <f t="shared" si="92"/>
        <v>7</v>
      </c>
      <c r="EE61" s="145">
        <f t="shared" si="92"/>
        <v>8</v>
      </c>
      <c r="EF61" s="145">
        <f t="shared" si="92"/>
        <v>8</v>
      </c>
      <c r="EG61" s="145">
        <f t="shared" si="92"/>
        <v>8</v>
      </c>
      <c r="EH61" s="145">
        <f t="shared" si="92"/>
        <v>8</v>
      </c>
      <c r="EI61" s="145">
        <f t="shared" si="92"/>
        <v>8</v>
      </c>
      <c r="EJ61" s="145">
        <f t="shared" si="92"/>
        <v>8</v>
      </c>
      <c r="EK61" s="145">
        <f t="shared" si="92"/>
        <v>7</v>
      </c>
      <c r="EL61" s="145">
        <f t="shared" si="92"/>
        <v>7</v>
      </c>
      <c r="EM61" s="145">
        <f t="shared" si="92"/>
        <v>7</v>
      </c>
      <c r="EN61" s="145">
        <f t="shared" si="92"/>
        <v>7</v>
      </c>
      <c r="EO61" s="145">
        <f t="shared" si="92"/>
        <v>7</v>
      </c>
      <c r="EP61" s="145">
        <f t="shared" si="92"/>
        <v>7</v>
      </c>
      <c r="EQ61" s="145">
        <f t="shared" si="92"/>
        <v>7</v>
      </c>
      <c r="ER61" s="145">
        <f t="shared" si="92"/>
        <v>7</v>
      </c>
      <c r="ES61" s="145">
        <f t="shared" si="92"/>
        <v>7</v>
      </c>
      <c r="ET61" s="145">
        <f t="shared" si="92"/>
        <v>7</v>
      </c>
      <c r="EU61" s="145">
        <f t="shared" si="92"/>
        <v>7</v>
      </c>
      <c r="EV61" s="145">
        <f t="shared" si="92"/>
        <v>7</v>
      </c>
      <c r="EW61" s="145">
        <f t="shared" si="92"/>
        <v>7</v>
      </c>
      <c r="EX61" s="145">
        <f t="shared" si="92"/>
        <v>7</v>
      </c>
      <c r="EY61" s="145">
        <f t="shared" si="92"/>
        <v>8</v>
      </c>
      <c r="EZ61" s="145">
        <f t="shared" si="92"/>
        <v>8</v>
      </c>
      <c r="FA61" s="145">
        <f t="shared" si="92"/>
        <v>8</v>
      </c>
      <c r="FB61" s="145">
        <f t="shared" si="92"/>
        <v>8</v>
      </c>
      <c r="FC61" s="145">
        <f t="shared" si="92"/>
        <v>8</v>
      </c>
      <c r="FD61" s="145">
        <f t="shared" si="92"/>
        <v>8</v>
      </c>
      <c r="FE61" s="145">
        <f t="shared" si="92"/>
        <v>8</v>
      </c>
      <c r="FF61" s="145">
        <f t="shared" si="92"/>
        <v>8</v>
      </c>
      <c r="FG61" s="145">
        <f t="shared" si="92"/>
        <v>8</v>
      </c>
      <c r="FH61" s="145">
        <f t="shared" si="92"/>
        <v>8</v>
      </c>
      <c r="FI61" s="145">
        <f t="shared" si="92"/>
        <v>8</v>
      </c>
      <c r="FJ61" s="145">
        <f t="shared" si="92"/>
        <v>8</v>
      </c>
      <c r="FK61" s="145">
        <f t="shared" si="92"/>
        <v>8</v>
      </c>
      <c r="FL61" s="145">
        <f t="shared" si="92"/>
        <v>8</v>
      </c>
      <c r="FM61" s="145">
        <f t="shared" si="92"/>
        <v>8</v>
      </c>
      <c r="FN61" s="145">
        <f t="shared" si="93"/>
        <v>8</v>
      </c>
      <c r="FO61" s="145">
        <f t="shared" si="93"/>
        <v>7</v>
      </c>
      <c r="FP61" s="145">
        <f t="shared" si="93"/>
        <v>7</v>
      </c>
      <c r="FQ61" s="145">
        <f t="shared" si="93"/>
        <v>7</v>
      </c>
      <c r="FR61" s="145">
        <f>IF(FR$4&lt;$E$3,"",SUMIFS($F54:$FS54,$F$5:$FS$5,"&lt;="&amp;FR$5,$F$5:$FS$5,"&gt;"&amp;(FR$5-$E$3)))</f>
        <v>7</v>
      </c>
      <c r="FS61" s="145">
        <f t="shared" si="93"/>
        <v>7</v>
      </c>
      <c r="FT61" s="145">
        <f t="shared" ref="FT61:FT64" si="94">IF(FT$4&lt;$E$3,"",SUMIFS($F54:$FT54,$F$5:$FT$5,"&lt;="&amp;FT$5,$F$5:$FT$5,"&gt;"&amp;(FT$5-$E$3)))</f>
        <v>7</v>
      </c>
      <c r="FW61" s="145">
        <f t="shared" ref="FW61:FW64" si="95">FS61</f>
        <v>7</v>
      </c>
      <c r="FX61" s="145">
        <f>MIN(F61:FS61)</f>
        <v>7</v>
      </c>
      <c r="FY61" s="145">
        <f>MAX(F61:FS61)</f>
        <v>8</v>
      </c>
      <c r="FZ61" s="145">
        <f>AVERAGE(F61:FS61)</f>
        <v>7.47887323943662</v>
      </c>
      <c r="GA61" s="145">
        <f>AVERAGE(EP61:FS61)</f>
        <v>7.5333333333333332</v>
      </c>
    </row>
    <row r="62" spans="2:183">
      <c r="B62" s="99"/>
      <c r="D62" t="s">
        <v>33</v>
      </c>
      <c r="F62" s="145" t="str">
        <f t="shared" si="90"/>
        <v/>
      </c>
      <c r="G62" s="145" t="str">
        <f t="shared" si="90"/>
        <v/>
      </c>
      <c r="H62" s="145" t="str">
        <f t="shared" si="90"/>
        <v/>
      </c>
      <c r="I62" s="145" t="str">
        <f t="shared" si="90"/>
        <v/>
      </c>
      <c r="J62" s="145" t="str">
        <f t="shared" si="90"/>
        <v/>
      </c>
      <c r="K62" s="145" t="str">
        <f t="shared" si="90"/>
        <v/>
      </c>
      <c r="L62" s="145" t="str">
        <f t="shared" si="90"/>
        <v/>
      </c>
      <c r="M62" s="145" t="str">
        <f t="shared" si="90"/>
        <v/>
      </c>
      <c r="N62" s="145" t="str">
        <f t="shared" si="90"/>
        <v/>
      </c>
      <c r="O62" s="145" t="str">
        <f t="shared" si="90"/>
        <v/>
      </c>
      <c r="P62" s="145" t="str">
        <f t="shared" si="90"/>
        <v/>
      </c>
      <c r="Q62" s="145" t="str">
        <f t="shared" si="90"/>
        <v/>
      </c>
      <c r="R62" s="145" t="str">
        <f t="shared" si="90"/>
        <v/>
      </c>
      <c r="S62" s="145" t="str">
        <f t="shared" si="90"/>
        <v/>
      </c>
      <c r="T62" s="145" t="str">
        <f t="shared" si="90"/>
        <v/>
      </c>
      <c r="U62" s="145" t="str">
        <f t="shared" si="90"/>
        <v/>
      </c>
      <c r="V62" s="145" t="str">
        <f t="shared" si="90"/>
        <v/>
      </c>
      <c r="W62" s="145" t="str">
        <f t="shared" si="90"/>
        <v/>
      </c>
      <c r="X62" s="145" t="str">
        <f t="shared" si="90"/>
        <v/>
      </c>
      <c r="Y62" s="145" t="str">
        <f t="shared" si="90"/>
        <v/>
      </c>
      <c r="Z62" s="145" t="str">
        <f t="shared" si="90"/>
        <v/>
      </c>
      <c r="AA62" s="145" t="str">
        <f t="shared" si="90"/>
        <v/>
      </c>
      <c r="AB62" s="145" t="str">
        <f t="shared" si="90"/>
        <v/>
      </c>
      <c r="AC62" s="145" t="str">
        <f t="shared" si="90"/>
        <v/>
      </c>
      <c r="AD62" s="145" t="str">
        <f t="shared" si="90"/>
        <v/>
      </c>
      <c r="AE62" s="145" t="str">
        <f t="shared" si="90"/>
        <v/>
      </c>
      <c r="AF62" s="145" t="str">
        <f t="shared" si="90"/>
        <v/>
      </c>
      <c r="AG62" s="145" t="str">
        <f t="shared" si="90"/>
        <v/>
      </c>
      <c r="AH62" s="145" t="str">
        <f t="shared" si="90"/>
        <v/>
      </c>
      <c r="AI62" s="145" t="str">
        <f t="shared" si="90"/>
        <v/>
      </c>
      <c r="AJ62" s="145" t="str">
        <f t="shared" si="90"/>
        <v/>
      </c>
      <c r="AK62" s="145" t="str">
        <f t="shared" si="90"/>
        <v/>
      </c>
      <c r="AL62" s="145" t="str">
        <f t="shared" si="90"/>
        <v/>
      </c>
      <c r="AM62" s="145" t="str">
        <f t="shared" si="90"/>
        <v/>
      </c>
      <c r="AN62" s="145" t="str">
        <f t="shared" si="90"/>
        <v/>
      </c>
      <c r="AO62" s="145" t="str">
        <f t="shared" si="90"/>
        <v/>
      </c>
      <c r="AP62" s="145" t="str">
        <f t="shared" si="90"/>
        <v/>
      </c>
      <c r="AQ62" s="145" t="str">
        <f t="shared" si="90"/>
        <v/>
      </c>
      <c r="AR62" s="145" t="str">
        <f t="shared" si="90"/>
        <v/>
      </c>
      <c r="AS62" s="145" t="str">
        <f t="shared" si="90"/>
        <v/>
      </c>
      <c r="AT62" s="145" t="str">
        <f t="shared" si="90"/>
        <v/>
      </c>
      <c r="AU62" s="145" t="str">
        <f t="shared" si="90"/>
        <v/>
      </c>
      <c r="AV62" s="145" t="str">
        <f t="shared" si="90"/>
        <v/>
      </c>
      <c r="AW62" s="145" t="str">
        <f t="shared" si="90"/>
        <v/>
      </c>
      <c r="AX62" s="145" t="str">
        <f t="shared" si="90"/>
        <v/>
      </c>
      <c r="AY62" s="145" t="str">
        <f t="shared" si="90"/>
        <v/>
      </c>
      <c r="AZ62" s="145" t="str">
        <f t="shared" si="90"/>
        <v/>
      </c>
      <c r="BA62" s="145" t="str">
        <f t="shared" si="90"/>
        <v/>
      </c>
      <c r="BB62" s="145" t="str">
        <f t="shared" si="90"/>
        <v/>
      </c>
      <c r="BC62" s="145" t="str">
        <f t="shared" si="90"/>
        <v/>
      </c>
      <c r="BD62" s="145" t="str">
        <f t="shared" si="90"/>
        <v/>
      </c>
      <c r="BE62" s="145" t="str">
        <f t="shared" si="90"/>
        <v/>
      </c>
      <c r="BF62" s="145" t="str">
        <f t="shared" si="90"/>
        <v/>
      </c>
      <c r="BG62" s="145" t="str">
        <f t="shared" si="90"/>
        <v/>
      </c>
      <c r="BH62" s="145" t="str">
        <f t="shared" si="90"/>
        <v/>
      </c>
      <c r="BI62" s="145" t="str">
        <f t="shared" si="90"/>
        <v/>
      </c>
      <c r="BJ62" s="145" t="str">
        <f t="shared" si="90"/>
        <v/>
      </c>
      <c r="BK62" s="145" t="str">
        <f t="shared" si="90"/>
        <v/>
      </c>
      <c r="BL62" s="145" t="str">
        <f t="shared" si="90"/>
        <v/>
      </c>
      <c r="BM62" s="145" t="str">
        <f t="shared" si="90"/>
        <v/>
      </c>
      <c r="BN62" s="145" t="str">
        <f t="shared" si="90"/>
        <v/>
      </c>
      <c r="BO62" s="145" t="str">
        <f t="shared" si="90"/>
        <v/>
      </c>
      <c r="BP62" s="145" t="str">
        <f t="shared" si="90"/>
        <v/>
      </c>
      <c r="BQ62" s="145" t="str">
        <f t="shared" si="90"/>
        <v/>
      </c>
      <c r="BR62" s="145" t="str">
        <f t="shared" si="91"/>
        <v/>
      </c>
      <c r="BS62" s="145" t="str">
        <f t="shared" si="91"/>
        <v/>
      </c>
      <c r="BT62" s="145" t="str">
        <f t="shared" si="91"/>
        <v/>
      </c>
      <c r="BU62" s="145" t="str">
        <f t="shared" si="91"/>
        <v/>
      </c>
      <c r="BV62" s="145" t="str">
        <f t="shared" si="91"/>
        <v/>
      </c>
      <c r="BW62" s="145" t="str">
        <f t="shared" si="91"/>
        <v/>
      </c>
      <c r="BX62" s="145" t="str">
        <f t="shared" si="91"/>
        <v/>
      </c>
      <c r="BY62" s="145" t="str">
        <f t="shared" si="91"/>
        <v/>
      </c>
      <c r="BZ62" s="145" t="str">
        <f t="shared" si="91"/>
        <v/>
      </c>
      <c r="CA62" s="145" t="str">
        <f t="shared" si="91"/>
        <v/>
      </c>
      <c r="CB62" s="145" t="str">
        <f t="shared" si="91"/>
        <v/>
      </c>
      <c r="CC62" s="145" t="str">
        <f t="shared" si="91"/>
        <v/>
      </c>
      <c r="CD62" s="145" t="str">
        <f t="shared" si="91"/>
        <v/>
      </c>
      <c r="CE62" s="145" t="str">
        <f t="shared" si="91"/>
        <v/>
      </c>
      <c r="CF62" s="145" t="str">
        <f t="shared" si="91"/>
        <v/>
      </c>
      <c r="CG62" s="145" t="str">
        <f t="shared" si="91"/>
        <v/>
      </c>
      <c r="CH62" s="145" t="str">
        <f t="shared" si="91"/>
        <v/>
      </c>
      <c r="CI62" s="145" t="str">
        <f t="shared" si="91"/>
        <v/>
      </c>
      <c r="CJ62" s="145" t="str">
        <f t="shared" si="91"/>
        <v/>
      </c>
      <c r="CK62" s="145" t="str">
        <f t="shared" si="91"/>
        <v/>
      </c>
      <c r="CL62" s="145" t="str">
        <f t="shared" si="91"/>
        <v/>
      </c>
      <c r="CM62" s="145" t="str">
        <f t="shared" si="91"/>
        <v/>
      </c>
      <c r="CN62" s="145" t="str">
        <f t="shared" si="91"/>
        <v/>
      </c>
      <c r="CO62" s="145" t="str">
        <f t="shared" si="91"/>
        <v/>
      </c>
      <c r="CP62" s="145" t="str">
        <f t="shared" si="91"/>
        <v/>
      </c>
      <c r="CQ62" s="145" t="str">
        <f t="shared" si="91"/>
        <v/>
      </c>
      <c r="CR62" s="145" t="str">
        <f t="shared" si="91"/>
        <v/>
      </c>
      <c r="CS62" s="145" t="str">
        <f t="shared" si="91"/>
        <v/>
      </c>
      <c r="CT62" s="145" t="str">
        <f t="shared" si="91"/>
        <v/>
      </c>
      <c r="CU62" s="145" t="str">
        <f t="shared" si="91"/>
        <v/>
      </c>
      <c r="CV62" s="145" t="str">
        <f t="shared" si="91"/>
        <v/>
      </c>
      <c r="CW62" s="145" t="str">
        <f t="shared" si="91"/>
        <v/>
      </c>
      <c r="CX62" s="145" t="str">
        <f t="shared" si="91"/>
        <v/>
      </c>
      <c r="CY62" s="145" t="str">
        <f t="shared" si="91"/>
        <v/>
      </c>
      <c r="CZ62" s="145" t="str">
        <f t="shared" si="91"/>
        <v/>
      </c>
      <c r="DA62" s="145">
        <f>IF(DA$4&lt;$E$3,"",SUMIFS($F55:$FS55,$F$5:$FS$5,"&lt;="&amp;DA$5,$F$5:$FS$5,"&gt;"&amp;(DA$5-$E$3)))</f>
        <v>8</v>
      </c>
      <c r="DB62" s="145">
        <f t="shared" si="92"/>
        <v>8</v>
      </c>
      <c r="DC62" s="145">
        <f t="shared" si="92"/>
        <v>7</v>
      </c>
      <c r="DD62" s="145">
        <f t="shared" si="92"/>
        <v>7</v>
      </c>
      <c r="DE62" s="145">
        <f t="shared" si="92"/>
        <v>7</v>
      </c>
      <c r="DF62" s="145">
        <f t="shared" si="92"/>
        <v>7</v>
      </c>
      <c r="DG62" s="145">
        <f t="shared" si="92"/>
        <v>7</v>
      </c>
      <c r="DH62" s="145">
        <f t="shared" si="92"/>
        <v>7</v>
      </c>
      <c r="DI62" s="145">
        <f t="shared" si="92"/>
        <v>7</v>
      </c>
      <c r="DJ62" s="145">
        <f t="shared" si="92"/>
        <v>7</v>
      </c>
      <c r="DK62" s="145">
        <f t="shared" si="92"/>
        <v>7</v>
      </c>
      <c r="DL62" s="145">
        <f t="shared" si="92"/>
        <v>7</v>
      </c>
      <c r="DM62" s="145">
        <f t="shared" si="92"/>
        <v>7</v>
      </c>
      <c r="DN62" s="145">
        <f t="shared" si="92"/>
        <v>7</v>
      </c>
      <c r="DO62" s="145">
        <f t="shared" si="92"/>
        <v>7</v>
      </c>
      <c r="DP62" s="145">
        <f t="shared" si="92"/>
        <v>7</v>
      </c>
      <c r="DQ62" s="145">
        <f t="shared" si="92"/>
        <v>6</v>
      </c>
      <c r="DR62" s="145">
        <f t="shared" si="92"/>
        <v>6</v>
      </c>
      <c r="DS62" s="145">
        <f t="shared" si="92"/>
        <v>6</v>
      </c>
      <c r="DT62" s="145">
        <f t="shared" si="92"/>
        <v>6</v>
      </c>
      <c r="DU62" s="145">
        <f t="shared" si="92"/>
        <v>6</v>
      </c>
      <c r="DV62" s="145">
        <f t="shared" si="92"/>
        <v>6</v>
      </c>
      <c r="DW62" s="145">
        <f t="shared" si="92"/>
        <v>6</v>
      </c>
      <c r="DX62" s="145">
        <f t="shared" si="92"/>
        <v>6</v>
      </c>
      <c r="DY62" s="145">
        <f t="shared" si="92"/>
        <v>6</v>
      </c>
      <c r="DZ62" s="145">
        <f t="shared" si="92"/>
        <v>7</v>
      </c>
      <c r="EA62" s="145">
        <f t="shared" si="92"/>
        <v>7</v>
      </c>
      <c r="EB62" s="145">
        <f t="shared" si="92"/>
        <v>7</v>
      </c>
      <c r="EC62" s="145">
        <f t="shared" si="92"/>
        <v>7</v>
      </c>
      <c r="ED62" s="145">
        <f t="shared" si="92"/>
        <v>7</v>
      </c>
      <c r="EE62" s="145">
        <f t="shared" si="92"/>
        <v>7</v>
      </c>
      <c r="EF62" s="145">
        <f t="shared" si="92"/>
        <v>7</v>
      </c>
      <c r="EG62" s="145">
        <f t="shared" si="92"/>
        <v>7</v>
      </c>
      <c r="EH62" s="145">
        <f t="shared" si="92"/>
        <v>7</v>
      </c>
      <c r="EI62" s="145">
        <f t="shared" si="92"/>
        <v>7</v>
      </c>
      <c r="EJ62" s="145">
        <f t="shared" si="92"/>
        <v>7</v>
      </c>
      <c r="EK62" s="145">
        <f t="shared" si="92"/>
        <v>7</v>
      </c>
      <c r="EL62" s="145">
        <f t="shared" si="92"/>
        <v>7</v>
      </c>
      <c r="EM62" s="145">
        <f t="shared" si="92"/>
        <v>7</v>
      </c>
      <c r="EN62" s="145">
        <f t="shared" si="92"/>
        <v>8</v>
      </c>
      <c r="EO62" s="145">
        <f t="shared" si="92"/>
        <v>7</v>
      </c>
      <c r="EP62" s="145">
        <f t="shared" si="92"/>
        <v>7</v>
      </c>
      <c r="EQ62" s="145">
        <f t="shared" si="92"/>
        <v>5</v>
      </c>
      <c r="ER62" s="145">
        <f t="shared" si="92"/>
        <v>5</v>
      </c>
      <c r="ES62" s="145">
        <f t="shared" si="92"/>
        <v>5</v>
      </c>
      <c r="ET62" s="145">
        <f t="shared" si="92"/>
        <v>5</v>
      </c>
      <c r="EU62" s="145">
        <f t="shared" si="92"/>
        <v>5</v>
      </c>
      <c r="EV62" s="145">
        <f t="shared" si="92"/>
        <v>5</v>
      </c>
      <c r="EW62" s="145">
        <f t="shared" si="92"/>
        <v>5</v>
      </c>
      <c r="EX62" s="145">
        <f t="shared" si="92"/>
        <v>5</v>
      </c>
      <c r="EY62" s="145">
        <f t="shared" si="92"/>
        <v>5</v>
      </c>
      <c r="EZ62" s="145">
        <f t="shared" si="92"/>
        <v>5</v>
      </c>
      <c r="FA62" s="145">
        <f t="shared" si="92"/>
        <v>5</v>
      </c>
      <c r="FB62" s="145">
        <f t="shared" si="92"/>
        <v>5</v>
      </c>
      <c r="FC62" s="145">
        <f t="shared" si="92"/>
        <v>5</v>
      </c>
      <c r="FD62" s="145">
        <f t="shared" si="92"/>
        <v>5</v>
      </c>
      <c r="FE62" s="145">
        <f t="shared" si="92"/>
        <v>6</v>
      </c>
      <c r="FF62" s="145">
        <f t="shared" si="92"/>
        <v>6</v>
      </c>
      <c r="FG62" s="145">
        <f t="shared" si="92"/>
        <v>5</v>
      </c>
      <c r="FH62" s="145">
        <f t="shared" si="92"/>
        <v>5</v>
      </c>
      <c r="FI62" s="145">
        <f t="shared" si="92"/>
        <v>5</v>
      </c>
      <c r="FJ62" s="145">
        <f t="shared" si="92"/>
        <v>5</v>
      </c>
      <c r="FK62" s="145">
        <f t="shared" si="92"/>
        <v>5</v>
      </c>
      <c r="FL62" s="145">
        <f t="shared" si="92"/>
        <v>5</v>
      </c>
      <c r="FM62" s="145">
        <f t="shared" si="92"/>
        <v>6</v>
      </c>
      <c r="FN62" s="145">
        <f t="shared" si="93"/>
        <v>6</v>
      </c>
      <c r="FO62" s="145">
        <f t="shared" si="93"/>
        <v>6</v>
      </c>
      <c r="FP62" s="145">
        <f t="shared" si="93"/>
        <v>6</v>
      </c>
      <c r="FQ62" s="145">
        <f>IF(FQ$4&lt;$E$3,"",SUMIFS($F55:$FS55,$F$5:$FS$5,"&lt;="&amp;FQ$5,$F$5:$FS$5,"&gt;"&amp;(FQ$5-$E$3)))</f>
        <v>6</v>
      </c>
      <c r="FR62" s="145">
        <f t="shared" si="93"/>
        <v>7</v>
      </c>
      <c r="FS62" s="145">
        <f t="shared" si="93"/>
        <v>7</v>
      </c>
      <c r="FT62" s="145">
        <f t="shared" si="94"/>
        <v>8</v>
      </c>
      <c r="FW62" s="145">
        <f t="shared" si="95"/>
        <v>7</v>
      </c>
      <c r="FX62" s="145">
        <f>MIN(F62:FS62)</f>
        <v>5</v>
      </c>
      <c r="FY62" s="145">
        <f>MAX(F62:FS62)</f>
        <v>8</v>
      </c>
      <c r="FZ62" s="145">
        <f>AVERAGE(F62:FS62)</f>
        <v>6.253521126760563</v>
      </c>
      <c r="GA62" s="145">
        <f>AVERAGE(EP62:FS62)</f>
        <v>5.4333333333333336</v>
      </c>
    </row>
    <row r="63" spans="2:183">
      <c r="B63" s="99"/>
      <c r="D63" t="s">
        <v>34</v>
      </c>
      <c r="F63" s="145" t="str">
        <f t="shared" si="90"/>
        <v/>
      </c>
      <c r="G63" s="145" t="str">
        <f t="shared" si="90"/>
        <v/>
      </c>
      <c r="H63" s="145" t="str">
        <f t="shared" si="90"/>
        <v/>
      </c>
      <c r="I63" s="145" t="str">
        <f t="shared" si="90"/>
        <v/>
      </c>
      <c r="J63" s="145" t="str">
        <f t="shared" si="90"/>
        <v/>
      </c>
      <c r="K63" s="145" t="str">
        <f t="shared" si="90"/>
        <v/>
      </c>
      <c r="L63" s="145" t="str">
        <f t="shared" si="90"/>
        <v/>
      </c>
      <c r="M63" s="145" t="str">
        <f t="shared" si="90"/>
        <v/>
      </c>
      <c r="N63" s="145" t="str">
        <f t="shared" si="90"/>
        <v/>
      </c>
      <c r="O63" s="145" t="str">
        <f t="shared" si="90"/>
        <v/>
      </c>
      <c r="P63" s="145" t="str">
        <f t="shared" si="90"/>
        <v/>
      </c>
      <c r="Q63" s="145" t="str">
        <f t="shared" si="90"/>
        <v/>
      </c>
      <c r="R63" s="145" t="str">
        <f t="shared" si="90"/>
        <v/>
      </c>
      <c r="S63" s="145" t="str">
        <f t="shared" si="90"/>
        <v/>
      </c>
      <c r="T63" s="145" t="str">
        <f t="shared" si="90"/>
        <v/>
      </c>
      <c r="U63" s="145" t="str">
        <f t="shared" si="90"/>
        <v/>
      </c>
      <c r="V63" s="145" t="str">
        <f t="shared" si="90"/>
        <v/>
      </c>
      <c r="W63" s="145" t="str">
        <f t="shared" si="90"/>
        <v/>
      </c>
      <c r="X63" s="145" t="str">
        <f t="shared" si="90"/>
        <v/>
      </c>
      <c r="Y63" s="145" t="str">
        <f t="shared" si="90"/>
        <v/>
      </c>
      <c r="Z63" s="145" t="str">
        <f t="shared" si="90"/>
        <v/>
      </c>
      <c r="AA63" s="145" t="str">
        <f t="shared" si="90"/>
        <v/>
      </c>
      <c r="AB63" s="145" t="str">
        <f t="shared" si="90"/>
        <v/>
      </c>
      <c r="AC63" s="145" t="str">
        <f t="shared" si="90"/>
        <v/>
      </c>
      <c r="AD63" s="145" t="str">
        <f t="shared" si="90"/>
        <v/>
      </c>
      <c r="AE63" s="145" t="str">
        <f t="shared" si="90"/>
        <v/>
      </c>
      <c r="AF63" s="145" t="str">
        <f t="shared" si="90"/>
        <v/>
      </c>
      <c r="AG63" s="145" t="str">
        <f t="shared" si="90"/>
        <v/>
      </c>
      <c r="AH63" s="145" t="str">
        <f t="shared" si="90"/>
        <v/>
      </c>
      <c r="AI63" s="145" t="str">
        <f t="shared" si="90"/>
        <v/>
      </c>
      <c r="AJ63" s="145" t="str">
        <f t="shared" si="90"/>
        <v/>
      </c>
      <c r="AK63" s="145" t="str">
        <f t="shared" si="90"/>
        <v/>
      </c>
      <c r="AL63" s="145" t="str">
        <f t="shared" si="90"/>
        <v/>
      </c>
      <c r="AM63" s="145" t="str">
        <f t="shared" si="90"/>
        <v/>
      </c>
      <c r="AN63" s="145" t="str">
        <f t="shared" si="90"/>
        <v/>
      </c>
      <c r="AO63" s="145" t="str">
        <f t="shared" si="90"/>
        <v/>
      </c>
      <c r="AP63" s="145" t="str">
        <f t="shared" si="90"/>
        <v/>
      </c>
      <c r="AQ63" s="145" t="str">
        <f t="shared" si="90"/>
        <v/>
      </c>
      <c r="AR63" s="145" t="str">
        <f t="shared" si="90"/>
        <v/>
      </c>
      <c r="AS63" s="145" t="str">
        <f t="shared" si="90"/>
        <v/>
      </c>
      <c r="AT63" s="145" t="str">
        <f t="shared" si="90"/>
        <v/>
      </c>
      <c r="AU63" s="145" t="str">
        <f t="shared" si="90"/>
        <v/>
      </c>
      <c r="AV63" s="145" t="str">
        <f t="shared" si="90"/>
        <v/>
      </c>
      <c r="AW63" s="145" t="str">
        <f t="shared" si="90"/>
        <v/>
      </c>
      <c r="AX63" s="145" t="str">
        <f t="shared" si="90"/>
        <v/>
      </c>
      <c r="AY63" s="145" t="str">
        <f t="shared" si="90"/>
        <v/>
      </c>
      <c r="AZ63" s="145" t="str">
        <f t="shared" si="90"/>
        <v/>
      </c>
      <c r="BA63" s="145" t="str">
        <f t="shared" si="90"/>
        <v/>
      </c>
      <c r="BB63" s="145" t="str">
        <f t="shared" si="90"/>
        <v/>
      </c>
      <c r="BC63" s="145" t="str">
        <f t="shared" si="90"/>
        <v/>
      </c>
      <c r="BD63" s="145" t="str">
        <f t="shared" si="90"/>
        <v/>
      </c>
      <c r="BE63" s="145" t="str">
        <f t="shared" si="90"/>
        <v/>
      </c>
      <c r="BF63" s="145" t="str">
        <f t="shared" si="90"/>
        <v/>
      </c>
      <c r="BG63" s="145" t="str">
        <f t="shared" si="90"/>
        <v/>
      </c>
      <c r="BH63" s="145" t="str">
        <f t="shared" si="90"/>
        <v/>
      </c>
      <c r="BI63" s="145" t="str">
        <f t="shared" si="90"/>
        <v/>
      </c>
      <c r="BJ63" s="145" t="str">
        <f t="shared" si="90"/>
        <v/>
      </c>
      <c r="BK63" s="145" t="str">
        <f t="shared" si="90"/>
        <v/>
      </c>
      <c r="BL63" s="145" t="str">
        <f t="shared" si="90"/>
        <v/>
      </c>
      <c r="BM63" s="145" t="str">
        <f t="shared" si="90"/>
        <v/>
      </c>
      <c r="BN63" s="145" t="str">
        <f t="shared" si="90"/>
        <v/>
      </c>
      <c r="BO63" s="145" t="str">
        <f t="shared" si="90"/>
        <v/>
      </c>
      <c r="BP63" s="145" t="str">
        <f t="shared" si="90"/>
        <v/>
      </c>
      <c r="BQ63" s="145" t="str">
        <f t="shared" ref="BQ63" si="96">IF(BQ$4&lt;$E$3,"",SUMIFS($F56:$FS56,$F$5:$FS$5,"&lt;="&amp;BQ$5,$F$5:$FS$5,"&gt;"&amp;(BQ$5-$E$3)))</f>
        <v/>
      </c>
      <c r="BR63" s="145" t="str">
        <f t="shared" si="91"/>
        <v/>
      </c>
      <c r="BS63" s="145" t="str">
        <f t="shared" si="91"/>
        <v/>
      </c>
      <c r="BT63" s="145" t="str">
        <f t="shared" si="91"/>
        <v/>
      </c>
      <c r="BU63" s="145" t="str">
        <f t="shared" si="91"/>
        <v/>
      </c>
      <c r="BV63" s="145" t="str">
        <f t="shared" si="91"/>
        <v/>
      </c>
      <c r="BW63" s="145" t="str">
        <f t="shared" si="91"/>
        <v/>
      </c>
      <c r="BX63" s="145" t="str">
        <f t="shared" si="91"/>
        <v/>
      </c>
      <c r="BY63" s="145" t="str">
        <f t="shared" si="91"/>
        <v/>
      </c>
      <c r="BZ63" s="145" t="str">
        <f t="shared" si="91"/>
        <v/>
      </c>
      <c r="CA63" s="145" t="str">
        <f t="shared" si="91"/>
        <v/>
      </c>
      <c r="CB63" s="145" t="str">
        <f t="shared" si="91"/>
        <v/>
      </c>
      <c r="CC63" s="145" t="str">
        <f t="shared" si="91"/>
        <v/>
      </c>
      <c r="CD63" s="145" t="str">
        <f t="shared" si="91"/>
        <v/>
      </c>
      <c r="CE63" s="145" t="str">
        <f t="shared" si="91"/>
        <v/>
      </c>
      <c r="CF63" s="145" t="str">
        <f t="shared" si="91"/>
        <v/>
      </c>
      <c r="CG63" s="145" t="str">
        <f t="shared" si="91"/>
        <v/>
      </c>
      <c r="CH63" s="145" t="str">
        <f t="shared" si="91"/>
        <v/>
      </c>
      <c r="CI63" s="145" t="str">
        <f t="shared" si="91"/>
        <v/>
      </c>
      <c r="CJ63" s="145" t="str">
        <f t="shared" si="91"/>
        <v/>
      </c>
      <c r="CK63" s="145" t="str">
        <f t="shared" si="91"/>
        <v/>
      </c>
      <c r="CL63" s="145" t="str">
        <f t="shared" si="91"/>
        <v/>
      </c>
      <c r="CM63" s="145" t="str">
        <f t="shared" si="91"/>
        <v/>
      </c>
      <c r="CN63" s="145" t="str">
        <f t="shared" si="91"/>
        <v/>
      </c>
      <c r="CO63" s="145" t="str">
        <f t="shared" si="91"/>
        <v/>
      </c>
      <c r="CP63" s="145" t="str">
        <f t="shared" si="91"/>
        <v/>
      </c>
      <c r="CQ63" s="145" t="str">
        <f t="shared" si="91"/>
        <v/>
      </c>
      <c r="CR63" s="145" t="str">
        <f t="shared" si="91"/>
        <v/>
      </c>
      <c r="CS63" s="145" t="str">
        <f t="shared" si="91"/>
        <v/>
      </c>
      <c r="CT63" s="145" t="str">
        <f t="shared" si="91"/>
        <v/>
      </c>
      <c r="CU63" s="145" t="str">
        <f t="shared" si="91"/>
        <v/>
      </c>
      <c r="CV63" s="145" t="str">
        <f t="shared" si="91"/>
        <v/>
      </c>
      <c r="CW63" s="145" t="str">
        <f t="shared" si="91"/>
        <v/>
      </c>
      <c r="CX63" s="145" t="str">
        <f t="shared" si="91"/>
        <v/>
      </c>
      <c r="CY63" s="145" t="str">
        <f t="shared" si="91"/>
        <v/>
      </c>
      <c r="CZ63" s="145" t="str">
        <f t="shared" si="91"/>
        <v/>
      </c>
      <c r="DA63" s="145">
        <f>IF(DA$4&lt;$E$3,"",SUMIFS($F56:$FS56,$F$5:$FS$5,"&lt;="&amp;DA$5,$F$5:$FS$5,"&gt;"&amp;(DA$5-$E$3)))</f>
        <v>3</v>
      </c>
      <c r="DB63" s="145">
        <f t="shared" si="92"/>
        <v>3</v>
      </c>
      <c r="DC63" s="145">
        <f t="shared" si="92"/>
        <v>3</v>
      </c>
      <c r="DD63" s="145">
        <f t="shared" si="92"/>
        <v>4</v>
      </c>
      <c r="DE63" s="145">
        <f t="shared" si="92"/>
        <v>6</v>
      </c>
      <c r="DF63" s="145">
        <f t="shared" si="92"/>
        <v>7</v>
      </c>
      <c r="DG63" s="145">
        <f t="shared" si="92"/>
        <v>7</v>
      </c>
      <c r="DH63" s="145">
        <f t="shared" si="92"/>
        <v>7</v>
      </c>
      <c r="DI63" s="145">
        <f t="shared" si="92"/>
        <v>7</v>
      </c>
      <c r="DJ63" s="145">
        <f t="shared" si="92"/>
        <v>7</v>
      </c>
      <c r="DK63" s="145">
        <f t="shared" si="92"/>
        <v>7</v>
      </c>
      <c r="DL63" s="145">
        <f t="shared" si="92"/>
        <v>7</v>
      </c>
      <c r="DM63" s="145">
        <f t="shared" si="92"/>
        <v>7</v>
      </c>
      <c r="DN63" s="145">
        <f t="shared" si="92"/>
        <v>8</v>
      </c>
      <c r="DO63" s="145">
        <f t="shared" si="92"/>
        <v>8</v>
      </c>
      <c r="DP63" s="145">
        <f t="shared" si="92"/>
        <v>8</v>
      </c>
      <c r="DQ63" s="145">
        <f t="shared" si="92"/>
        <v>8</v>
      </c>
      <c r="DR63" s="145">
        <f t="shared" si="92"/>
        <v>8</v>
      </c>
      <c r="DS63" s="145">
        <f t="shared" si="92"/>
        <v>8</v>
      </c>
      <c r="DT63" s="145">
        <f t="shared" si="92"/>
        <v>9</v>
      </c>
      <c r="DU63" s="145">
        <f t="shared" si="92"/>
        <v>10</v>
      </c>
      <c r="DV63" s="145">
        <f t="shared" si="92"/>
        <v>10</v>
      </c>
      <c r="DW63" s="145">
        <f t="shared" si="92"/>
        <v>11</v>
      </c>
      <c r="DX63" s="145">
        <f t="shared" si="92"/>
        <v>11</v>
      </c>
      <c r="DY63" s="145">
        <f t="shared" si="92"/>
        <v>12</v>
      </c>
      <c r="DZ63" s="145">
        <f t="shared" si="92"/>
        <v>12</v>
      </c>
      <c r="EA63" s="145">
        <f t="shared" si="92"/>
        <v>12</v>
      </c>
      <c r="EB63" s="145">
        <f t="shared" si="92"/>
        <v>13</v>
      </c>
      <c r="EC63" s="145">
        <f t="shared" si="92"/>
        <v>13</v>
      </c>
      <c r="ED63" s="145">
        <f t="shared" si="92"/>
        <v>12</v>
      </c>
      <c r="EE63" s="145">
        <f t="shared" si="92"/>
        <v>12</v>
      </c>
      <c r="EF63" s="145">
        <f t="shared" si="92"/>
        <v>13</v>
      </c>
      <c r="EG63" s="145">
        <f t="shared" si="92"/>
        <v>14</v>
      </c>
      <c r="EH63" s="145">
        <f t="shared" si="92"/>
        <v>14</v>
      </c>
      <c r="EI63" s="145">
        <f t="shared" si="92"/>
        <v>14</v>
      </c>
      <c r="EJ63" s="145">
        <f t="shared" si="92"/>
        <v>14</v>
      </c>
      <c r="EK63" s="145">
        <f t="shared" si="92"/>
        <v>14</v>
      </c>
      <c r="EL63" s="145">
        <f t="shared" si="92"/>
        <v>14</v>
      </c>
      <c r="EM63" s="145">
        <f t="shared" si="92"/>
        <v>14</v>
      </c>
      <c r="EN63" s="145">
        <f t="shared" si="92"/>
        <v>14</v>
      </c>
      <c r="EO63" s="145">
        <f t="shared" si="92"/>
        <v>14</v>
      </c>
      <c r="EP63" s="145">
        <f t="shared" si="92"/>
        <v>14</v>
      </c>
      <c r="EQ63" s="145">
        <f t="shared" si="92"/>
        <v>14</v>
      </c>
      <c r="ER63" s="145">
        <f t="shared" si="92"/>
        <v>14</v>
      </c>
      <c r="ES63" s="145">
        <f t="shared" si="92"/>
        <v>14</v>
      </c>
      <c r="ET63" s="145">
        <f t="shared" si="92"/>
        <v>14</v>
      </c>
      <c r="EU63" s="145">
        <f t="shared" si="92"/>
        <v>14</v>
      </c>
      <c r="EV63" s="145">
        <f t="shared" si="92"/>
        <v>14</v>
      </c>
      <c r="EW63" s="145">
        <f t="shared" si="92"/>
        <v>14</v>
      </c>
      <c r="EX63" s="145">
        <f t="shared" si="92"/>
        <v>14</v>
      </c>
      <c r="EY63" s="145">
        <f t="shared" si="92"/>
        <v>14</v>
      </c>
      <c r="EZ63" s="145">
        <f t="shared" si="92"/>
        <v>14</v>
      </c>
      <c r="FA63" s="145">
        <f t="shared" si="92"/>
        <v>14</v>
      </c>
      <c r="FB63" s="145">
        <f t="shared" si="92"/>
        <v>14</v>
      </c>
      <c r="FC63" s="145">
        <f t="shared" si="92"/>
        <v>14</v>
      </c>
      <c r="FD63" s="145">
        <f t="shared" si="92"/>
        <v>14</v>
      </c>
      <c r="FE63" s="145">
        <f t="shared" si="92"/>
        <v>14</v>
      </c>
      <c r="FF63" s="145">
        <f t="shared" si="92"/>
        <v>13</v>
      </c>
      <c r="FG63" s="145">
        <f t="shared" si="92"/>
        <v>13</v>
      </c>
      <c r="FH63" s="145">
        <f t="shared" si="92"/>
        <v>13</v>
      </c>
      <c r="FI63" s="145">
        <f t="shared" si="92"/>
        <v>12</v>
      </c>
      <c r="FJ63" s="145">
        <f t="shared" si="92"/>
        <v>13</v>
      </c>
      <c r="FK63" s="145">
        <f t="shared" si="92"/>
        <v>13</v>
      </c>
      <c r="FL63" s="145">
        <f t="shared" si="92"/>
        <v>13</v>
      </c>
      <c r="FM63" s="145">
        <f t="shared" ref="FM63" si="97">IF(FM$4&lt;$E$3,"",SUMIFS($F56:$FS56,$F$5:$FS$5,"&lt;="&amp;FM$5,$F$5:$FS$5,"&gt;"&amp;(FM$5-$E$3)))</f>
        <v>13</v>
      </c>
      <c r="FN63" s="145">
        <f t="shared" si="93"/>
        <v>13</v>
      </c>
      <c r="FO63" s="145">
        <f t="shared" si="93"/>
        <v>13</v>
      </c>
      <c r="FP63" s="145">
        <f t="shared" si="93"/>
        <v>13</v>
      </c>
      <c r="FQ63" s="145">
        <f t="shared" si="93"/>
        <v>13</v>
      </c>
      <c r="FR63" s="145">
        <f t="shared" si="93"/>
        <v>13</v>
      </c>
      <c r="FS63" s="145">
        <f t="shared" si="93"/>
        <v>15</v>
      </c>
      <c r="FT63" s="145">
        <f t="shared" si="94"/>
        <v>15</v>
      </c>
      <c r="FW63" s="145">
        <f t="shared" si="95"/>
        <v>15</v>
      </c>
      <c r="FX63" s="145">
        <f>MIN(F63:FS63)</f>
        <v>3</v>
      </c>
      <c r="FY63" s="145">
        <f>MAX(F63:FS63)</f>
        <v>15</v>
      </c>
      <c r="FZ63" s="145">
        <f>AVERAGE(F63:FS63)</f>
        <v>11.352112676056338</v>
      </c>
      <c r="GA63" s="145">
        <f>AVERAGE(EP63:FS63)</f>
        <v>13.566666666666666</v>
      </c>
    </row>
    <row r="64" spans="2:183" ht="15.75" thickBot="1">
      <c r="B64" s="99"/>
      <c r="D64" s="105" t="s">
        <v>25</v>
      </c>
      <c r="E64" s="106"/>
      <c r="F64" s="146" t="str">
        <f t="shared" ref="F64:BQ64" si="98">IF(F$4&lt;$E$3,"",SUMIFS($F57:$FS57,$F$5:$FS$5,"&lt;="&amp;F$5,$F$5:$FS$5,"&gt;"&amp;(F$5-$E$3)))</f>
        <v/>
      </c>
      <c r="G64" s="146" t="str">
        <f t="shared" si="98"/>
        <v/>
      </c>
      <c r="H64" s="146" t="str">
        <f t="shared" si="98"/>
        <v/>
      </c>
      <c r="I64" s="146" t="str">
        <f t="shared" si="98"/>
        <v/>
      </c>
      <c r="J64" s="146" t="str">
        <f t="shared" si="98"/>
        <v/>
      </c>
      <c r="K64" s="146" t="str">
        <f t="shared" si="98"/>
        <v/>
      </c>
      <c r="L64" s="146" t="str">
        <f t="shared" si="98"/>
        <v/>
      </c>
      <c r="M64" s="146" t="str">
        <f t="shared" si="98"/>
        <v/>
      </c>
      <c r="N64" s="146" t="str">
        <f t="shared" si="98"/>
        <v/>
      </c>
      <c r="O64" s="146" t="str">
        <f t="shared" si="98"/>
        <v/>
      </c>
      <c r="P64" s="146" t="str">
        <f t="shared" si="98"/>
        <v/>
      </c>
      <c r="Q64" s="146" t="str">
        <f t="shared" si="98"/>
        <v/>
      </c>
      <c r="R64" s="146" t="str">
        <f t="shared" si="98"/>
        <v/>
      </c>
      <c r="S64" s="146" t="str">
        <f t="shared" si="98"/>
        <v/>
      </c>
      <c r="T64" s="146" t="str">
        <f t="shared" si="98"/>
        <v/>
      </c>
      <c r="U64" s="146" t="str">
        <f t="shared" si="98"/>
        <v/>
      </c>
      <c r="V64" s="146" t="str">
        <f t="shared" si="98"/>
        <v/>
      </c>
      <c r="W64" s="146" t="str">
        <f t="shared" si="98"/>
        <v/>
      </c>
      <c r="X64" s="146" t="str">
        <f t="shared" si="98"/>
        <v/>
      </c>
      <c r="Y64" s="146" t="str">
        <f t="shared" si="98"/>
        <v/>
      </c>
      <c r="Z64" s="146" t="str">
        <f t="shared" si="98"/>
        <v/>
      </c>
      <c r="AA64" s="146" t="str">
        <f t="shared" si="98"/>
        <v/>
      </c>
      <c r="AB64" s="146" t="str">
        <f t="shared" si="98"/>
        <v/>
      </c>
      <c r="AC64" s="146" t="str">
        <f t="shared" si="98"/>
        <v/>
      </c>
      <c r="AD64" s="146" t="str">
        <f t="shared" si="98"/>
        <v/>
      </c>
      <c r="AE64" s="146" t="str">
        <f t="shared" si="98"/>
        <v/>
      </c>
      <c r="AF64" s="146" t="str">
        <f t="shared" si="98"/>
        <v/>
      </c>
      <c r="AG64" s="146" t="str">
        <f t="shared" si="98"/>
        <v/>
      </c>
      <c r="AH64" s="146" t="str">
        <f t="shared" si="98"/>
        <v/>
      </c>
      <c r="AI64" s="146" t="str">
        <f t="shared" si="98"/>
        <v/>
      </c>
      <c r="AJ64" s="146" t="str">
        <f t="shared" si="98"/>
        <v/>
      </c>
      <c r="AK64" s="146" t="str">
        <f t="shared" si="98"/>
        <v/>
      </c>
      <c r="AL64" s="146" t="str">
        <f t="shared" si="98"/>
        <v/>
      </c>
      <c r="AM64" s="146" t="str">
        <f t="shared" si="98"/>
        <v/>
      </c>
      <c r="AN64" s="146" t="str">
        <f t="shared" si="98"/>
        <v/>
      </c>
      <c r="AO64" s="146" t="str">
        <f t="shared" si="98"/>
        <v/>
      </c>
      <c r="AP64" s="146" t="str">
        <f t="shared" si="98"/>
        <v/>
      </c>
      <c r="AQ64" s="146" t="str">
        <f t="shared" si="98"/>
        <v/>
      </c>
      <c r="AR64" s="146" t="str">
        <f t="shared" si="98"/>
        <v/>
      </c>
      <c r="AS64" s="146" t="str">
        <f t="shared" si="98"/>
        <v/>
      </c>
      <c r="AT64" s="146" t="str">
        <f t="shared" si="98"/>
        <v/>
      </c>
      <c r="AU64" s="146" t="str">
        <f t="shared" si="98"/>
        <v/>
      </c>
      <c r="AV64" s="146" t="str">
        <f t="shared" si="98"/>
        <v/>
      </c>
      <c r="AW64" s="146" t="str">
        <f t="shared" si="98"/>
        <v/>
      </c>
      <c r="AX64" s="146" t="str">
        <f t="shared" si="98"/>
        <v/>
      </c>
      <c r="AY64" s="146" t="str">
        <f t="shared" si="98"/>
        <v/>
      </c>
      <c r="AZ64" s="146" t="str">
        <f t="shared" si="98"/>
        <v/>
      </c>
      <c r="BA64" s="146" t="str">
        <f t="shared" si="98"/>
        <v/>
      </c>
      <c r="BB64" s="146" t="str">
        <f t="shared" si="98"/>
        <v/>
      </c>
      <c r="BC64" s="146" t="str">
        <f t="shared" si="98"/>
        <v/>
      </c>
      <c r="BD64" s="146" t="str">
        <f t="shared" si="98"/>
        <v/>
      </c>
      <c r="BE64" s="146" t="str">
        <f t="shared" si="98"/>
        <v/>
      </c>
      <c r="BF64" s="146" t="str">
        <f t="shared" si="98"/>
        <v/>
      </c>
      <c r="BG64" s="146" t="str">
        <f t="shared" si="98"/>
        <v/>
      </c>
      <c r="BH64" s="146" t="str">
        <f t="shared" si="98"/>
        <v/>
      </c>
      <c r="BI64" s="146" t="str">
        <f t="shared" si="98"/>
        <v/>
      </c>
      <c r="BJ64" s="146" t="str">
        <f t="shared" si="98"/>
        <v/>
      </c>
      <c r="BK64" s="146" t="str">
        <f t="shared" si="98"/>
        <v/>
      </c>
      <c r="BL64" s="146" t="str">
        <f t="shared" si="98"/>
        <v/>
      </c>
      <c r="BM64" s="146" t="str">
        <f t="shared" si="98"/>
        <v/>
      </c>
      <c r="BN64" s="146" t="str">
        <f t="shared" si="98"/>
        <v/>
      </c>
      <c r="BO64" s="146" t="str">
        <f t="shared" si="98"/>
        <v/>
      </c>
      <c r="BP64" s="146" t="str">
        <f t="shared" si="98"/>
        <v/>
      </c>
      <c r="BQ64" s="146" t="str">
        <f t="shared" si="98"/>
        <v/>
      </c>
      <c r="BR64" s="146" t="str">
        <f t="shared" si="91"/>
        <v/>
      </c>
      <c r="BS64" s="146" t="str">
        <f t="shared" si="91"/>
        <v/>
      </c>
      <c r="BT64" s="146" t="str">
        <f t="shared" si="91"/>
        <v/>
      </c>
      <c r="BU64" s="146" t="str">
        <f t="shared" si="91"/>
        <v/>
      </c>
      <c r="BV64" s="146" t="str">
        <f t="shared" si="91"/>
        <v/>
      </c>
      <c r="BW64" s="146" t="str">
        <f t="shared" si="91"/>
        <v/>
      </c>
      <c r="BX64" s="146" t="str">
        <f t="shared" si="91"/>
        <v/>
      </c>
      <c r="BY64" s="146" t="str">
        <f t="shared" si="91"/>
        <v/>
      </c>
      <c r="BZ64" s="146" t="str">
        <f t="shared" si="91"/>
        <v/>
      </c>
      <c r="CA64" s="146" t="str">
        <f t="shared" si="91"/>
        <v/>
      </c>
      <c r="CB64" s="146" t="str">
        <f t="shared" si="91"/>
        <v/>
      </c>
      <c r="CC64" s="146" t="str">
        <f t="shared" si="91"/>
        <v/>
      </c>
      <c r="CD64" s="146" t="str">
        <f t="shared" si="91"/>
        <v/>
      </c>
      <c r="CE64" s="146" t="str">
        <f t="shared" si="91"/>
        <v/>
      </c>
      <c r="CF64" s="146" t="str">
        <f t="shared" si="91"/>
        <v/>
      </c>
      <c r="CG64" s="146" t="str">
        <f t="shared" si="91"/>
        <v/>
      </c>
      <c r="CH64" s="146" t="str">
        <f t="shared" si="91"/>
        <v/>
      </c>
      <c r="CI64" s="146" t="str">
        <f t="shared" si="91"/>
        <v/>
      </c>
      <c r="CJ64" s="146" t="str">
        <f t="shared" si="91"/>
        <v/>
      </c>
      <c r="CK64" s="146" t="str">
        <f t="shared" si="91"/>
        <v/>
      </c>
      <c r="CL64" s="146" t="str">
        <f t="shared" si="91"/>
        <v/>
      </c>
      <c r="CM64" s="146" t="str">
        <f t="shared" si="91"/>
        <v/>
      </c>
      <c r="CN64" s="146" t="str">
        <f t="shared" si="91"/>
        <v/>
      </c>
      <c r="CO64" s="146" t="str">
        <f t="shared" si="91"/>
        <v/>
      </c>
      <c r="CP64" s="146" t="str">
        <f t="shared" si="91"/>
        <v/>
      </c>
      <c r="CQ64" s="146" t="str">
        <f t="shared" si="91"/>
        <v/>
      </c>
      <c r="CR64" s="146" t="str">
        <f t="shared" si="91"/>
        <v/>
      </c>
      <c r="CS64" s="146" t="str">
        <f t="shared" si="91"/>
        <v/>
      </c>
      <c r="CT64" s="146" t="str">
        <f t="shared" si="91"/>
        <v/>
      </c>
      <c r="CU64" s="146" t="str">
        <f t="shared" si="91"/>
        <v/>
      </c>
      <c r="CV64" s="146" t="str">
        <f t="shared" si="91"/>
        <v/>
      </c>
      <c r="CW64" s="146" t="str">
        <f t="shared" si="91"/>
        <v/>
      </c>
      <c r="CX64" s="146" t="str">
        <f t="shared" si="91"/>
        <v/>
      </c>
      <c r="CY64" s="146" t="str">
        <f t="shared" si="91"/>
        <v/>
      </c>
      <c r="CZ64" s="146" t="str">
        <f t="shared" si="91"/>
        <v/>
      </c>
      <c r="DA64" s="146">
        <f t="shared" si="91"/>
        <v>20</v>
      </c>
      <c r="DB64" s="146">
        <f t="shared" ref="DB64:FM64" si="99">IF(DB$4&lt;$E$3,"",SUMIFS($F57:$FS57,$F$5:$FS$5,"&lt;="&amp;DB$5,$F$5:$FS$5,"&gt;"&amp;(DB$5-$E$3)))</f>
        <v>20</v>
      </c>
      <c r="DC64" s="146">
        <f t="shared" si="99"/>
        <v>19</v>
      </c>
      <c r="DD64" s="146">
        <f t="shared" si="99"/>
        <v>20</v>
      </c>
      <c r="DE64" s="146">
        <f t="shared" si="99"/>
        <v>22</v>
      </c>
      <c r="DF64" s="146">
        <f t="shared" si="99"/>
        <v>23</v>
      </c>
      <c r="DG64" s="146">
        <f t="shared" si="99"/>
        <v>23</v>
      </c>
      <c r="DH64" s="146">
        <f t="shared" si="99"/>
        <v>23</v>
      </c>
      <c r="DI64" s="146">
        <f t="shared" si="99"/>
        <v>23</v>
      </c>
      <c r="DJ64" s="146">
        <f t="shared" si="99"/>
        <v>23</v>
      </c>
      <c r="DK64" s="146">
        <f t="shared" si="99"/>
        <v>23</v>
      </c>
      <c r="DL64" s="146">
        <f t="shared" si="99"/>
        <v>23</v>
      </c>
      <c r="DM64" s="146">
        <f t="shared" si="99"/>
        <v>23</v>
      </c>
      <c r="DN64" s="146">
        <f t="shared" si="99"/>
        <v>24</v>
      </c>
      <c r="DO64" s="146">
        <f t="shared" si="99"/>
        <v>24</v>
      </c>
      <c r="DP64" s="146">
        <f t="shared" si="99"/>
        <v>26</v>
      </c>
      <c r="DQ64" s="146">
        <f t="shared" si="99"/>
        <v>25</v>
      </c>
      <c r="DR64" s="146">
        <f t="shared" si="99"/>
        <v>25</v>
      </c>
      <c r="DS64" s="146">
        <f t="shared" si="99"/>
        <v>25</v>
      </c>
      <c r="DT64" s="146">
        <f t="shared" si="99"/>
        <v>26</v>
      </c>
      <c r="DU64" s="146">
        <f t="shared" si="99"/>
        <v>27</v>
      </c>
      <c r="DV64" s="146">
        <f t="shared" si="99"/>
        <v>27</v>
      </c>
      <c r="DW64" s="146">
        <f t="shared" si="99"/>
        <v>28</v>
      </c>
      <c r="DX64" s="146">
        <f t="shared" si="99"/>
        <v>28</v>
      </c>
      <c r="DY64" s="146">
        <f t="shared" si="99"/>
        <v>29</v>
      </c>
      <c r="DZ64" s="146">
        <f t="shared" si="99"/>
        <v>30</v>
      </c>
      <c r="EA64" s="146">
        <f t="shared" si="99"/>
        <v>30</v>
      </c>
      <c r="EB64" s="146">
        <f t="shared" si="99"/>
        <v>30</v>
      </c>
      <c r="EC64" s="146">
        <f t="shared" si="99"/>
        <v>30</v>
      </c>
      <c r="ED64" s="146">
        <f t="shared" si="99"/>
        <v>29</v>
      </c>
      <c r="EE64" s="146">
        <f t="shared" si="99"/>
        <v>30</v>
      </c>
      <c r="EF64" s="146">
        <f t="shared" si="99"/>
        <v>31</v>
      </c>
      <c r="EG64" s="146">
        <f t="shared" si="99"/>
        <v>32</v>
      </c>
      <c r="EH64" s="146">
        <f t="shared" si="99"/>
        <v>32</v>
      </c>
      <c r="EI64" s="146">
        <f t="shared" si="99"/>
        <v>32</v>
      </c>
      <c r="EJ64" s="146">
        <f t="shared" si="99"/>
        <v>32</v>
      </c>
      <c r="EK64" s="146">
        <f t="shared" si="99"/>
        <v>31</v>
      </c>
      <c r="EL64" s="146">
        <f t="shared" si="99"/>
        <v>31</v>
      </c>
      <c r="EM64" s="146">
        <f t="shared" si="99"/>
        <v>31</v>
      </c>
      <c r="EN64" s="146">
        <f t="shared" si="99"/>
        <v>32</v>
      </c>
      <c r="EO64" s="146">
        <f t="shared" si="99"/>
        <v>31</v>
      </c>
      <c r="EP64" s="146">
        <f t="shared" si="99"/>
        <v>31</v>
      </c>
      <c r="EQ64" s="146">
        <f t="shared" si="99"/>
        <v>29</v>
      </c>
      <c r="ER64" s="146">
        <f t="shared" si="99"/>
        <v>29</v>
      </c>
      <c r="ES64" s="146">
        <f t="shared" si="99"/>
        <v>27</v>
      </c>
      <c r="ET64" s="146">
        <f t="shared" si="99"/>
        <v>27</v>
      </c>
      <c r="EU64" s="146">
        <f t="shared" si="99"/>
        <v>27</v>
      </c>
      <c r="EV64" s="146">
        <f t="shared" si="99"/>
        <v>27</v>
      </c>
      <c r="EW64" s="146">
        <f t="shared" si="99"/>
        <v>27</v>
      </c>
      <c r="EX64" s="146">
        <f t="shared" si="99"/>
        <v>27</v>
      </c>
      <c r="EY64" s="146">
        <f t="shared" si="99"/>
        <v>28</v>
      </c>
      <c r="EZ64" s="146">
        <f t="shared" si="99"/>
        <v>28</v>
      </c>
      <c r="FA64" s="146">
        <f t="shared" si="99"/>
        <v>28</v>
      </c>
      <c r="FB64" s="146">
        <f t="shared" si="99"/>
        <v>28</v>
      </c>
      <c r="FC64" s="146">
        <f t="shared" si="99"/>
        <v>28</v>
      </c>
      <c r="FD64" s="146">
        <f t="shared" si="99"/>
        <v>28</v>
      </c>
      <c r="FE64" s="146">
        <f t="shared" si="99"/>
        <v>29</v>
      </c>
      <c r="FF64" s="146">
        <f t="shared" si="99"/>
        <v>28</v>
      </c>
      <c r="FG64" s="146">
        <f t="shared" si="99"/>
        <v>27</v>
      </c>
      <c r="FH64" s="146">
        <f t="shared" si="99"/>
        <v>27</v>
      </c>
      <c r="FI64" s="146">
        <f t="shared" si="99"/>
        <v>26</v>
      </c>
      <c r="FJ64" s="146">
        <f t="shared" si="99"/>
        <v>27</v>
      </c>
      <c r="FK64" s="146">
        <f t="shared" si="99"/>
        <v>27</v>
      </c>
      <c r="FL64" s="146">
        <f t="shared" si="99"/>
        <v>27</v>
      </c>
      <c r="FM64" s="146">
        <f t="shared" si="99"/>
        <v>28</v>
      </c>
      <c r="FN64" s="146">
        <f t="shared" si="93"/>
        <v>28</v>
      </c>
      <c r="FO64" s="146">
        <f t="shared" si="93"/>
        <v>27</v>
      </c>
      <c r="FP64" s="146">
        <f t="shared" si="93"/>
        <v>28</v>
      </c>
      <c r="FQ64" s="146">
        <f t="shared" si="93"/>
        <v>28</v>
      </c>
      <c r="FR64" s="146">
        <f t="shared" si="93"/>
        <v>29</v>
      </c>
      <c r="FS64" s="146">
        <f t="shared" si="93"/>
        <v>31</v>
      </c>
      <c r="FT64" s="146">
        <f t="shared" si="94"/>
        <v>32</v>
      </c>
      <c r="FW64" s="146">
        <f t="shared" si="95"/>
        <v>31</v>
      </c>
      <c r="FX64" s="146">
        <f>MIN(F64:FS64)</f>
        <v>19</v>
      </c>
      <c r="FY64" s="146">
        <f>MAX(F64:FS64)</f>
        <v>32</v>
      </c>
      <c r="FZ64" s="146">
        <f>AVERAGE(F64:FS64)</f>
        <v>27.169014084507044</v>
      </c>
      <c r="GA64" s="146">
        <f>AVERAGE(EP64:FS64)</f>
        <v>27.866666666666667</v>
      </c>
    </row>
    <row r="65" spans="2:183" ht="15.75" thickTop="1">
      <c r="B65" s="99"/>
    </row>
    <row r="66" spans="2:183">
      <c r="B66" s="99"/>
      <c r="D66" s="98" t="s">
        <v>49</v>
      </c>
    </row>
    <row r="67" spans="2:183">
      <c r="B67" s="99"/>
      <c r="D67" t="s">
        <v>46</v>
      </c>
      <c r="F67" s="1" t="str">
        <f t="shared" ref="F67:AK67" si="100">IF(F$4&lt;$E$3,"",SUMIFS($F53:$FS53,$F$5:$FS$5,"&lt;="&amp;F$5,$F$5:$FS$5,"&gt;"&amp;(F$5-$E$3))/$E$3)</f>
        <v/>
      </c>
      <c r="G67" s="1" t="str">
        <f t="shared" si="100"/>
        <v/>
      </c>
      <c r="H67" s="1" t="str">
        <f t="shared" si="100"/>
        <v/>
      </c>
      <c r="I67" s="1" t="str">
        <f t="shared" si="100"/>
        <v/>
      </c>
      <c r="J67" s="1" t="str">
        <f t="shared" si="100"/>
        <v/>
      </c>
      <c r="K67" s="1" t="str">
        <f t="shared" si="100"/>
        <v/>
      </c>
      <c r="L67" s="1" t="str">
        <f t="shared" si="100"/>
        <v/>
      </c>
      <c r="M67" s="1" t="str">
        <f t="shared" si="100"/>
        <v/>
      </c>
      <c r="N67" s="1" t="str">
        <f t="shared" si="100"/>
        <v/>
      </c>
      <c r="O67" s="1" t="str">
        <f t="shared" si="100"/>
        <v/>
      </c>
      <c r="P67" s="1" t="str">
        <f t="shared" si="100"/>
        <v/>
      </c>
      <c r="Q67" s="1" t="str">
        <f t="shared" si="100"/>
        <v/>
      </c>
      <c r="R67" s="1" t="str">
        <f t="shared" si="100"/>
        <v/>
      </c>
      <c r="S67" s="1" t="str">
        <f t="shared" si="100"/>
        <v/>
      </c>
      <c r="T67" s="1" t="str">
        <f t="shared" si="100"/>
        <v/>
      </c>
      <c r="U67" s="1" t="str">
        <f t="shared" si="100"/>
        <v/>
      </c>
      <c r="V67" s="1" t="str">
        <f t="shared" si="100"/>
        <v/>
      </c>
      <c r="W67" s="1" t="str">
        <f t="shared" si="100"/>
        <v/>
      </c>
      <c r="X67" s="1" t="str">
        <f t="shared" si="100"/>
        <v/>
      </c>
      <c r="Y67" s="1" t="str">
        <f t="shared" si="100"/>
        <v/>
      </c>
      <c r="Z67" s="1" t="str">
        <f t="shared" si="100"/>
        <v/>
      </c>
      <c r="AA67" s="1" t="str">
        <f t="shared" si="100"/>
        <v/>
      </c>
      <c r="AB67" s="1" t="str">
        <f t="shared" si="100"/>
        <v/>
      </c>
      <c r="AC67" s="1" t="str">
        <f t="shared" si="100"/>
        <v/>
      </c>
      <c r="AD67" s="1" t="str">
        <f t="shared" si="100"/>
        <v/>
      </c>
      <c r="AE67" s="1" t="str">
        <f t="shared" si="100"/>
        <v/>
      </c>
      <c r="AF67" s="1" t="str">
        <f t="shared" si="100"/>
        <v/>
      </c>
      <c r="AG67" s="1" t="str">
        <f t="shared" si="100"/>
        <v/>
      </c>
      <c r="AH67" s="1" t="str">
        <f t="shared" si="100"/>
        <v/>
      </c>
      <c r="AI67" s="1" t="str">
        <f t="shared" si="100"/>
        <v/>
      </c>
      <c r="AJ67" s="1" t="str">
        <f t="shared" si="100"/>
        <v/>
      </c>
      <c r="AK67" s="1" t="str">
        <f t="shared" si="100"/>
        <v/>
      </c>
      <c r="AL67" s="1" t="str">
        <f t="shared" ref="AL67:BQ67" si="101">IF(AL$4&lt;$E$3,"",SUMIFS($F53:$FS53,$F$5:$FS$5,"&lt;="&amp;AL$5,$F$5:$FS$5,"&gt;"&amp;(AL$5-$E$3))/$E$3)</f>
        <v/>
      </c>
      <c r="AM67" s="1" t="str">
        <f t="shared" si="101"/>
        <v/>
      </c>
      <c r="AN67" s="1" t="str">
        <f t="shared" si="101"/>
        <v/>
      </c>
      <c r="AO67" s="1" t="str">
        <f t="shared" si="101"/>
        <v/>
      </c>
      <c r="AP67" s="1" t="str">
        <f t="shared" si="101"/>
        <v/>
      </c>
      <c r="AQ67" s="1" t="str">
        <f t="shared" si="101"/>
        <v/>
      </c>
      <c r="AR67" s="1" t="str">
        <f t="shared" si="101"/>
        <v/>
      </c>
      <c r="AS67" s="1" t="str">
        <f t="shared" si="101"/>
        <v/>
      </c>
      <c r="AT67" s="1" t="str">
        <f t="shared" si="101"/>
        <v/>
      </c>
      <c r="AU67" s="1" t="str">
        <f t="shared" si="101"/>
        <v/>
      </c>
      <c r="AV67" s="1" t="str">
        <f t="shared" si="101"/>
        <v/>
      </c>
      <c r="AW67" s="1" t="str">
        <f t="shared" si="101"/>
        <v/>
      </c>
      <c r="AX67" s="1" t="str">
        <f t="shared" si="101"/>
        <v/>
      </c>
      <c r="AY67" s="1" t="str">
        <f t="shared" si="101"/>
        <v/>
      </c>
      <c r="AZ67" s="1" t="str">
        <f t="shared" si="101"/>
        <v/>
      </c>
      <c r="BA67" s="1" t="str">
        <f t="shared" si="101"/>
        <v/>
      </c>
      <c r="BB67" s="1" t="str">
        <f t="shared" si="101"/>
        <v/>
      </c>
      <c r="BC67" s="1" t="str">
        <f t="shared" si="101"/>
        <v/>
      </c>
      <c r="BD67" s="1" t="str">
        <f t="shared" si="101"/>
        <v/>
      </c>
      <c r="BE67" s="1" t="str">
        <f t="shared" si="101"/>
        <v/>
      </c>
      <c r="BF67" s="1" t="str">
        <f t="shared" si="101"/>
        <v/>
      </c>
      <c r="BG67" s="1" t="str">
        <f t="shared" si="101"/>
        <v/>
      </c>
      <c r="BH67" s="1" t="str">
        <f t="shared" si="101"/>
        <v/>
      </c>
      <c r="BI67" s="1" t="str">
        <f t="shared" si="101"/>
        <v/>
      </c>
      <c r="BJ67" s="1" t="str">
        <f t="shared" si="101"/>
        <v/>
      </c>
      <c r="BK67" s="1" t="str">
        <f t="shared" si="101"/>
        <v/>
      </c>
      <c r="BL67" s="1" t="str">
        <f t="shared" si="101"/>
        <v/>
      </c>
      <c r="BM67" s="1" t="str">
        <f t="shared" si="101"/>
        <v/>
      </c>
      <c r="BN67" s="1" t="str">
        <f t="shared" si="101"/>
        <v/>
      </c>
      <c r="BO67" s="1" t="str">
        <f t="shared" si="101"/>
        <v/>
      </c>
      <c r="BP67" s="1" t="str">
        <f t="shared" si="101"/>
        <v/>
      </c>
      <c r="BQ67" s="1" t="str">
        <f t="shared" si="101"/>
        <v/>
      </c>
      <c r="BR67" s="1" t="str">
        <f t="shared" ref="BR67:CW67" si="102">IF(BR$4&lt;$E$3,"",SUMIFS($F53:$FS53,$F$5:$FS$5,"&lt;="&amp;BR$5,$F$5:$FS$5,"&gt;"&amp;(BR$5-$E$3))/$E$3)</f>
        <v/>
      </c>
      <c r="BS67" s="1" t="str">
        <f t="shared" si="102"/>
        <v/>
      </c>
      <c r="BT67" s="1" t="str">
        <f t="shared" si="102"/>
        <v/>
      </c>
      <c r="BU67" s="1" t="str">
        <f t="shared" si="102"/>
        <v/>
      </c>
      <c r="BV67" s="1" t="str">
        <f t="shared" si="102"/>
        <v/>
      </c>
      <c r="BW67" s="1" t="str">
        <f t="shared" si="102"/>
        <v/>
      </c>
      <c r="BX67" s="1" t="str">
        <f t="shared" si="102"/>
        <v/>
      </c>
      <c r="BY67" s="1" t="str">
        <f t="shared" si="102"/>
        <v/>
      </c>
      <c r="BZ67" s="1" t="str">
        <f t="shared" si="102"/>
        <v/>
      </c>
      <c r="CA67" s="1" t="str">
        <f t="shared" si="102"/>
        <v/>
      </c>
      <c r="CB67" s="1" t="str">
        <f t="shared" si="102"/>
        <v/>
      </c>
      <c r="CC67" s="1" t="str">
        <f t="shared" si="102"/>
        <v/>
      </c>
      <c r="CD67" s="1" t="str">
        <f t="shared" si="102"/>
        <v/>
      </c>
      <c r="CE67" s="1" t="str">
        <f t="shared" si="102"/>
        <v/>
      </c>
      <c r="CF67" s="1" t="str">
        <f t="shared" si="102"/>
        <v/>
      </c>
      <c r="CG67" s="1" t="str">
        <f t="shared" si="102"/>
        <v/>
      </c>
      <c r="CH67" s="1" t="str">
        <f t="shared" si="102"/>
        <v/>
      </c>
      <c r="CI67" s="1" t="str">
        <f t="shared" si="102"/>
        <v/>
      </c>
      <c r="CJ67" s="1" t="str">
        <f t="shared" si="102"/>
        <v/>
      </c>
      <c r="CK67" s="1" t="str">
        <f t="shared" si="102"/>
        <v/>
      </c>
      <c r="CL67" s="1" t="str">
        <f t="shared" si="102"/>
        <v/>
      </c>
      <c r="CM67" s="1" t="str">
        <f t="shared" si="102"/>
        <v/>
      </c>
      <c r="CN67" s="1" t="str">
        <f t="shared" si="102"/>
        <v/>
      </c>
      <c r="CO67" s="1" t="str">
        <f t="shared" si="102"/>
        <v/>
      </c>
      <c r="CP67" s="1" t="str">
        <f t="shared" si="102"/>
        <v/>
      </c>
      <c r="CQ67" s="1" t="str">
        <f t="shared" si="102"/>
        <v/>
      </c>
      <c r="CR67" s="1" t="str">
        <f t="shared" si="102"/>
        <v/>
      </c>
      <c r="CS67" s="1" t="str">
        <f t="shared" si="102"/>
        <v/>
      </c>
      <c r="CT67" s="1" t="str">
        <f t="shared" si="102"/>
        <v/>
      </c>
      <c r="CU67" s="1" t="str">
        <f t="shared" si="102"/>
        <v/>
      </c>
      <c r="CV67" s="1" t="str">
        <f t="shared" si="102"/>
        <v/>
      </c>
      <c r="CW67" s="1" t="str">
        <f t="shared" si="102"/>
        <v/>
      </c>
      <c r="CX67" s="1" t="str">
        <f t="shared" ref="CX67:EC67" si="103">IF(CX$4&lt;$E$3,"",SUMIFS($F53:$FS53,$F$5:$FS$5,"&lt;="&amp;CX$5,$F$5:$FS$5,"&gt;"&amp;(CX$5-$E$3))/$E$3)</f>
        <v/>
      </c>
      <c r="CY67" s="1" t="str">
        <f t="shared" si="103"/>
        <v/>
      </c>
      <c r="CZ67" s="1" t="str">
        <f t="shared" si="103"/>
        <v/>
      </c>
      <c r="DA67" s="1">
        <f t="shared" si="103"/>
        <v>0.02</v>
      </c>
      <c r="DB67" s="1">
        <f t="shared" si="103"/>
        <v>0.02</v>
      </c>
      <c r="DC67" s="1">
        <f t="shared" si="103"/>
        <v>0.02</v>
      </c>
      <c r="DD67" s="1">
        <f t="shared" si="103"/>
        <v>0.02</v>
      </c>
      <c r="DE67" s="1">
        <f t="shared" si="103"/>
        <v>0.02</v>
      </c>
      <c r="DF67" s="1">
        <f t="shared" si="103"/>
        <v>0.02</v>
      </c>
      <c r="DG67" s="1">
        <f t="shared" si="103"/>
        <v>0.02</v>
      </c>
      <c r="DH67" s="1">
        <f t="shared" si="103"/>
        <v>0.02</v>
      </c>
      <c r="DI67" s="1">
        <f t="shared" si="103"/>
        <v>0.02</v>
      </c>
      <c r="DJ67" s="1">
        <f t="shared" si="103"/>
        <v>0.02</v>
      </c>
      <c r="DK67" s="1">
        <f t="shared" si="103"/>
        <v>0.02</v>
      </c>
      <c r="DL67" s="1">
        <f t="shared" si="103"/>
        <v>0.02</v>
      </c>
      <c r="DM67" s="1">
        <f t="shared" si="103"/>
        <v>0.02</v>
      </c>
      <c r="DN67" s="1">
        <f t="shared" si="103"/>
        <v>0.02</v>
      </c>
      <c r="DO67" s="1">
        <f t="shared" si="103"/>
        <v>0.02</v>
      </c>
      <c r="DP67" s="1">
        <f t="shared" si="103"/>
        <v>0.03</v>
      </c>
      <c r="DQ67" s="1">
        <f t="shared" si="103"/>
        <v>0.03</v>
      </c>
      <c r="DR67" s="1">
        <f t="shared" si="103"/>
        <v>0.03</v>
      </c>
      <c r="DS67" s="1">
        <f t="shared" si="103"/>
        <v>0.03</v>
      </c>
      <c r="DT67" s="1">
        <f t="shared" si="103"/>
        <v>0.03</v>
      </c>
      <c r="DU67" s="1">
        <f t="shared" si="103"/>
        <v>0.03</v>
      </c>
      <c r="DV67" s="1">
        <f t="shared" si="103"/>
        <v>0.03</v>
      </c>
      <c r="DW67" s="1">
        <f t="shared" si="103"/>
        <v>0.03</v>
      </c>
      <c r="DX67" s="1">
        <f t="shared" si="103"/>
        <v>0.03</v>
      </c>
      <c r="DY67" s="1">
        <f t="shared" si="103"/>
        <v>0.03</v>
      </c>
      <c r="DZ67" s="1">
        <f t="shared" si="103"/>
        <v>0.03</v>
      </c>
      <c r="EA67" s="1">
        <f t="shared" si="103"/>
        <v>0.03</v>
      </c>
      <c r="EB67" s="1">
        <f t="shared" si="103"/>
        <v>0.03</v>
      </c>
      <c r="EC67" s="1">
        <f t="shared" si="103"/>
        <v>0.03</v>
      </c>
      <c r="ED67" s="1">
        <f t="shared" ref="ED67:FI67" si="104">IF(ED$4&lt;$E$3,"",SUMIFS($F53:$FS53,$F$5:$FS$5,"&lt;="&amp;ED$5,$F$5:$FS$5,"&gt;"&amp;(ED$5-$E$3))/$E$3)</f>
        <v>0.03</v>
      </c>
      <c r="EE67" s="1">
        <f t="shared" si="104"/>
        <v>0.03</v>
      </c>
      <c r="EF67" s="1">
        <f t="shared" si="104"/>
        <v>0.03</v>
      </c>
      <c r="EG67" s="1">
        <f t="shared" si="104"/>
        <v>0.03</v>
      </c>
      <c r="EH67" s="1">
        <f t="shared" si="104"/>
        <v>0.03</v>
      </c>
      <c r="EI67" s="1">
        <f t="shared" si="104"/>
        <v>0.03</v>
      </c>
      <c r="EJ67" s="1">
        <f t="shared" si="104"/>
        <v>0.03</v>
      </c>
      <c r="EK67" s="1">
        <f t="shared" si="104"/>
        <v>0.03</v>
      </c>
      <c r="EL67" s="1">
        <f t="shared" si="104"/>
        <v>0.03</v>
      </c>
      <c r="EM67" s="1">
        <f t="shared" si="104"/>
        <v>0.03</v>
      </c>
      <c r="EN67" s="1">
        <f t="shared" si="104"/>
        <v>0.03</v>
      </c>
      <c r="EO67" s="1">
        <f t="shared" si="104"/>
        <v>0.03</v>
      </c>
      <c r="EP67" s="1">
        <f t="shared" si="104"/>
        <v>0.03</v>
      </c>
      <c r="EQ67" s="1">
        <f t="shared" si="104"/>
        <v>0.03</v>
      </c>
      <c r="ER67" s="1">
        <f t="shared" si="104"/>
        <v>0.03</v>
      </c>
      <c r="ES67" s="1">
        <f t="shared" si="104"/>
        <v>0.01</v>
      </c>
      <c r="ET67" s="1">
        <f t="shared" si="104"/>
        <v>0.01</v>
      </c>
      <c r="EU67" s="1">
        <f t="shared" si="104"/>
        <v>0.01</v>
      </c>
      <c r="EV67" s="1">
        <f t="shared" si="104"/>
        <v>0.01</v>
      </c>
      <c r="EW67" s="1">
        <f t="shared" si="104"/>
        <v>0.01</v>
      </c>
      <c r="EX67" s="1">
        <f t="shared" si="104"/>
        <v>0.01</v>
      </c>
      <c r="EY67" s="1">
        <f t="shared" si="104"/>
        <v>0.01</v>
      </c>
      <c r="EZ67" s="1">
        <f t="shared" si="104"/>
        <v>0.01</v>
      </c>
      <c r="FA67" s="1">
        <f t="shared" si="104"/>
        <v>0.01</v>
      </c>
      <c r="FB67" s="1">
        <f t="shared" si="104"/>
        <v>0.01</v>
      </c>
      <c r="FC67" s="1">
        <f t="shared" si="104"/>
        <v>0.01</v>
      </c>
      <c r="FD67" s="1">
        <f t="shared" si="104"/>
        <v>0.01</v>
      </c>
      <c r="FE67" s="1">
        <f t="shared" si="104"/>
        <v>0.01</v>
      </c>
      <c r="FF67" s="1">
        <f t="shared" si="104"/>
        <v>0.01</v>
      </c>
      <c r="FG67" s="1">
        <f t="shared" si="104"/>
        <v>0.01</v>
      </c>
      <c r="FH67" s="1">
        <f t="shared" si="104"/>
        <v>0.01</v>
      </c>
      <c r="FI67" s="1">
        <f t="shared" si="104"/>
        <v>0.01</v>
      </c>
      <c r="FJ67" s="1">
        <f t="shared" ref="FJ67:FS67" si="105">IF(FJ$4&lt;$E$3,"",SUMIFS($F53:$FS53,$F$5:$FS$5,"&lt;="&amp;FJ$5,$F$5:$FS$5,"&gt;"&amp;(FJ$5-$E$3))/$E$3)</f>
        <v>0.01</v>
      </c>
      <c r="FK67" s="1">
        <f t="shared" si="105"/>
        <v>0.01</v>
      </c>
      <c r="FL67" s="1">
        <f t="shared" si="105"/>
        <v>0.01</v>
      </c>
      <c r="FM67" s="1">
        <f t="shared" si="105"/>
        <v>0.01</v>
      </c>
      <c r="FN67" s="1">
        <f t="shared" si="105"/>
        <v>0.01</v>
      </c>
      <c r="FO67" s="1">
        <f t="shared" si="105"/>
        <v>0.01</v>
      </c>
      <c r="FP67" s="1">
        <f t="shared" si="105"/>
        <v>0.02</v>
      </c>
      <c r="FQ67" s="1">
        <f t="shared" si="105"/>
        <v>0.02</v>
      </c>
      <c r="FR67" s="1">
        <f t="shared" si="105"/>
        <v>0.02</v>
      </c>
      <c r="FS67" s="1">
        <f t="shared" si="105"/>
        <v>0.02</v>
      </c>
      <c r="FT67" s="1">
        <f>IF(FT$4&lt;$E$3,"",SUMIFS($F53:$FT53,$F$5:$FT$5,"&lt;="&amp;FT$5,$F$5:$FT$5,"&gt;"&amp;(FT$5-$E$3))/$E$3)</f>
        <v>0.02</v>
      </c>
      <c r="FU67" s="1" t="str">
        <f t="shared" ref="FU67" si="106">IF(FU$4&lt;$E$3,"",SUMIFS($F53:$FS53,$F$5:$FS$5,"&lt;="&amp;FU$5,$F$5:$FS$5,"&gt;"&amp;(FU$5-$E$3))/$E$3)</f>
        <v/>
      </c>
      <c r="FW67" s="132">
        <f>FS67</f>
        <v>0.02</v>
      </c>
      <c r="FX67" s="132">
        <f>MIN(F67:FS67)</f>
        <v>0.01</v>
      </c>
      <c r="FY67" s="132">
        <f>MAX(F67:FS67)</f>
        <v>0.03</v>
      </c>
      <c r="FZ67" s="132">
        <f>AVERAGE(F67:FS67)</f>
        <v>2.0845070422535222E-2</v>
      </c>
      <c r="GA67" s="132">
        <f>AVERAGE(EP67:FS67)</f>
        <v>1.3333333333333339E-2</v>
      </c>
    </row>
    <row r="68" spans="2:183">
      <c r="B68" s="99"/>
      <c r="D68" t="s">
        <v>47</v>
      </c>
      <c r="F68" s="1" t="str">
        <f t="shared" ref="F68:AK68" si="107">IF(F$4&lt;$E$3,"",SUMIFS($F54:$FS54,$F$5:$FS$5,"&lt;="&amp;F$5,$F$5:$FS$5,"&gt;"&amp;(F$5-$E$3))/$E$3)</f>
        <v/>
      </c>
      <c r="G68" s="1" t="str">
        <f t="shared" si="107"/>
        <v/>
      </c>
      <c r="H68" s="1" t="str">
        <f t="shared" si="107"/>
        <v/>
      </c>
      <c r="I68" s="1" t="str">
        <f t="shared" si="107"/>
        <v/>
      </c>
      <c r="J68" s="1" t="str">
        <f t="shared" si="107"/>
        <v/>
      </c>
      <c r="K68" s="1" t="str">
        <f t="shared" si="107"/>
        <v/>
      </c>
      <c r="L68" s="1" t="str">
        <f t="shared" si="107"/>
        <v/>
      </c>
      <c r="M68" s="1" t="str">
        <f t="shared" si="107"/>
        <v/>
      </c>
      <c r="N68" s="1" t="str">
        <f t="shared" si="107"/>
        <v/>
      </c>
      <c r="O68" s="1" t="str">
        <f t="shared" si="107"/>
        <v/>
      </c>
      <c r="P68" s="1" t="str">
        <f t="shared" si="107"/>
        <v/>
      </c>
      <c r="Q68" s="1" t="str">
        <f t="shared" si="107"/>
        <v/>
      </c>
      <c r="R68" s="1" t="str">
        <f t="shared" si="107"/>
        <v/>
      </c>
      <c r="S68" s="1" t="str">
        <f t="shared" si="107"/>
        <v/>
      </c>
      <c r="T68" s="1" t="str">
        <f t="shared" si="107"/>
        <v/>
      </c>
      <c r="U68" s="1" t="str">
        <f t="shared" si="107"/>
        <v/>
      </c>
      <c r="V68" s="1" t="str">
        <f t="shared" si="107"/>
        <v/>
      </c>
      <c r="W68" s="1" t="str">
        <f t="shared" si="107"/>
        <v/>
      </c>
      <c r="X68" s="1" t="str">
        <f t="shared" si="107"/>
        <v/>
      </c>
      <c r="Y68" s="1" t="str">
        <f t="shared" si="107"/>
        <v/>
      </c>
      <c r="Z68" s="1" t="str">
        <f t="shared" si="107"/>
        <v/>
      </c>
      <c r="AA68" s="1" t="str">
        <f t="shared" si="107"/>
        <v/>
      </c>
      <c r="AB68" s="1" t="str">
        <f t="shared" si="107"/>
        <v/>
      </c>
      <c r="AC68" s="1" t="str">
        <f t="shared" si="107"/>
        <v/>
      </c>
      <c r="AD68" s="1" t="str">
        <f t="shared" si="107"/>
        <v/>
      </c>
      <c r="AE68" s="1" t="str">
        <f t="shared" si="107"/>
        <v/>
      </c>
      <c r="AF68" s="1" t="str">
        <f t="shared" si="107"/>
        <v/>
      </c>
      <c r="AG68" s="1" t="str">
        <f t="shared" si="107"/>
        <v/>
      </c>
      <c r="AH68" s="1" t="str">
        <f t="shared" si="107"/>
        <v/>
      </c>
      <c r="AI68" s="1" t="str">
        <f t="shared" si="107"/>
        <v/>
      </c>
      <c r="AJ68" s="1" t="str">
        <f t="shared" si="107"/>
        <v/>
      </c>
      <c r="AK68" s="1" t="str">
        <f t="shared" si="107"/>
        <v/>
      </c>
      <c r="AL68" s="1" t="str">
        <f t="shared" ref="AL68:BQ68" si="108">IF(AL$4&lt;$E$3,"",SUMIFS($F54:$FS54,$F$5:$FS$5,"&lt;="&amp;AL$5,$F$5:$FS$5,"&gt;"&amp;(AL$5-$E$3))/$E$3)</f>
        <v/>
      </c>
      <c r="AM68" s="1" t="str">
        <f t="shared" si="108"/>
        <v/>
      </c>
      <c r="AN68" s="1" t="str">
        <f t="shared" si="108"/>
        <v/>
      </c>
      <c r="AO68" s="1" t="str">
        <f t="shared" si="108"/>
        <v/>
      </c>
      <c r="AP68" s="1" t="str">
        <f t="shared" si="108"/>
        <v/>
      </c>
      <c r="AQ68" s="1" t="str">
        <f t="shared" si="108"/>
        <v/>
      </c>
      <c r="AR68" s="1" t="str">
        <f t="shared" si="108"/>
        <v/>
      </c>
      <c r="AS68" s="1" t="str">
        <f t="shared" si="108"/>
        <v/>
      </c>
      <c r="AT68" s="1" t="str">
        <f t="shared" si="108"/>
        <v/>
      </c>
      <c r="AU68" s="1" t="str">
        <f t="shared" si="108"/>
        <v/>
      </c>
      <c r="AV68" s="1" t="str">
        <f t="shared" si="108"/>
        <v/>
      </c>
      <c r="AW68" s="1" t="str">
        <f t="shared" si="108"/>
        <v/>
      </c>
      <c r="AX68" s="1" t="str">
        <f t="shared" si="108"/>
        <v/>
      </c>
      <c r="AY68" s="1" t="str">
        <f t="shared" si="108"/>
        <v/>
      </c>
      <c r="AZ68" s="1" t="str">
        <f t="shared" si="108"/>
        <v/>
      </c>
      <c r="BA68" s="1" t="str">
        <f t="shared" si="108"/>
        <v/>
      </c>
      <c r="BB68" s="1" t="str">
        <f t="shared" si="108"/>
        <v/>
      </c>
      <c r="BC68" s="1" t="str">
        <f t="shared" si="108"/>
        <v/>
      </c>
      <c r="BD68" s="1" t="str">
        <f t="shared" si="108"/>
        <v/>
      </c>
      <c r="BE68" s="1" t="str">
        <f t="shared" si="108"/>
        <v/>
      </c>
      <c r="BF68" s="1" t="str">
        <f t="shared" si="108"/>
        <v/>
      </c>
      <c r="BG68" s="1" t="str">
        <f t="shared" si="108"/>
        <v/>
      </c>
      <c r="BH68" s="1" t="str">
        <f t="shared" si="108"/>
        <v/>
      </c>
      <c r="BI68" s="1" t="str">
        <f t="shared" si="108"/>
        <v/>
      </c>
      <c r="BJ68" s="1" t="str">
        <f t="shared" si="108"/>
        <v/>
      </c>
      <c r="BK68" s="1" t="str">
        <f t="shared" si="108"/>
        <v/>
      </c>
      <c r="BL68" s="1" t="str">
        <f t="shared" si="108"/>
        <v/>
      </c>
      <c r="BM68" s="1" t="str">
        <f t="shared" si="108"/>
        <v/>
      </c>
      <c r="BN68" s="1" t="str">
        <f t="shared" si="108"/>
        <v/>
      </c>
      <c r="BO68" s="1" t="str">
        <f t="shared" si="108"/>
        <v/>
      </c>
      <c r="BP68" s="1" t="str">
        <f t="shared" si="108"/>
        <v/>
      </c>
      <c r="BQ68" s="1" t="str">
        <f t="shared" si="108"/>
        <v/>
      </c>
      <c r="BR68" s="1" t="str">
        <f t="shared" ref="BR68:CW68" si="109">IF(BR$4&lt;$E$3,"",SUMIFS($F54:$FS54,$F$5:$FS$5,"&lt;="&amp;BR$5,$F$5:$FS$5,"&gt;"&amp;(BR$5-$E$3))/$E$3)</f>
        <v/>
      </c>
      <c r="BS68" s="1" t="str">
        <f t="shared" si="109"/>
        <v/>
      </c>
      <c r="BT68" s="1" t="str">
        <f t="shared" si="109"/>
        <v/>
      </c>
      <c r="BU68" s="1" t="str">
        <f t="shared" si="109"/>
        <v/>
      </c>
      <c r="BV68" s="1" t="str">
        <f t="shared" si="109"/>
        <v/>
      </c>
      <c r="BW68" s="1" t="str">
        <f t="shared" si="109"/>
        <v/>
      </c>
      <c r="BX68" s="1" t="str">
        <f t="shared" si="109"/>
        <v/>
      </c>
      <c r="BY68" s="1" t="str">
        <f t="shared" si="109"/>
        <v/>
      </c>
      <c r="BZ68" s="1" t="str">
        <f t="shared" si="109"/>
        <v/>
      </c>
      <c r="CA68" s="1" t="str">
        <f t="shared" si="109"/>
        <v/>
      </c>
      <c r="CB68" s="1" t="str">
        <f t="shared" si="109"/>
        <v/>
      </c>
      <c r="CC68" s="1" t="str">
        <f t="shared" si="109"/>
        <v/>
      </c>
      <c r="CD68" s="1" t="str">
        <f t="shared" si="109"/>
        <v/>
      </c>
      <c r="CE68" s="1" t="str">
        <f t="shared" si="109"/>
        <v/>
      </c>
      <c r="CF68" s="1" t="str">
        <f t="shared" si="109"/>
        <v/>
      </c>
      <c r="CG68" s="1" t="str">
        <f t="shared" si="109"/>
        <v/>
      </c>
      <c r="CH68" s="1" t="str">
        <f t="shared" si="109"/>
        <v/>
      </c>
      <c r="CI68" s="1" t="str">
        <f t="shared" si="109"/>
        <v/>
      </c>
      <c r="CJ68" s="1" t="str">
        <f t="shared" si="109"/>
        <v/>
      </c>
      <c r="CK68" s="1" t="str">
        <f t="shared" si="109"/>
        <v/>
      </c>
      <c r="CL68" s="1" t="str">
        <f t="shared" si="109"/>
        <v/>
      </c>
      <c r="CM68" s="1" t="str">
        <f t="shared" si="109"/>
        <v/>
      </c>
      <c r="CN68" s="1" t="str">
        <f t="shared" si="109"/>
        <v/>
      </c>
      <c r="CO68" s="1" t="str">
        <f t="shared" si="109"/>
        <v/>
      </c>
      <c r="CP68" s="1" t="str">
        <f t="shared" si="109"/>
        <v/>
      </c>
      <c r="CQ68" s="1" t="str">
        <f t="shared" si="109"/>
        <v/>
      </c>
      <c r="CR68" s="1" t="str">
        <f t="shared" si="109"/>
        <v/>
      </c>
      <c r="CS68" s="1" t="str">
        <f t="shared" si="109"/>
        <v/>
      </c>
      <c r="CT68" s="1" t="str">
        <f t="shared" si="109"/>
        <v/>
      </c>
      <c r="CU68" s="1" t="str">
        <f t="shared" si="109"/>
        <v/>
      </c>
      <c r="CV68" s="1" t="str">
        <f t="shared" si="109"/>
        <v/>
      </c>
      <c r="CW68" s="1" t="str">
        <f t="shared" si="109"/>
        <v/>
      </c>
      <c r="CX68" s="1" t="str">
        <f t="shared" ref="CX68:EC68" si="110">IF(CX$4&lt;$E$3,"",SUMIFS($F54:$FS54,$F$5:$FS$5,"&lt;="&amp;CX$5,$F$5:$FS$5,"&gt;"&amp;(CX$5-$E$3))/$E$3)</f>
        <v/>
      </c>
      <c r="CY68" s="1" t="str">
        <f t="shared" si="110"/>
        <v/>
      </c>
      <c r="CZ68" s="1" t="str">
        <f t="shared" si="110"/>
        <v/>
      </c>
      <c r="DA68" s="1">
        <f t="shared" si="110"/>
        <v>7.0000000000000007E-2</v>
      </c>
      <c r="DB68" s="1">
        <f t="shared" si="110"/>
        <v>7.0000000000000007E-2</v>
      </c>
      <c r="DC68" s="1">
        <f t="shared" si="110"/>
        <v>7.0000000000000007E-2</v>
      </c>
      <c r="DD68" s="1">
        <f t="shared" si="110"/>
        <v>7.0000000000000007E-2</v>
      </c>
      <c r="DE68" s="1">
        <f t="shared" si="110"/>
        <v>7.0000000000000007E-2</v>
      </c>
      <c r="DF68" s="1">
        <f t="shared" si="110"/>
        <v>7.0000000000000007E-2</v>
      </c>
      <c r="DG68" s="1">
        <f t="shared" si="110"/>
        <v>7.0000000000000007E-2</v>
      </c>
      <c r="DH68" s="1">
        <f t="shared" si="110"/>
        <v>7.0000000000000007E-2</v>
      </c>
      <c r="DI68" s="1">
        <f t="shared" si="110"/>
        <v>7.0000000000000007E-2</v>
      </c>
      <c r="DJ68" s="1">
        <f t="shared" si="110"/>
        <v>7.0000000000000007E-2</v>
      </c>
      <c r="DK68" s="1">
        <f t="shared" si="110"/>
        <v>7.0000000000000007E-2</v>
      </c>
      <c r="DL68" s="1">
        <f t="shared" si="110"/>
        <v>7.0000000000000007E-2</v>
      </c>
      <c r="DM68" s="1">
        <f t="shared" si="110"/>
        <v>7.0000000000000007E-2</v>
      </c>
      <c r="DN68" s="1">
        <f t="shared" si="110"/>
        <v>7.0000000000000007E-2</v>
      </c>
      <c r="DO68" s="1">
        <f t="shared" si="110"/>
        <v>7.0000000000000007E-2</v>
      </c>
      <c r="DP68" s="1">
        <f t="shared" si="110"/>
        <v>0.08</v>
      </c>
      <c r="DQ68" s="1">
        <f t="shared" si="110"/>
        <v>0.08</v>
      </c>
      <c r="DR68" s="1">
        <f t="shared" si="110"/>
        <v>0.08</v>
      </c>
      <c r="DS68" s="1">
        <f t="shared" si="110"/>
        <v>0.08</v>
      </c>
      <c r="DT68" s="1">
        <f t="shared" si="110"/>
        <v>0.08</v>
      </c>
      <c r="DU68" s="1">
        <f t="shared" si="110"/>
        <v>0.08</v>
      </c>
      <c r="DV68" s="1">
        <f t="shared" si="110"/>
        <v>0.08</v>
      </c>
      <c r="DW68" s="1">
        <f t="shared" si="110"/>
        <v>0.08</v>
      </c>
      <c r="DX68" s="1">
        <f t="shared" si="110"/>
        <v>0.08</v>
      </c>
      <c r="DY68" s="1">
        <f t="shared" si="110"/>
        <v>0.08</v>
      </c>
      <c r="DZ68" s="1">
        <f t="shared" si="110"/>
        <v>0.08</v>
      </c>
      <c r="EA68" s="1">
        <f t="shared" si="110"/>
        <v>0.08</v>
      </c>
      <c r="EB68" s="1">
        <f t="shared" si="110"/>
        <v>7.0000000000000007E-2</v>
      </c>
      <c r="EC68" s="1">
        <f t="shared" si="110"/>
        <v>7.0000000000000007E-2</v>
      </c>
      <c r="ED68" s="1">
        <f t="shared" ref="ED68:FI68" si="111">IF(ED$4&lt;$E$3,"",SUMIFS($F54:$FS54,$F$5:$FS$5,"&lt;="&amp;ED$5,$F$5:$FS$5,"&gt;"&amp;(ED$5-$E$3))/$E$3)</f>
        <v>7.0000000000000007E-2</v>
      </c>
      <c r="EE68" s="1">
        <f t="shared" si="111"/>
        <v>0.08</v>
      </c>
      <c r="EF68" s="1">
        <f t="shared" si="111"/>
        <v>0.08</v>
      </c>
      <c r="EG68" s="1">
        <f t="shared" si="111"/>
        <v>0.08</v>
      </c>
      <c r="EH68" s="1">
        <f t="shared" si="111"/>
        <v>0.08</v>
      </c>
      <c r="EI68" s="1">
        <f t="shared" si="111"/>
        <v>0.08</v>
      </c>
      <c r="EJ68" s="1">
        <f t="shared" si="111"/>
        <v>0.08</v>
      </c>
      <c r="EK68" s="1">
        <f t="shared" si="111"/>
        <v>7.0000000000000007E-2</v>
      </c>
      <c r="EL68" s="1">
        <f t="shared" si="111"/>
        <v>7.0000000000000007E-2</v>
      </c>
      <c r="EM68" s="1">
        <f t="shared" si="111"/>
        <v>7.0000000000000007E-2</v>
      </c>
      <c r="EN68" s="1">
        <f t="shared" si="111"/>
        <v>7.0000000000000007E-2</v>
      </c>
      <c r="EO68" s="1">
        <f t="shared" si="111"/>
        <v>7.0000000000000007E-2</v>
      </c>
      <c r="EP68" s="1">
        <f t="shared" si="111"/>
        <v>7.0000000000000007E-2</v>
      </c>
      <c r="EQ68" s="1">
        <f t="shared" si="111"/>
        <v>7.0000000000000007E-2</v>
      </c>
      <c r="ER68" s="1">
        <f t="shared" si="111"/>
        <v>7.0000000000000007E-2</v>
      </c>
      <c r="ES68" s="1">
        <f t="shared" si="111"/>
        <v>7.0000000000000007E-2</v>
      </c>
      <c r="ET68" s="1">
        <f t="shared" si="111"/>
        <v>7.0000000000000007E-2</v>
      </c>
      <c r="EU68" s="1">
        <f t="shared" si="111"/>
        <v>7.0000000000000007E-2</v>
      </c>
      <c r="EV68" s="1">
        <f t="shared" si="111"/>
        <v>7.0000000000000007E-2</v>
      </c>
      <c r="EW68" s="1">
        <f t="shared" si="111"/>
        <v>7.0000000000000007E-2</v>
      </c>
      <c r="EX68" s="1">
        <f t="shared" si="111"/>
        <v>7.0000000000000007E-2</v>
      </c>
      <c r="EY68" s="1">
        <f t="shared" si="111"/>
        <v>0.08</v>
      </c>
      <c r="EZ68" s="1">
        <f t="shared" si="111"/>
        <v>0.08</v>
      </c>
      <c r="FA68" s="1">
        <f t="shared" si="111"/>
        <v>0.08</v>
      </c>
      <c r="FB68" s="1">
        <f t="shared" si="111"/>
        <v>0.08</v>
      </c>
      <c r="FC68" s="1">
        <f t="shared" si="111"/>
        <v>0.08</v>
      </c>
      <c r="FD68" s="1">
        <f t="shared" si="111"/>
        <v>0.08</v>
      </c>
      <c r="FE68" s="1">
        <f t="shared" si="111"/>
        <v>0.08</v>
      </c>
      <c r="FF68" s="1">
        <f t="shared" si="111"/>
        <v>0.08</v>
      </c>
      <c r="FG68" s="1">
        <f t="shared" si="111"/>
        <v>0.08</v>
      </c>
      <c r="FH68" s="1">
        <f t="shared" si="111"/>
        <v>0.08</v>
      </c>
      <c r="FI68" s="1">
        <f t="shared" si="111"/>
        <v>0.08</v>
      </c>
      <c r="FJ68" s="1">
        <f t="shared" ref="FJ68:FS68" si="112">IF(FJ$4&lt;$E$3,"",SUMIFS($F54:$FS54,$F$5:$FS$5,"&lt;="&amp;FJ$5,$F$5:$FS$5,"&gt;"&amp;(FJ$5-$E$3))/$E$3)</f>
        <v>0.08</v>
      </c>
      <c r="FK68" s="1">
        <f t="shared" si="112"/>
        <v>0.08</v>
      </c>
      <c r="FL68" s="1">
        <f t="shared" si="112"/>
        <v>0.08</v>
      </c>
      <c r="FM68" s="1">
        <f t="shared" si="112"/>
        <v>0.08</v>
      </c>
      <c r="FN68" s="1">
        <f t="shared" si="112"/>
        <v>0.08</v>
      </c>
      <c r="FO68" s="1">
        <f t="shared" si="112"/>
        <v>7.0000000000000007E-2</v>
      </c>
      <c r="FP68" s="1">
        <f t="shared" si="112"/>
        <v>7.0000000000000007E-2</v>
      </c>
      <c r="FQ68" s="1">
        <f t="shared" si="112"/>
        <v>7.0000000000000007E-2</v>
      </c>
      <c r="FR68" s="1">
        <f t="shared" si="112"/>
        <v>7.0000000000000007E-2</v>
      </c>
      <c r="FS68" s="1">
        <f t="shared" si="112"/>
        <v>7.0000000000000007E-2</v>
      </c>
      <c r="FT68" s="1">
        <f t="shared" ref="FT68:FT71" si="113">IF(FT$4&lt;$E$3,"",SUMIFS($F54:$FT54,$F$5:$FT$5,"&lt;="&amp;FT$5,$F$5:$FT$5,"&gt;"&amp;(FT$5-$E$3))/$E$3)</f>
        <v>7.0000000000000007E-2</v>
      </c>
      <c r="FU68" s="1" t="str">
        <f t="shared" ref="FU68" si="114">IF(FU$4&lt;$E$3,"",SUMIFS($F54:$FS54,$F$5:$FS$5,"&lt;="&amp;FU$5,$F$5:$FS$5,"&gt;"&amp;(FU$5-$E$3))/$E$3)</f>
        <v/>
      </c>
      <c r="FW68" s="132">
        <f t="shared" ref="FW68:FW71" si="115">FS68</f>
        <v>7.0000000000000007E-2</v>
      </c>
      <c r="FX68" s="132">
        <f>MIN(F68:FS68)</f>
        <v>7.0000000000000007E-2</v>
      </c>
      <c r="FY68" s="132">
        <f>MAX(F68:FS68)</f>
        <v>0.08</v>
      </c>
      <c r="FZ68" s="132">
        <f>AVERAGE(F68:FS68)</f>
        <v>7.4788732394366217E-2</v>
      </c>
      <c r="GA68" s="132">
        <f>AVERAGE(EP68:FS68)</f>
        <v>7.5333333333333335E-2</v>
      </c>
    </row>
    <row r="69" spans="2:183">
      <c r="B69" s="99"/>
      <c r="D69" t="s">
        <v>33</v>
      </c>
      <c r="F69" s="1" t="str">
        <f t="shared" ref="F69:AK69" si="116">IF(F$4&lt;$E$3,"",SUMIFS($F55:$FS55,$F$5:$FS$5,"&lt;="&amp;F$5,$F$5:$FS$5,"&gt;"&amp;(F$5-$E$3))/$E$3)</f>
        <v/>
      </c>
      <c r="G69" s="1" t="str">
        <f t="shared" si="116"/>
        <v/>
      </c>
      <c r="H69" s="1" t="str">
        <f t="shared" si="116"/>
        <v/>
      </c>
      <c r="I69" s="1" t="str">
        <f t="shared" si="116"/>
        <v/>
      </c>
      <c r="J69" s="1" t="str">
        <f t="shared" si="116"/>
        <v/>
      </c>
      <c r="K69" s="1" t="str">
        <f t="shared" si="116"/>
        <v/>
      </c>
      <c r="L69" s="1" t="str">
        <f t="shared" si="116"/>
        <v/>
      </c>
      <c r="M69" s="1" t="str">
        <f t="shared" si="116"/>
        <v/>
      </c>
      <c r="N69" s="1" t="str">
        <f t="shared" si="116"/>
        <v/>
      </c>
      <c r="O69" s="1" t="str">
        <f t="shared" si="116"/>
        <v/>
      </c>
      <c r="P69" s="1" t="str">
        <f t="shared" si="116"/>
        <v/>
      </c>
      <c r="Q69" s="1" t="str">
        <f t="shared" si="116"/>
        <v/>
      </c>
      <c r="R69" s="1" t="str">
        <f t="shared" si="116"/>
        <v/>
      </c>
      <c r="S69" s="1" t="str">
        <f t="shared" si="116"/>
        <v/>
      </c>
      <c r="T69" s="1" t="str">
        <f t="shared" si="116"/>
        <v/>
      </c>
      <c r="U69" s="1" t="str">
        <f t="shared" si="116"/>
        <v/>
      </c>
      <c r="V69" s="1" t="str">
        <f t="shared" si="116"/>
        <v/>
      </c>
      <c r="W69" s="1" t="str">
        <f t="shared" si="116"/>
        <v/>
      </c>
      <c r="X69" s="1" t="str">
        <f t="shared" si="116"/>
        <v/>
      </c>
      <c r="Y69" s="1" t="str">
        <f t="shared" si="116"/>
        <v/>
      </c>
      <c r="Z69" s="1" t="str">
        <f t="shared" si="116"/>
        <v/>
      </c>
      <c r="AA69" s="1" t="str">
        <f t="shared" si="116"/>
        <v/>
      </c>
      <c r="AB69" s="1" t="str">
        <f t="shared" si="116"/>
        <v/>
      </c>
      <c r="AC69" s="1" t="str">
        <f t="shared" si="116"/>
        <v/>
      </c>
      <c r="AD69" s="1" t="str">
        <f t="shared" si="116"/>
        <v/>
      </c>
      <c r="AE69" s="1" t="str">
        <f t="shared" si="116"/>
        <v/>
      </c>
      <c r="AF69" s="1" t="str">
        <f t="shared" si="116"/>
        <v/>
      </c>
      <c r="AG69" s="1" t="str">
        <f t="shared" si="116"/>
        <v/>
      </c>
      <c r="AH69" s="1" t="str">
        <f t="shared" si="116"/>
        <v/>
      </c>
      <c r="AI69" s="1" t="str">
        <f t="shared" si="116"/>
        <v/>
      </c>
      <c r="AJ69" s="1" t="str">
        <f t="shared" si="116"/>
        <v/>
      </c>
      <c r="AK69" s="1" t="str">
        <f t="shared" si="116"/>
        <v/>
      </c>
      <c r="AL69" s="1" t="str">
        <f t="shared" ref="AL69:BQ69" si="117">IF(AL$4&lt;$E$3,"",SUMIFS($F55:$FS55,$F$5:$FS$5,"&lt;="&amp;AL$5,$F$5:$FS$5,"&gt;"&amp;(AL$5-$E$3))/$E$3)</f>
        <v/>
      </c>
      <c r="AM69" s="1" t="str">
        <f t="shared" si="117"/>
        <v/>
      </c>
      <c r="AN69" s="1" t="str">
        <f t="shared" si="117"/>
        <v/>
      </c>
      <c r="AO69" s="1" t="str">
        <f t="shared" si="117"/>
        <v/>
      </c>
      <c r="AP69" s="1" t="str">
        <f t="shared" si="117"/>
        <v/>
      </c>
      <c r="AQ69" s="1" t="str">
        <f t="shared" si="117"/>
        <v/>
      </c>
      <c r="AR69" s="1" t="str">
        <f t="shared" si="117"/>
        <v/>
      </c>
      <c r="AS69" s="1" t="str">
        <f t="shared" si="117"/>
        <v/>
      </c>
      <c r="AT69" s="1" t="str">
        <f t="shared" si="117"/>
        <v/>
      </c>
      <c r="AU69" s="1" t="str">
        <f t="shared" si="117"/>
        <v/>
      </c>
      <c r="AV69" s="1" t="str">
        <f t="shared" si="117"/>
        <v/>
      </c>
      <c r="AW69" s="1" t="str">
        <f t="shared" si="117"/>
        <v/>
      </c>
      <c r="AX69" s="1" t="str">
        <f t="shared" si="117"/>
        <v/>
      </c>
      <c r="AY69" s="1" t="str">
        <f t="shared" si="117"/>
        <v/>
      </c>
      <c r="AZ69" s="1" t="str">
        <f t="shared" si="117"/>
        <v/>
      </c>
      <c r="BA69" s="1" t="str">
        <f t="shared" si="117"/>
        <v/>
      </c>
      <c r="BB69" s="1" t="str">
        <f t="shared" si="117"/>
        <v/>
      </c>
      <c r="BC69" s="1" t="str">
        <f t="shared" si="117"/>
        <v/>
      </c>
      <c r="BD69" s="1" t="str">
        <f t="shared" si="117"/>
        <v/>
      </c>
      <c r="BE69" s="1" t="str">
        <f t="shared" si="117"/>
        <v/>
      </c>
      <c r="BF69" s="1" t="str">
        <f t="shared" si="117"/>
        <v/>
      </c>
      <c r="BG69" s="1" t="str">
        <f t="shared" si="117"/>
        <v/>
      </c>
      <c r="BH69" s="1" t="str">
        <f t="shared" si="117"/>
        <v/>
      </c>
      <c r="BI69" s="1" t="str">
        <f t="shared" si="117"/>
        <v/>
      </c>
      <c r="BJ69" s="1" t="str">
        <f t="shared" si="117"/>
        <v/>
      </c>
      <c r="BK69" s="1" t="str">
        <f t="shared" si="117"/>
        <v/>
      </c>
      <c r="BL69" s="1" t="str">
        <f t="shared" si="117"/>
        <v/>
      </c>
      <c r="BM69" s="1" t="str">
        <f t="shared" si="117"/>
        <v/>
      </c>
      <c r="BN69" s="1" t="str">
        <f t="shared" si="117"/>
        <v/>
      </c>
      <c r="BO69" s="1" t="str">
        <f t="shared" si="117"/>
        <v/>
      </c>
      <c r="BP69" s="1" t="str">
        <f t="shared" si="117"/>
        <v/>
      </c>
      <c r="BQ69" s="1" t="str">
        <f t="shared" si="117"/>
        <v/>
      </c>
      <c r="BR69" s="1" t="str">
        <f t="shared" ref="BR69:CW69" si="118">IF(BR$4&lt;$E$3,"",SUMIFS($F55:$FS55,$F$5:$FS$5,"&lt;="&amp;BR$5,$F$5:$FS$5,"&gt;"&amp;(BR$5-$E$3))/$E$3)</f>
        <v/>
      </c>
      <c r="BS69" s="1" t="str">
        <f t="shared" si="118"/>
        <v/>
      </c>
      <c r="BT69" s="1" t="str">
        <f t="shared" si="118"/>
        <v/>
      </c>
      <c r="BU69" s="1" t="str">
        <f t="shared" si="118"/>
        <v/>
      </c>
      <c r="BV69" s="1" t="str">
        <f t="shared" si="118"/>
        <v/>
      </c>
      <c r="BW69" s="1" t="str">
        <f t="shared" si="118"/>
        <v/>
      </c>
      <c r="BX69" s="1" t="str">
        <f t="shared" si="118"/>
        <v/>
      </c>
      <c r="BY69" s="1" t="str">
        <f t="shared" si="118"/>
        <v/>
      </c>
      <c r="BZ69" s="1" t="str">
        <f t="shared" si="118"/>
        <v/>
      </c>
      <c r="CA69" s="1" t="str">
        <f t="shared" si="118"/>
        <v/>
      </c>
      <c r="CB69" s="1" t="str">
        <f t="shared" si="118"/>
        <v/>
      </c>
      <c r="CC69" s="1" t="str">
        <f t="shared" si="118"/>
        <v/>
      </c>
      <c r="CD69" s="1" t="str">
        <f t="shared" si="118"/>
        <v/>
      </c>
      <c r="CE69" s="1" t="str">
        <f t="shared" si="118"/>
        <v/>
      </c>
      <c r="CF69" s="1" t="str">
        <f t="shared" si="118"/>
        <v/>
      </c>
      <c r="CG69" s="1" t="str">
        <f t="shared" si="118"/>
        <v/>
      </c>
      <c r="CH69" s="1" t="str">
        <f t="shared" si="118"/>
        <v/>
      </c>
      <c r="CI69" s="1" t="str">
        <f t="shared" si="118"/>
        <v/>
      </c>
      <c r="CJ69" s="1" t="str">
        <f t="shared" si="118"/>
        <v/>
      </c>
      <c r="CK69" s="1" t="str">
        <f t="shared" si="118"/>
        <v/>
      </c>
      <c r="CL69" s="1" t="str">
        <f t="shared" si="118"/>
        <v/>
      </c>
      <c r="CM69" s="1" t="str">
        <f t="shared" si="118"/>
        <v/>
      </c>
      <c r="CN69" s="1" t="str">
        <f t="shared" si="118"/>
        <v/>
      </c>
      <c r="CO69" s="1" t="str">
        <f t="shared" si="118"/>
        <v/>
      </c>
      <c r="CP69" s="1" t="str">
        <f t="shared" si="118"/>
        <v/>
      </c>
      <c r="CQ69" s="1" t="str">
        <f t="shared" si="118"/>
        <v/>
      </c>
      <c r="CR69" s="1" t="str">
        <f t="shared" si="118"/>
        <v/>
      </c>
      <c r="CS69" s="1" t="str">
        <f t="shared" si="118"/>
        <v/>
      </c>
      <c r="CT69" s="1" t="str">
        <f t="shared" si="118"/>
        <v/>
      </c>
      <c r="CU69" s="1" t="str">
        <f t="shared" si="118"/>
        <v/>
      </c>
      <c r="CV69" s="1" t="str">
        <f t="shared" si="118"/>
        <v/>
      </c>
      <c r="CW69" s="1" t="str">
        <f t="shared" si="118"/>
        <v/>
      </c>
      <c r="CX69" s="1" t="str">
        <f t="shared" ref="CX69:EC69" si="119">IF(CX$4&lt;$E$3,"",SUMIFS($F55:$FS55,$F$5:$FS$5,"&lt;="&amp;CX$5,$F$5:$FS$5,"&gt;"&amp;(CX$5-$E$3))/$E$3)</f>
        <v/>
      </c>
      <c r="CY69" s="1" t="str">
        <f t="shared" si="119"/>
        <v/>
      </c>
      <c r="CZ69" s="1" t="str">
        <f t="shared" si="119"/>
        <v/>
      </c>
      <c r="DA69" s="1">
        <f t="shared" si="119"/>
        <v>0.08</v>
      </c>
      <c r="DB69" s="1">
        <f t="shared" si="119"/>
        <v>0.08</v>
      </c>
      <c r="DC69" s="1">
        <f t="shared" si="119"/>
        <v>7.0000000000000007E-2</v>
      </c>
      <c r="DD69" s="1">
        <f t="shared" si="119"/>
        <v>7.0000000000000007E-2</v>
      </c>
      <c r="DE69" s="1">
        <f t="shared" si="119"/>
        <v>7.0000000000000007E-2</v>
      </c>
      <c r="DF69" s="1">
        <f t="shared" si="119"/>
        <v>7.0000000000000007E-2</v>
      </c>
      <c r="DG69" s="1">
        <f t="shared" si="119"/>
        <v>7.0000000000000007E-2</v>
      </c>
      <c r="DH69" s="1">
        <f t="shared" si="119"/>
        <v>7.0000000000000007E-2</v>
      </c>
      <c r="DI69" s="1">
        <f t="shared" si="119"/>
        <v>7.0000000000000007E-2</v>
      </c>
      <c r="DJ69" s="1">
        <f t="shared" si="119"/>
        <v>7.0000000000000007E-2</v>
      </c>
      <c r="DK69" s="1">
        <f t="shared" si="119"/>
        <v>7.0000000000000007E-2</v>
      </c>
      <c r="DL69" s="1">
        <f t="shared" si="119"/>
        <v>7.0000000000000007E-2</v>
      </c>
      <c r="DM69" s="1">
        <f t="shared" si="119"/>
        <v>7.0000000000000007E-2</v>
      </c>
      <c r="DN69" s="1">
        <f t="shared" si="119"/>
        <v>7.0000000000000007E-2</v>
      </c>
      <c r="DO69" s="1">
        <f t="shared" si="119"/>
        <v>7.0000000000000007E-2</v>
      </c>
      <c r="DP69" s="1">
        <f t="shared" si="119"/>
        <v>7.0000000000000007E-2</v>
      </c>
      <c r="DQ69" s="1">
        <f t="shared" si="119"/>
        <v>0.06</v>
      </c>
      <c r="DR69" s="1">
        <f t="shared" si="119"/>
        <v>0.06</v>
      </c>
      <c r="DS69" s="1">
        <f t="shared" si="119"/>
        <v>0.06</v>
      </c>
      <c r="DT69" s="1">
        <f t="shared" si="119"/>
        <v>0.06</v>
      </c>
      <c r="DU69" s="1">
        <f t="shared" si="119"/>
        <v>0.06</v>
      </c>
      <c r="DV69" s="1">
        <f t="shared" si="119"/>
        <v>0.06</v>
      </c>
      <c r="DW69" s="1">
        <f t="shared" si="119"/>
        <v>0.06</v>
      </c>
      <c r="DX69" s="1">
        <f t="shared" si="119"/>
        <v>0.06</v>
      </c>
      <c r="DY69" s="1">
        <f t="shared" si="119"/>
        <v>0.06</v>
      </c>
      <c r="DZ69" s="1">
        <f t="shared" si="119"/>
        <v>7.0000000000000007E-2</v>
      </c>
      <c r="EA69" s="1">
        <f t="shared" si="119"/>
        <v>7.0000000000000007E-2</v>
      </c>
      <c r="EB69" s="1">
        <f t="shared" si="119"/>
        <v>7.0000000000000007E-2</v>
      </c>
      <c r="EC69" s="1">
        <f t="shared" si="119"/>
        <v>7.0000000000000007E-2</v>
      </c>
      <c r="ED69" s="1">
        <f t="shared" ref="ED69:FI69" si="120">IF(ED$4&lt;$E$3,"",SUMIFS($F55:$FS55,$F$5:$FS$5,"&lt;="&amp;ED$5,$F$5:$FS$5,"&gt;"&amp;(ED$5-$E$3))/$E$3)</f>
        <v>7.0000000000000007E-2</v>
      </c>
      <c r="EE69" s="1">
        <f t="shared" si="120"/>
        <v>7.0000000000000007E-2</v>
      </c>
      <c r="EF69" s="1">
        <f t="shared" si="120"/>
        <v>7.0000000000000007E-2</v>
      </c>
      <c r="EG69" s="1">
        <f t="shared" si="120"/>
        <v>7.0000000000000007E-2</v>
      </c>
      <c r="EH69" s="1">
        <f t="shared" si="120"/>
        <v>7.0000000000000007E-2</v>
      </c>
      <c r="EI69" s="1">
        <f t="shared" si="120"/>
        <v>7.0000000000000007E-2</v>
      </c>
      <c r="EJ69" s="1">
        <f t="shared" si="120"/>
        <v>7.0000000000000007E-2</v>
      </c>
      <c r="EK69" s="1">
        <f t="shared" si="120"/>
        <v>7.0000000000000007E-2</v>
      </c>
      <c r="EL69" s="1">
        <f t="shared" si="120"/>
        <v>7.0000000000000007E-2</v>
      </c>
      <c r="EM69" s="1">
        <f t="shared" si="120"/>
        <v>7.0000000000000007E-2</v>
      </c>
      <c r="EN69" s="1">
        <f t="shared" si="120"/>
        <v>0.08</v>
      </c>
      <c r="EO69" s="1">
        <f t="shared" si="120"/>
        <v>7.0000000000000007E-2</v>
      </c>
      <c r="EP69" s="1">
        <f t="shared" si="120"/>
        <v>7.0000000000000007E-2</v>
      </c>
      <c r="EQ69" s="1">
        <f t="shared" si="120"/>
        <v>0.05</v>
      </c>
      <c r="ER69" s="1">
        <f t="shared" si="120"/>
        <v>0.05</v>
      </c>
      <c r="ES69" s="1">
        <f t="shared" si="120"/>
        <v>0.05</v>
      </c>
      <c r="ET69" s="1">
        <f t="shared" si="120"/>
        <v>0.05</v>
      </c>
      <c r="EU69" s="1">
        <f t="shared" si="120"/>
        <v>0.05</v>
      </c>
      <c r="EV69" s="1">
        <f t="shared" si="120"/>
        <v>0.05</v>
      </c>
      <c r="EW69" s="1">
        <f t="shared" si="120"/>
        <v>0.05</v>
      </c>
      <c r="EX69" s="1">
        <f t="shared" si="120"/>
        <v>0.05</v>
      </c>
      <c r="EY69" s="1">
        <f t="shared" si="120"/>
        <v>0.05</v>
      </c>
      <c r="EZ69" s="1">
        <f t="shared" si="120"/>
        <v>0.05</v>
      </c>
      <c r="FA69" s="1">
        <f t="shared" si="120"/>
        <v>0.05</v>
      </c>
      <c r="FB69" s="1">
        <f t="shared" si="120"/>
        <v>0.05</v>
      </c>
      <c r="FC69" s="1">
        <f t="shared" si="120"/>
        <v>0.05</v>
      </c>
      <c r="FD69" s="1">
        <f t="shared" si="120"/>
        <v>0.05</v>
      </c>
      <c r="FE69" s="1">
        <f t="shared" si="120"/>
        <v>0.06</v>
      </c>
      <c r="FF69" s="1">
        <f t="shared" si="120"/>
        <v>0.06</v>
      </c>
      <c r="FG69" s="1">
        <f t="shared" si="120"/>
        <v>0.05</v>
      </c>
      <c r="FH69" s="1">
        <f t="shared" si="120"/>
        <v>0.05</v>
      </c>
      <c r="FI69" s="1">
        <f t="shared" si="120"/>
        <v>0.05</v>
      </c>
      <c r="FJ69" s="1">
        <f t="shared" ref="FJ69:FS69" si="121">IF(FJ$4&lt;$E$3,"",SUMIFS($F55:$FS55,$F$5:$FS$5,"&lt;="&amp;FJ$5,$F$5:$FS$5,"&gt;"&amp;(FJ$5-$E$3))/$E$3)</f>
        <v>0.05</v>
      </c>
      <c r="FK69" s="1">
        <f t="shared" si="121"/>
        <v>0.05</v>
      </c>
      <c r="FL69" s="1">
        <f t="shared" si="121"/>
        <v>0.05</v>
      </c>
      <c r="FM69" s="1">
        <f t="shared" si="121"/>
        <v>0.06</v>
      </c>
      <c r="FN69" s="1">
        <f t="shared" si="121"/>
        <v>0.06</v>
      </c>
      <c r="FO69" s="1">
        <f t="shared" si="121"/>
        <v>0.06</v>
      </c>
      <c r="FP69" s="1">
        <f t="shared" si="121"/>
        <v>0.06</v>
      </c>
      <c r="FQ69" s="1">
        <f t="shared" si="121"/>
        <v>0.06</v>
      </c>
      <c r="FR69" s="1">
        <f t="shared" si="121"/>
        <v>7.0000000000000007E-2</v>
      </c>
      <c r="FS69" s="1">
        <f t="shared" si="121"/>
        <v>7.0000000000000007E-2</v>
      </c>
      <c r="FT69" s="1">
        <f t="shared" si="113"/>
        <v>0.08</v>
      </c>
      <c r="FU69" s="1" t="str">
        <f t="shared" ref="FU69" si="122">IF(FU$4&lt;$E$3,"",SUMIFS($F55:$FS55,$F$5:$FS$5,"&lt;="&amp;FU$5,$F$5:$FS$5,"&gt;"&amp;(FU$5-$E$3))/$E$3)</f>
        <v/>
      </c>
      <c r="FW69" s="132">
        <f t="shared" si="115"/>
        <v>7.0000000000000007E-2</v>
      </c>
      <c r="FX69" s="132">
        <f>MIN(F69:FS69)</f>
        <v>0.05</v>
      </c>
      <c r="FY69" s="132">
        <f>MAX(F69:FS69)</f>
        <v>0.08</v>
      </c>
      <c r="FZ69" s="132">
        <f>AVERAGE(F69:FS69)</f>
        <v>6.253521126760557E-2</v>
      </c>
      <c r="GA69" s="132">
        <f>AVERAGE(EP69:FS69)</f>
        <v>5.4333333333333365E-2</v>
      </c>
    </row>
    <row r="70" spans="2:183">
      <c r="B70" s="99"/>
      <c r="D70" t="s">
        <v>34</v>
      </c>
      <c r="F70" s="1" t="str">
        <f t="shared" ref="F70:AK70" si="123">IF(F$4&lt;$E$3,"",SUMIFS($F56:$FS56,$F$5:$FS$5,"&lt;="&amp;F$5,$F$5:$FS$5,"&gt;"&amp;(F$5-$E$3))/$E$3)</f>
        <v/>
      </c>
      <c r="G70" s="1" t="str">
        <f t="shared" si="123"/>
        <v/>
      </c>
      <c r="H70" s="1" t="str">
        <f t="shared" si="123"/>
        <v/>
      </c>
      <c r="I70" s="1" t="str">
        <f t="shared" si="123"/>
        <v/>
      </c>
      <c r="J70" s="1" t="str">
        <f t="shared" si="123"/>
        <v/>
      </c>
      <c r="K70" s="1" t="str">
        <f t="shared" si="123"/>
        <v/>
      </c>
      <c r="L70" s="1" t="str">
        <f t="shared" si="123"/>
        <v/>
      </c>
      <c r="M70" s="1" t="str">
        <f t="shared" si="123"/>
        <v/>
      </c>
      <c r="N70" s="1" t="str">
        <f t="shared" si="123"/>
        <v/>
      </c>
      <c r="O70" s="1" t="str">
        <f t="shared" si="123"/>
        <v/>
      </c>
      <c r="P70" s="1" t="str">
        <f t="shared" si="123"/>
        <v/>
      </c>
      <c r="Q70" s="1" t="str">
        <f t="shared" si="123"/>
        <v/>
      </c>
      <c r="R70" s="1" t="str">
        <f t="shared" si="123"/>
        <v/>
      </c>
      <c r="S70" s="1" t="str">
        <f t="shared" si="123"/>
        <v/>
      </c>
      <c r="T70" s="1" t="str">
        <f t="shared" si="123"/>
        <v/>
      </c>
      <c r="U70" s="1" t="str">
        <f t="shared" si="123"/>
        <v/>
      </c>
      <c r="V70" s="1" t="str">
        <f t="shared" si="123"/>
        <v/>
      </c>
      <c r="W70" s="1" t="str">
        <f t="shared" si="123"/>
        <v/>
      </c>
      <c r="X70" s="1" t="str">
        <f t="shared" si="123"/>
        <v/>
      </c>
      <c r="Y70" s="1" t="str">
        <f t="shared" si="123"/>
        <v/>
      </c>
      <c r="Z70" s="1" t="str">
        <f t="shared" si="123"/>
        <v/>
      </c>
      <c r="AA70" s="1" t="str">
        <f t="shared" si="123"/>
        <v/>
      </c>
      <c r="AB70" s="1" t="str">
        <f t="shared" si="123"/>
        <v/>
      </c>
      <c r="AC70" s="1" t="str">
        <f t="shared" si="123"/>
        <v/>
      </c>
      <c r="AD70" s="1" t="str">
        <f t="shared" si="123"/>
        <v/>
      </c>
      <c r="AE70" s="1" t="str">
        <f t="shared" si="123"/>
        <v/>
      </c>
      <c r="AF70" s="1" t="str">
        <f t="shared" si="123"/>
        <v/>
      </c>
      <c r="AG70" s="1" t="str">
        <f t="shared" si="123"/>
        <v/>
      </c>
      <c r="AH70" s="1" t="str">
        <f t="shared" si="123"/>
        <v/>
      </c>
      <c r="AI70" s="1" t="str">
        <f t="shared" si="123"/>
        <v/>
      </c>
      <c r="AJ70" s="1" t="str">
        <f t="shared" si="123"/>
        <v/>
      </c>
      <c r="AK70" s="1" t="str">
        <f t="shared" si="123"/>
        <v/>
      </c>
      <c r="AL70" s="1" t="str">
        <f t="shared" ref="AL70:BQ70" si="124">IF(AL$4&lt;$E$3,"",SUMIFS($F56:$FS56,$F$5:$FS$5,"&lt;="&amp;AL$5,$F$5:$FS$5,"&gt;"&amp;(AL$5-$E$3))/$E$3)</f>
        <v/>
      </c>
      <c r="AM70" s="1" t="str">
        <f t="shared" si="124"/>
        <v/>
      </c>
      <c r="AN70" s="1" t="str">
        <f t="shared" si="124"/>
        <v/>
      </c>
      <c r="AO70" s="1" t="str">
        <f t="shared" si="124"/>
        <v/>
      </c>
      <c r="AP70" s="1" t="str">
        <f t="shared" si="124"/>
        <v/>
      </c>
      <c r="AQ70" s="1" t="str">
        <f t="shared" si="124"/>
        <v/>
      </c>
      <c r="AR70" s="1" t="str">
        <f t="shared" si="124"/>
        <v/>
      </c>
      <c r="AS70" s="1" t="str">
        <f t="shared" si="124"/>
        <v/>
      </c>
      <c r="AT70" s="1" t="str">
        <f t="shared" si="124"/>
        <v/>
      </c>
      <c r="AU70" s="1" t="str">
        <f t="shared" si="124"/>
        <v/>
      </c>
      <c r="AV70" s="1" t="str">
        <f t="shared" si="124"/>
        <v/>
      </c>
      <c r="AW70" s="1" t="str">
        <f t="shared" si="124"/>
        <v/>
      </c>
      <c r="AX70" s="1" t="str">
        <f t="shared" si="124"/>
        <v/>
      </c>
      <c r="AY70" s="1" t="str">
        <f t="shared" si="124"/>
        <v/>
      </c>
      <c r="AZ70" s="1" t="str">
        <f t="shared" si="124"/>
        <v/>
      </c>
      <c r="BA70" s="1" t="str">
        <f t="shared" si="124"/>
        <v/>
      </c>
      <c r="BB70" s="1" t="str">
        <f t="shared" si="124"/>
        <v/>
      </c>
      <c r="BC70" s="1" t="str">
        <f t="shared" si="124"/>
        <v/>
      </c>
      <c r="BD70" s="1" t="str">
        <f t="shared" si="124"/>
        <v/>
      </c>
      <c r="BE70" s="1" t="str">
        <f t="shared" si="124"/>
        <v/>
      </c>
      <c r="BF70" s="1" t="str">
        <f t="shared" si="124"/>
        <v/>
      </c>
      <c r="BG70" s="1" t="str">
        <f t="shared" si="124"/>
        <v/>
      </c>
      <c r="BH70" s="1" t="str">
        <f t="shared" si="124"/>
        <v/>
      </c>
      <c r="BI70" s="1" t="str">
        <f t="shared" si="124"/>
        <v/>
      </c>
      <c r="BJ70" s="1" t="str">
        <f t="shared" si="124"/>
        <v/>
      </c>
      <c r="BK70" s="1" t="str">
        <f t="shared" si="124"/>
        <v/>
      </c>
      <c r="BL70" s="1" t="str">
        <f t="shared" si="124"/>
        <v/>
      </c>
      <c r="BM70" s="1" t="str">
        <f t="shared" si="124"/>
        <v/>
      </c>
      <c r="BN70" s="1" t="str">
        <f t="shared" si="124"/>
        <v/>
      </c>
      <c r="BO70" s="1" t="str">
        <f t="shared" si="124"/>
        <v/>
      </c>
      <c r="BP70" s="1" t="str">
        <f t="shared" si="124"/>
        <v/>
      </c>
      <c r="BQ70" s="1" t="str">
        <f t="shared" si="124"/>
        <v/>
      </c>
      <c r="BR70" s="1" t="str">
        <f t="shared" ref="BR70:CW70" si="125">IF(BR$4&lt;$E$3,"",SUMIFS($F56:$FS56,$F$5:$FS$5,"&lt;="&amp;BR$5,$F$5:$FS$5,"&gt;"&amp;(BR$5-$E$3))/$E$3)</f>
        <v/>
      </c>
      <c r="BS70" s="1" t="str">
        <f t="shared" si="125"/>
        <v/>
      </c>
      <c r="BT70" s="1" t="str">
        <f t="shared" si="125"/>
        <v/>
      </c>
      <c r="BU70" s="1" t="str">
        <f t="shared" si="125"/>
        <v/>
      </c>
      <c r="BV70" s="1" t="str">
        <f t="shared" si="125"/>
        <v/>
      </c>
      <c r="BW70" s="1" t="str">
        <f t="shared" si="125"/>
        <v/>
      </c>
      <c r="BX70" s="1" t="str">
        <f t="shared" si="125"/>
        <v/>
      </c>
      <c r="BY70" s="1" t="str">
        <f t="shared" si="125"/>
        <v/>
      </c>
      <c r="BZ70" s="1" t="str">
        <f t="shared" si="125"/>
        <v/>
      </c>
      <c r="CA70" s="1" t="str">
        <f t="shared" si="125"/>
        <v/>
      </c>
      <c r="CB70" s="1" t="str">
        <f t="shared" si="125"/>
        <v/>
      </c>
      <c r="CC70" s="1" t="str">
        <f t="shared" si="125"/>
        <v/>
      </c>
      <c r="CD70" s="1" t="str">
        <f t="shared" si="125"/>
        <v/>
      </c>
      <c r="CE70" s="1" t="str">
        <f t="shared" si="125"/>
        <v/>
      </c>
      <c r="CF70" s="1" t="str">
        <f t="shared" si="125"/>
        <v/>
      </c>
      <c r="CG70" s="1" t="str">
        <f t="shared" si="125"/>
        <v/>
      </c>
      <c r="CH70" s="1" t="str">
        <f t="shared" si="125"/>
        <v/>
      </c>
      <c r="CI70" s="1" t="str">
        <f t="shared" si="125"/>
        <v/>
      </c>
      <c r="CJ70" s="1" t="str">
        <f t="shared" si="125"/>
        <v/>
      </c>
      <c r="CK70" s="1" t="str">
        <f t="shared" si="125"/>
        <v/>
      </c>
      <c r="CL70" s="1" t="str">
        <f t="shared" si="125"/>
        <v/>
      </c>
      <c r="CM70" s="1" t="str">
        <f t="shared" si="125"/>
        <v/>
      </c>
      <c r="CN70" s="1" t="str">
        <f t="shared" si="125"/>
        <v/>
      </c>
      <c r="CO70" s="1" t="str">
        <f t="shared" si="125"/>
        <v/>
      </c>
      <c r="CP70" s="1" t="str">
        <f t="shared" si="125"/>
        <v/>
      </c>
      <c r="CQ70" s="1" t="str">
        <f t="shared" si="125"/>
        <v/>
      </c>
      <c r="CR70" s="1" t="str">
        <f t="shared" si="125"/>
        <v/>
      </c>
      <c r="CS70" s="1" t="str">
        <f t="shared" si="125"/>
        <v/>
      </c>
      <c r="CT70" s="1" t="str">
        <f t="shared" si="125"/>
        <v/>
      </c>
      <c r="CU70" s="1" t="str">
        <f t="shared" si="125"/>
        <v/>
      </c>
      <c r="CV70" s="1" t="str">
        <f t="shared" si="125"/>
        <v/>
      </c>
      <c r="CW70" s="1" t="str">
        <f t="shared" si="125"/>
        <v/>
      </c>
      <c r="CX70" s="1" t="str">
        <f t="shared" ref="CX70:EC70" si="126">IF(CX$4&lt;$E$3,"",SUMIFS($F56:$FS56,$F$5:$FS$5,"&lt;="&amp;CX$5,$F$5:$FS$5,"&gt;"&amp;(CX$5-$E$3))/$E$3)</f>
        <v/>
      </c>
      <c r="CY70" s="1" t="str">
        <f t="shared" si="126"/>
        <v/>
      </c>
      <c r="CZ70" s="1" t="str">
        <f t="shared" si="126"/>
        <v/>
      </c>
      <c r="DA70" s="1">
        <f t="shared" si="126"/>
        <v>0.03</v>
      </c>
      <c r="DB70" s="1">
        <f t="shared" si="126"/>
        <v>0.03</v>
      </c>
      <c r="DC70" s="1">
        <f t="shared" si="126"/>
        <v>0.03</v>
      </c>
      <c r="DD70" s="1">
        <f t="shared" si="126"/>
        <v>0.04</v>
      </c>
      <c r="DE70" s="1">
        <f t="shared" si="126"/>
        <v>0.06</v>
      </c>
      <c r="DF70" s="1">
        <f t="shared" si="126"/>
        <v>7.0000000000000007E-2</v>
      </c>
      <c r="DG70" s="1">
        <f t="shared" si="126"/>
        <v>7.0000000000000007E-2</v>
      </c>
      <c r="DH70" s="1">
        <f t="shared" si="126"/>
        <v>7.0000000000000007E-2</v>
      </c>
      <c r="DI70" s="1">
        <f t="shared" si="126"/>
        <v>7.0000000000000007E-2</v>
      </c>
      <c r="DJ70" s="1">
        <f t="shared" si="126"/>
        <v>7.0000000000000007E-2</v>
      </c>
      <c r="DK70" s="1">
        <f t="shared" si="126"/>
        <v>7.0000000000000007E-2</v>
      </c>
      <c r="DL70" s="1">
        <f t="shared" si="126"/>
        <v>7.0000000000000007E-2</v>
      </c>
      <c r="DM70" s="1">
        <f t="shared" si="126"/>
        <v>7.0000000000000007E-2</v>
      </c>
      <c r="DN70" s="1">
        <f t="shared" si="126"/>
        <v>0.08</v>
      </c>
      <c r="DO70" s="1">
        <f t="shared" si="126"/>
        <v>0.08</v>
      </c>
      <c r="DP70" s="1">
        <f t="shared" si="126"/>
        <v>0.08</v>
      </c>
      <c r="DQ70" s="1">
        <f t="shared" si="126"/>
        <v>0.08</v>
      </c>
      <c r="DR70" s="1">
        <f t="shared" si="126"/>
        <v>0.08</v>
      </c>
      <c r="DS70" s="1">
        <f t="shared" si="126"/>
        <v>0.08</v>
      </c>
      <c r="DT70" s="1">
        <f t="shared" si="126"/>
        <v>0.09</v>
      </c>
      <c r="DU70" s="1">
        <f t="shared" si="126"/>
        <v>0.1</v>
      </c>
      <c r="DV70" s="1">
        <f t="shared" si="126"/>
        <v>0.1</v>
      </c>
      <c r="DW70" s="1">
        <f t="shared" si="126"/>
        <v>0.11</v>
      </c>
      <c r="DX70" s="1">
        <f t="shared" si="126"/>
        <v>0.11</v>
      </c>
      <c r="DY70" s="1">
        <f t="shared" si="126"/>
        <v>0.12</v>
      </c>
      <c r="DZ70" s="1">
        <f t="shared" si="126"/>
        <v>0.12</v>
      </c>
      <c r="EA70" s="1">
        <f t="shared" si="126"/>
        <v>0.12</v>
      </c>
      <c r="EB70" s="1">
        <f t="shared" si="126"/>
        <v>0.13</v>
      </c>
      <c r="EC70" s="1">
        <f t="shared" si="126"/>
        <v>0.13</v>
      </c>
      <c r="ED70" s="1">
        <f t="shared" ref="ED70:FI70" si="127">IF(ED$4&lt;$E$3,"",SUMIFS($F56:$FS56,$F$5:$FS$5,"&lt;="&amp;ED$5,$F$5:$FS$5,"&gt;"&amp;(ED$5-$E$3))/$E$3)</f>
        <v>0.12</v>
      </c>
      <c r="EE70" s="1">
        <f t="shared" si="127"/>
        <v>0.12</v>
      </c>
      <c r="EF70" s="1">
        <f t="shared" si="127"/>
        <v>0.13</v>
      </c>
      <c r="EG70" s="1">
        <f t="shared" si="127"/>
        <v>0.14000000000000001</v>
      </c>
      <c r="EH70" s="1">
        <f t="shared" si="127"/>
        <v>0.14000000000000001</v>
      </c>
      <c r="EI70" s="1">
        <f t="shared" si="127"/>
        <v>0.14000000000000001</v>
      </c>
      <c r="EJ70" s="1">
        <f t="shared" si="127"/>
        <v>0.14000000000000001</v>
      </c>
      <c r="EK70" s="1">
        <f t="shared" si="127"/>
        <v>0.14000000000000001</v>
      </c>
      <c r="EL70" s="1">
        <f t="shared" si="127"/>
        <v>0.14000000000000001</v>
      </c>
      <c r="EM70" s="1">
        <f t="shared" si="127"/>
        <v>0.14000000000000001</v>
      </c>
      <c r="EN70" s="1">
        <f t="shared" si="127"/>
        <v>0.14000000000000001</v>
      </c>
      <c r="EO70" s="1">
        <f t="shared" si="127"/>
        <v>0.14000000000000001</v>
      </c>
      <c r="EP70" s="1">
        <f t="shared" si="127"/>
        <v>0.14000000000000001</v>
      </c>
      <c r="EQ70" s="1">
        <f t="shared" si="127"/>
        <v>0.14000000000000001</v>
      </c>
      <c r="ER70" s="1">
        <f t="shared" si="127"/>
        <v>0.14000000000000001</v>
      </c>
      <c r="ES70" s="1">
        <f t="shared" si="127"/>
        <v>0.14000000000000001</v>
      </c>
      <c r="ET70" s="1">
        <f t="shared" si="127"/>
        <v>0.14000000000000001</v>
      </c>
      <c r="EU70" s="1">
        <f t="shared" si="127"/>
        <v>0.14000000000000001</v>
      </c>
      <c r="EV70" s="1">
        <f t="shared" si="127"/>
        <v>0.14000000000000001</v>
      </c>
      <c r="EW70" s="1">
        <f t="shared" si="127"/>
        <v>0.14000000000000001</v>
      </c>
      <c r="EX70" s="1">
        <f t="shared" si="127"/>
        <v>0.14000000000000001</v>
      </c>
      <c r="EY70" s="1">
        <f t="shared" si="127"/>
        <v>0.14000000000000001</v>
      </c>
      <c r="EZ70" s="1">
        <f t="shared" si="127"/>
        <v>0.14000000000000001</v>
      </c>
      <c r="FA70" s="1">
        <f t="shared" si="127"/>
        <v>0.14000000000000001</v>
      </c>
      <c r="FB70" s="1">
        <f t="shared" si="127"/>
        <v>0.14000000000000001</v>
      </c>
      <c r="FC70" s="1">
        <f t="shared" si="127"/>
        <v>0.14000000000000001</v>
      </c>
      <c r="FD70" s="1">
        <f t="shared" si="127"/>
        <v>0.14000000000000001</v>
      </c>
      <c r="FE70" s="1">
        <f t="shared" si="127"/>
        <v>0.14000000000000001</v>
      </c>
      <c r="FF70" s="1">
        <f t="shared" si="127"/>
        <v>0.13</v>
      </c>
      <c r="FG70" s="1">
        <f t="shared" si="127"/>
        <v>0.13</v>
      </c>
      <c r="FH70" s="1">
        <f t="shared" si="127"/>
        <v>0.13</v>
      </c>
      <c r="FI70" s="1">
        <f t="shared" si="127"/>
        <v>0.12</v>
      </c>
      <c r="FJ70" s="1">
        <f t="shared" ref="FJ70:FS70" si="128">IF(FJ$4&lt;$E$3,"",SUMIFS($F56:$FS56,$F$5:$FS$5,"&lt;="&amp;FJ$5,$F$5:$FS$5,"&gt;"&amp;(FJ$5-$E$3))/$E$3)</f>
        <v>0.13</v>
      </c>
      <c r="FK70" s="1">
        <f t="shared" si="128"/>
        <v>0.13</v>
      </c>
      <c r="FL70" s="1">
        <f t="shared" si="128"/>
        <v>0.13</v>
      </c>
      <c r="FM70" s="1">
        <f t="shared" si="128"/>
        <v>0.13</v>
      </c>
      <c r="FN70" s="1">
        <f t="shared" si="128"/>
        <v>0.13</v>
      </c>
      <c r="FO70" s="1">
        <f t="shared" si="128"/>
        <v>0.13</v>
      </c>
      <c r="FP70" s="1">
        <f t="shared" si="128"/>
        <v>0.13</v>
      </c>
      <c r="FQ70" s="1">
        <f t="shared" si="128"/>
        <v>0.13</v>
      </c>
      <c r="FR70" s="1">
        <f t="shared" si="128"/>
        <v>0.13</v>
      </c>
      <c r="FS70" s="1">
        <f t="shared" si="128"/>
        <v>0.15</v>
      </c>
      <c r="FT70" s="1">
        <f t="shared" si="113"/>
        <v>0.15</v>
      </c>
      <c r="FU70" s="1" t="str">
        <f t="shared" ref="FU70" si="129">IF(FU$4&lt;$E$3,"",SUMIFS($F56:$FS56,$F$5:$FS$5,"&lt;="&amp;FU$5,$F$5:$FS$5,"&gt;"&amp;(FU$5-$E$3))/$E$3)</f>
        <v/>
      </c>
      <c r="FW70" s="132">
        <f t="shared" si="115"/>
        <v>0.15</v>
      </c>
      <c r="FX70" s="132">
        <f>MIN(F70:FS70)</f>
        <v>0.03</v>
      </c>
      <c r="FY70" s="132">
        <f>MAX(F70:FS70)</f>
        <v>0.15</v>
      </c>
      <c r="FZ70" s="132">
        <f>AVERAGE(F70:FS70)</f>
        <v>0.11352112676056331</v>
      </c>
      <c r="GA70" s="132">
        <f>AVERAGE(EP70:FS70)</f>
        <v>0.13566666666666669</v>
      </c>
    </row>
    <row r="71" spans="2:183" ht="15.75" thickBot="1">
      <c r="B71" s="136" t="s">
        <v>42</v>
      </c>
      <c r="D71" s="105" t="s">
        <v>25</v>
      </c>
      <c r="E71" s="106"/>
      <c r="F71" s="131" t="str">
        <f t="shared" ref="F71:AK71" si="130">IF(F$4&lt;$E$3,"",SUMIFS($F57:$FS57,$F$5:$FS$5,"&lt;="&amp;F$5,$F$5:$FS$5,"&gt;"&amp;(F$5-$E$3))/$E$3)</f>
        <v/>
      </c>
      <c r="G71" s="131" t="str">
        <f t="shared" si="130"/>
        <v/>
      </c>
      <c r="H71" s="131" t="str">
        <f t="shared" si="130"/>
        <v/>
      </c>
      <c r="I71" s="131" t="str">
        <f t="shared" si="130"/>
        <v/>
      </c>
      <c r="J71" s="131" t="str">
        <f t="shared" si="130"/>
        <v/>
      </c>
      <c r="K71" s="131" t="str">
        <f t="shared" si="130"/>
        <v/>
      </c>
      <c r="L71" s="131" t="str">
        <f t="shared" si="130"/>
        <v/>
      </c>
      <c r="M71" s="131" t="str">
        <f t="shared" si="130"/>
        <v/>
      </c>
      <c r="N71" s="131" t="str">
        <f t="shared" si="130"/>
        <v/>
      </c>
      <c r="O71" s="131" t="str">
        <f t="shared" si="130"/>
        <v/>
      </c>
      <c r="P71" s="131" t="str">
        <f t="shared" si="130"/>
        <v/>
      </c>
      <c r="Q71" s="131" t="str">
        <f t="shared" si="130"/>
        <v/>
      </c>
      <c r="R71" s="131" t="str">
        <f t="shared" si="130"/>
        <v/>
      </c>
      <c r="S71" s="131" t="str">
        <f t="shared" si="130"/>
        <v/>
      </c>
      <c r="T71" s="131" t="str">
        <f t="shared" si="130"/>
        <v/>
      </c>
      <c r="U71" s="131" t="str">
        <f t="shared" si="130"/>
        <v/>
      </c>
      <c r="V71" s="131" t="str">
        <f t="shared" si="130"/>
        <v/>
      </c>
      <c r="W71" s="131" t="str">
        <f t="shared" si="130"/>
        <v/>
      </c>
      <c r="X71" s="131" t="str">
        <f t="shared" si="130"/>
        <v/>
      </c>
      <c r="Y71" s="131" t="str">
        <f t="shared" si="130"/>
        <v/>
      </c>
      <c r="Z71" s="131" t="str">
        <f t="shared" si="130"/>
        <v/>
      </c>
      <c r="AA71" s="131" t="str">
        <f t="shared" si="130"/>
        <v/>
      </c>
      <c r="AB71" s="131" t="str">
        <f t="shared" si="130"/>
        <v/>
      </c>
      <c r="AC71" s="131" t="str">
        <f t="shared" si="130"/>
        <v/>
      </c>
      <c r="AD71" s="131" t="str">
        <f t="shared" si="130"/>
        <v/>
      </c>
      <c r="AE71" s="131" t="str">
        <f t="shared" si="130"/>
        <v/>
      </c>
      <c r="AF71" s="131" t="str">
        <f t="shared" si="130"/>
        <v/>
      </c>
      <c r="AG71" s="131" t="str">
        <f t="shared" si="130"/>
        <v/>
      </c>
      <c r="AH71" s="131" t="str">
        <f t="shared" si="130"/>
        <v/>
      </c>
      <c r="AI71" s="131" t="str">
        <f t="shared" si="130"/>
        <v/>
      </c>
      <c r="AJ71" s="131" t="str">
        <f t="shared" si="130"/>
        <v/>
      </c>
      <c r="AK71" s="131" t="str">
        <f t="shared" si="130"/>
        <v/>
      </c>
      <c r="AL71" s="131" t="str">
        <f t="shared" ref="AL71:BQ71" si="131">IF(AL$4&lt;$E$3,"",SUMIFS($F57:$FS57,$F$5:$FS$5,"&lt;="&amp;AL$5,$F$5:$FS$5,"&gt;"&amp;(AL$5-$E$3))/$E$3)</f>
        <v/>
      </c>
      <c r="AM71" s="131" t="str">
        <f t="shared" si="131"/>
        <v/>
      </c>
      <c r="AN71" s="131" t="str">
        <f t="shared" si="131"/>
        <v/>
      </c>
      <c r="AO71" s="131" t="str">
        <f t="shared" si="131"/>
        <v/>
      </c>
      <c r="AP71" s="131" t="str">
        <f t="shared" si="131"/>
        <v/>
      </c>
      <c r="AQ71" s="131" t="str">
        <f t="shared" si="131"/>
        <v/>
      </c>
      <c r="AR71" s="131" t="str">
        <f t="shared" si="131"/>
        <v/>
      </c>
      <c r="AS71" s="131" t="str">
        <f t="shared" si="131"/>
        <v/>
      </c>
      <c r="AT71" s="131" t="str">
        <f t="shared" si="131"/>
        <v/>
      </c>
      <c r="AU71" s="131" t="str">
        <f t="shared" si="131"/>
        <v/>
      </c>
      <c r="AV71" s="131" t="str">
        <f t="shared" si="131"/>
        <v/>
      </c>
      <c r="AW71" s="131" t="str">
        <f t="shared" si="131"/>
        <v/>
      </c>
      <c r="AX71" s="131" t="str">
        <f t="shared" si="131"/>
        <v/>
      </c>
      <c r="AY71" s="131" t="str">
        <f t="shared" si="131"/>
        <v/>
      </c>
      <c r="AZ71" s="131" t="str">
        <f t="shared" si="131"/>
        <v/>
      </c>
      <c r="BA71" s="131" t="str">
        <f t="shared" si="131"/>
        <v/>
      </c>
      <c r="BB71" s="131" t="str">
        <f t="shared" si="131"/>
        <v/>
      </c>
      <c r="BC71" s="131" t="str">
        <f t="shared" si="131"/>
        <v/>
      </c>
      <c r="BD71" s="131" t="str">
        <f t="shared" si="131"/>
        <v/>
      </c>
      <c r="BE71" s="131" t="str">
        <f t="shared" si="131"/>
        <v/>
      </c>
      <c r="BF71" s="131" t="str">
        <f t="shared" si="131"/>
        <v/>
      </c>
      <c r="BG71" s="131" t="str">
        <f t="shared" si="131"/>
        <v/>
      </c>
      <c r="BH71" s="131" t="str">
        <f t="shared" si="131"/>
        <v/>
      </c>
      <c r="BI71" s="131" t="str">
        <f t="shared" si="131"/>
        <v/>
      </c>
      <c r="BJ71" s="131" t="str">
        <f t="shared" si="131"/>
        <v/>
      </c>
      <c r="BK71" s="131" t="str">
        <f t="shared" si="131"/>
        <v/>
      </c>
      <c r="BL71" s="131" t="str">
        <f t="shared" si="131"/>
        <v/>
      </c>
      <c r="BM71" s="131" t="str">
        <f t="shared" si="131"/>
        <v/>
      </c>
      <c r="BN71" s="131" t="str">
        <f t="shared" si="131"/>
        <v/>
      </c>
      <c r="BO71" s="131" t="str">
        <f t="shared" si="131"/>
        <v/>
      </c>
      <c r="BP71" s="131" t="str">
        <f t="shared" si="131"/>
        <v/>
      </c>
      <c r="BQ71" s="131" t="str">
        <f t="shared" si="131"/>
        <v/>
      </c>
      <c r="BR71" s="131" t="str">
        <f t="shared" ref="BR71:CW71" si="132">IF(BR$4&lt;$E$3,"",SUMIFS($F57:$FS57,$F$5:$FS$5,"&lt;="&amp;BR$5,$F$5:$FS$5,"&gt;"&amp;(BR$5-$E$3))/$E$3)</f>
        <v/>
      </c>
      <c r="BS71" s="131" t="str">
        <f t="shared" si="132"/>
        <v/>
      </c>
      <c r="BT71" s="131" t="str">
        <f t="shared" si="132"/>
        <v/>
      </c>
      <c r="BU71" s="131" t="str">
        <f t="shared" si="132"/>
        <v/>
      </c>
      <c r="BV71" s="131" t="str">
        <f t="shared" si="132"/>
        <v/>
      </c>
      <c r="BW71" s="131" t="str">
        <f t="shared" si="132"/>
        <v/>
      </c>
      <c r="BX71" s="131" t="str">
        <f t="shared" si="132"/>
        <v/>
      </c>
      <c r="BY71" s="131" t="str">
        <f t="shared" si="132"/>
        <v/>
      </c>
      <c r="BZ71" s="131" t="str">
        <f t="shared" si="132"/>
        <v/>
      </c>
      <c r="CA71" s="131" t="str">
        <f t="shared" si="132"/>
        <v/>
      </c>
      <c r="CB71" s="131" t="str">
        <f t="shared" si="132"/>
        <v/>
      </c>
      <c r="CC71" s="131" t="str">
        <f t="shared" si="132"/>
        <v/>
      </c>
      <c r="CD71" s="131" t="str">
        <f t="shared" si="132"/>
        <v/>
      </c>
      <c r="CE71" s="131" t="str">
        <f t="shared" si="132"/>
        <v/>
      </c>
      <c r="CF71" s="131" t="str">
        <f t="shared" si="132"/>
        <v/>
      </c>
      <c r="CG71" s="131" t="str">
        <f t="shared" si="132"/>
        <v/>
      </c>
      <c r="CH71" s="131" t="str">
        <f t="shared" si="132"/>
        <v/>
      </c>
      <c r="CI71" s="131" t="str">
        <f t="shared" si="132"/>
        <v/>
      </c>
      <c r="CJ71" s="131" t="str">
        <f t="shared" si="132"/>
        <v/>
      </c>
      <c r="CK71" s="131" t="str">
        <f t="shared" si="132"/>
        <v/>
      </c>
      <c r="CL71" s="131" t="str">
        <f t="shared" si="132"/>
        <v/>
      </c>
      <c r="CM71" s="131" t="str">
        <f t="shared" si="132"/>
        <v/>
      </c>
      <c r="CN71" s="131" t="str">
        <f t="shared" si="132"/>
        <v/>
      </c>
      <c r="CO71" s="131" t="str">
        <f t="shared" si="132"/>
        <v/>
      </c>
      <c r="CP71" s="131" t="str">
        <f t="shared" si="132"/>
        <v/>
      </c>
      <c r="CQ71" s="131" t="str">
        <f t="shared" si="132"/>
        <v/>
      </c>
      <c r="CR71" s="131" t="str">
        <f t="shared" si="132"/>
        <v/>
      </c>
      <c r="CS71" s="131" t="str">
        <f t="shared" si="132"/>
        <v/>
      </c>
      <c r="CT71" s="131" t="str">
        <f t="shared" si="132"/>
        <v/>
      </c>
      <c r="CU71" s="131" t="str">
        <f t="shared" si="132"/>
        <v/>
      </c>
      <c r="CV71" s="131" t="str">
        <f t="shared" si="132"/>
        <v/>
      </c>
      <c r="CW71" s="131" t="str">
        <f t="shared" si="132"/>
        <v/>
      </c>
      <c r="CX71" s="131" t="str">
        <f t="shared" ref="CX71:EC71" si="133">IF(CX$4&lt;$E$3,"",SUMIFS($F57:$FS57,$F$5:$FS$5,"&lt;="&amp;CX$5,$F$5:$FS$5,"&gt;"&amp;(CX$5-$E$3))/$E$3)</f>
        <v/>
      </c>
      <c r="CY71" s="131" t="str">
        <f t="shared" si="133"/>
        <v/>
      </c>
      <c r="CZ71" s="131" t="str">
        <f t="shared" si="133"/>
        <v/>
      </c>
      <c r="DA71" s="131">
        <f t="shared" si="133"/>
        <v>0.2</v>
      </c>
      <c r="DB71" s="131">
        <f t="shared" si="133"/>
        <v>0.2</v>
      </c>
      <c r="DC71" s="131">
        <f t="shared" si="133"/>
        <v>0.19</v>
      </c>
      <c r="DD71" s="131">
        <f t="shared" si="133"/>
        <v>0.2</v>
      </c>
      <c r="DE71" s="131">
        <f t="shared" si="133"/>
        <v>0.22</v>
      </c>
      <c r="DF71" s="131">
        <f t="shared" si="133"/>
        <v>0.23</v>
      </c>
      <c r="DG71" s="131">
        <f t="shared" si="133"/>
        <v>0.23</v>
      </c>
      <c r="DH71" s="131">
        <f t="shared" si="133"/>
        <v>0.23</v>
      </c>
      <c r="DI71" s="131">
        <f t="shared" si="133"/>
        <v>0.23</v>
      </c>
      <c r="DJ71" s="131">
        <f t="shared" si="133"/>
        <v>0.23</v>
      </c>
      <c r="DK71" s="131">
        <f t="shared" si="133"/>
        <v>0.23</v>
      </c>
      <c r="DL71" s="131">
        <f t="shared" si="133"/>
        <v>0.23</v>
      </c>
      <c r="DM71" s="131">
        <f t="shared" si="133"/>
        <v>0.23</v>
      </c>
      <c r="DN71" s="131">
        <f t="shared" si="133"/>
        <v>0.24</v>
      </c>
      <c r="DO71" s="131">
        <f t="shared" si="133"/>
        <v>0.24</v>
      </c>
      <c r="DP71" s="131">
        <f t="shared" si="133"/>
        <v>0.26</v>
      </c>
      <c r="DQ71" s="131">
        <f t="shared" si="133"/>
        <v>0.25</v>
      </c>
      <c r="DR71" s="131">
        <f t="shared" si="133"/>
        <v>0.25</v>
      </c>
      <c r="DS71" s="131">
        <f t="shared" si="133"/>
        <v>0.25</v>
      </c>
      <c r="DT71" s="131">
        <f t="shared" si="133"/>
        <v>0.26</v>
      </c>
      <c r="DU71" s="131">
        <f t="shared" si="133"/>
        <v>0.27</v>
      </c>
      <c r="DV71" s="131">
        <f t="shared" si="133"/>
        <v>0.27</v>
      </c>
      <c r="DW71" s="131">
        <f t="shared" si="133"/>
        <v>0.28000000000000003</v>
      </c>
      <c r="DX71" s="131">
        <f t="shared" si="133"/>
        <v>0.28000000000000003</v>
      </c>
      <c r="DY71" s="131">
        <f t="shared" si="133"/>
        <v>0.28999999999999998</v>
      </c>
      <c r="DZ71" s="131">
        <f t="shared" si="133"/>
        <v>0.3</v>
      </c>
      <c r="EA71" s="131">
        <f t="shared" si="133"/>
        <v>0.3</v>
      </c>
      <c r="EB71" s="131">
        <f t="shared" si="133"/>
        <v>0.3</v>
      </c>
      <c r="EC71" s="131">
        <f t="shared" si="133"/>
        <v>0.3</v>
      </c>
      <c r="ED71" s="131">
        <f t="shared" ref="ED71:FI71" si="134">IF(ED$4&lt;$E$3,"",SUMIFS($F57:$FS57,$F$5:$FS$5,"&lt;="&amp;ED$5,$F$5:$FS$5,"&gt;"&amp;(ED$5-$E$3))/$E$3)</f>
        <v>0.28999999999999998</v>
      </c>
      <c r="EE71" s="131">
        <f t="shared" si="134"/>
        <v>0.3</v>
      </c>
      <c r="EF71" s="131">
        <f t="shared" si="134"/>
        <v>0.31</v>
      </c>
      <c r="EG71" s="131">
        <f t="shared" si="134"/>
        <v>0.32</v>
      </c>
      <c r="EH71" s="131">
        <f t="shared" si="134"/>
        <v>0.32</v>
      </c>
      <c r="EI71" s="131">
        <f t="shared" si="134"/>
        <v>0.32</v>
      </c>
      <c r="EJ71" s="131">
        <f t="shared" si="134"/>
        <v>0.32</v>
      </c>
      <c r="EK71" s="131">
        <f t="shared" si="134"/>
        <v>0.31</v>
      </c>
      <c r="EL71" s="131">
        <f t="shared" si="134"/>
        <v>0.31</v>
      </c>
      <c r="EM71" s="131">
        <f t="shared" si="134"/>
        <v>0.31</v>
      </c>
      <c r="EN71" s="131">
        <f t="shared" si="134"/>
        <v>0.32</v>
      </c>
      <c r="EO71" s="131">
        <f t="shared" si="134"/>
        <v>0.31</v>
      </c>
      <c r="EP71" s="131">
        <f t="shared" si="134"/>
        <v>0.31</v>
      </c>
      <c r="EQ71" s="131">
        <f t="shared" si="134"/>
        <v>0.28999999999999998</v>
      </c>
      <c r="ER71" s="131">
        <f t="shared" si="134"/>
        <v>0.28999999999999998</v>
      </c>
      <c r="ES71" s="131">
        <f t="shared" si="134"/>
        <v>0.27</v>
      </c>
      <c r="ET71" s="131">
        <f t="shared" si="134"/>
        <v>0.27</v>
      </c>
      <c r="EU71" s="131">
        <f t="shared" si="134"/>
        <v>0.27</v>
      </c>
      <c r="EV71" s="131">
        <f t="shared" si="134"/>
        <v>0.27</v>
      </c>
      <c r="EW71" s="131">
        <f t="shared" si="134"/>
        <v>0.27</v>
      </c>
      <c r="EX71" s="131">
        <f t="shared" si="134"/>
        <v>0.27</v>
      </c>
      <c r="EY71" s="131">
        <f t="shared" si="134"/>
        <v>0.28000000000000003</v>
      </c>
      <c r="EZ71" s="131">
        <f t="shared" si="134"/>
        <v>0.28000000000000003</v>
      </c>
      <c r="FA71" s="131">
        <f t="shared" si="134"/>
        <v>0.28000000000000003</v>
      </c>
      <c r="FB71" s="131">
        <f t="shared" si="134"/>
        <v>0.28000000000000003</v>
      </c>
      <c r="FC71" s="131">
        <f t="shared" si="134"/>
        <v>0.28000000000000003</v>
      </c>
      <c r="FD71" s="131">
        <f t="shared" si="134"/>
        <v>0.28000000000000003</v>
      </c>
      <c r="FE71" s="131">
        <f t="shared" si="134"/>
        <v>0.28999999999999998</v>
      </c>
      <c r="FF71" s="131">
        <f t="shared" si="134"/>
        <v>0.28000000000000003</v>
      </c>
      <c r="FG71" s="131">
        <f t="shared" si="134"/>
        <v>0.27</v>
      </c>
      <c r="FH71" s="131">
        <f t="shared" si="134"/>
        <v>0.27</v>
      </c>
      <c r="FI71" s="131">
        <f t="shared" si="134"/>
        <v>0.26</v>
      </c>
      <c r="FJ71" s="131">
        <f t="shared" ref="FJ71:FS71" si="135">IF(FJ$4&lt;$E$3,"",SUMIFS($F57:$FS57,$F$5:$FS$5,"&lt;="&amp;FJ$5,$F$5:$FS$5,"&gt;"&amp;(FJ$5-$E$3))/$E$3)</f>
        <v>0.27</v>
      </c>
      <c r="FK71" s="131">
        <f t="shared" si="135"/>
        <v>0.27</v>
      </c>
      <c r="FL71" s="131">
        <f t="shared" si="135"/>
        <v>0.27</v>
      </c>
      <c r="FM71" s="131">
        <f t="shared" si="135"/>
        <v>0.28000000000000003</v>
      </c>
      <c r="FN71" s="131">
        <f t="shared" si="135"/>
        <v>0.28000000000000003</v>
      </c>
      <c r="FO71" s="131">
        <f t="shared" si="135"/>
        <v>0.27</v>
      </c>
      <c r="FP71" s="131">
        <f t="shared" si="135"/>
        <v>0.28000000000000003</v>
      </c>
      <c r="FQ71" s="131">
        <f t="shared" si="135"/>
        <v>0.28000000000000003</v>
      </c>
      <c r="FR71" s="131">
        <f t="shared" si="135"/>
        <v>0.28999999999999998</v>
      </c>
      <c r="FS71" s="131">
        <f t="shared" si="135"/>
        <v>0.31</v>
      </c>
      <c r="FT71" s="131">
        <f t="shared" si="113"/>
        <v>0.32</v>
      </c>
      <c r="FU71" s="131" t="str">
        <f t="shared" ref="FU71" si="136">IF(FU$4&lt;$E$3,"",SUMIFS($F57:$FS57,$F$5:$FS$5,"&lt;="&amp;FU$5,$F$5:$FS$5,"&gt;"&amp;(FU$5-$E$3))/$E$3)</f>
        <v/>
      </c>
      <c r="FW71" s="133">
        <f t="shared" si="115"/>
        <v>0.31</v>
      </c>
      <c r="FX71" s="133">
        <f>MIN(F71:FS71)</f>
        <v>0.19</v>
      </c>
      <c r="FY71" s="133">
        <f>MAX(F71:FS71)</f>
        <v>0.32</v>
      </c>
      <c r="FZ71" s="133">
        <f>AVERAGE(F71:FS71)</f>
        <v>0.27169014084507037</v>
      </c>
      <c r="GA71" s="133">
        <f>AVERAGE(EP71:FS71)</f>
        <v>0.27866666666666667</v>
      </c>
    </row>
    <row r="72" spans="2:183" ht="15.75" thickTop="1"/>
    <row r="73" spans="2:183">
      <c r="B73" s="139" t="s">
        <v>42</v>
      </c>
      <c r="D73" s="137" t="s">
        <v>66</v>
      </c>
      <c r="E73" s="138">
        <v>150</v>
      </c>
      <c r="F73" s="138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9" t="s">
        <v>42</v>
      </c>
      <c r="GA73" s="139" t="s">
        <v>42</v>
      </c>
    </row>
    <row r="74" spans="2:183">
      <c r="B74" s="139"/>
    </row>
    <row r="75" spans="2:183">
      <c r="B75" s="139"/>
      <c r="D75" s="98" t="s">
        <v>44</v>
      </c>
    </row>
    <row r="76" spans="2:183">
      <c r="B76" s="139"/>
      <c r="D76" s="27" t="s">
        <v>28</v>
      </c>
      <c r="E76" s="161">
        <v>5</v>
      </c>
      <c r="F76">
        <f t="shared" ref="F76:AK76" si="137">F10+F43</f>
        <v>0</v>
      </c>
      <c r="G76">
        <f t="shared" si="137"/>
        <v>0</v>
      </c>
      <c r="H76">
        <f t="shared" si="137"/>
        <v>0</v>
      </c>
      <c r="I76">
        <f t="shared" si="137"/>
        <v>0</v>
      </c>
      <c r="J76">
        <f t="shared" si="137"/>
        <v>0</v>
      </c>
      <c r="K76">
        <f t="shared" si="137"/>
        <v>0</v>
      </c>
      <c r="L76">
        <f t="shared" si="137"/>
        <v>0</v>
      </c>
      <c r="M76">
        <f t="shared" si="137"/>
        <v>0</v>
      </c>
      <c r="N76">
        <f t="shared" si="137"/>
        <v>0</v>
      </c>
      <c r="O76">
        <f t="shared" si="137"/>
        <v>0</v>
      </c>
      <c r="P76">
        <f t="shared" si="137"/>
        <v>0</v>
      </c>
      <c r="Q76">
        <f t="shared" si="137"/>
        <v>0</v>
      </c>
      <c r="R76">
        <f t="shared" si="137"/>
        <v>0</v>
      </c>
      <c r="S76">
        <f t="shared" si="137"/>
        <v>0</v>
      </c>
      <c r="T76">
        <f t="shared" si="137"/>
        <v>0</v>
      </c>
      <c r="U76">
        <f t="shared" si="137"/>
        <v>0</v>
      </c>
      <c r="V76">
        <f t="shared" si="137"/>
        <v>0</v>
      </c>
      <c r="W76">
        <f t="shared" si="137"/>
        <v>0</v>
      </c>
      <c r="X76">
        <f t="shared" si="137"/>
        <v>0</v>
      </c>
      <c r="Y76">
        <f t="shared" si="137"/>
        <v>0</v>
      </c>
      <c r="Z76">
        <f t="shared" si="137"/>
        <v>0</v>
      </c>
      <c r="AA76">
        <f t="shared" si="137"/>
        <v>0</v>
      </c>
      <c r="AB76">
        <f t="shared" si="137"/>
        <v>0</v>
      </c>
      <c r="AC76">
        <f t="shared" si="137"/>
        <v>0</v>
      </c>
      <c r="AD76">
        <f t="shared" si="137"/>
        <v>0</v>
      </c>
      <c r="AE76">
        <f t="shared" si="137"/>
        <v>0</v>
      </c>
      <c r="AF76">
        <f t="shared" si="137"/>
        <v>0</v>
      </c>
      <c r="AG76">
        <f t="shared" si="137"/>
        <v>0</v>
      </c>
      <c r="AH76">
        <f t="shared" si="137"/>
        <v>0</v>
      </c>
      <c r="AI76">
        <f t="shared" si="137"/>
        <v>0</v>
      </c>
      <c r="AJ76">
        <f t="shared" si="137"/>
        <v>0</v>
      </c>
      <c r="AK76">
        <f t="shared" si="137"/>
        <v>0</v>
      </c>
      <c r="AL76">
        <f t="shared" ref="AL76:BQ76" si="138">AL10+AL43</f>
        <v>0</v>
      </c>
      <c r="AM76">
        <f t="shared" si="138"/>
        <v>0</v>
      </c>
      <c r="AN76">
        <f t="shared" si="138"/>
        <v>0</v>
      </c>
      <c r="AO76">
        <f t="shared" si="138"/>
        <v>0</v>
      </c>
      <c r="AP76">
        <f t="shared" si="138"/>
        <v>0</v>
      </c>
      <c r="AQ76">
        <f t="shared" si="138"/>
        <v>0</v>
      </c>
      <c r="AR76">
        <f t="shared" si="138"/>
        <v>0</v>
      </c>
      <c r="AS76">
        <f t="shared" si="138"/>
        <v>0</v>
      </c>
      <c r="AT76">
        <f t="shared" si="138"/>
        <v>0</v>
      </c>
      <c r="AU76">
        <f t="shared" si="138"/>
        <v>0</v>
      </c>
      <c r="AV76">
        <f t="shared" si="138"/>
        <v>0</v>
      </c>
      <c r="AW76">
        <f t="shared" si="138"/>
        <v>0</v>
      </c>
      <c r="AX76">
        <f t="shared" si="138"/>
        <v>0</v>
      </c>
      <c r="AY76">
        <f t="shared" si="138"/>
        <v>0</v>
      </c>
      <c r="AZ76">
        <f t="shared" si="138"/>
        <v>0</v>
      </c>
      <c r="BA76">
        <f t="shared" si="138"/>
        <v>0</v>
      </c>
      <c r="BB76">
        <f t="shared" si="138"/>
        <v>0</v>
      </c>
      <c r="BC76">
        <f t="shared" si="138"/>
        <v>0</v>
      </c>
      <c r="BD76">
        <f t="shared" si="138"/>
        <v>0</v>
      </c>
      <c r="BE76">
        <f t="shared" si="138"/>
        <v>0</v>
      </c>
      <c r="BF76">
        <f t="shared" si="138"/>
        <v>0</v>
      </c>
      <c r="BG76">
        <f t="shared" si="138"/>
        <v>0</v>
      </c>
      <c r="BH76">
        <f t="shared" si="138"/>
        <v>0</v>
      </c>
      <c r="BI76">
        <f t="shared" si="138"/>
        <v>0</v>
      </c>
      <c r="BJ76">
        <f t="shared" si="138"/>
        <v>0</v>
      </c>
      <c r="BK76">
        <f t="shared" si="138"/>
        <v>0</v>
      </c>
      <c r="BL76">
        <f t="shared" si="138"/>
        <v>0</v>
      </c>
      <c r="BM76">
        <f t="shared" si="138"/>
        <v>0</v>
      </c>
      <c r="BN76">
        <f t="shared" si="138"/>
        <v>0</v>
      </c>
      <c r="BO76">
        <f t="shared" si="138"/>
        <v>0</v>
      </c>
      <c r="BP76">
        <f t="shared" si="138"/>
        <v>0</v>
      </c>
      <c r="BQ76">
        <f t="shared" si="138"/>
        <v>0</v>
      </c>
      <c r="BR76">
        <f t="shared" ref="BR76:CW76" si="139">BR10+BR43</f>
        <v>0</v>
      </c>
      <c r="BS76">
        <f t="shared" si="139"/>
        <v>0</v>
      </c>
      <c r="BT76">
        <f t="shared" si="139"/>
        <v>0</v>
      </c>
      <c r="BU76">
        <f t="shared" si="139"/>
        <v>0</v>
      </c>
      <c r="BV76">
        <f t="shared" si="139"/>
        <v>0</v>
      </c>
      <c r="BW76">
        <f t="shared" si="139"/>
        <v>0</v>
      </c>
      <c r="BX76">
        <f t="shared" si="139"/>
        <v>0</v>
      </c>
      <c r="BY76">
        <f t="shared" si="139"/>
        <v>0</v>
      </c>
      <c r="BZ76">
        <f t="shared" si="139"/>
        <v>0</v>
      </c>
      <c r="CA76">
        <f t="shared" si="139"/>
        <v>0</v>
      </c>
      <c r="CB76">
        <f t="shared" si="139"/>
        <v>0</v>
      </c>
      <c r="CC76">
        <f t="shared" si="139"/>
        <v>0</v>
      </c>
      <c r="CD76">
        <f t="shared" si="139"/>
        <v>0</v>
      </c>
      <c r="CE76">
        <f t="shared" si="139"/>
        <v>0</v>
      </c>
      <c r="CF76">
        <f t="shared" si="139"/>
        <v>0</v>
      </c>
      <c r="CG76">
        <f t="shared" si="139"/>
        <v>0</v>
      </c>
      <c r="CH76">
        <f t="shared" si="139"/>
        <v>0</v>
      </c>
      <c r="CI76">
        <f t="shared" si="139"/>
        <v>0</v>
      </c>
      <c r="CJ76">
        <f t="shared" si="139"/>
        <v>0</v>
      </c>
      <c r="CK76">
        <f t="shared" si="139"/>
        <v>0</v>
      </c>
      <c r="CL76">
        <f t="shared" si="139"/>
        <v>0</v>
      </c>
      <c r="CM76">
        <f t="shared" si="139"/>
        <v>0</v>
      </c>
      <c r="CN76">
        <f t="shared" si="139"/>
        <v>0</v>
      </c>
      <c r="CO76">
        <f t="shared" si="139"/>
        <v>0</v>
      </c>
      <c r="CP76">
        <f t="shared" si="139"/>
        <v>0</v>
      </c>
      <c r="CQ76">
        <f t="shared" si="139"/>
        <v>0</v>
      </c>
      <c r="CR76">
        <f t="shared" si="139"/>
        <v>0</v>
      </c>
      <c r="CS76">
        <f t="shared" si="139"/>
        <v>0</v>
      </c>
      <c r="CT76">
        <f t="shared" si="139"/>
        <v>0</v>
      </c>
      <c r="CU76">
        <f t="shared" si="139"/>
        <v>0</v>
      </c>
      <c r="CV76">
        <f t="shared" si="139"/>
        <v>0</v>
      </c>
      <c r="CW76">
        <f t="shared" si="139"/>
        <v>0</v>
      </c>
      <c r="CX76">
        <f t="shared" ref="CX76:EC76" si="140">CX10+CX43</f>
        <v>0</v>
      </c>
      <c r="CY76">
        <f t="shared" si="140"/>
        <v>0</v>
      </c>
      <c r="CZ76">
        <f t="shared" si="140"/>
        <v>0</v>
      </c>
      <c r="DA76">
        <f t="shared" si="140"/>
        <v>0</v>
      </c>
      <c r="DB76">
        <f t="shared" si="140"/>
        <v>0</v>
      </c>
      <c r="DC76">
        <f t="shared" si="140"/>
        <v>0</v>
      </c>
      <c r="DD76">
        <f t="shared" si="140"/>
        <v>0</v>
      </c>
      <c r="DE76">
        <f t="shared" si="140"/>
        <v>0</v>
      </c>
      <c r="DF76">
        <f t="shared" si="140"/>
        <v>0</v>
      </c>
      <c r="DG76">
        <f t="shared" si="140"/>
        <v>0</v>
      </c>
      <c r="DH76">
        <f t="shared" si="140"/>
        <v>0</v>
      </c>
      <c r="DI76">
        <f t="shared" si="140"/>
        <v>0</v>
      </c>
      <c r="DJ76">
        <f t="shared" si="140"/>
        <v>0</v>
      </c>
      <c r="DK76">
        <f t="shared" si="140"/>
        <v>0</v>
      </c>
      <c r="DL76">
        <f t="shared" si="140"/>
        <v>0</v>
      </c>
      <c r="DM76">
        <f t="shared" si="140"/>
        <v>0</v>
      </c>
      <c r="DN76">
        <f t="shared" si="140"/>
        <v>0</v>
      </c>
      <c r="DO76">
        <f t="shared" si="140"/>
        <v>0</v>
      </c>
      <c r="DP76">
        <f t="shared" si="140"/>
        <v>0</v>
      </c>
      <c r="DQ76">
        <f t="shared" si="140"/>
        <v>0</v>
      </c>
      <c r="DR76">
        <f t="shared" si="140"/>
        <v>0</v>
      </c>
      <c r="DS76">
        <f t="shared" si="140"/>
        <v>0</v>
      </c>
      <c r="DT76">
        <f t="shared" si="140"/>
        <v>0</v>
      </c>
      <c r="DU76">
        <f t="shared" si="140"/>
        <v>0</v>
      </c>
      <c r="DV76">
        <f t="shared" si="140"/>
        <v>0</v>
      </c>
      <c r="DW76">
        <f t="shared" si="140"/>
        <v>0</v>
      </c>
      <c r="DX76">
        <f t="shared" si="140"/>
        <v>0</v>
      </c>
      <c r="DY76">
        <f t="shared" si="140"/>
        <v>0</v>
      </c>
      <c r="DZ76">
        <f t="shared" si="140"/>
        <v>0</v>
      </c>
      <c r="EA76">
        <f t="shared" si="140"/>
        <v>0</v>
      </c>
      <c r="EB76">
        <f t="shared" si="140"/>
        <v>0</v>
      </c>
      <c r="EC76">
        <f t="shared" si="140"/>
        <v>0</v>
      </c>
      <c r="ED76">
        <f t="shared" ref="ED76:FI76" si="141">ED10+ED43</f>
        <v>0</v>
      </c>
      <c r="EE76">
        <f t="shared" si="141"/>
        <v>0</v>
      </c>
      <c r="EF76">
        <f t="shared" si="141"/>
        <v>0</v>
      </c>
      <c r="EG76">
        <f t="shared" si="141"/>
        <v>0</v>
      </c>
      <c r="EH76">
        <f t="shared" si="141"/>
        <v>0</v>
      </c>
      <c r="EI76">
        <f t="shared" si="141"/>
        <v>0</v>
      </c>
      <c r="EJ76">
        <f t="shared" si="141"/>
        <v>0</v>
      </c>
      <c r="EK76">
        <f t="shared" si="141"/>
        <v>0</v>
      </c>
      <c r="EL76">
        <f t="shared" si="141"/>
        <v>0</v>
      </c>
      <c r="EM76">
        <f t="shared" si="141"/>
        <v>0</v>
      </c>
      <c r="EN76">
        <f t="shared" si="141"/>
        <v>0</v>
      </c>
      <c r="EO76">
        <f t="shared" si="141"/>
        <v>0</v>
      </c>
      <c r="EP76">
        <f t="shared" si="141"/>
        <v>0</v>
      </c>
      <c r="EQ76">
        <f t="shared" si="141"/>
        <v>0</v>
      </c>
      <c r="ER76">
        <f t="shared" si="141"/>
        <v>0</v>
      </c>
      <c r="ES76">
        <f t="shared" si="141"/>
        <v>0</v>
      </c>
      <c r="ET76">
        <f t="shared" si="141"/>
        <v>0</v>
      </c>
      <c r="EU76">
        <f t="shared" si="141"/>
        <v>0</v>
      </c>
      <c r="EV76">
        <f t="shared" si="141"/>
        <v>0</v>
      </c>
      <c r="EW76">
        <f t="shared" si="141"/>
        <v>0</v>
      </c>
      <c r="EX76">
        <f t="shared" si="141"/>
        <v>0</v>
      </c>
      <c r="EY76">
        <f t="shared" si="141"/>
        <v>0</v>
      </c>
      <c r="EZ76">
        <f t="shared" si="141"/>
        <v>0</v>
      </c>
      <c r="FA76">
        <f t="shared" si="141"/>
        <v>0</v>
      </c>
      <c r="FB76">
        <f t="shared" si="141"/>
        <v>0</v>
      </c>
      <c r="FC76">
        <f t="shared" si="141"/>
        <v>0</v>
      </c>
      <c r="FD76">
        <f t="shared" si="141"/>
        <v>0</v>
      </c>
      <c r="FE76">
        <f t="shared" si="141"/>
        <v>0</v>
      </c>
      <c r="FF76">
        <f t="shared" si="141"/>
        <v>0</v>
      </c>
      <c r="FG76">
        <f t="shared" si="141"/>
        <v>0</v>
      </c>
      <c r="FH76">
        <f t="shared" si="141"/>
        <v>0</v>
      </c>
      <c r="FI76">
        <f t="shared" si="141"/>
        <v>0</v>
      </c>
      <c r="FJ76">
        <f t="shared" ref="FJ76:FT76" si="142">FJ10+FJ43</f>
        <v>0</v>
      </c>
      <c r="FK76">
        <f t="shared" si="142"/>
        <v>0</v>
      </c>
      <c r="FL76">
        <f t="shared" si="142"/>
        <v>0</v>
      </c>
      <c r="FM76">
        <f t="shared" si="142"/>
        <v>0</v>
      </c>
      <c r="FN76">
        <f t="shared" si="142"/>
        <v>0</v>
      </c>
      <c r="FO76">
        <f t="shared" si="142"/>
        <v>0</v>
      </c>
      <c r="FP76">
        <f t="shared" si="142"/>
        <v>0</v>
      </c>
      <c r="FQ76">
        <f t="shared" si="142"/>
        <v>0</v>
      </c>
      <c r="FR76">
        <f t="shared" si="142"/>
        <v>0</v>
      </c>
      <c r="FS76">
        <f t="shared" si="142"/>
        <v>0</v>
      </c>
      <c r="FT76">
        <f t="shared" si="142"/>
        <v>0</v>
      </c>
      <c r="FV76">
        <f>SUM(F76:FT76)</f>
        <v>0</v>
      </c>
    </row>
    <row r="77" spans="2:183">
      <c r="B77" s="139"/>
      <c r="D77" s="27" t="s">
        <v>29</v>
      </c>
      <c r="E77" s="161">
        <v>4</v>
      </c>
      <c r="F77">
        <f t="shared" ref="F77:AK77" si="143">F11+F44</f>
        <v>0</v>
      </c>
      <c r="G77">
        <f t="shared" si="143"/>
        <v>0</v>
      </c>
      <c r="H77">
        <f t="shared" si="143"/>
        <v>0</v>
      </c>
      <c r="I77">
        <f t="shared" si="143"/>
        <v>0</v>
      </c>
      <c r="J77">
        <f t="shared" si="143"/>
        <v>0</v>
      </c>
      <c r="K77">
        <f t="shared" si="143"/>
        <v>0</v>
      </c>
      <c r="L77">
        <f t="shared" si="143"/>
        <v>0</v>
      </c>
      <c r="M77">
        <f t="shared" si="143"/>
        <v>0</v>
      </c>
      <c r="N77">
        <f t="shared" si="143"/>
        <v>0</v>
      </c>
      <c r="O77">
        <f t="shared" si="143"/>
        <v>0</v>
      </c>
      <c r="P77">
        <f t="shared" si="143"/>
        <v>0</v>
      </c>
      <c r="Q77">
        <f t="shared" si="143"/>
        <v>0</v>
      </c>
      <c r="R77">
        <f t="shared" si="143"/>
        <v>0</v>
      </c>
      <c r="S77">
        <f t="shared" si="143"/>
        <v>0</v>
      </c>
      <c r="T77">
        <f t="shared" si="143"/>
        <v>0</v>
      </c>
      <c r="U77">
        <f t="shared" si="143"/>
        <v>0</v>
      </c>
      <c r="V77">
        <f t="shared" si="143"/>
        <v>0</v>
      </c>
      <c r="W77">
        <f t="shared" si="143"/>
        <v>0</v>
      </c>
      <c r="X77">
        <f t="shared" si="143"/>
        <v>0</v>
      </c>
      <c r="Y77">
        <f t="shared" si="143"/>
        <v>0</v>
      </c>
      <c r="Z77">
        <f t="shared" si="143"/>
        <v>0</v>
      </c>
      <c r="AA77">
        <f t="shared" si="143"/>
        <v>0</v>
      </c>
      <c r="AB77">
        <f t="shared" si="143"/>
        <v>0</v>
      </c>
      <c r="AC77">
        <f t="shared" si="143"/>
        <v>0</v>
      </c>
      <c r="AD77">
        <f t="shared" si="143"/>
        <v>0</v>
      </c>
      <c r="AE77">
        <f t="shared" si="143"/>
        <v>0</v>
      </c>
      <c r="AF77">
        <f t="shared" si="143"/>
        <v>0</v>
      </c>
      <c r="AG77">
        <f t="shared" si="143"/>
        <v>0</v>
      </c>
      <c r="AH77">
        <f t="shared" si="143"/>
        <v>0</v>
      </c>
      <c r="AI77">
        <f t="shared" si="143"/>
        <v>0</v>
      </c>
      <c r="AJ77">
        <f t="shared" si="143"/>
        <v>0</v>
      </c>
      <c r="AK77">
        <f t="shared" si="143"/>
        <v>0</v>
      </c>
      <c r="AL77">
        <f t="shared" ref="AL77:BQ77" si="144">AL11+AL44</f>
        <v>0</v>
      </c>
      <c r="AM77">
        <f t="shared" si="144"/>
        <v>0</v>
      </c>
      <c r="AN77">
        <f t="shared" si="144"/>
        <v>0</v>
      </c>
      <c r="AO77">
        <f t="shared" si="144"/>
        <v>0</v>
      </c>
      <c r="AP77">
        <f t="shared" si="144"/>
        <v>0</v>
      </c>
      <c r="AQ77">
        <f t="shared" si="144"/>
        <v>0</v>
      </c>
      <c r="AR77">
        <f t="shared" si="144"/>
        <v>0</v>
      </c>
      <c r="AS77">
        <f t="shared" si="144"/>
        <v>0</v>
      </c>
      <c r="AT77">
        <f t="shared" si="144"/>
        <v>0</v>
      </c>
      <c r="AU77">
        <f t="shared" si="144"/>
        <v>0</v>
      </c>
      <c r="AV77">
        <f t="shared" si="144"/>
        <v>0</v>
      </c>
      <c r="AW77">
        <f t="shared" si="144"/>
        <v>0</v>
      </c>
      <c r="AX77">
        <f t="shared" si="144"/>
        <v>0</v>
      </c>
      <c r="AY77">
        <f t="shared" si="144"/>
        <v>0</v>
      </c>
      <c r="AZ77">
        <f t="shared" si="144"/>
        <v>0</v>
      </c>
      <c r="BA77">
        <f t="shared" si="144"/>
        <v>0</v>
      </c>
      <c r="BB77">
        <f t="shared" si="144"/>
        <v>0</v>
      </c>
      <c r="BC77">
        <f t="shared" si="144"/>
        <v>0</v>
      </c>
      <c r="BD77">
        <f t="shared" si="144"/>
        <v>0</v>
      </c>
      <c r="BE77">
        <f t="shared" si="144"/>
        <v>0</v>
      </c>
      <c r="BF77">
        <f t="shared" si="144"/>
        <v>0</v>
      </c>
      <c r="BG77">
        <f t="shared" si="144"/>
        <v>0</v>
      </c>
      <c r="BH77">
        <f t="shared" si="144"/>
        <v>0</v>
      </c>
      <c r="BI77">
        <f t="shared" si="144"/>
        <v>0</v>
      </c>
      <c r="BJ77">
        <f t="shared" si="144"/>
        <v>0</v>
      </c>
      <c r="BK77">
        <f t="shared" si="144"/>
        <v>0</v>
      </c>
      <c r="BL77">
        <f t="shared" si="144"/>
        <v>0</v>
      </c>
      <c r="BM77">
        <f t="shared" si="144"/>
        <v>0</v>
      </c>
      <c r="BN77">
        <f t="shared" si="144"/>
        <v>0</v>
      </c>
      <c r="BO77">
        <f t="shared" si="144"/>
        <v>0</v>
      </c>
      <c r="BP77">
        <f t="shared" si="144"/>
        <v>0</v>
      </c>
      <c r="BQ77">
        <f t="shared" si="144"/>
        <v>0</v>
      </c>
      <c r="BR77">
        <f t="shared" ref="BR77:CW77" si="145">BR11+BR44</f>
        <v>0</v>
      </c>
      <c r="BS77">
        <f t="shared" si="145"/>
        <v>0</v>
      </c>
      <c r="BT77">
        <f t="shared" si="145"/>
        <v>0</v>
      </c>
      <c r="BU77">
        <f t="shared" si="145"/>
        <v>0</v>
      </c>
      <c r="BV77">
        <f t="shared" si="145"/>
        <v>0</v>
      </c>
      <c r="BW77">
        <f t="shared" si="145"/>
        <v>0</v>
      </c>
      <c r="BX77">
        <f t="shared" si="145"/>
        <v>0</v>
      </c>
      <c r="BY77">
        <f t="shared" si="145"/>
        <v>0</v>
      </c>
      <c r="BZ77">
        <f t="shared" si="145"/>
        <v>0</v>
      </c>
      <c r="CA77">
        <f t="shared" si="145"/>
        <v>0</v>
      </c>
      <c r="CB77">
        <f t="shared" si="145"/>
        <v>0</v>
      </c>
      <c r="CC77">
        <f t="shared" si="145"/>
        <v>0</v>
      </c>
      <c r="CD77">
        <f t="shared" si="145"/>
        <v>0</v>
      </c>
      <c r="CE77">
        <f t="shared" si="145"/>
        <v>0</v>
      </c>
      <c r="CF77">
        <f t="shared" si="145"/>
        <v>0</v>
      </c>
      <c r="CG77">
        <f t="shared" si="145"/>
        <v>0</v>
      </c>
      <c r="CH77">
        <f t="shared" si="145"/>
        <v>0</v>
      </c>
      <c r="CI77">
        <f t="shared" si="145"/>
        <v>0</v>
      </c>
      <c r="CJ77">
        <f t="shared" si="145"/>
        <v>0</v>
      </c>
      <c r="CK77">
        <f t="shared" si="145"/>
        <v>0</v>
      </c>
      <c r="CL77">
        <f t="shared" si="145"/>
        <v>0</v>
      </c>
      <c r="CM77">
        <f t="shared" si="145"/>
        <v>0</v>
      </c>
      <c r="CN77">
        <f t="shared" si="145"/>
        <v>0</v>
      </c>
      <c r="CO77">
        <f t="shared" si="145"/>
        <v>0</v>
      </c>
      <c r="CP77">
        <f t="shared" si="145"/>
        <v>0</v>
      </c>
      <c r="CQ77">
        <f t="shared" si="145"/>
        <v>0</v>
      </c>
      <c r="CR77">
        <f t="shared" si="145"/>
        <v>0</v>
      </c>
      <c r="CS77">
        <f t="shared" si="145"/>
        <v>0</v>
      </c>
      <c r="CT77">
        <f t="shared" si="145"/>
        <v>0</v>
      </c>
      <c r="CU77">
        <f t="shared" si="145"/>
        <v>0</v>
      </c>
      <c r="CV77">
        <f t="shared" si="145"/>
        <v>0</v>
      </c>
      <c r="CW77">
        <f t="shared" si="145"/>
        <v>0</v>
      </c>
      <c r="CX77">
        <f t="shared" ref="CX77:EC77" si="146">CX11+CX44</f>
        <v>0</v>
      </c>
      <c r="CY77">
        <f t="shared" si="146"/>
        <v>0</v>
      </c>
      <c r="CZ77">
        <f t="shared" si="146"/>
        <v>0</v>
      </c>
      <c r="DA77">
        <f t="shared" si="146"/>
        <v>0</v>
      </c>
      <c r="DB77">
        <f t="shared" si="146"/>
        <v>0</v>
      </c>
      <c r="DC77">
        <f t="shared" si="146"/>
        <v>0</v>
      </c>
      <c r="DD77">
        <f t="shared" si="146"/>
        <v>0</v>
      </c>
      <c r="DE77">
        <f t="shared" si="146"/>
        <v>0</v>
      </c>
      <c r="DF77">
        <f t="shared" si="146"/>
        <v>0</v>
      </c>
      <c r="DG77">
        <f t="shared" si="146"/>
        <v>0</v>
      </c>
      <c r="DH77">
        <f t="shared" si="146"/>
        <v>0</v>
      </c>
      <c r="DI77">
        <f t="shared" si="146"/>
        <v>0</v>
      </c>
      <c r="DJ77">
        <f t="shared" si="146"/>
        <v>0</v>
      </c>
      <c r="DK77">
        <f t="shared" si="146"/>
        <v>0</v>
      </c>
      <c r="DL77">
        <f t="shared" si="146"/>
        <v>0</v>
      </c>
      <c r="DM77">
        <f t="shared" si="146"/>
        <v>0</v>
      </c>
      <c r="DN77">
        <f t="shared" si="146"/>
        <v>0</v>
      </c>
      <c r="DO77">
        <f t="shared" si="146"/>
        <v>0</v>
      </c>
      <c r="DP77">
        <f t="shared" si="146"/>
        <v>0</v>
      </c>
      <c r="DQ77">
        <f t="shared" si="146"/>
        <v>0</v>
      </c>
      <c r="DR77">
        <f t="shared" si="146"/>
        <v>0</v>
      </c>
      <c r="DS77">
        <f t="shared" si="146"/>
        <v>0</v>
      </c>
      <c r="DT77">
        <f t="shared" si="146"/>
        <v>0</v>
      </c>
      <c r="DU77">
        <f t="shared" si="146"/>
        <v>0</v>
      </c>
      <c r="DV77">
        <f t="shared" si="146"/>
        <v>0</v>
      </c>
      <c r="DW77">
        <f t="shared" si="146"/>
        <v>0</v>
      </c>
      <c r="DX77">
        <f t="shared" si="146"/>
        <v>0</v>
      </c>
      <c r="DY77">
        <f t="shared" si="146"/>
        <v>0</v>
      </c>
      <c r="DZ77">
        <f t="shared" si="146"/>
        <v>0</v>
      </c>
      <c r="EA77">
        <f t="shared" si="146"/>
        <v>0</v>
      </c>
      <c r="EB77">
        <f t="shared" si="146"/>
        <v>0</v>
      </c>
      <c r="EC77">
        <f t="shared" si="146"/>
        <v>0</v>
      </c>
      <c r="ED77">
        <f t="shared" ref="ED77:FI77" si="147">ED11+ED44</f>
        <v>0</v>
      </c>
      <c r="EE77">
        <f t="shared" si="147"/>
        <v>0</v>
      </c>
      <c r="EF77">
        <f t="shared" si="147"/>
        <v>0</v>
      </c>
      <c r="EG77">
        <f t="shared" si="147"/>
        <v>0</v>
      </c>
      <c r="EH77">
        <f t="shared" si="147"/>
        <v>0</v>
      </c>
      <c r="EI77">
        <f t="shared" si="147"/>
        <v>0</v>
      </c>
      <c r="EJ77">
        <f t="shared" si="147"/>
        <v>0</v>
      </c>
      <c r="EK77">
        <f t="shared" si="147"/>
        <v>0</v>
      </c>
      <c r="EL77">
        <f t="shared" si="147"/>
        <v>0</v>
      </c>
      <c r="EM77">
        <f t="shared" si="147"/>
        <v>0</v>
      </c>
      <c r="EN77">
        <f t="shared" si="147"/>
        <v>0</v>
      </c>
      <c r="EO77">
        <f t="shared" si="147"/>
        <v>0</v>
      </c>
      <c r="EP77">
        <f t="shared" si="147"/>
        <v>0</v>
      </c>
      <c r="EQ77">
        <f t="shared" si="147"/>
        <v>0</v>
      </c>
      <c r="ER77">
        <f t="shared" si="147"/>
        <v>1</v>
      </c>
      <c r="ES77">
        <f t="shared" si="147"/>
        <v>0</v>
      </c>
      <c r="ET77">
        <f t="shared" si="147"/>
        <v>0</v>
      </c>
      <c r="EU77">
        <f t="shared" si="147"/>
        <v>0</v>
      </c>
      <c r="EV77">
        <f t="shared" si="147"/>
        <v>0</v>
      </c>
      <c r="EW77">
        <f t="shared" si="147"/>
        <v>0</v>
      </c>
      <c r="EX77">
        <f t="shared" si="147"/>
        <v>0</v>
      </c>
      <c r="EY77">
        <f t="shared" si="147"/>
        <v>0</v>
      </c>
      <c r="EZ77">
        <f t="shared" si="147"/>
        <v>0</v>
      </c>
      <c r="FA77">
        <f t="shared" si="147"/>
        <v>0</v>
      </c>
      <c r="FB77">
        <f t="shared" si="147"/>
        <v>0</v>
      </c>
      <c r="FC77">
        <f t="shared" si="147"/>
        <v>0</v>
      </c>
      <c r="FD77">
        <f t="shared" si="147"/>
        <v>0</v>
      </c>
      <c r="FE77">
        <f t="shared" si="147"/>
        <v>0</v>
      </c>
      <c r="FF77">
        <f t="shared" si="147"/>
        <v>0</v>
      </c>
      <c r="FG77">
        <f t="shared" si="147"/>
        <v>0</v>
      </c>
      <c r="FH77">
        <f t="shared" si="147"/>
        <v>0</v>
      </c>
      <c r="FI77">
        <f t="shared" si="147"/>
        <v>0</v>
      </c>
      <c r="FJ77">
        <f t="shared" ref="FJ77:FT77" si="148">FJ11+FJ44</f>
        <v>0</v>
      </c>
      <c r="FK77">
        <f t="shared" si="148"/>
        <v>0</v>
      </c>
      <c r="FL77">
        <f t="shared" si="148"/>
        <v>0</v>
      </c>
      <c r="FM77">
        <f t="shared" si="148"/>
        <v>0</v>
      </c>
      <c r="FN77">
        <f t="shared" si="148"/>
        <v>0</v>
      </c>
      <c r="FO77">
        <f t="shared" si="148"/>
        <v>0</v>
      </c>
      <c r="FP77">
        <f t="shared" si="148"/>
        <v>0</v>
      </c>
      <c r="FQ77">
        <f t="shared" si="148"/>
        <v>0</v>
      </c>
      <c r="FR77">
        <f t="shared" si="148"/>
        <v>0</v>
      </c>
      <c r="FS77">
        <f t="shared" si="148"/>
        <v>0</v>
      </c>
      <c r="FT77">
        <f t="shared" si="148"/>
        <v>0</v>
      </c>
      <c r="FV77">
        <f t="shared" ref="FV77:FV82" si="149">SUM(F77:FT77)</f>
        <v>1</v>
      </c>
    </row>
    <row r="78" spans="2:183">
      <c r="B78" s="139"/>
      <c r="D78" s="27" t="s">
        <v>30</v>
      </c>
      <c r="E78" s="161">
        <v>3</v>
      </c>
      <c r="F78">
        <f t="shared" ref="F78:AK78" si="150">F12+F45</f>
        <v>0</v>
      </c>
      <c r="G78">
        <f t="shared" si="150"/>
        <v>0</v>
      </c>
      <c r="H78">
        <f t="shared" si="150"/>
        <v>0</v>
      </c>
      <c r="I78">
        <f t="shared" si="150"/>
        <v>0</v>
      </c>
      <c r="J78">
        <f t="shared" si="150"/>
        <v>0</v>
      </c>
      <c r="K78">
        <f t="shared" si="150"/>
        <v>0</v>
      </c>
      <c r="L78">
        <f t="shared" si="150"/>
        <v>0</v>
      </c>
      <c r="M78">
        <f t="shared" si="150"/>
        <v>0</v>
      </c>
      <c r="N78">
        <f t="shared" si="150"/>
        <v>0</v>
      </c>
      <c r="O78">
        <f t="shared" si="150"/>
        <v>0</v>
      </c>
      <c r="P78">
        <f t="shared" si="150"/>
        <v>0</v>
      </c>
      <c r="Q78">
        <f t="shared" si="150"/>
        <v>0</v>
      </c>
      <c r="R78">
        <f t="shared" si="150"/>
        <v>0</v>
      </c>
      <c r="S78">
        <f t="shared" si="150"/>
        <v>0</v>
      </c>
      <c r="T78">
        <f t="shared" si="150"/>
        <v>0</v>
      </c>
      <c r="U78">
        <f t="shared" si="150"/>
        <v>0</v>
      </c>
      <c r="V78">
        <f t="shared" si="150"/>
        <v>0</v>
      </c>
      <c r="W78">
        <f t="shared" si="150"/>
        <v>0</v>
      </c>
      <c r="X78">
        <f t="shared" si="150"/>
        <v>0</v>
      </c>
      <c r="Y78">
        <f t="shared" si="150"/>
        <v>0</v>
      </c>
      <c r="Z78">
        <f t="shared" si="150"/>
        <v>0</v>
      </c>
      <c r="AA78">
        <f t="shared" si="150"/>
        <v>0</v>
      </c>
      <c r="AB78">
        <f t="shared" si="150"/>
        <v>0</v>
      </c>
      <c r="AC78">
        <f t="shared" si="150"/>
        <v>0</v>
      </c>
      <c r="AD78">
        <f t="shared" si="150"/>
        <v>0</v>
      </c>
      <c r="AE78">
        <f t="shared" si="150"/>
        <v>0</v>
      </c>
      <c r="AF78">
        <f t="shared" si="150"/>
        <v>0</v>
      </c>
      <c r="AG78">
        <f t="shared" si="150"/>
        <v>0</v>
      </c>
      <c r="AH78">
        <f t="shared" si="150"/>
        <v>0</v>
      </c>
      <c r="AI78">
        <f t="shared" si="150"/>
        <v>0</v>
      </c>
      <c r="AJ78">
        <f t="shared" si="150"/>
        <v>0</v>
      </c>
      <c r="AK78">
        <f t="shared" si="150"/>
        <v>0</v>
      </c>
      <c r="AL78">
        <f t="shared" ref="AL78:BQ78" si="151">AL12+AL45</f>
        <v>0</v>
      </c>
      <c r="AM78">
        <f t="shared" si="151"/>
        <v>0</v>
      </c>
      <c r="AN78">
        <f t="shared" si="151"/>
        <v>0</v>
      </c>
      <c r="AO78">
        <f t="shared" si="151"/>
        <v>0</v>
      </c>
      <c r="AP78">
        <f t="shared" si="151"/>
        <v>0</v>
      </c>
      <c r="AQ78">
        <f t="shared" si="151"/>
        <v>0</v>
      </c>
      <c r="AR78">
        <f t="shared" si="151"/>
        <v>0</v>
      </c>
      <c r="AS78">
        <f t="shared" si="151"/>
        <v>0</v>
      </c>
      <c r="AT78">
        <f t="shared" si="151"/>
        <v>0</v>
      </c>
      <c r="AU78">
        <f t="shared" si="151"/>
        <v>0</v>
      </c>
      <c r="AV78">
        <f t="shared" si="151"/>
        <v>0</v>
      </c>
      <c r="AW78">
        <f t="shared" si="151"/>
        <v>2</v>
      </c>
      <c r="AX78">
        <f t="shared" si="151"/>
        <v>0</v>
      </c>
      <c r="AY78">
        <f t="shared" si="151"/>
        <v>0</v>
      </c>
      <c r="AZ78">
        <f t="shared" si="151"/>
        <v>0</v>
      </c>
      <c r="BA78">
        <f t="shared" si="151"/>
        <v>0</v>
      </c>
      <c r="BB78">
        <f t="shared" si="151"/>
        <v>0</v>
      </c>
      <c r="BC78">
        <f t="shared" si="151"/>
        <v>0</v>
      </c>
      <c r="BD78">
        <f t="shared" si="151"/>
        <v>0</v>
      </c>
      <c r="BE78">
        <f t="shared" si="151"/>
        <v>0</v>
      </c>
      <c r="BF78">
        <f t="shared" si="151"/>
        <v>0</v>
      </c>
      <c r="BG78">
        <f t="shared" si="151"/>
        <v>0</v>
      </c>
      <c r="BH78">
        <f t="shared" si="151"/>
        <v>0</v>
      </c>
      <c r="BI78">
        <f t="shared" si="151"/>
        <v>0</v>
      </c>
      <c r="BJ78">
        <f t="shared" si="151"/>
        <v>0</v>
      </c>
      <c r="BK78">
        <f t="shared" si="151"/>
        <v>0</v>
      </c>
      <c r="BL78">
        <f t="shared" si="151"/>
        <v>0</v>
      </c>
      <c r="BM78">
        <f t="shared" si="151"/>
        <v>0</v>
      </c>
      <c r="BN78">
        <f t="shared" si="151"/>
        <v>0</v>
      </c>
      <c r="BO78">
        <f t="shared" si="151"/>
        <v>0</v>
      </c>
      <c r="BP78">
        <f t="shared" si="151"/>
        <v>0</v>
      </c>
      <c r="BQ78">
        <f t="shared" si="151"/>
        <v>0</v>
      </c>
      <c r="BR78">
        <f t="shared" ref="BR78:CW78" si="152">BR12+BR45</f>
        <v>0</v>
      </c>
      <c r="BS78">
        <f t="shared" si="152"/>
        <v>0</v>
      </c>
      <c r="BT78">
        <f t="shared" si="152"/>
        <v>0</v>
      </c>
      <c r="BU78">
        <f t="shared" si="152"/>
        <v>0</v>
      </c>
      <c r="BV78">
        <f t="shared" si="152"/>
        <v>0</v>
      </c>
      <c r="BW78">
        <f t="shared" si="152"/>
        <v>0</v>
      </c>
      <c r="BX78">
        <f t="shared" si="152"/>
        <v>0</v>
      </c>
      <c r="BY78">
        <f t="shared" si="152"/>
        <v>0</v>
      </c>
      <c r="BZ78">
        <f t="shared" si="152"/>
        <v>0</v>
      </c>
      <c r="CA78">
        <f t="shared" si="152"/>
        <v>0</v>
      </c>
      <c r="CB78">
        <f t="shared" si="152"/>
        <v>0</v>
      </c>
      <c r="CC78">
        <f t="shared" si="152"/>
        <v>0</v>
      </c>
      <c r="CD78">
        <f t="shared" si="152"/>
        <v>0</v>
      </c>
      <c r="CE78">
        <f t="shared" si="152"/>
        <v>0</v>
      </c>
      <c r="CF78">
        <f t="shared" si="152"/>
        <v>0</v>
      </c>
      <c r="CG78">
        <f t="shared" si="152"/>
        <v>0</v>
      </c>
      <c r="CH78">
        <f t="shared" si="152"/>
        <v>0</v>
      </c>
      <c r="CI78">
        <f t="shared" si="152"/>
        <v>0</v>
      </c>
      <c r="CJ78">
        <f t="shared" si="152"/>
        <v>0</v>
      </c>
      <c r="CK78">
        <f t="shared" si="152"/>
        <v>0</v>
      </c>
      <c r="CL78">
        <f t="shared" si="152"/>
        <v>0</v>
      </c>
      <c r="CM78">
        <f t="shared" si="152"/>
        <v>0</v>
      </c>
      <c r="CN78">
        <f t="shared" si="152"/>
        <v>0</v>
      </c>
      <c r="CO78">
        <f t="shared" si="152"/>
        <v>0</v>
      </c>
      <c r="CP78">
        <f t="shared" si="152"/>
        <v>0</v>
      </c>
      <c r="CQ78">
        <f t="shared" si="152"/>
        <v>0</v>
      </c>
      <c r="CR78">
        <f t="shared" si="152"/>
        <v>0</v>
      </c>
      <c r="CS78">
        <f t="shared" si="152"/>
        <v>0</v>
      </c>
      <c r="CT78">
        <f t="shared" si="152"/>
        <v>0</v>
      </c>
      <c r="CU78">
        <f t="shared" si="152"/>
        <v>0</v>
      </c>
      <c r="CV78">
        <f t="shared" si="152"/>
        <v>0</v>
      </c>
      <c r="CW78">
        <f t="shared" si="152"/>
        <v>0</v>
      </c>
      <c r="CX78">
        <f t="shared" ref="CX78:EC78" si="153">CX12+CX45</f>
        <v>0</v>
      </c>
      <c r="CY78">
        <f t="shared" si="153"/>
        <v>0</v>
      </c>
      <c r="CZ78">
        <f t="shared" si="153"/>
        <v>0</v>
      </c>
      <c r="DA78">
        <f t="shared" si="153"/>
        <v>0</v>
      </c>
      <c r="DB78">
        <f t="shared" si="153"/>
        <v>0</v>
      </c>
      <c r="DC78">
        <f t="shared" si="153"/>
        <v>0</v>
      </c>
      <c r="DD78">
        <f t="shared" si="153"/>
        <v>0</v>
      </c>
      <c r="DE78">
        <f t="shared" si="153"/>
        <v>0</v>
      </c>
      <c r="DF78">
        <f t="shared" si="153"/>
        <v>0</v>
      </c>
      <c r="DG78">
        <f t="shared" si="153"/>
        <v>0</v>
      </c>
      <c r="DH78">
        <f t="shared" si="153"/>
        <v>0</v>
      </c>
      <c r="DI78">
        <f t="shared" si="153"/>
        <v>0</v>
      </c>
      <c r="DJ78">
        <f t="shared" si="153"/>
        <v>0</v>
      </c>
      <c r="DK78">
        <f t="shared" si="153"/>
        <v>0</v>
      </c>
      <c r="DL78">
        <f t="shared" si="153"/>
        <v>0</v>
      </c>
      <c r="DM78">
        <f t="shared" si="153"/>
        <v>0</v>
      </c>
      <c r="DN78">
        <f t="shared" si="153"/>
        <v>0</v>
      </c>
      <c r="DO78">
        <f t="shared" si="153"/>
        <v>0</v>
      </c>
      <c r="DP78">
        <f t="shared" si="153"/>
        <v>1</v>
      </c>
      <c r="DQ78">
        <f t="shared" si="153"/>
        <v>0</v>
      </c>
      <c r="DR78">
        <f t="shared" si="153"/>
        <v>0</v>
      </c>
      <c r="DS78">
        <f t="shared" si="153"/>
        <v>0</v>
      </c>
      <c r="DT78">
        <f t="shared" si="153"/>
        <v>0</v>
      </c>
      <c r="DU78">
        <f t="shared" si="153"/>
        <v>0</v>
      </c>
      <c r="DV78">
        <f t="shared" si="153"/>
        <v>0</v>
      </c>
      <c r="DW78">
        <f t="shared" si="153"/>
        <v>0</v>
      </c>
      <c r="DX78">
        <f t="shared" si="153"/>
        <v>0</v>
      </c>
      <c r="DY78">
        <f t="shared" si="153"/>
        <v>0</v>
      </c>
      <c r="DZ78">
        <f t="shared" si="153"/>
        <v>0</v>
      </c>
      <c r="EA78">
        <f t="shared" si="153"/>
        <v>0</v>
      </c>
      <c r="EB78">
        <f t="shared" si="153"/>
        <v>0</v>
      </c>
      <c r="EC78">
        <f t="shared" si="153"/>
        <v>0</v>
      </c>
      <c r="ED78">
        <f t="shared" ref="ED78:FI78" si="154">ED12+ED45</f>
        <v>0</v>
      </c>
      <c r="EE78">
        <f t="shared" si="154"/>
        <v>0</v>
      </c>
      <c r="EF78">
        <f t="shared" si="154"/>
        <v>0</v>
      </c>
      <c r="EG78">
        <f t="shared" si="154"/>
        <v>0</v>
      </c>
      <c r="EH78">
        <f t="shared" si="154"/>
        <v>0</v>
      </c>
      <c r="EI78">
        <f t="shared" si="154"/>
        <v>0</v>
      </c>
      <c r="EJ78">
        <f t="shared" si="154"/>
        <v>0</v>
      </c>
      <c r="EK78">
        <f t="shared" si="154"/>
        <v>0</v>
      </c>
      <c r="EL78">
        <f t="shared" si="154"/>
        <v>0</v>
      </c>
      <c r="EM78">
        <f t="shared" si="154"/>
        <v>0</v>
      </c>
      <c r="EN78">
        <f t="shared" si="154"/>
        <v>0</v>
      </c>
      <c r="EO78">
        <f t="shared" si="154"/>
        <v>0</v>
      </c>
      <c r="EP78">
        <f t="shared" si="154"/>
        <v>0</v>
      </c>
      <c r="EQ78">
        <f t="shared" si="154"/>
        <v>0</v>
      </c>
      <c r="ER78">
        <f t="shared" si="154"/>
        <v>0</v>
      </c>
      <c r="ES78">
        <f t="shared" si="154"/>
        <v>0</v>
      </c>
      <c r="ET78">
        <f t="shared" si="154"/>
        <v>0</v>
      </c>
      <c r="EU78">
        <f t="shared" si="154"/>
        <v>0</v>
      </c>
      <c r="EV78">
        <f t="shared" si="154"/>
        <v>0</v>
      </c>
      <c r="EW78">
        <f t="shared" si="154"/>
        <v>0</v>
      </c>
      <c r="EX78">
        <f t="shared" si="154"/>
        <v>0</v>
      </c>
      <c r="EY78">
        <f t="shared" si="154"/>
        <v>0</v>
      </c>
      <c r="EZ78">
        <f t="shared" si="154"/>
        <v>0</v>
      </c>
      <c r="FA78">
        <f t="shared" si="154"/>
        <v>0</v>
      </c>
      <c r="FB78">
        <f t="shared" si="154"/>
        <v>0</v>
      </c>
      <c r="FC78">
        <f t="shared" si="154"/>
        <v>0</v>
      </c>
      <c r="FD78">
        <f t="shared" si="154"/>
        <v>0</v>
      </c>
      <c r="FE78">
        <f t="shared" si="154"/>
        <v>0</v>
      </c>
      <c r="FF78">
        <f t="shared" si="154"/>
        <v>0</v>
      </c>
      <c r="FG78">
        <f t="shared" si="154"/>
        <v>0</v>
      </c>
      <c r="FH78">
        <f t="shared" si="154"/>
        <v>0</v>
      </c>
      <c r="FI78">
        <f t="shared" si="154"/>
        <v>0</v>
      </c>
      <c r="FJ78">
        <f t="shared" ref="FJ78:FT78" si="155">FJ12+FJ45</f>
        <v>0</v>
      </c>
      <c r="FK78">
        <f t="shared" si="155"/>
        <v>0</v>
      </c>
      <c r="FL78">
        <f t="shared" si="155"/>
        <v>0</v>
      </c>
      <c r="FM78">
        <f t="shared" si="155"/>
        <v>0</v>
      </c>
      <c r="FN78">
        <f t="shared" si="155"/>
        <v>0</v>
      </c>
      <c r="FO78">
        <f t="shared" si="155"/>
        <v>0</v>
      </c>
      <c r="FP78">
        <f t="shared" si="155"/>
        <v>1</v>
      </c>
      <c r="FQ78">
        <f t="shared" si="155"/>
        <v>0</v>
      </c>
      <c r="FR78">
        <f t="shared" si="155"/>
        <v>0</v>
      </c>
      <c r="FS78">
        <f t="shared" si="155"/>
        <v>0</v>
      </c>
      <c r="FT78">
        <f t="shared" si="155"/>
        <v>0</v>
      </c>
      <c r="FV78">
        <f t="shared" si="149"/>
        <v>4</v>
      </c>
    </row>
    <row r="79" spans="2:183">
      <c r="B79" s="139"/>
      <c r="D79" s="27" t="s">
        <v>31</v>
      </c>
      <c r="E79" s="161">
        <v>2</v>
      </c>
      <c r="F79">
        <f t="shared" ref="F79:AK79" si="156">F13+F46</f>
        <v>0</v>
      </c>
      <c r="G79">
        <f t="shared" si="156"/>
        <v>0</v>
      </c>
      <c r="H79">
        <f t="shared" si="156"/>
        <v>0</v>
      </c>
      <c r="I79">
        <f t="shared" si="156"/>
        <v>0</v>
      </c>
      <c r="J79">
        <f t="shared" si="156"/>
        <v>0</v>
      </c>
      <c r="K79">
        <f t="shared" si="156"/>
        <v>0</v>
      </c>
      <c r="L79">
        <f t="shared" si="156"/>
        <v>0</v>
      </c>
      <c r="M79">
        <f t="shared" si="156"/>
        <v>0</v>
      </c>
      <c r="N79">
        <f t="shared" si="156"/>
        <v>0</v>
      </c>
      <c r="O79">
        <f t="shared" si="156"/>
        <v>0</v>
      </c>
      <c r="P79">
        <f t="shared" si="156"/>
        <v>0</v>
      </c>
      <c r="Q79">
        <f t="shared" si="156"/>
        <v>0</v>
      </c>
      <c r="R79">
        <f t="shared" si="156"/>
        <v>0</v>
      </c>
      <c r="S79">
        <f t="shared" si="156"/>
        <v>0</v>
      </c>
      <c r="T79">
        <f t="shared" si="156"/>
        <v>0</v>
      </c>
      <c r="U79">
        <f t="shared" si="156"/>
        <v>0</v>
      </c>
      <c r="V79">
        <f t="shared" si="156"/>
        <v>0</v>
      </c>
      <c r="W79">
        <f t="shared" si="156"/>
        <v>0</v>
      </c>
      <c r="X79">
        <f t="shared" si="156"/>
        <v>0</v>
      </c>
      <c r="Y79">
        <f t="shared" si="156"/>
        <v>0</v>
      </c>
      <c r="Z79">
        <f t="shared" si="156"/>
        <v>0</v>
      </c>
      <c r="AA79">
        <f t="shared" si="156"/>
        <v>0</v>
      </c>
      <c r="AB79">
        <f t="shared" si="156"/>
        <v>0</v>
      </c>
      <c r="AC79">
        <f t="shared" si="156"/>
        <v>0</v>
      </c>
      <c r="AD79">
        <f t="shared" si="156"/>
        <v>0</v>
      </c>
      <c r="AE79">
        <f t="shared" si="156"/>
        <v>0</v>
      </c>
      <c r="AF79">
        <f t="shared" si="156"/>
        <v>0</v>
      </c>
      <c r="AG79">
        <f t="shared" si="156"/>
        <v>0</v>
      </c>
      <c r="AH79">
        <f t="shared" si="156"/>
        <v>0</v>
      </c>
      <c r="AI79">
        <f t="shared" si="156"/>
        <v>0</v>
      </c>
      <c r="AJ79">
        <f t="shared" si="156"/>
        <v>0</v>
      </c>
      <c r="AK79">
        <f t="shared" si="156"/>
        <v>0</v>
      </c>
      <c r="AL79">
        <f t="shared" ref="AL79:BQ79" si="157">AL13+AL46</f>
        <v>0</v>
      </c>
      <c r="AM79">
        <f t="shared" si="157"/>
        <v>0</v>
      </c>
      <c r="AN79">
        <f t="shared" si="157"/>
        <v>0</v>
      </c>
      <c r="AO79">
        <f t="shared" si="157"/>
        <v>0</v>
      </c>
      <c r="AP79">
        <f t="shared" si="157"/>
        <v>1</v>
      </c>
      <c r="AQ79">
        <f t="shared" si="157"/>
        <v>0</v>
      </c>
      <c r="AR79">
        <f t="shared" si="157"/>
        <v>0</v>
      </c>
      <c r="AS79">
        <f t="shared" si="157"/>
        <v>0</v>
      </c>
      <c r="AT79">
        <f t="shared" si="157"/>
        <v>0</v>
      </c>
      <c r="AU79">
        <f t="shared" si="157"/>
        <v>0</v>
      </c>
      <c r="AV79">
        <f t="shared" si="157"/>
        <v>0</v>
      </c>
      <c r="AW79">
        <f t="shared" si="157"/>
        <v>0</v>
      </c>
      <c r="AX79">
        <f t="shared" si="157"/>
        <v>0</v>
      </c>
      <c r="AY79">
        <f t="shared" si="157"/>
        <v>0</v>
      </c>
      <c r="AZ79">
        <f t="shared" si="157"/>
        <v>0</v>
      </c>
      <c r="BA79">
        <f t="shared" si="157"/>
        <v>0</v>
      </c>
      <c r="BB79">
        <f t="shared" si="157"/>
        <v>0</v>
      </c>
      <c r="BC79">
        <f t="shared" si="157"/>
        <v>0</v>
      </c>
      <c r="BD79">
        <f t="shared" si="157"/>
        <v>0</v>
      </c>
      <c r="BE79">
        <f t="shared" si="157"/>
        <v>0</v>
      </c>
      <c r="BF79">
        <f t="shared" si="157"/>
        <v>0</v>
      </c>
      <c r="BG79">
        <f t="shared" si="157"/>
        <v>0</v>
      </c>
      <c r="BH79">
        <f t="shared" si="157"/>
        <v>0</v>
      </c>
      <c r="BI79">
        <f t="shared" si="157"/>
        <v>0</v>
      </c>
      <c r="BJ79">
        <f t="shared" si="157"/>
        <v>0</v>
      </c>
      <c r="BK79">
        <f t="shared" si="157"/>
        <v>0</v>
      </c>
      <c r="BL79">
        <f t="shared" si="157"/>
        <v>0</v>
      </c>
      <c r="BM79">
        <f t="shared" si="157"/>
        <v>0</v>
      </c>
      <c r="BN79">
        <f t="shared" si="157"/>
        <v>0</v>
      </c>
      <c r="BO79">
        <f t="shared" si="157"/>
        <v>0</v>
      </c>
      <c r="BP79">
        <f t="shared" si="157"/>
        <v>0</v>
      </c>
      <c r="BQ79">
        <f t="shared" si="157"/>
        <v>0</v>
      </c>
      <c r="BR79">
        <f t="shared" ref="BR79:CW79" si="158">BR13+BR46</f>
        <v>0</v>
      </c>
      <c r="BS79">
        <f t="shared" si="158"/>
        <v>0</v>
      </c>
      <c r="BT79">
        <f t="shared" si="158"/>
        <v>0</v>
      </c>
      <c r="BU79">
        <f t="shared" si="158"/>
        <v>0</v>
      </c>
      <c r="BV79">
        <f t="shared" si="158"/>
        <v>0</v>
      </c>
      <c r="BW79">
        <f t="shared" si="158"/>
        <v>0</v>
      </c>
      <c r="BX79">
        <f t="shared" si="158"/>
        <v>0</v>
      </c>
      <c r="BY79">
        <f t="shared" si="158"/>
        <v>0</v>
      </c>
      <c r="BZ79">
        <f t="shared" si="158"/>
        <v>0</v>
      </c>
      <c r="CA79">
        <f t="shared" si="158"/>
        <v>0</v>
      </c>
      <c r="CB79">
        <f t="shared" si="158"/>
        <v>0</v>
      </c>
      <c r="CC79">
        <f t="shared" si="158"/>
        <v>0</v>
      </c>
      <c r="CD79">
        <f t="shared" si="158"/>
        <v>1</v>
      </c>
      <c r="CE79">
        <f t="shared" si="158"/>
        <v>0</v>
      </c>
      <c r="CF79">
        <f t="shared" si="158"/>
        <v>0</v>
      </c>
      <c r="CG79">
        <f t="shared" si="158"/>
        <v>1</v>
      </c>
      <c r="CH79">
        <f t="shared" si="158"/>
        <v>0</v>
      </c>
      <c r="CI79">
        <f t="shared" si="158"/>
        <v>0</v>
      </c>
      <c r="CJ79">
        <f t="shared" si="158"/>
        <v>0</v>
      </c>
      <c r="CK79">
        <f t="shared" si="158"/>
        <v>0</v>
      </c>
      <c r="CL79">
        <f t="shared" si="158"/>
        <v>0</v>
      </c>
      <c r="CM79">
        <f t="shared" si="158"/>
        <v>0</v>
      </c>
      <c r="CN79">
        <f t="shared" si="158"/>
        <v>0</v>
      </c>
      <c r="CO79">
        <f t="shared" si="158"/>
        <v>0</v>
      </c>
      <c r="CP79">
        <f t="shared" si="158"/>
        <v>0</v>
      </c>
      <c r="CQ79">
        <f t="shared" si="158"/>
        <v>0</v>
      </c>
      <c r="CR79">
        <f t="shared" si="158"/>
        <v>0</v>
      </c>
      <c r="CS79">
        <f t="shared" si="158"/>
        <v>0</v>
      </c>
      <c r="CT79">
        <f t="shared" si="158"/>
        <v>0</v>
      </c>
      <c r="CU79">
        <f t="shared" si="158"/>
        <v>0</v>
      </c>
      <c r="CV79">
        <f t="shared" si="158"/>
        <v>0</v>
      </c>
      <c r="CW79">
        <f t="shared" si="158"/>
        <v>0</v>
      </c>
      <c r="CX79">
        <f t="shared" ref="CX79:EC79" si="159">CX13+CX46</f>
        <v>0</v>
      </c>
      <c r="CY79">
        <f t="shared" si="159"/>
        <v>0</v>
      </c>
      <c r="CZ79">
        <f t="shared" si="159"/>
        <v>1</v>
      </c>
      <c r="DA79">
        <f t="shared" si="159"/>
        <v>0</v>
      </c>
      <c r="DB79">
        <f t="shared" si="159"/>
        <v>0</v>
      </c>
      <c r="DC79">
        <f t="shared" si="159"/>
        <v>0</v>
      </c>
      <c r="DD79">
        <f t="shared" si="159"/>
        <v>0</v>
      </c>
      <c r="DE79">
        <f t="shared" si="159"/>
        <v>0</v>
      </c>
      <c r="DF79">
        <f t="shared" si="159"/>
        <v>0</v>
      </c>
      <c r="DG79">
        <f t="shared" si="159"/>
        <v>0</v>
      </c>
      <c r="DH79">
        <f t="shared" si="159"/>
        <v>0</v>
      </c>
      <c r="DI79">
        <f t="shared" si="159"/>
        <v>0</v>
      </c>
      <c r="DJ79">
        <f t="shared" si="159"/>
        <v>0</v>
      </c>
      <c r="DK79">
        <f t="shared" si="159"/>
        <v>0</v>
      </c>
      <c r="DL79">
        <f t="shared" si="159"/>
        <v>0</v>
      </c>
      <c r="DM79">
        <f t="shared" si="159"/>
        <v>0</v>
      </c>
      <c r="DN79">
        <f t="shared" si="159"/>
        <v>0</v>
      </c>
      <c r="DO79">
        <f t="shared" si="159"/>
        <v>0</v>
      </c>
      <c r="DP79">
        <f t="shared" si="159"/>
        <v>1</v>
      </c>
      <c r="DQ79">
        <f t="shared" si="159"/>
        <v>0</v>
      </c>
      <c r="DR79">
        <f t="shared" si="159"/>
        <v>0</v>
      </c>
      <c r="DS79">
        <f t="shared" si="159"/>
        <v>0</v>
      </c>
      <c r="DT79">
        <f t="shared" si="159"/>
        <v>0</v>
      </c>
      <c r="DU79">
        <f t="shared" si="159"/>
        <v>0</v>
      </c>
      <c r="DV79">
        <f t="shared" si="159"/>
        <v>0</v>
      </c>
      <c r="DW79">
        <f t="shared" si="159"/>
        <v>0</v>
      </c>
      <c r="DX79">
        <f t="shared" si="159"/>
        <v>0</v>
      </c>
      <c r="DY79">
        <f t="shared" si="159"/>
        <v>0</v>
      </c>
      <c r="DZ79">
        <f t="shared" si="159"/>
        <v>0</v>
      </c>
      <c r="EA79">
        <f t="shared" si="159"/>
        <v>0</v>
      </c>
      <c r="EB79">
        <f t="shared" si="159"/>
        <v>0</v>
      </c>
      <c r="EC79">
        <f t="shared" si="159"/>
        <v>0</v>
      </c>
      <c r="ED79">
        <f t="shared" ref="ED79:FI79" si="160">ED13+ED46</f>
        <v>0</v>
      </c>
      <c r="EE79">
        <f t="shared" si="160"/>
        <v>1</v>
      </c>
      <c r="EF79">
        <f t="shared" si="160"/>
        <v>0</v>
      </c>
      <c r="EG79">
        <f t="shared" si="160"/>
        <v>0</v>
      </c>
      <c r="EH79">
        <f t="shared" si="160"/>
        <v>0</v>
      </c>
      <c r="EI79">
        <f t="shared" si="160"/>
        <v>0</v>
      </c>
      <c r="EJ79">
        <f t="shared" si="160"/>
        <v>0</v>
      </c>
      <c r="EK79">
        <f t="shared" si="160"/>
        <v>1</v>
      </c>
      <c r="EL79">
        <f t="shared" si="160"/>
        <v>0</v>
      </c>
      <c r="EM79">
        <f t="shared" si="160"/>
        <v>0</v>
      </c>
      <c r="EN79">
        <f t="shared" si="160"/>
        <v>0</v>
      </c>
      <c r="EO79">
        <f t="shared" si="160"/>
        <v>0</v>
      </c>
      <c r="EP79">
        <f t="shared" si="160"/>
        <v>0</v>
      </c>
      <c r="EQ79">
        <f t="shared" si="160"/>
        <v>0</v>
      </c>
      <c r="ER79">
        <f t="shared" si="160"/>
        <v>0</v>
      </c>
      <c r="ES79">
        <f t="shared" si="160"/>
        <v>0</v>
      </c>
      <c r="ET79">
        <f t="shared" si="160"/>
        <v>0</v>
      </c>
      <c r="EU79">
        <f t="shared" si="160"/>
        <v>0</v>
      </c>
      <c r="EV79">
        <f t="shared" si="160"/>
        <v>0</v>
      </c>
      <c r="EW79">
        <f t="shared" si="160"/>
        <v>0</v>
      </c>
      <c r="EX79">
        <f t="shared" si="160"/>
        <v>0</v>
      </c>
      <c r="EY79">
        <f t="shared" si="160"/>
        <v>0</v>
      </c>
      <c r="EZ79">
        <f t="shared" si="160"/>
        <v>0</v>
      </c>
      <c r="FA79">
        <f t="shared" si="160"/>
        <v>0</v>
      </c>
      <c r="FB79">
        <f t="shared" si="160"/>
        <v>0</v>
      </c>
      <c r="FC79">
        <f t="shared" si="160"/>
        <v>0</v>
      </c>
      <c r="FD79">
        <f t="shared" si="160"/>
        <v>0</v>
      </c>
      <c r="FE79">
        <f t="shared" si="160"/>
        <v>1</v>
      </c>
      <c r="FF79">
        <f t="shared" si="160"/>
        <v>0</v>
      </c>
      <c r="FG79">
        <f t="shared" si="160"/>
        <v>0</v>
      </c>
      <c r="FH79">
        <f t="shared" si="160"/>
        <v>0</v>
      </c>
      <c r="FI79">
        <f t="shared" si="160"/>
        <v>0</v>
      </c>
      <c r="FJ79">
        <f t="shared" ref="FJ79:FT79" si="161">FJ13+FJ46</f>
        <v>0</v>
      </c>
      <c r="FK79">
        <f t="shared" si="161"/>
        <v>0</v>
      </c>
      <c r="FL79">
        <f t="shared" si="161"/>
        <v>0</v>
      </c>
      <c r="FM79">
        <f t="shared" si="161"/>
        <v>0</v>
      </c>
      <c r="FN79">
        <f t="shared" si="161"/>
        <v>0</v>
      </c>
      <c r="FO79">
        <f t="shared" si="161"/>
        <v>0</v>
      </c>
      <c r="FP79">
        <f t="shared" si="161"/>
        <v>0</v>
      </c>
      <c r="FQ79">
        <f t="shared" si="161"/>
        <v>0</v>
      </c>
      <c r="FR79">
        <f t="shared" si="161"/>
        <v>0</v>
      </c>
      <c r="FS79">
        <f t="shared" si="161"/>
        <v>0</v>
      </c>
      <c r="FT79">
        <f t="shared" si="161"/>
        <v>0</v>
      </c>
      <c r="FV79">
        <f t="shared" si="149"/>
        <v>8</v>
      </c>
    </row>
    <row r="80" spans="2:183">
      <c r="B80" s="139"/>
      <c r="D80" s="27" t="s">
        <v>32</v>
      </c>
      <c r="E80" s="161">
        <v>1</v>
      </c>
      <c r="F80">
        <f t="shared" ref="F80:AK80" si="162">F14+F47</f>
        <v>0</v>
      </c>
      <c r="G80">
        <f t="shared" si="162"/>
        <v>0</v>
      </c>
      <c r="H80">
        <f t="shared" si="162"/>
        <v>0</v>
      </c>
      <c r="I80">
        <f t="shared" si="162"/>
        <v>0</v>
      </c>
      <c r="J80">
        <f t="shared" si="162"/>
        <v>0</v>
      </c>
      <c r="K80">
        <f t="shared" si="162"/>
        <v>0</v>
      </c>
      <c r="L80">
        <f t="shared" si="162"/>
        <v>0</v>
      </c>
      <c r="M80">
        <f t="shared" si="162"/>
        <v>0</v>
      </c>
      <c r="N80">
        <f t="shared" si="162"/>
        <v>0</v>
      </c>
      <c r="O80">
        <f t="shared" si="162"/>
        <v>0</v>
      </c>
      <c r="P80">
        <f t="shared" si="162"/>
        <v>0</v>
      </c>
      <c r="Q80">
        <f t="shared" si="162"/>
        <v>0</v>
      </c>
      <c r="R80">
        <f t="shared" si="162"/>
        <v>0</v>
      </c>
      <c r="S80">
        <f t="shared" si="162"/>
        <v>0</v>
      </c>
      <c r="T80">
        <f t="shared" si="162"/>
        <v>0</v>
      </c>
      <c r="U80">
        <f t="shared" si="162"/>
        <v>0</v>
      </c>
      <c r="V80">
        <f t="shared" si="162"/>
        <v>0</v>
      </c>
      <c r="W80">
        <f t="shared" si="162"/>
        <v>1</v>
      </c>
      <c r="X80">
        <f t="shared" si="162"/>
        <v>0</v>
      </c>
      <c r="Y80">
        <f t="shared" si="162"/>
        <v>0</v>
      </c>
      <c r="Z80">
        <f t="shared" si="162"/>
        <v>1</v>
      </c>
      <c r="AA80">
        <f t="shared" si="162"/>
        <v>0</v>
      </c>
      <c r="AB80">
        <f t="shared" si="162"/>
        <v>0</v>
      </c>
      <c r="AC80">
        <f t="shared" si="162"/>
        <v>0</v>
      </c>
      <c r="AD80">
        <f t="shared" si="162"/>
        <v>0</v>
      </c>
      <c r="AE80">
        <f t="shared" si="162"/>
        <v>0</v>
      </c>
      <c r="AF80">
        <f t="shared" si="162"/>
        <v>1</v>
      </c>
      <c r="AG80">
        <f t="shared" si="162"/>
        <v>0</v>
      </c>
      <c r="AH80">
        <f t="shared" si="162"/>
        <v>0</v>
      </c>
      <c r="AI80">
        <f t="shared" si="162"/>
        <v>0</v>
      </c>
      <c r="AJ80">
        <f t="shared" si="162"/>
        <v>0</v>
      </c>
      <c r="AK80">
        <f t="shared" si="162"/>
        <v>0</v>
      </c>
      <c r="AL80">
        <f t="shared" ref="AL80:BP80" si="163">AL14+AL47</f>
        <v>0</v>
      </c>
      <c r="AM80">
        <f t="shared" si="163"/>
        <v>0</v>
      </c>
      <c r="AN80">
        <f t="shared" si="163"/>
        <v>0</v>
      </c>
      <c r="AO80">
        <f t="shared" si="163"/>
        <v>1</v>
      </c>
      <c r="AP80">
        <f t="shared" si="163"/>
        <v>0</v>
      </c>
      <c r="AQ80">
        <f t="shared" si="163"/>
        <v>0</v>
      </c>
      <c r="AR80">
        <f t="shared" si="163"/>
        <v>0</v>
      </c>
      <c r="AS80">
        <f t="shared" si="163"/>
        <v>0</v>
      </c>
      <c r="AT80">
        <f t="shared" si="163"/>
        <v>0</v>
      </c>
      <c r="AU80">
        <f t="shared" si="163"/>
        <v>0</v>
      </c>
      <c r="AV80">
        <f t="shared" si="163"/>
        <v>0</v>
      </c>
      <c r="AW80">
        <f t="shared" si="163"/>
        <v>0</v>
      </c>
      <c r="AX80">
        <f t="shared" si="163"/>
        <v>0</v>
      </c>
      <c r="AY80">
        <f t="shared" si="163"/>
        <v>0</v>
      </c>
      <c r="AZ80">
        <f t="shared" si="163"/>
        <v>0</v>
      </c>
      <c r="BA80">
        <f t="shared" si="163"/>
        <v>0</v>
      </c>
      <c r="BB80">
        <f t="shared" si="163"/>
        <v>0</v>
      </c>
      <c r="BC80">
        <f t="shared" si="163"/>
        <v>0</v>
      </c>
      <c r="BD80">
        <f t="shared" si="163"/>
        <v>0</v>
      </c>
      <c r="BE80">
        <f t="shared" si="163"/>
        <v>0</v>
      </c>
      <c r="BF80">
        <f t="shared" si="163"/>
        <v>0</v>
      </c>
      <c r="BG80">
        <f t="shared" si="163"/>
        <v>0</v>
      </c>
      <c r="BH80">
        <f t="shared" si="163"/>
        <v>0</v>
      </c>
      <c r="BI80">
        <f t="shared" si="163"/>
        <v>0</v>
      </c>
      <c r="BJ80">
        <f t="shared" si="163"/>
        <v>0</v>
      </c>
      <c r="BK80">
        <f t="shared" si="163"/>
        <v>0</v>
      </c>
      <c r="BL80">
        <f t="shared" si="163"/>
        <v>0</v>
      </c>
      <c r="BM80">
        <f t="shared" si="163"/>
        <v>0</v>
      </c>
      <c r="BN80">
        <f t="shared" si="163"/>
        <v>0</v>
      </c>
      <c r="BO80">
        <f t="shared" si="163"/>
        <v>0</v>
      </c>
      <c r="BP80">
        <f t="shared" si="163"/>
        <v>0</v>
      </c>
      <c r="BQ80">
        <f t="shared" ref="BQ80" si="164">BQ14+BQ47</f>
        <v>0</v>
      </c>
      <c r="BR80">
        <f t="shared" ref="BR80:CW80" si="165">BR14+BR47</f>
        <v>0</v>
      </c>
      <c r="BS80">
        <f t="shared" si="165"/>
        <v>1</v>
      </c>
      <c r="BT80">
        <f t="shared" si="165"/>
        <v>0</v>
      </c>
      <c r="BU80">
        <f t="shared" si="165"/>
        <v>0</v>
      </c>
      <c r="BV80">
        <f t="shared" si="165"/>
        <v>0</v>
      </c>
      <c r="BW80">
        <f t="shared" si="165"/>
        <v>0</v>
      </c>
      <c r="BX80">
        <f t="shared" si="165"/>
        <v>0</v>
      </c>
      <c r="BY80">
        <f t="shared" si="165"/>
        <v>0</v>
      </c>
      <c r="BZ80">
        <f t="shared" si="165"/>
        <v>0</v>
      </c>
      <c r="CA80">
        <f t="shared" si="165"/>
        <v>0</v>
      </c>
      <c r="CB80">
        <f t="shared" si="165"/>
        <v>1</v>
      </c>
      <c r="CC80">
        <f t="shared" si="165"/>
        <v>0</v>
      </c>
      <c r="CD80">
        <f t="shared" si="165"/>
        <v>0</v>
      </c>
      <c r="CE80">
        <f t="shared" si="165"/>
        <v>0</v>
      </c>
      <c r="CF80">
        <f t="shared" si="165"/>
        <v>0</v>
      </c>
      <c r="CG80">
        <f t="shared" si="165"/>
        <v>0</v>
      </c>
      <c r="CH80">
        <f t="shared" si="165"/>
        <v>0</v>
      </c>
      <c r="CI80">
        <f t="shared" si="165"/>
        <v>0</v>
      </c>
      <c r="CJ80">
        <f t="shared" si="165"/>
        <v>0</v>
      </c>
      <c r="CK80">
        <f t="shared" si="165"/>
        <v>0</v>
      </c>
      <c r="CL80">
        <f t="shared" si="165"/>
        <v>0</v>
      </c>
      <c r="CM80">
        <f t="shared" si="165"/>
        <v>1</v>
      </c>
      <c r="CN80">
        <f t="shared" si="165"/>
        <v>0</v>
      </c>
      <c r="CO80">
        <f t="shared" si="165"/>
        <v>0</v>
      </c>
      <c r="CP80">
        <f t="shared" si="165"/>
        <v>0</v>
      </c>
      <c r="CQ80">
        <f t="shared" si="165"/>
        <v>0</v>
      </c>
      <c r="CR80">
        <f t="shared" si="165"/>
        <v>0</v>
      </c>
      <c r="CS80">
        <f t="shared" si="165"/>
        <v>0</v>
      </c>
      <c r="CT80">
        <f t="shared" si="165"/>
        <v>0</v>
      </c>
      <c r="CU80">
        <f t="shared" si="165"/>
        <v>0</v>
      </c>
      <c r="CV80">
        <f t="shared" si="165"/>
        <v>0</v>
      </c>
      <c r="CW80">
        <f t="shared" si="165"/>
        <v>0</v>
      </c>
      <c r="CX80">
        <f t="shared" ref="CX80:EC80" si="166">CX14+CX47</f>
        <v>0</v>
      </c>
      <c r="CY80">
        <f t="shared" si="166"/>
        <v>0</v>
      </c>
      <c r="CZ80">
        <f t="shared" si="166"/>
        <v>0</v>
      </c>
      <c r="DA80">
        <f t="shared" si="166"/>
        <v>0</v>
      </c>
      <c r="DB80">
        <f t="shared" si="166"/>
        <v>0</v>
      </c>
      <c r="DC80">
        <f t="shared" si="166"/>
        <v>0</v>
      </c>
      <c r="DD80">
        <f t="shared" si="166"/>
        <v>0</v>
      </c>
      <c r="DE80">
        <f t="shared" si="166"/>
        <v>0</v>
      </c>
      <c r="DF80">
        <f t="shared" si="166"/>
        <v>0</v>
      </c>
      <c r="DG80">
        <f t="shared" si="166"/>
        <v>0</v>
      </c>
      <c r="DH80">
        <f t="shared" si="166"/>
        <v>0</v>
      </c>
      <c r="DI80">
        <f t="shared" si="166"/>
        <v>0</v>
      </c>
      <c r="DJ80">
        <f t="shared" si="166"/>
        <v>0</v>
      </c>
      <c r="DK80">
        <f t="shared" si="166"/>
        <v>0</v>
      </c>
      <c r="DL80">
        <f t="shared" si="166"/>
        <v>0</v>
      </c>
      <c r="DM80">
        <f t="shared" si="166"/>
        <v>0</v>
      </c>
      <c r="DN80">
        <f t="shared" si="166"/>
        <v>0</v>
      </c>
      <c r="DO80">
        <f t="shared" si="166"/>
        <v>0</v>
      </c>
      <c r="DP80">
        <f t="shared" si="166"/>
        <v>0</v>
      </c>
      <c r="DQ80">
        <f t="shared" si="166"/>
        <v>0</v>
      </c>
      <c r="DR80">
        <f t="shared" si="166"/>
        <v>0</v>
      </c>
      <c r="DS80">
        <f t="shared" si="166"/>
        <v>0</v>
      </c>
      <c r="DT80">
        <f t="shared" si="166"/>
        <v>0</v>
      </c>
      <c r="DU80">
        <f t="shared" si="166"/>
        <v>0</v>
      </c>
      <c r="DV80">
        <f t="shared" si="166"/>
        <v>0</v>
      </c>
      <c r="DW80">
        <f t="shared" si="166"/>
        <v>0</v>
      </c>
      <c r="DX80">
        <f t="shared" si="166"/>
        <v>0</v>
      </c>
      <c r="DY80">
        <f t="shared" si="166"/>
        <v>0</v>
      </c>
      <c r="DZ80">
        <f t="shared" si="166"/>
        <v>0</v>
      </c>
      <c r="EA80">
        <f t="shared" si="166"/>
        <v>0</v>
      </c>
      <c r="EB80">
        <f t="shared" si="166"/>
        <v>0</v>
      </c>
      <c r="EC80">
        <f t="shared" si="166"/>
        <v>0</v>
      </c>
      <c r="ED80">
        <f t="shared" ref="ED80:FI80" si="167">ED14+ED47</f>
        <v>0</v>
      </c>
      <c r="EE80">
        <f t="shared" si="167"/>
        <v>0</v>
      </c>
      <c r="EF80">
        <f t="shared" si="167"/>
        <v>0</v>
      </c>
      <c r="EG80">
        <f t="shared" si="167"/>
        <v>0</v>
      </c>
      <c r="EH80">
        <f t="shared" si="167"/>
        <v>0</v>
      </c>
      <c r="EI80">
        <f t="shared" si="167"/>
        <v>0</v>
      </c>
      <c r="EJ80">
        <f t="shared" si="167"/>
        <v>0</v>
      </c>
      <c r="EK80">
        <f t="shared" si="167"/>
        <v>0</v>
      </c>
      <c r="EL80">
        <f t="shared" si="167"/>
        <v>0</v>
      </c>
      <c r="EM80">
        <f t="shared" si="167"/>
        <v>0</v>
      </c>
      <c r="EN80">
        <f t="shared" si="167"/>
        <v>0</v>
      </c>
      <c r="EO80">
        <f t="shared" si="167"/>
        <v>0</v>
      </c>
      <c r="EP80">
        <f t="shared" si="167"/>
        <v>0</v>
      </c>
      <c r="EQ80">
        <f t="shared" si="167"/>
        <v>0</v>
      </c>
      <c r="ER80">
        <f t="shared" si="167"/>
        <v>0</v>
      </c>
      <c r="ES80">
        <f t="shared" si="167"/>
        <v>0</v>
      </c>
      <c r="ET80">
        <f t="shared" si="167"/>
        <v>0</v>
      </c>
      <c r="EU80">
        <f t="shared" si="167"/>
        <v>0</v>
      </c>
      <c r="EV80">
        <f t="shared" si="167"/>
        <v>0</v>
      </c>
      <c r="EW80">
        <f t="shared" si="167"/>
        <v>0</v>
      </c>
      <c r="EX80">
        <f t="shared" si="167"/>
        <v>0</v>
      </c>
      <c r="EY80">
        <f t="shared" si="167"/>
        <v>1</v>
      </c>
      <c r="EZ80">
        <f t="shared" si="167"/>
        <v>0</v>
      </c>
      <c r="FA80">
        <f t="shared" si="167"/>
        <v>0</v>
      </c>
      <c r="FB80">
        <f t="shared" si="167"/>
        <v>0</v>
      </c>
      <c r="FC80">
        <f t="shared" si="167"/>
        <v>0</v>
      </c>
      <c r="FD80">
        <f t="shared" si="167"/>
        <v>0</v>
      </c>
      <c r="FE80">
        <f t="shared" si="167"/>
        <v>0</v>
      </c>
      <c r="FF80">
        <f t="shared" si="167"/>
        <v>0</v>
      </c>
      <c r="FG80">
        <f t="shared" si="167"/>
        <v>0</v>
      </c>
      <c r="FH80">
        <f t="shared" si="167"/>
        <v>0</v>
      </c>
      <c r="FI80">
        <f t="shared" si="167"/>
        <v>0</v>
      </c>
      <c r="FJ80">
        <f t="shared" ref="FJ80:FT80" si="168">FJ14+FJ47</f>
        <v>0</v>
      </c>
      <c r="FK80">
        <f t="shared" si="168"/>
        <v>0</v>
      </c>
      <c r="FL80">
        <f t="shared" si="168"/>
        <v>0</v>
      </c>
      <c r="FM80">
        <f t="shared" si="168"/>
        <v>0</v>
      </c>
      <c r="FN80">
        <f t="shared" si="168"/>
        <v>0</v>
      </c>
      <c r="FO80">
        <f t="shared" si="168"/>
        <v>0</v>
      </c>
      <c r="FP80">
        <f t="shared" si="168"/>
        <v>0</v>
      </c>
      <c r="FQ80">
        <f t="shared" si="168"/>
        <v>0</v>
      </c>
      <c r="FR80">
        <f t="shared" si="168"/>
        <v>0</v>
      </c>
      <c r="FS80">
        <f t="shared" si="168"/>
        <v>0</v>
      </c>
      <c r="FT80">
        <f t="shared" si="168"/>
        <v>0</v>
      </c>
      <c r="FV80">
        <f t="shared" si="149"/>
        <v>8</v>
      </c>
    </row>
    <row r="81" spans="2:183">
      <c r="B81" s="139"/>
      <c r="D81" s="27" t="s">
        <v>33</v>
      </c>
      <c r="E81" s="161" t="s">
        <v>33</v>
      </c>
      <c r="F81">
        <f t="shared" ref="F81:AK81" si="169">F15+F48</f>
        <v>0</v>
      </c>
      <c r="G81">
        <f t="shared" si="169"/>
        <v>1</v>
      </c>
      <c r="H81">
        <f t="shared" si="169"/>
        <v>0</v>
      </c>
      <c r="I81">
        <f t="shared" si="169"/>
        <v>0</v>
      </c>
      <c r="J81">
        <f t="shared" si="169"/>
        <v>0</v>
      </c>
      <c r="K81">
        <f t="shared" si="169"/>
        <v>0</v>
      </c>
      <c r="L81">
        <f t="shared" si="169"/>
        <v>0</v>
      </c>
      <c r="M81">
        <f t="shared" si="169"/>
        <v>1</v>
      </c>
      <c r="N81">
        <f t="shared" si="169"/>
        <v>0</v>
      </c>
      <c r="O81">
        <f t="shared" si="169"/>
        <v>1</v>
      </c>
      <c r="P81">
        <f t="shared" si="169"/>
        <v>1</v>
      </c>
      <c r="Q81">
        <f t="shared" si="169"/>
        <v>0</v>
      </c>
      <c r="R81">
        <f t="shared" si="169"/>
        <v>0</v>
      </c>
      <c r="S81">
        <f t="shared" si="169"/>
        <v>0</v>
      </c>
      <c r="T81">
        <f t="shared" si="169"/>
        <v>0</v>
      </c>
      <c r="U81">
        <f t="shared" si="169"/>
        <v>1</v>
      </c>
      <c r="V81">
        <f t="shared" si="169"/>
        <v>0</v>
      </c>
      <c r="W81">
        <f t="shared" si="169"/>
        <v>0</v>
      </c>
      <c r="X81">
        <f t="shared" si="169"/>
        <v>0</v>
      </c>
      <c r="Y81">
        <f t="shared" si="169"/>
        <v>0</v>
      </c>
      <c r="Z81">
        <f t="shared" si="169"/>
        <v>0</v>
      </c>
      <c r="AA81">
        <f t="shared" si="169"/>
        <v>0</v>
      </c>
      <c r="AB81">
        <f t="shared" si="169"/>
        <v>0</v>
      </c>
      <c r="AC81">
        <f t="shared" si="169"/>
        <v>0</v>
      </c>
      <c r="AD81">
        <f t="shared" si="169"/>
        <v>0</v>
      </c>
      <c r="AE81">
        <f t="shared" si="169"/>
        <v>0</v>
      </c>
      <c r="AF81">
        <f t="shared" si="169"/>
        <v>0</v>
      </c>
      <c r="AG81">
        <f t="shared" si="169"/>
        <v>1</v>
      </c>
      <c r="AH81">
        <f t="shared" si="169"/>
        <v>0</v>
      </c>
      <c r="AI81">
        <f t="shared" si="169"/>
        <v>0</v>
      </c>
      <c r="AJ81">
        <f t="shared" si="169"/>
        <v>1</v>
      </c>
      <c r="AK81">
        <f t="shared" si="169"/>
        <v>0</v>
      </c>
      <c r="AL81">
        <f t="shared" ref="AL81:BP81" si="170">AL15+AL48</f>
        <v>0</v>
      </c>
      <c r="AM81">
        <f t="shared" si="170"/>
        <v>0</v>
      </c>
      <c r="AN81">
        <f t="shared" si="170"/>
        <v>0</v>
      </c>
      <c r="AO81">
        <f t="shared" si="170"/>
        <v>0</v>
      </c>
      <c r="AP81">
        <f t="shared" si="170"/>
        <v>0</v>
      </c>
      <c r="AQ81">
        <f t="shared" si="170"/>
        <v>0</v>
      </c>
      <c r="AR81">
        <f t="shared" si="170"/>
        <v>0</v>
      </c>
      <c r="AS81">
        <f t="shared" si="170"/>
        <v>1</v>
      </c>
      <c r="AT81">
        <f t="shared" si="170"/>
        <v>0</v>
      </c>
      <c r="AU81">
        <f t="shared" si="170"/>
        <v>2</v>
      </c>
      <c r="AV81">
        <f t="shared" si="170"/>
        <v>0</v>
      </c>
      <c r="AW81">
        <f t="shared" si="170"/>
        <v>0</v>
      </c>
      <c r="AX81">
        <f t="shared" si="170"/>
        <v>0</v>
      </c>
      <c r="AY81">
        <f t="shared" si="170"/>
        <v>0</v>
      </c>
      <c r="AZ81">
        <f t="shared" si="170"/>
        <v>0</v>
      </c>
      <c r="BA81">
        <f t="shared" si="170"/>
        <v>1</v>
      </c>
      <c r="BB81">
        <f t="shared" si="170"/>
        <v>0</v>
      </c>
      <c r="BC81">
        <f t="shared" si="170"/>
        <v>0</v>
      </c>
      <c r="BD81">
        <f t="shared" si="170"/>
        <v>1</v>
      </c>
      <c r="BE81">
        <f t="shared" si="170"/>
        <v>0</v>
      </c>
      <c r="BF81">
        <f t="shared" si="170"/>
        <v>1</v>
      </c>
      <c r="BG81">
        <f t="shared" si="170"/>
        <v>0</v>
      </c>
      <c r="BH81">
        <f t="shared" si="170"/>
        <v>0</v>
      </c>
      <c r="BI81">
        <f t="shared" si="170"/>
        <v>0</v>
      </c>
      <c r="BJ81">
        <f t="shared" si="170"/>
        <v>0</v>
      </c>
      <c r="BK81">
        <f t="shared" si="170"/>
        <v>1</v>
      </c>
      <c r="BL81">
        <f t="shared" si="170"/>
        <v>0</v>
      </c>
      <c r="BM81">
        <f t="shared" si="170"/>
        <v>0</v>
      </c>
      <c r="BN81">
        <f t="shared" si="170"/>
        <v>0</v>
      </c>
      <c r="BO81">
        <f t="shared" si="170"/>
        <v>1</v>
      </c>
      <c r="BP81">
        <f t="shared" si="170"/>
        <v>0</v>
      </c>
      <c r="BQ81">
        <f>BQ15+BQ48</f>
        <v>0</v>
      </c>
      <c r="BR81">
        <f t="shared" ref="BR81:CW81" si="171">BR15+BR48</f>
        <v>0</v>
      </c>
      <c r="BS81">
        <f t="shared" si="171"/>
        <v>0</v>
      </c>
      <c r="BT81">
        <f t="shared" si="171"/>
        <v>0</v>
      </c>
      <c r="BU81">
        <f t="shared" si="171"/>
        <v>0</v>
      </c>
      <c r="BV81">
        <f t="shared" si="171"/>
        <v>0</v>
      </c>
      <c r="BW81">
        <f t="shared" si="171"/>
        <v>0</v>
      </c>
      <c r="BX81">
        <f t="shared" si="171"/>
        <v>0</v>
      </c>
      <c r="BY81">
        <f t="shared" si="171"/>
        <v>0</v>
      </c>
      <c r="BZ81">
        <f t="shared" si="171"/>
        <v>0</v>
      </c>
      <c r="CA81">
        <f t="shared" si="171"/>
        <v>0</v>
      </c>
      <c r="CB81">
        <f t="shared" si="171"/>
        <v>0</v>
      </c>
      <c r="CC81">
        <f t="shared" si="171"/>
        <v>0</v>
      </c>
      <c r="CD81">
        <f t="shared" si="171"/>
        <v>0</v>
      </c>
      <c r="CE81">
        <f t="shared" si="171"/>
        <v>0</v>
      </c>
      <c r="CF81">
        <f t="shared" si="171"/>
        <v>0</v>
      </c>
      <c r="CG81">
        <f t="shared" si="171"/>
        <v>0</v>
      </c>
      <c r="CH81">
        <f t="shared" si="171"/>
        <v>0</v>
      </c>
      <c r="CI81">
        <f t="shared" si="171"/>
        <v>0</v>
      </c>
      <c r="CJ81">
        <f t="shared" si="171"/>
        <v>1</v>
      </c>
      <c r="CK81">
        <f t="shared" si="171"/>
        <v>0</v>
      </c>
      <c r="CL81">
        <f t="shared" si="171"/>
        <v>0</v>
      </c>
      <c r="CM81">
        <f t="shared" si="171"/>
        <v>0</v>
      </c>
      <c r="CN81">
        <f t="shared" si="171"/>
        <v>2</v>
      </c>
      <c r="CO81">
        <f t="shared" si="171"/>
        <v>0</v>
      </c>
      <c r="CP81">
        <f t="shared" si="171"/>
        <v>0</v>
      </c>
      <c r="CQ81">
        <f t="shared" si="171"/>
        <v>0</v>
      </c>
      <c r="CR81">
        <f t="shared" si="171"/>
        <v>0</v>
      </c>
      <c r="CS81">
        <f t="shared" si="171"/>
        <v>0</v>
      </c>
      <c r="CT81">
        <f t="shared" si="171"/>
        <v>0</v>
      </c>
      <c r="CU81">
        <f t="shared" si="171"/>
        <v>0</v>
      </c>
      <c r="CV81">
        <f t="shared" si="171"/>
        <v>0</v>
      </c>
      <c r="CW81">
        <f t="shared" si="171"/>
        <v>0</v>
      </c>
      <c r="CX81">
        <f t="shared" ref="CX81:EC81" si="172">CX15+CX48</f>
        <v>0</v>
      </c>
      <c r="CY81">
        <f t="shared" si="172"/>
        <v>0</v>
      </c>
      <c r="CZ81">
        <f t="shared" si="172"/>
        <v>0</v>
      </c>
      <c r="DA81">
        <f t="shared" si="172"/>
        <v>0</v>
      </c>
      <c r="DB81">
        <f t="shared" si="172"/>
        <v>0</v>
      </c>
      <c r="DC81">
        <f t="shared" si="172"/>
        <v>0</v>
      </c>
      <c r="DD81">
        <f t="shared" si="172"/>
        <v>0</v>
      </c>
      <c r="DE81">
        <f t="shared" si="172"/>
        <v>0</v>
      </c>
      <c r="DF81">
        <f t="shared" si="172"/>
        <v>0</v>
      </c>
      <c r="DG81">
        <f t="shared" si="172"/>
        <v>0</v>
      </c>
      <c r="DH81">
        <f t="shared" si="172"/>
        <v>0</v>
      </c>
      <c r="DI81">
        <f t="shared" si="172"/>
        <v>0</v>
      </c>
      <c r="DJ81">
        <f t="shared" si="172"/>
        <v>0</v>
      </c>
      <c r="DK81">
        <f t="shared" si="172"/>
        <v>0</v>
      </c>
      <c r="DL81">
        <f t="shared" si="172"/>
        <v>0</v>
      </c>
      <c r="DM81">
        <f t="shared" si="172"/>
        <v>0</v>
      </c>
      <c r="DN81">
        <f t="shared" si="172"/>
        <v>0</v>
      </c>
      <c r="DO81">
        <f t="shared" si="172"/>
        <v>0</v>
      </c>
      <c r="DP81">
        <f t="shared" si="172"/>
        <v>0</v>
      </c>
      <c r="DQ81">
        <f t="shared" si="172"/>
        <v>0</v>
      </c>
      <c r="DR81">
        <f t="shared" si="172"/>
        <v>0</v>
      </c>
      <c r="DS81">
        <f t="shared" si="172"/>
        <v>0</v>
      </c>
      <c r="DT81">
        <f t="shared" si="172"/>
        <v>0</v>
      </c>
      <c r="DU81">
        <f t="shared" si="172"/>
        <v>0</v>
      </c>
      <c r="DV81">
        <f t="shared" si="172"/>
        <v>0</v>
      </c>
      <c r="DW81">
        <f t="shared" si="172"/>
        <v>0</v>
      </c>
      <c r="DX81">
        <f t="shared" si="172"/>
        <v>0</v>
      </c>
      <c r="DY81">
        <f t="shared" si="172"/>
        <v>0</v>
      </c>
      <c r="DZ81">
        <f t="shared" si="172"/>
        <v>1</v>
      </c>
      <c r="EA81">
        <f t="shared" si="172"/>
        <v>0</v>
      </c>
      <c r="EB81">
        <f t="shared" si="172"/>
        <v>1</v>
      </c>
      <c r="EC81">
        <f t="shared" si="172"/>
        <v>0</v>
      </c>
      <c r="ED81">
        <f t="shared" ref="ED81:FI81" si="173">ED15+ED48</f>
        <v>0</v>
      </c>
      <c r="EE81">
        <f t="shared" si="173"/>
        <v>0</v>
      </c>
      <c r="EF81">
        <f t="shared" si="173"/>
        <v>0</v>
      </c>
      <c r="EG81">
        <f t="shared" si="173"/>
        <v>0</v>
      </c>
      <c r="EH81">
        <f t="shared" si="173"/>
        <v>0</v>
      </c>
      <c r="EI81">
        <f t="shared" si="173"/>
        <v>0</v>
      </c>
      <c r="EJ81">
        <f t="shared" si="173"/>
        <v>0</v>
      </c>
      <c r="EK81">
        <f t="shared" si="173"/>
        <v>0</v>
      </c>
      <c r="EL81">
        <f t="shared" si="173"/>
        <v>0</v>
      </c>
      <c r="EM81">
        <f t="shared" si="173"/>
        <v>0</v>
      </c>
      <c r="EN81">
        <f t="shared" si="173"/>
        <v>1</v>
      </c>
      <c r="EO81">
        <f t="shared" si="173"/>
        <v>0</v>
      </c>
      <c r="EP81">
        <f t="shared" si="173"/>
        <v>0</v>
      </c>
      <c r="EQ81">
        <f t="shared" si="173"/>
        <v>0</v>
      </c>
      <c r="ER81">
        <f t="shared" si="173"/>
        <v>0</v>
      </c>
      <c r="ES81">
        <f t="shared" si="173"/>
        <v>0</v>
      </c>
      <c r="ET81">
        <f t="shared" si="173"/>
        <v>0</v>
      </c>
      <c r="EU81">
        <f t="shared" si="173"/>
        <v>0</v>
      </c>
      <c r="EV81">
        <f t="shared" si="173"/>
        <v>0</v>
      </c>
      <c r="EW81">
        <f t="shared" si="173"/>
        <v>0</v>
      </c>
      <c r="EX81">
        <f t="shared" si="173"/>
        <v>1</v>
      </c>
      <c r="EY81">
        <f t="shared" si="173"/>
        <v>1</v>
      </c>
      <c r="EZ81">
        <f t="shared" si="173"/>
        <v>0</v>
      </c>
      <c r="FA81">
        <f t="shared" si="173"/>
        <v>0</v>
      </c>
      <c r="FB81">
        <f t="shared" si="173"/>
        <v>0</v>
      </c>
      <c r="FC81">
        <f t="shared" si="173"/>
        <v>1</v>
      </c>
      <c r="FD81">
        <f t="shared" si="173"/>
        <v>0</v>
      </c>
      <c r="FE81">
        <f t="shared" si="173"/>
        <v>1</v>
      </c>
      <c r="FF81">
        <f t="shared" si="173"/>
        <v>1</v>
      </c>
      <c r="FG81">
        <f t="shared" si="173"/>
        <v>0</v>
      </c>
      <c r="FH81">
        <f t="shared" si="173"/>
        <v>0</v>
      </c>
      <c r="FI81">
        <f t="shared" si="173"/>
        <v>0</v>
      </c>
      <c r="FJ81">
        <f t="shared" ref="FJ81:FT81" si="174">FJ15+FJ48</f>
        <v>0</v>
      </c>
      <c r="FK81">
        <f t="shared" si="174"/>
        <v>0</v>
      </c>
      <c r="FL81">
        <f t="shared" si="174"/>
        <v>0</v>
      </c>
      <c r="FM81">
        <f t="shared" si="174"/>
        <v>1</v>
      </c>
      <c r="FN81">
        <f t="shared" si="174"/>
        <v>0</v>
      </c>
      <c r="FO81">
        <f t="shared" si="174"/>
        <v>0</v>
      </c>
      <c r="FP81">
        <f t="shared" si="174"/>
        <v>0</v>
      </c>
      <c r="FQ81">
        <f t="shared" si="174"/>
        <v>0</v>
      </c>
      <c r="FR81">
        <f t="shared" si="174"/>
        <v>1</v>
      </c>
      <c r="FS81">
        <f t="shared" si="174"/>
        <v>0</v>
      </c>
      <c r="FT81">
        <f t="shared" si="174"/>
        <v>1</v>
      </c>
      <c r="FV81">
        <f t="shared" si="149"/>
        <v>29</v>
      </c>
    </row>
    <row r="82" spans="2:183">
      <c r="B82" s="139"/>
      <c r="D82" s="27" t="s">
        <v>34</v>
      </c>
      <c r="E82" s="161" t="s">
        <v>34</v>
      </c>
      <c r="F82">
        <f t="shared" ref="F82:AK82" si="175">F16+F49</f>
        <v>0</v>
      </c>
      <c r="G82">
        <f t="shared" si="175"/>
        <v>0</v>
      </c>
      <c r="H82">
        <f t="shared" si="175"/>
        <v>0</v>
      </c>
      <c r="I82">
        <f t="shared" si="175"/>
        <v>0</v>
      </c>
      <c r="J82">
        <f t="shared" si="175"/>
        <v>0</v>
      </c>
      <c r="K82">
        <f t="shared" si="175"/>
        <v>0</v>
      </c>
      <c r="L82">
        <f t="shared" si="175"/>
        <v>0</v>
      </c>
      <c r="M82">
        <f t="shared" si="175"/>
        <v>0</v>
      </c>
      <c r="N82">
        <f t="shared" si="175"/>
        <v>0</v>
      </c>
      <c r="O82">
        <f t="shared" si="175"/>
        <v>0</v>
      </c>
      <c r="P82">
        <f t="shared" si="175"/>
        <v>0</v>
      </c>
      <c r="Q82">
        <f t="shared" si="175"/>
        <v>0</v>
      </c>
      <c r="R82">
        <f t="shared" si="175"/>
        <v>0</v>
      </c>
      <c r="S82">
        <f t="shared" si="175"/>
        <v>0</v>
      </c>
      <c r="T82">
        <f t="shared" si="175"/>
        <v>0</v>
      </c>
      <c r="U82">
        <f t="shared" si="175"/>
        <v>0</v>
      </c>
      <c r="V82">
        <f t="shared" si="175"/>
        <v>0</v>
      </c>
      <c r="W82">
        <f t="shared" si="175"/>
        <v>0</v>
      </c>
      <c r="X82">
        <f t="shared" si="175"/>
        <v>0</v>
      </c>
      <c r="Y82">
        <f t="shared" si="175"/>
        <v>0</v>
      </c>
      <c r="Z82">
        <f t="shared" si="175"/>
        <v>0</v>
      </c>
      <c r="AA82">
        <f t="shared" si="175"/>
        <v>0</v>
      </c>
      <c r="AB82">
        <f t="shared" si="175"/>
        <v>0</v>
      </c>
      <c r="AC82">
        <f t="shared" si="175"/>
        <v>0</v>
      </c>
      <c r="AD82">
        <f t="shared" si="175"/>
        <v>0</v>
      </c>
      <c r="AE82">
        <f t="shared" si="175"/>
        <v>0</v>
      </c>
      <c r="AF82">
        <f t="shared" si="175"/>
        <v>0</v>
      </c>
      <c r="AG82">
        <f t="shared" si="175"/>
        <v>0</v>
      </c>
      <c r="AH82">
        <f t="shared" si="175"/>
        <v>2</v>
      </c>
      <c r="AI82">
        <f t="shared" si="175"/>
        <v>0</v>
      </c>
      <c r="AJ82">
        <f t="shared" si="175"/>
        <v>0</v>
      </c>
      <c r="AK82">
        <f t="shared" si="175"/>
        <v>0</v>
      </c>
      <c r="AL82">
        <f t="shared" ref="AL82:BP82" si="176">AL16+AL49</f>
        <v>0</v>
      </c>
      <c r="AM82">
        <f t="shared" si="176"/>
        <v>0</v>
      </c>
      <c r="AN82">
        <f t="shared" si="176"/>
        <v>0</v>
      </c>
      <c r="AO82">
        <f t="shared" si="176"/>
        <v>0</v>
      </c>
      <c r="AP82">
        <f t="shared" si="176"/>
        <v>0</v>
      </c>
      <c r="AQ82">
        <f t="shared" si="176"/>
        <v>0</v>
      </c>
      <c r="AR82">
        <f t="shared" si="176"/>
        <v>0</v>
      </c>
      <c r="AS82">
        <f t="shared" si="176"/>
        <v>0</v>
      </c>
      <c r="AT82">
        <f t="shared" si="176"/>
        <v>0</v>
      </c>
      <c r="AU82">
        <f t="shared" si="176"/>
        <v>0</v>
      </c>
      <c r="AV82">
        <f t="shared" si="176"/>
        <v>0</v>
      </c>
      <c r="AW82">
        <f t="shared" si="176"/>
        <v>0</v>
      </c>
      <c r="AX82">
        <f t="shared" si="176"/>
        <v>0</v>
      </c>
      <c r="AY82">
        <f t="shared" si="176"/>
        <v>0</v>
      </c>
      <c r="AZ82">
        <f t="shared" si="176"/>
        <v>0</v>
      </c>
      <c r="BA82">
        <f t="shared" si="176"/>
        <v>0</v>
      </c>
      <c r="BB82">
        <f t="shared" si="176"/>
        <v>0</v>
      </c>
      <c r="BC82">
        <f t="shared" si="176"/>
        <v>0</v>
      </c>
      <c r="BD82">
        <f t="shared" si="176"/>
        <v>0</v>
      </c>
      <c r="BE82">
        <f t="shared" si="176"/>
        <v>0</v>
      </c>
      <c r="BF82">
        <f t="shared" si="176"/>
        <v>0</v>
      </c>
      <c r="BG82">
        <f t="shared" si="176"/>
        <v>0</v>
      </c>
      <c r="BH82">
        <f t="shared" si="176"/>
        <v>0</v>
      </c>
      <c r="BI82">
        <f t="shared" si="176"/>
        <v>0</v>
      </c>
      <c r="BJ82">
        <f t="shared" si="176"/>
        <v>1</v>
      </c>
      <c r="BK82">
        <f t="shared" si="176"/>
        <v>0</v>
      </c>
      <c r="BL82">
        <f t="shared" si="176"/>
        <v>0</v>
      </c>
      <c r="BM82">
        <f t="shared" si="176"/>
        <v>1</v>
      </c>
      <c r="BN82">
        <f t="shared" si="176"/>
        <v>0</v>
      </c>
      <c r="BO82">
        <f t="shared" si="176"/>
        <v>0</v>
      </c>
      <c r="BP82">
        <f t="shared" si="176"/>
        <v>1</v>
      </c>
      <c r="BQ82">
        <f>BQ16+BQ49</f>
        <v>0</v>
      </c>
      <c r="BR82">
        <f t="shared" ref="BR82:CW82" si="177">BR16+BR49</f>
        <v>0</v>
      </c>
      <c r="BS82">
        <f t="shared" si="177"/>
        <v>0</v>
      </c>
      <c r="BT82">
        <f t="shared" si="177"/>
        <v>0</v>
      </c>
      <c r="BU82">
        <f t="shared" si="177"/>
        <v>0</v>
      </c>
      <c r="BV82">
        <f t="shared" si="177"/>
        <v>0</v>
      </c>
      <c r="BW82">
        <f t="shared" si="177"/>
        <v>0</v>
      </c>
      <c r="BX82">
        <f t="shared" si="177"/>
        <v>0</v>
      </c>
      <c r="BY82">
        <f t="shared" si="177"/>
        <v>0</v>
      </c>
      <c r="BZ82">
        <f t="shared" si="177"/>
        <v>0</v>
      </c>
      <c r="CA82">
        <f t="shared" si="177"/>
        <v>0</v>
      </c>
      <c r="CB82">
        <f t="shared" si="177"/>
        <v>0</v>
      </c>
      <c r="CC82">
        <f t="shared" si="177"/>
        <v>0</v>
      </c>
      <c r="CD82">
        <f t="shared" si="177"/>
        <v>0</v>
      </c>
      <c r="CE82">
        <f t="shared" si="177"/>
        <v>0</v>
      </c>
      <c r="CF82">
        <f t="shared" si="177"/>
        <v>0</v>
      </c>
      <c r="CG82">
        <f t="shared" si="177"/>
        <v>0</v>
      </c>
      <c r="CH82">
        <f t="shared" si="177"/>
        <v>0</v>
      </c>
      <c r="CI82">
        <f t="shared" si="177"/>
        <v>0</v>
      </c>
      <c r="CJ82">
        <f t="shared" si="177"/>
        <v>0</v>
      </c>
      <c r="CK82">
        <f t="shared" si="177"/>
        <v>0</v>
      </c>
      <c r="CL82">
        <f t="shared" si="177"/>
        <v>0</v>
      </c>
      <c r="CM82">
        <f t="shared" si="177"/>
        <v>0</v>
      </c>
      <c r="CN82">
        <f t="shared" si="177"/>
        <v>0</v>
      </c>
      <c r="CO82">
        <f t="shared" si="177"/>
        <v>1</v>
      </c>
      <c r="CP82">
        <f t="shared" si="177"/>
        <v>0</v>
      </c>
      <c r="CQ82">
        <f t="shared" si="177"/>
        <v>0</v>
      </c>
      <c r="CR82">
        <f t="shared" si="177"/>
        <v>0</v>
      </c>
      <c r="CS82">
        <f t="shared" si="177"/>
        <v>0</v>
      </c>
      <c r="CT82">
        <f t="shared" si="177"/>
        <v>0</v>
      </c>
      <c r="CU82">
        <f t="shared" si="177"/>
        <v>0</v>
      </c>
      <c r="CV82">
        <f t="shared" si="177"/>
        <v>0</v>
      </c>
      <c r="CW82">
        <f t="shared" si="177"/>
        <v>0</v>
      </c>
      <c r="CX82">
        <f t="shared" ref="CX82:EC82" si="178">CX16+CX49</f>
        <v>0</v>
      </c>
      <c r="CY82">
        <f t="shared" si="178"/>
        <v>0</v>
      </c>
      <c r="CZ82">
        <f t="shared" si="178"/>
        <v>0</v>
      </c>
      <c r="DA82">
        <f t="shared" si="178"/>
        <v>0</v>
      </c>
      <c r="DB82">
        <f t="shared" si="178"/>
        <v>0</v>
      </c>
      <c r="DC82">
        <f t="shared" si="178"/>
        <v>0</v>
      </c>
      <c r="DD82">
        <f t="shared" si="178"/>
        <v>1</v>
      </c>
      <c r="DE82">
        <f t="shared" si="178"/>
        <v>2</v>
      </c>
      <c r="DF82">
        <f t="shared" si="178"/>
        <v>1</v>
      </c>
      <c r="DG82">
        <f t="shared" si="178"/>
        <v>0</v>
      </c>
      <c r="DH82">
        <f t="shared" si="178"/>
        <v>0</v>
      </c>
      <c r="DI82">
        <f t="shared" si="178"/>
        <v>0</v>
      </c>
      <c r="DJ82">
        <f t="shared" si="178"/>
        <v>0</v>
      </c>
      <c r="DK82">
        <f t="shared" si="178"/>
        <v>0</v>
      </c>
      <c r="DL82">
        <f t="shared" si="178"/>
        <v>1</v>
      </c>
      <c r="DM82">
        <f t="shared" si="178"/>
        <v>0</v>
      </c>
      <c r="DN82">
        <f t="shared" si="178"/>
        <v>1</v>
      </c>
      <c r="DO82">
        <f t="shared" si="178"/>
        <v>0</v>
      </c>
      <c r="DP82">
        <f t="shared" si="178"/>
        <v>1</v>
      </c>
      <c r="DQ82">
        <f t="shared" si="178"/>
        <v>0</v>
      </c>
      <c r="DR82">
        <f t="shared" si="178"/>
        <v>0</v>
      </c>
      <c r="DS82">
        <f t="shared" si="178"/>
        <v>0</v>
      </c>
      <c r="DT82">
        <f t="shared" si="178"/>
        <v>1</v>
      </c>
      <c r="DU82">
        <f t="shared" si="178"/>
        <v>1</v>
      </c>
      <c r="DV82">
        <f t="shared" si="178"/>
        <v>0</v>
      </c>
      <c r="DW82">
        <f t="shared" si="178"/>
        <v>2</v>
      </c>
      <c r="DX82">
        <f t="shared" si="178"/>
        <v>0</v>
      </c>
      <c r="DY82">
        <f t="shared" si="178"/>
        <v>1</v>
      </c>
      <c r="DZ82">
        <f t="shared" si="178"/>
        <v>0</v>
      </c>
      <c r="EA82">
        <f t="shared" si="178"/>
        <v>0</v>
      </c>
      <c r="EB82">
        <f t="shared" si="178"/>
        <v>1</v>
      </c>
      <c r="EC82">
        <f t="shared" si="178"/>
        <v>0</v>
      </c>
      <c r="ED82">
        <f t="shared" ref="ED82:FI82" si="179">ED16+ED49</f>
        <v>1</v>
      </c>
      <c r="EE82">
        <f t="shared" si="179"/>
        <v>0</v>
      </c>
      <c r="EF82">
        <f t="shared" si="179"/>
        <v>1</v>
      </c>
      <c r="EG82">
        <f t="shared" si="179"/>
        <v>1</v>
      </c>
      <c r="EH82">
        <f t="shared" si="179"/>
        <v>0</v>
      </c>
      <c r="EI82">
        <f t="shared" si="179"/>
        <v>0</v>
      </c>
      <c r="EJ82">
        <f t="shared" si="179"/>
        <v>0</v>
      </c>
      <c r="EK82">
        <f t="shared" si="179"/>
        <v>0</v>
      </c>
      <c r="EL82">
        <f t="shared" si="179"/>
        <v>0</v>
      </c>
      <c r="EM82">
        <f t="shared" si="179"/>
        <v>0</v>
      </c>
      <c r="EN82">
        <f t="shared" si="179"/>
        <v>0</v>
      </c>
      <c r="EO82">
        <f t="shared" si="179"/>
        <v>0</v>
      </c>
      <c r="EP82">
        <f t="shared" si="179"/>
        <v>0</v>
      </c>
      <c r="EQ82">
        <f t="shared" si="179"/>
        <v>0</v>
      </c>
      <c r="ER82">
        <f t="shared" si="179"/>
        <v>0</v>
      </c>
      <c r="ES82">
        <f t="shared" si="179"/>
        <v>0</v>
      </c>
      <c r="ET82">
        <f t="shared" si="179"/>
        <v>0</v>
      </c>
      <c r="EU82">
        <f t="shared" si="179"/>
        <v>0</v>
      </c>
      <c r="EV82">
        <f t="shared" si="179"/>
        <v>0</v>
      </c>
      <c r="EW82">
        <f t="shared" si="179"/>
        <v>0</v>
      </c>
      <c r="EX82">
        <f t="shared" si="179"/>
        <v>0</v>
      </c>
      <c r="EY82">
        <f t="shared" si="179"/>
        <v>0</v>
      </c>
      <c r="EZ82">
        <f t="shared" si="179"/>
        <v>0</v>
      </c>
      <c r="FA82">
        <f t="shared" si="179"/>
        <v>0</v>
      </c>
      <c r="FB82">
        <f t="shared" si="179"/>
        <v>0</v>
      </c>
      <c r="FC82">
        <f t="shared" si="179"/>
        <v>0</v>
      </c>
      <c r="FD82">
        <f t="shared" si="179"/>
        <v>0</v>
      </c>
      <c r="FE82">
        <f t="shared" si="179"/>
        <v>0</v>
      </c>
      <c r="FF82">
        <f t="shared" si="179"/>
        <v>0</v>
      </c>
      <c r="FG82">
        <f t="shared" si="179"/>
        <v>0</v>
      </c>
      <c r="FH82">
        <f t="shared" si="179"/>
        <v>0</v>
      </c>
      <c r="FI82">
        <f t="shared" si="179"/>
        <v>0</v>
      </c>
      <c r="FJ82">
        <f t="shared" ref="FJ82:FT82" si="180">FJ16+FJ49</f>
        <v>1</v>
      </c>
      <c r="FK82">
        <f t="shared" si="180"/>
        <v>0</v>
      </c>
      <c r="FL82">
        <f t="shared" si="180"/>
        <v>1</v>
      </c>
      <c r="FM82">
        <f t="shared" si="180"/>
        <v>0</v>
      </c>
      <c r="FN82">
        <f t="shared" si="180"/>
        <v>0</v>
      </c>
      <c r="FO82">
        <f t="shared" si="180"/>
        <v>0</v>
      </c>
      <c r="FP82">
        <f t="shared" si="180"/>
        <v>0</v>
      </c>
      <c r="FQ82">
        <f t="shared" si="180"/>
        <v>0</v>
      </c>
      <c r="FR82">
        <f t="shared" si="180"/>
        <v>0</v>
      </c>
      <c r="FS82">
        <f t="shared" si="180"/>
        <v>2</v>
      </c>
      <c r="FT82">
        <f t="shared" si="180"/>
        <v>0</v>
      </c>
      <c r="FV82">
        <f t="shared" si="149"/>
        <v>26</v>
      </c>
    </row>
    <row r="83" spans="2:183" ht="15.75" thickBot="1">
      <c r="B83" s="139"/>
      <c r="D83" s="105" t="s">
        <v>25</v>
      </c>
      <c r="E83" s="106"/>
      <c r="F83" s="106">
        <f>SUM(F76:F82)</f>
        <v>0</v>
      </c>
      <c r="G83" s="106">
        <f t="shared" ref="G83:BR83" si="181">SUM(G76:G82)</f>
        <v>1</v>
      </c>
      <c r="H83" s="106">
        <f t="shared" si="181"/>
        <v>0</v>
      </c>
      <c r="I83" s="106">
        <f t="shared" si="181"/>
        <v>0</v>
      </c>
      <c r="J83" s="106">
        <f t="shared" si="181"/>
        <v>0</v>
      </c>
      <c r="K83" s="106">
        <f t="shared" si="181"/>
        <v>0</v>
      </c>
      <c r="L83" s="106">
        <f t="shared" si="181"/>
        <v>0</v>
      </c>
      <c r="M83" s="106">
        <f t="shared" si="181"/>
        <v>1</v>
      </c>
      <c r="N83" s="106">
        <f t="shared" si="181"/>
        <v>0</v>
      </c>
      <c r="O83" s="106">
        <f t="shared" si="181"/>
        <v>1</v>
      </c>
      <c r="P83" s="106">
        <f t="shared" si="181"/>
        <v>1</v>
      </c>
      <c r="Q83" s="106">
        <f t="shared" si="181"/>
        <v>0</v>
      </c>
      <c r="R83" s="106">
        <f t="shared" si="181"/>
        <v>0</v>
      </c>
      <c r="S83" s="106">
        <f t="shared" si="181"/>
        <v>0</v>
      </c>
      <c r="T83" s="106">
        <f t="shared" si="181"/>
        <v>0</v>
      </c>
      <c r="U83" s="106">
        <f t="shared" si="181"/>
        <v>1</v>
      </c>
      <c r="V83" s="106">
        <f t="shared" si="181"/>
        <v>0</v>
      </c>
      <c r="W83" s="106">
        <f t="shared" si="181"/>
        <v>1</v>
      </c>
      <c r="X83" s="106">
        <f t="shared" si="181"/>
        <v>0</v>
      </c>
      <c r="Y83" s="106">
        <f t="shared" si="181"/>
        <v>0</v>
      </c>
      <c r="Z83" s="106">
        <f t="shared" si="181"/>
        <v>1</v>
      </c>
      <c r="AA83" s="106">
        <f t="shared" si="181"/>
        <v>0</v>
      </c>
      <c r="AB83" s="106">
        <f t="shared" si="181"/>
        <v>0</v>
      </c>
      <c r="AC83" s="106">
        <f t="shared" si="181"/>
        <v>0</v>
      </c>
      <c r="AD83" s="106">
        <f t="shared" si="181"/>
        <v>0</v>
      </c>
      <c r="AE83" s="106">
        <f t="shared" si="181"/>
        <v>0</v>
      </c>
      <c r="AF83" s="106">
        <f t="shared" si="181"/>
        <v>1</v>
      </c>
      <c r="AG83" s="106">
        <f t="shared" si="181"/>
        <v>1</v>
      </c>
      <c r="AH83" s="106">
        <f t="shared" si="181"/>
        <v>2</v>
      </c>
      <c r="AI83" s="106">
        <f t="shared" si="181"/>
        <v>0</v>
      </c>
      <c r="AJ83" s="106">
        <f t="shared" si="181"/>
        <v>1</v>
      </c>
      <c r="AK83" s="106">
        <f t="shared" si="181"/>
        <v>0</v>
      </c>
      <c r="AL83" s="106">
        <f t="shared" si="181"/>
        <v>0</v>
      </c>
      <c r="AM83" s="106">
        <f t="shared" si="181"/>
        <v>0</v>
      </c>
      <c r="AN83" s="106">
        <f t="shared" si="181"/>
        <v>0</v>
      </c>
      <c r="AO83" s="106">
        <f t="shared" si="181"/>
        <v>1</v>
      </c>
      <c r="AP83" s="106">
        <f t="shared" si="181"/>
        <v>1</v>
      </c>
      <c r="AQ83" s="106">
        <f t="shared" si="181"/>
        <v>0</v>
      </c>
      <c r="AR83" s="106">
        <f t="shared" si="181"/>
        <v>0</v>
      </c>
      <c r="AS83" s="106">
        <f t="shared" si="181"/>
        <v>1</v>
      </c>
      <c r="AT83" s="106">
        <f t="shared" si="181"/>
        <v>0</v>
      </c>
      <c r="AU83" s="106">
        <f t="shared" si="181"/>
        <v>2</v>
      </c>
      <c r="AV83" s="106">
        <f t="shared" si="181"/>
        <v>0</v>
      </c>
      <c r="AW83" s="106">
        <f t="shared" si="181"/>
        <v>2</v>
      </c>
      <c r="AX83" s="106">
        <f t="shared" si="181"/>
        <v>0</v>
      </c>
      <c r="AY83" s="106">
        <f t="shared" si="181"/>
        <v>0</v>
      </c>
      <c r="AZ83" s="106">
        <f t="shared" si="181"/>
        <v>0</v>
      </c>
      <c r="BA83" s="106">
        <f t="shared" si="181"/>
        <v>1</v>
      </c>
      <c r="BB83" s="106">
        <f t="shared" si="181"/>
        <v>0</v>
      </c>
      <c r="BC83" s="106">
        <f t="shared" si="181"/>
        <v>0</v>
      </c>
      <c r="BD83" s="106">
        <f t="shared" si="181"/>
        <v>1</v>
      </c>
      <c r="BE83" s="106">
        <f t="shared" si="181"/>
        <v>0</v>
      </c>
      <c r="BF83" s="106">
        <f t="shared" si="181"/>
        <v>1</v>
      </c>
      <c r="BG83" s="106">
        <f t="shared" si="181"/>
        <v>0</v>
      </c>
      <c r="BH83" s="106">
        <f t="shared" si="181"/>
        <v>0</v>
      </c>
      <c r="BI83" s="106">
        <f t="shared" si="181"/>
        <v>0</v>
      </c>
      <c r="BJ83" s="106">
        <f t="shared" si="181"/>
        <v>1</v>
      </c>
      <c r="BK83" s="106">
        <f t="shared" si="181"/>
        <v>1</v>
      </c>
      <c r="BL83" s="106">
        <f t="shared" si="181"/>
        <v>0</v>
      </c>
      <c r="BM83" s="106">
        <f t="shared" si="181"/>
        <v>1</v>
      </c>
      <c r="BN83" s="106">
        <f t="shared" si="181"/>
        <v>0</v>
      </c>
      <c r="BO83" s="106">
        <f t="shared" si="181"/>
        <v>1</v>
      </c>
      <c r="BP83" s="106">
        <f t="shared" si="181"/>
        <v>1</v>
      </c>
      <c r="BQ83" s="106">
        <f t="shared" si="181"/>
        <v>0</v>
      </c>
      <c r="BR83" s="106">
        <f t="shared" si="181"/>
        <v>0</v>
      </c>
      <c r="BS83" s="106">
        <f t="shared" ref="BS83:ED83" si="182">SUM(BS76:BS82)</f>
        <v>1</v>
      </c>
      <c r="BT83" s="106">
        <f t="shared" si="182"/>
        <v>0</v>
      </c>
      <c r="BU83" s="106">
        <f t="shared" si="182"/>
        <v>0</v>
      </c>
      <c r="BV83" s="106">
        <f t="shared" si="182"/>
        <v>0</v>
      </c>
      <c r="BW83" s="106">
        <f t="shared" si="182"/>
        <v>0</v>
      </c>
      <c r="BX83" s="106">
        <f t="shared" si="182"/>
        <v>0</v>
      </c>
      <c r="BY83" s="106">
        <f t="shared" si="182"/>
        <v>0</v>
      </c>
      <c r="BZ83" s="106">
        <f t="shared" si="182"/>
        <v>0</v>
      </c>
      <c r="CA83" s="106">
        <f t="shared" si="182"/>
        <v>0</v>
      </c>
      <c r="CB83" s="106">
        <f t="shared" si="182"/>
        <v>1</v>
      </c>
      <c r="CC83" s="106">
        <f t="shared" si="182"/>
        <v>0</v>
      </c>
      <c r="CD83" s="106">
        <f t="shared" si="182"/>
        <v>1</v>
      </c>
      <c r="CE83" s="106">
        <f t="shared" si="182"/>
        <v>0</v>
      </c>
      <c r="CF83" s="106">
        <f t="shared" si="182"/>
        <v>0</v>
      </c>
      <c r="CG83" s="106">
        <f t="shared" si="182"/>
        <v>1</v>
      </c>
      <c r="CH83" s="106">
        <f t="shared" si="182"/>
        <v>0</v>
      </c>
      <c r="CI83" s="106">
        <f t="shared" si="182"/>
        <v>0</v>
      </c>
      <c r="CJ83" s="106">
        <f t="shared" si="182"/>
        <v>1</v>
      </c>
      <c r="CK83" s="106">
        <f t="shared" si="182"/>
        <v>0</v>
      </c>
      <c r="CL83" s="106">
        <f t="shared" si="182"/>
        <v>0</v>
      </c>
      <c r="CM83" s="106">
        <f t="shared" si="182"/>
        <v>1</v>
      </c>
      <c r="CN83" s="106">
        <f t="shared" si="182"/>
        <v>2</v>
      </c>
      <c r="CO83" s="106">
        <f t="shared" si="182"/>
        <v>1</v>
      </c>
      <c r="CP83" s="106">
        <f t="shared" si="182"/>
        <v>0</v>
      </c>
      <c r="CQ83" s="106">
        <f t="shared" si="182"/>
        <v>0</v>
      </c>
      <c r="CR83" s="106">
        <f t="shared" si="182"/>
        <v>0</v>
      </c>
      <c r="CS83" s="106">
        <f t="shared" si="182"/>
        <v>0</v>
      </c>
      <c r="CT83" s="106">
        <f t="shared" si="182"/>
        <v>0</v>
      </c>
      <c r="CU83" s="106">
        <f t="shared" si="182"/>
        <v>0</v>
      </c>
      <c r="CV83" s="106">
        <f t="shared" si="182"/>
        <v>0</v>
      </c>
      <c r="CW83" s="106">
        <f t="shared" si="182"/>
        <v>0</v>
      </c>
      <c r="CX83" s="106">
        <f t="shared" si="182"/>
        <v>0</v>
      </c>
      <c r="CY83" s="106">
        <f t="shared" si="182"/>
        <v>0</v>
      </c>
      <c r="CZ83" s="106">
        <f t="shared" si="182"/>
        <v>1</v>
      </c>
      <c r="DA83" s="106">
        <f t="shared" si="182"/>
        <v>0</v>
      </c>
      <c r="DB83" s="106">
        <f t="shared" si="182"/>
        <v>0</v>
      </c>
      <c r="DC83" s="106">
        <f t="shared" si="182"/>
        <v>0</v>
      </c>
      <c r="DD83" s="106">
        <f t="shared" si="182"/>
        <v>1</v>
      </c>
      <c r="DE83" s="106">
        <f t="shared" si="182"/>
        <v>2</v>
      </c>
      <c r="DF83" s="106">
        <f t="shared" si="182"/>
        <v>1</v>
      </c>
      <c r="DG83" s="106">
        <f t="shared" si="182"/>
        <v>0</v>
      </c>
      <c r="DH83" s="106">
        <f t="shared" si="182"/>
        <v>0</v>
      </c>
      <c r="DI83" s="106">
        <f t="shared" si="182"/>
        <v>0</v>
      </c>
      <c r="DJ83" s="106">
        <f t="shared" si="182"/>
        <v>0</v>
      </c>
      <c r="DK83" s="106">
        <f t="shared" si="182"/>
        <v>0</v>
      </c>
      <c r="DL83" s="106">
        <f t="shared" si="182"/>
        <v>1</v>
      </c>
      <c r="DM83" s="106">
        <f t="shared" si="182"/>
        <v>0</v>
      </c>
      <c r="DN83" s="106">
        <f t="shared" si="182"/>
        <v>1</v>
      </c>
      <c r="DO83" s="106">
        <f t="shared" si="182"/>
        <v>0</v>
      </c>
      <c r="DP83" s="106">
        <f t="shared" si="182"/>
        <v>3</v>
      </c>
      <c r="DQ83" s="106">
        <f t="shared" si="182"/>
        <v>0</v>
      </c>
      <c r="DR83" s="106">
        <f t="shared" si="182"/>
        <v>0</v>
      </c>
      <c r="DS83" s="106">
        <f t="shared" si="182"/>
        <v>0</v>
      </c>
      <c r="DT83" s="106">
        <f t="shared" si="182"/>
        <v>1</v>
      </c>
      <c r="DU83" s="106">
        <f t="shared" si="182"/>
        <v>1</v>
      </c>
      <c r="DV83" s="106">
        <f t="shared" si="182"/>
        <v>0</v>
      </c>
      <c r="DW83" s="106">
        <f t="shared" si="182"/>
        <v>2</v>
      </c>
      <c r="DX83" s="106">
        <f t="shared" si="182"/>
        <v>0</v>
      </c>
      <c r="DY83" s="106">
        <f t="shared" si="182"/>
        <v>1</v>
      </c>
      <c r="DZ83" s="106">
        <f t="shared" si="182"/>
        <v>1</v>
      </c>
      <c r="EA83" s="106">
        <f t="shared" si="182"/>
        <v>0</v>
      </c>
      <c r="EB83" s="106">
        <f t="shared" si="182"/>
        <v>2</v>
      </c>
      <c r="EC83" s="106">
        <f t="shared" si="182"/>
        <v>0</v>
      </c>
      <c r="ED83" s="106">
        <f t="shared" si="182"/>
        <v>1</v>
      </c>
      <c r="EE83" s="106">
        <f t="shared" ref="EE83:FT83" si="183">SUM(EE76:EE82)</f>
        <v>1</v>
      </c>
      <c r="EF83" s="106">
        <f t="shared" si="183"/>
        <v>1</v>
      </c>
      <c r="EG83" s="106">
        <f t="shared" si="183"/>
        <v>1</v>
      </c>
      <c r="EH83" s="106">
        <f t="shared" si="183"/>
        <v>0</v>
      </c>
      <c r="EI83" s="106">
        <f t="shared" si="183"/>
        <v>0</v>
      </c>
      <c r="EJ83" s="106">
        <f t="shared" si="183"/>
        <v>0</v>
      </c>
      <c r="EK83" s="106">
        <f t="shared" si="183"/>
        <v>1</v>
      </c>
      <c r="EL83" s="106">
        <f t="shared" si="183"/>
        <v>0</v>
      </c>
      <c r="EM83" s="106">
        <f t="shared" si="183"/>
        <v>0</v>
      </c>
      <c r="EN83" s="106">
        <f t="shared" si="183"/>
        <v>1</v>
      </c>
      <c r="EO83" s="106">
        <f t="shared" si="183"/>
        <v>0</v>
      </c>
      <c r="EP83" s="106">
        <f t="shared" si="183"/>
        <v>0</v>
      </c>
      <c r="EQ83" s="106">
        <f t="shared" si="183"/>
        <v>0</v>
      </c>
      <c r="ER83" s="106">
        <f t="shared" si="183"/>
        <v>1</v>
      </c>
      <c r="ES83" s="106">
        <f t="shared" si="183"/>
        <v>0</v>
      </c>
      <c r="ET83" s="106">
        <f t="shared" si="183"/>
        <v>0</v>
      </c>
      <c r="EU83" s="106">
        <f t="shared" si="183"/>
        <v>0</v>
      </c>
      <c r="EV83" s="106">
        <f t="shared" si="183"/>
        <v>0</v>
      </c>
      <c r="EW83" s="106">
        <f t="shared" si="183"/>
        <v>0</v>
      </c>
      <c r="EX83" s="106">
        <f t="shared" si="183"/>
        <v>1</v>
      </c>
      <c r="EY83" s="106">
        <f t="shared" si="183"/>
        <v>2</v>
      </c>
      <c r="EZ83" s="106">
        <f t="shared" si="183"/>
        <v>0</v>
      </c>
      <c r="FA83" s="106">
        <f t="shared" si="183"/>
        <v>0</v>
      </c>
      <c r="FB83" s="106">
        <f t="shared" si="183"/>
        <v>0</v>
      </c>
      <c r="FC83" s="106">
        <f t="shared" si="183"/>
        <v>1</v>
      </c>
      <c r="FD83" s="106">
        <f t="shared" si="183"/>
        <v>0</v>
      </c>
      <c r="FE83" s="106">
        <f t="shared" si="183"/>
        <v>2</v>
      </c>
      <c r="FF83" s="106">
        <f t="shared" si="183"/>
        <v>1</v>
      </c>
      <c r="FG83" s="106">
        <f t="shared" si="183"/>
        <v>0</v>
      </c>
      <c r="FH83" s="106">
        <f t="shared" si="183"/>
        <v>0</v>
      </c>
      <c r="FI83" s="106">
        <f t="shared" si="183"/>
        <v>0</v>
      </c>
      <c r="FJ83" s="106">
        <f t="shared" si="183"/>
        <v>1</v>
      </c>
      <c r="FK83" s="106">
        <f t="shared" si="183"/>
        <v>0</v>
      </c>
      <c r="FL83" s="106">
        <f t="shared" si="183"/>
        <v>1</v>
      </c>
      <c r="FM83" s="106">
        <f t="shared" si="183"/>
        <v>1</v>
      </c>
      <c r="FN83" s="106">
        <f t="shared" si="183"/>
        <v>0</v>
      </c>
      <c r="FO83" s="106">
        <f t="shared" si="183"/>
        <v>0</v>
      </c>
      <c r="FP83" s="106">
        <f t="shared" si="183"/>
        <v>1</v>
      </c>
      <c r="FQ83" s="106">
        <f t="shared" si="183"/>
        <v>0</v>
      </c>
      <c r="FR83" s="106">
        <f t="shared" si="183"/>
        <v>1</v>
      </c>
      <c r="FS83" s="106">
        <f t="shared" si="183"/>
        <v>2</v>
      </c>
      <c r="FT83" s="106">
        <f t="shared" si="183"/>
        <v>1</v>
      </c>
      <c r="FV83" s="106">
        <f t="shared" ref="FV83" si="184">SUM(FV76:FV82)</f>
        <v>76</v>
      </c>
    </row>
    <row r="84" spans="2:183" ht="15.75" thickTop="1">
      <c r="B84" s="139"/>
    </row>
    <row r="85" spans="2:183">
      <c r="B85" s="139"/>
      <c r="D85" s="98" t="s">
        <v>45</v>
      </c>
    </row>
    <row r="86" spans="2:183">
      <c r="B86" s="139"/>
      <c r="D86" t="s">
        <v>46</v>
      </c>
      <c r="F86">
        <f>SUM(F76:F78)</f>
        <v>0</v>
      </c>
      <c r="G86">
        <f t="shared" ref="G86:BR86" si="185">SUM(G76:G78)</f>
        <v>0</v>
      </c>
      <c r="H86">
        <f t="shared" si="185"/>
        <v>0</v>
      </c>
      <c r="I86">
        <f t="shared" si="185"/>
        <v>0</v>
      </c>
      <c r="J86">
        <f t="shared" si="185"/>
        <v>0</v>
      </c>
      <c r="K86">
        <f t="shared" si="185"/>
        <v>0</v>
      </c>
      <c r="L86">
        <f t="shared" si="185"/>
        <v>0</v>
      </c>
      <c r="M86">
        <f t="shared" si="185"/>
        <v>0</v>
      </c>
      <c r="N86">
        <f t="shared" si="185"/>
        <v>0</v>
      </c>
      <c r="O86">
        <f t="shared" si="185"/>
        <v>0</v>
      </c>
      <c r="P86">
        <f t="shared" si="185"/>
        <v>0</v>
      </c>
      <c r="Q86">
        <f t="shared" si="185"/>
        <v>0</v>
      </c>
      <c r="R86">
        <f t="shared" si="185"/>
        <v>0</v>
      </c>
      <c r="S86">
        <f t="shared" si="185"/>
        <v>0</v>
      </c>
      <c r="T86">
        <f t="shared" si="185"/>
        <v>0</v>
      </c>
      <c r="U86">
        <f t="shared" si="185"/>
        <v>0</v>
      </c>
      <c r="V86">
        <f t="shared" si="185"/>
        <v>0</v>
      </c>
      <c r="W86">
        <f t="shared" si="185"/>
        <v>0</v>
      </c>
      <c r="X86">
        <f t="shared" si="185"/>
        <v>0</v>
      </c>
      <c r="Y86">
        <f t="shared" si="185"/>
        <v>0</v>
      </c>
      <c r="Z86">
        <f t="shared" si="185"/>
        <v>0</v>
      </c>
      <c r="AA86">
        <f t="shared" si="185"/>
        <v>0</v>
      </c>
      <c r="AB86">
        <f t="shared" si="185"/>
        <v>0</v>
      </c>
      <c r="AC86">
        <f t="shared" si="185"/>
        <v>0</v>
      </c>
      <c r="AD86">
        <f t="shared" si="185"/>
        <v>0</v>
      </c>
      <c r="AE86">
        <f t="shared" si="185"/>
        <v>0</v>
      </c>
      <c r="AF86">
        <f t="shared" si="185"/>
        <v>0</v>
      </c>
      <c r="AG86">
        <f t="shared" si="185"/>
        <v>0</v>
      </c>
      <c r="AH86">
        <f t="shared" si="185"/>
        <v>0</v>
      </c>
      <c r="AI86">
        <f t="shared" si="185"/>
        <v>0</v>
      </c>
      <c r="AJ86">
        <f t="shared" si="185"/>
        <v>0</v>
      </c>
      <c r="AK86">
        <f t="shared" si="185"/>
        <v>0</v>
      </c>
      <c r="AL86">
        <f t="shared" si="185"/>
        <v>0</v>
      </c>
      <c r="AM86">
        <f t="shared" si="185"/>
        <v>0</v>
      </c>
      <c r="AN86">
        <f t="shared" si="185"/>
        <v>0</v>
      </c>
      <c r="AO86">
        <f t="shared" si="185"/>
        <v>0</v>
      </c>
      <c r="AP86">
        <f t="shared" si="185"/>
        <v>0</v>
      </c>
      <c r="AQ86">
        <f t="shared" si="185"/>
        <v>0</v>
      </c>
      <c r="AR86">
        <f t="shared" si="185"/>
        <v>0</v>
      </c>
      <c r="AS86">
        <f t="shared" si="185"/>
        <v>0</v>
      </c>
      <c r="AT86">
        <f t="shared" si="185"/>
        <v>0</v>
      </c>
      <c r="AU86">
        <f t="shared" si="185"/>
        <v>0</v>
      </c>
      <c r="AV86">
        <f t="shared" si="185"/>
        <v>0</v>
      </c>
      <c r="AW86">
        <f t="shared" si="185"/>
        <v>2</v>
      </c>
      <c r="AX86">
        <f t="shared" si="185"/>
        <v>0</v>
      </c>
      <c r="AY86">
        <f t="shared" si="185"/>
        <v>0</v>
      </c>
      <c r="AZ86">
        <f t="shared" si="185"/>
        <v>0</v>
      </c>
      <c r="BA86">
        <f t="shared" si="185"/>
        <v>0</v>
      </c>
      <c r="BB86">
        <f t="shared" si="185"/>
        <v>0</v>
      </c>
      <c r="BC86">
        <f t="shared" si="185"/>
        <v>0</v>
      </c>
      <c r="BD86">
        <f t="shared" si="185"/>
        <v>0</v>
      </c>
      <c r="BE86">
        <f t="shared" si="185"/>
        <v>0</v>
      </c>
      <c r="BF86">
        <f t="shared" si="185"/>
        <v>0</v>
      </c>
      <c r="BG86">
        <f t="shared" si="185"/>
        <v>0</v>
      </c>
      <c r="BH86">
        <f t="shared" si="185"/>
        <v>0</v>
      </c>
      <c r="BI86">
        <f t="shared" si="185"/>
        <v>0</v>
      </c>
      <c r="BJ86">
        <f t="shared" si="185"/>
        <v>0</v>
      </c>
      <c r="BK86">
        <f t="shared" si="185"/>
        <v>0</v>
      </c>
      <c r="BL86">
        <f t="shared" si="185"/>
        <v>0</v>
      </c>
      <c r="BM86">
        <f t="shared" si="185"/>
        <v>0</v>
      </c>
      <c r="BN86">
        <f t="shared" si="185"/>
        <v>0</v>
      </c>
      <c r="BO86">
        <f t="shared" si="185"/>
        <v>0</v>
      </c>
      <c r="BP86">
        <f t="shared" si="185"/>
        <v>0</v>
      </c>
      <c r="BQ86">
        <f t="shared" si="185"/>
        <v>0</v>
      </c>
      <c r="BR86">
        <f t="shared" si="185"/>
        <v>0</v>
      </c>
      <c r="BS86">
        <f t="shared" ref="BS86:ED86" si="186">SUM(BS76:BS78)</f>
        <v>0</v>
      </c>
      <c r="BT86">
        <f t="shared" si="186"/>
        <v>0</v>
      </c>
      <c r="BU86">
        <f t="shared" si="186"/>
        <v>0</v>
      </c>
      <c r="BV86">
        <f t="shared" si="186"/>
        <v>0</v>
      </c>
      <c r="BW86">
        <f t="shared" si="186"/>
        <v>0</v>
      </c>
      <c r="BX86">
        <f t="shared" si="186"/>
        <v>0</v>
      </c>
      <c r="BY86">
        <f t="shared" si="186"/>
        <v>0</v>
      </c>
      <c r="BZ86">
        <f t="shared" si="186"/>
        <v>0</v>
      </c>
      <c r="CA86">
        <f t="shared" si="186"/>
        <v>0</v>
      </c>
      <c r="CB86">
        <f t="shared" si="186"/>
        <v>0</v>
      </c>
      <c r="CC86">
        <f t="shared" si="186"/>
        <v>0</v>
      </c>
      <c r="CD86">
        <f t="shared" si="186"/>
        <v>0</v>
      </c>
      <c r="CE86">
        <f t="shared" si="186"/>
        <v>0</v>
      </c>
      <c r="CF86">
        <f t="shared" si="186"/>
        <v>0</v>
      </c>
      <c r="CG86">
        <f t="shared" si="186"/>
        <v>0</v>
      </c>
      <c r="CH86">
        <f t="shared" si="186"/>
        <v>0</v>
      </c>
      <c r="CI86">
        <f t="shared" si="186"/>
        <v>0</v>
      </c>
      <c r="CJ86">
        <f t="shared" si="186"/>
        <v>0</v>
      </c>
      <c r="CK86">
        <f t="shared" si="186"/>
        <v>0</v>
      </c>
      <c r="CL86">
        <f t="shared" si="186"/>
        <v>0</v>
      </c>
      <c r="CM86">
        <f t="shared" si="186"/>
        <v>0</v>
      </c>
      <c r="CN86">
        <f t="shared" si="186"/>
        <v>0</v>
      </c>
      <c r="CO86">
        <f t="shared" si="186"/>
        <v>0</v>
      </c>
      <c r="CP86">
        <f t="shared" si="186"/>
        <v>0</v>
      </c>
      <c r="CQ86">
        <f t="shared" si="186"/>
        <v>0</v>
      </c>
      <c r="CR86">
        <f t="shared" si="186"/>
        <v>0</v>
      </c>
      <c r="CS86">
        <f t="shared" si="186"/>
        <v>0</v>
      </c>
      <c r="CT86">
        <f t="shared" si="186"/>
        <v>0</v>
      </c>
      <c r="CU86">
        <f t="shared" si="186"/>
        <v>0</v>
      </c>
      <c r="CV86">
        <f t="shared" si="186"/>
        <v>0</v>
      </c>
      <c r="CW86">
        <f t="shared" si="186"/>
        <v>0</v>
      </c>
      <c r="CX86">
        <f t="shared" si="186"/>
        <v>0</v>
      </c>
      <c r="CY86">
        <f t="shared" si="186"/>
        <v>0</v>
      </c>
      <c r="CZ86">
        <f t="shared" si="186"/>
        <v>0</v>
      </c>
      <c r="DA86">
        <f t="shared" si="186"/>
        <v>0</v>
      </c>
      <c r="DB86">
        <f t="shared" si="186"/>
        <v>0</v>
      </c>
      <c r="DC86">
        <f t="shared" si="186"/>
        <v>0</v>
      </c>
      <c r="DD86">
        <f t="shared" si="186"/>
        <v>0</v>
      </c>
      <c r="DE86">
        <f t="shared" si="186"/>
        <v>0</v>
      </c>
      <c r="DF86">
        <f t="shared" si="186"/>
        <v>0</v>
      </c>
      <c r="DG86">
        <f t="shared" si="186"/>
        <v>0</v>
      </c>
      <c r="DH86">
        <f t="shared" si="186"/>
        <v>0</v>
      </c>
      <c r="DI86">
        <f t="shared" si="186"/>
        <v>0</v>
      </c>
      <c r="DJ86">
        <f t="shared" si="186"/>
        <v>0</v>
      </c>
      <c r="DK86">
        <f t="shared" si="186"/>
        <v>0</v>
      </c>
      <c r="DL86">
        <f t="shared" si="186"/>
        <v>0</v>
      </c>
      <c r="DM86">
        <f t="shared" si="186"/>
        <v>0</v>
      </c>
      <c r="DN86">
        <f t="shared" si="186"/>
        <v>0</v>
      </c>
      <c r="DO86">
        <f t="shared" si="186"/>
        <v>0</v>
      </c>
      <c r="DP86">
        <f t="shared" si="186"/>
        <v>1</v>
      </c>
      <c r="DQ86">
        <f t="shared" si="186"/>
        <v>0</v>
      </c>
      <c r="DR86">
        <f t="shared" si="186"/>
        <v>0</v>
      </c>
      <c r="DS86">
        <f t="shared" si="186"/>
        <v>0</v>
      </c>
      <c r="DT86">
        <f t="shared" si="186"/>
        <v>0</v>
      </c>
      <c r="DU86">
        <f t="shared" si="186"/>
        <v>0</v>
      </c>
      <c r="DV86">
        <f t="shared" si="186"/>
        <v>0</v>
      </c>
      <c r="DW86">
        <f t="shared" si="186"/>
        <v>0</v>
      </c>
      <c r="DX86">
        <f t="shared" si="186"/>
        <v>0</v>
      </c>
      <c r="DY86">
        <f t="shared" si="186"/>
        <v>0</v>
      </c>
      <c r="DZ86">
        <f t="shared" si="186"/>
        <v>0</v>
      </c>
      <c r="EA86">
        <f t="shared" si="186"/>
        <v>0</v>
      </c>
      <c r="EB86">
        <f t="shared" si="186"/>
        <v>0</v>
      </c>
      <c r="EC86">
        <f t="shared" si="186"/>
        <v>0</v>
      </c>
      <c r="ED86">
        <f t="shared" si="186"/>
        <v>0</v>
      </c>
      <c r="EE86">
        <f t="shared" ref="EE86:FT86" si="187">SUM(EE76:EE78)</f>
        <v>0</v>
      </c>
      <c r="EF86">
        <f t="shared" si="187"/>
        <v>0</v>
      </c>
      <c r="EG86">
        <f t="shared" si="187"/>
        <v>0</v>
      </c>
      <c r="EH86">
        <f t="shared" si="187"/>
        <v>0</v>
      </c>
      <c r="EI86">
        <f t="shared" si="187"/>
        <v>0</v>
      </c>
      <c r="EJ86">
        <f t="shared" si="187"/>
        <v>0</v>
      </c>
      <c r="EK86">
        <f t="shared" si="187"/>
        <v>0</v>
      </c>
      <c r="EL86">
        <f t="shared" si="187"/>
        <v>0</v>
      </c>
      <c r="EM86">
        <f t="shared" si="187"/>
        <v>0</v>
      </c>
      <c r="EN86">
        <f t="shared" si="187"/>
        <v>0</v>
      </c>
      <c r="EO86">
        <f t="shared" si="187"/>
        <v>0</v>
      </c>
      <c r="EP86">
        <f t="shared" si="187"/>
        <v>0</v>
      </c>
      <c r="EQ86">
        <f t="shared" si="187"/>
        <v>0</v>
      </c>
      <c r="ER86">
        <f t="shared" si="187"/>
        <v>1</v>
      </c>
      <c r="ES86">
        <f t="shared" si="187"/>
        <v>0</v>
      </c>
      <c r="ET86">
        <f t="shared" si="187"/>
        <v>0</v>
      </c>
      <c r="EU86">
        <f t="shared" si="187"/>
        <v>0</v>
      </c>
      <c r="EV86">
        <f t="shared" si="187"/>
        <v>0</v>
      </c>
      <c r="EW86">
        <f t="shared" si="187"/>
        <v>0</v>
      </c>
      <c r="EX86">
        <f t="shared" si="187"/>
        <v>0</v>
      </c>
      <c r="EY86">
        <f t="shared" si="187"/>
        <v>0</v>
      </c>
      <c r="EZ86">
        <f t="shared" si="187"/>
        <v>0</v>
      </c>
      <c r="FA86">
        <f t="shared" si="187"/>
        <v>0</v>
      </c>
      <c r="FB86">
        <f t="shared" si="187"/>
        <v>0</v>
      </c>
      <c r="FC86">
        <f t="shared" si="187"/>
        <v>0</v>
      </c>
      <c r="FD86">
        <f t="shared" si="187"/>
        <v>0</v>
      </c>
      <c r="FE86">
        <f t="shared" si="187"/>
        <v>0</v>
      </c>
      <c r="FF86">
        <f t="shared" si="187"/>
        <v>0</v>
      </c>
      <c r="FG86">
        <f t="shared" si="187"/>
        <v>0</v>
      </c>
      <c r="FH86">
        <f t="shared" si="187"/>
        <v>0</v>
      </c>
      <c r="FI86">
        <f t="shared" si="187"/>
        <v>0</v>
      </c>
      <c r="FJ86">
        <f t="shared" si="187"/>
        <v>0</v>
      </c>
      <c r="FK86">
        <f t="shared" si="187"/>
        <v>0</v>
      </c>
      <c r="FL86">
        <f t="shared" si="187"/>
        <v>0</v>
      </c>
      <c r="FM86">
        <f t="shared" si="187"/>
        <v>0</v>
      </c>
      <c r="FN86">
        <f t="shared" si="187"/>
        <v>0</v>
      </c>
      <c r="FO86">
        <f t="shared" si="187"/>
        <v>0</v>
      </c>
      <c r="FP86">
        <f t="shared" si="187"/>
        <v>1</v>
      </c>
      <c r="FQ86">
        <f t="shared" si="187"/>
        <v>0</v>
      </c>
      <c r="FR86">
        <f t="shared" si="187"/>
        <v>0</v>
      </c>
      <c r="FS86">
        <f t="shared" si="187"/>
        <v>0</v>
      </c>
      <c r="FT86">
        <f t="shared" si="187"/>
        <v>0</v>
      </c>
      <c r="FV86">
        <f t="shared" ref="FV86:FV89" si="188">SUM(F86:FT86)</f>
        <v>5</v>
      </c>
    </row>
    <row r="87" spans="2:183">
      <c r="B87" s="139"/>
      <c r="D87" t="s">
        <v>47</v>
      </c>
      <c r="F87">
        <f>SUM(F79:F80)</f>
        <v>0</v>
      </c>
      <c r="G87">
        <f t="shared" ref="G87:BR87" si="189">SUM(G79:G80)</f>
        <v>0</v>
      </c>
      <c r="H87">
        <f t="shared" si="189"/>
        <v>0</v>
      </c>
      <c r="I87">
        <f t="shared" si="189"/>
        <v>0</v>
      </c>
      <c r="J87">
        <f t="shared" si="189"/>
        <v>0</v>
      </c>
      <c r="K87">
        <f t="shared" si="189"/>
        <v>0</v>
      </c>
      <c r="L87">
        <f t="shared" si="189"/>
        <v>0</v>
      </c>
      <c r="M87">
        <f t="shared" si="189"/>
        <v>0</v>
      </c>
      <c r="N87">
        <f t="shared" si="189"/>
        <v>0</v>
      </c>
      <c r="O87">
        <f t="shared" si="189"/>
        <v>0</v>
      </c>
      <c r="P87">
        <f t="shared" si="189"/>
        <v>0</v>
      </c>
      <c r="Q87">
        <f t="shared" si="189"/>
        <v>0</v>
      </c>
      <c r="R87">
        <f t="shared" si="189"/>
        <v>0</v>
      </c>
      <c r="S87">
        <f t="shared" si="189"/>
        <v>0</v>
      </c>
      <c r="T87">
        <f t="shared" si="189"/>
        <v>0</v>
      </c>
      <c r="U87">
        <f t="shared" si="189"/>
        <v>0</v>
      </c>
      <c r="V87">
        <f t="shared" si="189"/>
        <v>0</v>
      </c>
      <c r="W87">
        <f t="shared" si="189"/>
        <v>1</v>
      </c>
      <c r="X87">
        <f t="shared" si="189"/>
        <v>0</v>
      </c>
      <c r="Y87">
        <f t="shared" si="189"/>
        <v>0</v>
      </c>
      <c r="Z87">
        <f t="shared" si="189"/>
        <v>1</v>
      </c>
      <c r="AA87">
        <f t="shared" si="189"/>
        <v>0</v>
      </c>
      <c r="AB87">
        <f t="shared" si="189"/>
        <v>0</v>
      </c>
      <c r="AC87">
        <f t="shared" si="189"/>
        <v>0</v>
      </c>
      <c r="AD87">
        <f t="shared" si="189"/>
        <v>0</v>
      </c>
      <c r="AE87">
        <f t="shared" si="189"/>
        <v>0</v>
      </c>
      <c r="AF87">
        <f t="shared" si="189"/>
        <v>1</v>
      </c>
      <c r="AG87">
        <f t="shared" si="189"/>
        <v>0</v>
      </c>
      <c r="AH87">
        <f t="shared" si="189"/>
        <v>0</v>
      </c>
      <c r="AI87">
        <f t="shared" si="189"/>
        <v>0</v>
      </c>
      <c r="AJ87">
        <f t="shared" si="189"/>
        <v>0</v>
      </c>
      <c r="AK87">
        <f t="shared" si="189"/>
        <v>0</v>
      </c>
      <c r="AL87">
        <f t="shared" si="189"/>
        <v>0</v>
      </c>
      <c r="AM87">
        <f t="shared" si="189"/>
        <v>0</v>
      </c>
      <c r="AN87">
        <f t="shared" si="189"/>
        <v>0</v>
      </c>
      <c r="AO87">
        <f t="shared" si="189"/>
        <v>1</v>
      </c>
      <c r="AP87">
        <f t="shared" si="189"/>
        <v>1</v>
      </c>
      <c r="AQ87">
        <f t="shared" si="189"/>
        <v>0</v>
      </c>
      <c r="AR87">
        <f t="shared" si="189"/>
        <v>0</v>
      </c>
      <c r="AS87">
        <f t="shared" si="189"/>
        <v>0</v>
      </c>
      <c r="AT87">
        <f t="shared" si="189"/>
        <v>0</v>
      </c>
      <c r="AU87">
        <f t="shared" si="189"/>
        <v>0</v>
      </c>
      <c r="AV87">
        <f t="shared" si="189"/>
        <v>0</v>
      </c>
      <c r="AW87">
        <f t="shared" si="189"/>
        <v>0</v>
      </c>
      <c r="AX87">
        <f t="shared" si="189"/>
        <v>0</v>
      </c>
      <c r="AY87">
        <f t="shared" si="189"/>
        <v>0</v>
      </c>
      <c r="AZ87">
        <f t="shared" si="189"/>
        <v>0</v>
      </c>
      <c r="BA87">
        <f t="shared" si="189"/>
        <v>0</v>
      </c>
      <c r="BB87">
        <f t="shared" si="189"/>
        <v>0</v>
      </c>
      <c r="BC87">
        <f t="shared" si="189"/>
        <v>0</v>
      </c>
      <c r="BD87">
        <f t="shared" si="189"/>
        <v>0</v>
      </c>
      <c r="BE87">
        <f t="shared" si="189"/>
        <v>0</v>
      </c>
      <c r="BF87">
        <f t="shared" si="189"/>
        <v>0</v>
      </c>
      <c r="BG87">
        <f t="shared" si="189"/>
        <v>0</v>
      </c>
      <c r="BH87">
        <f t="shared" si="189"/>
        <v>0</v>
      </c>
      <c r="BI87">
        <f t="shared" si="189"/>
        <v>0</v>
      </c>
      <c r="BJ87">
        <f t="shared" si="189"/>
        <v>0</v>
      </c>
      <c r="BK87">
        <f t="shared" si="189"/>
        <v>0</v>
      </c>
      <c r="BL87">
        <f t="shared" si="189"/>
        <v>0</v>
      </c>
      <c r="BM87">
        <f t="shared" si="189"/>
        <v>0</v>
      </c>
      <c r="BN87">
        <f t="shared" si="189"/>
        <v>0</v>
      </c>
      <c r="BO87">
        <f t="shared" si="189"/>
        <v>0</v>
      </c>
      <c r="BP87">
        <f t="shared" si="189"/>
        <v>0</v>
      </c>
      <c r="BQ87">
        <f t="shared" si="189"/>
        <v>0</v>
      </c>
      <c r="BR87">
        <f t="shared" si="189"/>
        <v>0</v>
      </c>
      <c r="BS87">
        <f t="shared" ref="BS87:ED87" si="190">SUM(BS79:BS80)</f>
        <v>1</v>
      </c>
      <c r="BT87">
        <f t="shared" si="190"/>
        <v>0</v>
      </c>
      <c r="BU87">
        <f t="shared" si="190"/>
        <v>0</v>
      </c>
      <c r="BV87">
        <f t="shared" si="190"/>
        <v>0</v>
      </c>
      <c r="BW87">
        <f t="shared" si="190"/>
        <v>0</v>
      </c>
      <c r="BX87">
        <f t="shared" si="190"/>
        <v>0</v>
      </c>
      <c r="BY87">
        <f t="shared" si="190"/>
        <v>0</v>
      </c>
      <c r="BZ87">
        <f t="shared" si="190"/>
        <v>0</v>
      </c>
      <c r="CA87">
        <f t="shared" si="190"/>
        <v>0</v>
      </c>
      <c r="CB87">
        <f t="shared" si="190"/>
        <v>1</v>
      </c>
      <c r="CC87">
        <f t="shared" si="190"/>
        <v>0</v>
      </c>
      <c r="CD87">
        <f t="shared" si="190"/>
        <v>1</v>
      </c>
      <c r="CE87">
        <f t="shared" si="190"/>
        <v>0</v>
      </c>
      <c r="CF87">
        <f t="shared" si="190"/>
        <v>0</v>
      </c>
      <c r="CG87">
        <f t="shared" si="190"/>
        <v>1</v>
      </c>
      <c r="CH87">
        <f t="shared" si="190"/>
        <v>0</v>
      </c>
      <c r="CI87">
        <f t="shared" si="190"/>
        <v>0</v>
      </c>
      <c r="CJ87">
        <f t="shared" si="190"/>
        <v>0</v>
      </c>
      <c r="CK87">
        <f t="shared" si="190"/>
        <v>0</v>
      </c>
      <c r="CL87">
        <f t="shared" si="190"/>
        <v>0</v>
      </c>
      <c r="CM87">
        <f t="shared" si="190"/>
        <v>1</v>
      </c>
      <c r="CN87">
        <f t="shared" si="190"/>
        <v>0</v>
      </c>
      <c r="CO87">
        <f t="shared" si="190"/>
        <v>0</v>
      </c>
      <c r="CP87">
        <f t="shared" si="190"/>
        <v>0</v>
      </c>
      <c r="CQ87">
        <f t="shared" si="190"/>
        <v>0</v>
      </c>
      <c r="CR87">
        <f t="shared" si="190"/>
        <v>0</v>
      </c>
      <c r="CS87">
        <f t="shared" si="190"/>
        <v>0</v>
      </c>
      <c r="CT87">
        <f t="shared" si="190"/>
        <v>0</v>
      </c>
      <c r="CU87">
        <f t="shared" si="190"/>
        <v>0</v>
      </c>
      <c r="CV87">
        <f t="shared" si="190"/>
        <v>0</v>
      </c>
      <c r="CW87">
        <f t="shared" si="190"/>
        <v>0</v>
      </c>
      <c r="CX87">
        <f t="shared" si="190"/>
        <v>0</v>
      </c>
      <c r="CY87">
        <f t="shared" si="190"/>
        <v>0</v>
      </c>
      <c r="CZ87">
        <f t="shared" si="190"/>
        <v>1</v>
      </c>
      <c r="DA87">
        <f t="shared" si="190"/>
        <v>0</v>
      </c>
      <c r="DB87">
        <f t="shared" si="190"/>
        <v>0</v>
      </c>
      <c r="DC87">
        <f t="shared" si="190"/>
        <v>0</v>
      </c>
      <c r="DD87">
        <f t="shared" si="190"/>
        <v>0</v>
      </c>
      <c r="DE87">
        <f t="shared" si="190"/>
        <v>0</v>
      </c>
      <c r="DF87">
        <f t="shared" si="190"/>
        <v>0</v>
      </c>
      <c r="DG87">
        <f t="shared" si="190"/>
        <v>0</v>
      </c>
      <c r="DH87">
        <f t="shared" si="190"/>
        <v>0</v>
      </c>
      <c r="DI87">
        <f t="shared" si="190"/>
        <v>0</v>
      </c>
      <c r="DJ87">
        <f t="shared" si="190"/>
        <v>0</v>
      </c>
      <c r="DK87">
        <f t="shared" si="190"/>
        <v>0</v>
      </c>
      <c r="DL87">
        <f t="shared" si="190"/>
        <v>0</v>
      </c>
      <c r="DM87">
        <f t="shared" si="190"/>
        <v>0</v>
      </c>
      <c r="DN87">
        <f t="shared" si="190"/>
        <v>0</v>
      </c>
      <c r="DO87">
        <f t="shared" si="190"/>
        <v>0</v>
      </c>
      <c r="DP87">
        <f t="shared" si="190"/>
        <v>1</v>
      </c>
      <c r="DQ87">
        <f t="shared" si="190"/>
        <v>0</v>
      </c>
      <c r="DR87">
        <f t="shared" si="190"/>
        <v>0</v>
      </c>
      <c r="DS87">
        <f t="shared" si="190"/>
        <v>0</v>
      </c>
      <c r="DT87">
        <f t="shared" si="190"/>
        <v>0</v>
      </c>
      <c r="DU87">
        <f t="shared" si="190"/>
        <v>0</v>
      </c>
      <c r="DV87">
        <f t="shared" si="190"/>
        <v>0</v>
      </c>
      <c r="DW87">
        <f t="shared" si="190"/>
        <v>0</v>
      </c>
      <c r="DX87">
        <f t="shared" si="190"/>
        <v>0</v>
      </c>
      <c r="DY87">
        <f t="shared" si="190"/>
        <v>0</v>
      </c>
      <c r="DZ87">
        <f t="shared" si="190"/>
        <v>0</v>
      </c>
      <c r="EA87">
        <f t="shared" si="190"/>
        <v>0</v>
      </c>
      <c r="EB87">
        <f t="shared" si="190"/>
        <v>0</v>
      </c>
      <c r="EC87">
        <f t="shared" si="190"/>
        <v>0</v>
      </c>
      <c r="ED87">
        <f t="shared" si="190"/>
        <v>0</v>
      </c>
      <c r="EE87">
        <f t="shared" ref="EE87:FT87" si="191">SUM(EE79:EE80)</f>
        <v>1</v>
      </c>
      <c r="EF87">
        <f t="shared" si="191"/>
        <v>0</v>
      </c>
      <c r="EG87">
        <f t="shared" si="191"/>
        <v>0</v>
      </c>
      <c r="EH87">
        <f t="shared" si="191"/>
        <v>0</v>
      </c>
      <c r="EI87">
        <f t="shared" si="191"/>
        <v>0</v>
      </c>
      <c r="EJ87">
        <f t="shared" si="191"/>
        <v>0</v>
      </c>
      <c r="EK87">
        <f t="shared" si="191"/>
        <v>1</v>
      </c>
      <c r="EL87">
        <f t="shared" si="191"/>
        <v>0</v>
      </c>
      <c r="EM87">
        <f t="shared" si="191"/>
        <v>0</v>
      </c>
      <c r="EN87">
        <f t="shared" si="191"/>
        <v>0</v>
      </c>
      <c r="EO87">
        <f t="shared" si="191"/>
        <v>0</v>
      </c>
      <c r="EP87">
        <f t="shared" si="191"/>
        <v>0</v>
      </c>
      <c r="EQ87">
        <f t="shared" si="191"/>
        <v>0</v>
      </c>
      <c r="ER87">
        <f t="shared" si="191"/>
        <v>0</v>
      </c>
      <c r="ES87">
        <f t="shared" si="191"/>
        <v>0</v>
      </c>
      <c r="ET87">
        <f t="shared" si="191"/>
        <v>0</v>
      </c>
      <c r="EU87">
        <f t="shared" si="191"/>
        <v>0</v>
      </c>
      <c r="EV87">
        <f t="shared" si="191"/>
        <v>0</v>
      </c>
      <c r="EW87">
        <f t="shared" si="191"/>
        <v>0</v>
      </c>
      <c r="EX87">
        <f t="shared" si="191"/>
        <v>0</v>
      </c>
      <c r="EY87">
        <f t="shared" si="191"/>
        <v>1</v>
      </c>
      <c r="EZ87">
        <f t="shared" si="191"/>
        <v>0</v>
      </c>
      <c r="FA87">
        <f t="shared" si="191"/>
        <v>0</v>
      </c>
      <c r="FB87">
        <f t="shared" si="191"/>
        <v>0</v>
      </c>
      <c r="FC87">
        <f t="shared" si="191"/>
        <v>0</v>
      </c>
      <c r="FD87">
        <f t="shared" si="191"/>
        <v>0</v>
      </c>
      <c r="FE87">
        <f t="shared" si="191"/>
        <v>1</v>
      </c>
      <c r="FF87">
        <f t="shared" si="191"/>
        <v>0</v>
      </c>
      <c r="FG87">
        <f t="shared" si="191"/>
        <v>0</v>
      </c>
      <c r="FH87">
        <f t="shared" si="191"/>
        <v>0</v>
      </c>
      <c r="FI87">
        <f t="shared" si="191"/>
        <v>0</v>
      </c>
      <c r="FJ87">
        <f t="shared" si="191"/>
        <v>0</v>
      </c>
      <c r="FK87">
        <f t="shared" si="191"/>
        <v>0</v>
      </c>
      <c r="FL87">
        <f t="shared" si="191"/>
        <v>0</v>
      </c>
      <c r="FM87">
        <f t="shared" si="191"/>
        <v>0</v>
      </c>
      <c r="FN87">
        <f t="shared" si="191"/>
        <v>0</v>
      </c>
      <c r="FO87">
        <f t="shared" si="191"/>
        <v>0</v>
      </c>
      <c r="FP87">
        <f t="shared" si="191"/>
        <v>0</v>
      </c>
      <c r="FQ87">
        <f t="shared" si="191"/>
        <v>0</v>
      </c>
      <c r="FR87">
        <f t="shared" si="191"/>
        <v>0</v>
      </c>
      <c r="FS87">
        <f t="shared" si="191"/>
        <v>0</v>
      </c>
      <c r="FT87">
        <f t="shared" si="191"/>
        <v>0</v>
      </c>
      <c r="FV87">
        <f t="shared" si="188"/>
        <v>16</v>
      </c>
    </row>
    <row r="88" spans="2:183">
      <c r="B88" s="139"/>
      <c r="D88" t="s">
        <v>33</v>
      </c>
      <c r="F88">
        <f>F81</f>
        <v>0</v>
      </c>
      <c r="G88">
        <f t="shared" ref="G88:BR89" si="192">G81</f>
        <v>1</v>
      </c>
      <c r="H88">
        <f t="shared" si="192"/>
        <v>0</v>
      </c>
      <c r="I88">
        <f t="shared" si="192"/>
        <v>0</v>
      </c>
      <c r="J88">
        <f t="shared" si="192"/>
        <v>0</v>
      </c>
      <c r="K88">
        <f t="shared" si="192"/>
        <v>0</v>
      </c>
      <c r="L88">
        <f t="shared" si="192"/>
        <v>0</v>
      </c>
      <c r="M88">
        <f t="shared" si="192"/>
        <v>1</v>
      </c>
      <c r="N88">
        <f t="shared" si="192"/>
        <v>0</v>
      </c>
      <c r="O88">
        <f t="shared" si="192"/>
        <v>1</v>
      </c>
      <c r="P88">
        <f t="shared" si="192"/>
        <v>1</v>
      </c>
      <c r="Q88">
        <f t="shared" si="192"/>
        <v>0</v>
      </c>
      <c r="R88">
        <f t="shared" si="192"/>
        <v>0</v>
      </c>
      <c r="S88">
        <f t="shared" si="192"/>
        <v>0</v>
      </c>
      <c r="T88">
        <f t="shared" si="192"/>
        <v>0</v>
      </c>
      <c r="U88">
        <f t="shared" si="192"/>
        <v>1</v>
      </c>
      <c r="V88">
        <f t="shared" si="192"/>
        <v>0</v>
      </c>
      <c r="W88">
        <f t="shared" si="192"/>
        <v>0</v>
      </c>
      <c r="X88">
        <f t="shared" si="192"/>
        <v>0</v>
      </c>
      <c r="Y88">
        <f t="shared" si="192"/>
        <v>0</v>
      </c>
      <c r="Z88">
        <f t="shared" si="192"/>
        <v>0</v>
      </c>
      <c r="AA88">
        <f t="shared" si="192"/>
        <v>0</v>
      </c>
      <c r="AB88">
        <f t="shared" si="192"/>
        <v>0</v>
      </c>
      <c r="AC88">
        <f t="shared" si="192"/>
        <v>0</v>
      </c>
      <c r="AD88">
        <f t="shared" si="192"/>
        <v>0</v>
      </c>
      <c r="AE88">
        <f t="shared" si="192"/>
        <v>0</v>
      </c>
      <c r="AF88">
        <f t="shared" si="192"/>
        <v>0</v>
      </c>
      <c r="AG88">
        <f t="shared" si="192"/>
        <v>1</v>
      </c>
      <c r="AH88">
        <f t="shared" si="192"/>
        <v>0</v>
      </c>
      <c r="AI88">
        <f t="shared" si="192"/>
        <v>0</v>
      </c>
      <c r="AJ88">
        <f t="shared" si="192"/>
        <v>1</v>
      </c>
      <c r="AK88">
        <f t="shared" si="192"/>
        <v>0</v>
      </c>
      <c r="AL88">
        <f t="shared" si="192"/>
        <v>0</v>
      </c>
      <c r="AM88">
        <f t="shared" si="192"/>
        <v>0</v>
      </c>
      <c r="AN88">
        <f t="shared" si="192"/>
        <v>0</v>
      </c>
      <c r="AO88">
        <f t="shared" si="192"/>
        <v>0</v>
      </c>
      <c r="AP88">
        <f t="shared" si="192"/>
        <v>0</v>
      </c>
      <c r="AQ88">
        <f t="shared" si="192"/>
        <v>0</v>
      </c>
      <c r="AR88">
        <f t="shared" si="192"/>
        <v>0</v>
      </c>
      <c r="AS88">
        <f t="shared" si="192"/>
        <v>1</v>
      </c>
      <c r="AT88">
        <f t="shared" si="192"/>
        <v>0</v>
      </c>
      <c r="AU88">
        <f t="shared" si="192"/>
        <v>2</v>
      </c>
      <c r="AV88">
        <f t="shared" si="192"/>
        <v>0</v>
      </c>
      <c r="AW88">
        <f t="shared" si="192"/>
        <v>0</v>
      </c>
      <c r="AX88">
        <f t="shared" si="192"/>
        <v>0</v>
      </c>
      <c r="AY88">
        <f t="shared" si="192"/>
        <v>0</v>
      </c>
      <c r="AZ88">
        <f t="shared" si="192"/>
        <v>0</v>
      </c>
      <c r="BA88">
        <f t="shared" si="192"/>
        <v>1</v>
      </c>
      <c r="BB88">
        <f t="shared" si="192"/>
        <v>0</v>
      </c>
      <c r="BC88">
        <f t="shared" si="192"/>
        <v>0</v>
      </c>
      <c r="BD88">
        <f t="shared" si="192"/>
        <v>1</v>
      </c>
      <c r="BE88">
        <f t="shared" si="192"/>
        <v>0</v>
      </c>
      <c r="BF88">
        <f t="shared" si="192"/>
        <v>1</v>
      </c>
      <c r="BG88">
        <f t="shared" si="192"/>
        <v>0</v>
      </c>
      <c r="BH88">
        <f t="shared" si="192"/>
        <v>0</v>
      </c>
      <c r="BI88">
        <f t="shared" si="192"/>
        <v>0</v>
      </c>
      <c r="BJ88">
        <f t="shared" si="192"/>
        <v>0</v>
      </c>
      <c r="BK88">
        <f t="shared" si="192"/>
        <v>1</v>
      </c>
      <c r="BL88">
        <f t="shared" si="192"/>
        <v>0</v>
      </c>
      <c r="BM88">
        <f t="shared" si="192"/>
        <v>0</v>
      </c>
      <c r="BN88">
        <f t="shared" si="192"/>
        <v>0</v>
      </c>
      <c r="BO88">
        <f t="shared" si="192"/>
        <v>1</v>
      </c>
      <c r="BP88">
        <f t="shared" si="192"/>
        <v>0</v>
      </c>
      <c r="BQ88">
        <f t="shared" si="192"/>
        <v>0</v>
      </c>
      <c r="BR88">
        <f t="shared" si="192"/>
        <v>0</v>
      </c>
      <c r="BS88">
        <f t="shared" ref="BS88:ED89" si="193">BS81</f>
        <v>0</v>
      </c>
      <c r="BT88">
        <f t="shared" si="193"/>
        <v>0</v>
      </c>
      <c r="BU88">
        <f t="shared" si="193"/>
        <v>0</v>
      </c>
      <c r="BV88">
        <f t="shared" si="193"/>
        <v>0</v>
      </c>
      <c r="BW88">
        <f t="shared" si="193"/>
        <v>0</v>
      </c>
      <c r="BX88">
        <f t="shared" si="193"/>
        <v>0</v>
      </c>
      <c r="BY88">
        <f t="shared" si="193"/>
        <v>0</v>
      </c>
      <c r="BZ88">
        <f t="shared" si="193"/>
        <v>0</v>
      </c>
      <c r="CA88">
        <f t="shared" si="193"/>
        <v>0</v>
      </c>
      <c r="CB88">
        <f t="shared" si="193"/>
        <v>0</v>
      </c>
      <c r="CC88">
        <f t="shared" si="193"/>
        <v>0</v>
      </c>
      <c r="CD88">
        <f t="shared" si="193"/>
        <v>0</v>
      </c>
      <c r="CE88">
        <f t="shared" si="193"/>
        <v>0</v>
      </c>
      <c r="CF88">
        <f t="shared" si="193"/>
        <v>0</v>
      </c>
      <c r="CG88">
        <f t="shared" si="193"/>
        <v>0</v>
      </c>
      <c r="CH88">
        <f t="shared" si="193"/>
        <v>0</v>
      </c>
      <c r="CI88">
        <f t="shared" si="193"/>
        <v>0</v>
      </c>
      <c r="CJ88">
        <f t="shared" si="193"/>
        <v>1</v>
      </c>
      <c r="CK88">
        <f t="shared" si="193"/>
        <v>0</v>
      </c>
      <c r="CL88">
        <f t="shared" si="193"/>
        <v>0</v>
      </c>
      <c r="CM88">
        <f t="shared" si="193"/>
        <v>0</v>
      </c>
      <c r="CN88">
        <f t="shared" si="193"/>
        <v>2</v>
      </c>
      <c r="CO88">
        <f t="shared" si="193"/>
        <v>0</v>
      </c>
      <c r="CP88">
        <f t="shared" si="193"/>
        <v>0</v>
      </c>
      <c r="CQ88">
        <f t="shared" si="193"/>
        <v>0</v>
      </c>
      <c r="CR88">
        <f t="shared" si="193"/>
        <v>0</v>
      </c>
      <c r="CS88">
        <f t="shared" si="193"/>
        <v>0</v>
      </c>
      <c r="CT88">
        <f t="shared" si="193"/>
        <v>0</v>
      </c>
      <c r="CU88">
        <f t="shared" si="193"/>
        <v>0</v>
      </c>
      <c r="CV88">
        <f t="shared" si="193"/>
        <v>0</v>
      </c>
      <c r="CW88">
        <f t="shared" si="193"/>
        <v>0</v>
      </c>
      <c r="CX88">
        <f t="shared" si="193"/>
        <v>0</v>
      </c>
      <c r="CY88">
        <f t="shared" si="193"/>
        <v>0</v>
      </c>
      <c r="CZ88">
        <f t="shared" si="193"/>
        <v>0</v>
      </c>
      <c r="DA88">
        <f t="shared" si="193"/>
        <v>0</v>
      </c>
      <c r="DB88">
        <f t="shared" si="193"/>
        <v>0</v>
      </c>
      <c r="DC88">
        <f t="shared" si="193"/>
        <v>0</v>
      </c>
      <c r="DD88">
        <f t="shared" si="193"/>
        <v>0</v>
      </c>
      <c r="DE88">
        <f t="shared" si="193"/>
        <v>0</v>
      </c>
      <c r="DF88">
        <f t="shared" si="193"/>
        <v>0</v>
      </c>
      <c r="DG88">
        <f t="shared" si="193"/>
        <v>0</v>
      </c>
      <c r="DH88">
        <f t="shared" si="193"/>
        <v>0</v>
      </c>
      <c r="DI88">
        <f t="shared" si="193"/>
        <v>0</v>
      </c>
      <c r="DJ88">
        <f t="shared" si="193"/>
        <v>0</v>
      </c>
      <c r="DK88">
        <f t="shared" si="193"/>
        <v>0</v>
      </c>
      <c r="DL88">
        <f t="shared" si="193"/>
        <v>0</v>
      </c>
      <c r="DM88">
        <f t="shared" si="193"/>
        <v>0</v>
      </c>
      <c r="DN88">
        <f t="shared" si="193"/>
        <v>0</v>
      </c>
      <c r="DO88">
        <f t="shared" si="193"/>
        <v>0</v>
      </c>
      <c r="DP88">
        <f t="shared" si="193"/>
        <v>0</v>
      </c>
      <c r="DQ88">
        <f t="shared" si="193"/>
        <v>0</v>
      </c>
      <c r="DR88">
        <f t="shared" si="193"/>
        <v>0</v>
      </c>
      <c r="DS88">
        <f t="shared" si="193"/>
        <v>0</v>
      </c>
      <c r="DT88">
        <f t="shared" si="193"/>
        <v>0</v>
      </c>
      <c r="DU88">
        <f t="shared" si="193"/>
        <v>0</v>
      </c>
      <c r="DV88">
        <f t="shared" si="193"/>
        <v>0</v>
      </c>
      <c r="DW88">
        <f t="shared" si="193"/>
        <v>0</v>
      </c>
      <c r="DX88">
        <f t="shared" si="193"/>
        <v>0</v>
      </c>
      <c r="DY88">
        <f t="shared" si="193"/>
        <v>0</v>
      </c>
      <c r="DZ88">
        <f t="shared" si="193"/>
        <v>1</v>
      </c>
      <c r="EA88">
        <f t="shared" si="193"/>
        <v>0</v>
      </c>
      <c r="EB88">
        <f t="shared" si="193"/>
        <v>1</v>
      </c>
      <c r="EC88">
        <f t="shared" si="193"/>
        <v>0</v>
      </c>
      <c r="ED88">
        <f t="shared" si="193"/>
        <v>0</v>
      </c>
      <c r="EE88">
        <f t="shared" ref="EE88:FT89" si="194">EE81</f>
        <v>0</v>
      </c>
      <c r="EF88">
        <f t="shared" si="194"/>
        <v>0</v>
      </c>
      <c r="EG88">
        <f t="shared" si="194"/>
        <v>0</v>
      </c>
      <c r="EH88">
        <f t="shared" si="194"/>
        <v>0</v>
      </c>
      <c r="EI88">
        <f t="shared" si="194"/>
        <v>0</v>
      </c>
      <c r="EJ88">
        <f t="shared" si="194"/>
        <v>0</v>
      </c>
      <c r="EK88">
        <f t="shared" si="194"/>
        <v>0</v>
      </c>
      <c r="EL88">
        <f t="shared" si="194"/>
        <v>0</v>
      </c>
      <c r="EM88">
        <f t="shared" si="194"/>
        <v>0</v>
      </c>
      <c r="EN88">
        <f t="shared" si="194"/>
        <v>1</v>
      </c>
      <c r="EO88">
        <f t="shared" si="194"/>
        <v>0</v>
      </c>
      <c r="EP88">
        <f t="shared" si="194"/>
        <v>0</v>
      </c>
      <c r="EQ88">
        <f t="shared" si="194"/>
        <v>0</v>
      </c>
      <c r="ER88">
        <f t="shared" si="194"/>
        <v>0</v>
      </c>
      <c r="ES88">
        <f t="shared" si="194"/>
        <v>0</v>
      </c>
      <c r="ET88">
        <f t="shared" si="194"/>
        <v>0</v>
      </c>
      <c r="EU88">
        <f t="shared" si="194"/>
        <v>0</v>
      </c>
      <c r="EV88">
        <f t="shared" si="194"/>
        <v>0</v>
      </c>
      <c r="EW88">
        <f t="shared" si="194"/>
        <v>0</v>
      </c>
      <c r="EX88">
        <f t="shared" si="194"/>
        <v>1</v>
      </c>
      <c r="EY88">
        <f t="shared" si="194"/>
        <v>1</v>
      </c>
      <c r="EZ88">
        <f t="shared" si="194"/>
        <v>0</v>
      </c>
      <c r="FA88">
        <f t="shared" si="194"/>
        <v>0</v>
      </c>
      <c r="FB88">
        <f t="shared" si="194"/>
        <v>0</v>
      </c>
      <c r="FC88">
        <f t="shared" si="194"/>
        <v>1</v>
      </c>
      <c r="FD88">
        <f t="shared" si="194"/>
        <v>0</v>
      </c>
      <c r="FE88">
        <f t="shared" si="194"/>
        <v>1</v>
      </c>
      <c r="FF88">
        <f t="shared" si="194"/>
        <v>1</v>
      </c>
      <c r="FG88">
        <f t="shared" si="194"/>
        <v>0</v>
      </c>
      <c r="FH88">
        <f t="shared" si="194"/>
        <v>0</v>
      </c>
      <c r="FI88">
        <f t="shared" si="194"/>
        <v>0</v>
      </c>
      <c r="FJ88">
        <f t="shared" si="194"/>
        <v>0</v>
      </c>
      <c r="FK88">
        <f t="shared" si="194"/>
        <v>0</v>
      </c>
      <c r="FL88">
        <f t="shared" si="194"/>
        <v>0</v>
      </c>
      <c r="FM88">
        <f t="shared" si="194"/>
        <v>1</v>
      </c>
      <c r="FN88">
        <f t="shared" si="194"/>
        <v>0</v>
      </c>
      <c r="FO88">
        <f t="shared" si="194"/>
        <v>0</v>
      </c>
      <c r="FP88">
        <f t="shared" si="194"/>
        <v>0</v>
      </c>
      <c r="FQ88">
        <f t="shared" si="194"/>
        <v>0</v>
      </c>
      <c r="FR88">
        <f t="shared" si="194"/>
        <v>1</v>
      </c>
      <c r="FS88">
        <f t="shared" si="194"/>
        <v>0</v>
      </c>
      <c r="FT88">
        <f t="shared" si="194"/>
        <v>1</v>
      </c>
      <c r="FV88">
        <f t="shared" si="188"/>
        <v>29</v>
      </c>
    </row>
    <row r="89" spans="2:183">
      <c r="B89" s="139"/>
      <c r="D89" t="s">
        <v>34</v>
      </c>
      <c r="F89">
        <f>F82</f>
        <v>0</v>
      </c>
      <c r="G89">
        <f t="shared" si="192"/>
        <v>0</v>
      </c>
      <c r="H89">
        <f t="shared" si="192"/>
        <v>0</v>
      </c>
      <c r="I89">
        <f t="shared" si="192"/>
        <v>0</v>
      </c>
      <c r="J89">
        <f t="shared" si="192"/>
        <v>0</v>
      </c>
      <c r="K89">
        <f t="shared" si="192"/>
        <v>0</v>
      </c>
      <c r="L89">
        <f t="shared" si="192"/>
        <v>0</v>
      </c>
      <c r="M89">
        <f t="shared" si="192"/>
        <v>0</v>
      </c>
      <c r="N89">
        <f t="shared" si="192"/>
        <v>0</v>
      </c>
      <c r="O89">
        <f t="shared" si="192"/>
        <v>0</v>
      </c>
      <c r="P89">
        <f t="shared" si="192"/>
        <v>0</v>
      </c>
      <c r="Q89">
        <f t="shared" si="192"/>
        <v>0</v>
      </c>
      <c r="R89">
        <f t="shared" si="192"/>
        <v>0</v>
      </c>
      <c r="S89">
        <f t="shared" si="192"/>
        <v>0</v>
      </c>
      <c r="T89">
        <f t="shared" si="192"/>
        <v>0</v>
      </c>
      <c r="U89">
        <f t="shared" si="192"/>
        <v>0</v>
      </c>
      <c r="V89">
        <f t="shared" si="192"/>
        <v>0</v>
      </c>
      <c r="W89">
        <f t="shared" si="192"/>
        <v>0</v>
      </c>
      <c r="X89">
        <f t="shared" si="192"/>
        <v>0</v>
      </c>
      <c r="Y89">
        <f t="shared" si="192"/>
        <v>0</v>
      </c>
      <c r="Z89">
        <f t="shared" si="192"/>
        <v>0</v>
      </c>
      <c r="AA89">
        <f t="shared" si="192"/>
        <v>0</v>
      </c>
      <c r="AB89">
        <f t="shared" si="192"/>
        <v>0</v>
      </c>
      <c r="AC89">
        <f t="shared" si="192"/>
        <v>0</v>
      </c>
      <c r="AD89">
        <f t="shared" si="192"/>
        <v>0</v>
      </c>
      <c r="AE89">
        <f t="shared" si="192"/>
        <v>0</v>
      </c>
      <c r="AF89">
        <f t="shared" si="192"/>
        <v>0</v>
      </c>
      <c r="AG89">
        <f t="shared" si="192"/>
        <v>0</v>
      </c>
      <c r="AH89">
        <f t="shared" si="192"/>
        <v>2</v>
      </c>
      <c r="AI89">
        <f t="shared" si="192"/>
        <v>0</v>
      </c>
      <c r="AJ89">
        <f t="shared" si="192"/>
        <v>0</v>
      </c>
      <c r="AK89">
        <f t="shared" si="192"/>
        <v>0</v>
      </c>
      <c r="AL89">
        <f t="shared" si="192"/>
        <v>0</v>
      </c>
      <c r="AM89">
        <f t="shared" si="192"/>
        <v>0</v>
      </c>
      <c r="AN89">
        <f t="shared" si="192"/>
        <v>0</v>
      </c>
      <c r="AO89">
        <f t="shared" si="192"/>
        <v>0</v>
      </c>
      <c r="AP89">
        <f t="shared" si="192"/>
        <v>0</v>
      </c>
      <c r="AQ89">
        <f t="shared" si="192"/>
        <v>0</v>
      </c>
      <c r="AR89">
        <f t="shared" si="192"/>
        <v>0</v>
      </c>
      <c r="AS89">
        <f t="shared" si="192"/>
        <v>0</v>
      </c>
      <c r="AT89">
        <f t="shared" si="192"/>
        <v>0</v>
      </c>
      <c r="AU89">
        <f t="shared" si="192"/>
        <v>0</v>
      </c>
      <c r="AV89">
        <f t="shared" si="192"/>
        <v>0</v>
      </c>
      <c r="AW89">
        <f t="shared" si="192"/>
        <v>0</v>
      </c>
      <c r="AX89">
        <f t="shared" si="192"/>
        <v>0</v>
      </c>
      <c r="AY89">
        <f t="shared" si="192"/>
        <v>0</v>
      </c>
      <c r="AZ89">
        <f t="shared" si="192"/>
        <v>0</v>
      </c>
      <c r="BA89">
        <f t="shared" si="192"/>
        <v>0</v>
      </c>
      <c r="BB89">
        <f t="shared" si="192"/>
        <v>0</v>
      </c>
      <c r="BC89">
        <f t="shared" si="192"/>
        <v>0</v>
      </c>
      <c r="BD89">
        <f t="shared" si="192"/>
        <v>0</v>
      </c>
      <c r="BE89">
        <f t="shared" si="192"/>
        <v>0</v>
      </c>
      <c r="BF89">
        <f t="shared" si="192"/>
        <v>0</v>
      </c>
      <c r="BG89">
        <f t="shared" si="192"/>
        <v>0</v>
      </c>
      <c r="BH89">
        <f t="shared" si="192"/>
        <v>0</v>
      </c>
      <c r="BI89">
        <f t="shared" si="192"/>
        <v>0</v>
      </c>
      <c r="BJ89">
        <f t="shared" si="192"/>
        <v>1</v>
      </c>
      <c r="BK89">
        <f t="shared" si="192"/>
        <v>0</v>
      </c>
      <c r="BL89">
        <f t="shared" si="192"/>
        <v>0</v>
      </c>
      <c r="BM89">
        <f t="shared" si="192"/>
        <v>1</v>
      </c>
      <c r="BN89">
        <f t="shared" si="192"/>
        <v>0</v>
      </c>
      <c r="BO89">
        <f t="shared" si="192"/>
        <v>0</v>
      </c>
      <c r="BP89">
        <f t="shared" si="192"/>
        <v>1</v>
      </c>
      <c r="BQ89">
        <f t="shared" si="192"/>
        <v>0</v>
      </c>
      <c r="BR89">
        <f t="shared" si="192"/>
        <v>0</v>
      </c>
      <c r="BS89">
        <f t="shared" si="193"/>
        <v>0</v>
      </c>
      <c r="BT89">
        <f t="shared" si="193"/>
        <v>0</v>
      </c>
      <c r="BU89">
        <f t="shared" si="193"/>
        <v>0</v>
      </c>
      <c r="BV89">
        <f t="shared" si="193"/>
        <v>0</v>
      </c>
      <c r="BW89">
        <f t="shared" si="193"/>
        <v>0</v>
      </c>
      <c r="BX89">
        <f t="shared" si="193"/>
        <v>0</v>
      </c>
      <c r="BY89">
        <f t="shared" si="193"/>
        <v>0</v>
      </c>
      <c r="BZ89">
        <f t="shared" si="193"/>
        <v>0</v>
      </c>
      <c r="CA89">
        <f t="shared" si="193"/>
        <v>0</v>
      </c>
      <c r="CB89">
        <f t="shared" si="193"/>
        <v>0</v>
      </c>
      <c r="CC89">
        <f t="shared" si="193"/>
        <v>0</v>
      </c>
      <c r="CD89">
        <f t="shared" si="193"/>
        <v>0</v>
      </c>
      <c r="CE89">
        <f t="shared" si="193"/>
        <v>0</v>
      </c>
      <c r="CF89">
        <f t="shared" si="193"/>
        <v>0</v>
      </c>
      <c r="CG89">
        <f t="shared" si="193"/>
        <v>0</v>
      </c>
      <c r="CH89">
        <f t="shared" si="193"/>
        <v>0</v>
      </c>
      <c r="CI89">
        <f t="shared" si="193"/>
        <v>0</v>
      </c>
      <c r="CJ89">
        <f t="shared" si="193"/>
        <v>0</v>
      </c>
      <c r="CK89">
        <f t="shared" si="193"/>
        <v>0</v>
      </c>
      <c r="CL89">
        <f t="shared" si="193"/>
        <v>0</v>
      </c>
      <c r="CM89">
        <f t="shared" si="193"/>
        <v>0</v>
      </c>
      <c r="CN89">
        <f t="shared" si="193"/>
        <v>0</v>
      </c>
      <c r="CO89">
        <f t="shared" si="193"/>
        <v>1</v>
      </c>
      <c r="CP89">
        <f t="shared" si="193"/>
        <v>0</v>
      </c>
      <c r="CQ89">
        <f t="shared" si="193"/>
        <v>0</v>
      </c>
      <c r="CR89">
        <f t="shared" si="193"/>
        <v>0</v>
      </c>
      <c r="CS89">
        <f t="shared" si="193"/>
        <v>0</v>
      </c>
      <c r="CT89">
        <f t="shared" si="193"/>
        <v>0</v>
      </c>
      <c r="CU89">
        <f t="shared" si="193"/>
        <v>0</v>
      </c>
      <c r="CV89">
        <f t="shared" si="193"/>
        <v>0</v>
      </c>
      <c r="CW89">
        <f t="shared" si="193"/>
        <v>0</v>
      </c>
      <c r="CX89">
        <f t="shared" si="193"/>
        <v>0</v>
      </c>
      <c r="CY89">
        <f t="shared" si="193"/>
        <v>0</v>
      </c>
      <c r="CZ89">
        <f t="shared" si="193"/>
        <v>0</v>
      </c>
      <c r="DA89">
        <f t="shared" si="193"/>
        <v>0</v>
      </c>
      <c r="DB89">
        <f t="shared" si="193"/>
        <v>0</v>
      </c>
      <c r="DC89">
        <f t="shared" si="193"/>
        <v>0</v>
      </c>
      <c r="DD89">
        <f t="shared" si="193"/>
        <v>1</v>
      </c>
      <c r="DE89">
        <f t="shared" si="193"/>
        <v>2</v>
      </c>
      <c r="DF89">
        <f t="shared" si="193"/>
        <v>1</v>
      </c>
      <c r="DG89">
        <f t="shared" si="193"/>
        <v>0</v>
      </c>
      <c r="DH89">
        <f t="shared" si="193"/>
        <v>0</v>
      </c>
      <c r="DI89">
        <f t="shared" si="193"/>
        <v>0</v>
      </c>
      <c r="DJ89">
        <f t="shared" si="193"/>
        <v>0</v>
      </c>
      <c r="DK89">
        <f t="shared" si="193"/>
        <v>0</v>
      </c>
      <c r="DL89">
        <f t="shared" si="193"/>
        <v>1</v>
      </c>
      <c r="DM89">
        <f t="shared" si="193"/>
        <v>0</v>
      </c>
      <c r="DN89">
        <f t="shared" si="193"/>
        <v>1</v>
      </c>
      <c r="DO89">
        <f t="shared" si="193"/>
        <v>0</v>
      </c>
      <c r="DP89">
        <f t="shared" si="193"/>
        <v>1</v>
      </c>
      <c r="DQ89">
        <f t="shared" si="193"/>
        <v>0</v>
      </c>
      <c r="DR89">
        <f t="shared" si="193"/>
        <v>0</v>
      </c>
      <c r="DS89">
        <f t="shared" si="193"/>
        <v>0</v>
      </c>
      <c r="DT89">
        <f t="shared" si="193"/>
        <v>1</v>
      </c>
      <c r="DU89">
        <f t="shared" si="193"/>
        <v>1</v>
      </c>
      <c r="DV89">
        <f t="shared" si="193"/>
        <v>0</v>
      </c>
      <c r="DW89">
        <f t="shared" si="193"/>
        <v>2</v>
      </c>
      <c r="DX89">
        <f t="shared" si="193"/>
        <v>0</v>
      </c>
      <c r="DY89">
        <f t="shared" si="193"/>
        <v>1</v>
      </c>
      <c r="DZ89">
        <f t="shared" si="193"/>
        <v>0</v>
      </c>
      <c r="EA89">
        <f t="shared" si="193"/>
        <v>0</v>
      </c>
      <c r="EB89">
        <f t="shared" si="193"/>
        <v>1</v>
      </c>
      <c r="EC89">
        <f t="shared" si="193"/>
        <v>0</v>
      </c>
      <c r="ED89">
        <f t="shared" si="193"/>
        <v>1</v>
      </c>
      <c r="EE89">
        <f t="shared" si="194"/>
        <v>0</v>
      </c>
      <c r="EF89">
        <f t="shared" si="194"/>
        <v>1</v>
      </c>
      <c r="EG89">
        <f t="shared" si="194"/>
        <v>1</v>
      </c>
      <c r="EH89">
        <f t="shared" si="194"/>
        <v>0</v>
      </c>
      <c r="EI89">
        <f t="shared" si="194"/>
        <v>0</v>
      </c>
      <c r="EJ89">
        <f t="shared" si="194"/>
        <v>0</v>
      </c>
      <c r="EK89">
        <f t="shared" si="194"/>
        <v>0</v>
      </c>
      <c r="EL89">
        <f t="shared" si="194"/>
        <v>0</v>
      </c>
      <c r="EM89">
        <f t="shared" si="194"/>
        <v>0</v>
      </c>
      <c r="EN89">
        <f t="shared" si="194"/>
        <v>0</v>
      </c>
      <c r="EO89">
        <f t="shared" si="194"/>
        <v>0</v>
      </c>
      <c r="EP89">
        <f t="shared" si="194"/>
        <v>0</v>
      </c>
      <c r="EQ89">
        <f t="shared" si="194"/>
        <v>0</v>
      </c>
      <c r="ER89">
        <f t="shared" si="194"/>
        <v>0</v>
      </c>
      <c r="ES89">
        <f t="shared" si="194"/>
        <v>0</v>
      </c>
      <c r="ET89">
        <f t="shared" si="194"/>
        <v>0</v>
      </c>
      <c r="EU89">
        <f t="shared" si="194"/>
        <v>0</v>
      </c>
      <c r="EV89">
        <f t="shared" si="194"/>
        <v>0</v>
      </c>
      <c r="EW89">
        <f t="shared" si="194"/>
        <v>0</v>
      </c>
      <c r="EX89">
        <f t="shared" si="194"/>
        <v>0</v>
      </c>
      <c r="EY89">
        <f t="shared" si="194"/>
        <v>0</v>
      </c>
      <c r="EZ89">
        <f t="shared" si="194"/>
        <v>0</v>
      </c>
      <c r="FA89">
        <f t="shared" si="194"/>
        <v>0</v>
      </c>
      <c r="FB89">
        <f t="shared" si="194"/>
        <v>0</v>
      </c>
      <c r="FC89">
        <f t="shared" si="194"/>
        <v>0</v>
      </c>
      <c r="FD89">
        <f t="shared" si="194"/>
        <v>0</v>
      </c>
      <c r="FE89">
        <f t="shared" si="194"/>
        <v>0</v>
      </c>
      <c r="FF89">
        <f t="shared" si="194"/>
        <v>0</v>
      </c>
      <c r="FG89">
        <f t="shared" si="194"/>
        <v>0</v>
      </c>
      <c r="FH89">
        <f t="shared" si="194"/>
        <v>0</v>
      </c>
      <c r="FI89">
        <f t="shared" si="194"/>
        <v>0</v>
      </c>
      <c r="FJ89">
        <f t="shared" si="194"/>
        <v>1</v>
      </c>
      <c r="FK89">
        <f t="shared" si="194"/>
        <v>0</v>
      </c>
      <c r="FL89">
        <f t="shared" si="194"/>
        <v>1</v>
      </c>
      <c r="FM89">
        <f t="shared" si="194"/>
        <v>0</v>
      </c>
      <c r="FN89">
        <f t="shared" si="194"/>
        <v>0</v>
      </c>
      <c r="FO89">
        <f t="shared" si="194"/>
        <v>0</v>
      </c>
      <c r="FP89">
        <f t="shared" si="194"/>
        <v>0</v>
      </c>
      <c r="FQ89">
        <f t="shared" si="194"/>
        <v>0</v>
      </c>
      <c r="FR89">
        <f t="shared" si="194"/>
        <v>0</v>
      </c>
      <c r="FS89">
        <f t="shared" si="194"/>
        <v>2</v>
      </c>
      <c r="FT89">
        <f t="shared" si="194"/>
        <v>0</v>
      </c>
      <c r="FV89">
        <f t="shared" si="188"/>
        <v>26</v>
      </c>
    </row>
    <row r="90" spans="2:183" ht="15.75" thickBot="1">
      <c r="B90" s="139"/>
      <c r="D90" s="105" t="s">
        <v>25</v>
      </c>
      <c r="E90" s="106"/>
      <c r="F90" s="106">
        <f>SUM(F86:F89)</f>
        <v>0</v>
      </c>
      <c r="G90" s="106">
        <f t="shared" ref="G90:BR90" si="195">SUM(G86:G89)</f>
        <v>1</v>
      </c>
      <c r="H90" s="106">
        <f t="shared" si="195"/>
        <v>0</v>
      </c>
      <c r="I90" s="106">
        <f t="shared" si="195"/>
        <v>0</v>
      </c>
      <c r="J90" s="106">
        <f t="shared" si="195"/>
        <v>0</v>
      </c>
      <c r="K90" s="106">
        <f t="shared" si="195"/>
        <v>0</v>
      </c>
      <c r="L90" s="106">
        <f t="shared" si="195"/>
        <v>0</v>
      </c>
      <c r="M90" s="106">
        <f t="shared" si="195"/>
        <v>1</v>
      </c>
      <c r="N90" s="106">
        <f t="shared" si="195"/>
        <v>0</v>
      </c>
      <c r="O90" s="106">
        <f t="shared" si="195"/>
        <v>1</v>
      </c>
      <c r="P90" s="106">
        <f t="shared" si="195"/>
        <v>1</v>
      </c>
      <c r="Q90" s="106">
        <f t="shared" si="195"/>
        <v>0</v>
      </c>
      <c r="R90" s="106">
        <f t="shared" si="195"/>
        <v>0</v>
      </c>
      <c r="S90" s="106">
        <f t="shared" si="195"/>
        <v>0</v>
      </c>
      <c r="T90" s="106">
        <f t="shared" si="195"/>
        <v>0</v>
      </c>
      <c r="U90" s="106">
        <f t="shared" si="195"/>
        <v>1</v>
      </c>
      <c r="V90" s="106">
        <f t="shared" si="195"/>
        <v>0</v>
      </c>
      <c r="W90" s="106">
        <f t="shared" si="195"/>
        <v>1</v>
      </c>
      <c r="X90" s="106">
        <f t="shared" si="195"/>
        <v>0</v>
      </c>
      <c r="Y90" s="106">
        <f t="shared" si="195"/>
        <v>0</v>
      </c>
      <c r="Z90" s="106">
        <f t="shared" si="195"/>
        <v>1</v>
      </c>
      <c r="AA90" s="106">
        <f t="shared" si="195"/>
        <v>0</v>
      </c>
      <c r="AB90" s="106">
        <f t="shared" si="195"/>
        <v>0</v>
      </c>
      <c r="AC90" s="106">
        <f t="shared" si="195"/>
        <v>0</v>
      </c>
      <c r="AD90" s="106">
        <f t="shared" si="195"/>
        <v>0</v>
      </c>
      <c r="AE90" s="106">
        <f t="shared" si="195"/>
        <v>0</v>
      </c>
      <c r="AF90" s="106">
        <f t="shared" si="195"/>
        <v>1</v>
      </c>
      <c r="AG90" s="106">
        <f t="shared" si="195"/>
        <v>1</v>
      </c>
      <c r="AH90" s="106">
        <f t="shared" si="195"/>
        <v>2</v>
      </c>
      <c r="AI90" s="106">
        <f t="shared" si="195"/>
        <v>0</v>
      </c>
      <c r="AJ90" s="106">
        <f t="shared" si="195"/>
        <v>1</v>
      </c>
      <c r="AK90" s="106">
        <f t="shared" si="195"/>
        <v>0</v>
      </c>
      <c r="AL90" s="106">
        <f t="shared" si="195"/>
        <v>0</v>
      </c>
      <c r="AM90" s="106">
        <f t="shared" si="195"/>
        <v>0</v>
      </c>
      <c r="AN90" s="106">
        <f t="shared" si="195"/>
        <v>0</v>
      </c>
      <c r="AO90" s="106">
        <f t="shared" si="195"/>
        <v>1</v>
      </c>
      <c r="AP90" s="106">
        <f t="shared" si="195"/>
        <v>1</v>
      </c>
      <c r="AQ90" s="106">
        <f t="shared" si="195"/>
        <v>0</v>
      </c>
      <c r="AR90" s="106">
        <f t="shared" si="195"/>
        <v>0</v>
      </c>
      <c r="AS90" s="106">
        <f t="shared" si="195"/>
        <v>1</v>
      </c>
      <c r="AT90" s="106">
        <f t="shared" si="195"/>
        <v>0</v>
      </c>
      <c r="AU90" s="106">
        <f t="shared" si="195"/>
        <v>2</v>
      </c>
      <c r="AV90" s="106">
        <f t="shared" si="195"/>
        <v>0</v>
      </c>
      <c r="AW90" s="106">
        <f t="shared" si="195"/>
        <v>2</v>
      </c>
      <c r="AX90" s="106">
        <f t="shared" si="195"/>
        <v>0</v>
      </c>
      <c r="AY90" s="106">
        <f t="shared" si="195"/>
        <v>0</v>
      </c>
      <c r="AZ90" s="106">
        <f t="shared" si="195"/>
        <v>0</v>
      </c>
      <c r="BA90" s="106">
        <f t="shared" si="195"/>
        <v>1</v>
      </c>
      <c r="BB90" s="106">
        <f t="shared" si="195"/>
        <v>0</v>
      </c>
      <c r="BC90" s="106">
        <f t="shared" si="195"/>
        <v>0</v>
      </c>
      <c r="BD90" s="106">
        <f t="shared" si="195"/>
        <v>1</v>
      </c>
      <c r="BE90" s="106">
        <f t="shared" si="195"/>
        <v>0</v>
      </c>
      <c r="BF90" s="106">
        <f t="shared" si="195"/>
        <v>1</v>
      </c>
      <c r="BG90" s="106">
        <f t="shared" si="195"/>
        <v>0</v>
      </c>
      <c r="BH90" s="106">
        <f t="shared" si="195"/>
        <v>0</v>
      </c>
      <c r="BI90" s="106">
        <f t="shared" si="195"/>
        <v>0</v>
      </c>
      <c r="BJ90" s="106">
        <f t="shared" si="195"/>
        <v>1</v>
      </c>
      <c r="BK90" s="106">
        <f t="shared" si="195"/>
        <v>1</v>
      </c>
      <c r="BL90" s="106">
        <f t="shared" si="195"/>
        <v>0</v>
      </c>
      <c r="BM90" s="106">
        <f t="shared" si="195"/>
        <v>1</v>
      </c>
      <c r="BN90" s="106">
        <f t="shared" si="195"/>
        <v>0</v>
      </c>
      <c r="BO90" s="106">
        <f t="shared" si="195"/>
        <v>1</v>
      </c>
      <c r="BP90" s="106">
        <f t="shared" si="195"/>
        <v>1</v>
      </c>
      <c r="BQ90" s="106">
        <f t="shared" si="195"/>
        <v>0</v>
      </c>
      <c r="BR90" s="106">
        <f t="shared" si="195"/>
        <v>0</v>
      </c>
      <c r="BS90" s="106">
        <f t="shared" ref="BS90:ED90" si="196">SUM(BS86:BS89)</f>
        <v>1</v>
      </c>
      <c r="BT90" s="106">
        <f t="shared" si="196"/>
        <v>0</v>
      </c>
      <c r="BU90" s="106">
        <f t="shared" si="196"/>
        <v>0</v>
      </c>
      <c r="BV90" s="106">
        <f t="shared" si="196"/>
        <v>0</v>
      </c>
      <c r="BW90" s="106">
        <f t="shared" si="196"/>
        <v>0</v>
      </c>
      <c r="BX90" s="106">
        <f t="shared" si="196"/>
        <v>0</v>
      </c>
      <c r="BY90" s="106">
        <f t="shared" si="196"/>
        <v>0</v>
      </c>
      <c r="BZ90" s="106">
        <f t="shared" si="196"/>
        <v>0</v>
      </c>
      <c r="CA90" s="106">
        <f t="shared" si="196"/>
        <v>0</v>
      </c>
      <c r="CB90" s="106">
        <f t="shared" si="196"/>
        <v>1</v>
      </c>
      <c r="CC90" s="106">
        <f t="shared" si="196"/>
        <v>0</v>
      </c>
      <c r="CD90" s="106">
        <f t="shared" si="196"/>
        <v>1</v>
      </c>
      <c r="CE90" s="106">
        <f t="shared" si="196"/>
        <v>0</v>
      </c>
      <c r="CF90" s="106">
        <f t="shared" si="196"/>
        <v>0</v>
      </c>
      <c r="CG90" s="106">
        <f t="shared" si="196"/>
        <v>1</v>
      </c>
      <c r="CH90" s="106">
        <f t="shared" si="196"/>
        <v>0</v>
      </c>
      <c r="CI90" s="106">
        <f t="shared" si="196"/>
        <v>0</v>
      </c>
      <c r="CJ90" s="106">
        <f t="shared" si="196"/>
        <v>1</v>
      </c>
      <c r="CK90" s="106">
        <f t="shared" si="196"/>
        <v>0</v>
      </c>
      <c r="CL90" s="106">
        <f t="shared" si="196"/>
        <v>0</v>
      </c>
      <c r="CM90" s="106">
        <f t="shared" si="196"/>
        <v>1</v>
      </c>
      <c r="CN90" s="106">
        <f t="shared" si="196"/>
        <v>2</v>
      </c>
      <c r="CO90" s="106">
        <f t="shared" si="196"/>
        <v>1</v>
      </c>
      <c r="CP90" s="106">
        <f t="shared" si="196"/>
        <v>0</v>
      </c>
      <c r="CQ90" s="106">
        <f t="shared" si="196"/>
        <v>0</v>
      </c>
      <c r="CR90" s="106">
        <f t="shared" si="196"/>
        <v>0</v>
      </c>
      <c r="CS90" s="106">
        <f t="shared" si="196"/>
        <v>0</v>
      </c>
      <c r="CT90" s="106">
        <f t="shared" si="196"/>
        <v>0</v>
      </c>
      <c r="CU90" s="106">
        <f t="shared" si="196"/>
        <v>0</v>
      </c>
      <c r="CV90" s="106">
        <f t="shared" si="196"/>
        <v>0</v>
      </c>
      <c r="CW90" s="106">
        <f t="shared" si="196"/>
        <v>0</v>
      </c>
      <c r="CX90" s="106">
        <f t="shared" si="196"/>
        <v>0</v>
      </c>
      <c r="CY90" s="106">
        <f t="shared" si="196"/>
        <v>0</v>
      </c>
      <c r="CZ90" s="106">
        <f t="shared" si="196"/>
        <v>1</v>
      </c>
      <c r="DA90" s="106">
        <f t="shared" si="196"/>
        <v>0</v>
      </c>
      <c r="DB90" s="106">
        <f t="shared" si="196"/>
        <v>0</v>
      </c>
      <c r="DC90" s="106">
        <f t="shared" si="196"/>
        <v>0</v>
      </c>
      <c r="DD90" s="106">
        <f t="shared" si="196"/>
        <v>1</v>
      </c>
      <c r="DE90" s="106">
        <f t="shared" si="196"/>
        <v>2</v>
      </c>
      <c r="DF90" s="106">
        <f t="shared" si="196"/>
        <v>1</v>
      </c>
      <c r="DG90" s="106">
        <f t="shared" si="196"/>
        <v>0</v>
      </c>
      <c r="DH90" s="106">
        <f t="shared" si="196"/>
        <v>0</v>
      </c>
      <c r="DI90" s="106">
        <f t="shared" si="196"/>
        <v>0</v>
      </c>
      <c r="DJ90" s="106">
        <f t="shared" si="196"/>
        <v>0</v>
      </c>
      <c r="DK90" s="106">
        <f t="shared" si="196"/>
        <v>0</v>
      </c>
      <c r="DL90" s="106">
        <f t="shared" si="196"/>
        <v>1</v>
      </c>
      <c r="DM90" s="106">
        <f t="shared" si="196"/>
        <v>0</v>
      </c>
      <c r="DN90" s="106">
        <f t="shared" si="196"/>
        <v>1</v>
      </c>
      <c r="DO90" s="106">
        <f t="shared" si="196"/>
        <v>0</v>
      </c>
      <c r="DP90" s="106">
        <f t="shared" si="196"/>
        <v>3</v>
      </c>
      <c r="DQ90" s="106">
        <f t="shared" si="196"/>
        <v>0</v>
      </c>
      <c r="DR90" s="106">
        <f t="shared" si="196"/>
        <v>0</v>
      </c>
      <c r="DS90" s="106">
        <f t="shared" si="196"/>
        <v>0</v>
      </c>
      <c r="DT90" s="106">
        <f t="shared" si="196"/>
        <v>1</v>
      </c>
      <c r="DU90" s="106">
        <f t="shared" si="196"/>
        <v>1</v>
      </c>
      <c r="DV90" s="106">
        <f t="shared" si="196"/>
        <v>0</v>
      </c>
      <c r="DW90" s="106">
        <f t="shared" si="196"/>
        <v>2</v>
      </c>
      <c r="DX90" s="106">
        <f t="shared" si="196"/>
        <v>0</v>
      </c>
      <c r="DY90" s="106">
        <f t="shared" si="196"/>
        <v>1</v>
      </c>
      <c r="DZ90" s="106">
        <f t="shared" si="196"/>
        <v>1</v>
      </c>
      <c r="EA90" s="106">
        <f t="shared" si="196"/>
        <v>0</v>
      </c>
      <c r="EB90" s="106">
        <f t="shared" si="196"/>
        <v>2</v>
      </c>
      <c r="EC90" s="106">
        <f t="shared" si="196"/>
        <v>0</v>
      </c>
      <c r="ED90" s="106">
        <f t="shared" si="196"/>
        <v>1</v>
      </c>
      <c r="EE90" s="106">
        <f t="shared" ref="EE90:FT90" si="197">SUM(EE86:EE89)</f>
        <v>1</v>
      </c>
      <c r="EF90" s="106">
        <f t="shared" si="197"/>
        <v>1</v>
      </c>
      <c r="EG90" s="106">
        <f t="shared" si="197"/>
        <v>1</v>
      </c>
      <c r="EH90" s="106">
        <f t="shared" si="197"/>
        <v>0</v>
      </c>
      <c r="EI90" s="106">
        <f t="shared" si="197"/>
        <v>0</v>
      </c>
      <c r="EJ90" s="106">
        <f t="shared" si="197"/>
        <v>0</v>
      </c>
      <c r="EK90" s="106">
        <f t="shared" si="197"/>
        <v>1</v>
      </c>
      <c r="EL90" s="106">
        <f t="shared" si="197"/>
        <v>0</v>
      </c>
      <c r="EM90" s="106">
        <f t="shared" si="197"/>
        <v>0</v>
      </c>
      <c r="EN90" s="106">
        <f t="shared" si="197"/>
        <v>1</v>
      </c>
      <c r="EO90" s="106">
        <f t="shared" si="197"/>
        <v>0</v>
      </c>
      <c r="EP90" s="106">
        <f t="shared" si="197"/>
        <v>0</v>
      </c>
      <c r="EQ90" s="106">
        <f t="shared" si="197"/>
        <v>0</v>
      </c>
      <c r="ER90" s="106">
        <f t="shared" si="197"/>
        <v>1</v>
      </c>
      <c r="ES90" s="106">
        <f t="shared" si="197"/>
        <v>0</v>
      </c>
      <c r="ET90" s="106">
        <f t="shared" si="197"/>
        <v>0</v>
      </c>
      <c r="EU90" s="106">
        <f t="shared" si="197"/>
        <v>0</v>
      </c>
      <c r="EV90" s="106">
        <f t="shared" si="197"/>
        <v>0</v>
      </c>
      <c r="EW90" s="106">
        <f t="shared" si="197"/>
        <v>0</v>
      </c>
      <c r="EX90" s="106">
        <f t="shared" si="197"/>
        <v>1</v>
      </c>
      <c r="EY90" s="106">
        <f t="shared" si="197"/>
        <v>2</v>
      </c>
      <c r="EZ90" s="106">
        <f t="shared" si="197"/>
        <v>0</v>
      </c>
      <c r="FA90" s="106">
        <f t="shared" si="197"/>
        <v>0</v>
      </c>
      <c r="FB90" s="106">
        <f t="shared" si="197"/>
        <v>0</v>
      </c>
      <c r="FC90" s="106">
        <f t="shared" si="197"/>
        <v>1</v>
      </c>
      <c r="FD90" s="106">
        <f t="shared" si="197"/>
        <v>0</v>
      </c>
      <c r="FE90" s="106">
        <f t="shared" si="197"/>
        <v>2</v>
      </c>
      <c r="FF90" s="106">
        <f t="shared" si="197"/>
        <v>1</v>
      </c>
      <c r="FG90" s="106">
        <f t="shared" si="197"/>
        <v>0</v>
      </c>
      <c r="FH90" s="106">
        <f t="shared" si="197"/>
        <v>0</v>
      </c>
      <c r="FI90" s="106">
        <f t="shared" si="197"/>
        <v>0</v>
      </c>
      <c r="FJ90" s="106">
        <f t="shared" si="197"/>
        <v>1</v>
      </c>
      <c r="FK90" s="106">
        <f t="shared" si="197"/>
        <v>0</v>
      </c>
      <c r="FL90" s="106">
        <f t="shared" si="197"/>
        <v>1</v>
      </c>
      <c r="FM90" s="106">
        <f t="shared" si="197"/>
        <v>1</v>
      </c>
      <c r="FN90" s="106">
        <f t="shared" si="197"/>
        <v>0</v>
      </c>
      <c r="FO90" s="106">
        <f t="shared" si="197"/>
        <v>0</v>
      </c>
      <c r="FP90" s="106">
        <f t="shared" si="197"/>
        <v>1</v>
      </c>
      <c r="FQ90" s="106">
        <f t="shared" si="197"/>
        <v>0</v>
      </c>
      <c r="FR90" s="106">
        <f t="shared" si="197"/>
        <v>1</v>
      </c>
      <c r="FS90" s="106">
        <f t="shared" si="197"/>
        <v>2</v>
      </c>
      <c r="FT90" s="106">
        <f t="shared" si="197"/>
        <v>1</v>
      </c>
      <c r="FV90" s="106">
        <f t="shared" ref="FV90" si="198">SUM(FV86:FV89)</f>
        <v>76</v>
      </c>
    </row>
    <row r="91" spans="2:183" ht="15.75" thickTop="1">
      <c r="B91" s="139"/>
    </row>
    <row r="92" spans="2:183">
      <c r="B92" s="139"/>
      <c r="D92" s="98" t="s">
        <v>48</v>
      </c>
    </row>
    <row r="93" spans="2:183">
      <c r="B93" s="139"/>
      <c r="D93" t="s">
        <v>46</v>
      </c>
      <c r="F93" s="145" t="str">
        <f t="shared" ref="F93:BQ96" si="199">IF(F$4&lt;$E$3,"",SUMIFS($F86:$FS86,$F$5:$FS$5,"&lt;="&amp;F$5,$F$5:$FS$5,"&gt;"&amp;(F$5-$E$3)))</f>
        <v/>
      </c>
      <c r="G93" s="145" t="str">
        <f t="shared" si="199"/>
        <v/>
      </c>
      <c r="H93" s="145" t="str">
        <f t="shared" si="199"/>
        <v/>
      </c>
      <c r="I93" s="145" t="str">
        <f t="shared" si="199"/>
        <v/>
      </c>
      <c r="J93" s="145" t="str">
        <f t="shared" si="199"/>
        <v/>
      </c>
      <c r="K93" s="145" t="str">
        <f t="shared" si="199"/>
        <v/>
      </c>
      <c r="L93" s="145" t="str">
        <f t="shared" si="199"/>
        <v/>
      </c>
      <c r="M93" s="145" t="str">
        <f t="shared" si="199"/>
        <v/>
      </c>
      <c r="N93" s="145" t="str">
        <f t="shared" si="199"/>
        <v/>
      </c>
      <c r="O93" s="145" t="str">
        <f t="shared" si="199"/>
        <v/>
      </c>
      <c r="P93" s="145" t="str">
        <f t="shared" si="199"/>
        <v/>
      </c>
      <c r="Q93" s="145" t="str">
        <f t="shared" si="199"/>
        <v/>
      </c>
      <c r="R93" s="145" t="str">
        <f t="shared" si="199"/>
        <v/>
      </c>
      <c r="S93" s="145" t="str">
        <f t="shared" si="199"/>
        <v/>
      </c>
      <c r="T93" s="145" t="str">
        <f t="shared" si="199"/>
        <v/>
      </c>
      <c r="U93" s="145" t="str">
        <f t="shared" si="199"/>
        <v/>
      </c>
      <c r="V93" s="145" t="str">
        <f t="shared" si="199"/>
        <v/>
      </c>
      <c r="W93" s="145" t="str">
        <f t="shared" si="199"/>
        <v/>
      </c>
      <c r="X93" s="145" t="str">
        <f t="shared" si="199"/>
        <v/>
      </c>
      <c r="Y93" s="145" t="str">
        <f t="shared" si="199"/>
        <v/>
      </c>
      <c r="Z93" s="145" t="str">
        <f t="shared" si="199"/>
        <v/>
      </c>
      <c r="AA93" s="145" t="str">
        <f t="shared" si="199"/>
        <v/>
      </c>
      <c r="AB93" s="145" t="str">
        <f t="shared" si="199"/>
        <v/>
      </c>
      <c r="AC93" s="145" t="str">
        <f t="shared" si="199"/>
        <v/>
      </c>
      <c r="AD93" s="145" t="str">
        <f t="shared" si="199"/>
        <v/>
      </c>
      <c r="AE93" s="145" t="str">
        <f t="shared" si="199"/>
        <v/>
      </c>
      <c r="AF93" s="145" t="str">
        <f t="shared" si="199"/>
        <v/>
      </c>
      <c r="AG93" s="145" t="str">
        <f t="shared" si="199"/>
        <v/>
      </c>
      <c r="AH93" s="145" t="str">
        <f t="shared" si="199"/>
        <v/>
      </c>
      <c r="AI93" s="145" t="str">
        <f t="shared" si="199"/>
        <v/>
      </c>
      <c r="AJ93" s="145" t="str">
        <f t="shared" si="199"/>
        <v/>
      </c>
      <c r="AK93" s="145" t="str">
        <f t="shared" si="199"/>
        <v/>
      </c>
      <c r="AL93" s="145" t="str">
        <f t="shared" si="199"/>
        <v/>
      </c>
      <c r="AM93" s="145" t="str">
        <f t="shared" si="199"/>
        <v/>
      </c>
      <c r="AN93" s="145" t="str">
        <f t="shared" si="199"/>
        <v/>
      </c>
      <c r="AO93" s="145" t="str">
        <f t="shared" si="199"/>
        <v/>
      </c>
      <c r="AP93" s="145" t="str">
        <f t="shared" si="199"/>
        <v/>
      </c>
      <c r="AQ93" s="145" t="str">
        <f t="shared" si="199"/>
        <v/>
      </c>
      <c r="AR93" s="145" t="str">
        <f t="shared" si="199"/>
        <v/>
      </c>
      <c r="AS93" s="145" t="str">
        <f t="shared" si="199"/>
        <v/>
      </c>
      <c r="AT93" s="145" t="str">
        <f t="shared" si="199"/>
        <v/>
      </c>
      <c r="AU93" s="145" t="str">
        <f t="shared" si="199"/>
        <v/>
      </c>
      <c r="AV93" s="145" t="str">
        <f t="shared" si="199"/>
        <v/>
      </c>
      <c r="AW93" s="145" t="str">
        <f t="shared" si="199"/>
        <v/>
      </c>
      <c r="AX93" s="145" t="str">
        <f t="shared" si="199"/>
        <v/>
      </c>
      <c r="AY93" s="145" t="str">
        <f t="shared" si="199"/>
        <v/>
      </c>
      <c r="AZ93" s="145" t="str">
        <f t="shared" si="199"/>
        <v/>
      </c>
      <c r="BA93" s="145" t="str">
        <f t="shared" si="199"/>
        <v/>
      </c>
      <c r="BB93" s="145" t="str">
        <f t="shared" si="199"/>
        <v/>
      </c>
      <c r="BC93" s="145" t="str">
        <f t="shared" si="199"/>
        <v/>
      </c>
      <c r="BD93" s="145" t="str">
        <f t="shared" si="199"/>
        <v/>
      </c>
      <c r="BE93" s="145" t="str">
        <f t="shared" si="199"/>
        <v/>
      </c>
      <c r="BF93" s="145" t="str">
        <f t="shared" si="199"/>
        <v/>
      </c>
      <c r="BG93" s="145" t="str">
        <f t="shared" si="199"/>
        <v/>
      </c>
      <c r="BH93" s="145" t="str">
        <f t="shared" si="199"/>
        <v/>
      </c>
      <c r="BI93" s="145" t="str">
        <f t="shared" si="199"/>
        <v/>
      </c>
      <c r="BJ93" s="145" t="str">
        <f t="shared" si="199"/>
        <v/>
      </c>
      <c r="BK93" s="145" t="str">
        <f t="shared" si="199"/>
        <v/>
      </c>
      <c r="BL93" s="145" t="str">
        <f t="shared" si="199"/>
        <v/>
      </c>
      <c r="BM93" s="145" t="str">
        <f t="shared" si="199"/>
        <v/>
      </c>
      <c r="BN93" s="145" t="str">
        <f t="shared" si="199"/>
        <v/>
      </c>
      <c r="BO93" s="145" t="str">
        <f t="shared" si="199"/>
        <v/>
      </c>
      <c r="BP93" s="145" t="str">
        <f t="shared" si="199"/>
        <v/>
      </c>
      <c r="BQ93" s="145" t="str">
        <f t="shared" si="199"/>
        <v/>
      </c>
      <c r="BR93" s="145" t="str">
        <f t="shared" ref="BR93:DA97" si="200">IF(BR$4&lt;$E$3,"",SUMIFS($F86:$FS86,$F$5:$FS$5,"&lt;="&amp;BR$5,$F$5:$FS$5,"&gt;"&amp;(BR$5-$E$3)))</f>
        <v/>
      </c>
      <c r="BS93" s="145" t="str">
        <f t="shared" si="200"/>
        <v/>
      </c>
      <c r="BT93" s="145" t="str">
        <f t="shared" si="200"/>
        <v/>
      </c>
      <c r="BU93" s="145" t="str">
        <f t="shared" si="200"/>
        <v/>
      </c>
      <c r="BV93" s="145" t="str">
        <f t="shared" si="200"/>
        <v/>
      </c>
      <c r="BW93" s="145" t="str">
        <f t="shared" si="200"/>
        <v/>
      </c>
      <c r="BX93" s="145" t="str">
        <f t="shared" si="200"/>
        <v/>
      </c>
      <c r="BY93" s="145" t="str">
        <f t="shared" si="200"/>
        <v/>
      </c>
      <c r="BZ93" s="145" t="str">
        <f t="shared" si="200"/>
        <v/>
      </c>
      <c r="CA93" s="145" t="str">
        <f t="shared" si="200"/>
        <v/>
      </c>
      <c r="CB93" s="145" t="str">
        <f t="shared" si="200"/>
        <v/>
      </c>
      <c r="CC93" s="145" t="str">
        <f t="shared" si="200"/>
        <v/>
      </c>
      <c r="CD93" s="145" t="str">
        <f t="shared" si="200"/>
        <v/>
      </c>
      <c r="CE93" s="145" t="str">
        <f t="shared" si="200"/>
        <v/>
      </c>
      <c r="CF93" s="145" t="str">
        <f t="shared" si="200"/>
        <v/>
      </c>
      <c r="CG93" s="145" t="str">
        <f t="shared" si="200"/>
        <v/>
      </c>
      <c r="CH93" s="145" t="str">
        <f t="shared" si="200"/>
        <v/>
      </c>
      <c r="CI93" s="145" t="str">
        <f t="shared" si="200"/>
        <v/>
      </c>
      <c r="CJ93" s="145" t="str">
        <f t="shared" si="200"/>
        <v/>
      </c>
      <c r="CK93" s="145" t="str">
        <f t="shared" si="200"/>
        <v/>
      </c>
      <c r="CL93" s="145" t="str">
        <f t="shared" si="200"/>
        <v/>
      </c>
      <c r="CM93" s="145" t="str">
        <f t="shared" si="200"/>
        <v/>
      </c>
      <c r="CN93" s="145" t="str">
        <f t="shared" si="200"/>
        <v/>
      </c>
      <c r="CO93" s="145" t="str">
        <f t="shared" si="200"/>
        <v/>
      </c>
      <c r="CP93" s="145" t="str">
        <f t="shared" si="200"/>
        <v/>
      </c>
      <c r="CQ93" s="145" t="str">
        <f t="shared" si="200"/>
        <v/>
      </c>
      <c r="CR93" s="145" t="str">
        <f t="shared" si="200"/>
        <v/>
      </c>
      <c r="CS93" s="145" t="str">
        <f t="shared" si="200"/>
        <v/>
      </c>
      <c r="CT93" s="145" t="str">
        <f t="shared" si="200"/>
        <v/>
      </c>
      <c r="CU93" s="145" t="str">
        <f t="shared" si="200"/>
        <v/>
      </c>
      <c r="CV93" s="145" t="str">
        <f t="shared" si="200"/>
        <v/>
      </c>
      <c r="CW93" s="145" t="str">
        <f t="shared" si="200"/>
        <v/>
      </c>
      <c r="CX93" s="145" t="str">
        <f t="shared" si="200"/>
        <v/>
      </c>
      <c r="CY93" s="145" t="str">
        <f t="shared" si="200"/>
        <v/>
      </c>
      <c r="CZ93" s="145" t="str">
        <f t="shared" si="200"/>
        <v/>
      </c>
      <c r="DA93" s="145">
        <f>IF(DA$4&lt;$E$3,"",SUMIFS($F86:$FS86,$F$5:$FS$5,"&lt;="&amp;DA$5,$F$5:$FS$5,"&gt;"&amp;(DA$5-$E$3)))</f>
        <v>2</v>
      </c>
      <c r="DB93" s="145">
        <f t="shared" ref="DB93:FM96" si="201">IF(DB$4&lt;$E$3,"",SUMIFS($F86:$FS86,$F$5:$FS$5,"&lt;="&amp;DB$5,$F$5:$FS$5,"&gt;"&amp;(DB$5-$E$3)))</f>
        <v>2</v>
      </c>
      <c r="DC93" s="145">
        <f t="shared" si="201"/>
        <v>2</v>
      </c>
      <c r="DD93" s="145">
        <f t="shared" si="201"/>
        <v>2</v>
      </c>
      <c r="DE93" s="145">
        <f t="shared" si="201"/>
        <v>2</v>
      </c>
      <c r="DF93" s="145">
        <f t="shared" si="201"/>
        <v>2</v>
      </c>
      <c r="DG93" s="145">
        <f t="shared" si="201"/>
        <v>2</v>
      </c>
      <c r="DH93" s="145">
        <f t="shared" si="201"/>
        <v>2</v>
      </c>
      <c r="DI93" s="145">
        <f t="shared" si="201"/>
        <v>2</v>
      </c>
      <c r="DJ93" s="145">
        <f t="shared" si="201"/>
        <v>2</v>
      </c>
      <c r="DK93" s="145">
        <f t="shared" si="201"/>
        <v>2</v>
      </c>
      <c r="DL93" s="145">
        <f t="shared" si="201"/>
        <v>2</v>
      </c>
      <c r="DM93" s="145">
        <f t="shared" si="201"/>
        <v>2</v>
      </c>
      <c r="DN93" s="145">
        <f t="shared" si="201"/>
        <v>2</v>
      </c>
      <c r="DO93" s="145">
        <f t="shared" si="201"/>
        <v>2</v>
      </c>
      <c r="DP93" s="145">
        <f t="shared" si="201"/>
        <v>3</v>
      </c>
      <c r="DQ93" s="145">
        <f t="shared" si="201"/>
        <v>3</v>
      </c>
      <c r="DR93" s="145">
        <f t="shared" si="201"/>
        <v>3</v>
      </c>
      <c r="DS93" s="145">
        <f t="shared" si="201"/>
        <v>3</v>
      </c>
      <c r="DT93" s="145">
        <f t="shared" si="201"/>
        <v>3</v>
      </c>
      <c r="DU93" s="145">
        <f t="shared" si="201"/>
        <v>3</v>
      </c>
      <c r="DV93" s="145">
        <f t="shared" si="201"/>
        <v>3</v>
      </c>
      <c r="DW93" s="145">
        <f t="shared" si="201"/>
        <v>3</v>
      </c>
      <c r="DX93" s="145">
        <f t="shared" si="201"/>
        <v>3</v>
      </c>
      <c r="DY93" s="145">
        <f t="shared" si="201"/>
        <v>3</v>
      </c>
      <c r="DZ93" s="145">
        <f t="shared" si="201"/>
        <v>3</v>
      </c>
      <c r="EA93" s="145">
        <f t="shared" si="201"/>
        <v>3</v>
      </c>
      <c r="EB93" s="145">
        <f t="shared" si="201"/>
        <v>3</v>
      </c>
      <c r="EC93" s="145">
        <f t="shared" si="201"/>
        <v>3</v>
      </c>
      <c r="ED93" s="145">
        <f t="shared" si="201"/>
        <v>3</v>
      </c>
      <c r="EE93" s="145">
        <f t="shared" si="201"/>
        <v>3</v>
      </c>
      <c r="EF93" s="145">
        <f t="shared" si="201"/>
        <v>3</v>
      </c>
      <c r="EG93" s="145">
        <f t="shared" si="201"/>
        <v>3</v>
      </c>
      <c r="EH93" s="145">
        <f t="shared" si="201"/>
        <v>3</v>
      </c>
      <c r="EI93" s="145">
        <f t="shared" si="201"/>
        <v>3</v>
      </c>
      <c r="EJ93" s="145">
        <f t="shared" si="201"/>
        <v>3</v>
      </c>
      <c r="EK93" s="145">
        <f t="shared" si="201"/>
        <v>3</v>
      </c>
      <c r="EL93" s="145">
        <f t="shared" si="201"/>
        <v>3</v>
      </c>
      <c r="EM93" s="145">
        <f t="shared" si="201"/>
        <v>3</v>
      </c>
      <c r="EN93" s="145">
        <f t="shared" si="201"/>
        <v>3</v>
      </c>
      <c r="EO93" s="145">
        <f t="shared" si="201"/>
        <v>3</v>
      </c>
      <c r="EP93" s="145">
        <f t="shared" si="201"/>
        <v>3</v>
      </c>
      <c r="EQ93" s="145">
        <f t="shared" si="201"/>
        <v>3</v>
      </c>
      <c r="ER93" s="145">
        <f t="shared" si="201"/>
        <v>4</v>
      </c>
      <c r="ES93" s="145">
        <f t="shared" si="201"/>
        <v>2</v>
      </c>
      <c r="ET93" s="145">
        <f t="shared" si="201"/>
        <v>2</v>
      </c>
      <c r="EU93" s="145">
        <f t="shared" si="201"/>
        <v>2</v>
      </c>
      <c r="EV93" s="145">
        <f t="shared" si="201"/>
        <v>2</v>
      </c>
      <c r="EW93" s="145">
        <f t="shared" si="201"/>
        <v>2</v>
      </c>
      <c r="EX93" s="145">
        <f t="shared" si="201"/>
        <v>2</v>
      </c>
      <c r="EY93" s="145">
        <f t="shared" si="201"/>
        <v>2</v>
      </c>
      <c r="EZ93" s="145">
        <f t="shared" si="201"/>
        <v>2</v>
      </c>
      <c r="FA93" s="145">
        <f t="shared" si="201"/>
        <v>2</v>
      </c>
      <c r="FB93" s="145">
        <f t="shared" si="201"/>
        <v>2</v>
      </c>
      <c r="FC93" s="145">
        <f t="shared" si="201"/>
        <v>2</v>
      </c>
      <c r="FD93" s="145">
        <f t="shared" si="201"/>
        <v>2</v>
      </c>
      <c r="FE93" s="145">
        <f t="shared" si="201"/>
        <v>2</v>
      </c>
      <c r="FF93" s="145">
        <f t="shared" si="201"/>
        <v>2</v>
      </c>
      <c r="FG93" s="145">
        <f t="shared" si="201"/>
        <v>2</v>
      </c>
      <c r="FH93" s="145">
        <f t="shared" si="201"/>
        <v>2</v>
      </c>
      <c r="FI93" s="145">
        <f t="shared" si="201"/>
        <v>2</v>
      </c>
      <c r="FJ93" s="145">
        <f t="shared" si="201"/>
        <v>2</v>
      </c>
      <c r="FK93" s="145">
        <f t="shared" si="201"/>
        <v>2</v>
      </c>
      <c r="FL93" s="145">
        <f t="shared" si="201"/>
        <v>2</v>
      </c>
      <c r="FM93" s="145">
        <f t="shared" si="201"/>
        <v>2</v>
      </c>
      <c r="FN93" s="145">
        <f t="shared" ref="FN93:FS97" si="202">IF(FN$4&lt;$E$3,"",SUMIFS($F86:$FS86,$F$5:$FS$5,"&lt;="&amp;FN$5,$F$5:$FS$5,"&gt;"&amp;(FN$5-$E$3)))</f>
        <v>2</v>
      </c>
      <c r="FO93" s="145">
        <f t="shared" si="202"/>
        <v>2</v>
      </c>
      <c r="FP93" s="145">
        <f t="shared" si="202"/>
        <v>3</v>
      </c>
      <c r="FQ93" s="145">
        <f t="shared" si="202"/>
        <v>3</v>
      </c>
      <c r="FR93" s="145">
        <f t="shared" si="202"/>
        <v>3</v>
      </c>
      <c r="FS93" s="145">
        <f t="shared" si="202"/>
        <v>3</v>
      </c>
      <c r="FT93" s="145">
        <f>IF(FT$4&lt;$E$3,"",SUMIFS($F86:$FT86,$F$5:$FT$5,"&lt;="&amp;FT$5,$F$5:$FT$5,"&gt;"&amp;(FT$5-$E$3)))</f>
        <v>3</v>
      </c>
      <c r="FW93" s="145">
        <f>FS93</f>
        <v>3</v>
      </c>
      <c r="FX93" s="145">
        <f>MIN(F93:FS93)</f>
        <v>2</v>
      </c>
      <c r="FY93" s="145">
        <f>MAX(F93:FS93)</f>
        <v>4</v>
      </c>
      <c r="FZ93" s="145">
        <f>AVERAGE(F93:FS93)</f>
        <v>2.4788732394366195</v>
      </c>
      <c r="GA93" s="145">
        <f>AVERAGE(EP93:FS93)</f>
        <v>2.2666666666666666</v>
      </c>
    </row>
    <row r="94" spans="2:183">
      <c r="B94" s="139"/>
      <c r="D94" t="s">
        <v>47</v>
      </c>
      <c r="F94" s="145" t="str">
        <f t="shared" si="199"/>
        <v/>
      </c>
      <c r="G94" s="145" t="str">
        <f t="shared" si="199"/>
        <v/>
      </c>
      <c r="H94" s="145" t="str">
        <f t="shared" si="199"/>
        <v/>
      </c>
      <c r="I94" s="145" t="str">
        <f t="shared" si="199"/>
        <v/>
      </c>
      <c r="J94" s="145" t="str">
        <f t="shared" si="199"/>
        <v/>
      </c>
      <c r="K94" s="145" t="str">
        <f t="shared" si="199"/>
        <v/>
      </c>
      <c r="L94" s="145" t="str">
        <f t="shared" si="199"/>
        <v/>
      </c>
      <c r="M94" s="145" t="str">
        <f t="shared" si="199"/>
        <v/>
      </c>
      <c r="N94" s="145" t="str">
        <f t="shared" si="199"/>
        <v/>
      </c>
      <c r="O94" s="145" t="str">
        <f t="shared" si="199"/>
        <v/>
      </c>
      <c r="P94" s="145" t="str">
        <f t="shared" si="199"/>
        <v/>
      </c>
      <c r="Q94" s="145" t="str">
        <f t="shared" si="199"/>
        <v/>
      </c>
      <c r="R94" s="145" t="str">
        <f t="shared" si="199"/>
        <v/>
      </c>
      <c r="S94" s="145" t="str">
        <f t="shared" si="199"/>
        <v/>
      </c>
      <c r="T94" s="145" t="str">
        <f t="shared" si="199"/>
        <v/>
      </c>
      <c r="U94" s="145" t="str">
        <f t="shared" si="199"/>
        <v/>
      </c>
      <c r="V94" s="145" t="str">
        <f t="shared" si="199"/>
        <v/>
      </c>
      <c r="W94" s="145" t="str">
        <f t="shared" si="199"/>
        <v/>
      </c>
      <c r="X94" s="145" t="str">
        <f t="shared" si="199"/>
        <v/>
      </c>
      <c r="Y94" s="145" t="str">
        <f t="shared" si="199"/>
        <v/>
      </c>
      <c r="Z94" s="145" t="str">
        <f t="shared" si="199"/>
        <v/>
      </c>
      <c r="AA94" s="145" t="str">
        <f t="shared" si="199"/>
        <v/>
      </c>
      <c r="AB94" s="145" t="str">
        <f t="shared" si="199"/>
        <v/>
      </c>
      <c r="AC94" s="145" t="str">
        <f t="shared" si="199"/>
        <v/>
      </c>
      <c r="AD94" s="145" t="str">
        <f t="shared" si="199"/>
        <v/>
      </c>
      <c r="AE94" s="145" t="str">
        <f t="shared" si="199"/>
        <v/>
      </c>
      <c r="AF94" s="145" t="str">
        <f t="shared" si="199"/>
        <v/>
      </c>
      <c r="AG94" s="145" t="str">
        <f t="shared" si="199"/>
        <v/>
      </c>
      <c r="AH94" s="145" t="str">
        <f t="shared" si="199"/>
        <v/>
      </c>
      <c r="AI94" s="145" t="str">
        <f t="shared" si="199"/>
        <v/>
      </c>
      <c r="AJ94" s="145" t="str">
        <f t="shared" si="199"/>
        <v/>
      </c>
      <c r="AK94" s="145" t="str">
        <f t="shared" si="199"/>
        <v/>
      </c>
      <c r="AL94" s="145" t="str">
        <f t="shared" si="199"/>
        <v/>
      </c>
      <c r="AM94" s="145" t="str">
        <f t="shared" si="199"/>
        <v/>
      </c>
      <c r="AN94" s="145" t="str">
        <f t="shared" si="199"/>
        <v/>
      </c>
      <c r="AO94" s="145" t="str">
        <f t="shared" si="199"/>
        <v/>
      </c>
      <c r="AP94" s="145" t="str">
        <f t="shared" si="199"/>
        <v/>
      </c>
      <c r="AQ94" s="145" t="str">
        <f t="shared" si="199"/>
        <v/>
      </c>
      <c r="AR94" s="145" t="str">
        <f t="shared" si="199"/>
        <v/>
      </c>
      <c r="AS94" s="145" t="str">
        <f t="shared" si="199"/>
        <v/>
      </c>
      <c r="AT94" s="145" t="str">
        <f t="shared" si="199"/>
        <v/>
      </c>
      <c r="AU94" s="145" t="str">
        <f t="shared" si="199"/>
        <v/>
      </c>
      <c r="AV94" s="145" t="str">
        <f t="shared" si="199"/>
        <v/>
      </c>
      <c r="AW94" s="145" t="str">
        <f t="shared" si="199"/>
        <v/>
      </c>
      <c r="AX94" s="145" t="str">
        <f t="shared" si="199"/>
        <v/>
      </c>
      <c r="AY94" s="145" t="str">
        <f t="shared" si="199"/>
        <v/>
      </c>
      <c r="AZ94" s="145" t="str">
        <f t="shared" si="199"/>
        <v/>
      </c>
      <c r="BA94" s="145" t="str">
        <f t="shared" si="199"/>
        <v/>
      </c>
      <c r="BB94" s="145" t="str">
        <f t="shared" si="199"/>
        <v/>
      </c>
      <c r="BC94" s="145" t="str">
        <f t="shared" si="199"/>
        <v/>
      </c>
      <c r="BD94" s="145" t="str">
        <f t="shared" si="199"/>
        <v/>
      </c>
      <c r="BE94" s="145" t="str">
        <f t="shared" si="199"/>
        <v/>
      </c>
      <c r="BF94" s="145" t="str">
        <f t="shared" si="199"/>
        <v/>
      </c>
      <c r="BG94" s="145" t="str">
        <f t="shared" si="199"/>
        <v/>
      </c>
      <c r="BH94" s="145" t="str">
        <f t="shared" si="199"/>
        <v/>
      </c>
      <c r="BI94" s="145" t="str">
        <f t="shared" si="199"/>
        <v/>
      </c>
      <c r="BJ94" s="145" t="str">
        <f t="shared" si="199"/>
        <v/>
      </c>
      <c r="BK94" s="145" t="str">
        <f t="shared" si="199"/>
        <v/>
      </c>
      <c r="BL94" s="145" t="str">
        <f t="shared" si="199"/>
        <v/>
      </c>
      <c r="BM94" s="145" t="str">
        <f t="shared" si="199"/>
        <v/>
      </c>
      <c r="BN94" s="145" t="str">
        <f t="shared" si="199"/>
        <v/>
      </c>
      <c r="BO94" s="145" t="str">
        <f t="shared" si="199"/>
        <v/>
      </c>
      <c r="BP94" s="145" t="str">
        <f t="shared" si="199"/>
        <v/>
      </c>
      <c r="BQ94" s="145" t="str">
        <f t="shared" si="199"/>
        <v/>
      </c>
      <c r="BR94" s="145" t="str">
        <f t="shared" si="200"/>
        <v/>
      </c>
      <c r="BS94" s="145" t="str">
        <f t="shared" si="200"/>
        <v/>
      </c>
      <c r="BT94" s="145" t="str">
        <f t="shared" si="200"/>
        <v/>
      </c>
      <c r="BU94" s="145" t="str">
        <f t="shared" si="200"/>
        <v/>
      </c>
      <c r="BV94" s="145" t="str">
        <f t="shared" si="200"/>
        <v/>
      </c>
      <c r="BW94" s="145" t="str">
        <f t="shared" si="200"/>
        <v/>
      </c>
      <c r="BX94" s="145" t="str">
        <f t="shared" si="200"/>
        <v/>
      </c>
      <c r="BY94" s="145" t="str">
        <f t="shared" si="200"/>
        <v/>
      </c>
      <c r="BZ94" s="145" t="str">
        <f t="shared" si="200"/>
        <v/>
      </c>
      <c r="CA94" s="145" t="str">
        <f t="shared" si="200"/>
        <v/>
      </c>
      <c r="CB94" s="145" t="str">
        <f t="shared" si="200"/>
        <v/>
      </c>
      <c r="CC94" s="145" t="str">
        <f t="shared" si="200"/>
        <v/>
      </c>
      <c r="CD94" s="145" t="str">
        <f t="shared" si="200"/>
        <v/>
      </c>
      <c r="CE94" s="145" t="str">
        <f t="shared" si="200"/>
        <v/>
      </c>
      <c r="CF94" s="145" t="str">
        <f t="shared" si="200"/>
        <v/>
      </c>
      <c r="CG94" s="145" t="str">
        <f t="shared" si="200"/>
        <v/>
      </c>
      <c r="CH94" s="145" t="str">
        <f t="shared" si="200"/>
        <v/>
      </c>
      <c r="CI94" s="145" t="str">
        <f t="shared" si="200"/>
        <v/>
      </c>
      <c r="CJ94" s="145" t="str">
        <f t="shared" si="200"/>
        <v/>
      </c>
      <c r="CK94" s="145" t="str">
        <f t="shared" si="200"/>
        <v/>
      </c>
      <c r="CL94" s="145" t="str">
        <f t="shared" si="200"/>
        <v/>
      </c>
      <c r="CM94" s="145" t="str">
        <f t="shared" si="200"/>
        <v/>
      </c>
      <c r="CN94" s="145" t="str">
        <f t="shared" si="200"/>
        <v/>
      </c>
      <c r="CO94" s="145" t="str">
        <f t="shared" si="200"/>
        <v/>
      </c>
      <c r="CP94" s="145" t="str">
        <f t="shared" si="200"/>
        <v/>
      </c>
      <c r="CQ94" s="145" t="str">
        <f t="shared" si="200"/>
        <v/>
      </c>
      <c r="CR94" s="145" t="str">
        <f t="shared" si="200"/>
        <v/>
      </c>
      <c r="CS94" s="145" t="str">
        <f t="shared" si="200"/>
        <v/>
      </c>
      <c r="CT94" s="145" t="str">
        <f t="shared" si="200"/>
        <v/>
      </c>
      <c r="CU94" s="145" t="str">
        <f t="shared" si="200"/>
        <v/>
      </c>
      <c r="CV94" s="145" t="str">
        <f t="shared" si="200"/>
        <v/>
      </c>
      <c r="CW94" s="145" t="str">
        <f t="shared" si="200"/>
        <v/>
      </c>
      <c r="CX94" s="145" t="str">
        <f t="shared" si="200"/>
        <v/>
      </c>
      <c r="CY94" s="145" t="str">
        <f t="shared" si="200"/>
        <v/>
      </c>
      <c r="CZ94" s="145" t="str">
        <f t="shared" si="200"/>
        <v/>
      </c>
      <c r="DA94" s="145">
        <f>IF(DA$4&lt;$E$3,"",SUMIFS($F87:$FS87,$F$5:$FS$5,"&lt;="&amp;DA$5,$F$5:$FS$5,"&gt;"&amp;(DA$5-$E$3)))</f>
        <v>11</v>
      </c>
      <c r="DB94" s="145">
        <f t="shared" si="201"/>
        <v>11</v>
      </c>
      <c r="DC94" s="145">
        <f t="shared" si="201"/>
        <v>11</v>
      </c>
      <c r="DD94" s="145">
        <f t="shared" si="201"/>
        <v>11</v>
      </c>
      <c r="DE94" s="145">
        <f t="shared" si="201"/>
        <v>11</v>
      </c>
      <c r="DF94" s="145">
        <f t="shared" si="201"/>
        <v>11</v>
      </c>
      <c r="DG94" s="145">
        <f t="shared" si="201"/>
        <v>11</v>
      </c>
      <c r="DH94" s="145">
        <f t="shared" si="201"/>
        <v>11</v>
      </c>
      <c r="DI94" s="145">
        <f t="shared" si="201"/>
        <v>11</v>
      </c>
      <c r="DJ94" s="145">
        <f t="shared" si="201"/>
        <v>11</v>
      </c>
      <c r="DK94" s="145">
        <f t="shared" si="201"/>
        <v>11</v>
      </c>
      <c r="DL94" s="145">
        <f t="shared" si="201"/>
        <v>11</v>
      </c>
      <c r="DM94" s="145">
        <f t="shared" si="201"/>
        <v>11</v>
      </c>
      <c r="DN94" s="145">
        <f t="shared" si="201"/>
        <v>11</v>
      </c>
      <c r="DO94" s="145">
        <f t="shared" si="201"/>
        <v>11</v>
      </c>
      <c r="DP94" s="145">
        <f t="shared" si="201"/>
        <v>12</v>
      </c>
      <c r="DQ94" s="145">
        <f t="shared" si="201"/>
        <v>12</v>
      </c>
      <c r="DR94" s="145">
        <f t="shared" si="201"/>
        <v>12</v>
      </c>
      <c r="DS94" s="145">
        <f t="shared" si="201"/>
        <v>11</v>
      </c>
      <c r="DT94" s="145">
        <f t="shared" si="201"/>
        <v>11</v>
      </c>
      <c r="DU94" s="145">
        <f t="shared" si="201"/>
        <v>11</v>
      </c>
      <c r="DV94" s="145">
        <f t="shared" si="201"/>
        <v>10</v>
      </c>
      <c r="DW94" s="145">
        <f t="shared" si="201"/>
        <v>10</v>
      </c>
      <c r="DX94" s="145">
        <f t="shared" si="201"/>
        <v>10</v>
      </c>
      <c r="DY94" s="145">
        <f t="shared" si="201"/>
        <v>10</v>
      </c>
      <c r="DZ94" s="145">
        <f t="shared" si="201"/>
        <v>10</v>
      </c>
      <c r="EA94" s="145">
        <f t="shared" si="201"/>
        <v>10</v>
      </c>
      <c r="EB94" s="145">
        <f t="shared" si="201"/>
        <v>9</v>
      </c>
      <c r="EC94" s="145">
        <f t="shared" si="201"/>
        <v>9</v>
      </c>
      <c r="ED94" s="145">
        <f t="shared" si="201"/>
        <v>9</v>
      </c>
      <c r="EE94" s="145">
        <f t="shared" si="201"/>
        <v>10</v>
      </c>
      <c r="EF94" s="145">
        <f t="shared" si="201"/>
        <v>10</v>
      </c>
      <c r="EG94" s="145">
        <f t="shared" si="201"/>
        <v>10</v>
      </c>
      <c r="EH94" s="145">
        <f t="shared" si="201"/>
        <v>10</v>
      </c>
      <c r="EI94" s="145">
        <f t="shared" si="201"/>
        <v>10</v>
      </c>
      <c r="EJ94" s="145">
        <f t="shared" si="201"/>
        <v>10</v>
      </c>
      <c r="EK94" s="145">
        <f t="shared" si="201"/>
        <v>10</v>
      </c>
      <c r="EL94" s="145">
        <f t="shared" si="201"/>
        <v>9</v>
      </c>
      <c r="EM94" s="145">
        <f t="shared" si="201"/>
        <v>9</v>
      </c>
      <c r="EN94" s="145">
        <f t="shared" si="201"/>
        <v>9</v>
      </c>
      <c r="EO94" s="145">
        <f t="shared" si="201"/>
        <v>9</v>
      </c>
      <c r="EP94" s="145">
        <f t="shared" si="201"/>
        <v>9</v>
      </c>
      <c r="EQ94" s="145">
        <f t="shared" si="201"/>
        <v>9</v>
      </c>
      <c r="ER94" s="145">
        <f t="shared" si="201"/>
        <v>9</v>
      </c>
      <c r="ES94" s="145">
        <f t="shared" si="201"/>
        <v>9</v>
      </c>
      <c r="ET94" s="145">
        <f t="shared" si="201"/>
        <v>9</v>
      </c>
      <c r="EU94" s="145">
        <f t="shared" si="201"/>
        <v>9</v>
      </c>
      <c r="EV94" s="145">
        <f t="shared" si="201"/>
        <v>9</v>
      </c>
      <c r="EW94" s="145">
        <f t="shared" si="201"/>
        <v>9</v>
      </c>
      <c r="EX94" s="145">
        <f t="shared" si="201"/>
        <v>9</v>
      </c>
      <c r="EY94" s="145">
        <f t="shared" si="201"/>
        <v>10</v>
      </c>
      <c r="EZ94" s="145">
        <f t="shared" si="201"/>
        <v>10</v>
      </c>
      <c r="FA94" s="145">
        <f t="shared" si="201"/>
        <v>10</v>
      </c>
      <c r="FB94" s="145">
        <f t="shared" si="201"/>
        <v>10</v>
      </c>
      <c r="FC94" s="145">
        <f t="shared" si="201"/>
        <v>10</v>
      </c>
      <c r="FD94" s="145">
        <f t="shared" si="201"/>
        <v>10</v>
      </c>
      <c r="FE94" s="145">
        <f t="shared" si="201"/>
        <v>11</v>
      </c>
      <c r="FF94" s="145">
        <f t="shared" si="201"/>
        <v>11</v>
      </c>
      <c r="FG94" s="145">
        <f t="shared" si="201"/>
        <v>11</v>
      </c>
      <c r="FH94" s="145">
        <f t="shared" si="201"/>
        <v>11</v>
      </c>
      <c r="FI94" s="145">
        <f t="shared" si="201"/>
        <v>11</v>
      </c>
      <c r="FJ94" s="145">
        <f t="shared" si="201"/>
        <v>11</v>
      </c>
      <c r="FK94" s="145">
        <f t="shared" si="201"/>
        <v>11</v>
      </c>
      <c r="FL94" s="145">
        <f t="shared" si="201"/>
        <v>11</v>
      </c>
      <c r="FM94" s="145">
        <f t="shared" si="201"/>
        <v>11</v>
      </c>
      <c r="FN94" s="145">
        <f t="shared" si="202"/>
        <v>11</v>
      </c>
      <c r="FO94" s="145">
        <f t="shared" si="202"/>
        <v>10</v>
      </c>
      <c r="FP94" s="145">
        <f t="shared" si="202"/>
        <v>10</v>
      </c>
      <c r="FQ94" s="145">
        <f t="shared" si="202"/>
        <v>10</v>
      </c>
      <c r="FR94" s="145">
        <f t="shared" si="202"/>
        <v>10</v>
      </c>
      <c r="FS94" s="145">
        <f t="shared" si="202"/>
        <v>10</v>
      </c>
      <c r="FT94" s="145">
        <f t="shared" ref="FT94:FT97" si="203">IF(FT$4&lt;$E$3,"",SUMIFS($F87:$FT87,$F$5:$FT$5,"&lt;="&amp;FT$5,$F$5:$FT$5,"&gt;"&amp;(FT$5-$E$3)))</f>
        <v>10</v>
      </c>
      <c r="FW94" s="145">
        <f t="shared" ref="FW94:FW97" si="204">FS94</f>
        <v>10</v>
      </c>
      <c r="FX94" s="145">
        <f>MIN(F94:FS94)</f>
        <v>9</v>
      </c>
      <c r="FY94" s="145">
        <f>MAX(F94:FS94)</f>
        <v>12</v>
      </c>
      <c r="FZ94" s="145">
        <f>AVERAGE(F94:FS94)</f>
        <v>10.253521126760564</v>
      </c>
      <c r="GA94" s="145">
        <f>AVERAGE(EP94:FS94)</f>
        <v>10.033333333333333</v>
      </c>
    </row>
    <row r="95" spans="2:183">
      <c r="B95" s="139"/>
      <c r="D95" t="s">
        <v>33</v>
      </c>
      <c r="F95" s="145" t="str">
        <f t="shared" si="199"/>
        <v/>
      </c>
      <c r="G95" s="145" t="str">
        <f t="shared" si="199"/>
        <v/>
      </c>
      <c r="H95" s="145" t="str">
        <f t="shared" si="199"/>
        <v/>
      </c>
      <c r="I95" s="145" t="str">
        <f t="shared" si="199"/>
        <v/>
      </c>
      <c r="J95" s="145" t="str">
        <f t="shared" si="199"/>
        <v/>
      </c>
      <c r="K95" s="145" t="str">
        <f t="shared" si="199"/>
        <v/>
      </c>
      <c r="L95" s="145" t="str">
        <f t="shared" si="199"/>
        <v/>
      </c>
      <c r="M95" s="145" t="str">
        <f t="shared" si="199"/>
        <v/>
      </c>
      <c r="N95" s="145" t="str">
        <f t="shared" si="199"/>
        <v/>
      </c>
      <c r="O95" s="145" t="str">
        <f t="shared" si="199"/>
        <v/>
      </c>
      <c r="P95" s="145" t="str">
        <f t="shared" si="199"/>
        <v/>
      </c>
      <c r="Q95" s="145" t="str">
        <f t="shared" si="199"/>
        <v/>
      </c>
      <c r="R95" s="145" t="str">
        <f t="shared" si="199"/>
        <v/>
      </c>
      <c r="S95" s="145" t="str">
        <f t="shared" si="199"/>
        <v/>
      </c>
      <c r="T95" s="145" t="str">
        <f t="shared" si="199"/>
        <v/>
      </c>
      <c r="U95" s="145" t="str">
        <f t="shared" si="199"/>
        <v/>
      </c>
      <c r="V95" s="145" t="str">
        <f t="shared" si="199"/>
        <v/>
      </c>
      <c r="W95" s="145" t="str">
        <f t="shared" si="199"/>
        <v/>
      </c>
      <c r="X95" s="145" t="str">
        <f t="shared" si="199"/>
        <v/>
      </c>
      <c r="Y95" s="145" t="str">
        <f t="shared" si="199"/>
        <v/>
      </c>
      <c r="Z95" s="145" t="str">
        <f t="shared" si="199"/>
        <v/>
      </c>
      <c r="AA95" s="145" t="str">
        <f t="shared" si="199"/>
        <v/>
      </c>
      <c r="AB95" s="145" t="str">
        <f t="shared" si="199"/>
        <v/>
      </c>
      <c r="AC95" s="145" t="str">
        <f t="shared" si="199"/>
        <v/>
      </c>
      <c r="AD95" s="145" t="str">
        <f t="shared" si="199"/>
        <v/>
      </c>
      <c r="AE95" s="145" t="str">
        <f t="shared" si="199"/>
        <v/>
      </c>
      <c r="AF95" s="145" t="str">
        <f t="shared" si="199"/>
        <v/>
      </c>
      <c r="AG95" s="145" t="str">
        <f t="shared" si="199"/>
        <v/>
      </c>
      <c r="AH95" s="145" t="str">
        <f t="shared" si="199"/>
        <v/>
      </c>
      <c r="AI95" s="145" t="str">
        <f t="shared" si="199"/>
        <v/>
      </c>
      <c r="AJ95" s="145" t="str">
        <f t="shared" si="199"/>
        <v/>
      </c>
      <c r="AK95" s="145" t="str">
        <f t="shared" si="199"/>
        <v/>
      </c>
      <c r="AL95" s="145" t="str">
        <f t="shared" si="199"/>
        <v/>
      </c>
      <c r="AM95" s="145" t="str">
        <f t="shared" si="199"/>
        <v/>
      </c>
      <c r="AN95" s="145" t="str">
        <f t="shared" si="199"/>
        <v/>
      </c>
      <c r="AO95" s="145" t="str">
        <f t="shared" si="199"/>
        <v/>
      </c>
      <c r="AP95" s="145" t="str">
        <f t="shared" si="199"/>
        <v/>
      </c>
      <c r="AQ95" s="145" t="str">
        <f t="shared" si="199"/>
        <v/>
      </c>
      <c r="AR95" s="145" t="str">
        <f t="shared" si="199"/>
        <v/>
      </c>
      <c r="AS95" s="145" t="str">
        <f t="shared" si="199"/>
        <v/>
      </c>
      <c r="AT95" s="145" t="str">
        <f t="shared" si="199"/>
        <v/>
      </c>
      <c r="AU95" s="145" t="str">
        <f t="shared" si="199"/>
        <v/>
      </c>
      <c r="AV95" s="145" t="str">
        <f t="shared" si="199"/>
        <v/>
      </c>
      <c r="AW95" s="145" t="str">
        <f t="shared" si="199"/>
        <v/>
      </c>
      <c r="AX95" s="145" t="str">
        <f t="shared" si="199"/>
        <v/>
      </c>
      <c r="AY95" s="145" t="str">
        <f t="shared" si="199"/>
        <v/>
      </c>
      <c r="AZ95" s="145" t="str">
        <f t="shared" si="199"/>
        <v/>
      </c>
      <c r="BA95" s="145" t="str">
        <f t="shared" si="199"/>
        <v/>
      </c>
      <c r="BB95" s="145" t="str">
        <f t="shared" si="199"/>
        <v/>
      </c>
      <c r="BC95" s="145" t="str">
        <f t="shared" si="199"/>
        <v/>
      </c>
      <c r="BD95" s="145" t="str">
        <f t="shared" si="199"/>
        <v/>
      </c>
      <c r="BE95" s="145" t="str">
        <f t="shared" si="199"/>
        <v/>
      </c>
      <c r="BF95" s="145" t="str">
        <f t="shared" si="199"/>
        <v/>
      </c>
      <c r="BG95" s="145" t="str">
        <f t="shared" si="199"/>
        <v/>
      </c>
      <c r="BH95" s="145" t="str">
        <f t="shared" si="199"/>
        <v/>
      </c>
      <c r="BI95" s="145" t="str">
        <f t="shared" si="199"/>
        <v/>
      </c>
      <c r="BJ95" s="145" t="str">
        <f t="shared" si="199"/>
        <v/>
      </c>
      <c r="BK95" s="145" t="str">
        <f t="shared" si="199"/>
        <v/>
      </c>
      <c r="BL95" s="145" t="str">
        <f t="shared" si="199"/>
        <v/>
      </c>
      <c r="BM95" s="145" t="str">
        <f t="shared" si="199"/>
        <v/>
      </c>
      <c r="BN95" s="145" t="str">
        <f t="shared" si="199"/>
        <v/>
      </c>
      <c r="BO95" s="145" t="str">
        <f t="shared" si="199"/>
        <v/>
      </c>
      <c r="BP95" s="145" t="str">
        <f t="shared" si="199"/>
        <v/>
      </c>
      <c r="BQ95" s="145" t="str">
        <f t="shared" si="199"/>
        <v/>
      </c>
      <c r="BR95" s="145" t="str">
        <f t="shared" si="200"/>
        <v/>
      </c>
      <c r="BS95" s="145" t="str">
        <f t="shared" si="200"/>
        <v/>
      </c>
      <c r="BT95" s="145" t="str">
        <f t="shared" si="200"/>
        <v/>
      </c>
      <c r="BU95" s="145" t="str">
        <f t="shared" si="200"/>
        <v/>
      </c>
      <c r="BV95" s="145" t="str">
        <f t="shared" si="200"/>
        <v/>
      </c>
      <c r="BW95" s="145" t="str">
        <f t="shared" si="200"/>
        <v/>
      </c>
      <c r="BX95" s="145" t="str">
        <f t="shared" si="200"/>
        <v/>
      </c>
      <c r="BY95" s="145" t="str">
        <f t="shared" si="200"/>
        <v/>
      </c>
      <c r="BZ95" s="145" t="str">
        <f t="shared" si="200"/>
        <v/>
      </c>
      <c r="CA95" s="145" t="str">
        <f t="shared" si="200"/>
        <v/>
      </c>
      <c r="CB95" s="145" t="str">
        <f t="shared" si="200"/>
        <v/>
      </c>
      <c r="CC95" s="145" t="str">
        <f t="shared" si="200"/>
        <v/>
      </c>
      <c r="CD95" s="145" t="str">
        <f t="shared" si="200"/>
        <v/>
      </c>
      <c r="CE95" s="145" t="str">
        <f t="shared" si="200"/>
        <v/>
      </c>
      <c r="CF95" s="145" t="str">
        <f t="shared" si="200"/>
        <v/>
      </c>
      <c r="CG95" s="145" t="str">
        <f t="shared" si="200"/>
        <v/>
      </c>
      <c r="CH95" s="145" t="str">
        <f t="shared" si="200"/>
        <v/>
      </c>
      <c r="CI95" s="145" t="str">
        <f t="shared" si="200"/>
        <v/>
      </c>
      <c r="CJ95" s="145" t="str">
        <f t="shared" si="200"/>
        <v/>
      </c>
      <c r="CK95" s="145" t="str">
        <f t="shared" si="200"/>
        <v/>
      </c>
      <c r="CL95" s="145" t="str">
        <f t="shared" si="200"/>
        <v/>
      </c>
      <c r="CM95" s="145" t="str">
        <f t="shared" si="200"/>
        <v/>
      </c>
      <c r="CN95" s="145" t="str">
        <f t="shared" si="200"/>
        <v/>
      </c>
      <c r="CO95" s="145" t="str">
        <f t="shared" si="200"/>
        <v/>
      </c>
      <c r="CP95" s="145" t="str">
        <f t="shared" si="200"/>
        <v/>
      </c>
      <c r="CQ95" s="145" t="str">
        <f t="shared" si="200"/>
        <v/>
      </c>
      <c r="CR95" s="145" t="str">
        <f t="shared" si="200"/>
        <v/>
      </c>
      <c r="CS95" s="145" t="str">
        <f t="shared" si="200"/>
        <v/>
      </c>
      <c r="CT95" s="145" t="str">
        <f t="shared" si="200"/>
        <v/>
      </c>
      <c r="CU95" s="145" t="str">
        <f t="shared" si="200"/>
        <v/>
      </c>
      <c r="CV95" s="145" t="str">
        <f t="shared" si="200"/>
        <v/>
      </c>
      <c r="CW95" s="145" t="str">
        <f t="shared" si="200"/>
        <v/>
      </c>
      <c r="CX95" s="145" t="str">
        <f t="shared" si="200"/>
        <v/>
      </c>
      <c r="CY95" s="145" t="str">
        <f t="shared" si="200"/>
        <v/>
      </c>
      <c r="CZ95" s="145" t="str">
        <f t="shared" si="200"/>
        <v/>
      </c>
      <c r="DA95" s="145">
        <f>IF(DA$4&lt;$E$3,"",SUMIFS($F88:$FS88,$F$5:$FS$5,"&lt;="&amp;DA$5,$F$5:$FS$5,"&gt;"&amp;(DA$5-$E$3)))</f>
        <v>18</v>
      </c>
      <c r="DB95" s="145">
        <f t="shared" si="201"/>
        <v>18</v>
      </c>
      <c r="DC95" s="145">
        <f t="shared" si="201"/>
        <v>17</v>
      </c>
      <c r="DD95" s="145">
        <f t="shared" si="201"/>
        <v>17</v>
      </c>
      <c r="DE95" s="145">
        <f t="shared" si="201"/>
        <v>17</v>
      </c>
      <c r="DF95" s="145">
        <f t="shared" si="201"/>
        <v>17</v>
      </c>
      <c r="DG95" s="145">
        <f t="shared" si="201"/>
        <v>17</v>
      </c>
      <c r="DH95" s="145">
        <f t="shared" si="201"/>
        <v>17</v>
      </c>
      <c r="DI95" s="145">
        <f t="shared" si="201"/>
        <v>16</v>
      </c>
      <c r="DJ95" s="145">
        <f t="shared" si="201"/>
        <v>16</v>
      </c>
      <c r="DK95" s="145">
        <f t="shared" si="201"/>
        <v>15</v>
      </c>
      <c r="DL95" s="145">
        <f t="shared" si="201"/>
        <v>14</v>
      </c>
      <c r="DM95" s="145">
        <f t="shared" si="201"/>
        <v>14</v>
      </c>
      <c r="DN95" s="145">
        <f t="shared" si="201"/>
        <v>14</v>
      </c>
      <c r="DO95" s="145">
        <f t="shared" si="201"/>
        <v>14</v>
      </c>
      <c r="DP95" s="145">
        <f t="shared" si="201"/>
        <v>14</v>
      </c>
      <c r="DQ95" s="145">
        <f t="shared" si="201"/>
        <v>13</v>
      </c>
      <c r="DR95" s="145">
        <f t="shared" si="201"/>
        <v>13</v>
      </c>
      <c r="DS95" s="145">
        <f t="shared" si="201"/>
        <v>13</v>
      </c>
      <c r="DT95" s="145">
        <f t="shared" si="201"/>
        <v>13</v>
      </c>
      <c r="DU95" s="145">
        <f t="shared" si="201"/>
        <v>13</v>
      </c>
      <c r="DV95" s="145">
        <f t="shared" si="201"/>
        <v>13</v>
      </c>
      <c r="DW95" s="145">
        <f t="shared" si="201"/>
        <v>13</v>
      </c>
      <c r="DX95" s="145">
        <f t="shared" si="201"/>
        <v>13</v>
      </c>
      <c r="DY95" s="145">
        <f t="shared" si="201"/>
        <v>13</v>
      </c>
      <c r="DZ95" s="145">
        <f t="shared" si="201"/>
        <v>14</v>
      </c>
      <c r="EA95" s="145">
        <f t="shared" si="201"/>
        <v>14</v>
      </c>
      <c r="EB95" s="145">
        <f t="shared" si="201"/>
        <v>15</v>
      </c>
      <c r="EC95" s="145">
        <f t="shared" si="201"/>
        <v>14</v>
      </c>
      <c r="ED95" s="145">
        <f t="shared" si="201"/>
        <v>14</v>
      </c>
      <c r="EE95" s="145">
        <f t="shared" si="201"/>
        <v>14</v>
      </c>
      <c r="EF95" s="145">
        <f t="shared" si="201"/>
        <v>13</v>
      </c>
      <c r="EG95" s="145">
        <f t="shared" si="201"/>
        <v>13</v>
      </c>
      <c r="EH95" s="145">
        <f t="shared" si="201"/>
        <v>13</v>
      </c>
      <c r="EI95" s="145">
        <f t="shared" si="201"/>
        <v>13</v>
      </c>
      <c r="EJ95" s="145">
        <f t="shared" si="201"/>
        <v>13</v>
      </c>
      <c r="EK95" s="145">
        <f t="shared" si="201"/>
        <v>13</v>
      </c>
      <c r="EL95" s="145">
        <f t="shared" si="201"/>
        <v>13</v>
      </c>
      <c r="EM95" s="145">
        <f t="shared" si="201"/>
        <v>13</v>
      </c>
      <c r="EN95" s="145">
        <f t="shared" si="201"/>
        <v>14</v>
      </c>
      <c r="EO95" s="145">
        <f t="shared" si="201"/>
        <v>13</v>
      </c>
      <c r="EP95" s="145">
        <f t="shared" si="201"/>
        <v>13</v>
      </c>
      <c r="EQ95" s="145">
        <f t="shared" si="201"/>
        <v>11</v>
      </c>
      <c r="ER95" s="145">
        <f t="shared" si="201"/>
        <v>11</v>
      </c>
      <c r="ES95" s="145">
        <f t="shared" si="201"/>
        <v>11</v>
      </c>
      <c r="ET95" s="145">
        <f t="shared" si="201"/>
        <v>11</v>
      </c>
      <c r="EU95" s="145">
        <f t="shared" si="201"/>
        <v>11</v>
      </c>
      <c r="EV95" s="145">
        <f t="shared" si="201"/>
        <v>11</v>
      </c>
      <c r="EW95" s="145">
        <f t="shared" si="201"/>
        <v>10</v>
      </c>
      <c r="EX95" s="145">
        <f t="shared" si="201"/>
        <v>11</v>
      </c>
      <c r="EY95" s="145">
        <f t="shared" si="201"/>
        <v>12</v>
      </c>
      <c r="EZ95" s="145">
        <f t="shared" si="201"/>
        <v>11</v>
      </c>
      <c r="FA95" s="145">
        <f t="shared" si="201"/>
        <v>11</v>
      </c>
      <c r="FB95" s="145">
        <f t="shared" si="201"/>
        <v>10</v>
      </c>
      <c r="FC95" s="145">
        <f t="shared" si="201"/>
        <v>11</v>
      </c>
      <c r="FD95" s="145">
        <f t="shared" si="201"/>
        <v>11</v>
      </c>
      <c r="FE95" s="145">
        <f t="shared" si="201"/>
        <v>12</v>
      </c>
      <c r="FF95" s="145">
        <f t="shared" si="201"/>
        <v>13</v>
      </c>
      <c r="FG95" s="145">
        <f t="shared" si="201"/>
        <v>12</v>
      </c>
      <c r="FH95" s="145">
        <f t="shared" si="201"/>
        <v>12</v>
      </c>
      <c r="FI95" s="145">
        <f t="shared" si="201"/>
        <v>12</v>
      </c>
      <c r="FJ95" s="145">
        <f t="shared" si="201"/>
        <v>12</v>
      </c>
      <c r="FK95" s="145">
        <f t="shared" si="201"/>
        <v>11</v>
      </c>
      <c r="FL95" s="145">
        <f t="shared" si="201"/>
        <v>11</v>
      </c>
      <c r="FM95" s="145">
        <f t="shared" si="201"/>
        <v>12</v>
      </c>
      <c r="FN95" s="145">
        <f t="shared" si="202"/>
        <v>12</v>
      </c>
      <c r="FO95" s="145">
        <f t="shared" si="202"/>
        <v>12</v>
      </c>
      <c r="FP95" s="145">
        <f t="shared" si="202"/>
        <v>12</v>
      </c>
      <c r="FQ95" s="145">
        <f t="shared" si="202"/>
        <v>12</v>
      </c>
      <c r="FR95" s="145">
        <f t="shared" si="202"/>
        <v>13</v>
      </c>
      <c r="FS95" s="145">
        <f t="shared" si="202"/>
        <v>13</v>
      </c>
      <c r="FT95" s="145">
        <f t="shared" si="203"/>
        <v>14</v>
      </c>
      <c r="FW95" s="145">
        <f t="shared" si="204"/>
        <v>13</v>
      </c>
      <c r="FX95" s="145">
        <f>MIN(F95:FS95)</f>
        <v>10</v>
      </c>
      <c r="FY95" s="145">
        <f>MAX(F95:FS95)</f>
        <v>18</v>
      </c>
      <c r="FZ95" s="145">
        <f>AVERAGE(F95:FS95)</f>
        <v>13.169014084507042</v>
      </c>
      <c r="GA95" s="145">
        <f>AVERAGE(EP95:FS95)</f>
        <v>11.566666666666666</v>
      </c>
    </row>
    <row r="96" spans="2:183">
      <c r="B96" s="139"/>
      <c r="D96" t="s">
        <v>34</v>
      </c>
      <c r="F96" s="145" t="str">
        <f t="shared" si="199"/>
        <v/>
      </c>
      <c r="G96" s="145" t="str">
        <f t="shared" si="199"/>
        <v/>
      </c>
      <c r="H96" s="145" t="str">
        <f t="shared" si="199"/>
        <v/>
      </c>
      <c r="I96" s="145" t="str">
        <f t="shared" si="199"/>
        <v/>
      </c>
      <c r="J96" s="145" t="str">
        <f t="shared" si="199"/>
        <v/>
      </c>
      <c r="K96" s="145" t="str">
        <f t="shared" si="199"/>
        <v/>
      </c>
      <c r="L96" s="145" t="str">
        <f t="shared" si="199"/>
        <v/>
      </c>
      <c r="M96" s="145" t="str">
        <f t="shared" si="199"/>
        <v/>
      </c>
      <c r="N96" s="145" t="str">
        <f t="shared" si="199"/>
        <v/>
      </c>
      <c r="O96" s="145" t="str">
        <f t="shared" si="199"/>
        <v/>
      </c>
      <c r="P96" s="145" t="str">
        <f t="shared" si="199"/>
        <v/>
      </c>
      <c r="Q96" s="145" t="str">
        <f t="shared" si="199"/>
        <v/>
      </c>
      <c r="R96" s="145" t="str">
        <f t="shared" si="199"/>
        <v/>
      </c>
      <c r="S96" s="145" t="str">
        <f t="shared" si="199"/>
        <v/>
      </c>
      <c r="T96" s="145" t="str">
        <f t="shared" si="199"/>
        <v/>
      </c>
      <c r="U96" s="145" t="str">
        <f t="shared" si="199"/>
        <v/>
      </c>
      <c r="V96" s="145" t="str">
        <f t="shared" si="199"/>
        <v/>
      </c>
      <c r="W96" s="145" t="str">
        <f t="shared" si="199"/>
        <v/>
      </c>
      <c r="X96" s="145" t="str">
        <f t="shared" si="199"/>
        <v/>
      </c>
      <c r="Y96" s="145" t="str">
        <f t="shared" si="199"/>
        <v/>
      </c>
      <c r="Z96" s="145" t="str">
        <f t="shared" si="199"/>
        <v/>
      </c>
      <c r="AA96" s="145" t="str">
        <f t="shared" si="199"/>
        <v/>
      </c>
      <c r="AB96" s="145" t="str">
        <f t="shared" si="199"/>
        <v/>
      </c>
      <c r="AC96" s="145" t="str">
        <f t="shared" si="199"/>
        <v/>
      </c>
      <c r="AD96" s="145" t="str">
        <f t="shared" si="199"/>
        <v/>
      </c>
      <c r="AE96" s="145" t="str">
        <f t="shared" si="199"/>
        <v/>
      </c>
      <c r="AF96" s="145" t="str">
        <f t="shared" si="199"/>
        <v/>
      </c>
      <c r="AG96" s="145" t="str">
        <f t="shared" si="199"/>
        <v/>
      </c>
      <c r="AH96" s="145" t="str">
        <f t="shared" si="199"/>
        <v/>
      </c>
      <c r="AI96" s="145" t="str">
        <f t="shared" si="199"/>
        <v/>
      </c>
      <c r="AJ96" s="145" t="str">
        <f t="shared" si="199"/>
        <v/>
      </c>
      <c r="AK96" s="145" t="str">
        <f t="shared" si="199"/>
        <v/>
      </c>
      <c r="AL96" s="145" t="str">
        <f t="shared" si="199"/>
        <v/>
      </c>
      <c r="AM96" s="145" t="str">
        <f t="shared" si="199"/>
        <v/>
      </c>
      <c r="AN96" s="145" t="str">
        <f t="shared" si="199"/>
        <v/>
      </c>
      <c r="AO96" s="145" t="str">
        <f t="shared" si="199"/>
        <v/>
      </c>
      <c r="AP96" s="145" t="str">
        <f t="shared" si="199"/>
        <v/>
      </c>
      <c r="AQ96" s="145" t="str">
        <f t="shared" si="199"/>
        <v/>
      </c>
      <c r="AR96" s="145" t="str">
        <f t="shared" si="199"/>
        <v/>
      </c>
      <c r="AS96" s="145" t="str">
        <f t="shared" si="199"/>
        <v/>
      </c>
      <c r="AT96" s="145" t="str">
        <f t="shared" si="199"/>
        <v/>
      </c>
      <c r="AU96" s="145" t="str">
        <f t="shared" si="199"/>
        <v/>
      </c>
      <c r="AV96" s="145" t="str">
        <f t="shared" si="199"/>
        <v/>
      </c>
      <c r="AW96" s="145" t="str">
        <f t="shared" si="199"/>
        <v/>
      </c>
      <c r="AX96" s="145" t="str">
        <f t="shared" si="199"/>
        <v/>
      </c>
      <c r="AY96" s="145" t="str">
        <f t="shared" si="199"/>
        <v/>
      </c>
      <c r="AZ96" s="145" t="str">
        <f t="shared" si="199"/>
        <v/>
      </c>
      <c r="BA96" s="145" t="str">
        <f t="shared" si="199"/>
        <v/>
      </c>
      <c r="BB96" s="145" t="str">
        <f t="shared" si="199"/>
        <v/>
      </c>
      <c r="BC96" s="145" t="str">
        <f t="shared" si="199"/>
        <v/>
      </c>
      <c r="BD96" s="145" t="str">
        <f t="shared" si="199"/>
        <v/>
      </c>
      <c r="BE96" s="145" t="str">
        <f t="shared" si="199"/>
        <v/>
      </c>
      <c r="BF96" s="145" t="str">
        <f t="shared" si="199"/>
        <v/>
      </c>
      <c r="BG96" s="145" t="str">
        <f t="shared" si="199"/>
        <v/>
      </c>
      <c r="BH96" s="145" t="str">
        <f t="shared" si="199"/>
        <v/>
      </c>
      <c r="BI96" s="145" t="str">
        <f t="shared" si="199"/>
        <v/>
      </c>
      <c r="BJ96" s="145" t="str">
        <f t="shared" si="199"/>
        <v/>
      </c>
      <c r="BK96" s="145" t="str">
        <f t="shared" si="199"/>
        <v/>
      </c>
      <c r="BL96" s="145" t="str">
        <f t="shared" si="199"/>
        <v/>
      </c>
      <c r="BM96" s="145" t="str">
        <f t="shared" si="199"/>
        <v/>
      </c>
      <c r="BN96" s="145" t="str">
        <f t="shared" si="199"/>
        <v/>
      </c>
      <c r="BO96" s="145" t="str">
        <f t="shared" si="199"/>
        <v/>
      </c>
      <c r="BP96" s="145" t="str">
        <f t="shared" si="199"/>
        <v/>
      </c>
      <c r="BQ96" s="145" t="str">
        <f t="shared" ref="BQ96" si="205">IF(BQ$4&lt;$E$3,"",SUMIFS($F89:$FS89,$F$5:$FS$5,"&lt;="&amp;BQ$5,$F$5:$FS$5,"&gt;"&amp;(BQ$5-$E$3)))</f>
        <v/>
      </c>
      <c r="BR96" s="145" t="str">
        <f t="shared" si="200"/>
        <v/>
      </c>
      <c r="BS96" s="145" t="str">
        <f t="shared" si="200"/>
        <v/>
      </c>
      <c r="BT96" s="145" t="str">
        <f t="shared" si="200"/>
        <v/>
      </c>
      <c r="BU96" s="145" t="str">
        <f t="shared" si="200"/>
        <v/>
      </c>
      <c r="BV96" s="145" t="str">
        <f t="shared" si="200"/>
        <v/>
      </c>
      <c r="BW96" s="145" t="str">
        <f t="shared" si="200"/>
        <v/>
      </c>
      <c r="BX96" s="145" t="str">
        <f t="shared" si="200"/>
        <v/>
      </c>
      <c r="BY96" s="145" t="str">
        <f t="shared" si="200"/>
        <v/>
      </c>
      <c r="BZ96" s="145" t="str">
        <f t="shared" si="200"/>
        <v/>
      </c>
      <c r="CA96" s="145" t="str">
        <f t="shared" si="200"/>
        <v/>
      </c>
      <c r="CB96" s="145" t="str">
        <f t="shared" si="200"/>
        <v/>
      </c>
      <c r="CC96" s="145" t="str">
        <f t="shared" si="200"/>
        <v/>
      </c>
      <c r="CD96" s="145" t="str">
        <f t="shared" si="200"/>
        <v/>
      </c>
      <c r="CE96" s="145" t="str">
        <f t="shared" si="200"/>
        <v/>
      </c>
      <c r="CF96" s="145" t="str">
        <f t="shared" si="200"/>
        <v/>
      </c>
      <c r="CG96" s="145" t="str">
        <f t="shared" si="200"/>
        <v/>
      </c>
      <c r="CH96" s="145" t="str">
        <f t="shared" si="200"/>
        <v/>
      </c>
      <c r="CI96" s="145" t="str">
        <f t="shared" si="200"/>
        <v/>
      </c>
      <c r="CJ96" s="145" t="str">
        <f t="shared" si="200"/>
        <v/>
      </c>
      <c r="CK96" s="145" t="str">
        <f t="shared" si="200"/>
        <v/>
      </c>
      <c r="CL96" s="145" t="str">
        <f t="shared" si="200"/>
        <v/>
      </c>
      <c r="CM96" s="145" t="str">
        <f t="shared" si="200"/>
        <v/>
      </c>
      <c r="CN96" s="145" t="str">
        <f t="shared" si="200"/>
        <v/>
      </c>
      <c r="CO96" s="145" t="str">
        <f t="shared" si="200"/>
        <v/>
      </c>
      <c r="CP96" s="145" t="str">
        <f t="shared" si="200"/>
        <v/>
      </c>
      <c r="CQ96" s="145" t="str">
        <f t="shared" si="200"/>
        <v/>
      </c>
      <c r="CR96" s="145" t="str">
        <f t="shared" si="200"/>
        <v/>
      </c>
      <c r="CS96" s="145" t="str">
        <f t="shared" si="200"/>
        <v/>
      </c>
      <c r="CT96" s="145" t="str">
        <f t="shared" si="200"/>
        <v/>
      </c>
      <c r="CU96" s="145" t="str">
        <f t="shared" si="200"/>
        <v/>
      </c>
      <c r="CV96" s="145" t="str">
        <f t="shared" si="200"/>
        <v/>
      </c>
      <c r="CW96" s="145" t="str">
        <f t="shared" si="200"/>
        <v/>
      </c>
      <c r="CX96" s="145" t="str">
        <f t="shared" si="200"/>
        <v/>
      </c>
      <c r="CY96" s="145" t="str">
        <f t="shared" si="200"/>
        <v/>
      </c>
      <c r="CZ96" s="145" t="str">
        <f t="shared" si="200"/>
        <v/>
      </c>
      <c r="DA96" s="145">
        <f>IF(DA$4&lt;$E$3,"",SUMIFS($F89:$FS89,$F$5:$FS$5,"&lt;="&amp;DA$5,$F$5:$FS$5,"&gt;"&amp;(DA$5-$E$3)))</f>
        <v>6</v>
      </c>
      <c r="DB96" s="145">
        <f t="shared" si="201"/>
        <v>6</v>
      </c>
      <c r="DC96" s="145">
        <f t="shared" si="201"/>
        <v>6</v>
      </c>
      <c r="DD96" s="145">
        <f t="shared" si="201"/>
        <v>7</v>
      </c>
      <c r="DE96" s="145">
        <f t="shared" si="201"/>
        <v>9</v>
      </c>
      <c r="DF96" s="145">
        <f t="shared" si="201"/>
        <v>10</v>
      </c>
      <c r="DG96" s="145">
        <f t="shared" si="201"/>
        <v>10</v>
      </c>
      <c r="DH96" s="145">
        <f t="shared" si="201"/>
        <v>10</v>
      </c>
      <c r="DI96" s="145">
        <f t="shared" si="201"/>
        <v>10</v>
      </c>
      <c r="DJ96" s="145">
        <f t="shared" si="201"/>
        <v>10</v>
      </c>
      <c r="DK96" s="145">
        <f t="shared" si="201"/>
        <v>10</v>
      </c>
      <c r="DL96" s="145">
        <f t="shared" si="201"/>
        <v>11</v>
      </c>
      <c r="DM96" s="145">
        <f t="shared" si="201"/>
        <v>11</v>
      </c>
      <c r="DN96" s="145">
        <f t="shared" si="201"/>
        <v>12</v>
      </c>
      <c r="DO96" s="145">
        <f t="shared" si="201"/>
        <v>12</v>
      </c>
      <c r="DP96" s="145">
        <f t="shared" si="201"/>
        <v>13</v>
      </c>
      <c r="DQ96" s="145">
        <f t="shared" si="201"/>
        <v>13</v>
      </c>
      <c r="DR96" s="145">
        <f t="shared" si="201"/>
        <v>13</v>
      </c>
      <c r="DS96" s="145">
        <f t="shared" si="201"/>
        <v>13</v>
      </c>
      <c r="DT96" s="145">
        <f t="shared" si="201"/>
        <v>14</v>
      </c>
      <c r="DU96" s="145">
        <f t="shared" si="201"/>
        <v>15</v>
      </c>
      <c r="DV96" s="145">
        <f t="shared" si="201"/>
        <v>15</v>
      </c>
      <c r="DW96" s="145">
        <f t="shared" si="201"/>
        <v>17</v>
      </c>
      <c r="DX96" s="145">
        <f t="shared" si="201"/>
        <v>17</v>
      </c>
      <c r="DY96" s="145">
        <f t="shared" si="201"/>
        <v>18</v>
      </c>
      <c r="DZ96" s="145">
        <f t="shared" si="201"/>
        <v>18</v>
      </c>
      <c r="EA96" s="145">
        <f t="shared" si="201"/>
        <v>18</v>
      </c>
      <c r="EB96" s="145">
        <f t="shared" si="201"/>
        <v>19</v>
      </c>
      <c r="EC96" s="145">
        <f t="shared" si="201"/>
        <v>19</v>
      </c>
      <c r="ED96" s="145">
        <f t="shared" si="201"/>
        <v>18</v>
      </c>
      <c r="EE96" s="145">
        <f t="shared" si="201"/>
        <v>18</v>
      </c>
      <c r="EF96" s="145">
        <f t="shared" si="201"/>
        <v>19</v>
      </c>
      <c r="EG96" s="145">
        <f t="shared" si="201"/>
        <v>20</v>
      </c>
      <c r="EH96" s="145">
        <f t="shared" si="201"/>
        <v>20</v>
      </c>
      <c r="EI96" s="145">
        <f t="shared" si="201"/>
        <v>20</v>
      </c>
      <c r="EJ96" s="145">
        <f t="shared" si="201"/>
        <v>20</v>
      </c>
      <c r="EK96" s="145">
        <f t="shared" si="201"/>
        <v>20</v>
      </c>
      <c r="EL96" s="145">
        <f t="shared" si="201"/>
        <v>20</v>
      </c>
      <c r="EM96" s="145">
        <f t="shared" si="201"/>
        <v>20</v>
      </c>
      <c r="EN96" s="145">
        <f t="shared" si="201"/>
        <v>20</v>
      </c>
      <c r="EO96" s="145">
        <f t="shared" si="201"/>
        <v>20</v>
      </c>
      <c r="EP96" s="145">
        <f t="shared" si="201"/>
        <v>20</v>
      </c>
      <c r="EQ96" s="145">
        <f t="shared" si="201"/>
        <v>20</v>
      </c>
      <c r="ER96" s="145">
        <f t="shared" si="201"/>
        <v>20</v>
      </c>
      <c r="ES96" s="145">
        <f t="shared" si="201"/>
        <v>20</v>
      </c>
      <c r="ET96" s="145">
        <f t="shared" si="201"/>
        <v>20</v>
      </c>
      <c r="EU96" s="145">
        <f t="shared" si="201"/>
        <v>20</v>
      </c>
      <c r="EV96" s="145">
        <f t="shared" si="201"/>
        <v>20</v>
      </c>
      <c r="EW96" s="145">
        <f t="shared" si="201"/>
        <v>20</v>
      </c>
      <c r="EX96" s="145">
        <f t="shared" si="201"/>
        <v>20</v>
      </c>
      <c r="EY96" s="145">
        <f t="shared" si="201"/>
        <v>20</v>
      </c>
      <c r="EZ96" s="145">
        <f t="shared" si="201"/>
        <v>20</v>
      </c>
      <c r="FA96" s="145">
        <f t="shared" si="201"/>
        <v>20</v>
      </c>
      <c r="FB96" s="145">
        <f t="shared" si="201"/>
        <v>20</v>
      </c>
      <c r="FC96" s="145">
        <f t="shared" si="201"/>
        <v>20</v>
      </c>
      <c r="FD96" s="145">
        <f t="shared" si="201"/>
        <v>20</v>
      </c>
      <c r="FE96" s="145">
        <f t="shared" si="201"/>
        <v>20</v>
      </c>
      <c r="FF96" s="145">
        <f t="shared" si="201"/>
        <v>19</v>
      </c>
      <c r="FG96" s="145">
        <f t="shared" si="201"/>
        <v>19</v>
      </c>
      <c r="FH96" s="145">
        <f t="shared" si="201"/>
        <v>19</v>
      </c>
      <c r="FI96" s="145">
        <f t="shared" si="201"/>
        <v>18</v>
      </c>
      <c r="FJ96" s="145">
        <f t="shared" si="201"/>
        <v>19</v>
      </c>
      <c r="FK96" s="145">
        <f t="shared" si="201"/>
        <v>19</v>
      </c>
      <c r="FL96" s="145">
        <f t="shared" si="201"/>
        <v>19</v>
      </c>
      <c r="FM96" s="145">
        <f t="shared" ref="FM96" si="206">IF(FM$4&lt;$E$3,"",SUMIFS($F89:$FS89,$F$5:$FS$5,"&lt;="&amp;FM$5,$F$5:$FS$5,"&gt;"&amp;(FM$5-$E$3)))</f>
        <v>19</v>
      </c>
      <c r="FN96" s="145">
        <f t="shared" si="202"/>
        <v>19</v>
      </c>
      <c r="FO96" s="145">
        <f t="shared" si="202"/>
        <v>19</v>
      </c>
      <c r="FP96" s="145">
        <f t="shared" si="202"/>
        <v>19</v>
      </c>
      <c r="FQ96" s="145">
        <f t="shared" si="202"/>
        <v>19</v>
      </c>
      <c r="FR96" s="145">
        <f t="shared" si="202"/>
        <v>19</v>
      </c>
      <c r="FS96" s="145">
        <f t="shared" si="202"/>
        <v>21</v>
      </c>
      <c r="FT96" s="145">
        <f t="shared" si="203"/>
        <v>21</v>
      </c>
      <c r="FW96" s="145">
        <f t="shared" si="204"/>
        <v>21</v>
      </c>
      <c r="FX96" s="145">
        <f>MIN(F96:FS96)</f>
        <v>6</v>
      </c>
      <c r="FY96" s="145">
        <f>MAX(F96:FS96)</f>
        <v>21</v>
      </c>
      <c r="FZ96" s="145">
        <f>AVERAGE(F96:FS96)</f>
        <v>16.676056338028168</v>
      </c>
      <c r="GA96" s="145">
        <f>AVERAGE(EP96:FS96)</f>
        <v>19.566666666666666</v>
      </c>
    </row>
    <row r="97" spans="2:183" ht="15.75" thickBot="1">
      <c r="B97" s="139"/>
      <c r="D97" s="105" t="s">
        <v>25</v>
      </c>
      <c r="E97" s="106"/>
      <c r="F97" s="146" t="str">
        <f t="shared" ref="F97:BQ97" si="207">IF(F$4&lt;$E$3,"",SUMIFS($F90:$FS90,$F$5:$FS$5,"&lt;="&amp;F$5,$F$5:$FS$5,"&gt;"&amp;(F$5-$E$3)))</f>
        <v/>
      </c>
      <c r="G97" s="146" t="str">
        <f t="shared" si="207"/>
        <v/>
      </c>
      <c r="H97" s="146" t="str">
        <f t="shared" si="207"/>
        <v/>
      </c>
      <c r="I97" s="146" t="str">
        <f t="shared" si="207"/>
        <v/>
      </c>
      <c r="J97" s="146" t="str">
        <f t="shared" si="207"/>
        <v/>
      </c>
      <c r="K97" s="146" t="str">
        <f t="shared" si="207"/>
        <v/>
      </c>
      <c r="L97" s="146" t="str">
        <f t="shared" si="207"/>
        <v/>
      </c>
      <c r="M97" s="146" t="str">
        <f t="shared" si="207"/>
        <v/>
      </c>
      <c r="N97" s="146" t="str">
        <f t="shared" si="207"/>
        <v/>
      </c>
      <c r="O97" s="146" t="str">
        <f t="shared" si="207"/>
        <v/>
      </c>
      <c r="P97" s="146" t="str">
        <f t="shared" si="207"/>
        <v/>
      </c>
      <c r="Q97" s="146" t="str">
        <f t="shared" si="207"/>
        <v/>
      </c>
      <c r="R97" s="146" t="str">
        <f t="shared" si="207"/>
        <v/>
      </c>
      <c r="S97" s="146" t="str">
        <f t="shared" si="207"/>
        <v/>
      </c>
      <c r="T97" s="146" t="str">
        <f t="shared" si="207"/>
        <v/>
      </c>
      <c r="U97" s="146" t="str">
        <f t="shared" si="207"/>
        <v/>
      </c>
      <c r="V97" s="146" t="str">
        <f t="shared" si="207"/>
        <v/>
      </c>
      <c r="W97" s="146" t="str">
        <f t="shared" si="207"/>
        <v/>
      </c>
      <c r="X97" s="146" t="str">
        <f t="shared" si="207"/>
        <v/>
      </c>
      <c r="Y97" s="146" t="str">
        <f t="shared" si="207"/>
        <v/>
      </c>
      <c r="Z97" s="146" t="str">
        <f t="shared" si="207"/>
        <v/>
      </c>
      <c r="AA97" s="146" t="str">
        <f t="shared" si="207"/>
        <v/>
      </c>
      <c r="AB97" s="146" t="str">
        <f t="shared" si="207"/>
        <v/>
      </c>
      <c r="AC97" s="146" t="str">
        <f t="shared" si="207"/>
        <v/>
      </c>
      <c r="AD97" s="146" t="str">
        <f t="shared" si="207"/>
        <v/>
      </c>
      <c r="AE97" s="146" t="str">
        <f t="shared" si="207"/>
        <v/>
      </c>
      <c r="AF97" s="146" t="str">
        <f t="shared" si="207"/>
        <v/>
      </c>
      <c r="AG97" s="146" t="str">
        <f t="shared" si="207"/>
        <v/>
      </c>
      <c r="AH97" s="146" t="str">
        <f t="shared" si="207"/>
        <v/>
      </c>
      <c r="AI97" s="146" t="str">
        <f t="shared" si="207"/>
        <v/>
      </c>
      <c r="AJ97" s="146" t="str">
        <f t="shared" si="207"/>
        <v/>
      </c>
      <c r="AK97" s="146" t="str">
        <f t="shared" si="207"/>
        <v/>
      </c>
      <c r="AL97" s="146" t="str">
        <f t="shared" si="207"/>
        <v/>
      </c>
      <c r="AM97" s="146" t="str">
        <f t="shared" si="207"/>
        <v/>
      </c>
      <c r="AN97" s="146" t="str">
        <f t="shared" si="207"/>
        <v/>
      </c>
      <c r="AO97" s="146" t="str">
        <f t="shared" si="207"/>
        <v/>
      </c>
      <c r="AP97" s="146" t="str">
        <f t="shared" si="207"/>
        <v/>
      </c>
      <c r="AQ97" s="146" t="str">
        <f t="shared" si="207"/>
        <v/>
      </c>
      <c r="AR97" s="146" t="str">
        <f t="shared" si="207"/>
        <v/>
      </c>
      <c r="AS97" s="146" t="str">
        <f t="shared" si="207"/>
        <v/>
      </c>
      <c r="AT97" s="146" t="str">
        <f t="shared" si="207"/>
        <v/>
      </c>
      <c r="AU97" s="146" t="str">
        <f t="shared" si="207"/>
        <v/>
      </c>
      <c r="AV97" s="146" t="str">
        <f t="shared" si="207"/>
        <v/>
      </c>
      <c r="AW97" s="146" t="str">
        <f t="shared" si="207"/>
        <v/>
      </c>
      <c r="AX97" s="146" t="str">
        <f t="shared" si="207"/>
        <v/>
      </c>
      <c r="AY97" s="146" t="str">
        <f t="shared" si="207"/>
        <v/>
      </c>
      <c r="AZ97" s="146" t="str">
        <f t="shared" si="207"/>
        <v/>
      </c>
      <c r="BA97" s="146" t="str">
        <f t="shared" si="207"/>
        <v/>
      </c>
      <c r="BB97" s="146" t="str">
        <f t="shared" si="207"/>
        <v/>
      </c>
      <c r="BC97" s="146" t="str">
        <f t="shared" si="207"/>
        <v/>
      </c>
      <c r="BD97" s="146" t="str">
        <f t="shared" si="207"/>
        <v/>
      </c>
      <c r="BE97" s="146" t="str">
        <f t="shared" si="207"/>
        <v/>
      </c>
      <c r="BF97" s="146" t="str">
        <f t="shared" si="207"/>
        <v/>
      </c>
      <c r="BG97" s="146" t="str">
        <f t="shared" si="207"/>
        <v/>
      </c>
      <c r="BH97" s="146" t="str">
        <f t="shared" si="207"/>
        <v/>
      </c>
      <c r="BI97" s="146" t="str">
        <f t="shared" si="207"/>
        <v/>
      </c>
      <c r="BJ97" s="146" t="str">
        <f t="shared" si="207"/>
        <v/>
      </c>
      <c r="BK97" s="146" t="str">
        <f t="shared" si="207"/>
        <v/>
      </c>
      <c r="BL97" s="146" t="str">
        <f t="shared" si="207"/>
        <v/>
      </c>
      <c r="BM97" s="146" t="str">
        <f t="shared" si="207"/>
        <v/>
      </c>
      <c r="BN97" s="146" t="str">
        <f t="shared" si="207"/>
        <v/>
      </c>
      <c r="BO97" s="146" t="str">
        <f t="shared" si="207"/>
        <v/>
      </c>
      <c r="BP97" s="146" t="str">
        <f t="shared" si="207"/>
        <v/>
      </c>
      <c r="BQ97" s="146" t="str">
        <f t="shared" si="207"/>
        <v/>
      </c>
      <c r="BR97" s="146" t="str">
        <f t="shared" si="200"/>
        <v/>
      </c>
      <c r="BS97" s="146" t="str">
        <f t="shared" si="200"/>
        <v/>
      </c>
      <c r="BT97" s="146" t="str">
        <f t="shared" si="200"/>
        <v/>
      </c>
      <c r="BU97" s="146" t="str">
        <f t="shared" si="200"/>
        <v/>
      </c>
      <c r="BV97" s="146" t="str">
        <f t="shared" si="200"/>
        <v/>
      </c>
      <c r="BW97" s="146" t="str">
        <f t="shared" si="200"/>
        <v/>
      </c>
      <c r="BX97" s="146" t="str">
        <f t="shared" si="200"/>
        <v/>
      </c>
      <c r="BY97" s="146" t="str">
        <f t="shared" si="200"/>
        <v/>
      </c>
      <c r="BZ97" s="146" t="str">
        <f t="shared" si="200"/>
        <v/>
      </c>
      <c r="CA97" s="146" t="str">
        <f t="shared" si="200"/>
        <v/>
      </c>
      <c r="CB97" s="146" t="str">
        <f t="shared" si="200"/>
        <v/>
      </c>
      <c r="CC97" s="146" t="str">
        <f t="shared" si="200"/>
        <v/>
      </c>
      <c r="CD97" s="146" t="str">
        <f t="shared" si="200"/>
        <v/>
      </c>
      <c r="CE97" s="146" t="str">
        <f t="shared" si="200"/>
        <v/>
      </c>
      <c r="CF97" s="146" t="str">
        <f t="shared" si="200"/>
        <v/>
      </c>
      <c r="CG97" s="146" t="str">
        <f t="shared" si="200"/>
        <v/>
      </c>
      <c r="CH97" s="146" t="str">
        <f t="shared" si="200"/>
        <v/>
      </c>
      <c r="CI97" s="146" t="str">
        <f t="shared" si="200"/>
        <v/>
      </c>
      <c r="CJ97" s="146" t="str">
        <f t="shared" si="200"/>
        <v/>
      </c>
      <c r="CK97" s="146" t="str">
        <f t="shared" si="200"/>
        <v/>
      </c>
      <c r="CL97" s="146" t="str">
        <f t="shared" si="200"/>
        <v/>
      </c>
      <c r="CM97" s="146" t="str">
        <f t="shared" si="200"/>
        <v/>
      </c>
      <c r="CN97" s="146" t="str">
        <f t="shared" si="200"/>
        <v/>
      </c>
      <c r="CO97" s="146" t="str">
        <f t="shared" si="200"/>
        <v/>
      </c>
      <c r="CP97" s="146" t="str">
        <f t="shared" si="200"/>
        <v/>
      </c>
      <c r="CQ97" s="146" t="str">
        <f t="shared" si="200"/>
        <v/>
      </c>
      <c r="CR97" s="146" t="str">
        <f t="shared" si="200"/>
        <v/>
      </c>
      <c r="CS97" s="146" t="str">
        <f t="shared" si="200"/>
        <v/>
      </c>
      <c r="CT97" s="146" t="str">
        <f t="shared" si="200"/>
        <v/>
      </c>
      <c r="CU97" s="146" t="str">
        <f t="shared" si="200"/>
        <v/>
      </c>
      <c r="CV97" s="146" t="str">
        <f t="shared" si="200"/>
        <v/>
      </c>
      <c r="CW97" s="146" t="str">
        <f t="shared" si="200"/>
        <v/>
      </c>
      <c r="CX97" s="146" t="str">
        <f t="shared" si="200"/>
        <v/>
      </c>
      <c r="CY97" s="146" t="str">
        <f t="shared" si="200"/>
        <v/>
      </c>
      <c r="CZ97" s="146" t="str">
        <f t="shared" si="200"/>
        <v/>
      </c>
      <c r="DA97" s="146">
        <f t="shared" si="200"/>
        <v>37</v>
      </c>
      <c r="DB97" s="146">
        <f t="shared" ref="DB97:FM97" si="208">IF(DB$4&lt;$E$3,"",SUMIFS($F90:$FS90,$F$5:$FS$5,"&lt;="&amp;DB$5,$F$5:$FS$5,"&gt;"&amp;(DB$5-$E$3)))</f>
        <v>37</v>
      </c>
      <c r="DC97" s="146">
        <f t="shared" si="208"/>
        <v>36</v>
      </c>
      <c r="DD97" s="146">
        <f t="shared" si="208"/>
        <v>37</v>
      </c>
      <c r="DE97" s="146">
        <f t="shared" si="208"/>
        <v>39</v>
      </c>
      <c r="DF97" s="146">
        <f t="shared" si="208"/>
        <v>40</v>
      </c>
      <c r="DG97" s="146">
        <f t="shared" si="208"/>
        <v>40</v>
      </c>
      <c r="DH97" s="146">
        <f t="shared" si="208"/>
        <v>40</v>
      </c>
      <c r="DI97" s="146">
        <f t="shared" si="208"/>
        <v>39</v>
      </c>
      <c r="DJ97" s="146">
        <f t="shared" si="208"/>
        <v>39</v>
      </c>
      <c r="DK97" s="146">
        <f t="shared" si="208"/>
        <v>38</v>
      </c>
      <c r="DL97" s="146">
        <f t="shared" si="208"/>
        <v>38</v>
      </c>
      <c r="DM97" s="146">
        <f t="shared" si="208"/>
        <v>38</v>
      </c>
      <c r="DN97" s="146">
        <f t="shared" si="208"/>
        <v>39</v>
      </c>
      <c r="DO97" s="146">
        <f t="shared" si="208"/>
        <v>39</v>
      </c>
      <c r="DP97" s="146">
        <f t="shared" si="208"/>
        <v>42</v>
      </c>
      <c r="DQ97" s="146">
        <f t="shared" si="208"/>
        <v>41</v>
      </c>
      <c r="DR97" s="146">
        <f t="shared" si="208"/>
        <v>41</v>
      </c>
      <c r="DS97" s="146">
        <f t="shared" si="208"/>
        <v>40</v>
      </c>
      <c r="DT97" s="146">
        <f t="shared" si="208"/>
        <v>41</v>
      </c>
      <c r="DU97" s="146">
        <f t="shared" si="208"/>
        <v>42</v>
      </c>
      <c r="DV97" s="146">
        <f t="shared" si="208"/>
        <v>41</v>
      </c>
      <c r="DW97" s="146">
        <f t="shared" si="208"/>
        <v>43</v>
      </c>
      <c r="DX97" s="146">
        <f t="shared" si="208"/>
        <v>43</v>
      </c>
      <c r="DY97" s="146">
        <f t="shared" si="208"/>
        <v>44</v>
      </c>
      <c r="DZ97" s="146">
        <f t="shared" si="208"/>
        <v>45</v>
      </c>
      <c r="EA97" s="146">
        <f t="shared" si="208"/>
        <v>45</v>
      </c>
      <c r="EB97" s="146">
        <f t="shared" si="208"/>
        <v>46</v>
      </c>
      <c r="EC97" s="146">
        <f t="shared" si="208"/>
        <v>45</v>
      </c>
      <c r="ED97" s="146">
        <f t="shared" si="208"/>
        <v>44</v>
      </c>
      <c r="EE97" s="146">
        <f t="shared" si="208"/>
        <v>45</v>
      </c>
      <c r="EF97" s="146">
        <f t="shared" si="208"/>
        <v>45</v>
      </c>
      <c r="EG97" s="146">
        <f t="shared" si="208"/>
        <v>46</v>
      </c>
      <c r="EH97" s="146">
        <f t="shared" si="208"/>
        <v>46</v>
      </c>
      <c r="EI97" s="146">
        <f t="shared" si="208"/>
        <v>46</v>
      </c>
      <c r="EJ97" s="146">
        <f t="shared" si="208"/>
        <v>46</v>
      </c>
      <c r="EK97" s="146">
        <f t="shared" si="208"/>
        <v>46</v>
      </c>
      <c r="EL97" s="146">
        <f t="shared" si="208"/>
        <v>45</v>
      </c>
      <c r="EM97" s="146">
        <f t="shared" si="208"/>
        <v>45</v>
      </c>
      <c r="EN97" s="146">
        <f t="shared" si="208"/>
        <v>46</v>
      </c>
      <c r="EO97" s="146">
        <f t="shared" si="208"/>
        <v>45</v>
      </c>
      <c r="EP97" s="146">
        <f t="shared" si="208"/>
        <v>45</v>
      </c>
      <c r="EQ97" s="146">
        <f t="shared" si="208"/>
        <v>43</v>
      </c>
      <c r="ER97" s="146">
        <f t="shared" si="208"/>
        <v>44</v>
      </c>
      <c r="ES97" s="146">
        <f t="shared" si="208"/>
        <v>42</v>
      </c>
      <c r="ET97" s="146">
        <f t="shared" si="208"/>
        <v>42</v>
      </c>
      <c r="EU97" s="146">
        <f t="shared" si="208"/>
        <v>42</v>
      </c>
      <c r="EV97" s="146">
        <f t="shared" si="208"/>
        <v>42</v>
      </c>
      <c r="EW97" s="146">
        <f t="shared" si="208"/>
        <v>41</v>
      </c>
      <c r="EX97" s="146">
        <f t="shared" si="208"/>
        <v>42</v>
      </c>
      <c r="EY97" s="146">
        <f t="shared" si="208"/>
        <v>44</v>
      </c>
      <c r="EZ97" s="146">
        <f t="shared" si="208"/>
        <v>43</v>
      </c>
      <c r="FA97" s="146">
        <f t="shared" si="208"/>
        <v>43</v>
      </c>
      <c r="FB97" s="146">
        <f t="shared" si="208"/>
        <v>42</v>
      </c>
      <c r="FC97" s="146">
        <f t="shared" si="208"/>
        <v>43</v>
      </c>
      <c r="FD97" s="146">
        <f t="shared" si="208"/>
        <v>43</v>
      </c>
      <c r="FE97" s="146">
        <f t="shared" si="208"/>
        <v>45</v>
      </c>
      <c r="FF97" s="146">
        <f t="shared" si="208"/>
        <v>45</v>
      </c>
      <c r="FG97" s="146">
        <f t="shared" si="208"/>
        <v>44</v>
      </c>
      <c r="FH97" s="146">
        <f t="shared" si="208"/>
        <v>44</v>
      </c>
      <c r="FI97" s="146">
        <f t="shared" si="208"/>
        <v>43</v>
      </c>
      <c r="FJ97" s="146">
        <f t="shared" si="208"/>
        <v>44</v>
      </c>
      <c r="FK97" s="146">
        <f t="shared" si="208"/>
        <v>43</v>
      </c>
      <c r="FL97" s="146">
        <f t="shared" si="208"/>
        <v>43</v>
      </c>
      <c r="FM97" s="146">
        <f t="shared" si="208"/>
        <v>44</v>
      </c>
      <c r="FN97" s="146">
        <f t="shared" si="202"/>
        <v>44</v>
      </c>
      <c r="FO97" s="146">
        <f t="shared" si="202"/>
        <v>43</v>
      </c>
      <c r="FP97" s="146">
        <f t="shared" si="202"/>
        <v>44</v>
      </c>
      <c r="FQ97" s="146">
        <f t="shared" si="202"/>
        <v>44</v>
      </c>
      <c r="FR97" s="146">
        <f t="shared" si="202"/>
        <v>45</v>
      </c>
      <c r="FS97" s="146">
        <f t="shared" si="202"/>
        <v>47</v>
      </c>
      <c r="FT97" s="146">
        <f t="shared" si="203"/>
        <v>48</v>
      </c>
      <c r="FW97" s="146">
        <f t="shared" si="204"/>
        <v>47</v>
      </c>
      <c r="FX97" s="146">
        <f>MIN(F97:FS97)</f>
        <v>36</v>
      </c>
      <c r="FY97" s="146">
        <f>MAX(F97:FS97)</f>
        <v>47</v>
      </c>
      <c r="FZ97" s="146">
        <f>AVERAGE(F97:FS97)</f>
        <v>42.577464788732392</v>
      </c>
      <c r="GA97" s="146">
        <f>AVERAGE(EP97:FS97)</f>
        <v>43.43333333333333</v>
      </c>
    </row>
    <row r="98" spans="2:183" ht="15.75" thickTop="1">
      <c r="B98" s="139"/>
    </row>
    <row r="99" spans="2:183">
      <c r="B99" s="139"/>
      <c r="D99" s="98" t="s">
        <v>49</v>
      </c>
    </row>
    <row r="100" spans="2:183">
      <c r="B100" s="139"/>
      <c r="D100" t="s">
        <v>46</v>
      </c>
      <c r="F100" s="1" t="str">
        <f t="shared" ref="F100:AK100" si="209">IF(F$4&lt;$E$3,"",SUMIFS($F86:$FS86,$F$5:$FS$5,"&lt;="&amp;F$5,$F$5:$FS$5,"&gt;"&amp;(F$5-$E$3))/$E$3)</f>
        <v/>
      </c>
      <c r="G100" s="1" t="str">
        <f t="shared" si="209"/>
        <v/>
      </c>
      <c r="H100" s="1" t="str">
        <f t="shared" si="209"/>
        <v/>
      </c>
      <c r="I100" s="1" t="str">
        <f t="shared" si="209"/>
        <v/>
      </c>
      <c r="J100" s="1" t="str">
        <f t="shared" si="209"/>
        <v/>
      </c>
      <c r="K100" s="1" t="str">
        <f t="shared" si="209"/>
        <v/>
      </c>
      <c r="L100" s="1" t="str">
        <f t="shared" si="209"/>
        <v/>
      </c>
      <c r="M100" s="1" t="str">
        <f t="shared" si="209"/>
        <v/>
      </c>
      <c r="N100" s="1" t="str">
        <f t="shared" si="209"/>
        <v/>
      </c>
      <c r="O100" s="1" t="str">
        <f t="shared" si="209"/>
        <v/>
      </c>
      <c r="P100" s="1" t="str">
        <f t="shared" si="209"/>
        <v/>
      </c>
      <c r="Q100" s="1" t="str">
        <f t="shared" si="209"/>
        <v/>
      </c>
      <c r="R100" s="1" t="str">
        <f t="shared" si="209"/>
        <v/>
      </c>
      <c r="S100" s="1" t="str">
        <f t="shared" si="209"/>
        <v/>
      </c>
      <c r="T100" s="1" t="str">
        <f t="shared" si="209"/>
        <v/>
      </c>
      <c r="U100" s="1" t="str">
        <f t="shared" si="209"/>
        <v/>
      </c>
      <c r="V100" s="1" t="str">
        <f t="shared" si="209"/>
        <v/>
      </c>
      <c r="W100" s="1" t="str">
        <f t="shared" si="209"/>
        <v/>
      </c>
      <c r="X100" s="1" t="str">
        <f t="shared" si="209"/>
        <v/>
      </c>
      <c r="Y100" s="1" t="str">
        <f t="shared" si="209"/>
        <v/>
      </c>
      <c r="Z100" s="1" t="str">
        <f t="shared" si="209"/>
        <v/>
      </c>
      <c r="AA100" s="1" t="str">
        <f t="shared" si="209"/>
        <v/>
      </c>
      <c r="AB100" s="1" t="str">
        <f t="shared" si="209"/>
        <v/>
      </c>
      <c r="AC100" s="1" t="str">
        <f t="shared" si="209"/>
        <v/>
      </c>
      <c r="AD100" s="1" t="str">
        <f t="shared" si="209"/>
        <v/>
      </c>
      <c r="AE100" s="1" t="str">
        <f t="shared" si="209"/>
        <v/>
      </c>
      <c r="AF100" s="1" t="str">
        <f t="shared" si="209"/>
        <v/>
      </c>
      <c r="AG100" s="1" t="str">
        <f t="shared" si="209"/>
        <v/>
      </c>
      <c r="AH100" s="1" t="str">
        <f t="shared" si="209"/>
        <v/>
      </c>
      <c r="AI100" s="1" t="str">
        <f t="shared" si="209"/>
        <v/>
      </c>
      <c r="AJ100" s="1" t="str">
        <f t="shared" si="209"/>
        <v/>
      </c>
      <c r="AK100" s="1" t="str">
        <f t="shared" si="209"/>
        <v/>
      </c>
      <c r="AL100" s="1" t="str">
        <f t="shared" ref="AL100:BQ100" si="210">IF(AL$4&lt;$E$3,"",SUMIFS($F86:$FS86,$F$5:$FS$5,"&lt;="&amp;AL$5,$F$5:$FS$5,"&gt;"&amp;(AL$5-$E$3))/$E$3)</f>
        <v/>
      </c>
      <c r="AM100" s="1" t="str">
        <f t="shared" si="210"/>
        <v/>
      </c>
      <c r="AN100" s="1" t="str">
        <f t="shared" si="210"/>
        <v/>
      </c>
      <c r="AO100" s="1" t="str">
        <f t="shared" si="210"/>
        <v/>
      </c>
      <c r="AP100" s="1" t="str">
        <f t="shared" si="210"/>
        <v/>
      </c>
      <c r="AQ100" s="1" t="str">
        <f t="shared" si="210"/>
        <v/>
      </c>
      <c r="AR100" s="1" t="str">
        <f t="shared" si="210"/>
        <v/>
      </c>
      <c r="AS100" s="1" t="str">
        <f t="shared" si="210"/>
        <v/>
      </c>
      <c r="AT100" s="1" t="str">
        <f t="shared" si="210"/>
        <v/>
      </c>
      <c r="AU100" s="1" t="str">
        <f t="shared" si="210"/>
        <v/>
      </c>
      <c r="AV100" s="1" t="str">
        <f t="shared" si="210"/>
        <v/>
      </c>
      <c r="AW100" s="1" t="str">
        <f t="shared" si="210"/>
        <v/>
      </c>
      <c r="AX100" s="1" t="str">
        <f t="shared" si="210"/>
        <v/>
      </c>
      <c r="AY100" s="1" t="str">
        <f t="shared" si="210"/>
        <v/>
      </c>
      <c r="AZ100" s="1" t="str">
        <f t="shared" si="210"/>
        <v/>
      </c>
      <c r="BA100" s="1" t="str">
        <f t="shared" si="210"/>
        <v/>
      </c>
      <c r="BB100" s="1" t="str">
        <f t="shared" si="210"/>
        <v/>
      </c>
      <c r="BC100" s="1" t="str">
        <f t="shared" si="210"/>
        <v/>
      </c>
      <c r="BD100" s="1" t="str">
        <f t="shared" si="210"/>
        <v/>
      </c>
      <c r="BE100" s="1" t="str">
        <f t="shared" si="210"/>
        <v/>
      </c>
      <c r="BF100" s="1" t="str">
        <f t="shared" si="210"/>
        <v/>
      </c>
      <c r="BG100" s="1" t="str">
        <f t="shared" si="210"/>
        <v/>
      </c>
      <c r="BH100" s="1" t="str">
        <f t="shared" si="210"/>
        <v/>
      </c>
      <c r="BI100" s="1" t="str">
        <f t="shared" si="210"/>
        <v/>
      </c>
      <c r="BJ100" s="1" t="str">
        <f t="shared" si="210"/>
        <v/>
      </c>
      <c r="BK100" s="1" t="str">
        <f t="shared" si="210"/>
        <v/>
      </c>
      <c r="BL100" s="1" t="str">
        <f t="shared" si="210"/>
        <v/>
      </c>
      <c r="BM100" s="1" t="str">
        <f t="shared" si="210"/>
        <v/>
      </c>
      <c r="BN100" s="1" t="str">
        <f t="shared" si="210"/>
        <v/>
      </c>
      <c r="BO100" s="1" t="str">
        <f t="shared" si="210"/>
        <v/>
      </c>
      <c r="BP100" s="1" t="str">
        <f t="shared" si="210"/>
        <v/>
      </c>
      <c r="BQ100" s="1" t="str">
        <f t="shared" si="210"/>
        <v/>
      </c>
      <c r="BR100" s="1" t="str">
        <f t="shared" ref="BR100:CW100" si="211">IF(BR$4&lt;$E$3,"",SUMIFS($F86:$FS86,$F$5:$FS$5,"&lt;="&amp;BR$5,$F$5:$FS$5,"&gt;"&amp;(BR$5-$E$3))/$E$3)</f>
        <v/>
      </c>
      <c r="BS100" s="1" t="str">
        <f t="shared" si="211"/>
        <v/>
      </c>
      <c r="BT100" s="1" t="str">
        <f t="shared" si="211"/>
        <v/>
      </c>
      <c r="BU100" s="1" t="str">
        <f t="shared" si="211"/>
        <v/>
      </c>
      <c r="BV100" s="1" t="str">
        <f t="shared" si="211"/>
        <v/>
      </c>
      <c r="BW100" s="1" t="str">
        <f t="shared" si="211"/>
        <v/>
      </c>
      <c r="BX100" s="1" t="str">
        <f t="shared" si="211"/>
        <v/>
      </c>
      <c r="BY100" s="1" t="str">
        <f t="shared" si="211"/>
        <v/>
      </c>
      <c r="BZ100" s="1" t="str">
        <f t="shared" si="211"/>
        <v/>
      </c>
      <c r="CA100" s="1" t="str">
        <f t="shared" si="211"/>
        <v/>
      </c>
      <c r="CB100" s="1" t="str">
        <f t="shared" si="211"/>
        <v/>
      </c>
      <c r="CC100" s="1" t="str">
        <f t="shared" si="211"/>
        <v/>
      </c>
      <c r="CD100" s="1" t="str">
        <f t="shared" si="211"/>
        <v/>
      </c>
      <c r="CE100" s="1" t="str">
        <f t="shared" si="211"/>
        <v/>
      </c>
      <c r="CF100" s="1" t="str">
        <f t="shared" si="211"/>
        <v/>
      </c>
      <c r="CG100" s="1" t="str">
        <f t="shared" si="211"/>
        <v/>
      </c>
      <c r="CH100" s="1" t="str">
        <f t="shared" si="211"/>
        <v/>
      </c>
      <c r="CI100" s="1" t="str">
        <f t="shared" si="211"/>
        <v/>
      </c>
      <c r="CJ100" s="1" t="str">
        <f t="shared" si="211"/>
        <v/>
      </c>
      <c r="CK100" s="1" t="str">
        <f t="shared" si="211"/>
        <v/>
      </c>
      <c r="CL100" s="1" t="str">
        <f t="shared" si="211"/>
        <v/>
      </c>
      <c r="CM100" s="1" t="str">
        <f t="shared" si="211"/>
        <v/>
      </c>
      <c r="CN100" s="1" t="str">
        <f t="shared" si="211"/>
        <v/>
      </c>
      <c r="CO100" s="1" t="str">
        <f t="shared" si="211"/>
        <v/>
      </c>
      <c r="CP100" s="1" t="str">
        <f t="shared" si="211"/>
        <v/>
      </c>
      <c r="CQ100" s="1" t="str">
        <f t="shared" si="211"/>
        <v/>
      </c>
      <c r="CR100" s="1" t="str">
        <f t="shared" si="211"/>
        <v/>
      </c>
      <c r="CS100" s="1" t="str">
        <f t="shared" si="211"/>
        <v/>
      </c>
      <c r="CT100" s="1" t="str">
        <f t="shared" si="211"/>
        <v/>
      </c>
      <c r="CU100" s="1" t="str">
        <f t="shared" si="211"/>
        <v/>
      </c>
      <c r="CV100" s="1" t="str">
        <f t="shared" si="211"/>
        <v/>
      </c>
      <c r="CW100" s="1" t="str">
        <f t="shared" si="211"/>
        <v/>
      </c>
      <c r="CX100" s="1" t="str">
        <f t="shared" ref="CX100:EC100" si="212">IF(CX$4&lt;$E$3,"",SUMIFS($F86:$FS86,$F$5:$FS$5,"&lt;="&amp;CX$5,$F$5:$FS$5,"&gt;"&amp;(CX$5-$E$3))/$E$3)</f>
        <v/>
      </c>
      <c r="CY100" s="1" t="str">
        <f t="shared" si="212"/>
        <v/>
      </c>
      <c r="CZ100" s="1" t="str">
        <f t="shared" si="212"/>
        <v/>
      </c>
      <c r="DA100" s="1">
        <f t="shared" si="212"/>
        <v>0.02</v>
      </c>
      <c r="DB100" s="1">
        <f t="shared" si="212"/>
        <v>0.02</v>
      </c>
      <c r="DC100" s="1">
        <f t="shared" si="212"/>
        <v>0.02</v>
      </c>
      <c r="DD100" s="1">
        <f t="shared" si="212"/>
        <v>0.02</v>
      </c>
      <c r="DE100" s="1">
        <f t="shared" si="212"/>
        <v>0.02</v>
      </c>
      <c r="DF100" s="1">
        <f t="shared" si="212"/>
        <v>0.02</v>
      </c>
      <c r="DG100" s="1">
        <f t="shared" si="212"/>
        <v>0.02</v>
      </c>
      <c r="DH100" s="1">
        <f t="shared" si="212"/>
        <v>0.02</v>
      </c>
      <c r="DI100" s="1">
        <f t="shared" si="212"/>
        <v>0.02</v>
      </c>
      <c r="DJ100" s="1">
        <f t="shared" si="212"/>
        <v>0.02</v>
      </c>
      <c r="DK100" s="1">
        <f t="shared" si="212"/>
        <v>0.02</v>
      </c>
      <c r="DL100" s="1">
        <f t="shared" si="212"/>
        <v>0.02</v>
      </c>
      <c r="DM100" s="1">
        <f t="shared" si="212"/>
        <v>0.02</v>
      </c>
      <c r="DN100" s="1">
        <f t="shared" si="212"/>
        <v>0.02</v>
      </c>
      <c r="DO100" s="1">
        <f t="shared" si="212"/>
        <v>0.02</v>
      </c>
      <c r="DP100" s="1">
        <f t="shared" si="212"/>
        <v>0.03</v>
      </c>
      <c r="DQ100" s="1">
        <f t="shared" si="212"/>
        <v>0.03</v>
      </c>
      <c r="DR100" s="1">
        <f t="shared" si="212"/>
        <v>0.03</v>
      </c>
      <c r="DS100" s="1">
        <f t="shared" si="212"/>
        <v>0.03</v>
      </c>
      <c r="DT100" s="1">
        <f t="shared" si="212"/>
        <v>0.03</v>
      </c>
      <c r="DU100" s="1">
        <f t="shared" si="212"/>
        <v>0.03</v>
      </c>
      <c r="DV100" s="1">
        <f t="shared" si="212"/>
        <v>0.03</v>
      </c>
      <c r="DW100" s="1">
        <f t="shared" si="212"/>
        <v>0.03</v>
      </c>
      <c r="DX100" s="1">
        <f t="shared" si="212"/>
        <v>0.03</v>
      </c>
      <c r="DY100" s="1">
        <f t="shared" si="212"/>
        <v>0.03</v>
      </c>
      <c r="DZ100" s="1">
        <f t="shared" si="212"/>
        <v>0.03</v>
      </c>
      <c r="EA100" s="1">
        <f t="shared" si="212"/>
        <v>0.03</v>
      </c>
      <c r="EB100" s="1">
        <f t="shared" si="212"/>
        <v>0.03</v>
      </c>
      <c r="EC100" s="1">
        <f t="shared" si="212"/>
        <v>0.03</v>
      </c>
      <c r="ED100" s="1">
        <f t="shared" ref="ED100:FI100" si="213">IF(ED$4&lt;$E$3,"",SUMIFS($F86:$FS86,$F$5:$FS$5,"&lt;="&amp;ED$5,$F$5:$FS$5,"&gt;"&amp;(ED$5-$E$3))/$E$3)</f>
        <v>0.03</v>
      </c>
      <c r="EE100" s="1">
        <f t="shared" si="213"/>
        <v>0.03</v>
      </c>
      <c r="EF100" s="1">
        <f t="shared" si="213"/>
        <v>0.03</v>
      </c>
      <c r="EG100" s="1">
        <f t="shared" si="213"/>
        <v>0.03</v>
      </c>
      <c r="EH100" s="1">
        <f t="shared" si="213"/>
        <v>0.03</v>
      </c>
      <c r="EI100" s="1">
        <f t="shared" si="213"/>
        <v>0.03</v>
      </c>
      <c r="EJ100" s="1">
        <f t="shared" si="213"/>
        <v>0.03</v>
      </c>
      <c r="EK100" s="1">
        <f t="shared" si="213"/>
        <v>0.03</v>
      </c>
      <c r="EL100" s="1">
        <f t="shared" si="213"/>
        <v>0.03</v>
      </c>
      <c r="EM100" s="1">
        <f t="shared" si="213"/>
        <v>0.03</v>
      </c>
      <c r="EN100" s="1">
        <f t="shared" si="213"/>
        <v>0.03</v>
      </c>
      <c r="EO100" s="1">
        <f t="shared" si="213"/>
        <v>0.03</v>
      </c>
      <c r="EP100" s="1">
        <f t="shared" si="213"/>
        <v>0.03</v>
      </c>
      <c r="EQ100" s="1">
        <f t="shared" si="213"/>
        <v>0.03</v>
      </c>
      <c r="ER100" s="1">
        <f t="shared" si="213"/>
        <v>0.04</v>
      </c>
      <c r="ES100" s="1">
        <f t="shared" si="213"/>
        <v>0.02</v>
      </c>
      <c r="ET100" s="1">
        <f t="shared" si="213"/>
        <v>0.02</v>
      </c>
      <c r="EU100" s="1">
        <f t="shared" si="213"/>
        <v>0.02</v>
      </c>
      <c r="EV100" s="1">
        <f t="shared" si="213"/>
        <v>0.02</v>
      </c>
      <c r="EW100" s="1">
        <f t="shared" si="213"/>
        <v>0.02</v>
      </c>
      <c r="EX100" s="1">
        <f t="shared" si="213"/>
        <v>0.02</v>
      </c>
      <c r="EY100" s="1">
        <f t="shared" si="213"/>
        <v>0.02</v>
      </c>
      <c r="EZ100" s="1">
        <f t="shared" si="213"/>
        <v>0.02</v>
      </c>
      <c r="FA100" s="1">
        <f t="shared" si="213"/>
        <v>0.02</v>
      </c>
      <c r="FB100" s="1">
        <f t="shared" si="213"/>
        <v>0.02</v>
      </c>
      <c r="FC100" s="1">
        <f t="shared" si="213"/>
        <v>0.02</v>
      </c>
      <c r="FD100" s="1">
        <f t="shared" si="213"/>
        <v>0.02</v>
      </c>
      <c r="FE100" s="1">
        <f t="shared" si="213"/>
        <v>0.02</v>
      </c>
      <c r="FF100" s="1">
        <f t="shared" si="213"/>
        <v>0.02</v>
      </c>
      <c r="FG100" s="1">
        <f t="shared" si="213"/>
        <v>0.02</v>
      </c>
      <c r="FH100" s="1">
        <f t="shared" si="213"/>
        <v>0.02</v>
      </c>
      <c r="FI100" s="1">
        <f t="shared" si="213"/>
        <v>0.02</v>
      </c>
      <c r="FJ100" s="1">
        <f t="shared" ref="FJ100:FS100" si="214">IF(FJ$4&lt;$E$3,"",SUMIFS($F86:$FS86,$F$5:$FS$5,"&lt;="&amp;FJ$5,$F$5:$FS$5,"&gt;"&amp;(FJ$5-$E$3))/$E$3)</f>
        <v>0.02</v>
      </c>
      <c r="FK100" s="1">
        <f t="shared" si="214"/>
        <v>0.02</v>
      </c>
      <c r="FL100" s="1">
        <f t="shared" si="214"/>
        <v>0.02</v>
      </c>
      <c r="FM100" s="1">
        <f t="shared" si="214"/>
        <v>0.02</v>
      </c>
      <c r="FN100" s="1">
        <f t="shared" si="214"/>
        <v>0.02</v>
      </c>
      <c r="FO100" s="1">
        <f t="shared" si="214"/>
        <v>0.02</v>
      </c>
      <c r="FP100" s="1">
        <f t="shared" si="214"/>
        <v>0.03</v>
      </c>
      <c r="FQ100" s="1">
        <f t="shared" si="214"/>
        <v>0.03</v>
      </c>
      <c r="FR100" s="1">
        <f t="shared" si="214"/>
        <v>0.03</v>
      </c>
      <c r="FS100" s="1">
        <f t="shared" si="214"/>
        <v>0.03</v>
      </c>
      <c r="FT100" s="1">
        <f>IF(FT$4&lt;$E$3,"",SUMIFS($F86:$FT86,$F$5:$FT$5,"&lt;="&amp;FT$5,$F$5:$FT$5,"&gt;"&amp;(FT$5-$E$3))/$E$3)</f>
        <v>0.03</v>
      </c>
      <c r="FW100" s="132">
        <f>FS100</f>
        <v>0.03</v>
      </c>
      <c r="FX100" s="132">
        <f>MIN(F100:FS100)</f>
        <v>0.02</v>
      </c>
      <c r="FY100" s="132">
        <f>MAX(F100:FS100)</f>
        <v>0.04</v>
      </c>
      <c r="FZ100" s="132">
        <f>AVERAGE(F100:FS100)</f>
        <v>2.4788732394366214E-2</v>
      </c>
      <c r="GA100" s="132">
        <f>AVERAGE(EP100:FS100)</f>
        <v>2.2666666666666675E-2</v>
      </c>
    </row>
    <row r="101" spans="2:183">
      <c r="B101" s="139"/>
      <c r="D101" t="s">
        <v>47</v>
      </c>
      <c r="F101" s="1" t="str">
        <f t="shared" ref="F101:AK101" si="215">IF(F$4&lt;$E$3,"",SUMIFS($F87:$FS87,$F$5:$FS$5,"&lt;="&amp;F$5,$F$5:$FS$5,"&gt;"&amp;(F$5-$E$3))/$E$3)</f>
        <v/>
      </c>
      <c r="G101" s="1" t="str">
        <f t="shared" si="215"/>
        <v/>
      </c>
      <c r="H101" s="1" t="str">
        <f t="shared" si="215"/>
        <v/>
      </c>
      <c r="I101" s="1" t="str">
        <f t="shared" si="215"/>
        <v/>
      </c>
      <c r="J101" s="1" t="str">
        <f t="shared" si="215"/>
        <v/>
      </c>
      <c r="K101" s="1" t="str">
        <f t="shared" si="215"/>
        <v/>
      </c>
      <c r="L101" s="1" t="str">
        <f t="shared" si="215"/>
        <v/>
      </c>
      <c r="M101" s="1" t="str">
        <f t="shared" si="215"/>
        <v/>
      </c>
      <c r="N101" s="1" t="str">
        <f t="shared" si="215"/>
        <v/>
      </c>
      <c r="O101" s="1" t="str">
        <f t="shared" si="215"/>
        <v/>
      </c>
      <c r="P101" s="1" t="str">
        <f t="shared" si="215"/>
        <v/>
      </c>
      <c r="Q101" s="1" t="str">
        <f t="shared" si="215"/>
        <v/>
      </c>
      <c r="R101" s="1" t="str">
        <f t="shared" si="215"/>
        <v/>
      </c>
      <c r="S101" s="1" t="str">
        <f t="shared" si="215"/>
        <v/>
      </c>
      <c r="T101" s="1" t="str">
        <f t="shared" si="215"/>
        <v/>
      </c>
      <c r="U101" s="1" t="str">
        <f t="shared" si="215"/>
        <v/>
      </c>
      <c r="V101" s="1" t="str">
        <f t="shared" si="215"/>
        <v/>
      </c>
      <c r="W101" s="1" t="str">
        <f t="shared" si="215"/>
        <v/>
      </c>
      <c r="X101" s="1" t="str">
        <f t="shared" si="215"/>
        <v/>
      </c>
      <c r="Y101" s="1" t="str">
        <f t="shared" si="215"/>
        <v/>
      </c>
      <c r="Z101" s="1" t="str">
        <f t="shared" si="215"/>
        <v/>
      </c>
      <c r="AA101" s="1" t="str">
        <f t="shared" si="215"/>
        <v/>
      </c>
      <c r="AB101" s="1" t="str">
        <f t="shared" si="215"/>
        <v/>
      </c>
      <c r="AC101" s="1" t="str">
        <f t="shared" si="215"/>
        <v/>
      </c>
      <c r="AD101" s="1" t="str">
        <f t="shared" si="215"/>
        <v/>
      </c>
      <c r="AE101" s="1" t="str">
        <f t="shared" si="215"/>
        <v/>
      </c>
      <c r="AF101" s="1" t="str">
        <f t="shared" si="215"/>
        <v/>
      </c>
      <c r="AG101" s="1" t="str">
        <f t="shared" si="215"/>
        <v/>
      </c>
      <c r="AH101" s="1" t="str">
        <f t="shared" si="215"/>
        <v/>
      </c>
      <c r="AI101" s="1" t="str">
        <f t="shared" si="215"/>
        <v/>
      </c>
      <c r="AJ101" s="1" t="str">
        <f t="shared" si="215"/>
        <v/>
      </c>
      <c r="AK101" s="1" t="str">
        <f t="shared" si="215"/>
        <v/>
      </c>
      <c r="AL101" s="1" t="str">
        <f t="shared" ref="AL101:BQ101" si="216">IF(AL$4&lt;$E$3,"",SUMIFS($F87:$FS87,$F$5:$FS$5,"&lt;="&amp;AL$5,$F$5:$FS$5,"&gt;"&amp;(AL$5-$E$3))/$E$3)</f>
        <v/>
      </c>
      <c r="AM101" s="1" t="str">
        <f t="shared" si="216"/>
        <v/>
      </c>
      <c r="AN101" s="1" t="str">
        <f t="shared" si="216"/>
        <v/>
      </c>
      <c r="AO101" s="1" t="str">
        <f t="shared" si="216"/>
        <v/>
      </c>
      <c r="AP101" s="1" t="str">
        <f t="shared" si="216"/>
        <v/>
      </c>
      <c r="AQ101" s="1" t="str">
        <f t="shared" si="216"/>
        <v/>
      </c>
      <c r="AR101" s="1" t="str">
        <f t="shared" si="216"/>
        <v/>
      </c>
      <c r="AS101" s="1" t="str">
        <f t="shared" si="216"/>
        <v/>
      </c>
      <c r="AT101" s="1" t="str">
        <f t="shared" si="216"/>
        <v/>
      </c>
      <c r="AU101" s="1" t="str">
        <f t="shared" si="216"/>
        <v/>
      </c>
      <c r="AV101" s="1" t="str">
        <f t="shared" si="216"/>
        <v/>
      </c>
      <c r="AW101" s="1" t="str">
        <f t="shared" si="216"/>
        <v/>
      </c>
      <c r="AX101" s="1" t="str">
        <f t="shared" si="216"/>
        <v/>
      </c>
      <c r="AY101" s="1" t="str">
        <f t="shared" si="216"/>
        <v/>
      </c>
      <c r="AZ101" s="1" t="str">
        <f t="shared" si="216"/>
        <v/>
      </c>
      <c r="BA101" s="1" t="str">
        <f t="shared" si="216"/>
        <v/>
      </c>
      <c r="BB101" s="1" t="str">
        <f t="shared" si="216"/>
        <v/>
      </c>
      <c r="BC101" s="1" t="str">
        <f t="shared" si="216"/>
        <v/>
      </c>
      <c r="BD101" s="1" t="str">
        <f t="shared" si="216"/>
        <v/>
      </c>
      <c r="BE101" s="1" t="str">
        <f t="shared" si="216"/>
        <v/>
      </c>
      <c r="BF101" s="1" t="str">
        <f t="shared" si="216"/>
        <v/>
      </c>
      <c r="BG101" s="1" t="str">
        <f t="shared" si="216"/>
        <v/>
      </c>
      <c r="BH101" s="1" t="str">
        <f t="shared" si="216"/>
        <v/>
      </c>
      <c r="BI101" s="1" t="str">
        <f t="shared" si="216"/>
        <v/>
      </c>
      <c r="BJ101" s="1" t="str">
        <f t="shared" si="216"/>
        <v/>
      </c>
      <c r="BK101" s="1" t="str">
        <f t="shared" si="216"/>
        <v/>
      </c>
      <c r="BL101" s="1" t="str">
        <f t="shared" si="216"/>
        <v/>
      </c>
      <c r="BM101" s="1" t="str">
        <f t="shared" si="216"/>
        <v/>
      </c>
      <c r="BN101" s="1" t="str">
        <f t="shared" si="216"/>
        <v/>
      </c>
      <c r="BO101" s="1" t="str">
        <f t="shared" si="216"/>
        <v/>
      </c>
      <c r="BP101" s="1" t="str">
        <f t="shared" si="216"/>
        <v/>
      </c>
      <c r="BQ101" s="1" t="str">
        <f t="shared" si="216"/>
        <v/>
      </c>
      <c r="BR101" s="1" t="str">
        <f t="shared" ref="BR101:CW101" si="217">IF(BR$4&lt;$E$3,"",SUMIFS($F87:$FS87,$F$5:$FS$5,"&lt;="&amp;BR$5,$F$5:$FS$5,"&gt;"&amp;(BR$5-$E$3))/$E$3)</f>
        <v/>
      </c>
      <c r="BS101" s="1" t="str">
        <f t="shared" si="217"/>
        <v/>
      </c>
      <c r="BT101" s="1" t="str">
        <f t="shared" si="217"/>
        <v/>
      </c>
      <c r="BU101" s="1" t="str">
        <f t="shared" si="217"/>
        <v/>
      </c>
      <c r="BV101" s="1" t="str">
        <f t="shared" si="217"/>
        <v/>
      </c>
      <c r="BW101" s="1" t="str">
        <f t="shared" si="217"/>
        <v/>
      </c>
      <c r="BX101" s="1" t="str">
        <f t="shared" si="217"/>
        <v/>
      </c>
      <c r="BY101" s="1" t="str">
        <f t="shared" si="217"/>
        <v/>
      </c>
      <c r="BZ101" s="1" t="str">
        <f t="shared" si="217"/>
        <v/>
      </c>
      <c r="CA101" s="1" t="str">
        <f t="shared" si="217"/>
        <v/>
      </c>
      <c r="CB101" s="1" t="str">
        <f t="shared" si="217"/>
        <v/>
      </c>
      <c r="CC101" s="1" t="str">
        <f t="shared" si="217"/>
        <v/>
      </c>
      <c r="CD101" s="1" t="str">
        <f t="shared" si="217"/>
        <v/>
      </c>
      <c r="CE101" s="1" t="str">
        <f t="shared" si="217"/>
        <v/>
      </c>
      <c r="CF101" s="1" t="str">
        <f t="shared" si="217"/>
        <v/>
      </c>
      <c r="CG101" s="1" t="str">
        <f t="shared" si="217"/>
        <v/>
      </c>
      <c r="CH101" s="1" t="str">
        <f t="shared" si="217"/>
        <v/>
      </c>
      <c r="CI101" s="1" t="str">
        <f t="shared" si="217"/>
        <v/>
      </c>
      <c r="CJ101" s="1" t="str">
        <f t="shared" si="217"/>
        <v/>
      </c>
      <c r="CK101" s="1" t="str">
        <f t="shared" si="217"/>
        <v/>
      </c>
      <c r="CL101" s="1" t="str">
        <f t="shared" si="217"/>
        <v/>
      </c>
      <c r="CM101" s="1" t="str">
        <f t="shared" si="217"/>
        <v/>
      </c>
      <c r="CN101" s="1" t="str">
        <f t="shared" si="217"/>
        <v/>
      </c>
      <c r="CO101" s="1" t="str">
        <f t="shared" si="217"/>
        <v/>
      </c>
      <c r="CP101" s="1" t="str">
        <f t="shared" si="217"/>
        <v/>
      </c>
      <c r="CQ101" s="1" t="str">
        <f t="shared" si="217"/>
        <v/>
      </c>
      <c r="CR101" s="1" t="str">
        <f t="shared" si="217"/>
        <v/>
      </c>
      <c r="CS101" s="1" t="str">
        <f t="shared" si="217"/>
        <v/>
      </c>
      <c r="CT101" s="1" t="str">
        <f t="shared" si="217"/>
        <v/>
      </c>
      <c r="CU101" s="1" t="str">
        <f t="shared" si="217"/>
        <v/>
      </c>
      <c r="CV101" s="1" t="str">
        <f t="shared" si="217"/>
        <v/>
      </c>
      <c r="CW101" s="1" t="str">
        <f t="shared" si="217"/>
        <v/>
      </c>
      <c r="CX101" s="1" t="str">
        <f t="shared" ref="CX101:EC101" si="218">IF(CX$4&lt;$E$3,"",SUMIFS($F87:$FS87,$F$5:$FS$5,"&lt;="&amp;CX$5,$F$5:$FS$5,"&gt;"&amp;(CX$5-$E$3))/$E$3)</f>
        <v/>
      </c>
      <c r="CY101" s="1" t="str">
        <f t="shared" si="218"/>
        <v/>
      </c>
      <c r="CZ101" s="1" t="str">
        <f t="shared" si="218"/>
        <v/>
      </c>
      <c r="DA101" s="1">
        <f t="shared" si="218"/>
        <v>0.11</v>
      </c>
      <c r="DB101" s="1">
        <f t="shared" si="218"/>
        <v>0.11</v>
      </c>
      <c r="DC101" s="1">
        <f t="shared" si="218"/>
        <v>0.11</v>
      </c>
      <c r="DD101" s="1">
        <f t="shared" si="218"/>
        <v>0.11</v>
      </c>
      <c r="DE101" s="1">
        <f t="shared" si="218"/>
        <v>0.11</v>
      </c>
      <c r="DF101" s="1">
        <f t="shared" si="218"/>
        <v>0.11</v>
      </c>
      <c r="DG101" s="1">
        <f t="shared" si="218"/>
        <v>0.11</v>
      </c>
      <c r="DH101" s="1">
        <f t="shared" si="218"/>
        <v>0.11</v>
      </c>
      <c r="DI101" s="1">
        <f t="shared" si="218"/>
        <v>0.11</v>
      </c>
      <c r="DJ101" s="1">
        <f t="shared" si="218"/>
        <v>0.11</v>
      </c>
      <c r="DK101" s="1">
        <f t="shared" si="218"/>
        <v>0.11</v>
      </c>
      <c r="DL101" s="1">
        <f t="shared" si="218"/>
        <v>0.11</v>
      </c>
      <c r="DM101" s="1">
        <f t="shared" si="218"/>
        <v>0.11</v>
      </c>
      <c r="DN101" s="1">
        <f t="shared" si="218"/>
        <v>0.11</v>
      </c>
      <c r="DO101" s="1">
        <f t="shared" si="218"/>
        <v>0.11</v>
      </c>
      <c r="DP101" s="1">
        <f t="shared" si="218"/>
        <v>0.12</v>
      </c>
      <c r="DQ101" s="1">
        <f t="shared" si="218"/>
        <v>0.12</v>
      </c>
      <c r="DR101" s="1">
        <f t="shared" si="218"/>
        <v>0.12</v>
      </c>
      <c r="DS101" s="1">
        <f t="shared" si="218"/>
        <v>0.11</v>
      </c>
      <c r="DT101" s="1">
        <f t="shared" si="218"/>
        <v>0.11</v>
      </c>
      <c r="DU101" s="1">
        <f t="shared" si="218"/>
        <v>0.11</v>
      </c>
      <c r="DV101" s="1">
        <f t="shared" si="218"/>
        <v>0.1</v>
      </c>
      <c r="DW101" s="1">
        <f t="shared" si="218"/>
        <v>0.1</v>
      </c>
      <c r="DX101" s="1">
        <f t="shared" si="218"/>
        <v>0.1</v>
      </c>
      <c r="DY101" s="1">
        <f t="shared" si="218"/>
        <v>0.1</v>
      </c>
      <c r="DZ101" s="1">
        <f t="shared" si="218"/>
        <v>0.1</v>
      </c>
      <c r="EA101" s="1">
        <f t="shared" si="218"/>
        <v>0.1</v>
      </c>
      <c r="EB101" s="1">
        <f t="shared" si="218"/>
        <v>0.09</v>
      </c>
      <c r="EC101" s="1">
        <f t="shared" si="218"/>
        <v>0.09</v>
      </c>
      <c r="ED101" s="1">
        <f t="shared" ref="ED101:FI101" si="219">IF(ED$4&lt;$E$3,"",SUMIFS($F87:$FS87,$F$5:$FS$5,"&lt;="&amp;ED$5,$F$5:$FS$5,"&gt;"&amp;(ED$5-$E$3))/$E$3)</f>
        <v>0.09</v>
      </c>
      <c r="EE101" s="1">
        <f t="shared" si="219"/>
        <v>0.1</v>
      </c>
      <c r="EF101" s="1">
        <f t="shared" si="219"/>
        <v>0.1</v>
      </c>
      <c r="EG101" s="1">
        <f t="shared" si="219"/>
        <v>0.1</v>
      </c>
      <c r="EH101" s="1">
        <f t="shared" si="219"/>
        <v>0.1</v>
      </c>
      <c r="EI101" s="1">
        <f t="shared" si="219"/>
        <v>0.1</v>
      </c>
      <c r="EJ101" s="1">
        <f t="shared" si="219"/>
        <v>0.1</v>
      </c>
      <c r="EK101" s="1">
        <f t="shared" si="219"/>
        <v>0.1</v>
      </c>
      <c r="EL101" s="1">
        <f t="shared" si="219"/>
        <v>0.09</v>
      </c>
      <c r="EM101" s="1">
        <f t="shared" si="219"/>
        <v>0.09</v>
      </c>
      <c r="EN101" s="1">
        <f t="shared" si="219"/>
        <v>0.09</v>
      </c>
      <c r="EO101" s="1">
        <f t="shared" si="219"/>
        <v>0.09</v>
      </c>
      <c r="EP101" s="1">
        <f t="shared" si="219"/>
        <v>0.09</v>
      </c>
      <c r="EQ101" s="1">
        <f t="shared" si="219"/>
        <v>0.09</v>
      </c>
      <c r="ER101" s="1">
        <f t="shared" si="219"/>
        <v>0.09</v>
      </c>
      <c r="ES101" s="1">
        <f t="shared" si="219"/>
        <v>0.09</v>
      </c>
      <c r="ET101" s="1">
        <f t="shared" si="219"/>
        <v>0.09</v>
      </c>
      <c r="EU101" s="1">
        <f t="shared" si="219"/>
        <v>0.09</v>
      </c>
      <c r="EV101" s="1">
        <f t="shared" si="219"/>
        <v>0.09</v>
      </c>
      <c r="EW101" s="1">
        <f t="shared" si="219"/>
        <v>0.09</v>
      </c>
      <c r="EX101" s="1">
        <f t="shared" si="219"/>
        <v>0.09</v>
      </c>
      <c r="EY101" s="1">
        <f t="shared" si="219"/>
        <v>0.1</v>
      </c>
      <c r="EZ101" s="1">
        <f t="shared" si="219"/>
        <v>0.1</v>
      </c>
      <c r="FA101" s="1">
        <f t="shared" si="219"/>
        <v>0.1</v>
      </c>
      <c r="FB101" s="1">
        <f t="shared" si="219"/>
        <v>0.1</v>
      </c>
      <c r="FC101" s="1">
        <f t="shared" si="219"/>
        <v>0.1</v>
      </c>
      <c r="FD101" s="1">
        <f t="shared" si="219"/>
        <v>0.1</v>
      </c>
      <c r="FE101" s="1">
        <f t="shared" si="219"/>
        <v>0.11</v>
      </c>
      <c r="FF101" s="1">
        <f t="shared" si="219"/>
        <v>0.11</v>
      </c>
      <c r="FG101" s="1">
        <f t="shared" si="219"/>
        <v>0.11</v>
      </c>
      <c r="FH101" s="1">
        <f t="shared" si="219"/>
        <v>0.11</v>
      </c>
      <c r="FI101" s="1">
        <f t="shared" si="219"/>
        <v>0.11</v>
      </c>
      <c r="FJ101" s="1">
        <f t="shared" ref="FJ101:FS101" si="220">IF(FJ$4&lt;$E$3,"",SUMIFS($F87:$FS87,$F$5:$FS$5,"&lt;="&amp;FJ$5,$F$5:$FS$5,"&gt;"&amp;(FJ$5-$E$3))/$E$3)</f>
        <v>0.11</v>
      </c>
      <c r="FK101" s="1">
        <f t="shared" si="220"/>
        <v>0.11</v>
      </c>
      <c r="FL101" s="1">
        <f t="shared" si="220"/>
        <v>0.11</v>
      </c>
      <c r="FM101" s="1">
        <f t="shared" si="220"/>
        <v>0.11</v>
      </c>
      <c r="FN101" s="1">
        <f t="shared" si="220"/>
        <v>0.11</v>
      </c>
      <c r="FO101" s="1">
        <f t="shared" si="220"/>
        <v>0.1</v>
      </c>
      <c r="FP101" s="1">
        <f t="shared" si="220"/>
        <v>0.1</v>
      </c>
      <c r="FQ101" s="1">
        <f t="shared" si="220"/>
        <v>0.1</v>
      </c>
      <c r="FR101" s="1">
        <f t="shared" si="220"/>
        <v>0.1</v>
      </c>
      <c r="FS101" s="1">
        <f t="shared" si="220"/>
        <v>0.1</v>
      </c>
      <c r="FT101" s="1">
        <f t="shared" ref="FT101:FT104" si="221">IF(FT$4&lt;$E$3,"",SUMIFS($F87:$FT87,$F$5:$FT$5,"&lt;="&amp;FT$5,$F$5:$FT$5,"&gt;"&amp;(FT$5-$E$3))/$E$3)</f>
        <v>0.1</v>
      </c>
      <c r="FW101" s="132">
        <f t="shared" ref="FW101:FW104" si="222">FS101</f>
        <v>0.1</v>
      </c>
      <c r="FX101" s="132">
        <f>MIN(F101:FS101)</f>
        <v>0.09</v>
      </c>
      <c r="FY101" s="132">
        <f>MAX(F101:FS101)</f>
        <v>0.12</v>
      </c>
      <c r="FZ101" s="132">
        <f>AVERAGE(F101:FS101)</f>
        <v>0.10253521126760561</v>
      </c>
      <c r="GA101" s="132">
        <f>AVERAGE(EP101:FS101)</f>
        <v>0.10033333333333336</v>
      </c>
    </row>
    <row r="102" spans="2:183">
      <c r="B102" s="139"/>
      <c r="D102" t="s">
        <v>33</v>
      </c>
      <c r="F102" s="1" t="str">
        <f t="shared" ref="F102:AK102" si="223">IF(F$4&lt;$E$3,"",SUMIFS($F88:$FS88,$F$5:$FS$5,"&lt;="&amp;F$5,$F$5:$FS$5,"&gt;"&amp;(F$5-$E$3))/$E$3)</f>
        <v/>
      </c>
      <c r="G102" s="1" t="str">
        <f t="shared" si="223"/>
        <v/>
      </c>
      <c r="H102" s="1" t="str">
        <f t="shared" si="223"/>
        <v/>
      </c>
      <c r="I102" s="1" t="str">
        <f t="shared" si="223"/>
        <v/>
      </c>
      <c r="J102" s="1" t="str">
        <f t="shared" si="223"/>
        <v/>
      </c>
      <c r="K102" s="1" t="str">
        <f t="shared" si="223"/>
        <v/>
      </c>
      <c r="L102" s="1" t="str">
        <f t="shared" si="223"/>
        <v/>
      </c>
      <c r="M102" s="1" t="str">
        <f t="shared" si="223"/>
        <v/>
      </c>
      <c r="N102" s="1" t="str">
        <f t="shared" si="223"/>
        <v/>
      </c>
      <c r="O102" s="1" t="str">
        <f t="shared" si="223"/>
        <v/>
      </c>
      <c r="P102" s="1" t="str">
        <f t="shared" si="223"/>
        <v/>
      </c>
      <c r="Q102" s="1" t="str">
        <f t="shared" si="223"/>
        <v/>
      </c>
      <c r="R102" s="1" t="str">
        <f t="shared" si="223"/>
        <v/>
      </c>
      <c r="S102" s="1" t="str">
        <f t="shared" si="223"/>
        <v/>
      </c>
      <c r="T102" s="1" t="str">
        <f t="shared" si="223"/>
        <v/>
      </c>
      <c r="U102" s="1" t="str">
        <f t="shared" si="223"/>
        <v/>
      </c>
      <c r="V102" s="1" t="str">
        <f t="shared" si="223"/>
        <v/>
      </c>
      <c r="W102" s="1" t="str">
        <f t="shared" si="223"/>
        <v/>
      </c>
      <c r="X102" s="1" t="str">
        <f t="shared" si="223"/>
        <v/>
      </c>
      <c r="Y102" s="1" t="str">
        <f t="shared" si="223"/>
        <v/>
      </c>
      <c r="Z102" s="1" t="str">
        <f t="shared" si="223"/>
        <v/>
      </c>
      <c r="AA102" s="1" t="str">
        <f t="shared" si="223"/>
        <v/>
      </c>
      <c r="AB102" s="1" t="str">
        <f t="shared" si="223"/>
        <v/>
      </c>
      <c r="AC102" s="1" t="str">
        <f t="shared" si="223"/>
        <v/>
      </c>
      <c r="AD102" s="1" t="str">
        <f t="shared" si="223"/>
        <v/>
      </c>
      <c r="AE102" s="1" t="str">
        <f t="shared" si="223"/>
        <v/>
      </c>
      <c r="AF102" s="1" t="str">
        <f t="shared" si="223"/>
        <v/>
      </c>
      <c r="AG102" s="1" t="str">
        <f t="shared" si="223"/>
        <v/>
      </c>
      <c r="AH102" s="1" t="str">
        <f t="shared" si="223"/>
        <v/>
      </c>
      <c r="AI102" s="1" t="str">
        <f t="shared" si="223"/>
        <v/>
      </c>
      <c r="AJ102" s="1" t="str">
        <f t="shared" si="223"/>
        <v/>
      </c>
      <c r="AK102" s="1" t="str">
        <f t="shared" si="223"/>
        <v/>
      </c>
      <c r="AL102" s="1" t="str">
        <f t="shared" ref="AL102:BQ102" si="224">IF(AL$4&lt;$E$3,"",SUMIFS($F88:$FS88,$F$5:$FS$5,"&lt;="&amp;AL$5,$F$5:$FS$5,"&gt;"&amp;(AL$5-$E$3))/$E$3)</f>
        <v/>
      </c>
      <c r="AM102" s="1" t="str">
        <f t="shared" si="224"/>
        <v/>
      </c>
      <c r="AN102" s="1" t="str">
        <f t="shared" si="224"/>
        <v/>
      </c>
      <c r="AO102" s="1" t="str">
        <f t="shared" si="224"/>
        <v/>
      </c>
      <c r="AP102" s="1" t="str">
        <f t="shared" si="224"/>
        <v/>
      </c>
      <c r="AQ102" s="1" t="str">
        <f t="shared" si="224"/>
        <v/>
      </c>
      <c r="AR102" s="1" t="str">
        <f t="shared" si="224"/>
        <v/>
      </c>
      <c r="AS102" s="1" t="str">
        <f t="shared" si="224"/>
        <v/>
      </c>
      <c r="AT102" s="1" t="str">
        <f t="shared" si="224"/>
        <v/>
      </c>
      <c r="AU102" s="1" t="str">
        <f t="shared" si="224"/>
        <v/>
      </c>
      <c r="AV102" s="1" t="str">
        <f t="shared" si="224"/>
        <v/>
      </c>
      <c r="AW102" s="1" t="str">
        <f t="shared" si="224"/>
        <v/>
      </c>
      <c r="AX102" s="1" t="str">
        <f t="shared" si="224"/>
        <v/>
      </c>
      <c r="AY102" s="1" t="str">
        <f t="shared" si="224"/>
        <v/>
      </c>
      <c r="AZ102" s="1" t="str">
        <f t="shared" si="224"/>
        <v/>
      </c>
      <c r="BA102" s="1" t="str">
        <f t="shared" si="224"/>
        <v/>
      </c>
      <c r="BB102" s="1" t="str">
        <f t="shared" si="224"/>
        <v/>
      </c>
      <c r="BC102" s="1" t="str">
        <f t="shared" si="224"/>
        <v/>
      </c>
      <c r="BD102" s="1" t="str">
        <f t="shared" si="224"/>
        <v/>
      </c>
      <c r="BE102" s="1" t="str">
        <f t="shared" si="224"/>
        <v/>
      </c>
      <c r="BF102" s="1" t="str">
        <f t="shared" si="224"/>
        <v/>
      </c>
      <c r="BG102" s="1" t="str">
        <f t="shared" si="224"/>
        <v/>
      </c>
      <c r="BH102" s="1" t="str">
        <f t="shared" si="224"/>
        <v/>
      </c>
      <c r="BI102" s="1" t="str">
        <f t="shared" si="224"/>
        <v/>
      </c>
      <c r="BJ102" s="1" t="str">
        <f t="shared" si="224"/>
        <v/>
      </c>
      <c r="BK102" s="1" t="str">
        <f t="shared" si="224"/>
        <v/>
      </c>
      <c r="BL102" s="1" t="str">
        <f t="shared" si="224"/>
        <v/>
      </c>
      <c r="BM102" s="1" t="str">
        <f t="shared" si="224"/>
        <v/>
      </c>
      <c r="BN102" s="1" t="str">
        <f t="shared" si="224"/>
        <v/>
      </c>
      <c r="BO102" s="1" t="str">
        <f t="shared" si="224"/>
        <v/>
      </c>
      <c r="BP102" s="1" t="str">
        <f t="shared" si="224"/>
        <v/>
      </c>
      <c r="BQ102" s="1" t="str">
        <f t="shared" si="224"/>
        <v/>
      </c>
      <c r="BR102" s="1" t="str">
        <f t="shared" ref="BR102:CW102" si="225">IF(BR$4&lt;$E$3,"",SUMIFS($F88:$FS88,$F$5:$FS$5,"&lt;="&amp;BR$5,$F$5:$FS$5,"&gt;"&amp;(BR$5-$E$3))/$E$3)</f>
        <v/>
      </c>
      <c r="BS102" s="1" t="str">
        <f t="shared" si="225"/>
        <v/>
      </c>
      <c r="BT102" s="1" t="str">
        <f t="shared" si="225"/>
        <v/>
      </c>
      <c r="BU102" s="1" t="str">
        <f t="shared" si="225"/>
        <v/>
      </c>
      <c r="BV102" s="1" t="str">
        <f t="shared" si="225"/>
        <v/>
      </c>
      <c r="BW102" s="1" t="str">
        <f t="shared" si="225"/>
        <v/>
      </c>
      <c r="BX102" s="1" t="str">
        <f t="shared" si="225"/>
        <v/>
      </c>
      <c r="BY102" s="1" t="str">
        <f t="shared" si="225"/>
        <v/>
      </c>
      <c r="BZ102" s="1" t="str">
        <f t="shared" si="225"/>
        <v/>
      </c>
      <c r="CA102" s="1" t="str">
        <f t="shared" si="225"/>
        <v/>
      </c>
      <c r="CB102" s="1" t="str">
        <f t="shared" si="225"/>
        <v/>
      </c>
      <c r="CC102" s="1" t="str">
        <f t="shared" si="225"/>
        <v/>
      </c>
      <c r="CD102" s="1" t="str">
        <f t="shared" si="225"/>
        <v/>
      </c>
      <c r="CE102" s="1" t="str">
        <f t="shared" si="225"/>
        <v/>
      </c>
      <c r="CF102" s="1" t="str">
        <f t="shared" si="225"/>
        <v/>
      </c>
      <c r="CG102" s="1" t="str">
        <f t="shared" si="225"/>
        <v/>
      </c>
      <c r="CH102" s="1" t="str">
        <f t="shared" si="225"/>
        <v/>
      </c>
      <c r="CI102" s="1" t="str">
        <f t="shared" si="225"/>
        <v/>
      </c>
      <c r="CJ102" s="1" t="str">
        <f t="shared" si="225"/>
        <v/>
      </c>
      <c r="CK102" s="1" t="str">
        <f t="shared" si="225"/>
        <v/>
      </c>
      <c r="CL102" s="1" t="str">
        <f t="shared" si="225"/>
        <v/>
      </c>
      <c r="CM102" s="1" t="str">
        <f t="shared" si="225"/>
        <v/>
      </c>
      <c r="CN102" s="1" t="str">
        <f t="shared" si="225"/>
        <v/>
      </c>
      <c r="CO102" s="1" t="str">
        <f t="shared" si="225"/>
        <v/>
      </c>
      <c r="CP102" s="1" t="str">
        <f t="shared" si="225"/>
        <v/>
      </c>
      <c r="CQ102" s="1" t="str">
        <f t="shared" si="225"/>
        <v/>
      </c>
      <c r="CR102" s="1" t="str">
        <f t="shared" si="225"/>
        <v/>
      </c>
      <c r="CS102" s="1" t="str">
        <f t="shared" si="225"/>
        <v/>
      </c>
      <c r="CT102" s="1" t="str">
        <f t="shared" si="225"/>
        <v/>
      </c>
      <c r="CU102" s="1" t="str">
        <f t="shared" si="225"/>
        <v/>
      </c>
      <c r="CV102" s="1" t="str">
        <f t="shared" si="225"/>
        <v/>
      </c>
      <c r="CW102" s="1" t="str">
        <f t="shared" si="225"/>
        <v/>
      </c>
      <c r="CX102" s="1" t="str">
        <f t="shared" ref="CX102:EC102" si="226">IF(CX$4&lt;$E$3,"",SUMIFS($F88:$FS88,$F$5:$FS$5,"&lt;="&amp;CX$5,$F$5:$FS$5,"&gt;"&amp;(CX$5-$E$3))/$E$3)</f>
        <v/>
      </c>
      <c r="CY102" s="1" t="str">
        <f t="shared" si="226"/>
        <v/>
      </c>
      <c r="CZ102" s="1" t="str">
        <f t="shared" si="226"/>
        <v/>
      </c>
      <c r="DA102" s="1">
        <f t="shared" si="226"/>
        <v>0.18</v>
      </c>
      <c r="DB102" s="1">
        <f t="shared" si="226"/>
        <v>0.18</v>
      </c>
      <c r="DC102" s="1">
        <f t="shared" si="226"/>
        <v>0.17</v>
      </c>
      <c r="DD102" s="1">
        <f t="shared" si="226"/>
        <v>0.17</v>
      </c>
      <c r="DE102" s="1">
        <f t="shared" si="226"/>
        <v>0.17</v>
      </c>
      <c r="DF102" s="1">
        <f t="shared" si="226"/>
        <v>0.17</v>
      </c>
      <c r="DG102" s="1">
        <f t="shared" si="226"/>
        <v>0.17</v>
      </c>
      <c r="DH102" s="1">
        <f t="shared" si="226"/>
        <v>0.17</v>
      </c>
      <c r="DI102" s="1">
        <f t="shared" si="226"/>
        <v>0.16</v>
      </c>
      <c r="DJ102" s="1">
        <f t="shared" si="226"/>
        <v>0.16</v>
      </c>
      <c r="DK102" s="1">
        <f t="shared" si="226"/>
        <v>0.15</v>
      </c>
      <c r="DL102" s="1">
        <f t="shared" si="226"/>
        <v>0.14000000000000001</v>
      </c>
      <c r="DM102" s="1">
        <f t="shared" si="226"/>
        <v>0.14000000000000001</v>
      </c>
      <c r="DN102" s="1">
        <f t="shared" si="226"/>
        <v>0.14000000000000001</v>
      </c>
      <c r="DO102" s="1">
        <f t="shared" si="226"/>
        <v>0.14000000000000001</v>
      </c>
      <c r="DP102" s="1">
        <f t="shared" si="226"/>
        <v>0.14000000000000001</v>
      </c>
      <c r="DQ102" s="1">
        <f t="shared" si="226"/>
        <v>0.13</v>
      </c>
      <c r="DR102" s="1">
        <f t="shared" si="226"/>
        <v>0.13</v>
      </c>
      <c r="DS102" s="1">
        <f t="shared" si="226"/>
        <v>0.13</v>
      </c>
      <c r="DT102" s="1">
        <f t="shared" si="226"/>
        <v>0.13</v>
      </c>
      <c r="DU102" s="1">
        <f t="shared" si="226"/>
        <v>0.13</v>
      </c>
      <c r="DV102" s="1">
        <f t="shared" si="226"/>
        <v>0.13</v>
      </c>
      <c r="DW102" s="1">
        <f t="shared" si="226"/>
        <v>0.13</v>
      </c>
      <c r="DX102" s="1">
        <f t="shared" si="226"/>
        <v>0.13</v>
      </c>
      <c r="DY102" s="1">
        <f t="shared" si="226"/>
        <v>0.13</v>
      </c>
      <c r="DZ102" s="1">
        <f t="shared" si="226"/>
        <v>0.14000000000000001</v>
      </c>
      <c r="EA102" s="1">
        <f t="shared" si="226"/>
        <v>0.14000000000000001</v>
      </c>
      <c r="EB102" s="1">
        <f t="shared" si="226"/>
        <v>0.15</v>
      </c>
      <c r="EC102" s="1">
        <f t="shared" si="226"/>
        <v>0.14000000000000001</v>
      </c>
      <c r="ED102" s="1">
        <f t="shared" ref="ED102:FI102" si="227">IF(ED$4&lt;$E$3,"",SUMIFS($F88:$FS88,$F$5:$FS$5,"&lt;="&amp;ED$5,$F$5:$FS$5,"&gt;"&amp;(ED$5-$E$3))/$E$3)</f>
        <v>0.14000000000000001</v>
      </c>
      <c r="EE102" s="1">
        <f t="shared" si="227"/>
        <v>0.14000000000000001</v>
      </c>
      <c r="EF102" s="1">
        <f t="shared" si="227"/>
        <v>0.13</v>
      </c>
      <c r="EG102" s="1">
        <f t="shared" si="227"/>
        <v>0.13</v>
      </c>
      <c r="EH102" s="1">
        <f t="shared" si="227"/>
        <v>0.13</v>
      </c>
      <c r="EI102" s="1">
        <f t="shared" si="227"/>
        <v>0.13</v>
      </c>
      <c r="EJ102" s="1">
        <f t="shared" si="227"/>
        <v>0.13</v>
      </c>
      <c r="EK102" s="1">
        <f t="shared" si="227"/>
        <v>0.13</v>
      </c>
      <c r="EL102" s="1">
        <f t="shared" si="227"/>
        <v>0.13</v>
      </c>
      <c r="EM102" s="1">
        <f t="shared" si="227"/>
        <v>0.13</v>
      </c>
      <c r="EN102" s="1">
        <f t="shared" si="227"/>
        <v>0.14000000000000001</v>
      </c>
      <c r="EO102" s="1">
        <f t="shared" si="227"/>
        <v>0.13</v>
      </c>
      <c r="EP102" s="1">
        <f t="shared" si="227"/>
        <v>0.13</v>
      </c>
      <c r="EQ102" s="1">
        <f t="shared" si="227"/>
        <v>0.11</v>
      </c>
      <c r="ER102" s="1">
        <f t="shared" si="227"/>
        <v>0.11</v>
      </c>
      <c r="ES102" s="1">
        <f t="shared" si="227"/>
        <v>0.11</v>
      </c>
      <c r="ET102" s="1">
        <f t="shared" si="227"/>
        <v>0.11</v>
      </c>
      <c r="EU102" s="1">
        <f t="shared" si="227"/>
        <v>0.11</v>
      </c>
      <c r="EV102" s="1">
        <f t="shared" si="227"/>
        <v>0.11</v>
      </c>
      <c r="EW102" s="1">
        <f t="shared" si="227"/>
        <v>0.1</v>
      </c>
      <c r="EX102" s="1">
        <f t="shared" si="227"/>
        <v>0.11</v>
      </c>
      <c r="EY102" s="1">
        <f t="shared" si="227"/>
        <v>0.12</v>
      </c>
      <c r="EZ102" s="1">
        <f t="shared" si="227"/>
        <v>0.11</v>
      </c>
      <c r="FA102" s="1">
        <f t="shared" si="227"/>
        <v>0.11</v>
      </c>
      <c r="FB102" s="1">
        <f t="shared" si="227"/>
        <v>0.1</v>
      </c>
      <c r="FC102" s="1">
        <f t="shared" si="227"/>
        <v>0.11</v>
      </c>
      <c r="FD102" s="1">
        <f t="shared" si="227"/>
        <v>0.11</v>
      </c>
      <c r="FE102" s="1">
        <f t="shared" si="227"/>
        <v>0.12</v>
      </c>
      <c r="FF102" s="1">
        <f t="shared" si="227"/>
        <v>0.13</v>
      </c>
      <c r="FG102" s="1">
        <f t="shared" si="227"/>
        <v>0.12</v>
      </c>
      <c r="FH102" s="1">
        <f t="shared" si="227"/>
        <v>0.12</v>
      </c>
      <c r="FI102" s="1">
        <f t="shared" si="227"/>
        <v>0.12</v>
      </c>
      <c r="FJ102" s="1">
        <f t="shared" ref="FJ102:FS102" si="228">IF(FJ$4&lt;$E$3,"",SUMIFS($F88:$FS88,$F$5:$FS$5,"&lt;="&amp;FJ$5,$F$5:$FS$5,"&gt;"&amp;(FJ$5-$E$3))/$E$3)</f>
        <v>0.12</v>
      </c>
      <c r="FK102" s="1">
        <f t="shared" si="228"/>
        <v>0.11</v>
      </c>
      <c r="FL102" s="1">
        <f t="shared" si="228"/>
        <v>0.11</v>
      </c>
      <c r="FM102" s="1">
        <f t="shared" si="228"/>
        <v>0.12</v>
      </c>
      <c r="FN102" s="1">
        <f t="shared" si="228"/>
        <v>0.12</v>
      </c>
      <c r="FO102" s="1">
        <f t="shared" si="228"/>
        <v>0.12</v>
      </c>
      <c r="FP102" s="1">
        <f t="shared" si="228"/>
        <v>0.12</v>
      </c>
      <c r="FQ102" s="1">
        <f t="shared" si="228"/>
        <v>0.12</v>
      </c>
      <c r="FR102" s="1">
        <f t="shared" si="228"/>
        <v>0.13</v>
      </c>
      <c r="FS102" s="1">
        <f t="shared" si="228"/>
        <v>0.13</v>
      </c>
      <c r="FT102" s="1">
        <f t="shared" si="221"/>
        <v>0.14000000000000001</v>
      </c>
      <c r="FW102" s="132">
        <f t="shared" si="222"/>
        <v>0.13</v>
      </c>
      <c r="FX102" s="132">
        <f>MIN(F102:FS102)</f>
        <v>0.1</v>
      </c>
      <c r="FY102" s="132">
        <f>MAX(F102:FS102)</f>
        <v>0.18</v>
      </c>
      <c r="FZ102" s="132">
        <f>AVERAGE(F102:FS102)</f>
        <v>0.13169014084507033</v>
      </c>
      <c r="GA102" s="132">
        <f>AVERAGE(EP102:FS102)</f>
        <v>0.11566666666666668</v>
      </c>
    </row>
    <row r="103" spans="2:183">
      <c r="B103" s="139"/>
      <c r="D103" t="s">
        <v>34</v>
      </c>
      <c r="F103" s="1" t="str">
        <f t="shared" ref="F103:AK103" si="229">IF(F$4&lt;$E$3,"",SUMIFS($F89:$FS89,$F$5:$FS$5,"&lt;="&amp;F$5,$F$5:$FS$5,"&gt;"&amp;(F$5-$E$3))/$E$3)</f>
        <v/>
      </c>
      <c r="G103" s="1" t="str">
        <f t="shared" si="229"/>
        <v/>
      </c>
      <c r="H103" s="1" t="str">
        <f t="shared" si="229"/>
        <v/>
      </c>
      <c r="I103" s="1" t="str">
        <f t="shared" si="229"/>
        <v/>
      </c>
      <c r="J103" s="1" t="str">
        <f t="shared" si="229"/>
        <v/>
      </c>
      <c r="K103" s="1" t="str">
        <f t="shared" si="229"/>
        <v/>
      </c>
      <c r="L103" s="1" t="str">
        <f t="shared" si="229"/>
        <v/>
      </c>
      <c r="M103" s="1" t="str">
        <f t="shared" si="229"/>
        <v/>
      </c>
      <c r="N103" s="1" t="str">
        <f t="shared" si="229"/>
        <v/>
      </c>
      <c r="O103" s="1" t="str">
        <f t="shared" si="229"/>
        <v/>
      </c>
      <c r="P103" s="1" t="str">
        <f t="shared" si="229"/>
        <v/>
      </c>
      <c r="Q103" s="1" t="str">
        <f t="shared" si="229"/>
        <v/>
      </c>
      <c r="R103" s="1" t="str">
        <f t="shared" si="229"/>
        <v/>
      </c>
      <c r="S103" s="1" t="str">
        <f t="shared" si="229"/>
        <v/>
      </c>
      <c r="T103" s="1" t="str">
        <f t="shared" si="229"/>
        <v/>
      </c>
      <c r="U103" s="1" t="str">
        <f t="shared" si="229"/>
        <v/>
      </c>
      <c r="V103" s="1" t="str">
        <f t="shared" si="229"/>
        <v/>
      </c>
      <c r="W103" s="1" t="str">
        <f t="shared" si="229"/>
        <v/>
      </c>
      <c r="X103" s="1" t="str">
        <f t="shared" si="229"/>
        <v/>
      </c>
      <c r="Y103" s="1" t="str">
        <f t="shared" si="229"/>
        <v/>
      </c>
      <c r="Z103" s="1" t="str">
        <f t="shared" si="229"/>
        <v/>
      </c>
      <c r="AA103" s="1" t="str">
        <f t="shared" si="229"/>
        <v/>
      </c>
      <c r="AB103" s="1" t="str">
        <f t="shared" si="229"/>
        <v/>
      </c>
      <c r="AC103" s="1" t="str">
        <f t="shared" si="229"/>
        <v/>
      </c>
      <c r="AD103" s="1" t="str">
        <f t="shared" si="229"/>
        <v/>
      </c>
      <c r="AE103" s="1" t="str">
        <f t="shared" si="229"/>
        <v/>
      </c>
      <c r="AF103" s="1" t="str">
        <f t="shared" si="229"/>
        <v/>
      </c>
      <c r="AG103" s="1" t="str">
        <f t="shared" si="229"/>
        <v/>
      </c>
      <c r="AH103" s="1" t="str">
        <f t="shared" si="229"/>
        <v/>
      </c>
      <c r="AI103" s="1" t="str">
        <f t="shared" si="229"/>
        <v/>
      </c>
      <c r="AJ103" s="1" t="str">
        <f t="shared" si="229"/>
        <v/>
      </c>
      <c r="AK103" s="1" t="str">
        <f t="shared" si="229"/>
        <v/>
      </c>
      <c r="AL103" s="1" t="str">
        <f t="shared" ref="AL103:BQ103" si="230">IF(AL$4&lt;$E$3,"",SUMIFS($F89:$FS89,$F$5:$FS$5,"&lt;="&amp;AL$5,$F$5:$FS$5,"&gt;"&amp;(AL$5-$E$3))/$E$3)</f>
        <v/>
      </c>
      <c r="AM103" s="1" t="str">
        <f t="shared" si="230"/>
        <v/>
      </c>
      <c r="AN103" s="1" t="str">
        <f t="shared" si="230"/>
        <v/>
      </c>
      <c r="AO103" s="1" t="str">
        <f t="shared" si="230"/>
        <v/>
      </c>
      <c r="AP103" s="1" t="str">
        <f t="shared" si="230"/>
        <v/>
      </c>
      <c r="AQ103" s="1" t="str">
        <f t="shared" si="230"/>
        <v/>
      </c>
      <c r="AR103" s="1" t="str">
        <f t="shared" si="230"/>
        <v/>
      </c>
      <c r="AS103" s="1" t="str">
        <f t="shared" si="230"/>
        <v/>
      </c>
      <c r="AT103" s="1" t="str">
        <f t="shared" si="230"/>
        <v/>
      </c>
      <c r="AU103" s="1" t="str">
        <f t="shared" si="230"/>
        <v/>
      </c>
      <c r="AV103" s="1" t="str">
        <f t="shared" si="230"/>
        <v/>
      </c>
      <c r="AW103" s="1" t="str">
        <f t="shared" si="230"/>
        <v/>
      </c>
      <c r="AX103" s="1" t="str">
        <f t="shared" si="230"/>
        <v/>
      </c>
      <c r="AY103" s="1" t="str">
        <f t="shared" si="230"/>
        <v/>
      </c>
      <c r="AZ103" s="1" t="str">
        <f t="shared" si="230"/>
        <v/>
      </c>
      <c r="BA103" s="1" t="str">
        <f t="shared" si="230"/>
        <v/>
      </c>
      <c r="BB103" s="1" t="str">
        <f t="shared" si="230"/>
        <v/>
      </c>
      <c r="BC103" s="1" t="str">
        <f t="shared" si="230"/>
        <v/>
      </c>
      <c r="BD103" s="1" t="str">
        <f t="shared" si="230"/>
        <v/>
      </c>
      <c r="BE103" s="1" t="str">
        <f t="shared" si="230"/>
        <v/>
      </c>
      <c r="BF103" s="1" t="str">
        <f t="shared" si="230"/>
        <v/>
      </c>
      <c r="BG103" s="1" t="str">
        <f t="shared" si="230"/>
        <v/>
      </c>
      <c r="BH103" s="1" t="str">
        <f t="shared" si="230"/>
        <v/>
      </c>
      <c r="BI103" s="1" t="str">
        <f t="shared" si="230"/>
        <v/>
      </c>
      <c r="BJ103" s="1" t="str">
        <f t="shared" si="230"/>
        <v/>
      </c>
      <c r="BK103" s="1" t="str">
        <f t="shared" si="230"/>
        <v/>
      </c>
      <c r="BL103" s="1" t="str">
        <f t="shared" si="230"/>
        <v/>
      </c>
      <c r="BM103" s="1" t="str">
        <f t="shared" si="230"/>
        <v/>
      </c>
      <c r="BN103" s="1" t="str">
        <f t="shared" si="230"/>
        <v/>
      </c>
      <c r="BO103" s="1" t="str">
        <f t="shared" si="230"/>
        <v/>
      </c>
      <c r="BP103" s="1" t="str">
        <f t="shared" si="230"/>
        <v/>
      </c>
      <c r="BQ103" s="1" t="str">
        <f t="shared" si="230"/>
        <v/>
      </c>
      <c r="BR103" s="1" t="str">
        <f t="shared" ref="BR103:CW103" si="231">IF(BR$4&lt;$E$3,"",SUMIFS($F89:$FS89,$F$5:$FS$5,"&lt;="&amp;BR$5,$F$5:$FS$5,"&gt;"&amp;(BR$5-$E$3))/$E$3)</f>
        <v/>
      </c>
      <c r="BS103" s="1" t="str">
        <f t="shared" si="231"/>
        <v/>
      </c>
      <c r="BT103" s="1" t="str">
        <f t="shared" si="231"/>
        <v/>
      </c>
      <c r="BU103" s="1" t="str">
        <f t="shared" si="231"/>
        <v/>
      </c>
      <c r="BV103" s="1" t="str">
        <f t="shared" si="231"/>
        <v/>
      </c>
      <c r="BW103" s="1" t="str">
        <f t="shared" si="231"/>
        <v/>
      </c>
      <c r="BX103" s="1" t="str">
        <f t="shared" si="231"/>
        <v/>
      </c>
      <c r="BY103" s="1" t="str">
        <f t="shared" si="231"/>
        <v/>
      </c>
      <c r="BZ103" s="1" t="str">
        <f t="shared" si="231"/>
        <v/>
      </c>
      <c r="CA103" s="1" t="str">
        <f t="shared" si="231"/>
        <v/>
      </c>
      <c r="CB103" s="1" t="str">
        <f t="shared" si="231"/>
        <v/>
      </c>
      <c r="CC103" s="1" t="str">
        <f t="shared" si="231"/>
        <v/>
      </c>
      <c r="CD103" s="1" t="str">
        <f t="shared" si="231"/>
        <v/>
      </c>
      <c r="CE103" s="1" t="str">
        <f t="shared" si="231"/>
        <v/>
      </c>
      <c r="CF103" s="1" t="str">
        <f t="shared" si="231"/>
        <v/>
      </c>
      <c r="CG103" s="1" t="str">
        <f t="shared" si="231"/>
        <v/>
      </c>
      <c r="CH103" s="1" t="str">
        <f t="shared" si="231"/>
        <v/>
      </c>
      <c r="CI103" s="1" t="str">
        <f t="shared" si="231"/>
        <v/>
      </c>
      <c r="CJ103" s="1" t="str">
        <f t="shared" si="231"/>
        <v/>
      </c>
      <c r="CK103" s="1" t="str">
        <f t="shared" si="231"/>
        <v/>
      </c>
      <c r="CL103" s="1" t="str">
        <f t="shared" si="231"/>
        <v/>
      </c>
      <c r="CM103" s="1" t="str">
        <f t="shared" si="231"/>
        <v/>
      </c>
      <c r="CN103" s="1" t="str">
        <f t="shared" si="231"/>
        <v/>
      </c>
      <c r="CO103" s="1" t="str">
        <f t="shared" si="231"/>
        <v/>
      </c>
      <c r="CP103" s="1" t="str">
        <f t="shared" si="231"/>
        <v/>
      </c>
      <c r="CQ103" s="1" t="str">
        <f t="shared" si="231"/>
        <v/>
      </c>
      <c r="CR103" s="1" t="str">
        <f t="shared" si="231"/>
        <v/>
      </c>
      <c r="CS103" s="1" t="str">
        <f t="shared" si="231"/>
        <v/>
      </c>
      <c r="CT103" s="1" t="str">
        <f t="shared" si="231"/>
        <v/>
      </c>
      <c r="CU103" s="1" t="str">
        <f t="shared" si="231"/>
        <v/>
      </c>
      <c r="CV103" s="1" t="str">
        <f t="shared" si="231"/>
        <v/>
      </c>
      <c r="CW103" s="1" t="str">
        <f t="shared" si="231"/>
        <v/>
      </c>
      <c r="CX103" s="1" t="str">
        <f t="shared" ref="CX103:EC103" si="232">IF(CX$4&lt;$E$3,"",SUMIFS($F89:$FS89,$F$5:$FS$5,"&lt;="&amp;CX$5,$F$5:$FS$5,"&gt;"&amp;(CX$5-$E$3))/$E$3)</f>
        <v/>
      </c>
      <c r="CY103" s="1" t="str">
        <f t="shared" si="232"/>
        <v/>
      </c>
      <c r="CZ103" s="1" t="str">
        <f t="shared" si="232"/>
        <v/>
      </c>
      <c r="DA103" s="1">
        <f t="shared" si="232"/>
        <v>0.06</v>
      </c>
      <c r="DB103" s="1">
        <f t="shared" si="232"/>
        <v>0.06</v>
      </c>
      <c r="DC103" s="1">
        <f t="shared" si="232"/>
        <v>0.06</v>
      </c>
      <c r="DD103" s="1">
        <f t="shared" si="232"/>
        <v>7.0000000000000007E-2</v>
      </c>
      <c r="DE103" s="1">
        <f t="shared" si="232"/>
        <v>0.09</v>
      </c>
      <c r="DF103" s="1">
        <f t="shared" si="232"/>
        <v>0.1</v>
      </c>
      <c r="DG103" s="1">
        <f t="shared" si="232"/>
        <v>0.1</v>
      </c>
      <c r="DH103" s="1">
        <f t="shared" si="232"/>
        <v>0.1</v>
      </c>
      <c r="DI103" s="1">
        <f t="shared" si="232"/>
        <v>0.1</v>
      </c>
      <c r="DJ103" s="1">
        <f t="shared" si="232"/>
        <v>0.1</v>
      </c>
      <c r="DK103" s="1">
        <f t="shared" si="232"/>
        <v>0.1</v>
      </c>
      <c r="DL103" s="1">
        <f t="shared" si="232"/>
        <v>0.11</v>
      </c>
      <c r="DM103" s="1">
        <f t="shared" si="232"/>
        <v>0.11</v>
      </c>
      <c r="DN103" s="1">
        <f t="shared" si="232"/>
        <v>0.12</v>
      </c>
      <c r="DO103" s="1">
        <f t="shared" si="232"/>
        <v>0.12</v>
      </c>
      <c r="DP103" s="1">
        <f t="shared" si="232"/>
        <v>0.13</v>
      </c>
      <c r="DQ103" s="1">
        <f t="shared" si="232"/>
        <v>0.13</v>
      </c>
      <c r="DR103" s="1">
        <f t="shared" si="232"/>
        <v>0.13</v>
      </c>
      <c r="DS103" s="1">
        <f t="shared" si="232"/>
        <v>0.13</v>
      </c>
      <c r="DT103" s="1">
        <f t="shared" si="232"/>
        <v>0.14000000000000001</v>
      </c>
      <c r="DU103" s="1">
        <f t="shared" si="232"/>
        <v>0.15</v>
      </c>
      <c r="DV103" s="1">
        <f t="shared" si="232"/>
        <v>0.15</v>
      </c>
      <c r="DW103" s="1">
        <f t="shared" si="232"/>
        <v>0.17</v>
      </c>
      <c r="DX103" s="1">
        <f t="shared" si="232"/>
        <v>0.17</v>
      </c>
      <c r="DY103" s="1">
        <f t="shared" si="232"/>
        <v>0.18</v>
      </c>
      <c r="DZ103" s="1">
        <f t="shared" si="232"/>
        <v>0.18</v>
      </c>
      <c r="EA103" s="1">
        <f t="shared" si="232"/>
        <v>0.18</v>
      </c>
      <c r="EB103" s="1">
        <f t="shared" si="232"/>
        <v>0.19</v>
      </c>
      <c r="EC103" s="1">
        <f t="shared" si="232"/>
        <v>0.19</v>
      </c>
      <c r="ED103" s="1">
        <f t="shared" ref="ED103:FI103" si="233">IF(ED$4&lt;$E$3,"",SUMIFS($F89:$FS89,$F$5:$FS$5,"&lt;="&amp;ED$5,$F$5:$FS$5,"&gt;"&amp;(ED$5-$E$3))/$E$3)</f>
        <v>0.18</v>
      </c>
      <c r="EE103" s="1">
        <f t="shared" si="233"/>
        <v>0.18</v>
      </c>
      <c r="EF103" s="1">
        <f t="shared" si="233"/>
        <v>0.19</v>
      </c>
      <c r="EG103" s="1">
        <f t="shared" si="233"/>
        <v>0.2</v>
      </c>
      <c r="EH103" s="1">
        <f t="shared" si="233"/>
        <v>0.2</v>
      </c>
      <c r="EI103" s="1">
        <f t="shared" si="233"/>
        <v>0.2</v>
      </c>
      <c r="EJ103" s="1">
        <f t="shared" si="233"/>
        <v>0.2</v>
      </c>
      <c r="EK103" s="1">
        <f t="shared" si="233"/>
        <v>0.2</v>
      </c>
      <c r="EL103" s="1">
        <f t="shared" si="233"/>
        <v>0.2</v>
      </c>
      <c r="EM103" s="1">
        <f t="shared" si="233"/>
        <v>0.2</v>
      </c>
      <c r="EN103" s="1">
        <f t="shared" si="233"/>
        <v>0.2</v>
      </c>
      <c r="EO103" s="1">
        <f t="shared" si="233"/>
        <v>0.2</v>
      </c>
      <c r="EP103" s="1">
        <f t="shared" si="233"/>
        <v>0.2</v>
      </c>
      <c r="EQ103" s="1">
        <f t="shared" si="233"/>
        <v>0.2</v>
      </c>
      <c r="ER103" s="1">
        <f t="shared" si="233"/>
        <v>0.2</v>
      </c>
      <c r="ES103" s="1">
        <f t="shared" si="233"/>
        <v>0.2</v>
      </c>
      <c r="ET103" s="1">
        <f t="shared" si="233"/>
        <v>0.2</v>
      </c>
      <c r="EU103" s="1">
        <f t="shared" si="233"/>
        <v>0.2</v>
      </c>
      <c r="EV103" s="1">
        <f t="shared" si="233"/>
        <v>0.2</v>
      </c>
      <c r="EW103" s="1">
        <f t="shared" si="233"/>
        <v>0.2</v>
      </c>
      <c r="EX103" s="1">
        <f t="shared" si="233"/>
        <v>0.2</v>
      </c>
      <c r="EY103" s="1">
        <f t="shared" si="233"/>
        <v>0.2</v>
      </c>
      <c r="EZ103" s="1">
        <f t="shared" si="233"/>
        <v>0.2</v>
      </c>
      <c r="FA103" s="1">
        <f t="shared" si="233"/>
        <v>0.2</v>
      </c>
      <c r="FB103" s="1">
        <f t="shared" si="233"/>
        <v>0.2</v>
      </c>
      <c r="FC103" s="1">
        <f t="shared" si="233"/>
        <v>0.2</v>
      </c>
      <c r="FD103" s="1">
        <f t="shared" si="233"/>
        <v>0.2</v>
      </c>
      <c r="FE103" s="1">
        <f t="shared" si="233"/>
        <v>0.2</v>
      </c>
      <c r="FF103" s="1">
        <f t="shared" si="233"/>
        <v>0.19</v>
      </c>
      <c r="FG103" s="1">
        <f t="shared" si="233"/>
        <v>0.19</v>
      </c>
      <c r="FH103" s="1">
        <f t="shared" si="233"/>
        <v>0.19</v>
      </c>
      <c r="FI103" s="1">
        <f t="shared" si="233"/>
        <v>0.18</v>
      </c>
      <c r="FJ103" s="1">
        <f t="shared" ref="FJ103:FS103" si="234">IF(FJ$4&lt;$E$3,"",SUMIFS($F89:$FS89,$F$5:$FS$5,"&lt;="&amp;FJ$5,$F$5:$FS$5,"&gt;"&amp;(FJ$5-$E$3))/$E$3)</f>
        <v>0.19</v>
      </c>
      <c r="FK103" s="1">
        <f t="shared" si="234"/>
        <v>0.19</v>
      </c>
      <c r="FL103" s="1">
        <f t="shared" si="234"/>
        <v>0.19</v>
      </c>
      <c r="FM103" s="1">
        <f t="shared" si="234"/>
        <v>0.19</v>
      </c>
      <c r="FN103" s="1">
        <f t="shared" si="234"/>
        <v>0.19</v>
      </c>
      <c r="FO103" s="1">
        <f t="shared" si="234"/>
        <v>0.19</v>
      </c>
      <c r="FP103" s="1">
        <f t="shared" si="234"/>
        <v>0.19</v>
      </c>
      <c r="FQ103" s="1">
        <f t="shared" si="234"/>
        <v>0.19</v>
      </c>
      <c r="FR103" s="1">
        <f t="shared" si="234"/>
        <v>0.19</v>
      </c>
      <c r="FS103" s="1">
        <f t="shared" si="234"/>
        <v>0.21</v>
      </c>
      <c r="FT103" s="1">
        <f t="shared" si="221"/>
        <v>0.21</v>
      </c>
      <c r="FW103" s="132">
        <f t="shared" si="222"/>
        <v>0.21</v>
      </c>
      <c r="FX103" s="132">
        <f>MIN(F103:FS103)</f>
        <v>0.06</v>
      </c>
      <c r="FY103" s="132">
        <f>MAX(F103:FS103)</f>
        <v>0.21</v>
      </c>
      <c r="FZ103" s="132">
        <f>AVERAGE(F103:FS103)</f>
        <v>0.16676056338028161</v>
      </c>
      <c r="GA103" s="132">
        <f>AVERAGE(EP103:FS103)</f>
        <v>0.19566666666666679</v>
      </c>
    </row>
    <row r="104" spans="2:183" ht="15.75" thickBot="1">
      <c r="B104" s="139" t="s">
        <v>42</v>
      </c>
      <c r="D104" s="105" t="s">
        <v>25</v>
      </c>
      <c r="E104" s="106"/>
      <c r="F104" s="131" t="str">
        <f t="shared" ref="F104:AK104" si="235">IF(F$4&lt;$E$3,"",SUMIFS($F90:$FS90,$F$5:$FS$5,"&lt;="&amp;F$5,$F$5:$FS$5,"&gt;"&amp;(F$5-$E$3))/$E$3)</f>
        <v/>
      </c>
      <c r="G104" s="131" t="str">
        <f t="shared" si="235"/>
        <v/>
      </c>
      <c r="H104" s="131" t="str">
        <f t="shared" si="235"/>
        <v/>
      </c>
      <c r="I104" s="131" t="str">
        <f t="shared" si="235"/>
        <v/>
      </c>
      <c r="J104" s="131" t="str">
        <f t="shared" si="235"/>
        <v/>
      </c>
      <c r="K104" s="131" t="str">
        <f t="shared" si="235"/>
        <v/>
      </c>
      <c r="L104" s="131" t="str">
        <f t="shared" si="235"/>
        <v/>
      </c>
      <c r="M104" s="131" t="str">
        <f t="shared" si="235"/>
        <v/>
      </c>
      <c r="N104" s="131" t="str">
        <f t="shared" si="235"/>
        <v/>
      </c>
      <c r="O104" s="131" t="str">
        <f t="shared" si="235"/>
        <v/>
      </c>
      <c r="P104" s="131" t="str">
        <f t="shared" si="235"/>
        <v/>
      </c>
      <c r="Q104" s="131" t="str">
        <f t="shared" si="235"/>
        <v/>
      </c>
      <c r="R104" s="131" t="str">
        <f t="shared" si="235"/>
        <v/>
      </c>
      <c r="S104" s="131" t="str">
        <f t="shared" si="235"/>
        <v/>
      </c>
      <c r="T104" s="131" t="str">
        <f t="shared" si="235"/>
        <v/>
      </c>
      <c r="U104" s="131" t="str">
        <f t="shared" si="235"/>
        <v/>
      </c>
      <c r="V104" s="131" t="str">
        <f t="shared" si="235"/>
        <v/>
      </c>
      <c r="W104" s="131" t="str">
        <f t="shared" si="235"/>
        <v/>
      </c>
      <c r="X104" s="131" t="str">
        <f t="shared" si="235"/>
        <v/>
      </c>
      <c r="Y104" s="131" t="str">
        <f t="shared" si="235"/>
        <v/>
      </c>
      <c r="Z104" s="131" t="str">
        <f t="shared" si="235"/>
        <v/>
      </c>
      <c r="AA104" s="131" t="str">
        <f t="shared" si="235"/>
        <v/>
      </c>
      <c r="AB104" s="131" t="str">
        <f t="shared" si="235"/>
        <v/>
      </c>
      <c r="AC104" s="131" t="str">
        <f t="shared" si="235"/>
        <v/>
      </c>
      <c r="AD104" s="131" t="str">
        <f t="shared" si="235"/>
        <v/>
      </c>
      <c r="AE104" s="131" t="str">
        <f t="shared" si="235"/>
        <v/>
      </c>
      <c r="AF104" s="131" t="str">
        <f t="shared" si="235"/>
        <v/>
      </c>
      <c r="AG104" s="131" t="str">
        <f t="shared" si="235"/>
        <v/>
      </c>
      <c r="AH104" s="131" t="str">
        <f t="shared" si="235"/>
        <v/>
      </c>
      <c r="AI104" s="131" t="str">
        <f t="shared" si="235"/>
        <v/>
      </c>
      <c r="AJ104" s="131" t="str">
        <f t="shared" si="235"/>
        <v/>
      </c>
      <c r="AK104" s="131" t="str">
        <f t="shared" si="235"/>
        <v/>
      </c>
      <c r="AL104" s="131" t="str">
        <f t="shared" ref="AL104:BQ104" si="236">IF(AL$4&lt;$E$3,"",SUMIFS($F90:$FS90,$F$5:$FS$5,"&lt;="&amp;AL$5,$F$5:$FS$5,"&gt;"&amp;(AL$5-$E$3))/$E$3)</f>
        <v/>
      </c>
      <c r="AM104" s="131" t="str">
        <f t="shared" si="236"/>
        <v/>
      </c>
      <c r="AN104" s="131" t="str">
        <f t="shared" si="236"/>
        <v/>
      </c>
      <c r="AO104" s="131" t="str">
        <f t="shared" si="236"/>
        <v/>
      </c>
      <c r="AP104" s="131" t="str">
        <f t="shared" si="236"/>
        <v/>
      </c>
      <c r="AQ104" s="131" t="str">
        <f t="shared" si="236"/>
        <v/>
      </c>
      <c r="AR104" s="131" t="str">
        <f t="shared" si="236"/>
        <v/>
      </c>
      <c r="AS104" s="131" t="str">
        <f t="shared" si="236"/>
        <v/>
      </c>
      <c r="AT104" s="131" t="str">
        <f t="shared" si="236"/>
        <v/>
      </c>
      <c r="AU104" s="131" t="str">
        <f t="shared" si="236"/>
        <v/>
      </c>
      <c r="AV104" s="131" t="str">
        <f t="shared" si="236"/>
        <v/>
      </c>
      <c r="AW104" s="131" t="str">
        <f t="shared" si="236"/>
        <v/>
      </c>
      <c r="AX104" s="131" t="str">
        <f t="shared" si="236"/>
        <v/>
      </c>
      <c r="AY104" s="131" t="str">
        <f t="shared" si="236"/>
        <v/>
      </c>
      <c r="AZ104" s="131" t="str">
        <f t="shared" si="236"/>
        <v/>
      </c>
      <c r="BA104" s="131" t="str">
        <f t="shared" si="236"/>
        <v/>
      </c>
      <c r="BB104" s="131" t="str">
        <f t="shared" si="236"/>
        <v/>
      </c>
      <c r="BC104" s="131" t="str">
        <f t="shared" si="236"/>
        <v/>
      </c>
      <c r="BD104" s="131" t="str">
        <f t="shared" si="236"/>
        <v/>
      </c>
      <c r="BE104" s="131" t="str">
        <f t="shared" si="236"/>
        <v/>
      </c>
      <c r="BF104" s="131" t="str">
        <f t="shared" si="236"/>
        <v/>
      </c>
      <c r="BG104" s="131" t="str">
        <f t="shared" si="236"/>
        <v/>
      </c>
      <c r="BH104" s="131" t="str">
        <f t="shared" si="236"/>
        <v/>
      </c>
      <c r="BI104" s="131" t="str">
        <f t="shared" si="236"/>
        <v/>
      </c>
      <c r="BJ104" s="131" t="str">
        <f t="shared" si="236"/>
        <v/>
      </c>
      <c r="BK104" s="131" t="str">
        <f t="shared" si="236"/>
        <v/>
      </c>
      <c r="BL104" s="131" t="str">
        <f t="shared" si="236"/>
        <v/>
      </c>
      <c r="BM104" s="131" t="str">
        <f t="shared" si="236"/>
        <v/>
      </c>
      <c r="BN104" s="131" t="str">
        <f t="shared" si="236"/>
        <v/>
      </c>
      <c r="BO104" s="131" t="str">
        <f t="shared" si="236"/>
        <v/>
      </c>
      <c r="BP104" s="131" t="str">
        <f t="shared" si="236"/>
        <v/>
      </c>
      <c r="BQ104" s="131" t="str">
        <f t="shared" si="236"/>
        <v/>
      </c>
      <c r="BR104" s="131" t="str">
        <f t="shared" ref="BR104:CW104" si="237">IF(BR$4&lt;$E$3,"",SUMIFS($F90:$FS90,$F$5:$FS$5,"&lt;="&amp;BR$5,$F$5:$FS$5,"&gt;"&amp;(BR$5-$E$3))/$E$3)</f>
        <v/>
      </c>
      <c r="BS104" s="131" t="str">
        <f t="shared" si="237"/>
        <v/>
      </c>
      <c r="BT104" s="131" t="str">
        <f t="shared" si="237"/>
        <v/>
      </c>
      <c r="BU104" s="131" t="str">
        <f t="shared" si="237"/>
        <v/>
      </c>
      <c r="BV104" s="131" t="str">
        <f t="shared" si="237"/>
        <v/>
      </c>
      <c r="BW104" s="131" t="str">
        <f t="shared" si="237"/>
        <v/>
      </c>
      <c r="BX104" s="131" t="str">
        <f t="shared" si="237"/>
        <v/>
      </c>
      <c r="BY104" s="131" t="str">
        <f t="shared" si="237"/>
        <v/>
      </c>
      <c r="BZ104" s="131" t="str">
        <f t="shared" si="237"/>
        <v/>
      </c>
      <c r="CA104" s="131" t="str">
        <f t="shared" si="237"/>
        <v/>
      </c>
      <c r="CB104" s="131" t="str">
        <f t="shared" si="237"/>
        <v/>
      </c>
      <c r="CC104" s="131" t="str">
        <f t="shared" si="237"/>
        <v/>
      </c>
      <c r="CD104" s="131" t="str">
        <f t="shared" si="237"/>
        <v/>
      </c>
      <c r="CE104" s="131" t="str">
        <f t="shared" si="237"/>
        <v/>
      </c>
      <c r="CF104" s="131" t="str">
        <f t="shared" si="237"/>
        <v/>
      </c>
      <c r="CG104" s="131" t="str">
        <f t="shared" si="237"/>
        <v/>
      </c>
      <c r="CH104" s="131" t="str">
        <f t="shared" si="237"/>
        <v/>
      </c>
      <c r="CI104" s="131" t="str">
        <f t="shared" si="237"/>
        <v/>
      </c>
      <c r="CJ104" s="131" t="str">
        <f t="shared" si="237"/>
        <v/>
      </c>
      <c r="CK104" s="131" t="str">
        <f t="shared" si="237"/>
        <v/>
      </c>
      <c r="CL104" s="131" t="str">
        <f t="shared" si="237"/>
        <v/>
      </c>
      <c r="CM104" s="131" t="str">
        <f t="shared" si="237"/>
        <v/>
      </c>
      <c r="CN104" s="131" t="str">
        <f t="shared" si="237"/>
        <v/>
      </c>
      <c r="CO104" s="131" t="str">
        <f t="shared" si="237"/>
        <v/>
      </c>
      <c r="CP104" s="131" t="str">
        <f t="shared" si="237"/>
        <v/>
      </c>
      <c r="CQ104" s="131" t="str">
        <f t="shared" si="237"/>
        <v/>
      </c>
      <c r="CR104" s="131" t="str">
        <f t="shared" si="237"/>
        <v/>
      </c>
      <c r="CS104" s="131" t="str">
        <f t="shared" si="237"/>
        <v/>
      </c>
      <c r="CT104" s="131" t="str">
        <f t="shared" si="237"/>
        <v/>
      </c>
      <c r="CU104" s="131" t="str">
        <f t="shared" si="237"/>
        <v/>
      </c>
      <c r="CV104" s="131" t="str">
        <f t="shared" si="237"/>
        <v/>
      </c>
      <c r="CW104" s="131" t="str">
        <f t="shared" si="237"/>
        <v/>
      </c>
      <c r="CX104" s="131" t="str">
        <f t="shared" ref="CX104:EC104" si="238">IF(CX$4&lt;$E$3,"",SUMIFS($F90:$FS90,$F$5:$FS$5,"&lt;="&amp;CX$5,$F$5:$FS$5,"&gt;"&amp;(CX$5-$E$3))/$E$3)</f>
        <v/>
      </c>
      <c r="CY104" s="131" t="str">
        <f t="shared" si="238"/>
        <v/>
      </c>
      <c r="CZ104" s="131" t="str">
        <f t="shared" si="238"/>
        <v/>
      </c>
      <c r="DA104" s="131">
        <f t="shared" si="238"/>
        <v>0.37</v>
      </c>
      <c r="DB104" s="131">
        <f t="shared" si="238"/>
        <v>0.37</v>
      </c>
      <c r="DC104" s="131">
        <f t="shared" si="238"/>
        <v>0.36</v>
      </c>
      <c r="DD104" s="131">
        <f t="shared" si="238"/>
        <v>0.37</v>
      </c>
      <c r="DE104" s="131">
        <f t="shared" si="238"/>
        <v>0.39</v>
      </c>
      <c r="DF104" s="131">
        <f t="shared" si="238"/>
        <v>0.4</v>
      </c>
      <c r="DG104" s="131">
        <f t="shared" si="238"/>
        <v>0.4</v>
      </c>
      <c r="DH104" s="131">
        <f t="shared" si="238"/>
        <v>0.4</v>
      </c>
      <c r="DI104" s="131">
        <f t="shared" si="238"/>
        <v>0.39</v>
      </c>
      <c r="DJ104" s="131">
        <f t="shared" si="238"/>
        <v>0.39</v>
      </c>
      <c r="DK104" s="131">
        <f t="shared" si="238"/>
        <v>0.38</v>
      </c>
      <c r="DL104" s="131">
        <f t="shared" si="238"/>
        <v>0.38</v>
      </c>
      <c r="DM104" s="131">
        <f t="shared" si="238"/>
        <v>0.38</v>
      </c>
      <c r="DN104" s="131">
        <f t="shared" si="238"/>
        <v>0.39</v>
      </c>
      <c r="DO104" s="131">
        <f t="shared" si="238"/>
        <v>0.39</v>
      </c>
      <c r="DP104" s="131">
        <f t="shared" si="238"/>
        <v>0.42</v>
      </c>
      <c r="DQ104" s="131">
        <f t="shared" si="238"/>
        <v>0.41</v>
      </c>
      <c r="DR104" s="131">
        <f t="shared" si="238"/>
        <v>0.41</v>
      </c>
      <c r="DS104" s="131">
        <f t="shared" si="238"/>
        <v>0.4</v>
      </c>
      <c r="DT104" s="131">
        <f t="shared" si="238"/>
        <v>0.41</v>
      </c>
      <c r="DU104" s="131">
        <f t="shared" si="238"/>
        <v>0.42</v>
      </c>
      <c r="DV104" s="131">
        <f t="shared" si="238"/>
        <v>0.41</v>
      </c>
      <c r="DW104" s="131">
        <f t="shared" si="238"/>
        <v>0.43</v>
      </c>
      <c r="DX104" s="131">
        <f t="shared" si="238"/>
        <v>0.43</v>
      </c>
      <c r="DY104" s="131">
        <f t="shared" si="238"/>
        <v>0.44</v>
      </c>
      <c r="DZ104" s="131">
        <f t="shared" si="238"/>
        <v>0.45</v>
      </c>
      <c r="EA104" s="131">
        <f t="shared" si="238"/>
        <v>0.45</v>
      </c>
      <c r="EB104" s="131">
        <f t="shared" si="238"/>
        <v>0.46</v>
      </c>
      <c r="EC104" s="131">
        <f t="shared" si="238"/>
        <v>0.45</v>
      </c>
      <c r="ED104" s="131">
        <f t="shared" ref="ED104:FI104" si="239">IF(ED$4&lt;$E$3,"",SUMIFS($F90:$FS90,$F$5:$FS$5,"&lt;="&amp;ED$5,$F$5:$FS$5,"&gt;"&amp;(ED$5-$E$3))/$E$3)</f>
        <v>0.44</v>
      </c>
      <c r="EE104" s="131">
        <f t="shared" si="239"/>
        <v>0.45</v>
      </c>
      <c r="EF104" s="131">
        <f t="shared" si="239"/>
        <v>0.45</v>
      </c>
      <c r="EG104" s="131">
        <f t="shared" si="239"/>
        <v>0.46</v>
      </c>
      <c r="EH104" s="131">
        <f t="shared" si="239"/>
        <v>0.46</v>
      </c>
      <c r="EI104" s="131">
        <f t="shared" si="239"/>
        <v>0.46</v>
      </c>
      <c r="EJ104" s="131">
        <f t="shared" si="239"/>
        <v>0.46</v>
      </c>
      <c r="EK104" s="131">
        <f t="shared" si="239"/>
        <v>0.46</v>
      </c>
      <c r="EL104" s="131">
        <f t="shared" si="239"/>
        <v>0.45</v>
      </c>
      <c r="EM104" s="131">
        <f t="shared" si="239"/>
        <v>0.45</v>
      </c>
      <c r="EN104" s="131">
        <f t="shared" si="239"/>
        <v>0.46</v>
      </c>
      <c r="EO104" s="131">
        <f t="shared" si="239"/>
        <v>0.45</v>
      </c>
      <c r="EP104" s="131">
        <f t="shared" si="239"/>
        <v>0.45</v>
      </c>
      <c r="EQ104" s="131">
        <f t="shared" si="239"/>
        <v>0.43</v>
      </c>
      <c r="ER104" s="131">
        <f t="shared" si="239"/>
        <v>0.44</v>
      </c>
      <c r="ES104" s="131">
        <f t="shared" si="239"/>
        <v>0.42</v>
      </c>
      <c r="ET104" s="131">
        <f t="shared" si="239"/>
        <v>0.42</v>
      </c>
      <c r="EU104" s="131">
        <f t="shared" si="239"/>
        <v>0.42</v>
      </c>
      <c r="EV104" s="131">
        <f t="shared" si="239"/>
        <v>0.42</v>
      </c>
      <c r="EW104" s="131">
        <f t="shared" si="239"/>
        <v>0.41</v>
      </c>
      <c r="EX104" s="131">
        <f t="shared" si="239"/>
        <v>0.42</v>
      </c>
      <c r="EY104" s="131">
        <f t="shared" si="239"/>
        <v>0.44</v>
      </c>
      <c r="EZ104" s="131">
        <f t="shared" si="239"/>
        <v>0.43</v>
      </c>
      <c r="FA104" s="131">
        <f t="shared" si="239"/>
        <v>0.43</v>
      </c>
      <c r="FB104" s="131">
        <f t="shared" si="239"/>
        <v>0.42</v>
      </c>
      <c r="FC104" s="131">
        <f t="shared" si="239"/>
        <v>0.43</v>
      </c>
      <c r="FD104" s="131">
        <f t="shared" si="239"/>
        <v>0.43</v>
      </c>
      <c r="FE104" s="131">
        <f t="shared" si="239"/>
        <v>0.45</v>
      </c>
      <c r="FF104" s="131">
        <f t="shared" si="239"/>
        <v>0.45</v>
      </c>
      <c r="FG104" s="131">
        <f t="shared" si="239"/>
        <v>0.44</v>
      </c>
      <c r="FH104" s="131">
        <f t="shared" si="239"/>
        <v>0.44</v>
      </c>
      <c r="FI104" s="131">
        <f t="shared" si="239"/>
        <v>0.43</v>
      </c>
      <c r="FJ104" s="131">
        <f t="shared" ref="FJ104:FS104" si="240">IF(FJ$4&lt;$E$3,"",SUMIFS($F90:$FS90,$F$5:$FS$5,"&lt;="&amp;FJ$5,$F$5:$FS$5,"&gt;"&amp;(FJ$5-$E$3))/$E$3)</f>
        <v>0.44</v>
      </c>
      <c r="FK104" s="131">
        <f t="shared" si="240"/>
        <v>0.43</v>
      </c>
      <c r="FL104" s="131">
        <f t="shared" si="240"/>
        <v>0.43</v>
      </c>
      <c r="FM104" s="131">
        <f t="shared" si="240"/>
        <v>0.44</v>
      </c>
      <c r="FN104" s="131">
        <f t="shared" si="240"/>
        <v>0.44</v>
      </c>
      <c r="FO104" s="131">
        <f t="shared" si="240"/>
        <v>0.43</v>
      </c>
      <c r="FP104" s="131">
        <f t="shared" si="240"/>
        <v>0.44</v>
      </c>
      <c r="FQ104" s="131">
        <f t="shared" si="240"/>
        <v>0.44</v>
      </c>
      <c r="FR104" s="131">
        <f t="shared" si="240"/>
        <v>0.45</v>
      </c>
      <c r="FS104" s="131">
        <f t="shared" si="240"/>
        <v>0.47</v>
      </c>
      <c r="FT104" s="131">
        <f t="shared" si="221"/>
        <v>0.48</v>
      </c>
      <c r="FW104" s="133">
        <f t="shared" si="222"/>
        <v>0.47</v>
      </c>
      <c r="FX104" s="133">
        <f>MIN(F104:FS104)</f>
        <v>0.36</v>
      </c>
      <c r="FY104" s="133">
        <f>MAX(F104:FS104)</f>
        <v>0.47</v>
      </c>
      <c r="FZ104" s="133">
        <f>AVERAGE(F104:FS104)</f>
        <v>0.42577464788732416</v>
      </c>
      <c r="GA104" s="133">
        <f>AVERAGE(EP104:FS104)</f>
        <v>0.43433333333333318</v>
      </c>
    </row>
    <row r="105" spans="2:183" ht="15.75" thickTop="1"/>
    <row r="106" spans="2:183">
      <c r="B106" s="134" t="s">
        <v>42</v>
      </c>
      <c r="D106" s="129" t="s">
        <v>64</v>
      </c>
      <c r="E106" s="130">
        <v>200</v>
      </c>
      <c r="F106" s="130" t="s">
        <v>23</v>
      </c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29"/>
      <c r="EL106" s="129"/>
      <c r="EM106" s="129"/>
      <c r="EN106" s="129"/>
      <c r="EO106" s="129"/>
      <c r="EP106" s="129"/>
      <c r="EQ106" s="129"/>
      <c r="ER106" s="129"/>
      <c r="ES106" s="129"/>
      <c r="ET106" s="129"/>
      <c r="EU106" s="129"/>
      <c r="EV106" s="129"/>
      <c r="EW106" s="129"/>
      <c r="EX106" s="129"/>
      <c r="EY106" s="129"/>
      <c r="EZ106" s="129"/>
      <c r="FA106" s="129"/>
      <c r="FB106" s="129"/>
      <c r="FC106" s="129"/>
      <c r="FD106" s="129"/>
      <c r="FE106" s="129"/>
      <c r="FF106" s="129"/>
      <c r="FG106" s="129"/>
      <c r="FH106" s="129"/>
      <c r="FI106" s="129"/>
      <c r="FJ106" s="129"/>
      <c r="FK106" s="129"/>
      <c r="FL106" s="129"/>
      <c r="FM106" s="129"/>
      <c r="FN106" s="129"/>
      <c r="FO106" s="129"/>
      <c r="FP106" s="129"/>
      <c r="FQ106" s="129"/>
      <c r="FR106" s="129"/>
      <c r="FS106" s="129"/>
      <c r="FT106" s="129"/>
      <c r="FV106" s="129"/>
      <c r="FW106" s="129"/>
      <c r="FX106" s="129"/>
      <c r="FY106" s="129"/>
      <c r="FZ106" s="134" t="s">
        <v>42</v>
      </c>
      <c r="GA106" s="134" t="s">
        <v>42</v>
      </c>
    </row>
    <row r="107" spans="2:183">
      <c r="B107" s="129"/>
    </row>
    <row r="108" spans="2:183">
      <c r="B108" s="129"/>
      <c r="D108" s="98" t="s">
        <v>44</v>
      </c>
    </row>
    <row r="109" spans="2:183">
      <c r="B109" s="129"/>
      <c r="D109" s="27" t="s">
        <v>28</v>
      </c>
      <c r="E109" s="161">
        <v>5</v>
      </c>
      <c r="F109">
        <f>COUNTIFS('150 TS and Hurricane DATA'!$I$5:$I$498,$E$106,'150 TS and Hurricane DATA'!$J$5:$J$498,$E109,'150 TS and Hurricane DATA'!$H$5:$H$498,F$5,'150 TS and Hurricane DATA'!$K$5:$K$498,$F$106)</f>
        <v>0</v>
      </c>
      <c r="G109">
        <f>COUNTIFS('150 TS and Hurricane DATA'!$I$5:$I$498,$E$106,'150 TS and Hurricane DATA'!$J$5:$J$498,$E109,'150 TS and Hurricane DATA'!$H$5:$H$498,G$5,'150 TS and Hurricane DATA'!$K$5:$K$498,$F$106)</f>
        <v>0</v>
      </c>
      <c r="H109">
        <f>COUNTIFS('150 TS and Hurricane DATA'!$I$5:$I$498,$E$106,'150 TS and Hurricane DATA'!$J$5:$J$498,$E109,'150 TS and Hurricane DATA'!$H$5:$H$498,H$5,'150 TS and Hurricane DATA'!$K$5:$K$498,$F$106)</f>
        <v>0</v>
      </c>
      <c r="I109">
        <f>COUNTIFS('150 TS and Hurricane DATA'!$I$5:$I$498,$E$106,'150 TS and Hurricane DATA'!$J$5:$J$498,$E109,'150 TS and Hurricane DATA'!$H$5:$H$498,I$5,'150 TS and Hurricane DATA'!$K$5:$K$498,$F$106)</f>
        <v>0</v>
      </c>
      <c r="J109">
        <f>COUNTIFS('150 TS and Hurricane DATA'!$I$5:$I$498,$E$106,'150 TS and Hurricane DATA'!$J$5:$J$498,$E109,'150 TS and Hurricane DATA'!$H$5:$H$498,J$5,'150 TS and Hurricane DATA'!$K$5:$K$498,$F$106)</f>
        <v>0</v>
      </c>
      <c r="K109">
        <f>COUNTIFS('150 TS and Hurricane DATA'!$I$5:$I$498,$E$106,'150 TS and Hurricane DATA'!$J$5:$J$498,$E109,'150 TS and Hurricane DATA'!$H$5:$H$498,K$5,'150 TS and Hurricane DATA'!$K$5:$K$498,$F$106)</f>
        <v>0</v>
      </c>
      <c r="L109">
        <f>COUNTIFS('150 TS and Hurricane DATA'!$I$5:$I$498,$E$106,'150 TS and Hurricane DATA'!$J$5:$J$498,$E109,'150 TS and Hurricane DATA'!$H$5:$H$498,L$5,'150 TS and Hurricane DATA'!$K$5:$K$498,$F$106)</f>
        <v>0</v>
      </c>
      <c r="M109">
        <f>COUNTIFS('150 TS and Hurricane DATA'!$I$5:$I$498,$E$106,'150 TS and Hurricane DATA'!$J$5:$J$498,$E109,'150 TS and Hurricane DATA'!$H$5:$H$498,M$5,'150 TS and Hurricane DATA'!$K$5:$K$498,$F$106)</f>
        <v>0</v>
      </c>
      <c r="N109">
        <f>COUNTIFS('150 TS and Hurricane DATA'!$I$5:$I$498,$E$106,'150 TS and Hurricane DATA'!$J$5:$J$498,$E109,'150 TS and Hurricane DATA'!$H$5:$H$498,N$5,'150 TS and Hurricane DATA'!$K$5:$K$498,$F$106)</f>
        <v>0</v>
      </c>
      <c r="O109">
        <f>COUNTIFS('150 TS and Hurricane DATA'!$I$5:$I$498,$E$106,'150 TS and Hurricane DATA'!$J$5:$J$498,$E109,'150 TS and Hurricane DATA'!$H$5:$H$498,O$5,'150 TS and Hurricane DATA'!$K$5:$K$498,$F$106)</f>
        <v>0</v>
      </c>
      <c r="P109">
        <f>COUNTIFS('150 TS and Hurricane DATA'!$I$5:$I$498,$E$106,'150 TS and Hurricane DATA'!$J$5:$J$498,$E109,'150 TS and Hurricane DATA'!$H$5:$H$498,P$5,'150 TS and Hurricane DATA'!$K$5:$K$498,$F$106)</f>
        <v>0</v>
      </c>
      <c r="Q109">
        <f>COUNTIFS('150 TS and Hurricane DATA'!$I$5:$I$498,$E$106,'150 TS and Hurricane DATA'!$J$5:$J$498,$E109,'150 TS and Hurricane DATA'!$H$5:$H$498,Q$5,'150 TS and Hurricane DATA'!$K$5:$K$498,$F$106)</f>
        <v>0</v>
      </c>
      <c r="R109">
        <f>COUNTIFS('150 TS and Hurricane DATA'!$I$5:$I$498,$E$106,'150 TS and Hurricane DATA'!$J$5:$J$498,$E109,'150 TS and Hurricane DATA'!$H$5:$H$498,R$5,'150 TS and Hurricane DATA'!$K$5:$K$498,$F$106)</f>
        <v>0</v>
      </c>
      <c r="S109">
        <f>COUNTIFS('150 TS and Hurricane DATA'!$I$5:$I$498,$E$106,'150 TS and Hurricane DATA'!$J$5:$J$498,$E109,'150 TS and Hurricane DATA'!$H$5:$H$498,S$5,'150 TS and Hurricane DATA'!$K$5:$K$498,$F$106)</f>
        <v>0</v>
      </c>
      <c r="T109">
        <f>COUNTIFS('150 TS and Hurricane DATA'!$I$5:$I$498,$E$106,'150 TS and Hurricane DATA'!$J$5:$J$498,$E109,'150 TS and Hurricane DATA'!$H$5:$H$498,T$5,'150 TS and Hurricane DATA'!$K$5:$K$498,$F$106)</f>
        <v>0</v>
      </c>
      <c r="U109">
        <f>COUNTIFS('150 TS and Hurricane DATA'!$I$5:$I$498,$E$106,'150 TS and Hurricane DATA'!$J$5:$J$498,$E109,'150 TS and Hurricane DATA'!$H$5:$H$498,U$5,'150 TS and Hurricane DATA'!$K$5:$K$498,$F$106)</f>
        <v>0</v>
      </c>
      <c r="V109">
        <f>COUNTIFS('150 TS and Hurricane DATA'!$I$5:$I$498,$E$106,'150 TS and Hurricane DATA'!$J$5:$J$498,$E109,'150 TS and Hurricane DATA'!$H$5:$H$498,V$5,'150 TS and Hurricane DATA'!$K$5:$K$498,$F$106)</f>
        <v>0</v>
      </c>
      <c r="W109">
        <f>COUNTIFS('150 TS and Hurricane DATA'!$I$5:$I$498,$E$106,'150 TS and Hurricane DATA'!$J$5:$J$498,$E109,'150 TS and Hurricane DATA'!$H$5:$H$498,W$5,'150 TS and Hurricane DATA'!$K$5:$K$498,$F$106)</f>
        <v>0</v>
      </c>
      <c r="X109">
        <f>COUNTIFS('150 TS and Hurricane DATA'!$I$5:$I$498,$E$106,'150 TS and Hurricane DATA'!$J$5:$J$498,$E109,'150 TS and Hurricane DATA'!$H$5:$H$498,X$5,'150 TS and Hurricane DATA'!$K$5:$K$498,$F$106)</f>
        <v>0</v>
      </c>
      <c r="Y109">
        <f>COUNTIFS('150 TS and Hurricane DATA'!$I$5:$I$498,$E$106,'150 TS and Hurricane DATA'!$J$5:$J$498,$E109,'150 TS and Hurricane DATA'!$H$5:$H$498,Y$5,'150 TS and Hurricane DATA'!$K$5:$K$498,$F$106)</f>
        <v>0</v>
      </c>
      <c r="Z109">
        <f>COUNTIFS('150 TS and Hurricane DATA'!$I$5:$I$498,$E$106,'150 TS and Hurricane DATA'!$J$5:$J$498,$E109,'150 TS and Hurricane DATA'!$H$5:$H$498,Z$5,'150 TS and Hurricane DATA'!$K$5:$K$498,$F$106)</f>
        <v>0</v>
      </c>
      <c r="AA109">
        <f>COUNTIFS('150 TS and Hurricane DATA'!$I$5:$I$498,$E$106,'150 TS and Hurricane DATA'!$J$5:$J$498,$E109,'150 TS and Hurricane DATA'!$H$5:$H$498,AA$5,'150 TS and Hurricane DATA'!$K$5:$K$498,$F$106)</f>
        <v>0</v>
      </c>
      <c r="AB109">
        <f>COUNTIFS('150 TS and Hurricane DATA'!$I$5:$I$498,$E$106,'150 TS and Hurricane DATA'!$J$5:$J$498,$E109,'150 TS and Hurricane DATA'!$H$5:$H$498,AB$5,'150 TS and Hurricane DATA'!$K$5:$K$498,$F$106)</f>
        <v>0</v>
      </c>
      <c r="AC109">
        <f>COUNTIFS('150 TS and Hurricane DATA'!$I$5:$I$498,$E$106,'150 TS and Hurricane DATA'!$J$5:$J$498,$E109,'150 TS and Hurricane DATA'!$H$5:$H$498,AC$5,'150 TS and Hurricane DATA'!$K$5:$K$498,$F$106)</f>
        <v>0</v>
      </c>
      <c r="AD109">
        <f>COUNTIFS('150 TS and Hurricane DATA'!$I$5:$I$498,$E$106,'150 TS and Hurricane DATA'!$J$5:$J$498,$E109,'150 TS and Hurricane DATA'!$H$5:$H$498,AD$5,'150 TS and Hurricane DATA'!$K$5:$K$498,$F$106)</f>
        <v>0</v>
      </c>
      <c r="AE109">
        <f>COUNTIFS('150 TS and Hurricane DATA'!$I$5:$I$498,$E$106,'150 TS and Hurricane DATA'!$J$5:$J$498,$E109,'150 TS and Hurricane DATA'!$H$5:$H$498,AE$5,'150 TS and Hurricane DATA'!$K$5:$K$498,$F$106)</f>
        <v>0</v>
      </c>
      <c r="AF109">
        <f>COUNTIFS('150 TS and Hurricane DATA'!$I$5:$I$498,$E$106,'150 TS and Hurricane DATA'!$J$5:$J$498,$E109,'150 TS and Hurricane DATA'!$H$5:$H$498,AF$5,'150 TS and Hurricane DATA'!$K$5:$K$498,$F$106)</f>
        <v>0</v>
      </c>
      <c r="AG109">
        <f>COUNTIFS('150 TS and Hurricane DATA'!$I$5:$I$498,$E$106,'150 TS and Hurricane DATA'!$J$5:$J$498,$E109,'150 TS and Hurricane DATA'!$H$5:$H$498,AG$5,'150 TS and Hurricane DATA'!$K$5:$K$498,$F$106)</f>
        <v>0</v>
      </c>
      <c r="AH109">
        <f>COUNTIFS('150 TS and Hurricane DATA'!$I$5:$I$498,$E$106,'150 TS and Hurricane DATA'!$J$5:$J$498,$E109,'150 TS and Hurricane DATA'!$H$5:$H$498,AH$5,'150 TS and Hurricane DATA'!$K$5:$K$498,$F$106)</f>
        <v>0</v>
      </c>
      <c r="AI109">
        <f>COUNTIFS('150 TS and Hurricane DATA'!$I$5:$I$498,$E$106,'150 TS and Hurricane DATA'!$J$5:$J$498,$E109,'150 TS and Hurricane DATA'!$H$5:$H$498,AI$5,'150 TS and Hurricane DATA'!$K$5:$K$498,$F$106)</f>
        <v>0</v>
      </c>
      <c r="AJ109">
        <f>COUNTIFS('150 TS and Hurricane DATA'!$I$5:$I$498,$E$106,'150 TS and Hurricane DATA'!$J$5:$J$498,$E109,'150 TS and Hurricane DATA'!$H$5:$H$498,AJ$5,'150 TS and Hurricane DATA'!$K$5:$K$498,$F$106)</f>
        <v>0</v>
      </c>
      <c r="AK109">
        <f>COUNTIFS('150 TS and Hurricane DATA'!$I$5:$I$498,$E$106,'150 TS and Hurricane DATA'!$J$5:$J$498,$E109,'150 TS and Hurricane DATA'!$H$5:$H$498,AK$5,'150 TS and Hurricane DATA'!$K$5:$K$498,$F$106)</f>
        <v>0</v>
      </c>
      <c r="AL109">
        <f>COUNTIFS('150 TS and Hurricane DATA'!$I$5:$I$498,$E$106,'150 TS and Hurricane DATA'!$J$5:$J$498,$E109,'150 TS and Hurricane DATA'!$H$5:$H$498,AL$5,'150 TS and Hurricane DATA'!$K$5:$K$498,$F$106)</f>
        <v>0</v>
      </c>
      <c r="AM109">
        <f>COUNTIFS('150 TS and Hurricane DATA'!$I$5:$I$498,$E$106,'150 TS and Hurricane DATA'!$J$5:$J$498,$E109,'150 TS and Hurricane DATA'!$H$5:$H$498,AM$5,'150 TS and Hurricane DATA'!$K$5:$K$498,$F$106)</f>
        <v>0</v>
      </c>
      <c r="AN109">
        <f>COUNTIFS('150 TS and Hurricane DATA'!$I$5:$I$498,$E$106,'150 TS and Hurricane DATA'!$J$5:$J$498,$E109,'150 TS and Hurricane DATA'!$H$5:$H$498,AN$5,'150 TS and Hurricane DATA'!$K$5:$K$498,$F$106)</f>
        <v>0</v>
      </c>
      <c r="AO109">
        <f>COUNTIFS('150 TS and Hurricane DATA'!$I$5:$I$498,$E$106,'150 TS and Hurricane DATA'!$J$5:$J$498,$E109,'150 TS and Hurricane DATA'!$H$5:$H$498,AO$5,'150 TS and Hurricane DATA'!$K$5:$K$498,$F$106)</f>
        <v>0</v>
      </c>
      <c r="AP109">
        <f>COUNTIFS('150 TS and Hurricane DATA'!$I$5:$I$498,$E$106,'150 TS and Hurricane DATA'!$J$5:$J$498,$E109,'150 TS and Hurricane DATA'!$H$5:$H$498,AP$5,'150 TS and Hurricane DATA'!$K$5:$K$498,$F$106)</f>
        <v>0</v>
      </c>
      <c r="AQ109">
        <f>COUNTIFS('150 TS and Hurricane DATA'!$I$5:$I$498,$E$106,'150 TS and Hurricane DATA'!$J$5:$J$498,$E109,'150 TS and Hurricane DATA'!$H$5:$H$498,AQ$5,'150 TS and Hurricane DATA'!$K$5:$K$498,$F$106)</f>
        <v>0</v>
      </c>
      <c r="AR109">
        <f>COUNTIFS('150 TS and Hurricane DATA'!$I$5:$I$498,$E$106,'150 TS and Hurricane DATA'!$J$5:$J$498,$E109,'150 TS and Hurricane DATA'!$H$5:$H$498,AR$5,'150 TS and Hurricane DATA'!$K$5:$K$498,$F$106)</f>
        <v>0</v>
      </c>
      <c r="AS109">
        <f>COUNTIFS('150 TS and Hurricane DATA'!$I$5:$I$498,$E$106,'150 TS and Hurricane DATA'!$J$5:$J$498,$E109,'150 TS and Hurricane DATA'!$H$5:$H$498,AS$5,'150 TS and Hurricane DATA'!$K$5:$K$498,$F$106)</f>
        <v>0</v>
      </c>
      <c r="AT109">
        <f>COUNTIFS('150 TS and Hurricane DATA'!$I$5:$I$498,$E$106,'150 TS and Hurricane DATA'!$J$5:$J$498,$E109,'150 TS and Hurricane DATA'!$H$5:$H$498,AT$5,'150 TS and Hurricane DATA'!$K$5:$K$498,$F$106)</f>
        <v>0</v>
      </c>
      <c r="AU109">
        <f>COUNTIFS('150 TS and Hurricane DATA'!$I$5:$I$498,$E$106,'150 TS and Hurricane DATA'!$J$5:$J$498,$E109,'150 TS and Hurricane DATA'!$H$5:$H$498,AU$5,'150 TS and Hurricane DATA'!$K$5:$K$498,$F$106)</f>
        <v>0</v>
      </c>
      <c r="AV109">
        <f>COUNTIFS('150 TS and Hurricane DATA'!$I$5:$I$498,$E$106,'150 TS and Hurricane DATA'!$J$5:$J$498,$E109,'150 TS and Hurricane DATA'!$H$5:$H$498,AV$5,'150 TS and Hurricane DATA'!$K$5:$K$498,$F$106)</f>
        <v>0</v>
      </c>
      <c r="AW109">
        <f>COUNTIFS('150 TS and Hurricane DATA'!$I$5:$I$498,$E$106,'150 TS and Hurricane DATA'!$J$5:$J$498,$E109,'150 TS and Hurricane DATA'!$H$5:$H$498,AW$5,'150 TS and Hurricane DATA'!$K$5:$K$498,$F$106)</f>
        <v>0</v>
      </c>
      <c r="AX109">
        <f>COUNTIFS('150 TS and Hurricane DATA'!$I$5:$I$498,$E$106,'150 TS and Hurricane DATA'!$J$5:$J$498,$E109,'150 TS and Hurricane DATA'!$H$5:$H$498,AX$5,'150 TS and Hurricane DATA'!$K$5:$K$498,$F$106)</f>
        <v>0</v>
      </c>
      <c r="AY109">
        <f>COUNTIFS('150 TS and Hurricane DATA'!$I$5:$I$498,$E$106,'150 TS and Hurricane DATA'!$J$5:$J$498,$E109,'150 TS and Hurricane DATA'!$H$5:$H$498,AY$5,'150 TS and Hurricane DATA'!$K$5:$K$498,$F$106)</f>
        <v>0</v>
      </c>
      <c r="AZ109">
        <f>COUNTIFS('150 TS and Hurricane DATA'!$I$5:$I$498,$E$106,'150 TS and Hurricane DATA'!$J$5:$J$498,$E109,'150 TS and Hurricane DATA'!$H$5:$H$498,AZ$5,'150 TS and Hurricane DATA'!$K$5:$K$498,$F$106)</f>
        <v>0</v>
      </c>
      <c r="BA109">
        <f>COUNTIFS('150 TS and Hurricane DATA'!$I$5:$I$498,$E$106,'150 TS and Hurricane DATA'!$J$5:$J$498,$E109,'150 TS and Hurricane DATA'!$H$5:$H$498,BA$5,'150 TS and Hurricane DATA'!$K$5:$K$498,$F$106)</f>
        <v>0</v>
      </c>
      <c r="BB109">
        <f>COUNTIFS('150 TS and Hurricane DATA'!$I$5:$I$498,$E$106,'150 TS and Hurricane DATA'!$J$5:$J$498,$E109,'150 TS and Hurricane DATA'!$H$5:$H$498,BB$5,'150 TS and Hurricane DATA'!$K$5:$K$498,$F$106)</f>
        <v>0</v>
      </c>
      <c r="BC109">
        <f>COUNTIFS('150 TS and Hurricane DATA'!$I$5:$I$498,$E$106,'150 TS and Hurricane DATA'!$J$5:$J$498,$E109,'150 TS and Hurricane DATA'!$H$5:$H$498,BC$5,'150 TS and Hurricane DATA'!$K$5:$K$498,$F$106)</f>
        <v>0</v>
      </c>
      <c r="BD109">
        <f>COUNTIFS('150 TS and Hurricane DATA'!$I$5:$I$498,$E$106,'150 TS and Hurricane DATA'!$J$5:$J$498,$E109,'150 TS and Hurricane DATA'!$H$5:$H$498,BD$5,'150 TS and Hurricane DATA'!$K$5:$K$498,$F$106)</f>
        <v>0</v>
      </c>
      <c r="BE109">
        <f>COUNTIFS('150 TS and Hurricane DATA'!$I$5:$I$498,$E$106,'150 TS and Hurricane DATA'!$J$5:$J$498,$E109,'150 TS and Hurricane DATA'!$H$5:$H$498,BE$5,'150 TS and Hurricane DATA'!$K$5:$K$498,$F$106)</f>
        <v>0</v>
      </c>
      <c r="BF109">
        <f>COUNTIFS('150 TS and Hurricane DATA'!$I$5:$I$498,$E$106,'150 TS and Hurricane DATA'!$J$5:$J$498,$E109,'150 TS and Hurricane DATA'!$H$5:$H$498,BF$5,'150 TS and Hurricane DATA'!$K$5:$K$498,$F$106)</f>
        <v>0</v>
      </c>
      <c r="BG109">
        <f>COUNTIFS('150 TS and Hurricane DATA'!$I$5:$I$498,$E$106,'150 TS and Hurricane DATA'!$J$5:$J$498,$E109,'150 TS and Hurricane DATA'!$H$5:$H$498,BG$5,'150 TS and Hurricane DATA'!$K$5:$K$498,$F$106)</f>
        <v>0</v>
      </c>
      <c r="BH109">
        <f>COUNTIFS('150 TS and Hurricane DATA'!$I$5:$I$498,$E$106,'150 TS and Hurricane DATA'!$J$5:$J$498,$E109,'150 TS and Hurricane DATA'!$H$5:$H$498,BH$5,'150 TS and Hurricane DATA'!$K$5:$K$498,$F$106)</f>
        <v>0</v>
      </c>
      <c r="BI109">
        <f>COUNTIFS('150 TS and Hurricane DATA'!$I$5:$I$498,$E$106,'150 TS and Hurricane DATA'!$J$5:$J$498,$E109,'150 TS and Hurricane DATA'!$H$5:$H$498,BI$5,'150 TS and Hurricane DATA'!$K$5:$K$498,$F$106)</f>
        <v>0</v>
      </c>
      <c r="BJ109">
        <f>COUNTIFS('150 TS and Hurricane DATA'!$I$5:$I$498,$E$106,'150 TS and Hurricane DATA'!$J$5:$J$498,$E109,'150 TS and Hurricane DATA'!$H$5:$H$498,BJ$5,'150 TS and Hurricane DATA'!$K$5:$K$498,$F$106)</f>
        <v>0</v>
      </c>
      <c r="BK109">
        <f>COUNTIFS('150 TS and Hurricane DATA'!$I$5:$I$498,$E$106,'150 TS and Hurricane DATA'!$J$5:$J$498,$E109,'150 TS and Hurricane DATA'!$H$5:$H$498,BK$5,'150 TS and Hurricane DATA'!$K$5:$K$498,$F$106)</f>
        <v>0</v>
      </c>
      <c r="BL109">
        <f>COUNTIFS('150 TS and Hurricane DATA'!$I$5:$I$498,$E$106,'150 TS and Hurricane DATA'!$J$5:$J$498,$E109,'150 TS and Hurricane DATA'!$H$5:$H$498,BL$5,'150 TS and Hurricane DATA'!$K$5:$K$498,$F$106)</f>
        <v>0</v>
      </c>
      <c r="BM109">
        <f>COUNTIFS('150 TS and Hurricane DATA'!$I$5:$I$498,$E$106,'150 TS and Hurricane DATA'!$J$5:$J$498,$E109,'150 TS and Hurricane DATA'!$H$5:$H$498,BM$5,'150 TS and Hurricane DATA'!$K$5:$K$498,$F$106)</f>
        <v>0</v>
      </c>
      <c r="BN109">
        <f>COUNTIFS('150 TS and Hurricane DATA'!$I$5:$I$498,$E$106,'150 TS and Hurricane DATA'!$J$5:$J$498,$E109,'150 TS and Hurricane DATA'!$H$5:$H$498,BN$5,'150 TS and Hurricane DATA'!$K$5:$K$498,$F$106)</f>
        <v>0</v>
      </c>
      <c r="BO109">
        <f>COUNTIFS('150 TS and Hurricane DATA'!$I$5:$I$498,$E$106,'150 TS and Hurricane DATA'!$J$5:$J$498,$E109,'150 TS and Hurricane DATA'!$H$5:$H$498,BO$5,'150 TS and Hurricane DATA'!$K$5:$K$498,$F$106)</f>
        <v>0</v>
      </c>
      <c r="BP109">
        <f>COUNTIFS('150 TS and Hurricane DATA'!$I$5:$I$498,$E$106,'150 TS and Hurricane DATA'!$J$5:$J$498,$E109,'150 TS and Hurricane DATA'!$H$5:$H$498,BP$5,'150 TS and Hurricane DATA'!$K$5:$K$498,$F$106)</f>
        <v>0</v>
      </c>
      <c r="BQ109">
        <f>COUNTIFS('150 TS and Hurricane DATA'!$I$5:$I$498,$E$106,'150 TS and Hurricane DATA'!$J$5:$J$498,$E109,'150 TS and Hurricane DATA'!$H$5:$H$498,BQ$5,'150 TS and Hurricane DATA'!$K$5:$K$498,$F$106)</f>
        <v>0</v>
      </c>
      <c r="BR109">
        <f>COUNTIFS('150 TS and Hurricane DATA'!$I$5:$I$498,$E$106,'150 TS and Hurricane DATA'!$J$5:$J$498,$E109,'150 TS and Hurricane DATA'!$H$5:$H$498,BR$5,'150 TS and Hurricane DATA'!$K$5:$K$498,$F$106)</f>
        <v>0</v>
      </c>
      <c r="BS109">
        <f>COUNTIFS('150 TS and Hurricane DATA'!$I$5:$I$498,$E$106,'150 TS and Hurricane DATA'!$J$5:$J$498,$E109,'150 TS and Hurricane DATA'!$H$5:$H$498,BS$5,'150 TS and Hurricane DATA'!$K$5:$K$498,$F$106)</f>
        <v>0</v>
      </c>
      <c r="BT109">
        <f>COUNTIFS('150 TS and Hurricane DATA'!$I$5:$I$498,$E$106,'150 TS and Hurricane DATA'!$J$5:$J$498,$E109,'150 TS and Hurricane DATA'!$H$5:$H$498,BT$5,'150 TS and Hurricane DATA'!$K$5:$K$498,$F$106)</f>
        <v>0</v>
      </c>
      <c r="BU109">
        <f>COUNTIFS('150 TS and Hurricane DATA'!$I$5:$I$498,$E$106,'150 TS and Hurricane DATA'!$J$5:$J$498,$E109,'150 TS and Hurricane DATA'!$H$5:$H$498,BU$5,'150 TS and Hurricane DATA'!$K$5:$K$498,$F$106)</f>
        <v>0</v>
      </c>
      <c r="BV109">
        <f>COUNTIFS('150 TS and Hurricane DATA'!$I$5:$I$498,$E$106,'150 TS and Hurricane DATA'!$J$5:$J$498,$E109,'150 TS and Hurricane DATA'!$H$5:$H$498,BV$5,'150 TS and Hurricane DATA'!$K$5:$K$498,$F$106)</f>
        <v>0</v>
      </c>
      <c r="BW109">
        <f>COUNTIFS('150 TS and Hurricane DATA'!$I$5:$I$498,$E$106,'150 TS and Hurricane DATA'!$J$5:$J$498,$E109,'150 TS and Hurricane DATA'!$H$5:$H$498,BW$5,'150 TS and Hurricane DATA'!$K$5:$K$498,$F$106)</f>
        <v>0</v>
      </c>
      <c r="BX109">
        <f>COUNTIFS('150 TS and Hurricane DATA'!$I$5:$I$498,$E$106,'150 TS and Hurricane DATA'!$J$5:$J$498,$E109,'150 TS and Hurricane DATA'!$H$5:$H$498,BX$5,'150 TS and Hurricane DATA'!$K$5:$K$498,$F$106)</f>
        <v>0</v>
      </c>
      <c r="BY109">
        <f>COUNTIFS('150 TS and Hurricane DATA'!$I$5:$I$498,$E$106,'150 TS and Hurricane DATA'!$J$5:$J$498,$E109,'150 TS and Hurricane DATA'!$H$5:$H$498,BY$5,'150 TS and Hurricane DATA'!$K$5:$K$498,$F$106)</f>
        <v>0</v>
      </c>
      <c r="BZ109">
        <f>COUNTIFS('150 TS and Hurricane DATA'!$I$5:$I$498,$E$106,'150 TS and Hurricane DATA'!$J$5:$J$498,$E109,'150 TS and Hurricane DATA'!$H$5:$H$498,BZ$5,'150 TS and Hurricane DATA'!$K$5:$K$498,$F$106)</f>
        <v>0</v>
      </c>
      <c r="CA109">
        <f>COUNTIFS('150 TS and Hurricane DATA'!$I$5:$I$498,$E$106,'150 TS and Hurricane DATA'!$J$5:$J$498,$E109,'150 TS and Hurricane DATA'!$H$5:$H$498,CA$5,'150 TS and Hurricane DATA'!$K$5:$K$498,$F$106)</f>
        <v>0</v>
      </c>
      <c r="CB109">
        <f>COUNTIFS('150 TS and Hurricane DATA'!$I$5:$I$498,$E$106,'150 TS and Hurricane DATA'!$J$5:$J$498,$E109,'150 TS and Hurricane DATA'!$H$5:$H$498,CB$5,'150 TS and Hurricane DATA'!$K$5:$K$498,$F$106)</f>
        <v>0</v>
      </c>
      <c r="CC109">
        <f>COUNTIFS('150 TS and Hurricane DATA'!$I$5:$I$498,$E$106,'150 TS and Hurricane DATA'!$J$5:$J$498,$E109,'150 TS and Hurricane DATA'!$H$5:$H$498,CC$5,'150 TS and Hurricane DATA'!$K$5:$K$498,$F$106)</f>
        <v>0</v>
      </c>
      <c r="CD109">
        <f>COUNTIFS('150 TS and Hurricane DATA'!$I$5:$I$498,$E$106,'150 TS and Hurricane DATA'!$J$5:$J$498,$E109,'150 TS and Hurricane DATA'!$H$5:$H$498,CD$5,'150 TS and Hurricane DATA'!$K$5:$K$498,$F$106)</f>
        <v>0</v>
      </c>
      <c r="CE109">
        <f>COUNTIFS('150 TS and Hurricane DATA'!$I$5:$I$498,$E$106,'150 TS and Hurricane DATA'!$J$5:$J$498,$E109,'150 TS and Hurricane DATA'!$H$5:$H$498,CE$5,'150 TS and Hurricane DATA'!$K$5:$K$498,$F$106)</f>
        <v>0</v>
      </c>
      <c r="CF109">
        <f>COUNTIFS('150 TS and Hurricane DATA'!$I$5:$I$498,$E$106,'150 TS and Hurricane DATA'!$J$5:$J$498,$E109,'150 TS and Hurricane DATA'!$H$5:$H$498,CF$5,'150 TS and Hurricane DATA'!$K$5:$K$498,$F$106)</f>
        <v>0</v>
      </c>
      <c r="CG109">
        <f>COUNTIFS('150 TS and Hurricane DATA'!$I$5:$I$498,$E$106,'150 TS and Hurricane DATA'!$J$5:$J$498,$E109,'150 TS and Hurricane DATA'!$H$5:$H$498,CG$5,'150 TS and Hurricane DATA'!$K$5:$K$498,$F$106)</f>
        <v>0</v>
      </c>
      <c r="CH109">
        <f>COUNTIFS('150 TS and Hurricane DATA'!$I$5:$I$498,$E$106,'150 TS and Hurricane DATA'!$J$5:$J$498,$E109,'150 TS and Hurricane DATA'!$H$5:$H$498,CH$5,'150 TS and Hurricane DATA'!$K$5:$K$498,$F$106)</f>
        <v>0</v>
      </c>
      <c r="CI109">
        <f>COUNTIFS('150 TS and Hurricane DATA'!$I$5:$I$498,$E$106,'150 TS and Hurricane DATA'!$J$5:$J$498,$E109,'150 TS and Hurricane DATA'!$H$5:$H$498,CI$5,'150 TS and Hurricane DATA'!$K$5:$K$498,$F$106)</f>
        <v>0</v>
      </c>
      <c r="CJ109">
        <f>COUNTIFS('150 TS and Hurricane DATA'!$I$5:$I$498,$E$106,'150 TS and Hurricane DATA'!$J$5:$J$498,$E109,'150 TS and Hurricane DATA'!$H$5:$H$498,CJ$5,'150 TS and Hurricane DATA'!$K$5:$K$498,$F$106)</f>
        <v>0</v>
      </c>
      <c r="CK109">
        <f>COUNTIFS('150 TS and Hurricane DATA'!$I$5:$I$498,$E$106,'150 TS and Hurricane DATA'!$J$5:$J$498,$E109,'150 TS and Hurricane DATA'!$H$5:$H$498,CK$5,'150 TS and Hurricane DATA'!$K$5:$K$498,$F$106)</f>
        <v>0</v>
      </c>
      <c r="CL109">
        <f>COUNTIFS('150 TS and Hurricane DATA'!$I$5:$I$498,$E$106,'150 TS and Hurricane DATA'!$J$5:$J$498,$E109,'150 TS and Hurricane DATA'!$H$5:$H$498,CL$5,'150 TS and Hurricane DATA'!$K$5:$K$498,$F$106)</f>
        <v>0</v>
      </c>
      <c r="CM109">
        <f>COUNTIFS('150 TS and Hurricane DATA'!$I$5:$I$498,$E$106,'150 TS and Hurricane DATA'!$J$5:$J$498,$E109,'150 TS and Hurricane DATA'!$H$5:$H$498,CM$5,'150 TS and Hurricane DATA'!$K$5:$K$498,$F$106)</f>
        <v>0</v>
      </c>
      <c r="CN109">
        <f>COUNTIFS('150 TS and Hurricane DATA'!$I$5:$I$498,$E$106,'150 TS and Hurricane DATA'!$J$5:$J$498,$E109,'150 TS and Hurricane DATA'!$H$5:$H$498,CN$5,'150 TS and Hurricane DATA'!$K$5:$K$498,$F$106)</f>
        <v>0</v>
      </c>
      <c r="CO109">
        <f>COUNTIFS('150 TS and Hurricane DATA'!$I$5:$I$498,$E$106,'150 TS and Hurricane DATA'!$J$5:$J$498,$E109,'150 TS and Hurricane DATA'!$H$5:$H$498,CO$5,'150 TS and Hurricane DATA'!$K$5:$K$498,$F$106)</f>
        <v>0</v>
      </c>
      <c r="CP109">
        <f>COUNTIFS('150 TS and Hurricane DATA'!$I$5:$I$498,$E$106,'150 TS and Hurricane DATA'!$J$5:$J$498,$E109,'150 TS and Hurricane DATA'!$H$5:$H$498,CP$5,'150 TS and Hurricane DATA'!$K$5:$K$498,$F$106)</f>
        <v>0</v>
      </c>
      <c r="CQ109">
        <f>COUNTIFS('150 TS and Hurricane DATA'!$I$5:$I$498,$E$106,'150 TS and Hurricane DATA'!$J$5:$J$498,$E109,'150 TS and Hurricane DATA'!$H$5:$H$498,CQ$5,'150 TS and Hurricane DATA'!$K$5:$K$498,$F$106)</f>
        <v>0</v>
      </c>
      <c r="CR109">
        <f>COUNTIFS('150 TS and Hurricane DATA'!$I$5:$I$498,$E$106,'150 TS and Hurricane DATA'!$J$5:$J$498,$E109,'150 TS and Hurricane DATA'!$H$5:$H$498,CR$5,'150 TS and Hurricane DATA'!$K$5:$K$498,$F$106)</f>
        <v>0</v>
      </c>
      <c r="CS109">
        <f>COUNTIFS('150 TS and Hurricane DATA'!$I$5:$I$498,$E$106,'150 TS and Hurricane DATA'!$J$5:$J$498,$E109,'150 TS and Hurricane DATA'!$H$5:$H$498,CS$5,'150 TS and Hurricane DATA'!$K$5:$K$498,$F$106)</f>
        <v>0</v>
      </c>
      <c r="CT109">
        <f>COUNTIFS('150 TS and Hurricane DATA'!$I$5:$I$498,$E$106,'150 TS and Hurricane DATA'!$J$5:$J$498,$E109,'150 TS and Hurricane DATA'!$H$5:$H$498,CT$5,'150 TS and Hurricane DATA'!$K$5:$K$498,$F$106)</f>
        <v>0</v>
      </c>
      <c r="CU109">
        <f>COUNTIFS('150 TS and Hurricane DATA'!$I$5:$I$498,$E$106,'150 TS and Hurricane DATA'!$J$5:$J$498,$E109,'150 TS and Hurricane DATA'!$H$5:$H$498,CU$5,'150 TS and Hurricane DATA'!$K$5:$K$498,$F$106)</f>
        <v>0</v>
      </c>
      <c r="CV109">
        <f>COUNTIFS('150 TS and Hurricane DATA'!$I$5:$I$498,$E$106,'150 TS and Hurricane DATA'!$J$5:$J$498,$E109,'150 TS and Hurricane DATA'!$H$5:$H$498,CV$5,'150 TS and Hurricane DATA'!$K$5:$K$498,$F$106)</f>
        <v>0</v>
      </c>
      <c r="CW109">
        <f>COUNTIFS('150 TS and Hurricane DATA'!$I$5:$I$498,$E$106,'150 TS and Hurricane DATA'!$J$5:$J$498,$E109,'150 TS and Hurricane DATA'!$H$5:$H$498,CW$5,'150 TS and Hurricane DATA'!$K$5:$K$498,$F$106)</f>
        <v>0</v>
      </c>
      <c r="CX109">
        <f>COUNTIFS('150 TS and Hurricane DATA'!$I$5:$I$498,$E$106,'150 TS and Hurricane DATA'!$J$5:$J$498,$E109,'150 TS and Hurricane DATA'!$H$5:$H$498,CX$5,'150 TS and Hurricane DATA'!$K$5:$K$498,$F$106)</f>
        <v>0</v>
      </c>
      <c r="CY109">
        <f>COUNTIFS('150 TS and Hurricane DATA'!$I$5:$I$498,$E$106,'150 TS and Hurricane DATA'!$J$5:$J$498,$E109,'150 TS and Hurricane DATA'!$H$5:$H$498,CY$5,'150 TS and Hurricane DATA'!$K$5:$K$498,$F$106)</f>
        <v>0</v>
      </c>
      <c r="CZ109">
        <f>COUNTIFS('150 TS and Hurricane DATA'!$I$5:$I$498,$E$106,'150 TS and Hurricane DATA'!$J$5:$J$498,$E109,'150 TS and Hurricane DATA'!$H$5:$H$498,CZ$5,'150 TS and Hurricane DATA'!$K$5:$K$498,$F$106)</f>
        <v>0</v>
      </c>
      <c r="DA109">
        <f>COUNTIFS('150 TS and Hurricane DATA'!$I$5:$I$498,$E$106,'150 TS and Hurricane DATA'!$J$5:$J$498,$E109,'150 TS and Hurricane DATA'!$H$5:$H$498,DA$5,'150 TS and Hurricane DATA'!$K$5:$K$498,$F$106)</f>
        <v>0</v>
      </c>
      <c r="DB109">
        <f>COUNTIFS('150 TS and Hurricane DATA'!$I$5:$I$498,$E$106,'150 TS and Hurricane DATA'!$J$5:$J$498,$E109,'150 TS and Hurricane DATA'!$H$5:$H$498,DB$5,'150 TS and Hurricane DATA'!$K$5:$K$498,$F$106)</f>
        <v>0</v>
      </c>
      <c r="DC109">
        <f>COUNTIFS('150 TS and Hurricane DATA'!$I$5:$I$498,$E$106,'150 TS and Hurricane DATA'!$J$5:$J$498,$E109,'150 TS and Hurricane DATA'!$H$5:$H$498,DC$5,'150 TS and Hurricane DATA'!$K$5:$K$498,$F$106)</f>
        <v>0</v>
      </c>
      <c r="DD109">
        <f>COUNTIFS('150 TS and Hurricane DATA'!$I$5:$I$498,$E$106,'150 TS and Hurricane DATA'!$J$5:$J$498,$E109,'150 TS and Hurricane DATA'!$H$5:$H$498,DD$5,'150 TS and Hurricane DATA'!$K$5:$K$498,$F$106)</f>
        <v>0</v>
      </c>
      <c r="DE109">
        <f>COUNTIFS('150 TS and Hurricane DATA'!$I$5:$I$498,$E$106,'150 TS and Hurricane DATA'!$J$5:$J$498,$E109,'150 TS and Hurricane DATA'!$H$5:$H$498,DE$5,'150 TS and Hurricane DATA'!$K$5:$K$498,$F$106)</f>
        <v>0</v>
      </c>
      <c r="DF109">
        <f>COUNTIFS('150 TS and Hurricane DATA'!$I$5:$I$498,$E$106,'150 TS and Hurricane DATA'!$J$5:$J$498,$E109,'150 TS and Hurricane DATA'!$H$5:$H$498,DF$5,'150 TS and Hurricane DATA'!$K$5:$K$498,$F$106)</f>
        <v>0</v>
      </c>
      <c r="DG109">
        <f>COUNTIFS('150 TS and Hurricane DATA'!$I$5:$I$498,$E$106,'150 TS and Hurricane DATA'!$J$5:$J$498,$E109,'150 TS and Hurricane DATA'!$H$5:$H$498,DG$5,'150 TS and Hurricane DATA'!$K$5:$K$498,$F$106)</f>
        <v>0</v>
      </c>
      <c r="DH109">
        <f>COUNTIFS('150 TS and Hurricane DATA'!$I$5:$I$498,$E$106,'150 TS and Hurricane DATA'!$J$5:$J$498,$E109,'150 TS and Hurricane DATA'!$H$5:$H$498,DH$5,'150 TS and Hurricane DATA'!$K$5:$K$498,$F$106)</f>
        <v>0</v>
      </c>
      <c r="DI109">
        <f>COUNTIFS('150 TS and Hurricane DATA'!$I$5:$I$498,$E$106,'150 TS and Hurricane DATA'!$J$5:$J$498,$E109,'150 TS and Hurricane DATA'!$H$5:$H$498,DI$5,'150 TS and Hurricane DATA'!$K$5:$K$498,$F$106)</f>
        <v>0</v>
      </c>
      <c r="DJ109">
        <f>COUNTIFS('150 TS and Hurricane DATA'!$I$5:$I$498,$E$106,'150 TS and Hurricane DATA'!$J$5:$J$498,$E109,'150 TS and Hurricane DATA'!$H$5:$H$498,DJ$5,'150 TS and Hurricane DATA'!$K$5:$K$498,$F$106)</f>
        <v>0</v>
      </c>
      <c r="DK109">
        <f>COUNTIFS('150 TS and Hurricane DATA'!$I$5:$I$498,$E$106,'150 TS and Hurricane DATA'!$J$5:$J$498,$E109,'150 TS and Hurricane DATA'!$H$5:$H$498,DK$5,'150 TS and Hurricane DATA'!$K$5:$K$498,$F$106)</f>
        <v>0</v>
      </c>
      <c r="DL109">
        <f>COUNTIFS('150 TS and Hurricane DATA'!$I$5:$I$498,$E$106,'150 TS and Hurricane DATA'!$J$5:$J$498,$E109,'150 TS and Hurricane DATA'!$H$5:$H$498,DL$5,'150 TS and Hurricane DATA'!$K$5:$K$498,$F$106)</f>
        <v>0</v>
      </c>
      <c r="DM109">
        <f>COUNTIFS('150 TS and Hurricane DATA'!$I$5:$I$498,$E$106,'150 TS and Hurricane DATA'!$J$5:$J$498,$E109,'150 TS and Hurricane DATA'!$H$5:$H$498,DM$5,'150 TS and Hurricane DATA'!$K$5:$K$498,$F$106)</f>
        <v>0</v>
      </c>
      <c r="DN109">
        <f>COUNTIFS('150 TS and Hurricane DATA'!$I$5:$I$498,$E$106,'150 TS and Hurricane DATA'!$J$5:$J$498,$E109,'150 TS and Hurricane DATA'!$H$5:$H$498,DN$5,'150 TS and Hurricane DATA'!$K$5:$K$498,$F$106)</f>
        <v>0</v>
      </c>
      <c r="DO109">
        <f>COUNTIFS('150 TS and Hurricane DATA'!$I$5:$I$498,$E$106,'150 TS and Hurricane DATA'!$J$5:$J$498,$E109,'150 TS and Hurricane DATA'!$H$5:$H$498,DO$5,'150 TS and Hurricane DATA'!$K$5:$K$498,$F$106)</f>
        <v>0</v>
      </c>
      <c r="DP109">
        <f>COUNTIFS('150 TS and Hurricane DATA'!$I$5:$I$498,$E$106,'150 TS and Hurricane DATA'!$J$5:$J$498,$E109,'150 TS and Hurricane DATA'!$H$5:$H$498,DP$5,'150 TS and Hurricane DATA'!$K$5:$K$498,$F$106)</f>
        <v>0</v>
      </c>
      <c r="DQ109">
        <f>COUNTIFS('150 TS and Hurricane DATA'!$I$5:$I$498,$E$106,'150 TS and Hurricane DATA'!$J$5:$J$498,$E109,'150 TS and Hurricane DATA'!$H$5:$H$498,DQ$5,'150 TS and Hurricane DATA'!$K$5:$K$498,$F$106)</f>
        <v>0</v>
      </c>
      <c r="DR109">
        <f>COUNTIFS('150 TS and Hurricane DATA'!$I$5:$I$498,$E$106,'150 TS and Hurricane DATA'!$J$5:$J$498,$E109,'150 TS and Hurricane DATA'!$H$5:$H$498,DR$5,'150 TS and Hurricane DATA'!$K$5:$K$498,$F$106)</f>
        <v>0</v>
      </c>
      <c r="DS109">
        <f>COUNTIFS('150 TS and Hurricane DATA'!$I$5:$I$498,$E$106,'150 TS and Hurricane DATA'!$J$5:$J$498,$E109,'150 TS and Hurricane DATA'!$H$5:$H$498,DS$5,'150 TS and Hurricane DATA'!$K$5:$K$498,$F$106)</f>
        <v>0</v>
      </c>
      <c r="DT109">
        <f>COUNTIFS('150 TS and Hurricane DATA'!$I$5:$I$498,$E$106,'150 TS and Hurricane DATA'!$J$5:$J$498,$E109,'150 TS and Hurricane DATA'!$H$5:$H$498,DT$5,'150 TS and Hurricane DATA'!$K$5:$K$498,$F$106)</f>
        <v>0</v>
      </c>
      <c r="DU109">
        <f>COUNTIFS('150 TS and Hurricane DATA'!$I$5:$I$498,$E$106,'150 TS and Hurricane DATA'!$J$5:$J$498,$E109,'150 TS and Hurricane DATA'!$H$5:$H$498,DU$5,'150 TS and Hurricane DATA'!$K$5:$K$498,$F$106)</f>
        <v>0</v>
      </c>
      <c r="DV109">
        <f>COUNTIFS('150 TS and Hurricane DATA'!$I$5:$I$498,$E$106,'150 TS and Hurricane DATA'!$J$5:$J$498,$E109,'150 TS and Hurricane DATA'!$H$5:$H$498,DV$5,'150 TS and Hurricane DATA'!$K$5:$K$498,$F$106)</f>
        <v>0</v>
      </c>
      <c r="DW109">
        <f>COUNTIFS('150 TS and Hurricane DATA'!$I$5:$I$498,$E$106,'150 TS and Hurricane DATA'!$J$5:$J$498,$E109,'150 TS and Hurricane DATA'!$H$5:$H$498,DW$5,'150 TS and Hurricane DATA'!$K$5:$K$498,$F$106)</f>
        <v>0</v>
      </c>
      <c r="DX109">
        <f>COUNTIFS('150 TS and Hurricane DATA'!$I$5:$I$498,$E$106,'150 TS and Hurricane DATA'!$J$5:$J$498,$E109,'150 TS and Hurricane DATA'!$H$5:$H$498,DX$5,'150 TS and Hurricane DATA'!$K$5:$K$498,$F$106)</f>
        <v>0</v>
      </c>
      <c r="DY109">
        <f>COUNTIFS('150 TS and Hurricane DATA'!$I$5:$I$498,$E$106,'150 TS and Hurricane DATA'!$J$5:$J$498,$E109,'150 TS and Hurricane DATA'!$H$5:$H$498,DY$5,'150 TS and Hurricane DATA'!$K$5:$K$498,$F$106)</f>
        <v>0</v>
      </c>
      <c r="DZ109">
        <f>COUNTIFS('150 TS and Hurricane DATA'!$I$5:$I$498,$E$106,'150 TS and Hurricane DATA'!$J$5:$J$498,$E109,'150 TS and Hurricane DATA'!$H$5:$H$498,DZ$5,'150 TS and Hurricane DATA'!$K$5:$K$498,$F$106)</f>
        <v>0</v>
      </c>
      <c r="EA109">
        <f>COUNTIFS('150 TS and Hurricane DATA'!$I$5:$I$498,$E$106,'150 TS and Hurricane DATA'!$J$5:$J$498,$E109,'150 TS and Hurricane DATA'!$H$5:$H$498,EA$5,'150 TS and Hurricane DATA'!$K$5:$K$498,$F$106)</f>
        <v>0</v>
      </c>
      <c r="EB109">
        <f>COUNTIFS('150 TS and Hurricane DATA'!$I$5:$I$498,$E$106,'150 TS and Hurricane DATA'!$J$5:$J$498,$E109,'150 TS and Hurricane DATA'!$H$5:$H$498,EB$5,'150 TS and Hurricane DATA'!$K$5:$K$498,$F$106)</f>
        <v>0</v>
      </c>
      <c r="EC109">
        <f>COUNTIFS('150 TS and Hurricane DATA'!$I$5:$I$498,$E$106,'150 TS and Hurricane DATA'!$J$5:$J$498,$E109,'150 TS and Hurricane DATA'!$H$5:$H$498,EC$5,'150 TS and Hurricane DATA'!$K$5:$K$498,$F$106)</f>
        <v>0</v>
      </c>
      <c r="ED109">
        <f>COUNTIFS('150 TS and Hurricane DATA'!$I$5:$I$498,$E$106,'150 TS and Hurricane DATA'!$J$5:$J$498,$E109,'150 TS and Hurricane DATA'!$H$5:$H$498,ED$5,'150 TS and Hurricane DATA'!$K$5:$K$498,$F$106)</f>
        <v>0</v>
      </c>
      <c r="EE109">
        <f>COUNTIFS('150 TS and Hurricane DATA'!$I$5:$I$498,$E$106,'150 TS and Hurricane DATA'!$J$5:$J$498,$E109,'150 TS and Hurricane DATA'!$H$5:$H$498,EE$5,'150 TS and Hurricane DATA'!$K$5:$K$498,$F$106)</f>
        <v>0</v>
      </c>
      <c r="EF109">
        <f>COUNTIFS('150 TS and Hurricane DATA'!$I$5:$I$498,$E$106,'150 TS and Hurricane DATA'!$J$5:$J$498,$E109,'150 TS and Hurricane DATA'!$H$5:$H$498,EF$5,'150 TS and Hurricane DATA'!$K$5:$K$498,$F$106)</f>
        <v>0</v>
      </c>
      <c r="EG109">
        <f>COUNTIFS('150 TS and Hurricane DATA'!$I$5:$I$498,$E$106,'150 TS and Hurricane DATA'!$J$5:$J$498,$E109,'150 TS and Hurricane DATA'!$H$5:$H$498,EG$5,'150 TS and Hurricane DATA'!$K$5:$K$498,$F$106)</f>
        <v>0</v>
      </c>
      <c r="EH109">
        <f>COUNTIFS('150 TS and Hurricane DATA'!$I$5:$I$498,$E$106,'150 TS and Hurricane DATA'!$J$5:$J$498,$E109,'150 TS and Hurricane DATA'!$H$5:$H$498,EH$5,'150 TS and Hurricane DATA'!$K$5:$K$498,$F$106)</f>
        <v>0</v>
      </c>
      <c r="EI109">
        <f>COUNTIFS('150 TS and Hurricane DATA'!$I$5:$I$498,$E$106,'150 TS and Hurricane DATA'!$J$5:$J$498,$E109,'150 TS and Hurricane DATA'!$H$5:$H$498,EI$5,'150 TS and Hurricane DATA'!$K$5:$K$498,$F$106)</f>
        <v>0</v>
      </c>
      <c r="EJ109">
        <f>COUNTIFS('150 TS and Hurricane DATA'!$I$5:$I$498,$E$106,'150 TS and Hurricane DATA'!$J$5:$J$498,$E109,'150 TS and Hurricane DATA'!$H$5:$H$498,EJ$5,'150 TS and Hurricane DATA'!$K$5:$K$498,$F$106)</f>
        <v>0</v>
      </c>
      <c r="EK109">
        <f>COUNTIFS('150 TS and Hurricane DATA'!$I$5:$I$498,$E$106,'150 TS and Hurricane DATA'!$J$5:$J$498,$E109,'150 TS and Hurricane DATA'!$H$5:$H$498,EK$5,'150 TS and Hurricane DATA'!$K$5:$K$498,$F$106)</f>
        <v>0</v>
      </c>
      <c r="EL109">
        <f>COUNTIFS('150 TS and Hurricane DATA'!$I$5:$I$498,$E$106,'150 TS and Hurricane DATA'!$J$5:$J$498,$E109,'150 TS and Hurricane DATA'!$H$5:$H$498,EL$5,'150 TS and Hurricane DATA'!$K$5:$K$498,$F$106)</f>
        <v>0</v>
      </c>
      <c r="EM109">
        <f>COUNTIFS('150 TS and Hurricane DATA'!$I$5:$I$498,$E$106,'150 TS and Hurricane DATA'!$J$5:$J$498,$E109,'150 TS and Hurricane DATA'!$H$5:$H$498,EM$5,'150 TS and Hurricane DATA'!$K$5:$K$498,$F$106)</f>
        <v>0</v>
      </c>
      <c r="EN109">
        <f>COUNTIFS('150 TS and Hurricane DATA'!$I$5:$I$498,$E$106,'150 TS and Hurricane DATA'!$J$5:$J$498,$E109,'150 TS and Hurricane DATA'!$H$5:$H$498,EN$5,'150 TS and Hurricane DATA'!$K$5:$K$498,$F$106)</f>
        <v>0</v>
      </c>
      <c r="EO109">
        <f>COUNTIFS('150 TS and Hurricane DATA'!$I$5:$I$498,$E$106,'150 TS and Hurricane DATA'!$J$5:$J$498,$E109,'150 TS and Hurricane DATA'!$H$5:$H$498,EO$5,'150 TS and Hurricane DATA'!$K$5:$K$498,$F$106)</f>
        <v>0</v>
      </c>
      <c r="EP109">
        <f>COUNTIFS('150 TS and Hurricane DATA'!$I$5:$I$498,$E$106,'150 TS and Hurricane DATA'!$J$5:$J$498,$E109,'150 TS and Hurricane DATA'!$H$5:$H$498,EP$5,'150 TS and Hurricane DATA'!$K$5:$K$498,$F$106)</f>
        <v>0</v>
      </c>
      <c r="EQ109">
        <f>COUNTIFS('150 TS and Hurricane DATA'!$I$5:$I$498,$E$106,'150 TS and Hurricane DATA'!$J$5:$J$498,$E109,'150 TS and Hurricane DATA'!$H$5:$H$498,EQ$5,'150 TS and Hurricane DATA'!$K$5:$K$498,$F$106)</f>
        <v>0</v>
      </c>
      <c r="ER109">
        <f>COUNTIFS('150 TS and Hurricane DATA'!$I$5:$I$498,$E$106,'150 TS and Hurricane DATA'!$J$5:$J$498,$E109,'150 TS and Hurricane DATA'!$H$5:$H$498,ER$5,'150 TS and Hurricane DATA'!$K$5:$K$498,$F$106)</f>
        <v>0</v>
      </c>
      <c r="ES109">
        <f>COUNTIFS('150 TS and Hurricane DATA'!$I$5:$I$498,$E$106,'150 TS and Hurricane DATA'!$J$5:$J$498,$E109,'150 TS and Hurricane DATA'!$H$5:$H$498,ES$5,'150 TS and Hurricane DATA'!$K$5:$K$498,$F$106)</f>
        <v>0</v>
      </c>
      <c r="ET109">
        <f>COUNTIFS('150 TS and Hurricane DATA'!$I$5:$I$498,$E$106,'150 TS and Hurricane DATA'!$J$5:$J$498,$E109,'150 TS and Hurricane DATA'!$H$5:$H$498,ET$5,'150 TS and Hurricane DATA'!$K$5:$K$498,$F$106)</f>
        <v>0</v>
      </c>
      <c r="EU109">
        <f>COUNTIFS('150 TS and Hurricane DATA'!$I$5:$I$498,$E$106,'150 TS and Hurricane DATA'!$J$5:$J$498,$E109,'150 TS and Hurricane DATA'!$H$5:$H$498,EU$5,'150 TS and Hurricane DATA'!$K$5:$K$498,$F$106)</f>
        <v>0</v>
      </c>
      <c r="EV109">
        <f>COUNTIFS('150 TS and Hurricane DATA'!$I$5:$I$498,$E$106,'150 TS and Hurricane DATA'!$J$5:$J$498,$E109,'150 TS and Hurricane DATA'!$H$5:$H$498,EV$5,'150 TS and Hurricane DATA'!$K$5:$K$498,$F$106)</f>
        <v>0</v>
      </c>
      <c r="EW109">
        <f>COUNTIFS('150 TS and Hurricane DATA'!$I$5:$I$498,$E$106,'150 TS and Hurricane DATA'!$J$5:$J$498,$E109,'150 TS and Hurricane DATA'!$H$5:$H$498,EW$5,'150 TS and Hurricane DATA'!$K$5:$K$498,$F$106)</f>
        <v>0</v>
      </c>
      <c r="EX109">
        <f>COUNTIFS('150 TS and Hurricane DATA'!$I$5:$I$498,$E$106,'150 TS and Hurricane DATA'!$J$5:$J$498,$E109,'150 TS and Hurricane DATA'!$H$5:$H$498,EX$5,'150 TS and Hurricane DATA'!$K$5:$K$498,$F$106)</f>
        <v>0</v>
      </c>
      <c r="EY109">
        <f>COUNTIFS('150 TS and Hurricane DATA'!$I$5:$I$498,$E$106,'150 TS and Hurricane DATA'!$J$5:$J$498,$E109,'150 TS and Hurricane DATA'!$H$5:$H$498,EY$5,'150 TS and Hurricane DATA'!$K$5:$K$498,$F$106)</f>
        <v>0</v>
      </c>
      <c r="EZ109">
        <f>COUNTIFS('150 TS and Hurricane DATA'!$I$5:$I$498,$E$106,'150 TS and Hurricane DATA'!$J$5:$J$498,$E109,'150 TS and Hurricane DATA'!$H$5:$H$498,EZ$5,'150 TS and Hurricane DATA'!$K$5:$K$498,$F$106)</f>
        <v>0</v>
      </c>
      <c r="FA109">
        <f>COUNTIFS('150 TS and Hurricane DATA'!$I$5:$I$498,$E$106,'150 TS and Hurricane DATA'!$J$5:$J$498,$E109,'150 TS and Hurricane DATA'!$H$5:$H$498,FA$5,'150 TS and Hurricane DATA'!$K$5:$K$498,$F$106)</f>
        <v>0</v>
      </c>
      <c r="FB109">
        <f>COUNTIFS('150 TS and Hurricane DATA'!$I$5:$I$498,$E$106,'150 TS and Hurricane DATA'!$J$5:$J$498,$E109,'150 TS and Hurricane DATA'!$H$5:$H$498,FB$5,'150 TS and Hurricane DATA'!$K$5:$K$498,$F$106)</f>
        <v>0</v>
      </c>
      <c r="FC109">
        <f>COUNTIFS('150 TS and Hurricane DATA'!$I$5:$I$498,$E$106,'150 TS and Hurricane DATA'!$J$5:$J$498,$E109,'150 TS and Hurricane DATA'!$H$5:$H$498,FC$5,'150 TS and Hurricane DATA'!$K$5:$K$498,$F$106)</f>
        <v>0</v>
      </c>
      <c r="FD109">
        <f>COUNTIFS('150 TS and Hurricane DATA'!$I$5:$I$498,$E$106,'150 TS and Hurricane DATA'!$J$5:$J$498,$E109,'150 TS and Hurricane DATA'!$H$5:$H$498,FD$5,'150 TS and Hurricane DATA'!$K$5:$K$498,$F$106)</f>
        <v>0</v>
      </c>
      <c r="FE109">
        <f>COUNTIFS('150 TS and Hurricane DATA'!$I$5:$I$498,$E$106,'150 TS and Hurricane DATA'!$J$5:$J$498,$E109,'150 TS and Hurricane DATA'!$H$5:$H$498,FE$5,'150 TS and Hurricane DATA'!$K$5:$K$498,$F$106)</f>
        <v>0</v>
      </c>
      <c r="FF109">
        <f>COUNTIFS('150 TS and Hurricane DATA'!$I$5:$I$498,$E$106,'150 TS and Hurricane DATA'!$J$5:$J$498,$E109,'150 TS and Hurricane DATA'!$H$5:$H$498,FF$5,'150 TS and Hurricane DATA'!$K$5:$K$498,$F$106)</f>
        <v>0</v>
      </c>
      <c r="FG109">
        <f>COUNTIFS('150 TS and Hurricane DATA'!$I$5:$I$498,$E$106,'150 TS and Hurricane DATA'!$J$5:$J$498,$E109,'150 TS and Hurricane DATA'!$H$5:$H$498,FG$5,'150 TS and Hurricane DATA'!$K$5:$K$498,$F$106)</f>
        <v>0</v>
      </c>
      <c r="FH109">
        <f>COUNTIFS('150 TS and Hurricane DATA'!$I$5:$I$498,$E$106,'150 TS and Hurricane DATA'!$J$5:$J$498,$E109,'150 TS and Hurricane DATA'!$H$5:$H$498,FH$5,'150 TS and Hurricane DATA'!$K$5:$K$498,$F$106)</f>
        <v>0</v>
      </c>
      <c r="FI109">
        <f>COUNTIFS('150 TS and Hurricane DATA'!$I$5:$I$498,$E$106,'150 TS and Hurricane DATA'!$J$5:$J$498,$E109,'150 TS and Hurricane DATA'!$H$5:$H$498,FI$5,'150 TS and Hurricane DATA'!$K$5:$K$498,$F$106)</f>
        <v>0</v>
      </c>
      <c r="FJ109">
        <f>COUNTIFS('150 TS and Hurricane DATA'!$I$5:$I$498,$E$106,'150 TS and Hurricane DATA'!$J$5:$J$498,$E109,'150 TS and Hurricane DATA'!$H$5:$H$498,FJ$5,'150 TS and Hurricane DATA'!$K$5:$K$498,$F$106)</f>
        <v>0</v>
      </c>
      <c r="FK109">
        <f>COUNTIFS('150 TS and Hurricane DATA'!$I$5:$I$498,$E$106,'150 TS and Hurricane DATA'!$J$5:$J$498,$E109,'150 TS and Hurricane DATA'!$H$5:$H$498,FK$5,'150 TS and Hurricane DATA'!$K$5:$K$498,$F$106)</f>
        <v>0</v>
      </c>
      <c r="FL109">
        <f>COUNTIFS('150 TS and Hurricane DATA'!$I$5:$I$498,$E$106,'150 TS and Hurricane DATA'!$J$5:$J$498,$E109,'150 TS and Hurricane DATA'!$H$5:$H$498,FL$5,'150 TS and Hurricane DATA'!$K$5:$K$498,$F$106)</f>
        <v>0</v>
      </c>
      <c r="FM109">
        <f>COUNTIFS('150 TS and Hurricane DATA'!$I$5:$I$498,$E$106,'150 TS and Hurricane DATA'!$J$5:$J$498,$E109,'150 TS and Hurricane DATA'!$H$5:$H$498,FM$5,'150 TS and Hurricane DATA'!$K$5:$K$498,$F$106)</f>
        <v>0</v>
      </c>
      <c r="FN109">
        <f>COUNTIFS('150 TS and Hurricane DATA'!$I$5:$I$498,$E$106,'150 TS and Hurricane DATA'!$J$5:$J$498,$E109,'150 TS and Hurricane DATA'!$H$5:$H$498,FN$5,'150 TS and Hurricane DATA'!$K$5:$K$498,$F$106)</f>
        <v>0</v>
      </c>
      <c r="FO109">
        <f>COUNTIFS('150 TS and Hurricane DATA'!$I$5:$I$498,$E$106,'150 TS and Hurricane DATA'!$J$5:$J$498,$E109,'150 TS and Hurricane DATA'!$H$5:$H$498,FO$5,'150 TS and Hurricane DATA'!$K$5:$K$498,$F$106)</f>
        <v>0</v>
      </c>
      <c r="FP109">
        <f>COUNTIFS('150 TS and Hurricane DATA'!$I$5:$I$498,$E$106,'150 TS and Hurricane DATA'!$J$5:$J$498,$E109,'150 TS and Hurricane DATA'!$H$5:$H$498,FP$5,'150 TS and Hurricane DATA'!$K$5:$K$498,$F$106)</f>
        <v>0</v>
      </c>
      <c r="FQ109">
        <f>COUNTIFS('150 TS and Hurricane DATA'!$I$5:$I$498,$E$106,'150 TS and Hurricane DATA'!$J$5:$J$498,$E109,'150 TS and Hurricane DATA'!$H$5:$H$498,FQ$5,'150 TS and Hurricane DATA'!$K$5:$K$498,$F$106)</f>
        <v>0</v>
      </c>
      <c r="FR109">
        <f>COUNTIFS('150 TS and Hurricane DATA'!$I$5:$I$498,$E$106,'150 TS and Hurricane DATA'!$J$5:$J$498,$E109,'150 TS and Hurricane DATA'!$H$5:$H$498,FR$5,'150 TS and Hurricane DATA'!$K$5:$K$498,$F$106)</f>
        <v>0</v>
      </c>
      <c r="FS109">
        <f>COUNTIFS('150 TS and Hurricane DATA'!$I$5:$I$498,$E$106,'150 TS and Hurricane DATA'!$J$5:$J$498,$E109,'150 TS and Hurricane DATA'!$H$5:$H$498,FS$5,'150 TS and Hurricane DATA'!$K$5:$K$498,$F$106)</f>
        <v>0</v>
      </c>
      <c r="FT109">
        <f>COUNTIFS('150 TS and Hurricane DATA'!$I$5:$I$498,$E$106,'150 TS and Hurricane DATA'!$J$5:$J$498,$E109,'150 TS and Hurricane DATA'!$H$5:$H$498,FT$5,'150 TS and Hurricane DATA'!$K$5:$K$498,$F$106)</f>
        <v>0</v>
      </c>
      <c r="FV109">
        <f>SUM(F109:FT109)</f>
        <v>0</v>
      </c>
    </row>
    <row r="110" spans="2:183">
      <c r="B110" s="129"/>
      <c r="D110" s="27" t="s">
        <v>29</v>
      </c>
      <c r="E110" s="161">
        <v>4</v>
      </c>
      <c r="F110">
        <f>COUNTIFS('150 TS and Hurricane DATA'!$I$5:$I$498,$E$106,'150 TS and Hurricane DATA'!$J$5:$J$498,$E110,'150 TS and Hurricane DATA'!$H$5:$H$498,F$5,'150 TS and Hurricane DATA'!$K$5:$K$498,$F$106)</f>
        <v>0</v>
      </c>
      <c r="G110">
        <f>COUNTIFS('150 TS and Hurricane DATA'!$I$5:$I$498,$E$106,'150 TS and Hurricane DATA'!$J$5:$J$498,$E110,'150 TS and Hurricane DATA'!$H$5:$H$498,G$5,'150 TS and Hurricane DATA'!$K$5:$K$498,$F$106)</f>
        <v>0</v>
      </c>
      <c r="H110">
        <f>COUNTIFS('150 TS and Hurricane DATA'!$I$5:$I$498,$E$106,'150 TS and Hurricane DATA'!$J$5:$J$498,$E110,'150 TS and Hurricane DATA'!$H$5:$H$498,H$5,'150 TS and Hurricane DATA'!$K$5:$K$498,$F$106)</f>
        <v>0</v>
      </c>
      <c r="I110">
        <f>COUNTIFS('150 TS and Hurricane DATA'!$I$5:$I$498,$E$106,'150 TS and Hurricane DATA'!$J$5:$J$498,$E110,'150 TS and Hurricane DATA'!$H$5:$H$498,I$5,'150 TS and Hurricane DATA'!$K$5:$K$498,$F$106)</f>
        <v>0</v>
      </c>
      <c r="J110">
        <f>COUNTIFS('150 TS and Hurricane DATA'!$I$5:$I$498,$E$106,'150 TS and Hurricane DATA'!$J$5:$J$498,$E110,'150 TS and Hurricane DATA'!$H$5:$H$498,J$5,'150 TS and Hurricane DATA'!$K$5:$K$498,$F$106)</f>
        <v>0</v>
      </c>
      <c r="K110">
        <f>COUNTIFS('150 TS and Hurricane DATA'!$I$5:$I$498,$E$106,'150 TS and Hurricane DATA'!$J$5:$J$498,$E110,'150 TS and Hurricane DATA'!$H$5:$H$498,K$5,'150 TS and Hurricane DATA'!$K$5:$K$498,$F$106)</f>
        <v>0</v>
      </c>
      <c r="L110">
        <f>COUNTIFS('150 TS and Hurricane DATA'!$I$5:$I$498,$E$106,'150 TS and Hurricane DATA'!$J$5:$J$498,$E110,'150 TS and Hurricane DATA'!$H$5:$H$498,L$5,'150 TS and Hurricane DATA'!$K$5:$K$498,$F$106)</f>
        <v>0</v>
      </c>
      <c r="M110">
        <f>COUNTIFS('150 TS and Hurricane DATA'!$I$5:$I$498,$E$106,'150 TS and Hurricane DATA'!$J$5:$J$498,$E110,'150 TS and Hurricane DATA'!$H$5:$H$498,M$5,'150 TS and Hurricane DATA'!$K$5:$K$498,$F$106)</f>
        <v>0</v>
      </c>
      <c r="N110">
        <f>COUNTIFS('150 TS and Hurricane DATA'!$I$5:$I$498,$E$106,'150 TS and Hurricane DATA'!$J$5:$J$498,$E110,'150 TS and Hurricane DATA'!$H$5:$H$498,N$5,'150 TS and Hurricane DATA'!$K$5:$K$498,$F$106)</f>
        <v>0</v>
      </c>
      <c r="O110">
        <f>COUNTIFS('150 TS and Hurricane DATA'!$I$5:$I$498,$E$106,'150 TS and Hurricane DATA'!$J$5:$J$498,$E110,'150 TS and Hurricane DATA'!$H$5:$H$498,O$5,'150 TS and Hurricane DATA'!$K$5:$K$498,$F$106)</f>
        <v>0</v>
      </c>
      <c r="P110">
        <f>COUNTIFS('150 TS and Hurricane DATA'!$I$5:$I$498,$E$106,'150 TS and Hurricane DATA'!$J$5:$J$498,$E110,'150 TS and Hurricane DATA'!$H$5:$H$498,P$5,'150 TS and Hurricane DATA'!$K$5:$K$498,$F$106)</f>
        <v>0</v>
      </c>
      <c r="Q110">
        <f>COUNTIFS('150 TS and Hurricane DATA'!$I$5:$I$498,$E$106,'150 TS and Hurricane DATA'!$J$5:$J$498,$E110,'150 TS and Hurricane DATA'!$H$5:$H$498,Q$5,'150 TS and Hurricane DATA'!$K$5:$K$498,$F$106)</f>
        <v>0</v>
      </c>
      <c r="R110">
        <f>COUNTIFS('150 TS and Hurricane DATA'!$I$5:$I$498,$E$106,'150 TS and Hurricane DATA'!$J$5:$J$498,$E110,'150 TS and Hurricane DATA'!$H$5:$H$498,R$5,'150 TS and Hurricane DATA'!$K$5:$K$498,$F$106)</f>
        <v>0</v>
      </c>
      <c r="S110">
        <f>COUNTIFS('150 TS and Hurricane DATA'!$I$5:$I$498,$E$106,'150 TS and Hurricane DATA'!$J$5:$J$498,$E110,'150 TS and Hurricane DATA'!$H$5:$H$498,S$5,'150 TS and Hurricane DATA'!$K$5:$K$498,$F$106)</f>
        <v>0</v>
      </c>
      <c r="T110">
        <f>COUNTIFS('150 TS and Hurricane DATA'!$I$5:$I$498,$E$106,'150 TS and Hurricane DATA'!$J$5:$J$498,$E110,'150 TS and Hurricane DATA'!$H$5:$H$498,T$5,'150 TS and Hurricane DATA'!$K$5:$K$498,$F$106)</f>
        <v>0</v>
      </c>
      <c r="U110">
        <f>COUNTIFS('150 TS and Hurricane DATA'!$I$5:$I$498,$E$106,'150 TS and Hurricane DATA'!$J$5:$J$498,$E110,'150 TS and Hurricane DATA'!$H$5:$H$498,U$5,'150 TS and Hurricane DATA'!$K$5:$K$498,$F$106)</f>
        <v>0</v>
      </c>
      <c r="V110">
        <f>COUNTIFS('150 TS and Hurricane DATA'!$I$5:$I$498,$E$106,'150 TS and Hurricane DATA'!$J$5:$J$498,$E110,'150 TS and Hurricane DATA'!$H$5:$H$498,V$5,'150 TS and Hurricane DATA'!$K$5:$K$498,$F$106)</f>
        <v>0</v>
      </c>
      <c r="W110">
        <f>COUNTIFS('150 TS and Hurricane DATA'!$I$5:$I$498,$E$106,'150 TS and Hurricane DATA'!$J$5:$J$498,$E110,'150 TS and Hurricane DATA'!$H$5:$H$498,W$5,'150 TS and Hurricane DATA'!$K$5:$K$498,$F$106)</f>
        <v>0</v>
      </c>
      <c r="X110">
        <f>COUNTIFS('150 TS and Hurricane DATA'!$I$5:$I$498,$E$106,'150 TS and Hurricane DATA'!$J$5:$J$498,$E110,'150 TS and Hurricane DATA'!$H$5:$H$498,X$5,'150 TS and Hurricane DATA'!$K$5:$K$498,$F$106)</f>
        <v>0</v>
      </c>
      <c r="Y110">
        <f>COUNTIFS('150 TS and Hurricane DATA'!$I$5:$I$498,$E$106,'150 TS and Hurricane DATA'!$J$5:$J$498,$E110,'150 TS and Hurricane DATA'!$H$5:$H$498,Y$5,'150 TS and Hurricane DATA'!$K$5:$K$498,$F$106)</f>
        <v>0</v>
      </c>
      <c r="Z110">
        <f>COUNTIFS('150 TS and Hurricane DATA'!$I$5:$I$498,$E$106,'150 TS and Hurricane DATA'!$J$5:$J$498,$E110,'150 TS and Hurricane DATA'!$H$5:$H$498,Z$5,'150 TS and Hurricane DATA'!$K$5:$K$498,$F$106)</f>
        <v>0</v>
      </c>
      <c r="AA110">
        <f>COUNTIFS('150 TS and Hurricane DATA'!$I$5:$I$498,$E$106,'150 TS and Hurricane DATA'!$J$5:$J$498,$E110,'150 TS and Hurricane DATA'!$H$5:$H$498,AA$5,'150 TS and Hurricane DATA'!$K$5:$K$498,$F$106)</f>
        <v>0</v>
      </c>
      <c r="AB110">
        <f>COUNTIFS('150 TS and Hurricane DATA'!$I$5:$I$498,$E$106,'150 TS and Hurricane DATA'!$J$5:$J$498,$E110,'150 TS and Hurricane DATA'!$H$5:$H$498,AB$5,'150 TS and Hurricane DATA'!$K$5:$K$498,$F$106)</f>
        <v>0</v>
      </c>
      <c r="AC110">
        <f>COUNTIFS('150 TS and Hurricane DATA'!$I$5:$I$498,$E$106,'150 TS and Hurricane DATA'!$J$5:$J$498,$E110,'150 TS and Hurricane DATA'!$H$5:$H$498,AC$5,'150 TS and Hurricane DATA'!$K$5:$K$498,$F$106)</f>
        <v>0</v>
      </c>
      <c r="AD110">
        <f>COUNTIFS('150 TS and Hurricane DATA'!$I$5:$I$498,$E$106,'150 TS and Hurricane DATA'!$J$5:$J$498,$E110,'150 TS and Hurricane DATA'!$H$5:$H$498,AD$5,'150 TS and Hurricane DATA'!$K$5:$K$498,$F$106)</f>
        <v>0</v>
      </c>
      <c r="AE110">
        <f>COUNTIFS('150 TS and Hurricane DATA'!$I$5:$I$498,$E$106,'150 TS and Hurricane DATA'!$J$5:$J$498,$E110,'150 TS and Hurricane DATA'!$H$5:$H$498,AE$5,'150 TS and Hurricane DATA'!$K$5:$K$498,$F$106)</f>
        <v>0</v>
      </c>
      <c r="AF110">
        <f>COUNTIFS('150 TS and Hurricane DATA'!$I$5:$I$498,$E$106,'150 TS and Hurricane DATA'!$J$5:$J$498,$E110,'150 TS and Hurricane DATA'!$H$5:$H$498,AF$5,'150 TS and Hurricane DATA'!$K$5:$K$498,$F$106)</f>
        <v>0</v>
      </c>
      <c r="AG110">
        <f>COUNTIFS('150 TS and Hurricane DATA'!$I$5:$I$498,$E$106,'150 TS and Hurricane DATA'!$J$5:$J$498,$E110,'150 TS and Hurricane DATA'!$H$5:$H$498,AG$5,'150 TS and Hurricane DATA'!$K$5:$K$498,$F$106)</f>
        <v>0</v>
      </c>
      <c r="AH110">
        <f>COUNTIFS('150 TS and Hurricane DATA'!$I$5:$I$498,$E$106,'150 TS and Hurricane DATA'!$J$5:$J$498,$E110,'150 TS and Hurricane DATA'!$H$5:$H$498,AH$5,'150 TS and Hurricane DATA'!$K$5:$K$498,$F$106)</f>
        <v>0</v>
      </c>
      <c r="AI110">
        <f>COUNTIFS('150 TS and Hurricane DATA'!$I$5:$I$498,$E$106,'150 TS and Hurricane DATA'!$J$5:$J$498,$E110,'150 TS and Hurricane DATA'!$H$5:$H$498,AI$5,'150 TS and Hurricane DATA'!$K$5:$K$498,$F$106)</f>
        <v>0</v>
      </c>
      <c r="AJ110">
        <f>COUNTIFS('150 TS and Hurricane DATA'!$I$5:$I$498,$E$106,'150 TS and Hurricane DATA'!$J$5:$J$498,$E110,'150 TS and Hurricane DATA'!$H$5:$H$498,AJ$5,'150 TS and Hurricane DATA'!$K$5:$K$498,$F$106)</f>
        <v>0</v>
      </c>
      <c r="AK110">
        <f>COUNTIFS('150 TS and Hurricane DATA'!$I$5:$I$498,$E$106,'150 TS and Hurricane DATA'!$J$5:$J$498,$E110,'150 TS and Hurricane DATA'!$H$5:$H$498,AK$5,'150 TS and Hurricane DATA'!$K$5:$K$498,$F$106)</f>
        <v>0</v>
      </c>
      <c r="AL110">
        <f>COUNTIFS('150 TS and Hurricane DATA'!$I$5:$I$498,$E$106,'150 TS and Hurricane DATA'!$J$5:$J$498,$E110,'150 TS and Hurricane DATA'!$H$5:$H$498,AL$5,'150 TS and Hurricane DATA'!$K$5:$K$498,$F$106)</f>
        <v>0</v>
      </c>
      <c r="AM110">
        <f>COUNTIFS('150 TS and Hurricane DATA'!$I$5:$I$498,$E$106,'150 TS and Hurricane DATA'!$J$5:$J$498,$E110,'150 TS and Hurricane DATA'!$H$5:$H$498,AM$5,'150 TS and Hurricane DATA'!$K$5:$K$498,$F$106)</f>
        <v>0</v>
      </c>
      <c r="AN110">
        <f>COUNTIFS('150 TS and Hurricane DATA'!$I$5:$I$498,$E$106,'150 TS and Hurricane DATA'!$J$5:$J$498,$E110,'150 TS and Hurricane DATA'!$H$5:$H$498,AN$5,'150 TS and Hurricane DATA'!$K$5:$K$498,$F$106)</f>
        <v>0</v>
      </c>
      <c r="AO110">
        <f>COUNTIFS('150 TS and Hurricane DATA'!$I$5:$I$498,$E$106,'150 TS and Hurricane DATA'!$J$5:$J$498,$E110,'150 TS and Hurricane DATA'!$H$5:$H$498,AO$5,'150 TS and Hurricane DATA'!$K$5:$K$498,$F$106)</f>
        <v>0</v>
      </c>
      <c r="AP110">
        <f>COUNTIFS('150 TS and Hurricane DATA'!$I$5:$I$498,$E$106,'150 TS and Hurricane DATA'!$J$5:$J$498,$E110,'150 TS and Hurricane DATA'!$H$5:$H$498,AP$5,'150 TS and Hurricane DATA'!$K$5:$K$498,$F$106)</f>
        <v>0</v>
      </c>
      <c r="AQ110">
        <f>COUNTIFS('150 TS and Hurricane DATA'!$I$5:$I$498,$E$106,'150 TS and Hurricane DATA'!$J$5:$J$498,$E110,'150 TS and Hurricane DATA'!$H$5:$H$498,AQ$5,'150 TS and Hurricane DATA'!$K$5:$K$498,$F$106)</f>
        <v>0</v>
      </c>
      <c r="AR110">
        <f>COUNTIFS('150 TS and Hurricane DATA'!$I$5:$I$498,$E$106,'150 TS and Hurricane DATA'!$J$5:$J$498,$E110,'150 TS and Hurricane DATA'!$H$5:$H$498,AR$5,'150 TS and Hurricane DATA'!$K$5:$K$498,$F$106)</f>
        <v>0</v>
      </c>
      <c r="AS110">
        <f>COUNTIFS('150 TS and Hurricane DATA'!$I$5:$I$498,$E$106,'150 TS and Hurricane DATA'!$J$5:$J$498,$E110,'150 TS and Hurricane DATA'!$H$5:$H$498,AS$5,'150 TS and Hurricane DATA'!$K$5:$K$498,$F$106)</f>
        <v>0</v>
      </c>
      <c r="AT110">
        <f>COUNTIFS('150 TS and Hurricane DATA'!$I$5:$I$498,$E$106,'150 TS and Hurricane DATA'!$J$5:$J$498,$E110,'150 TS and Hurricane DATA'!$H$5:$H$498,AT$5,'150 TS and Hurricane DATA'!$K$5:$K$498,$F$106)</f>
        <v>0</v>
      </c>
      <c r="AU110">
        <f>COUNTIFS('150 TS and Hurricane DATA'!$I$5:$I$498,$E$106,'150 TS and Hurricane DATA'!$J$5:$J$498,$E110,'150 TS and Hurricane DATA'!$H$5:$H$498,AU$5,'150 TS and Hurricane DATA'!$K$5:$K$498,$F$106)</f>
        <v>0</v>
      </c>
      <c r="AV110">
        <f>COUNTIFS('150 TS and Hurricane DATA'!$I$5:$I$498,$E$106,'150 TS and Hurricane DATA'!$J$5:$J$498,$E110,'150 TS and Hurricane DATA'!$H$5:$H$498,AV$5,'150 TS and Hurricane DATA'!$K$5:$K$498,$F$106)</f>
        <v>0</v>
      </c>
      <c r="AW110">
        <f>COUNTIFS('150 TS and Hurricane DATA'!$I$5:$I$498,$E$106,'150 TS and Hurricane DATA'!$J$5:$J$498,$E110,'150 TS and Hurricane DATA'!$H$5:$H$498,AW$5,'150 TS and Hurricane DATA'!$K$5:$K$498,$F$106)</f>
        <v>0</v>
      </c>
      <c r="AX110">
        <f>COUNTIFS('150 TS and Hurricane DATA'!$I$5:$I$498,$E$106,'150 TS and Hurricane DATA'!$J$5:$J$498,$E110,'150 TS and Hurricane DATA'!$H$5:$H$498,AX$5,'150 TS and Hurricane DATA'!$K$5:$K$498,$F$106)</f>
        <v>0</v>
      </c>
      <c r="AY110">
        <f>COUNTIFS('150 TS and Hurricane DATA'!$I$5:$I$498,$E$106,'150 TS and Hurricane DATA'!$J$5:$J$498,$E110,'150 TS and Hurricane DATA'!$H$5:$H$498,AY$5,'150 TS and Hurricane DATA'!$K$5:$K$498,$F$106)</f>
        <v>0</v>
      </c>
      <c r="AZ110">
        <f>COUNTIFS('150 TS and Hurricane DATA'!$I$5:$I$498,$E$106,'150 TS and Hurricane DATA'!$J$5:$J$498,$E110,'150 TS and Hurricane DATA'!$H$5:$H$498,AZ$5,'150 TS and Hurricane DATA'!$K$5:$K$498,$F$106)</f>
        <v>0</v>
      </c>
      <c r="BA110">
        <f>COUNTIFS('150 TS and Hurricane DATA'!$I$5:$I$498,$E$106,'150 TS and Hurricane DATA'!$J$5:$J$498,$E110,'150 TS and Hurricane DATA'!$H$5:$H$498,BA$5,'150 TS and Hurricane DATA'!$K$5:$K$498,$F$106)</f>
        <v>0</v>
      </c>
      <c r="BB110">
        <f>COUNTIFS('150 TS and Hurricane DATA'!$I$5:$I$498,$E$106,'150 TS and Hurricane DATA'!$J$5:$J$498,$E110,'150 TS and Hurricane DATA'!$H$5:$H$498,BB$5,'150 TS and Hurricane DATA'!$K$5:$K$498,$F$106)</f>
        <v>0</v>
      </c>
      <c r="BC110">
        <f>COUNTIFS('150 TS and Hurricane DATA'!$I$5:$I$498,$E$106,'150 TS and Hurricane DATA'!$J$5:$J$498,$E110,'150 TS and Hurricane DATA'!$H$5:$H$498,BC$5,'150 TS and Hurricane DATA'!$K$5:$K$498,$F$106)</f>
        <v>0</v>
      </c>
      <c r="BD110">
        <f>COUNTIFS('150 TS and Hurricane DATA'!$I$5:$I$498,$E$106,'150 TS and Hurricane DATA'!$J$5:$J$498,$E110,'150 TS and Hurricane DATA'!$H$5:$H$498,BD$5,'150 TS and Hurricane DATA'!$K$5:$K$498,$F$106)</f>
        <v>0</v>
      </c>
      <c r="BE110">
        <f>COUNTIFS('150 TS and Hurricane DATA'!$I$5:$I$498,$E$106,'150 TS and Hurricane DATA'!$J$5:$J$498,$E110,'150 TS and Hurricane DATA'!$H$5:$H$498,BE$5,'150 TS and Hurricane DATA'!$K$5:$K$498,$F$106)</f>
        <v>0</v>
      </c>
      <c r="BF110">
        <f>COUNTIFS('150 TS and Hurricane DATA'!$I$5:$I$498,$E$106,'150 TS and Hurricane DATA'!$J$5:$J$498,$E110,'150 TS and Hurricane DATA'!$H$5:$H$498,BF$5,'150 TS and Hurricane DATA'!$K$5:$K$498,$F$106)</f>
        <v>0</v>
      </c>
      <c r="BG110">
        <f>COUNTIFS('150 TS and Hurricane DATA'!$I$5:$I$498,$E$106,'150 TS and Hurricane DATA'!$J$5:$J$498,$E110,'150 TS and Hurricane DATA'!$H$5:$H$498,BG$5,'150 TS and Hurricane DATA'!$K$5:$K$498,$F$106)</f>
        <v>0</v>
      </c>
      <c r="BH110">
        <f>COUNTIFS('150 TS and Hurricane DATA'!$I$5:$I$498,$E$106,'150 TS and Hurricane DATA'!$J$5:$J$498,$E110,'150 TS and Hurricane DATA'!$H$5:$H$498,BH$5,'150 TS and Hurricane DATA'!$K$5:$K$498,$F$106)</f>
        <v>0</v>
      </c>
      <c r="BI110">
        <f>COUNTIFS('150 TS and Hurricane DATA'!$I$5:$I$498,$E$106,'150 TS and Hurricane DATA'!$J$5:$J$498,$E110,'150 TS and Hurricane DATA'!$H$5:$H$498,BI$5,'150 TS and Hurricane DATA'!$K$5:$K$498,$F$106)</f>
        <v>0</v>
      </c>
      <c r="BJ110">
        <f>COUNTIFS('150 TS and Hurricane DATA'!$I$5:$I$498,$E$106,'150 TS and Hurricane DATA'!$J$5:$J$498,$E110,'150 TS and Hurricane DATA'!$H$5:$H$498,BJ$5,'150 TS and Hurricane DATA'!$K$5:$K$498,$F$106)</f>
        <v>0</v>
      </c>
      <c r="BK110">
        <f>COUNTIFS('150 TS and Hurricane DATA'!$I$5:$I$498,$E$106,'150 TS and Hurricane DATA'!$J$5:$J$498,$E110,'150 TS and Hurricane DATA'!$H$5:$H$498,BK$5,'150 TS and Hurricane DATA'!$K$5:$K$498,$F$106)</f>
        <v>0</v>
      </c>
      <c r="BL110">
        <f>COUNTIFS('150 TS and Hurricane DATA'!$I$5:$I$498,$E$106,'150 TS and Hurricane DATA'!$J$5:$J$498,$E110,'150 TS and Hurricane DATA'!$H$5:$H$498,BL$5,'150 TS and Hurricane DATA'!$K$5:$K$498,$F$106)</f>
        <v>0</v>
      </c>
      <c r="BM110">
        <f>COUNTIFS('150 TS and Hurricane DATA'!$I$5:$I$498,$E$106,'150 TS and Hurricane DATA'!$J$5:$J$498,$E110,'150 TS and Hurricane DATA'!$H$5:$H$498,BM$5,'150 TS and Hurricane DATA'!$K$5:$K$498,$F$106)</f>
        <v>0</v>
      </c>
      <c r="BN110">
        <f>COUNTIFS('150 TS and Hurricane DATA'!$I$5:$I$498,$E$106,'150 TS and Hurricane DATA'!$J$5:$J$498,$E110,'150 TS and Hurricane DATA'!$H$5:$H$498,BN$5,'150 TS and Hurricane DATA'!$K$5:$K$498,$F$106)</f>
        <v>0</v>
      </c>
      <c r="BO110">
        <f>COUNTIFS('150 TS and Hurricane DATA'!$I$5:$I$498,$E$106,'150 TS and Hurricane DATA'!$J$5:$J$498,$E110,'150 TS and Hurricane DATA'!$H$5:$H$498,BO$5,'150 TS and Hurricane DATA'!$K$5:$K$498,$F$106)</f>
        <v>0</v>
      </c>
      <c r="BP110">
        <f>COUNTIFS('150 TS and Hurricane DATA'!$I$5:$I$498,$E$106,'150 TS and Hurricane DATA'!$J$5:$J$498,$E110,'150 TS and Hurricane DATA'!$H$5:$H$498,BP$5,'150 TS and Hurricane DATA'!$K$5:$K$498,$F$106)</f>
        <v>0</v>
      </c>
      <c r="BQ110">
        <f>COUNTIFS('150 TS and Hurricane DATA'!$I$5:$I$498,$E$106,'150 TS and Hurricane DATA'!$J$5:$J$498,$E110,'150 TS and Hurricane DATA'!$H$5:$H$498,BQ$5,'150 TS and Hurricane DATA'!$K$5:$K$498,$F$106)</f>
        <v>0</v>
      </c>
      <c r="BR110">
        <f>COUNTIFS('150 TS and Hurricane DATA'!$I$5:$I$498,$E$106,'150 TS and Hurricane DATA'!$J$5:$J$498,$E110,'150 TS and Hurricane DATA'!$H$5:$H$498,BR$5,'150 TS and Hurricane DATA'!$K$5:$K$498,$F$106)</f>
        <v>0</v>
      </c>
      <c r="BS110">
        <f>COUNTIFS('150 TS and Hurricane DATA'!$I$5:$I$498,$E$106,'150 TS and Hurricane DATA'!$J$5:$J$498,$E110,'150 TS and Hurricane DATA'!$H$5:$H$498,BS$5,'150 TS and Hurricane DATA'!$K$5:$K$498,$F$106)</f>
        <v>0</v>
      </c>
      <c r="BT110">
        <f>COUNTIFS('150 TS and Hurricane DATA'!$I$5:$I$498,$E$106,'150 TS and Hurricane DATA'!$J$5:$J$498,$E110,'150 TS and Hurricane DATA'!$H$5:$H$498,BT$5,'150 TS and Hurricane DATA'!$K$5:$K$498,$F$106)</f>
        <v>0</v>
      </c>
      <c r="BU110">
        <f>COUNTIFS('150 TS and Hurricane DATA'!$I$5:$I$498,$E$106,'150 TS and Hurricane DATA'!$J$5:$J$498,$E110,'150 TS and Hurricane DATA'!$H$5:$H$498,BU$5,'150 TS and Hurricane DATA'!$K$5:$K$498,$F$106)</f>
        <v>0</v>
      </c>
      <c r="BV110">
        <f>COUNTIFS('150 TS and Hurricane DATA'!$I$5:$I$498,$E$106,'150 TS and Hurricane DATA'!$J$5:$J$498,$E110,'150 TS and Hurricane DATA'!$H$5:$H$498,BV$5,'150 TS and Hurricane DATA'!$K$5:$K$498,$F$106)</f>
        <v>0</v>
      </c>
      <c r="BW110">
        <f>COUNTIFS('150 TS and Hurricane DATA'!$I$5:$I$498,$E$106,'150 TS and Hurricane DATA'!$J$5:$J$498,$E110,'150 TS and Hurricane DATA'!$H$5:$H$498,BW$5,'150 TS and Hurricane DATA'!$K$5:$K$498,$F$106)</f>
        <v>0</v>
      </c>
      <c r="BX110">
        <f>COUNTIFS('150 TS and Hurricane DATA'!$I$5:$I$498,$E$106,'150 TS and Hurricane DATA'!$J$5:$J$498,$E110,'150 TS and Hurricane DATA'!$H$5:$H$498,BX$5,'150 TS and Hurricane DATA'!$K$5:$K$498,$F$106)</f>
        <v>0</v>
      </c>
      <c r="BY110">
        <f>COUNTIFS('150 TS and Hurricane DATA'!$I$5:$I$498,$E$106,'150 TS and Hurricane DATA'!$J$5:$J$498,$E110,'150 TS and Hurricane DATA'!$H$5:$H$498,BY$5,'150 TS and Hurricane DATA'!$K$5:$K$498,$F$106)</f>
        <v>0</v>
      </c>
      <c r="BZ110">
        <f>COUNTIFS('150 TS and Hurricane DATA'!$I$5:$I$498,$E$106,'150 TS and Hurricane DATA'!$J$5:$J$498,$E110,'150 TS and Hurricane DATA'!$H$5:$H$498,BZ$5,'150 TS and Hurricane DATA'!$K$5:$K$498,$F$106)</f>
        <v>0</v>
      </c>
      <c r="CA110">
        <f>COUNTIFS('150 TS and Hurricane DATA'!$I$5:$I$498,$E$106,'150 TS and Hurricane DATA'!$J$5:$J$498,$E110,'150 TS and Hurricane DATA'!$H$5:$H$498,CA$5,'150 TS and Hurricane DATA'!$K$5:$K$498,$F$106)</f>
        <v>0</v>
      </c>
      <c r="CB110">
        <f>COUNTIFS('150 TS and Hurricane DATA'!$I$5:$I$498,$E$106,'150 TS and Hurricane DATA'!$J$5:$J$498,$E110,'150 TS and Hurricane DATA'!$H$5:$H$498,CB$5,'150 TS and Hurricane DATA'!$K$5:$K$498,$F$106)</f>
        <v>0</v>
      </c>
      <c r="CC110">
        <f>COUNTIFS('150 TS and Hurricane DATA'!$I$5:$I$498,$E$106,'150 TS and Hurricane DATA'!$J$5:$J$498,$E110,'150 TS and Hurricane DATA'!$H$5:$H$498,CC$5,'150 TS and Hurricane DATA'!$K$5:$K$498,$F$106)</f>
        <v>0</v>
      </c>
      <c r="CD110">
        <f>COUNTIFS('150 TS and Hurricane DATA'!$I$5:$I$498,$E$106,'150 TS and Hurricane DATA'!$J$5:$J$498,$E110,'150 TS and Hurricane DATA'!$H$5:$H$498,CD$5,'150 TS and Hurricane DATA'!$K$5:$K$498,$F$106)</f>
        <v>0</v>
      </c>
      <c r="CE110">
        <f>COUNTIFS('150 TS and Hurricane DATA'!$I$5:$I$498,$E$106,'150 TS and Hurricane DATA'!$J$5:$J$498,$E110,'150 TS and Hurricane DATA'!$H$5:$H$498,CE$5,'150 TS and Hurricane DATA'!$K$5:$K$498,$F$106)</f>
        <v>0</v>
      </c>
      <c r="CF110">
        <f>COUNTIFS('150 TS and Hurricane DATA'!$I$5:$I$498,$E$106,'150 TS and Hurricane DATA'!$J$5:$J$498,$E110,'150 TS and Hurricane DATA'!$H$5:$H$498,CF$5,'150 TS and Hurricane DATA'!$K$5:$K$498,$F$106)</f>
        <v>0</v>
      </c>
      <c r="CG110">
        <f>COUNTIFS('150 TS and Hurricane DATA'!$I$5:$I$498,$E$106,'150 TS and Hurricane DATA'!$J$5:$J$498,$E110,'150 TS and Hurricane DATA'!$H$5:$H$498,CG$5,'150 TS and Hurricane DATA'!$K$5:$K$498,$F$106)</f>
        <v>0</v>
      </c>
      <c r="CH110">
        <f>COUNTIFS('150 TS and Hurricane DATA'!$I$5:$I$498,$E$106,'150 TS and Hurricane DATA'!$J$5:$J$498,$E110,'150 TS and Hurricane DATA'!$H$5:$H$498,CH$5,'150 TS and Hurricane DATA'!$K$5:$K$498,$F$106)</f>
        <v>0</v>
      </c>
      <c r="CI110">
        <f>COUNTIFS('150 TS and Hurricane DATA'!$I$5:$I$498,$E$106,'150 TS and Hurricane DATA'!$J$5:$J$498,$E110,'150 TS and Hurricane DATA'!$H$5:$H$498,CI$5,'150 TS and Hurricane DATA'!$K$5:$K$498,$F$106)</f>
        <v>0</v>
      </c>
      <c r="CJ110">
        <f>COUNTIFS('150 TS and Hurricane DATA'!$I$5:$I$498,$E$106,'150 TS and Hurricane DATA'!$J$5:$J$498,$E110,'150 TS and Hurricane DATA'!$H$5:$H$498,CJ$5,'150 TS and Hurricane DATA'!$K$5:$K$498,$F$106)</f>
        <v>0</v>
      </c>
      <c r="CK110">
        <f>COUNTIFS('150 TS and Hurricane DATA'!$I$5:$I$498,$E$106,'150 TS and Hurricane DATA'!$J$5:$J$498,$E110,'150 TS and Hurricane DATA'!$H$5:$H$498,CK$5,'150 TS and Hurricane DATA'!$K$5:$K$498,$F$106)</f>
        <v>0</v>
      </c>
      <c r="CL110">
        <f>COUNTIFS('150 TS and Hurricane DATA'!$I$5:$I$498,$E$106,'150 TS and Hurricane DATA'!$J$5:$J$498,$E110,'150 TS and Hurricane DATA'!$H$5:$H$498,CL$5,'150 TS and Hurricane DATA'!$K$5:$K$498,$F$106)</f>
        <v>0</v>
      </c>
      <c r="CM110">
        <f>COUNTIFS('150 TS and Hurricane DATA'!$I$5:$I$498,$E$106,'150 TS and Hurricane DATA'!$J$5:$J$498,$E110,'150 TS and Hurricane DATA'!$H$5:$H$498,CM$5,'150 TS and Hurricane DATA'!$K$5:$K$498,$F$106)</f>
        <v>0</v>
      </c>
      <c r="CN110">
        <f>COUNTIFS('150 TS and Hurricane DATA'!$I$5:$I$498,$E$106,'150 TS and Hurricane DATA'!$J$5:$J$498,$E110,'150 TS and Hurricane DATA'!$H$5:$H$498,CN$5,'150 TS and Hurricane DATA'!$K$5:$K$498,$F$106)</f>
        <v>0</v>
      </c>
      <c r="CO110">
        <f>COUNTIFS('150 TS and Hurricane DATA'!$I$5:$I$498,$E$106,'150 TS and Hurricane DATA'!$J$5:$J$498,$E110,'150 TS and Hurricane DATA'!$H$5:$H$498,CO$5,'150 TS and Hurricane DATA'!$K$5:$K$498,$F$106)</f>
        <v>0</v>
      </c>
      <c r="CP110">
        <f>COUNTIFS('150 TS and Hurricane DATA'!$I$5:$I$498,$E$106,'150 TS and Hurricane DATA'!$J$5:$J$498,$E110,'150 TS and Hurricane DATA'!$H$5:$H$498,CP$5,'150 TS and Hurricane DATA'!$K$5:$K$498,$F$106)</f>
        <v>0</v>
      </c>
      <c r="CQ110">
        <f>COUNTIFS('150 TS and Hurricane DATA'!$I$5:$I$498,$E$106,'150 TS and Hurricane DATA'!$J$5:$J$498,$E110,'150 TS and Hurricane DATA'!$H$5:$H$498,CQ$5,'150 TS and Hurricane DATA'!$K$5:$K$498,$F$106)</f>
        <v>0</v>
      </c>
      <c r="CR110">
        <f>COUNTIFS('150 TS and Hurricane DATA'!$I$5:$I$498,$E$106,'150 TS and Hurricane DATA'!$J$5:$J$498,$E110,'150 TS and Hurricane DATA'!$H$5:$H$498,CR$5,'150 TS and Hurricane DATA'!$K$5:$K$498,$F$106)</f>
        <v>0</v>
      </c>
      <c r="CS110">
        <f>COUNTIFS('150 TS and Hurricane DATA'!$I$5:$I$498,$E$106,'150 TS and Hurricane DATA'!$J$5:$J$498,$E110,'150 TS and Hurricane DATA'!$H$5:$H$498,CS$5,'150 TS and Hurricane DATA'!$K$5:$K$498,$F$106)</f>
        <v>0</v>
      </c>
      <c r="CT110">
        <f>COUNTIFS('150 TS and Hurricane DATA'!$I$5:$I$498,$E$106,'150 TS and Hurricane DATA'!$J$5:$J$498,$E110,'150 TS and Hurricane DATA'!$H$5:$H$498,CT$5,'150 TS and Hurricane DATA'!$K$5:$K$498,$F$106)</f>
        <v>0</v>
      </c>
      <c r="CU110">
        <f>COUNTIFS('150 TS and Hurricane DATA'!$I$5:$I$498,$E$106,'150 TS and Hurricane DATA'!$J$5:$J$498,$E110,'150 TS and Hurricane DATA'!$H$5:$H$498,CU$5,'150 TS and Hurricane DATA'!$K$5:$K$498,$F$106)</f>
        <v>0</v>
      </c>
      <c r="CV110">
        <f>COUNTIFS('150 TS and Hurricane DATA'!$I$5:$I$498,$E$106,'150 TS and Hurricane DATA'!$J$5:$J$498,$E110,'150 TS and Hurricane DATA'!$H$5:$H$498,CV$5,'150 TS and Hurricane DATA'!$K$5:$K$498,$F$106)</f>
        <v>0</v>
      </c>
      <c r="CW110">
        <f>COUNTIFS('150 TS and Hurricane DATA'!$I$5:$I$498,$E$106,'150 TS and Hurricane DATA'!$J$5:$J$498,$E110,'150 TS and Hurricane DATA'!$H$5:$H$498,CW$5,'150 TS and Hurricane DATA'!$K$5:$K$498,$F$106)</f>
        <v>0</v>
      </c>
      <c r="CX110">
        <f>COUNTIFS('150 TS and Hurricane DATA'!$I$5:$I$498,$E$106,'150 TS and Hurricane DATA'!$J$5:$J$498,$E110,'150 TS and Hurricane DATA'!$H$5:$H$498,CX$5,'150 TS and Hurricane DATA'!$K$5:$K$498,$F$106)</f>
        <v>0</v>
      </c>
      <c r="CY110">
        <f>COUNTIFS('150 TS and Hurricane DATA'!$I$5:$I$498,$E$106,'150 TS and Hurricane DATA'!$J$5:$J$498,$E110,'150 TS and Hurricane DATA'!$H$5:$H$498,CY$5,'150 TS and Hurricane DATA'!$K$5:$K$498,$F$106)</f>
        <v>0</v>
      </c>
      <c r="CZ110">
        <f>COUNTIFS('150 TS and Hurricane DATA'!$I$5:$I$498,$E$106,'150 TS and Hurricane DATA'!$J$5:$J$498,$E110,'150 TS and Hurricane DATA'!$H$5:$H$498,CZ$5,'150 TS and Hurricane DATA'!$K$5:$K$498,$F$106)</f>
        <v>0</v>
      </c>
      <c r="DA110">
        <f>COUNTIFS('150 TS and Hurricane DATA'!$I$5:$I$498,$E$106,'150 TS and Hurricane DATA'!$J$5:$J$498,$E110,'150 TS and Hurricane DATA'!$H$5:$H$498,DA$5,'150 TS and Hurricane DATA'!$K$5:$K$498,$F$106)</f>
        <v>0</v>
      </c>
      <c r="DB110">
        <f>COUNTIFS('150 TS and Hurricane DATA'!$I$5:$I$498,$E$106,'150 TS and Hurricane DATA'!$J$5:$J$498,$E110,'150 TS and Hurricane DATA'!$H$5:$H$498,DB$5,'150 TS and Hurricane DATA'!$K$5:$K$498,$F$106)</f>
        <v>0</v>
      </c>
      <c r="DC110">
        <f>COUNTIFS('150 TS and Hurricane DATA'!$I$5:$I$498,$E$106,'150 TS and Hurricane DATA'!$J$5:$J$498,$E110,'150 TS and Hurricane DATA'!$H$5:$H$498,DC$5,'150 TS and Hurricane DATA'!$K$5:$K$498,$F$106)</f>
        <v>0</v>
      </c>
      <c r="DD110">
        <f>COUNTIFS('150 TS and Hurricane DATA'!$I$5:$I$498,$E$106,'150 TS and Hurricane DATA'!$J$5:$J$498,$E110,'150 TS and Hurricane DATA'!$H$5:$H$498,DD$5,'150 TS and Hurricane DATA'!$K$5:$K$498,$F$106)</f>
        <v>0</v>
      </c>
      <c r="DE110">
        <f>COUNTIFS('150 TS and Hurricane DATA'!$I$5:$I$498,$E$106,'150 TS and Hurricane DATA'!$J$5:$J$498,$E110,'150 TS and Hurricane DATA'!$H$5:$H$498,DE$5,'150 TS and Hurricane DATA'!$K$5:$K$498,$F$106)</f>
        <v>0</v>
      </c>
      <c r="DF110">
        <f>COUNTIFS('150 TS and Hurricane DATA'!$I$5:$I$498,$E$106,'150 TS and Hurricane DATA'!$J$5:$J$498,$E110,'150 TS and Hurricane DATA'!$H$5:$H$498,DF$5,'150 TS and Hurricane DATA'!$K$5:$K$498,$F$106)</f>
        <v>0</v>
      </c>
      <c r="DG110">
        <f>COUNTIFS('150 TS and Hurricane DATA'!$I$5:$I$498,$E$106,'150 TS and Hurricane DATA'!$J$5:$J$498,$E110,'150 TS and Hurricane DATA'!$H$5:$H$498,DG$5,'150 TS and Hurricane DATA'!$K$5:$K$498,$F$106)</f>
        <v>0</v>
      </c>
      <c r="DH110">
        <f>COUNTIFS('150 TS and Hurricane DATA'!$I$5:$I$498,$E$106,'150 TS and Hurricane DATA'!$J$5:$J$498,$E110,'150 TS and Hurricane DATA'!$H$5:$H$498,DH$5,'150 TS and Hurricane DATA'!$K$5:$K$498,$F$106)</f>
        <v>0</v>
      </c>
      <c r="DI110">
        <f>COUNTIFS('150 TS and Hurricane DATA'!$I$5:$I$498,$E$106,'150 TS and Hurricane DATA'!$J$5:$J$498,$E110,'150 TS and Hurricane DATA'!$H$5:$H$498,DI$5,'150 TS and Hurricane DATA'!$K$5:$K$498,$F$106)</f>
        <v>0</v>
      </c>
      <c r="DJ110">
        <f>COUNTIFS('150 TS and Hurricane DATA'!$I$5:$I$498,$E$106,'150 TS and Hurricane DATA'!$J$5:$J$498,$E110,'150 TS and Hurricane DATA'!$H$5:$H$498,DJ$5,'150 TS and Hurricane DATA'!$K$5:$K$498,$F$106)</f>
        <v>0</v>
      </c>
      <c r="DK110">
        <f>COUNTIFS('150 TS and Hurricane DATA'!$I$5:$I$498,$E$106,'150 TS and Hurricane DATA'!$J$5:$J$498,$E110,'150 TS and Hurricane DATA'!$H$5:$H$498,DK$5,'150 TS and Hurricane DATA'!$K$5:$K$498,$F$106)</f>
        <v>0</v>
      </c>
      <c r="DL110">
        <f>COUNTIFS('150 TS and Hurricane DATA'!$I$5:$I$498,$E$106,'150 TS and Hurricane DATA'!$J$5:$J$498,$E110,'150 TS and Hurricane DATA'!$H$5:$H$498,DL$5,'150 TS and Hurricane DATA'!$K$5:$K$498,$F$106)</f>
        <v>0</v>
      </c>
      <c r="DM110">
        <f>COUNTIFS('150 TS and Hurricane DATA'!$I$5:$I$498,$E$106,'150 TS and Hurricane DATA'!$J$5:$J$498,$E110,'150 TS and Hurricane DATA'!$H$5:$H$498,DM$5,'150 TS and Hurricane DATA'!$K$5:$K$498,$F$106)</f>
        <v>0</v>
      </c>
      <c r="DN110">
        <f>COUNTIFS('150 TS and Hurricane DATA'!$I$5:$I$498,$E$106,'150 TS and Hurricane DATA'!$J$5:$J$498,$E110,'150 TS and Hurricane DATA'!$H$5:$H$498,DN$5,'150 TS and Hurricane DATA'!$K$5:$K$498,$F$106)</f>
        <v>0</v>
      </c>
      <c r="DO110">
        <f>COUNTIFS('150 TS and Hurricane DATA'!$I$5:$I$498,$E$106,'150 TS and Hurricane DATA'!$J$5:$J$498,$E110,'150 TS and Hurricane DATA'!$H$5:$H$498,DO$5,'150 TS and Hurricane DATA'!$K$5:$K$498,$F$106)</f>
        <v>0</v>
      </c>
      <c r="DP110">
        <f>COUNTIFS('150 TS and Hurricane DATA'!$I$5:$I$498,$E$106,'150 TS and Hurricane DATA'!$J$5:$J$498,$E110,'150 TS and Hurricane DATA'!$H$5:$H$498,DP$5,'150 TS and Hurricane DATA'!$K$5:$K$498,$F$106)</f>
        <v>0</v>
      </c>
      <c r="DQ110">
        <f>COUNTIFS('150 TS and Hurricane DATA'!$I$5:$I$498,$E$106,'150 TS and Hurricane DATA'!$J$5:$J$498,$E110,'150 TS and Hurricane DATA'!$H$5:$H$498,DQ$5,'150 TS and Hurricane DATA'!$K$5:$K$498,$F$106)</f>
        <v>0</v>
      </c>
      <c r="DR110">
        <f>COUNTIFS('150 TS and Hurricane DATA'!$I$5:$I$498,$E$106,'150 TS and Hurricane DATA'!$J$5:$J$498,$E110,'150 TS and Hurricane DATA'!$H$5:$H$498,DR$5,'150 TS and Hurricane DATA'!$K$5:$K$498,$F$106)</f>
        <v>0</v>
      </c>
      <c r="DS110">
        <f>COUNTIFS('150 TS and Hurricane DATA'!$I$5:$I$498,$E$106,'150 TS and Hurricane DATA'!$J$5:$J$498,$E110,'150 TS and Hurricane DATA'!$H$5:$H$498,DS$5,'150 TS and Hurricane DATA'!$K$5:$K$498,$F$106)</f>
        <v>0</v>
      </c>
      <c r="DT110">
        <f>COUNTIFS('150 TS and Hurricane DATA'!$I$5:$I$498,$E$106,'150 TS and Hurricane DATA'!$J$5:$J$498,$E110,'150 TS and Hurricane DATA'!$H$5:$H$498,DT$5,'150 TS and Hurricane DATA'!$K$5:$K$498,$F$106)</f>
        <v>0</v>
      </c>
      <c r="DU110">
        <f>COUNTIFS('150 TS and Hurricane DATA'!$I$5:$I$498,$E$106,'150 TS and Hurricane DATA'!$J$5:$J$498,$E110,'150 TS and Hurricane DATA'!$H$5:$H$498,DU$5,'150 TS and Hurricane DATA'!$K$5:$K$498,$F$106)</f>
        <v>0</v>
      </c>
      <c r="DV110">
        <f>COUNTIFS('150 TS and Hurricane DATA'!$I$5:$I$498,$E$106,'150 TS and Hurricane DATA'!$J$5:$J$498,$E110,'150 TS and Hurricane DATA'!$H$5:$H$498,DV$5,'150 TS and Hurricane DATA'!$K$5:$K$498,$F$106)</f>
        <v>0</v>
      </c>
      <c r="DW110">
        <f>COUNTIFS('150 TS and Hurricane DATA'!$I$5:$I$498,$E$106,'150 TS and Hurricane DATA'!$J$5:$J$498,$E110,'150 TS and Hurricane DATA'!$H$5:$H$498,DW$5,'150 TS and Hurricane DATA'!$K$5:$K$498,$F$106)</f>
        <v>0</v>
      </c>
      <c r="DX110">
        <f>COUNTIFS('150 TS and Hurricane DATA'!$I$5:$I$498,$E$106,'150 TS and Hurricane DATA'!$J$5:$J$498,$E110,'150 TS and Hurricane DATA'!$H$5:$H$498,DX$5,'150 TS and Hurricane DATA'!$K$5:$K$498,$F$106)</f>
        <v>0</v>
      </c>
      <c r="DY110">
        <f>COUNTIFS('150 TS and Hurricane DATA'!$I$5:$I$498,$E$106,'150 TS and Hurricane DATA'!$J$5:$J$498,$E110,'150 TS and Hurricane DATA'!$H$5:$H$498,DY$5,'150 TS and Hurricane DATA'!$K$5:$K$498,$F$106)</f>
        <v>0</v>
      </c>
      <c r="DZ110">
        <f>COUNTIFS('150 TS and Hurricane DATA'!$I$5:$I$498,$E$106,'150 TS and Hurricane DATA'!$J$5:$J$498,$E110,'150 TS and Hurricane DATA'!$H$5:$H$498,DZ$5,'150 TS and Hurricane DATA'!$K$5:$K$498,$F$106)</f>
        <v>0</v>
      </c>
      <c r="EA110">
        <f>COUNTIFS('150 TS and Hurricane DATA'!$I$5:$I$498,$E$106,'150 TS and Hurricane DATA'!$J$5:$J$498,$E110,'150 TS and Hurricane DATA'!$H$5:$H$498,EA$5,'150 TS and Hurricane DATA'!$K$5:$K$498,$F$106)</f>
        <v>0</v>
      </c>
      <c r="EB110">
        <f>COUNTIFS('150 TS and Hurricane DATA'!$I$5:$I$498,$E$106,'150 TS and Hurricane DATA'!$J$5:$J$498,$E110,'150 TS and Hurricane DATA'!$H$5:$H$498,EB$5,'150 TS and Hurricane DATA'!$K$5:$K$498,$F$106)</f>
        <v>0</v>
      </c>
      <c r="EC110">
        <f>COUNTIFS('150 TS and Hurricane DATA'!$I$5:$I$498,$E$106,'150 TS and Hurricane DATA'!$J$5:$J$498,$E110,'150 TS and Hurricane DATA'!$H$5:$H$498,EC$5,'150 TS and Hurricane DATA'!$K$5:$K$498,$F$106)</f>
        <v>0</v>
      </c>
      <c r="ED110">
        <f>COUNTIFS('150 TS and Hurricane DATA'!$I$5:$I$498,$E$106,'150 TS and Hurricane DATA'!$J$5:$J$498,$E110,'150 TS and Hurricane DATA'!$H$5:$H$498,ED$5,'150 TS and Hurricane DATA'!$K$5:$K$498,$F$106)</f>
        <v>0</v>
      </c>
      <c r="EE110">
        <f>COUNTIFS('150 TS and Hurricane DATA'!$I$5:$I$498,$E$106,'150 TS and Hurricane DATA'!$J$5:$J$498,$E110,'150 TS and Hurricane DATA'!$H$5:$H$498,EE$5,'150 TS and Hurricane DATA'!$K$5:$K$498,$F$106)</f>
        <v>0</v>
      </c>
      <c r="EF110">
        <f>COUNTIFS('150 TS and Hurricane DATA'!$I$5:$I$498,$E$106,'150 TS and Hurricane DATA'!$J$5:$J$498,$E110,'150 TS and Hurricane DATA'!$H$5:$H$498,EF$5,'150 TS and Hurricane DATA'!$K$5:$K$498,$F$106)</f>
        <v>0</v>
      </c>
      <c r="EG110">
        <f>COUNTIFS('150 TS and Hurricane DATA'!$I$5:$I$498,$E$106,'150 TS and Hurricane DATA'!$J$5:$J$498,$E110,'150 TS and Hurricane DATA'!$H$5:$H$498,EG$5,'150 TS and Hurricane DATA'!$K$5:$K$498,$F$106)</f>
        <v>0</v>
      </c>
      <c r="EH110">
        <f>COUNTIFS('150 TS and Hurricane DATA'!$I$5:$I$498,$E$106,'150 TS and Hurricane DATA'!$J$5:$J$498,$E110,'150 TS and Hurricane DATA'!$H$5:$H$498,EH$5,'150 TS and Hurricane DATA'!$K$5:$K$498,$F$106)</f>
        <v>0</v>
      </c>
      <c r="EI110">
        <f>COUNTIFS('150 TS and Hurricane DATA'!$I$5:$I$498,$E$106,'150 TS and Hurricane DATA'!$J$5:$J$498,$E110,'150 TS and Hurricane DATA'!$H$5:$H$498,EI$5,'150 TS and Hurricane DATA'!$K$5:$K$498,$F$106)</f>
        <v>0</v>
      </c>
      <c r="EJ110">
        <f>COUNTIFS('150 TS and Hurricane DATA'!$I$5:$I$498,$E$106,'150 TS and Hurricane DATA'!$J$5:$J$498,$E110,'150 TS and Hurricane DATA'!$H$5:$H$498,EJ$5,'150 TS and Hurricane DATA'!$K$5:$K$498,$F$106)</f>
        <v>0</v>
      </c>
      <c r="EK110">
        <f>COUNTIFS('150 TS and Hurricane DATA'!$I$5:$I$498,$E$106,'150 TS and Hurricane DATA'!$J$5:$J$498,$E110,'150 TS and Hurricane DATA'!$H$5:$H$498,EK$5,'150 TS and Hurricane DATA'!$K$5:$K$498,$F$106)</f>
        <v>0</v>
      </c>
      <c r="EL110">
        <f>COUNTIFS('150 TS and Hurricane DATA'!$I$5:$I$498,$E$106,'150 TS and Hurricane DATA'!$J$5:$J$498,$E110,'150 TS and Hurricane DATA'!$H$5:$H$498,EL$5,'150 TS and Hurricane DATA'!$K$5:$K$498,$F$106)</f>
        <v>0</v>
      </c>
      <c r="EM110">
        <f>COUNTIFS('150 TS and Hurricane DATA'!$I$5:$I$498,$E$106,'150 TS and Hurricane DATA'!$J$5:$J$498,$E110,'150 TS and Hurricane DATA'!$H$5:$H$498,EM$5,'150 TS and Hurricane DATA'!$K$5:$K$498,$F$106)</f>
        <v>0</v>
      </c>
      <c r="EN110">
        <f>COUNTIFS('150 TS and Hurricane DATA'!$I$5:$I$498,$E$106,'150 TS and Hurricane DATA'!$J$5:$J$498,$E110,'150 TS and Hurricane DATA'!$H$5:$H$498,EN$5,'150 TS and Hurricane DATA'!$K$5:$K$498,$F$106)</f>
        <v>0</v>
      </c>
      <c r="EO110">
        <f>COUNTIFS('150 TS and Hurricane DATA'!$I$5:$I$498,$E$106,'150 TS and Hurricane DATA'!$J$5:$J$498,$E110,'150 TS and Hurricane DATA'!$H$5:$H$498,EO$5,'150 TS and Hurricane DATA'!$K$5:$K$498,$F$106)</f>
        <v>0</v>
      </c>
      <c r="EP110">
        <f>COUNTIFS('150 TS and Hurricane DATA'!$I$5:$I$498,$E$106,'150 TS and Hurricane DATA'!$J$5:$J$498,$E110,'150 TS and Hurricane DATA'!$H$5:$H$498,EP$5,'150 TS and Hurricane DATA'!$K$5:$K$498,$F$106)</f>
        <v>0</v>
      </c>
      <c r="EQ110">
        <f>COUNTIFS('150 TS and Hurricane DATA'!$I$5:$I$498,$E$106,'150 TS and Hurricane DATA'!$J$5:$J$498,$E110,'150 TS and Hurricane DATA'!$H$5:$H$498,EQ$5,'150 TS and Hurricane DATA'!$K$5:$K$498,$F$106)</f>
        <v>0</v>
      </c>
      <c r="ER110">
        <f>COUNTIFS('150 TS and Hurricane DATA'!$I$5:$I$498,$E$106,'150 TS and Hurricane DATA'!$J$5:$J$498,$E110,'150 TS and Hurricane DATA'!$H$5:$H$498,ER$5,'150 TS and Hurricane DATA'!$K$5:$K$498,$F$106)</f>
        <v>0</v>
      </c>
      <c r="ES110">
        <f>COUNTIFS('150 TS and Hurricane DATA'!$I$5:$I$498,$E$106,'150 TS and Hurricane DATA'!$J$5:$J$498,$E110,'150 TS and Hurricane DATA'!$H$5:$H$498,ES$5,'150 TS and Hurricane DATA'!$K$5:$K$498,$F$106)</f>
        <v>0</v>
      </c>
      <c r="ET110">
        <f>COUNTIFS('150 TS and Hurricane DATA'!$I$5:$I$498,$E$106,'150 TS and Hurricane DATA'!$J$5:$J$498,$E110,'150 TS and Hurricane DATA'!$H$5:$H$498,ET$5,'150 TS and Hurricane DATA'!$K$5:$K$498,$F$106)</f>
        <v>0</v>
      </c>
      <c r="EU110">
        <f>COUNTIFS('150 TS and Hurricane DATA'!$I$5:$I$498,$E$106,'150 TS and Hurricane DATA'!$J$5:$J$498,$E110,'150 TS and Hurricane DATA'!$H$5:$H$498,EU$5,'150 TS and Hurricane DATA'!$K$5:$K$498,$F$106)</f>
        <v>0</v>
      </c>
      <c r="EV110">
        <f>COUNTIFS('150 TS and Hurricane DATA'!$I$5:$I$498,$E$106,'150 TS and Hurricane DATA'!$J$5:$J$498,$E110,'150 TS and Hurricane DATA'!$H$5:$H$498,EV$5,'150 TS and Hurricane DATA'!$K$5:$K$498,$F$106)</f>
        <v>0</v>
      </c>
      <c r="EW110">
        <f>COUNTIFS('150 TS and Hurricane DATA'!$I$5:$I$498,$E$106,'150 TS and Hurricane DATA'!$J$5:$J$498,$E110,'150 TS and Hurricane DATA'!$H$5:$H$498,EW$5,'150 TS and Hurricane DATA'!$K$5:$K$498,$F$106)</f>
        <v>0</v>
      </c>
      <c r="EX110">
        <f>COUNTIFS('150 TS and Hurricane DATA'!$I$5:$I$498,$E$106,'150 TS and Hurricane DATA'!$J$5:$J$498,$E110,'150 TS and Hurricane DATA'!$H$5:$H$498,EX$5,'150 TS and Hurricane DATA'!$K$5:$K$498,$F$106)</f>
        <v>0</v>
      </c>
      <c r="EY110">
        <f>COUNTIFS('150 TS and Hurricane DATA'!$I$5:$I$498,$E$106,'150 TS and Hurricane DATA'!$J$5:$J$498,$E110,'150 TS and Hurricane DATA'!$H$5:$H$498,EY$5,'150 TS and Hurricane DATA'!$K$5:$K$498,$F$106)</f>
        <v>0</v>
      </c>
      <c r="EZ110">
        <f>COUNTIFS('150 TS and Hurricane DATA'!$I$5:$I$498,$E$106,'150 TS and Hurricane DATA'!$J$5:$J$498,$E110,'150 TS and Hurricane DATA'!$H$5:$H$498,EZ$5,'150 TS and Hurricane DATA'!$K$5:$K$498,$F$106)</f>
        <v>0</v>
      </c>
      <c r="FA110">
        <f>COUNTIFS('150 TS and Hurricane DATA'!$I$5:$I$498,$E$106,'150 TS and Hurricane DATA'!$J$5:$J$498,$E110,'150 TS and Hurricane DATA'!$H$5:$H$498,FA$5,'150 TS and Hurricane DATA'!$K$5:$K$498,$F$106)</f>
        <v>0</v>
      </c>
      <c r="FB110">
        <f>COUNTIFS('150 TS and Hurricane DATA'!$I$5:$I$498,$E$106,'150 TS and Hurricane DATA'!$J$5:$J$498,$E110,'150 TS and Hurricane DATA'!$H$5:$H$498,FB$5,'150 TS and Hurricane DATA'!$K$5:$K$498,$F$106)</f>
        <v>0</v>
      </c>
      <c r="FC110">
        <f>COUNTIFS('150 TS and Hurricane DATA'!$I$5:$I$498,$E$106,'150 TS and Hurricane DATA'!$J$5:$J$498,$E110,'150 TS and Hurricane DATA'!$H$5:$H$498,FC$5,'150 TS and Hurricane DATA'!$K$5:$K$498,$F$106)</f>
        <v>0</v>
      </c>
      <c r="FD110">
        <f>COUNTIFS('150 TS and Hurricane DATA'!$I$5:$I$498,$E$106,'150 TS and Hurricane DATA'!$J$5:$J$498,$E110,'150 TS and Hurricane DATA'!$H$5:$H$498,FD$5,'150 TS and Hurricane DATA'!$K$5:$K$498,$F$106)</f>
        <v>0</v>
      </c>
      <c r="FE110">
        <f>COUNTIFS('150 TS and Hurricane DATA'!$I$5:$I$498,$E$106,'150 TS and Hurricane DATA'!$J$5:$J$498,$E110,'150 TS and Hurricane DATA'!$H$5:$H$498,FE$5,'150 TS and Hurricane DATA'!$K$5:$K$498,$F$106)</f>
        <v>0</v>
      </c>
      <c r="FF110">
        <f>COUNTIFS('150 TS and Hurricane DATA'!$I$5:$I$498,$E$106,'150 TS and Hurricane DATA'!$J$5:$J$498,$E110,'150 TS and Hurricane DATA'!$H$5:$H$498,FF$5,'150 TS and Hurricane DATA'!$K$5:$K$498,$F$106)</f>
        <v>0</v>
      </c>
      <c r="FG110">
        <f>COUNTIFS('150 TS and Hurricane DATA'!$I$5:$I$498,$E$106,'150 TS and Hurricane DATA'!$J$5:$J$498,$E110,'150 TS and Hurricane DATA'!$H$5:$H$498,FG$5,'150 TS and Hurricane DATA'!$K$5:$K$498,$F$106)</f>
        <v>0</v>
      </c>
      <c r="FH110">
        <f>COUNTIFS('150 TS and Hurricane DATA'!$I$5:$I$498,$E$106,'150 TS and Hurricane DATA'!$J$5:$J$498,$E110,'150 TS and Hurricane DATA'!$H$5:$H$498,FH$5,'150 TS and Hurricane DATA'!$K$5:$K$498,$F$106)</f>
        <v>0</v>
      </c>
      <c r="FI110">
        <f>COUNTIFS('150 TS and Hurricane DATA'!$I$5:$I$498,$E$106,'150 TS and Hurricane DATA'!$J$5:$J$498,$E110,'150 TS and Hurricane DATA'!$H$5:$H$498,FI$5,'150 TS and Hurricane DATA'!$K$5:$K$498,$F$106)</f>
        <v>0</v>
      </c>
      <c r="FJ110">
        <f>COUNTIFS('150 TS and Hurricane DATA'!$I$5:$I$498,$E$106,'150 TS and Hurricane DATA'!$J$5:$J$498,$E110,'150 TS and Hurricane DATA'!$H$5:$H$498,FJ$5,'150 TS and Hurricane DATA'!$K$5:$K$498,$F$106)</f>
        <v>0</v>
      </c>
      <c r="FK110">
        <f>COUNTIFS('150 TS and Hurricane DATA'!$I$5:$I$498,$E$106,'150 TS and Hurricane DATA'!$J$5:$J$498,$E110,'150 TS and Hurricane DATA'!$H$5:$H$498,FK$5,'150 TS and Hurricane DATA'!$K$5:$K$498,$F$106)</f>
        <v>0</v>
      </c>
      <c r="FL110">
        <f>COUNTIFS('150 TS and Hurricane DATA'!$I$5:$I$498,$E$106,'150 TS and Hurricane DATA'!$J$5:$J$498,$E110,'150 TS and Hurricane DATA'!$H$5:$H$498,FL$5,'150 TS and Hurricane DATA'!$K$5:$K$498,$F$106)</f>
        <v>0</v>
      </c>
      <c r="FM110">
        <f>COUNTIFS('150 TS and Hurricane DATA'!$I$5:$I$498,$E$106,'150 TS and Hurricane DATA'!$J$5:$J$498,$E110,'150 TS and Hurricane DATA'!$H$5:$H$498,FM$5,'150 TS and Hurricane DATA'!$K$5:$K$498,$F$106)</f>
        <v>0</v>
      </c>
      <c r="FN110">
        <f>COUNTIFS('150 TS and Hurricane DATA'!$I$5:$I$498,$E$106,'150 TS and Hurricane DATA'!$J$5:$J$498,$E110,'150 TS and Hurricane DATA'!$H$5:$H$498,FN$5,'150 TS and Hurricane DATA'!$K$5:$K$498,$F$106)</f>
        <v>0</v>
      </c>
      <c r="FO110">
        <f>COUNTIFS('150 TS and Hurricane DATA'!$I$5:$I$498,$E$106,'150 TS and Hurricane DATA'!$J$5:$J$498,$E110,'150 TS and Hurricane DATA'!$H$5:$H$498,FO$5,'150 TS and Hurricane DATA'!$K$5:$K$498,$F$106)</f>
        <v>0</v>
      </c>
      <c r="FP110">
        <f>COUNTIFS('150 TS and Hurricane DATA'!$I$5:$I$498,$E$106,'150 TS and Hurricane DATA'!$J$5:$J$498,$E110,'150 TS and Hurricane DATA'!$H$5:$H$498,FP$5,'150 TS and Hurricane DATA'!$K$5:$K$498,$F$106)</f>
        <v>0</v>
      </c>
      <c r="FQ110">
        <f>COUNTIFS('150 TS and Hurricane DATA'!$I$5:$I$498,$E$106,'150 TS and Hurricane DATA'!$J$5:$J$498,$E110,'150 TS and Hurricane DATA'!$H$5:$H$498,FQ$5,'150 TS and Hurricane DATA'!$K$5:$K$498,$F$106)</f>
        <v>0</v>
      </c>
      <c r="FR110">
        <f>COUNTIFS('150 TS and Hurricane DATA'!$I$5:$I$498,$E$106,'150 TS and Hurricane DATA'!$J$5:$J$498,$E110,'150 TS and Hurricane DATA'!$H$5:$H$498,FR$5,'150 TS and Hurricane DATA'!$K$5:$K$498,$F$106)</f>
        <v>0</v>
      </c>
      <c r="FS110">
        <f>COUNTIFS('150 TS and Hurricane DATA'!$I$5:$I$498,$E$106,'150 TS and Hurricane DATA'!$J$5:$J$498,$E110,'150 TS and Hurricane DATA'!$H$5:$H$498,FS$5,'150 TS and Hurricane DATA'!$K$5:$K$498,$F$106)</f>
        <v>0</v>
      </c>
      <c r="FT110">
        <f>COUNTIFS('150 TS and Hurricane DATA'!$I$5:$I$498,$E$106,'150 TS and Hurricane DATA'!$J$5:$J$498,$E110,'150 TS and Hurricane DATA'!$H$5:$H$498,FT$5,'150 TS and Hurricane DATA'!$K$5:$K$498,$F$106)</f>
        <v>0</v>
      </c>
      <c r="FV110">
        <f t="shared" ref="FV110:FV115" si="241">SUM(F110:FT110)</f>
        <v>0</v>
      </c>
    </row>
    <row r="111" spans="2:183">
      <c r="B111" s="129"/>
      <c r="D111" s="27" t="s">
        <v>30</v>
      </c>
      <c r="E111" s="161">
        <v>3</v>
      </c>
      <c r="F111">
        <f>COUNTIFS('150 TS and Hurricane DATA'!$I$5:$I$498,$E$106,'150 TS and Hurricane DATA'!$J$5:$J$498,$E111,'150 TS and Hurricane DATA'!$H$5:$H$498,F$5,'150 TS and Hurricane DATA'!$K$5:$K$498,$F$106)</f>
        <v>0</v>
      </c>
      <c r="G111">
        <f>COUNTIFS('150 TS and Hurricane DATA'!$I$5:$I$498,$E$106,'150 TS and Hurricane DATA'!$J$5:$J$498,$E111,'150 TS and Hurricane DATA'!$H$5:$H$498,G$5,'150 TS and Hurricane DATA'!$K$5:$K$498,$F$106)</f>
        <v>0</v>
      </c>
      <c r="H111">
        <f>COUNTIFS('150 TS and Hurricane DATA'!$I$5:$I$498,$E$106,'150 TS and Hurricane DATA'!$J$5:$J$498,$E111,'150 TS and Hurricane DATA'!$H$5:$H$498,H$5,'150 TS and Hurricane DATA'!$K$5:$K$498,$F$106)</f>
        <v>0</v>
      </c>
      <c r="I111">
        <f>COUNTIFS('150 TS and Hurricane DATA'!$I$5:$I$498,$E$106,'150 TS and Hurricane DATA'!$J$5:$J$498,$E111,'150 TS and Hurricane DATA'!$H$5:$H$498,I$5,'150 TS and Hurricane DATA'!$K$5:$K$498,$F$106)</f>
        <v>0</v>
      </c>
      <c r="J111">
        <f>COUNTIFS('150 TS and Hurricane DATA'!$I$5:$I$498,$E$106,'150 TS and Hurricane DATA'!$J$5:$J$498,$E111,'150 TS and Hurricane DATA'!$H$5:$H$498,J$5,'150 TS and Hurricane DATA'!$K$5:$K$498,$F$106)</f>
        <v>0</v>
      </c>
      <c r="K111">
        <f>COUNTIFS('150 TS and Hurricane DATA'!$I$5:$I$498,$E$106,'150 TS and Hurricane DATA'!$J$5:$J$498,$E111,'150 TS and Hurricane DATA'!$H$5:$H$498,K$5,'150 TS and Hurricane DATA'!$K$5:$K$498,$F$106)</f>
        <v>0</v>
      </c>
      <c r="L111">
        <f>COUNTIFS('150 TS and Hurricane DATA'!$I$5:$I$498,$E$106,'150 TS and Hurricane DATA'!$J$5:$J$498,$E111,'150 TS and Hurricane DATA'!$H$5:$H$498,L$5,'150 TS and Hurricane DATA'!$K$5:$K$498,$F$106)</f>
        <v>0</v>
      </c>
      <c r="M111">
        <f>COUNTIFS('150 TS and Hurricane DATA'!$I$5:$I$498,$E$106,'150 TS and Hurricane DATA'!$J$5:$J$498,$E111,'150 TS and Hurricane DATA'!$H$5:$H$498,M$5,'150 TS and Hurricane DATA'!$K$5:$K$498,$F$106)</f>
        <v>0</v>
      </c>
      <c r="N111">
        <f>COUNTIFS('150 TS and Hurricane DATA'!$I$5:$I$498,$E$106,'150 TS and Hurricane DATA'!$J$5:$J$498,$E111,'150 TS and Hurricane DATA'!$H$5:$H$498,N$5,'150 TS and Hurricane DATA'!$K$5:$K$498,$F$106)</f>
        <v>0</v>
      </c>
      <c r="O111">
        <f>COUNTIFS('150 TS and Hurricane DATA'!$I$5:$I$498,$E$106,'150 TS and Hurricane DATA'!$J$5:$J$498,$E111,'150 TS and Hurricane DATA'!$H$5:$H$498,O$5,'150 TS and Hurricane DATA'!$K$5:$K$498,$F$106)</f>
        <v>0</v>
      </c>
      <c r="P111">
        <f>COUNTIFS('150 TS and Hurricane DATA'!$I$5:$I$498,$E$106,'150 TS and Hurricane DATA'!$J$5:$J$498,$E111,'150 TS and Hurricane DATA'!$H$5:$H$498,P$5,'150 TS and Hurricane DATA'!$K$5:$K$498,$F$106)</f>
        <v>0</v>
      </c>
      <c r="Q111">
        <f>COUNTIFS('150 TS and Hurricane DATA'!$I$5:$I$498,$E$106,'150 TS and Hurricane DATA'!$J$5:$J$498,$E111,'150 TS and Hurricane DATA'!$H$5:$H$498,Q$5,'150 TS and Hurricane DATA'!$K$5:$K$498,$F$106)</f>
        <v>0</v>
      </c>
      <c r="R111">
        <f>COUNTIFS('150 TS and Hurricane DATA'!$I$5:$I$498,$E$106,'150 TS and Hurricane DATA'!$J$5:$J$498,$E111,'150 TS and Hurricane DATA'!$H$5:$H$498,R$5,'150 TS and Hurricane DATA'!$K$5:$K$498,$F$106)</f>
        <v>0</v>
      </c>
      <c r="S111">
        <f>COUNTIFS('150 TS and Hurricane DATA'!$I$5:$I$498,$E$106,'150 TS and Hurricane DATA'!$J$5:$J$498,$E111,'150 TS and Hurricane DATA'!$H$5:$H$498,S$5,'150 TS and Hurricane DATA'!$K$5:$K$498,$F$106)</f>
        <v>0</v>
      </c>
      <c r="T111">
        <f>COUNTIFS('150 TS and Hurricane DATA'!$I$5:$I$498,$E$106,'150 TS and Hurricane DATA'!$J$5:$J$498,$E111,'150 TS and Hurricane DATA'!$H$5:$H$498,T$5,'150 TS and Hurricane DATA'!$K$5:$K$498,$F$106)</f>
        <v>0</v>
      </c>
      <c r="U111">
        <f>COUNTIFS('150 TS and Hurricane DATA'!$I$5:$I$498,$E$106,'150 TS and Hurricane DATA'!$J$5:$J$498,$E111,'150 TS and Hurricane DATA'!$H$5:$H$498,U$5,'150 TS and Hurricane DATA'!$K$5:$K$498,$F$106)</f>
        <v>0</v>
      </c>
      <c r="V111">
        <f>COUNTIFS('150 TS and Hurricane DATA'!$I$5:$I$498,$E$106,'150 TS and Hurricane DATA'!$J$5:$J$498,$E111,'150 TS and Hurricane DATA'!$H$5:$H$498,V$5,'150 TS and Hurricane DATA'!$K$5:$K$498,$F$106)</f>
        <v>0</v>
      </c>
      <c r="W111">
        <f>COUNTIFS('150 TS and Hurricane DATA'!$I$5:$I$498,$E$106,'150 TS and Hurricane DATA'!$J$5:$J$498,$E111,'150 TS and Hurricane DATA'!$H$5:$H$498,W$5,'150 TS and Hurricane DATA'!$K$5:$K$498,$F$106)</f>
        <v>0</v>
      </c>
      <c r="X111">
        <f>COUNTIFS('150 TS and Hurricane DATA'!$I$5:$I$498,$E$106,'150 TS and Hurricane DATA'!$J$5:$J$498,$E111,'150 TS and Hurricane DATA'!$H$5:$H$498,X$5,'150 TS and Hurricane DATA'!$K$5:$K$498,$F$106)</f>
        <v>0</v>
      </c>
      <c r="Y111">
        <f>COUNTIFS('150 TS and Hurricane DATA'!$I$5:$I$498,$E$106,'150 TS and Hurricane DATA'!$J$5:$J$498,$E111,'150 TS and Hurricane DATA'!$H$5:$H$498,Y$5,'150 TS and Hurricane DATA'!$K$5:$K$498,$F$106)</f>
        <v>0</v>
      </c>
      <c r="Z111">
        <f>COUNTIFS('150 TS and Hurricane DATA'!$I$5:$I$498,$E$106,'150 TS and Hurricane DATA'!$J$5:$J$498,$E111,'150 TS and Hurricane DATA'!$H$5:$H$498,Z$5,'150 TS and Hurricane DATA'!$K$5:$K$498,$F$106)</f>
        <v>0</v>
      </c>
      <c r="AA111">
        <f>COUNTIFS('150 TS and Hurricane DATA'!$I$5:$I$498,$E$106,'150 TS and Hurricane DATA'!$J$5:$J$498,$E111,'150 TS and Hurricane DATA'!$H$5:$H$498,AA$5,'150 TS and Hurricane DATA'!$K$5:$K$498,$F$106)</f>
        <v>0</v>
      </c>
      <c r="AB111">
        <f>COUNTIFS('150 TS and Hurricane DATA'!$I$5:$I$498,$E$106,'150 TS and Hurricane DATA'!$J$5:$J$498,$E111,'150 TS and Hurricane DATA'!$H$5:$H$498,AB$5,'150 TS and Hurricane DATA'!$K$5:$K$498,$F$106)</f>
        <v>0</v>
      </c>
      <c r="AC111">
        <f>COUNTIFS('150 TS and Hurricane DATA'!$I$5:$I$498,$E$106,'150 TS and Hurricane DATA'!$J$5:$J$498,$E111,'150 TS and Hurricane DATA'!$H$5:$H$498,AC$5,'150 TS and Hurricane DATA'!$K$5:$K$498,$F$106)</f>
        <v>0</v>
      </c>
      <c r="AD111">
        <f>COUNTIFS('150 TS and Hurricane DATA'!$I$5:$I$498,$E$106,'150 TS and Hurricane DATA'!$J$5:$J$498,$E111,'150 TS and Hurricane DATA'!$H$5:$H$498,AD$5,'150 TS and Hurricane DATA'!$K$5:$K$498,$F$106)</f>
        <v>0</v>
      </c>
      <c r="AE111">
        <f>COUNTIFS('150 TS and Hurricane DATA'!$I$5:$I$498,$E$106,'150 TS and Hurricane DATA'!$J$5:$J$498,$E111,'150 TS and Hurricane DATA'!$H$5:$H$498,AE$5,'150 TS and Hurricane DATA'!$K$5:$K$498,$F$106)</f>
        <v>0</v>
      </c>
      <c r="AF111">
        <f>COUNTIFS('150 TS and Hurricane DATA'!$I$5:$I$498,$E$106,'150 TS and Hurricane DATA'!$J$5:$J$498,$E111,'150 TS and Hurricane DATA'!$H$5:$H$498,AF$5,'150 TS and Hurricane DATA'!$K$5:$K$498,$F$106)</f>
        <v>0</v>
      </c>
      <c r="AG111">
        <f>COUNTIFS('150 TS and Hurricane DATA'!$I$5:$I$498,$E$106,'150 TS and Hurricane DATA'!$J$5:$J$498,$E111,'150 TS and Hurricane DATA'!$H$5:$H$498,AG$5,'150 TS and Hurricane DATA'!$K$5:$K$498,$F$106)</f>
        <v>0</v>
      </c>
      <c r="AH111">
        <f>COUNTIFS('150 TS and Hurricane DATA'!$I$5:$I$498,$E$106,'150 TS and Hurricane DATA'!$J$5:$J$498,$E111,'150 TS and Hurricane DATA'!$H$5:$H$498,AH$5,'150 TS and Hurricane DATA'!$K$5:$K$498,$F$106)</f>
        <v>0</v>
      </c>
      <c r="AI111">
        <f>COUNTIFS('150 TS and Hurricane DATA'!$I$5:$I$498,$E$106,'150 TS and Hurricane DATA'!$J$5:$J$498,$E111,'150 TS and Hurricane DATA'!$H$5:$H$498,AI$5,'150 TS and Hurricane DATA'!$K$5:$K$498,$F$106)</f>
        <v>0</v>
      </c>
      <c r="AJ111">
        <f>COUNTIFS('150 TS and Hurricane DATA'!$I$5:$I$498,$E$106,'150 TS and Hurricane DATA'!$J$5:$J$498,$E111,'150 TS and Hurricane DATA'!$H$5:$H$498,AJ$5,'150 TS and Hurricane DATA'!$K$5:$K$498,$F$106)</f>
        <v>0</v>
      </c>
      <c r="AK111">
        <f>COUNTIFS('150 TS and Hurricane DATA'!$I$5:$I$498,$E$106,'150 TS and Hurricane DATA'!$J$5:$J$498,$E111,'150 TS and Hurricane DATA'!$H$5:$H$498,AK$5,'150 TS and Hurricane DATA'!$K$5:$K$498,$F$106)</f>
        <v>0</v>
      </c>
      <c r="AL111">
        <f>COUNTIFS('150 TS and Hurricane DATA'!$I$5:$I$498,$E$106,'150 TS and Hurricane DATA'!$J$5:$J$498,$E111,'150 TS and Hurricane DATA'!$H$5:$H$498,AL$5,'150 TS and Hurricane DATA'!$K$5:$K$498,$F$106)</f>
        <v>0</v>
      </c>
      <c r="AM111">
        <f>COUNTIFS('150 TS and Hurricane DATA'!$I$5:$I$498,$E$106,'150 TS and Hurricane DATA'!$J$5:$J$498,$E111,'150 TS and Hurricane DATA'!$H$5:$H$498,AM$5,'150 TS and Hurricane DATA'!$K$5:$K$498,$F$106)</f>
        <v>0</v>
      </c>
      <c r="AN111">
        <f>COUNTIFS('150 TS and Hurricane DATA'!$I$5:$I$498,$E$106,'150 TS and Hurricane DATA'!$J$5:$J$498,$E111,'150 TS and Hurricane DATA'!$H$5:$H$498,AN$5,'150 TS and Hurricane DATA'!$K$5:$K$498,$F$106)</f>
        <v>0</v>
      </c>
      <c r="AO111">
        <f>COUNTIFS('150 TS and Hurricane DATA'!$I$5:$I$498,$E$106,'150 TS and Hurricane DATA'!$J$5:$J$498,$E111,'150 TS and Hurricane DATA'!$H$5:$H$498,AO$5,'150 TS and Hurricane DATA'!$K$5:$K$498,$F$106)</f>
        <v>0</v>
      </c>
      <c r="AP111">
        <f>COUNTIFS('150 TS and Hurricane DATA'!$I$5:$I$498,$E$106,'150 TS and Hurricane DATA'!$J$5:$J$498,$E111,'150 TS and Hurricane DATA'!$H$5:$H$498,AP$5,'150 TS and Hurricane DATA'!$K$5:$K$498,$F$106)</f>
        <v>0</v>
      </c>
      <c r="AQ111">
        <f>COUNTIFS('150 TS and Hurricane DATA'!$I$5:$I$498,$E$106,'150 TS and Hurricane DATA'!$J$5:$J$498,$E111,'150 TS and Hurricane DATA'!$H$5:$H$498,AQ$5,'150 TS and Hurricane DATA'!$K$5:$K$498,$F$106)</f>
        <v>0</v>
      </c>
      <c r="AR111">
        <f>COUNTIFS('150 TS and Hurricane DATA'!$I$5:$I$498,$E$106,'150 TS and Hurricane DATA'!$J$5:$J$498,$E111,'150 TS and Hurricane DATA'!$H$5:$H$498,AR$5,'150 TS and Hurricane DATA'!$K$5:$K$498,$F$106)</f>
        <v>0</v>
      </c>
      <c r="AS111">
        <f>COUNTIFS('150 TS and Hurricane DATA'!$I$5:$I$498,$E$106,'150 TS and Hurricane DATA'!$J$5:$J$498,$E111,'150 TS and Hurricane DATA'!$H$5:$H$498,AS$5,'150 TS and Hurricane DATA'!$K$5:$K$498,$F$106)</f>
        <v>0</v>
      </c>
      <c r="AT111">
        <f>COUNTIFS('150 TS and Hurricane DATA'!$I$5:$I$498,$E$106,'150 TS and Hurricane DATA'!$J$5:$J$498,$E111,'150 TS and Hurricane DATA'!$H$5:$H$498,AT$5,'150 TS and Hurricane DATA'!$K$5:$K$498,$F$106)</f>
        <v>0</v>
      </c>
      <c r="AU111">
        <f>COUNTIFS('150 TS and Hurricane DATA'!$I$5:$I$498,$E$106,'150 TS and Hurricane DATA'!$J$5:$J$498,$E111,'150 TS and Hurricane DATA'!$H$5:$H$498,AU$5,'150 TS and Hurricane DATA'!$K$5:$K$498,$F$106)</f>
        <v>0</v>
      </c>
      <c r="AV111">
        <f>COUNTIFS('150 TS and Hurricane DATA'!$I$5:$I$498,$E$106,'150 TS and Hurricane DATA'!$J$5:$J$498,$E111,'150 TS and Hurricane DATA'!$H$5:$H$498,AV$5,'150 TS and Hurricane DATA'!$K$5:$K$498,$F$106)</f>
        <v>0</v>
      </c>
      <c r="AW111">
        <f>COUNTIFS('150 TS and Hurricane DATA'!$I$5:$I$498,$E$106,'150 TS and Hurricane DATA'!$J$5:$J$498,$E111,'150 TS and Hurricane DATA'!$H$5:$H$498,AW$5,'150 TS and Hurricane DATA'!$K$5:$K$498,$F$106)</f>
        <v>0</v>
      </c>
      <c r="AX111">
        <f>COUNTIFS('150 TS and Hurricane DATA'!$I$5:$I$498,$E$106,'150 TS and Hurricane DATA'!$J$5:$J$498,$E111,'150 TS and Hurricane DATA'!$H$5:$H$498,AX$5,'150 TS and Hurricane DATA'!$K$5:$K$498,$F$106)</f>
        <v>0</v>
      </c>
      <c r="AY111">
        <f>COUNTIFS('150 TS and Hurricane DATA'!$I$5:$I$498,$E$106,'150 TS and Hurricane DATA'!$J$5:$J$498,$E111,'150 TS and Hurricane DATA'!$H$5:$H$498,AY$5,'150 TS and Hurricane DATA'!$K$5:$K$498,$F$106)</f>
        <v>0</v>
      </c>
      <c r="AZ111">
        <f>COUNTIFS('150 TS and Hurricane DATA'!$I$5:$I$498,$E$106,'150 TS and Hurricane DATA'!$J$5:$J$498,$E111,'150 TS and Hurricane DATA'!$H$5:$H$498,AZ$5,'150 TS and Hurricane DATA'!$K$5:$K$498,$F$106)</f>
        <v>0</v>
      </c>
      <c r="BA111">
        <f>COUNTIFS('150 TS and Hurricane DATA'!$I$5:$I$498,$E$106,'150 TS and Hurricane DATA'!$J$5:$J$498,$E111,'150 TS and Hurricane DATA'!$H$5:$H$498,BA$5,'150 TS and Hurricane DATA'!$K$5:$K$498,$F$106)</f>
        <v>0</v>
      </c>
      <c r="BB111">
        <f>COUNTIFS('150 TS and Hurricane DATA'!$I$5:$I$498,$E$106,'150 TS and Hurricane DATA'!$J$5:$J$498,$E111,'150 TS and Hurricane DATA'!$H$5:$H$498,BB$5,'150 TS and Hurricane DATA'!$K$5:$K$498,$F$106)</f>
        <v>0</v>
      </c>
      <c r="BC111">
        <f>COUNTIFS('150 TS and Hurricane DATA'!$I$5:$I$498,$E$106,'150 TS and Hurricane DATA'!$J$5:$J$498,$E111,'150 TS and Hurricane DATA'!$H$5:$H$498,BC$5,'150 TS and Hurricane DATA'!$K$5:$K$498,$F$106)</f>
        <v>0</v>
      </c>
      <c r="BD111">
        <f>COUNTIFS('150 TS and Hurricane DATA'!$I$5:$I$498,$E$106,'150 TS and Hurricane DATA'!$J$5:$J$498,$E111,'150 TS and Hurricane DATA'!$H$5:$H$498,BD$5,'150 TS and Hurricane DATA'!$K$5:$K$498,$F$106)</f>
        <v>0</v>
      </c>
      <c r="BE111">
        <f>COUNTIFS('150 TS and Hurricane DATA'!$I$5:$I$498,$E$106,'150 TS and Hurricane DATA'!$J$5:$J$498,$E111,'150 TS and Hurricane DATA'!$H$5:$H$498,BE$5,'150 TS and Hurricane DATA'!$K$5:$K$498,$F$106)</f>
        <v>0</v>
      </c>
      <c r="BF111">
        <f>COUNTIFS('150 TS and Hurricane DATA'!$I$5:$I$498,$E$106,'150 TS and Hurricane DATA'!$J$5:$J$498,$E111,'150 TS and Hurricane DATA'!$H$5:$H$498,BF$5,'150 TS and Hurricane DATA'!$K$5:$K$498,$F$106)</f>
        <v>0</v>
      </c>
      <c r="BG111">
        <f>COUNTIFS('150 TS and Hurricane DATA'!$I$5:$I$498,$E$106,'150 TS and Hurricane DATA'!$J$5:$J$498,$E111,'150 TS and Hurricane DATA'!$H$5:$H$498,BG$5,'150 TS and Hurricane DATA'!$K$5:$K$498,$F$106)</f>
        <v>0</v>
      </c>
      <c r="BH111">
        <f>COUNTIFS('150 TS and Hurricane DATA'!$I$5:$I$498,$E$106,'150 TS and Hurricane DATA'!$J$5:$J$498,$E111,'150 TS and Hurricane DATA'!$H$5:$H$498,BH$5,'150 TS and Hurricane DATA'!$K$5:$K$498,$F$106)</f>
        <v>0</v>
      </c>
      <c r="BI111">
        <f>COUNTIFS('150 TS and Hurricane DATA'!$I$5:$I$498,$E$106,'150 TS and Hurricane DATA'!$J$5:$J$498,$E111,'150 TS and Hurricane DATA'!$H$5:$H$498,BI$5,'150 TS and Hurricane DATA'!$K$5:$K$498,$F$106)</f>
        <v>0</v>
      </c>
      <c r="BJ111">
        <f>COUNTIFS('150 TS and Hurricane DATA'!$I$5:$I$498,$E$106,'150 TS and Hurricane DATA'!$J$5:$J$498,$E111,'150 TS and Hurricane DATA'!$H$5:$H$498,BJ$5,'150 TS and Hurricane DATA'!$K$5:$K$498,$F$106)</f>
        <v>0</v>
      </c>
      <c r="BK111">
        <f>COUNTIFS('150 TS and Hurricane DATA'!$I$5:$I$498,$E$106,'150 TS and Hurricane DATA'!$J$5:$J$498,$E111,'150 TS and Hurricane DATA'!$H$5:$H$498,BK$5,'150 TS and Hurricane DATA'!$K$5:$K$498,$F$106)</f>
        <v>0</v>
      </c>
      <c r="BL111">
        <f>COUNTIFS('150 TS and Hurricane DATA'!$I$5:$I$498,$E$106,'150 TS and Hurricane DATA'!$J$5:$J$498,$E111,'150 TS and Hurricane DATA'!$H$5:$H$498,BL$5,'150 TS and Hurricane DATA'!$K$5:$K$498,$F$106)</f>
        <v>0</v>
      </c>
      <c r="BM111">
        <f>COUNTIFS('150 TS and Hurricane DATA'!$I$5:$I$498,$E$106,'150 TS and Hurricane DATA'!$J$5:$J$498,$E111,'150 TS and Hurricane DATA'!$H$5:$H$498,BM$5,'150 TS and Hurricane DATA'!$K$5:$K$498,$F$106)</f>
        <v>0</v>
      </c>
      <c r="BN111">
        <f>COUNTIFS('150 TS and Hurricane DATA'!$I$5:$I$498,$E$106,'150 TS and Hurricane DATA'!$J$5:$J$498,$E111,'150 TS and Hurricane DATA'!$H$5:$H$498,BN$5,'150 TS and Hurricane DATA'!$K$5:$K$498,$F$106)</f>
        <v>0</v>
      </c>
      <c r="BO111">
        <f>COUNTIFS('150 TS and Hurricane DATA'!$I$5:$I$498,$E$106,'150 TS and Hurricane DATA'!$J$5:$J$498,$E111,'150 TS and Hurricane DATA'!$H$5:$H$498,BO$5,'150 TS and Hurricane DATA'!$K$5:$K$498,$F$106)</f>
        <v>0</v>
      </c>
      <c r="BP111">
        <f>COUNTIFS('150 TS and Hurricane DATA'!$I$5:$I$498,$E$106,'150 TS and Hurricane DATA'!$J$5:$J$498,$E111,'150 TS and Hurricane DATA'!$H$5:$H$498,BP$5,'150 TS and Hurricane DATA'!$K$5:$K$498,$F$106)</f>
        <v>0</v>
      </c>
      <c r="BQ111">
        <f>COUNTIFS('150 TS and Hurricane DATA'!$I$5:$I$498,$E$106,'150 TS and Hurricane DATA'!$J$5:$J$498,$E111,'150 TS and Hurricane DATA'!$H$5:$H$498,BQ$5,'150 TS and Hurricane DATA'!$K$5:$K$498,$F$106)</f>
        <v>0</v>
      </c>
      <c r="BR111">
        <f>COUNTIFS('150 TS and Hurricane DATA'!$I$5:$I$498,$E$106,'150 TS and Hurricane DATA'!$J$5:$J$498,$E111,'150 TS and Hurricane DATA'!$H$5:$H$498,BR$5,'150 TS and Hurricane DATA'!$K$5:$K$498,$F$106)</f>
        <v>0</v>
      </c>
      <c r="BS111">
        <f>COUNTIFS('150 TS and Hurricane DATA'!$I$5:$I$498,$E$106,'150 TS and Hurricane DATA'!$J$5:$J$498,$E111,'150 TS and Hurricane DATA'!$H$5:$H$498,BS$5,'150 TS and Hurricane DATA'!$K$5:$K$498,$F$106)</f>
        <v>0</v>
      </c>
      <c r="BT111">
        <f>COUNTIFS('150 TS and Hurricane DATA'!$I$5:$I$498,$E$106,'150 TS and Hurricane DATA'!$J$5:$J$498,$E111,'150 TS and Hurricane DATA'!$H$5:$H$498,BT$5,'150 TS and Hurricane DATA'!$K$5:$K$498,$F$106)</f>
        <v>0</v>
      </c>
      <c r="BU111">
        <f>COUNTIFS('150 TS and Hurricane DATA'!$I$5:$I$498,$E$106,'150 TS and Hurricane DATA'!$J$5:$J$498,$E111,'150 TS and Hurricane DATA'!$H$5:$H$498,BU$5,'150 TS and Hurricane DATA'!$K$5:$K$498,$F$106)</f>
        <v>0</v>
      </c>
      <c r="BV111">
        <f>COUNTIFS('150 TS and Hurricane DATA'!$I$5:$I$498,$E$106,'150 TS and Hurricane DATA'!$J$5:$J$498,$E111,'150 TS and Hurricane DATA'!$H$5:$H$498,BV$5,'150 TS and Hurricane DATA'!$K$5:$K$498,$F$106)</f>
        <v>0</v>
      </c>
      <c r="BW111">
        <f>COUNTIFS('150 TS and Hurricane DATA'!$I$5:$I$498,$E$106,'150 TS and Hurricane DATA'!$J$5:$J$498,$E111,'150 TS and Hurricane DATA'!$H$5:$H$498,BW$5,'150 TS and Hurricane DATA'!$K$5:$K$498,$F$106)</f>
        <v>0</v>
      </c>
      <c r="BX111">
        <f>COUNTIFS('150 TS and Hurricane DATA'!$I$5:$I$498,$E$106,'150 TS and Hurricane DATA'!$J$5:$J$498,$E111,'150 TS and Hurricane DATA'!$H$5:$H$498,BX$5,'150 TS and Hurricane DATA'!$K$5:$K$498,$F$106)</f>
        <v>0</v>
      </c>
      <c r="BY111">
        <f>COUNTIFS('150 TS and Hurricane DATA'!$I$5:$I$498,$E$106,'150 TS and Hurricane DATA'!$J$5:$J$498,$E111,'150 TS and Hurricane DATA'!$H$5:$H$498,BY$5,'150 TS and Hurricane DATA'!$K$5:$K$498,$F$106)</f>
        <v>0</v>
      </c>
      <c r="BZ111">
        <f>COUNTIFS('150 TS and Hurricane DATA'!$I$5:$I$498,$E$106,'150 TS and Hurricane DATA'!$J$5:$J$498,$E111,'150 TS and Hurricane DATA'!$H$5:$H$498,BZ$5,'150 TS and Hurricane DATA'!$K$5:$K$498,$F$106)</f>
        <v>0</v>
      </c>
      <c r="CA111">
        <f>COUNTIFS('150 TS and Hurricane DATA'!$I$5:$I$498,$E$106,'150 TS and Hurricane DATA'!$J$5:$J$498,$E111,'150 TS and Hurricane DATA'!$H$5:$H$498,CA$5,'150 TS and Hurricane DATA'!$K$5:$K$498,$F$106)</f>
        <v>0</v>
      </c>
      <c r="CB111">
        <f>COUNTIFS('150 TS and Hurricane DATA'!$I$5:$I$498,$E$106,'150 TS and Hurricane DATA'!$J$5:$J$498,$E111,'150 TS and Hurricane DATA'!$H$5:$H$498,CB$5,'150 TS and Hurricane DATA'!$K$5:$K$498,$F$106)</f>
        <v>0</v>
      </c>
      <c r="CC111">
        <f>COUNTIFS('150 TS and Hurricane DATA'!$I$5:$I$498,$E$106,'150 TS and Hurricane DATA'!$J$5:$J$498,$E111,'150 TS and Hurricane DATA'!$H$5:$H$498,CC$5,'150 TS and Hurricane DATA'!$K$5:$K$498,$F$106)</f>
        <v>0</v>
      </c>
      <c r="CD111">
        <f>COUNTIFS('150 TS and Hurricane DATA'!$I$5:$I$498,$E$106,'150 TS and Hurricane DATA'!$J$5:$J$498,$E111,'150 TS and Hurricane DATA'!$H$5:$H$498,CD$5,'150 TS and Hurricane DATA'!$K$5:$K$498,$F$106)</f>
        <v>0</v>
      </c>
      <c r="CE111">
        <f>COUNTIFS('150 TS and Hurricane DATA'!$I$5:$I$498,$E$106,'150 TS and Hurricane DATA'!$J$5:$J$498,$E111,'150 TS and Hurricane DATA'!$H$5:$H$498,CE$5,'150 TS and Hurricane DATA'!$K$5:$K$498,$F$106)</f>
        <v>0</v>
      </c>
      <c r="CF111">
        <f>COUNTIFS('150 TS and Hurricane DATA'!$I$5:$I$498,$E$106,'150 TS and Hurricane DATA'!$J$5:$J$498,$E111,'150 TS and Hurricane DATA'!$H$5:$H$498,CF$5,'150 TS and Hurricane DATA'!$K$5:$K$498,$F$106)</f>
        <v>0</v>
      </c>
      <c r="CG111">
        <f>COUNTIFS('150 TS and Hurricane DATA'!$I$5:$I$498,$E$106,'150 TS and Hurricane DATA'!$J$5:$J$498,$E111,'150 TS and Hurricane DATA'!$H$5:$H$498,CG$5,'150 TS and Hurricane DATA'!$K$5:$K$498,$F$106)</f>
        <v>0</v>
      </c>
      <c r="CH111">
        <f>COUNTIFS('150 TS and Hurricane DATA'!$I$5:$I$498,$E$106,'150 TS and Hurricane DATA'!$J$5:$J$498,$E111,'150 TS and Hurricane DATA'!$H$5:$H$498,CH$5,'150 TS and Hurricane DATA'!$K$5:$K$498,$F$106)</f>
        <v>0</v>
      </c>
      <c r="CI111">
        <f>COUNTIFS('150 TS and Hurricane DATA'!$I$5:$I$498,$E$106,'150 TS and Hurricane DATA'!$J$5:$J$498,$E111,'150 TS and Hurricane DATA'!$H$5:$H$498,CI$5,'150 TS and Hurricane DATA'!$K$5:$K$498,$F$106)</f>
        <v>0</v>
      </c>
      <c r="CJ111">
        <f>COUNTIFS('150 TS and Hurricane DATA'!$I$5:$I$498,$E$106,'150 TS and Hurricane DATA'!$J$5:$J$498,$E111,'150 TS and Hurricane DATA'!$H$5:$H$498,CJ$5,'150 TS and Hurricane DATA'!$K$5:$K$498,$F$106)</f>
        <v>0</v>
      </c>
      <c r="CK111">
        <f>COUNTIFS('150 TS and Hurricane DATA'!$I$5:$I$498,$E$106,'150 TS and Hurricane DATA'!$J$5:$J$498,$E111,'150 TS and Hurricane DATA'!$H$5:$H$498,CK$5,'150 TS and Hurricane DATA'!$K$5:$K$498,$F$106)</f>
        <v>0</v>
      </c>
      <c r="CL111">
        <f>COUNTIFS('150 TS and Hurricane DATA'!$I$5:$I$498,$E$106,'150 TS and Hurricane DATA'!$J$5:$J$498,$E111,'150 TS and Hurricane DATA'!$H$5:$H$498,CL$5,'150 TS and Hurricane DATA'!$K$5:$K$498,$F$106)</f>
        <v>0</v>
      </c>
      <c r="CM111">
        <f>COUNTIFS('150 TS and Hurricane DATA'!$I$5:$I$498,$E$106,'150 TS and Hurricane DATA'!$J$5:$J$498,$E111,'150 TS and Hurricane DATA'!$H$5:$H$498,CM$5,'150 TS and Hurricane DATA'!$K$5:$K$498,$F$106)</f>
        <v>0</v>
      </c>
      <c r="CN111">
        <f>COUNTIFS('150 TS and Hurricane DATA'!$I$5:$I$498,$E$106,'150 TS and Hurricane DATA'!$J$5:$J$498,$E111,'150 TS and Hurricane DATA'!$H$5:$H$498,CN$5,'150 TS and Hurricane DATA'!$K$5:$K$498,$F$106)</f>
        <v>0</v>
      </c>
      <c r="CO111">
        <f>COUNTIFS('150 TS and Hurricane DATA'!$I$5:$I$498,$E$106,'150 TS and Hurricane DATA'!$J$5:$J$498,$E111,'150 TS and Hurricane DATA'!$H$5:$H$498,CO$5,'150 TS and Hurricane DATA'!$K$5:$K$498,$F$106)</f>
        <v>0</v>
      </c>
      <c r="CP111">
        <f>COUNTIFS('150 TS and Hurricane DATA'!$I$5:$I$498,$E$106,'150 TS and Hurricane DATA'!$J$5:$J$498,$E111,'150 TS and Hurricane DATA'!$H$5:$H$498,CP$5,'150 TS and Hurricane DATA'!$K$5:$K$498,$F$106)</f>
        <v>0</v>
      </c>
      <c r="CQ111">
        <f>COUNTIFS('150 TS and Hurricane DATA'!$I$5:$I$498,$E$106,'150 TS and Hurricane DATA'!$J$5:$J$498,$E111,'150 TS and Hurricane DATA'!$H$5:$H$498,CQ$5,'150 TS and Hurricane DATA'!$K$5:$K$498,$F$106)</f>
        <v>0</v>
      </c>
      <c r="CR111">
        <f>COUNTIFS('150 TS and Hurricane DATA'!$I$5:$I$498,$E$106,'150 TS and Hurricane DATA'!$J$5:$J$498,$E111,'150 TS and Hurricane DATA'!$H$5:$H$498,CR$5,'150 TS and Hurricane DATA'!$K$5:$K$498,$F$106)</f>
        <v>0</v>
      </c>
      <c r="CS111">
        <f>COUNTIFS('150 TS and Hurricane DATA'!$I$5:$I$498,$E$106,'150 TS and Hurricane DATA'!$J$5:$J$498,$E111,'150 TS and Hurricane DATA'!$H$5:$H$498,CS$5,'150 TS and Hurricane DATA'!$K$5:$K$498,$F$106)</f>
        <v>0</v>
      </c>
      <c r="CT111">
        <f>COUNTIFS('150 TS and Hurricane DATA'!$I$5:$I$498,$E$106,'150 TS and Hurricane DATA'!$J$5:$J$498,$E111,'150 TS and Hurricane DATA'!$H$5:$H$498,CT$5,'150 TS and Hurricane DATA'!$K$5:$K$498,$F$106)</f>
        <v>0</v>
      </c>
      <c r="CU111">
        <f>COUNTIFS('150 TS and Hurricane DATA'!$I$5:$I$498,$E$106,'150 TS and Hurricane DATA'!$J$5:$J$498,$E111,'150 TS and Hurricane DATA'!$H$5:$H$498,CU$5,'150 TS and Hurricane DATA'!$K$5:$K$498,$F$106)</f>
        <v>0</v>
      </c>
      <c r="CV111">
        <f>COUNTIFS('150 TS and Hurricane DATA'!$I$5:$I$498,$E$106,'150 TS and Hurricane DATA'!$J$5:$J$498,$E111,'150 TS and Hurricane DATA'!$H$5:$H$498,CV$5,'150 TS and Hurricane DATA'!$K$5:$K$498,$F$106)</f>
        <v>0</v>
      </c>
      <c r="CW111">
        <f>COUNTIFS('150 TS and Hurricane DATA'!$I$5:$I$498,$E$106,'150 TS and Hurricane DATA'!$J$5:$J$498,$E111,'150 TS and Hurricane DATA'!$H$5:$H$498,CW$5,'150 TS and Hurricane DATA'!$K$5:$K$498,$F$106)</f>
        <v>0</v>
      </c>
      <c r="CX111">
        <f>COUNTIFS('150 TS and Hurricane DATA'!$I$5:$I$498,$E$106,'150 TS and Hurricane DATA'!$J$5:$J$498,$E111,'150 TS and Hurricane DATA'!$H$5:$H$498,CX$5,'150 TS and Hurricane DATA'!$K$5:$K$498,$F$106)</f>
        <v>0</v>
      </c>
      <c r="CY111">
        <f>COUNTIFS('150 TS and Hurricane DATA'!$I$5:$I$498,$E$106,'150 TS and Hurricane DATA'!$J$5:$J$498,$E111,'150 TS and Hurricane DATA'!$H$5:$H$498,CY$5,'150 TS and Hurricane DATA'!$K$5:$K$498,$F$106)</f>
        <v>0</v>
      </c>
      <c r="CZ111">
        <f>COUNTIFS('150 TS and Hurricane DATA'!$I$5:$I$498,$E$106,'150 TS and Hurricane DATA'!$J$5:$J$498,$E111,'150 TS and Hurricane DATA'!$H$5:$H$498,CZ$5,'150 TS and Hurricane DATA'!$K$5:$K$498,$F$106)</f>
        <v>0</v>
      </c>
      <c r="DA111">
        <f>COUNTIFS('150 TS and Hurricane DATA'!$I$5:$I$498,$E$106,'150 TS and Hurricane DATA'!$J$5:$J$498,$E111,'150 TS and Hurricane DATA'!$H$5:$H$498,DA$5,'150 TS and Hurricane DATA'!$K$5:$K$498,$F$106)</f>
        <v>0</v>
      </c>
      <c r="DB111">
        <f>COUNTIFS('150 TS and Hurricane DATA'!$I$5:$I$498,$E$106,'150 TS and Hurricane DATA'!$J$5:$J$498,$E111,'150 TS and Hurricane DATA'!$H$5:$H$498,DB$5,'150 TS and Hurricane DATA'!$K$5:$K$498,$F$106)</f>
        <v>0</v>
      </c>
      <c r="DC111">
        <f>COUNTIFS('150 TS and Hurricane DATA'!$I$5:$I$498,$E$106,'150 TS and Hurricane DATA'!$J$5:$J$498,$E111,'150 TS and Hurricane DATA'!$H$5:$H$498,DC$5,'150 TS and Hurricane DATA'!$K$5:$K$498,$F$106)</f>
        <v>0</v>
      </c>
      <c r="DD111">
        <f>COUNTIFS('150 TS and Hurricane DATA'!$I$5:$I$498,$E$106,'150 TS and Hurricane DATA'!$J$5:$J$498,$E111,'150 TS and Hurricane DATA'!$H$5:$H$498,DD$5,'150 TS and Hurricane DATA'!$K$5:$K$498,$F$106)</f>
        <v>0</v>
      </c>
      <c r="DE111">
        <f>COUNTIFS('150 TS and Hurricane DATA'!$I$5:$I$498,$E$106,'150 TS and Hurricane DATA'!$J$5:$J$498,$E111,'150 TS and Hurricane DATA'!$H$5:$H$498,DE$5,'150 TS and Hurricane DATA'!$K$5:$K$498,$F$106)</f>
        <v>0</v>
      </c>
      <c r="DF111">
        <f>COUNTIFS('150 TS and Hurricane DATA'!$I$5:$I$498,$E$106,'150 TS and Hurricane DATA'!$J$5:$J$498,$E111,'150 TS and Hurricane DATA'!$H$5:$H$498,DF$5,'150 TS and Hurricane DATA'!$K$5:$K$498,$F$106)</f>
        <v>0</v>
      </c>
      <c r="DG111">
        <f>COUNTIFS('150 TS and Hurricane DATA'!$I$5:$I$498,$E$106,'150 TS and Hurricane DATA'!$J$5:$J$498,$E111,'150 TS and Hurricane DATA'!$H$5:$H$498,DG$5,'150 TS and Hurricane DATA'!$K$5:$K$498,$F$106)</f>
        <v>0</v>
      </c>
      <c r="DH111">
        <f>COUNTIFS('150 TS and Hurricane DATA'!$I$5:$I$498,$E$106,'150 TS and Hurricane DATA'!$J$5:$J$498,$E111,'150 TS and Hurricane DATA'!$H$5:$H$498,DH$5,'150 TS and Hurricane DATA'!$K$5:$K$498,$F$106)</f>
        <v>0</v>
      </c>
      <c r="DI111">
        <f>COUNTIFS('150 TS and Hurricane DATA'!$I$5:$I$498,$E$106,'150 TS and Hurricane DATA'!$J$5:$J$498,$E111,'150 TS and Hurricane DATA'!$H$5:$H$498,DI$5,'150 TS and Hurricane DATA'!$K$5:$K$498,$F$106)</f>
        <v>0</v>
      </c>
      <c r="DJ111">
        <f>COUNTIFS('150 TS and Hurricane DATA'!$I$5:$I$498,$E$106,'150 TS and Hurricane DATA'!$J$5:$J$498,$E111,'150 TS and Hurricane DATA'!$H$5:$H$498,DJ$5,'150 TS and Hurricane DATA'!$K$5:$K$498,$F$106)</f>
        <v>0</v>
      </c>
      <c r="DK111">
        <f>COUNTIFS('150 TS and Hurricane DATA'!$I$5:$I$498,$E$106,'150 TS and Hurricane DATA'!$J$5:$J$498,$E111,'150 TS and Hurricane DATA'!$H$5:$H$498,DK$5,'150 TS and Hurricane DATA'!$K$5:$K$498,$F$106)</f>
        <v>0</v>
      </c>
      <c r="DL111">
        <f>COUNTIFS('150 TS and Hurricane DATA'!$I$5:$I$498,$E$106,'150 TS and Hurricane DATA'!$J$5:$J$498,$E111,'150 TS and Hurricane DATA'!$H$5:$H$498,DL$5,'150 TS and Hurricane DATA'!$K$5:$K$498,$F$106)</f>
        <v>0</v>
      </c>
      <c r="DM111">
        <f>COUNTIFS('150 TS and Hurricane DATA'!$I$5:$I$498,$E$106,'150 TS and Hurricane DATA'!$J$5:$J$498,$E111,'150 TS and Hurricane DATA'!$H$5:$H$498,DM$5,'150 TS and Hurricane DATA'!$K$5:$K$498,$F$106)</f>
        <v>0</v>
      </c>
      <c r="DN111">
        <f>COUNTIFS('150 TS and Hurricane DATA'!$I$5:$I$498,$E$106,'150 TS and Hurricane DATA'!$J$5:$J$498,$E111,'150 TS and Hurricane DATA'!$H$5:$H$498,DN$5,'150 TS and Hurricane DATA'!$K$5:$K$498,$F$106)</f>
        <v>0</v>
      </c>
      <c r="DO111">
        <f>COUNTIFS('150 TS and Hurricane DATA'!$I$5:$I$498,$E$106,'150 TS and Hurricane DATA'!$J$5:$J$498,$E111,'150 TS and Hurricane DATA'!$H$5:$H$498,DO$5,'150 TS and Hurricane DATA'!$K$5:$K$498,$F$106)</f>
        <v>0</v>
      </c>
      <c r="DP111">
        <f>COUNTIFS('150 TS and Hurricane DATA'!$I$5:$I$498,$E$106,'150 TS and Hurricane DATA'!$J$5:$J$498,$E111,'150 TS and Hurricane DATA'!$H$5:$H$498,DP$5,'150 TS and Hurricane DATA'!$K$5:$K$498,$F$106)</f>
        <v>0</v>
      </c>
      <c r="DQ111">
        <f>COUNTIFS('150 TS and Hurricane DATA'!$I$5:$I$498,$E$106,'150 TS and Hurricane DATA'!$J$5:$J$498,$E111,'150 TS and Hurricane DATA'!$H$5:$H$498,DQ$5,'150 TS and Hurricane DATA'!$K$5:$K$498,$F$106)</f>
        <v>0</v>
      </c>
      <c r="DR111">
        <f>COUNTIFS('150 TS and Hurricane DATA'!$I$5:$I$498,$E$106,'150 TS and Hurricane DATA'!$J$5:$J$498,$E111,'150 TS and Hurricane DATA'!$H$5:$H$498,DR$5,'150 TS and Hurricane DATA'!$K$5:$K$498,$F$106)</f>
        <v>0</v>
      </c>
      <c r="DS111">
        <f>COUNTIFS('150 TS and Hurricane DATA'!$I$5:$I$498,$E$106,'150 TS and Hurricane DATA'!$J$5:$J$498,$E111,'150 TS and Hurricane DATA'!$H$5:$H$498,DS$5,'150 TS and Hurricane DATA'!$K$5:$K$498,$F$106)</f>
        <v>0</v>
      </c>
      <c r="DT111">
        <f>COUNTIFS('150 TS and Hurricane DATA'!$I$5:$I$498,$E$106,'150 TS and Hurricane DATA'!$J$5:$J$498,$E111,'150 TS and Hurricane DATA'!$H$5:$H$498,DT$5,'150 TS and Hurricane DATA'!$K$5:$K$498,$F$106)</f>
        <v>0</v>
      </c>
      <c r="DU111">
        <f>COUNTIFS('150 TS and Hurricane DATA'!$I$5:$I$498,$E$106,'150 TS and Hurricane DATA'!$J$5:$J$498,$E111,'150 TS and Hurricane DATA'!$H$5:$H$498,DU$5,'150 TS and Hurricane DATA'!$K$5:$K$498,$F$106)</f>
        <v>0</v>
      </c>
      <c r="DV111">
        <f>COUNTIFS('150 TS and Hurricane DATA'!$I$5:$I$498,$E$106,'150 TS and Hurricane DATA'!$J$5:$J$498,$E111,'150 TS and Hurricane DATA'!$H$5:$H$498,DV$5,'150 TS and Hurricane DATA'!$K$5:$K$498,$F$106)</f>
        <v>0</v>
      </c>
      <c r="DW111">
        <f>COUNTIFS('150 TS and Hurricane DATA'!$I$5:$I$498,$E$106,'150 TS and Hurricane DATA'!$J$5:$J$498,$E111,'150 TS and Hurricane DATA'!$H$5:$H$498,DW$5,'150 TS and Hurricane DATA'!$K$5:$K$498,$F$106)</f>
        <v>0</v>
      </c>
      <c r="DX111">
        <f>COUNTIFS('150 TS and Hurricane DATA'!$I$5:$I$498,$E$106,'150 TS and Hurricane DATA'!$J$5:$J$498,$E111,'150 TS and Hurricane DATA'!$H$5:$H$498,DX$5,'150 TS and Hurricane DATA'!$K$5:$K$498,$F$106)</f>
        <v>0</v>
      </c>
      <c r="DY111">
        <f>COUNTIFS('150 TS and Hurricane DATA'!$I$5:$I$498,$E$106,'150 TS and Hurricane DATA'!$J$5:$J$498,$E111,'150 TS and Hurricane DATA'!$H$5:$H$498,DY$5,'150 TS and Hurricane DATA'!$K$5:$K$498,$F$106)</f>
        <v>0</v>
      </c>
      <c r="DZ111">
        <f>COUNTIFS('150 TS and Hurricane DATA'!$I$5:$I$498,$E$106,'150 TS and Hurricane DATA'!$J$5:$J$498,$E111,'150 TS and Hurricane DATA'!$H$5:$H$498,DZ$5,'150 TS and Hurricane DATA'!$K$5:$K$498,$F$106)</f>
        <v>0</v>
      </c>
      <c r="EA111">
        <f>COUNTIFS('150 TS and Hurricane DATA'!$I$5:$I$498,$E$106,'150 TS and Hurricane DATA'!$J$5:$J$498,$E111,'150 TS and Hurricane DATA'!$H$5:$H$498,EA$5,'150 TS and Hurricane DATA'!$K$5:$K$498,$F$106)</f>
        <v>0</v>
      </c>
      <c r="EB111">
        <f>COUNTIFS('150 TS and Hurricane DATA'!$I$5:$I$498,$E$106,'150 TS and Hurricane DATA'!$J$5:$J$498,$E111,'150 TS and Hurricane DATA'!$H$5:$H$498,EB$5,'150 TS and Hurricane DATA'!$K$5:$K$498,$F$106)</f>
        <v>0</v>
      </c>
      <c r="EC111">
        <f>COUNTIFS('150 TS and Hurricane DATA'!$I$5:$I$498,$E$106,'150 TS and Hurricane DATA'!$J$5:$J$498,$E111,'150 TS and Hurricane DATA'!$H$5:$H$498,EC$5,'150 TS and Hurricane DATA'!$K$5:$K$498,$F$106)</f>
        <v>0</v>
      </c>
      <c r="ED111">
        <f>COUNTIFS('150 TS and Hurricane DATA'!$I$5:$I$498,$E$106,'150 TS and Hurricane DATA'!$J$5:$J$498,$E111,'150 TS and Hurricane DATA'!$H$5:$H$498,ED$5,'150 TS and Hurricane DATA'!$K$5:$K$498,$F$106)</f>
        <v>0</v>
      </c>
      <c r="EE111">
        <f>COUNTIFS('150 TS and Hurricane DATA'!$I$5:$I$498,$E$106,'150 TS and Hurricane DATA'!$J$5:$J$498,$E111,'150 TS and Hurricane DATA'!$H$5:$H$498,EE$5,'150 TS and Hurricane DATA'!$K$5:$K$498,$F$106)</f>
        <v>0</v>
      </c>
      <c r="EF111">
        <f>COUNTIFS('150 TS and Hurricane DATA'!$I$5:$I$498,$E$106,'150 TS and Hurricane DATA'!$J$5:$J$498,$E111,'150 TS and Hurricane DATA'!$H$5:$H$498,EF$5,'150 TS and Hurricane DATA'!$K$5:$K$498,$F$106)</f>
        <v>0</v>
      </c>
      <c r="EG111">
        <f>COUNTIFS('150 TS and Hurricane DATA'!$I$5:$I$498,$E$106,'150 TS and Hurricane DATA'!$J$5:$J$498,$E111,'150 TS and Hurricane DATA'!$H$5:$H$498,EG$5,'150 TS and Hurricane DATA'!$K$5:$K$498,$F$106)</f>
        <v>0</v>
      </c>
      <c r="EH111">
        <f>COUNTIFS('150 TS and Hurricane DATA'!$I$5:$I$498,$E$106,'150 TS and Hurricane DATA'!$J$5:$J$498,$E111,'150 TS and Hurricane DATA'!$H$5:$H$498,EH$5,'150 TS and Hurricane DATA'!$K$5:$K$498,$F$106)</f>
        <v>0</v>
      </c>
      <c r="EI111">
        <f>COUNTIFS('150 TS and Hurricane DATA'!$I$5:$I$498,$E$106,'150 TS and Hurricane DATA'!$J$5:$J$498,$E111,'150 TS and Hurricane DATA'!$H$5:$H$498,EI$5,'150 TS and Hurricane DATA'!$K$5:$K$498,$F$106)</f>
        <v>0</v>
      </c>
      <c r="EJ111">
        <f>COUNTIFS('150 TS and Hurricane DATA'!$I$5:$I$498,$E$106,'150 TS and Hurricane DATA'!$J$5:$J$498,$E111,'150 TS and Hurricane DATA'!$H$5:$H$498,EJ$5,'150 TS and Hurricane DATA'!$K$5:$K$498,$F$106)</f>
        <v>0</v>
      </c>
      <c r="EK111">
        <f>COUNTIFS('150 TS and Hurricane DATA'!$I$5:$I$498,$E$106,'150 TS and Hurricane DATA'!$J$5:$J$498,$E111,'150 TS and Hurricane DATA'!$H$5:$H$498,EK$5,'150 TS and Hurricane DATA'!$K$5:$K$498,$F$106)</f>
        <v>0</v>
      </c>
      <c r="EL111">
        <f>COUNTIFS('150 TS and Hurricane DATA'!$I$5:$I$498,$E$106,'150 TS and Hurricane DATA'!$J$5:$J$498,$E111,'150 TS and Hurricane DATA'!$H$5:$H$498,EL$5,'150 TS and Hurricane DATA'!$K$5:$K$498,$F$106)</f>
        <v>0</v>
      </c>
      <c r="EM111">
        <f>COUNTIFS('150 TS and Hurricane DATA'!$I$5:$I$498,$E$106,'150 TS and Hurricane DATA'!$J$5:$J$498,$E111,'150 TS and Hurricane DATA'!$H$5:$H$498,EM$5,'150 TS and Hurricane DATA'!$K$5:$K$498,$F$106)</f>
        <v>0</v>
      </c>
      <c r="EN111">
        <f>COUNTIFS('150 TS and Hurricane DATA'!$I$5:$I$498,$E$106,'150 TS and Hurricane DATA'!$J$5:$J$498,$E111,'150 TS and Hurricane DATA'!$H$5:$H$498,EN$5,'150 TS and Hurricane DATA'!$K$5:$K$498,$F$106)</f>
        <v>0</v>
      </c>
      <c r="EO111">
        <f>COUNTIFS('150 TS and Hurricane DATA'!$I$5:$I$498,$E$106,'150 TS and Hurricane DATA'!$J$5:$J$498,$E111,'150 TS and Hurricane DATA'!$H$5:$H$498,EO$5,'150 TS and Hurricane DATA'!$K$5:$K$498,$F$106)</f>
        <v>0</v>
      </c>
      <c r="EP111">
        <f>COUNTIFS('150 TS and Hurricane DATA'!$I$5:$I$498,$E$106,'150 TS and Hurricane DATA'!$J$5:$J$498,$E111,'150 TS and Hurricane DATA'!$H$5:$H$498,EP$5,'150 TS and Hurricane DATA'!$K$5:$K$498,$F$106)</f>
        <v>0</v>
      </c>
      <c r="EQ111">
        <f>COUNTIFS('150 TS and Hurricane DATA'!$I$5:$I$498,$E$106,'150 TS and Hurricane DATA'!$J$5:$J$498,$E111,'150 TS and Hurricane DATA'!$H$5:$H$498,EQ$5,'150 TS and Hurricane DATA'!$K$5:$K$498,$F$106)</f>
        <v>0</v>
      </c>
      <c r="ER111">
        <f>COUNTIFS('150 TS and Hurricane DATA'!$I$5:$I$498,$E$106,'150 TS and Hurricane DATA'!$J$5:$J$498,$E111,'150 TS and Hurricane DATA'!$H$5:$H$498,ER$5,'150 TS and Hurricane DATA'!$K$5:$K$498,$F$106)</f>
        <v>0</v>
      </c>
      <c r="ES111">
        <f>COUNTIFS('150 TS and Hurricane DATA'!$I$5:$I$498,$E$106,'150 TS and Hurricane DATA'!$J$5:$J$498,$E111,'150 TS and Hurricane DATA'!$H$5:$H$498,ES$5,'150 TS and Hurricane DATA'!$K$5:$K$498,$F$106)</f>
        <v>0</v>
      </c>
      <c r="ET111">
        <f>COUNTIFS('150 TS and Hurricane DATA'!$I$5:$I$498,$E$106,'150 TS and Hurricane DATA'!$J$5:$J$498,$E111,'150 TS and Hurricane DATA'!$H$5:$H$498,ET$5,'150 TS and Hurricane DATA'!$K$5:$K$498,$F$106)</f>
        <v>0</v>
      </c>
      <c r="EU111">
        <f>COUNTIFS('150 TS and Hurricane DATA'!$I$5:$I$498,$E$106,'150 TS and Hurricane DATA'!$J$5:$J$498,$E111,'150 TS and Hurricane DATA'!$H$5:$H$498,EU$5,'150 TS and Hurricane DATA'!$K$5:$K$498,$F$106)</f>
        <v>0</v>
      </c>
      <c r="EV111">
        <f>COUNTIFS('150 TS and Hurricane DATA'!$I$5:$I$498,$E$106,'150 TS and Hurricane DATA'!$J$5:$J$498,$E111,'150 TS and Hurricane DATA'!$H$5:$H$498,EV$5,'150 TS and Hurricane DATA'!$K$5:$K$498,$F$106)</f>
        <v>0</v>
      </c>
      <c r="EW111">
        <f>COUNTIFS('150 TS and Hurricane DATA'!$I$5:$I$498,$E$106,'150 TS and Hurricane DATA'!$J$5:$J$498,$E111,'150 TS and Hurricane DATA'!$H$5:$H$498,EW$5,'150 TS and Hurricane DATA'!$K$5:$K$498,$F$106)</f>
        <v>0</v>
      </c>
      <c r="EX111">
        <f>COUNTIFS('150 TS and Hurricane DATA'!$I$5:$I$498,$E$106,'150 TS and Hurricane DATA'!$J$5:$J$498,$E111,'150 TS and Hurricane DATA'!$H$5:$H$498,EX$5,'150 TS and Hurricane DATA'!$K$5:$K$498,$F$106)</f>
        <v>0</v>
      </c>
      <c r="EY111">
        <f>COUNTIFS('150 TS and Hurricane DATA'!$I$5:$I$498,$E$106,'150 TS and Hurricane DATA'!$J$5:$J$498,$E111,'150 TS and Hurricane DATA'!$H$5:$H$498,EY$5,'150 TS and Hurricane DATA'!$K$5:$K$498,$F$106)</f>
        <v>0</v>
      </c>
      <c r="EZ111">
        <f>COUNTIFS('150 TS and Hurricane DATA'!$I$5:$I$498,$E$106,'150 TS and Hurricane DATA'!$J$5:$J$498,$E111,'150 TS and Hurricane DATA'!$H$5:$H$498,EZ$5,'150 TS and Hurricane DATA'!$K$5:$K$498,$F$106)</f>
        <v>0</v>
      </c>
      <c r="FA111">
        <f>COUNTIFS('150 TS and Hurricane DATA'!$I$5:$I$498,$E$106,'150 TS and Hurricane DATA'!$J$5:$J$498,$E111,'150 TS and Hurricane DATA'!$H$5:$H$498,FA$5,'150 TS and Hurricane DATA'!$K$5:$K$498,$F$106)</f>
        <v>0</v>
      </c>
      <c r="FB111">
        <f>COUNTIFS('150 TS and Hurricane DATA'!$I$5:$I$498,$E$106,'150 TS and Hurricane DATA'!$J$5:$J$498,$E111,'150 TS and Hurricane DATA'!$H$5:$H$498,FB$5,'150 TS and Hurricane DATA'!$K$5:$K$498,$F$106)</f>
        <v>0</v>
      </c>
      <c r="FC111">
        <f>COUNTIFS('150 TS and Hurricane DATA'!$I$5:$I$498,$E$106,'150 TS and Hurricane DATA'!$J$5:$J$498,$E111,'150 TS and Hurricane DATA'!$H$5:$H$498,FC$5,'150 TS and Hurricane DATA'!$K$5:$K$498,$F$106)</f>
        <v>0</v>
      </c>
      <c r="FD111">
        <f>COUNTIFS('150 TS and Hurricane DATA'!$I$5:$I$498,$E$106,'150 TS and Hurricane DATA'!$J$5:$J$498,$E111,'150 TS and Hurricane DATA'!$H$5:$H$498,FD$5,'150 TS and Hurricane DATA'!$K$5:$K$498,$F$106)</f>
        <v>0</v>
      </c>
      <c r="FE111">
        <f>COUNTIFS('150 TS and Hurricane DATA'!$I$5:$I$498,$E$106,'150 TS and Hurricane DATA'!$J$5:$J$498,$E111,'150 TS and Hurricane DATA'!$H$5:$H$498,FE$5,'150 TS and Hurricane DATA'!$K$5:$K$498,$F$106)</f>
        <v>0</v>
      </c>
      <c r="FF111">
        <f>COUNTIFS('150 TS and Hurricane DATA'!$I$5:$I$498,$E$106,'150 TS and Hurricane DATA'!$J$5:$J$498,$E111,'150 TS and Hurricane DATA'!$H$5:$H$498,FF$5,'150 TS and Hurricane DATA'!$K$5:$K$498,$F$106)</f>
        <v>0</v>
      </c>
      <c r="FG111">
        <f>COUNTIFS('150 TS and Hurricane DATA'!$I$5:$I$498,$E$106,'150 TS and Hurricane DATA'!$J$5:$J$498,$E111,'150 TS and Hurricane DATA'!$H$5:$H$498,FG$5,'150 TS and Hurricane DATA'!$K$5:$K$498,$F$106)</f>
        <v>0</v>
      </c>
      <c r="FH111">
        <f>COUNTIFS('150 TS and Hurricane DATA'!$I$5:$I$498,$E$106,'150 TS and Hurricane DATA'!$J$5:$J$498,$E111,'150 TS and Hurricane DATA'!$H$5:$H$498,FH$5,'150 TS and Hurricane DATA'!$K$5:$K$498,$F$106)</f>
        <v>0</v>
      </c>
      <c r="FI111">
        <f>COUNTIFS('150 TS and Hurricane DATA'!$I$5:$I$498,$E$106,'150 TS and Hurricane DATA'!$J$5:$J$498,$E111,'150 TS and Hurricane DATA'!$H$5:$H$498,FI$5,'150 TS and Hurricane DATA'!$K$5:$K$498,$F$106)</f>
        <v>0</v>
      </c>
      <c r="FJ111">
        <f>COUNTIFS('150 TS and Hurricane DATA'!$I$5:$I$498,$E$106,'150 TS and Hurricane DATA'!$J$5:$J$498,$E111,'150 TS and Hurricane DATA'!$H$5:$H$498,FJ$5,'150 TS and Hurricane DATA'!$K$5:$K$498,$F$106)</f>
        <v>0</v>
      </c>
      <c r="FK111">
        <f>COUNTIFS('150 TS and Hurricane DATA'!$I$5:$I$498,$E$106,'150 TS and Hurricane DATA'!$J$5:$J$498,$E111,'150 TS and Hurricane DATA'!$H$5:$H$498,FK$5,'150 TS and Hurricane DATA'!$K$5:$K$498,$F$106)</f>
        <v>0</v>
      </c>
      <c r="FL111">
        <f>COUNTIFS('150 TS and Hurricane DATA'!$I$5:$I$498,$E$106,'150 TS and Hurricane DATA'!$J$5:$J$498,$E111,'150 TS and Hurricane DATA'!$H$5:$H$498,FL$5,'150 TS and Hurricane DATA'!$K$5:$K$498,$F$106)</f>
        <v>0</v>
      </c>
      <c r="FM111">
        <f>COUNTIFS('150 TS and Hurricane DATA'!$I$5:$I$498,$E$106,'150 TS and Hurricane DATA'!$J$5:$J$498,$E111,'150 TS and Hurricane DATA'!$H$5:$H$498,FM$5,'150 TS and Hurricane DATA'!$K$5:$K$498,$F$106)</f>
        <v>0</v>
      </c>
      <c r="FN111">
        <f>COUNTIFS('150 TS and Hurricane DATA'!$I$5:$I$498,$E$106,'150 TS and Hurricane DATA'!$J$5:$J$498,$E111,'150 TS and Hurricane DATA'!$H$5:$H$498,FN$5,'150 TS and Hurricane DATA'!$K$5:$K$498,$F$106)</f>
        <v>0</v>
      </c>
      <c r="FO111">
        <f>COUNTIFS('150 TS and Hurricane DATA'!$I$5:$I$498,$E$106,'150 TS and Hurricane DATA'!$J$5:$J$498,$E111,'150 TS and Hurricane DATA'!$H$5:$H$498,FO$5,'150 TS and Hurricane DATA'!$K$5:$K$498,$F$106)</f>
        <v>0</v>
      </c>
      <c r="FP111">
        <f>COUNTIFS('150 TS and Hurricane DATA'!$I$5:$I$498,$E$106,'150 TS and Hurricane DATA'!$J$5:$J$498,$E111,'150 TS and Hurricane DATA'!$H$5:$H$498,FP$5,'150 TS and Hurricane DATA'!$K$5:$K$498,$F$106)</f>
        <v>0</v>
      </c>
      <c r="FQ111">
        <f>COUNTIFS('150 TS and Hurricane DATA'!$I$5:$I$498,$E$106,'150 TS and Hurricane DATA'!$J$5:$J$498,$E111,'150 TS and Hurricane DATA'!$H$5:$H$498,FQ$5,'150 TS and Hurricane DATA'!$K$5:$K$498,$F$106)</f>
        <v>0</v>
      </c>
      <c r="FR111">
        <f>COUNTIFS('150 TS and Hurricane DATA'!$I$5:$I$498,$E$106,'150 TS and Hurricane DATA'!$J$5:$J$498,$E111,'150 TS and Hurricane DATA'!$H$5:$H$498,FR$5,'150 TS and Hurricane DATA'!$K$5:$K$498,$F$106)</f>
        <v>0</v>
      </c>
      <c r="FS111">
        <f>COUNTIFS('150 TS and Hurricane DATA'!$I$5:$I$498,$E$106,'150 TS and Hurricane DATA'!$J$5:$J$498,$E111,'150 TS and Hurricane DATA'!$H$5:$H$498,FS$5,'150 TS and Hurricane DATA'!$K$5:$K$498,$F$106)</f>
        <v>0</v>
      </c>
      <c r="FT111">
        <f>COUNTIFS('150 TS and Hurricane DATA'!$I$5:$I$498,$E$106,'150 TS and Hurricane DATA'!$J$5:$J$498,$E111,'150 TS and Hurricane DATA'!$H$5:$H$498,FT$5,'150 TS and Hurricane DATA'!$K$5:$K$498,$F$106)</f>
        <v>0</v>
      </c>
      <c r="FV111">
        <f t="shared" si="241"/>
        <v>0</v>
      </c>
    </row>
    <row r="112" spans="2:183">
      <c r="B112" s="129"/>
      <c r="D112" s="27" t="s">
        <v>31</v>
      </c>
      <c r="E112" s="161">
        <v>2</v>
      </c>
      <c r="F112">
        <f>COUNTIFS('150 TS and Hurricane DATA'!$I$5:$I$498,$E$106,'150 TS and Hurricane DATA'!$J$5:$J$498,$E112,'150 TS and Hurricane DATA'!$H$5:$H$498,F$5,'150 TS and Hurricane DATA'!$K$5:$K$498,$F$106)</f>
        <v>0</v>
      </c>
      <c r="G112">
        <f>COUNTIFS('150 TS and Hurricane DATA'!$I$5:$I$498,$E$106,'150 TS and Hurricane DATA'!$J$5:$J$498,$E112,'150 TS and Hurricane DATA'!$H$5:$H$498,G$5,'150 TS and Hurricane DATA'!$K$5:$K$498,$F$106)</f>
        <v>0</v>
      </c>
      <c r="H112">
        <f>COUNTIFS('150 TS and Hurricane DATA'!$I$5:$I$498,$E$106,'150 TS and Hurricane DATA'!$J$5:$J$498,$E112,'150 TS and Hurricane DATA'!$H$5:$H$498,H$5,'150 TS and Hurricane DATA'!$K$5:$K$498,$F$106)</f>
        <v>0</v>
      </c>
      <c r="I112">
        <f>COUNTIFS('150 TS and Hurricane DATA'!$I$5:$I$498,$E$106,'150 TS and Hurricane DATA'!$J$5:$J$498,$E112,'150 TS and Hurricane DATA'!$H$5:$H$498,I$5,'150 TS and Hurricane DATA'!$K$5:$K$498,$F$106)</f>
        <v>0</v>
      </c>
      <c r="J112">
        <f>COUNTIFS('150 TS and Hurricane DATA'!$I$5:$I$498,$E$106,'150 TS and Hurricane DATA'!$J$5:$J$498,$E112,'150 TS and Hurricane DATA'!$H$5:$H$498,J$5,'150 TS and Hurricane DATA'!$K$5:$K$498,$F$106)</f>
        <v>0</v>
      </c>
      <c r="K112">
        <f>COUNTIFS('150 TS and Hurricane DATA'!$I$5:$I$498,$E$106,'150 TS and Hurricane DATA'!$J$5:$J$498,$E112,'150 TS and Hurricane DATA'!$H$5:$H$498,K$5,'150 TS and Hurricane DATA'!$K$5:$K$498,$F$106)</f>
        <v>0</v>
      </c>
      <c r="L112">
        <f>COUNTIFS('150 TS and Hurricane DATA'!$I$5:$I$498,$E$106,'150 TS and Hurricane DATA'!$J$5:$J$498,$E112,'150 TS and Hurricane DATA'!$H$5:$H$498,L$5,'150 TS and Hurricane DATA'!$K$5:$K$498,$F$106)</f>
        <v>0</v>
      </c>
      <c r="M112">
        <f>COUNTIFS('150 TS and Hurricane DATA'!$I$5:$I$498,$E$106,'150 TS and Hurricane DATA'!$J$5:$J$498,$E112,'150 TS and Hurricane DATA'!$H$5:$H$498,M$5,'150 TS and Hurricane DATA'!$K$5:$K$498,$F$106)</f>
        <v>0</v>
      </c>
      <c r="N112">
        <f>COUNTIFS('150 TS and Hurricane DATA'!$I$5:$I$498,$E$106,'150 TS and Hurricane DATA'!$J$5:$J$498,$E112,'150 TS and Hurricane DATA'!$H$5:$H$498,N$5,'150 TS and Hurricane DATA'!$K$5:$K$498,$F$106)</f>
        <v>0</v>
      </c>
      <c r="O112">
        <f>COUNTIFS('150 TS and Hurricane DATA'!$I$5:$I$498,$E$106,'150 TS and Hurricane DATA'!$J$5:$J$498,$E112,'150 TS and Hurricane DATA'!$H$5:$H$498,O$5,'150 TS and Hurricane DATA'!$K$5:$K$498,$F$106)</f>
        <v>0</v>
      </c>
      <c r="P112">
        <f>COUNTIFS('150 TS and Hurricane DATA'!$I$5:$I$498,$E$106,'150 TS and Hurricane DATA'!$J$5:$J$498,$E112,'150 TS and Hurricane DATA'!$H$5:$H$498,P$5,'150 TS and Hurricane DATA'!$K$5:$K$498,$F$106)</f>
        <v>0</v>
      </c>
      <c r="Q112">
        <f>COUNTIFS('150 TS and Hurricane DATA'!$I$5:$I$498,$E$106,'150 TS and Hurricane DATA'!$J$5:$J$498,$E112,'150 TS and Hurricane DATA'!$H$5:$H$498,Q$5,'150 TS and Hurricane DATA'!$K$5:$K$498,$F$106)</f>
        <v>0</v>
      </c>
      <c r="R112">
        <f>COUNTIFS('150 TS and Hurricane DATA'!$I$5:$I$498,$E$106,'150 TS and Hurricane DATA'!$J$5:$J$498,$E112,'150 TS and Hurricane DATA'!$H$5:$H$498,R$5,'150 TS and Hurricane DATA'!$K$5:$K$498,$F$106)</f>
        <v>0</v>
      </c>
      <c r="S112">
        <f>COUNTIFS('150 TS and Hurricane DATA'!$I$5:$I$498,$E$106,'150 TS and Hurricane DATA'!$J$5:$J$498,$E112,'150 TS and Hurricane DATA'!$H$5:$H$498,S$5,'150 TS and Hurricane DATA'!$K$5:$K$498,$F$106)</f>
        <v>0</v>
      </c>
      <c r="T112">
        <f>COUNTIFS('150 TS and Hurricane DATA'!$I$5:$I$498,$E$106,'150 TS and Hurricane DATA'!$J$5:$J$498,$E112,'150 TS and Hurricane DATA'!$H$5:$H$498,T$5,'150 TS and Hurricane DATA'!$K$5:$K$498,$F$106)</f>
        <v>0</v>
      </c>
      <c r="U112">
        <f>COUNTIFS('150 TS and Hurricane DATA'!$I$5:$I$498,$E$106,'150 TS and Hurricane DATA'!$J$5:$J$498,$E112,'150 TS and Hurricane DATA'!$H$5:$H$498,U$5,'150 TS and Hurricane DATA'!$K$5:$K$498,$F$106)</f>
        <v>0</v>
      </c>
      <c r="V112">
        <f>COUNTIFS('150 TS and Hurricane DATA'!$I$5:$I$498,$E$106,'150 TS and Hurricane DATA'!$J$5:$J$498,$E112,'150 TS and Hurricane DATA'!$H$5:$H$498,V$5,'150 TS and Hurricane DATA'!$K$5:$K$498,$F$106)</f>
        <v>0</v>
      </c>
      <c r="W112">
        <f>COUNTIFS('150 TS and Hurricane DATA'!$I$5:$I$498,$E$106,'150 TS and Hurricane DATA'!$J$5:$J$498,$E112,'150 TS and Hurricane DATA'!$H$5:$H$498,W$5,'150 TS and Hurricane DATA'!$K$5:$K$498,$F$106)</f>
        <v>0</v>
      </c>
      <c r="X112">
        <f>COUNTIFS('150 TS and Hurricane DATA'!$I$5:$I$498,$E$106,'150 TS and Hurricane DATA'!$J$5:$J$498,$E112,'150 TS and Hurricane DATA'!$H$5:$H$498,X$5,'150 TS and Hurricane DATA'!$K$5:$K$498,$F$106)</f>
        <v>0</v>
      </c>
      <c r="Y112">
        <f>COUNTIFS('150 TS and Hurricane DATA'!$I$5:$I$498,$E$106,'150 TS and Hurricane DATA'!$J$5:$J$498,$E112,'150 TS and Hurricane DATA'!$H$5:$H$498,Y$5,'150 TS and Hurricane DATA'!$K$5:$K$498,$F$106)</f>
        <v>0</v>
      </c>
      <c r="Z112">
        <f>COUNTIFS('150 TS and Hurricane DATA'!$I$5:$I$498,$E$106,'150 TS and Hurricane DATA'!$J$5:$J$498,$E112,'150 TS and Hurricane DATA'!$H$5:$H$498,Z$5,'150 TS and Hurricane DATA'!$K$5:$K$498,$F$106)</f>
        <v>0</v>
      </c>
      <c r="AA112">
        <f>COUNTIFS('150 TS and Hurricane DATA'!$I$5:$I$498,$E$106,'150 TS and Hurricane DATA'!$J$5:$J$498,$E112,'150 TS and Hurricane DATA'!$H$5:$H$498,AA$5,'150 TS and Hurricane DATA'!$K$5:$K$498,$F$106)</f>
        <v>0</v>
      </c>
      <c r="AB112">
        <f>COUNTIFS('150 TS and Hurricane DATA'!$I$5:$I$498,$E$106,'150 TS and Hurricane DATA'!$J$5:$J$498,$E112,'150 TS and Hurricane DATA'!$H$5:$H$498,AB$5,'150 TS and Hurricane DATA'!$K$5:$K$498,$F$106)</f>
        <v>0</v>
      </c>
      <c r="AC112">
        <f>COUNTIFS('150 TS and Hurricane DATA'!$I$5:$I$498,$E$106,'150 TS and Hurricane DATA'!$J$5:$J$498,$E112,'150 TS and Hurricane DATA'!$H$5:$H$498,AC$5,'150 TS and Hurricane DATA'!$K$5:$K$498,$F$106)</f>
        <v>0</v>
      </c>
      <c r="AD112">
        <f>COUNTIFS('150 TS and Hurricane DATA'!$I$5:$I$498,$E$106,'150 TS and Hurricane DATA'!$J$5:$J$498,$E112,'150 TS and Hurricane DATA'!$H$5:$H$498,AD$5,'150 TS and Hurricane DATA'!$K$5:$K$498,$F$106)</f>
        <v>0</v>
      </c>
      <c r="AE112">
        <f>COUNTIFS('150 TS and Hurricane DATA'!$I$5:$I$498,$E$106,'150 TS and Hurricane DATA'!$J$5:$J$498,$E112,'150 TS and Hurricane DATA'!$H$5:$H$498,AE$5,'150 TS and Hurricane DATA'!$K$5:$K$498,$F$106)</f>
        <v>0</v>
      </c>
      <c r="AF112">
        <f>COUNTIFS('150 TS and Hurricane DATA'!$I$5:$I$498,$E$106,'150 TS and Hurricane DATA'!$J$5:$J$498,$E112,'150 TS and Hurricane DATA'!$H$5:$H$498,AF$5,'150 TS and Hurricane DATA'!$K$5:$K$498,$F$106)</f>
        <v>0</v>
      </c>
      <c r="AG112">
        <f>COUNTIFS('150 TS and Hurricane DATA'!$I$5:$I$498,$E$106,'150 TS and Hurricane DATA'!$J$5:$J$498,$E112,'150 TS and Hurricane DATA'!$H$5:$H$498,AG$5,'150 TS and Hurricane DATA'!$K$5:$K$498,$F$106)</f>
        <v>0</v>
      </c>
      <c r="AH112">
        <f>COUNTIFS('150 TS and Hurricane DATA'!$I$5:$I$498,$E$106,'150 TS and Hurricane DATA'!$J$5:$J$498,$E112,'150 TS and Hurricane DATA'!$H$5:$H$498,AH$5,'150 TS and Hurricane DATA'!$K$5:$K$498,$F$106)</f>
        <v>0</v>
      </c>
      <c r="AI112">
        <f>COUNTIFS('150 TS and Hurricane DATA'!$I$5:$I$498,$E$106,'150 TS and Hurricane DATA'!$J$5:$J$498,$E112,'150 TS and Hurricane DATA'!$H$5:$H$498,AI$5,'150 TS and Hurricane DATA'!$K$5:$K$498,$F$106)</f>
        <v>0</v>
      </c>
      <c r="AJ112">
        <f>COUNTIFS('150 TS and Hurricane DATA'!$I$5:$I$498,$E$106,'150 TS and Hurricane DATA'!$J$5:$J$498,$E112,'150 TS and Hurricane DATA'!$H$5:$H$498,AJ$5,'150 TS and Hurricane DATA'!$K$5:$K$498,$F$106)</f>
        <v>0</v>
      </c>
      <c r="AK112">
        <f>COUNTIFS('150 TS and Hurricane DATA'!$I$5:$I$498,$E$106,'150 TS and Hurricane DATA'!$J$5:$J$498,$E112,'150 TS and Hurricane DATA'!$H$5:$H$498,AK$5,'150 TS and Hurricane DATA'!$K$5:$K$498,$F$106)</f>
        <v>0</v>
      </c>
      <c r="AL112">
        <f>COUNTIFS('150 TS and Hurricane DATA'!$I$5:$I$498,$E$106,'150 TS and Hurricane DATA'!$J$5:$J$498,$E112,'150 TS and Hurricane DATA'!$H$5:$H$498,AL$5,'150 TS and Hurricane DATA'!$K$5:$K$498,$F$106)</f>
        <v>0</v>
      </c>
      <c r="AM112">
        <f>COUNTIFS('150 TS and Hurricane DATA'!$I$5:$I$498,$E$106,'150 TS and Hurricane DATA'!$J$5:$J$498,$E112,'150 TS and Hurricane DATA'!$H$5:$H$498,AM$5,'150 TS and Hurricane DATA'!$K$5:$K$498,$F$106)</f>
        <v>0</v>
      </c>
      <c r="AN112">
        <f>COUNTIFS('150 TS and Hurricane DATA'!$I$5:$I$498,$E$106,'150 TS and Hurricane DATA'!$J$5:$J$498,$E112,'150 TS and Hurricane DATA'!$H$5:$H$498,AN$5,'150 TS and Hurricane DATA'!$K$5:$K$498,$F$106)</f>
        <v>0</v>
      </c>
      <c r="AO112">
        <f>COUNTIFS('150 TS and Hurricane DATA'!$I$5:$I$498,$E$106,'150 TS and Hurricane DATA'!$J$5:$J$498,$E112,'150 TS and Hurricane DATA'!$H$5:$H$498,AO$5,'150 TS and Hurricane DATA'!$K$5:$K$498,$F$106)</f>
        <v>0</v>
      </c>
      <c r="AP112">
        <f>COUNTIFS('150 TS and Hurricane DATA'!$I$5:$I$498,$E$106,'150 TS and Hurricane DATA'!$J$5:$J$498,$E112,'150 TS and Hurricane DATA'!$H$5:$H$498,AP$5,'150 TS and Hurricane DATA'!$K$5:$K$498,$F$106)</f>
        <v>0</v>
      </c>
      <c r="AQ112">
        <f>COUNTIFS('150 TS and Hurricane DATA'!$I$5:$I$498,$E$106,'150 TS and Hurricane DATA'!$J$5:$J$498,$E112,'150 TS and Hurricane DATA'!$H$5:$H$498,AQ$5,'150 TS and Hurricane DATA'!$K$5:$K$498,$F$106)</f>
        <v>0</v>
      </c>
      <c r="AR112">
        <f>COUNTIFS('150 TS and Hurricane DATA'!$I$5:$I$498,$E$106,'150 TS and Hurricane DATA'!$J$5:$J$498,$E112,'150 TS and Hurricane DATA'!$H$5:$H$498,AR$5,'150 TS and Hurricane DATA'!$K$5:$K$498,$F$106)</f>
        <v>0</v>
      </c>
      <c r="AS112">
        <f>COUNTIFS('150 TS and Hurricane DATA'!$I$5:$I$498,$E$106,'150 TS and Hurricane DATA'!$J$5:$J$498,$E112,'150 TS and Hurricane DATA'!$H$5:$H$498,AS$5,'150 TS and Hurricane DATA'!$K$5:$K$498,$F$106)</f>
        <v>0</v>
      </c>
      <c r="AT112">
        <f>COUNTIFS('150 TS and Hurricane DATA'!$I$5:$I$498,$E$106,'150 TS and Hurricane DATA'!$J$5:$J$498,$E112,'150 TS and Hurricane DATA'!$H$5:$H$498,AT$5,'150 TS and Hurricane DATA'!$K$5:$K$498,$F$106)</f>
        <v>0</v>
      </c>
      <c r="AU112">
        <f>COUNTIFS('150 TS and Hurricane DATA'!$I$5:$I$498,$E$106,'150 TS and Hurricane DATA'!$J$5:$J$498,$E112,'150 TS and Hurricane DATA'!$H$5:$H$498,AU$5,'150 TS and Hurricane DATA'!$K$5:$K$498,$F$106)</f>
        <v>0</v>
      </c>
      <c r="AV112">
        <f>COUNTIFS('150 TS and Hurricane DATA'!$I$5:$I$498,$E$106,'150 TS and Hurricane DATA'!$J$5:$J$498,$E112,'150 TS and Hurricane DATA'!$H$5:$H$498,AV$5,'150 TS and Hurricane DATA'!$K$5:$K$498,$F$106)</f>
        <v>0</v>
      </c>
      <c r="AW112">
        <f>COUNTIFS('150 TS and Hurricane DATA'!$I$5:$I$498,$E$106,'150 TS and Hurricane DATA'!$J$5:$J$498,$E112,'150 TS and Hurricane DATA'!$H$5:$H$498,AW$5,'150 TS and Hurricane DATA'!$K$5:$K$498,$F$106)</f>
        <v>0</v>
      </c>
      <c r="AX112">
        <f>COUNTIFS('150 TS and Hurricane DATA'!$I$5:$I$498,$E$106,'150 TS and Hurricane DATA'!$J$5:$J$498,$E112,'150 TS and Hurricane DATA'!$H$5:$H$498,AX$5,'150 TS and Hurricane DATA'!$K$5:$K$498,$F$106)</f>
        <v>0</v>
      </c>
      <c r="AY112">
        <f>COUNTIFS('150 TS and Hurricane DATA'!$I$5:$I$498,$E$106,'150 TS and Hurricane DATA'!$J$5:$J$498,$E112,'150 TS and Hurricane DATA'!$H$5:$H$498,AY$5,'150 TS and Hurricane DATA'!$K$5:$K$498,$F$106)</f>
        <v>0</v>
      </c>
      <c r="AZ112">
        <f>COUNTIFS('150 TS and Hurricane DATA'!$I$5:$I$498,$E$106,'150 TS and Hurricane DATA'!$J$5:$J$498,$E112,'150 TS and Hurricane DATA'!$H$5:$H$498,AZ$5,'150 TS and Hurricane DATA'!$K$5:$K$498,$F$106)</f>
        <v>0</v>
      </c>
      <c r="BA112">
        <f>COUNTIFS('150 TS and Hurricane DATA'!$I$5:$I$498,$E$106,'150 TS and Hurricane DATA'!$J$5:$J$498,$E112,'150 TS and Hurricane DATA'!$H$5:$H$498,BA$5,'150 TS and Hurricane DATA'!$K$5:$K$498,$F$106)</f>
        <v>0</v>
      </c>
      <c r="BB112">
        <f>COUNTIFS('150 TS and Hurricane DATA'!$I$5:$I$498,$E$106,'150 TS and Hurricane DATA'!$J$5:$J$498,$E112,'150 TS and Hurricane DATA'!$H$5:$H$498,BB$5,'150 TS and Hurricane DATA'!$K$5:$K$498,$F$106)</f>
        <v>0</v>
      </c>
      <c r="BC112">
        <f>COUNTIFS('150 TS and Hurricane DATA'!$I$5:$I$498,$E$106,'150 TS and Hurricane DATA'!$J$5:$J$498,$E112,'150 TS and Hurricane DATA'!$H$5:$H$498,BC$5,'150 TS and Hurricane DATA'!$K$5:$K$498,$F$106)</f>
        <v>0</v>
      </c>
      <c r="BD112">
        <f>COUNTIFS('150 TS and Hurricane DATA'!$I$5:$I$498,$E$106,'150 TS and Hurricane DATA'!$J$5:$J$498,$E112,'150 TS and Hurricane DATA'!$H$5:$H$498,BD$5,'150 TS and Hurricane DATA'!$K$5:$K$498,$F$106)</f>
        <v>0</v>
      </c>
      <c r="BE112">
        <f>COUNTIFS('150 TS and Hurricane DATA'!$I$5:$I$498,$E$106,'150 TS and Hurricane DATA'!$J$5:$J$498,$E112,'150 TS and Hurricane DATA'!$H$5:$H$498,BE$5,'150 TS and Hurricane DATA'!$K$5:$K$498,$F$106)</f>
        <v>0</v>
      </c>
      <c r="BF112">
        <f>COUNTIFS('150 TS and Hurricane DATA'!$I$5:$I$498,$E$106,'150 TS and Hurricane DATA'!$J$5:$J$498,$E112,'150 TS and Hurricane DATA'!$H$5:$H$498,BF$5,'150 TS and Hurricane DATA'!$K$5:$K$498,$F$106)</f>
        <v>0</v>
      </c>
      <c r="BG112">
        <f>COUNTIFS('150 TS and Hurricane DATA'!$I$5:$I$498,$E$106,'150 TS and Hurricane DATA'!$J$5:$J$498,$E112,'150 TS and Hurricane DATA'!$H$5:$H$498,BG$5,'150 TS and Hurricane DATA'!$K$5:$K$498,$F$106)</f>
        <v>0</v>
      </c>
      <c r="BH112">
        <f>COUNTIFS('150 TS and Hurricane DATA'!$I$5:$I$498,$E$106,'150 TS and Hurricane DATA'!$J$5:$J$498,$E112,'150 TS and Hurricane DATA'!$H$5:$H$498,BH$5,'150 TS and Hurricane DATA'!$K$5:$K$498,$F$106)</f>
        <v>0</v>
      </c>
      <c r="BI112">
        <f>COUNTIFS('150 TS and Hurricane DATA'!$I$5:$I$498,$E$106,'150 TS and Hurricane DATA'!$J$5:$J$498,$E112,'150 TS and Hurricane DATA'!$H$5:$H$498,BI$5,'150 TS and Hurricane DATA'!$K$5:$K$498,$F$106)</f>
        <v>0</v>
      </c>
      <c r="BJ112">
        <f>COUNTIFS('150 TS and Hurricane DATA'!$I$5:$I$498,$E$106,'150 TS and Hurricane DATA'!$J$5:$J$498,$E112,'150 TS and Hurricane DATA'!$H$5:$H$498,BJ$5,'150 TS and Hurricane DATA'!$K$5:$K$498,$F$106)</f>
        <v>0</v>
      </c>
      <c r="BK112">
        <f>COUNTIFS('150 TS and Hurricane DATA'!$I$5:$I$498,$E$106,'150 TS and Hurricane DATA'!$J$5:$J$498,$E112,'150 TS and Hurricane DATA'!$H$5:$H$498,BK$5,'150 TS and Hurricane DATA'!$K$5:$K$498,$F$106)</f>
        <v>0</v>
      </c>
      <c r="BL112">
        <f>COUNTIFS('150 TS and Hurricane DATA'!$I$5:$I$498,$E$106,'150 TS and Hurricane DATA'!$J$5:$J$498,$E112,'150 TS and Hurricane DATA'!$H$5:$H$498,BL$5,'150 TS and Hurricane DATA'!$K$5:$K$498,$F$106)</f>
        <v>0</v>
      </c>
      <c r="BM112">
        <f>COUNTIFS('150 TS and Hurricane DATA'!$I$5:$I$498,$E$106,'150 TS and Hurricane DATA'!$J$5:$J$498,$E112,'150 TS and Hurricane DATA'!$H$5:$H$498,BM$5,'150 TS and Hurricane DATA'!$K$5:$K$498,$F$106)</f>
        <v>0</v>
      </c>
      <c r="BN112">
        <f>COUNTIFS('150 TS and Hurricane DATA'!$I$5:$I$498,$E$106,'150 TS and Hurricane DATA'!$J$5:$J$498,$E112,'150 TS and Hurricane DATA'!$H$5:$H$498,BN$5,'150 TS and Hurricane DATA'!$K$5:$K$498,$F$106)</f>
        <v>0</v>
      </c>
      <c r="BO112">
        <f>COUNTIFS('150 TS and Hurricane DATA'!$I$5:$I$498,$E$106,'150 TS and Hurricane DATA'!$J$5:$J$498,$E112,'150 TS and Hurricane DATA'!$H$5:$H$498,BO$5,'150 TS and Hurricane DATA'!$K$5:$K$498,$F$106)</f>
        <v>0</v>
      </c>
      <c r="BP112">
        <f>COUNTIFS('150 TS and Hurricane DATA'!$I$5:$I$498,$E$106,'150 TS and Hurricane DATA'!$J$5:$J$498,$E112,'150 TS and Hurricane DATA'!$H$5:$H$498,BP$5,'150 TS and Hurricane DATA'!$K$5:$K$498,$F$106)</f>
        <v>0</v>
      </c>
      <c r="BQ112">
        <f>COUNTIFS('150 TS and Hurricane DATA'!$I$5:$I$498,$E$106,'150 TS and Hurricane DATA'!$J$5:$J$498,$E112,'150 TS and Hurricane DATA'!$H$5:$H$498,BQ$5,'150 TS and Hurricane DATA'!$K$5:$K$498,$F$106)</f>
        <v>0</v>
      </c>
      <c r="BR112">
        <f>COUNTIFS('150 TS and Hurricane DATA'!$I$5:$I$498,$E$106,'150 TS and Hurricane DATA'!$J$5:$J$498,$E112,'150 TS and Hurricane DATA'!$H$5:$H$498,BR$5,'150 TS and Hurricane DATA'!$K$5:$K$498,$F$106)</f>
        <v>0</v>
      </c>
      <c r="BS112">
        <f>COUNTIFS('150 TS and Hurricane DATA'!$I$5:$I$498,$E$106,'150 TS and Hurricane DATA'!$J$5:$J$498,$E112,'150 TS and Hurricane DATA'!$H$5:$H$498,BS$5,'150 TS and Hurricane DATA'!$K$5:$K$498,$F$106)</f>
        <v>0</v>
      </c>
      <c r="BT112">
        <f>COUNTIFS('150 TS and Hurricane DATA'!$I$5:$I$498,$E$106,'150 TS and Hurricane DATA'!$J$5:$J$498,$E112,'150 TS and Hurricane DATA'!$H$5:$H$498,BT$5,'150 TS and Hurricane DATA'!$K$5:$K$498,$F$106)</f>
        <v>0</v>
      </c>
      <c r="BU112">
        <f>COUNTIFS('150 TS and Hurricane DATA'!$I$5:$I$498,$E$106,'150 TS and Hurricane DATA'!$J$5:$J$498,$E112,'150 TS and Hurricane DATA'!$H$5:$H$498,BU$5,'150 TS and Hurricane DATA'!$K$5:$K$498,$F$106)</f>
        <v>0</v>
      </c>
      <c r="BV112">
        <f>COUNTIFS('150 TS and Hurricane DATA'!$I$5:$I$498,$E$106,'150 TS and Hurricane DATA'!$J$5:$J$498,$E112,'150 TS and Hurricane DATA'!$H$5:$H$498,BV$5,'150 TS and Hurricane DATA'!$K$5:$K$498,$F$106)</f>
        <v>0</v>
      </c>
      <c r="BW112">
        <f>COUNTIFS('150 TS and Hurricane DATA'!$I$5:$I$498,$E$106,'150 TS and Hurricane DATA'!$J$5:$J$498,$E112,'150 TS and Hurricane DATA'!$H$5:$H$498,BW$5,'150 TS and Hurricane DATA'!$K$5:$K$498,$F$106)</f>
        <v>0</v>
      </c>
      <c r="BX112">
        <f>COUNTIFS('150 TS and Hurricane DATA'!$I$5:$I$498,$E$106,'150 TS and Hurricane DATA'!$J$5:$J$498,$E112,'150 TS and Hurricane DATA'!$H$5:$H$498,BX$5,'150 TS and Hurricane DATA'!$K$5:$K$498,$F$106)</f>
        <v>0</v>
      </c>
      <c r="BY112">
        <f>COUNTIFS('150 TS and Hurricane DATA'!$I$5:$I$498,$E$106,'150 TS and Hurricane DATA'!$J$5:$J$498,$E112,'150 TS and Hurricane DATA'!$H$5:$H$498,BY$5,'150 TS and Hurricane DATA'!$K$5:$K$498,$F$106)</f>
        <v>0</v>
      </c>
      <c r="BZ112">
        <f>COUNTIFS('150 TS and Hurricane DATA'!$I$5:$I$498,$E$106,'150 TS and Hurricane DATA'!$J$5:$J$498,$E112,'150 TS and Hurricane DATA'!$H$5:$H$498,BZ$5,'150 TS and Hurricane DATA'!$K$5:$K$498,$F$106)</f>
        <v>0</v>
      </c>
      <c r="CA112">
        <f>COUNTIFS('150 TS and Hurricane DATA'!$I$5:$I$498,$E$106,'150 TS and Hurricane DATA'!$J$5:$J$498,$E112,'150 TS and Hurricane DATA'!$H$5:$H$498,CA$5,'150 TS and Hurricane DATA'!$K$5:$K$498,$F$106)</f>
        <v>0</v>
      </c>
      <c r="CB112">
        <f>COUNTIFS('150 TS and Hurricane DATA'!$I$5:$I$498,$E$106,'150 TS and Hurricane DATA'!$J$5:$J$498,$E112,'150 TS and Hurricane DATA'!$H$5:$H$498,CB$5,'150 TS and Hurricane DATA'!$K$5:$K$498,$F$106)</f>
        <v>0</v>
      </c>
      <c r="CC112">
        <f>COUNTIFS('150 TS and Hurricane DATA'!$I$5:$I$498,$E$106,'150 TS and Hurricane DATA'!$J$5:$J$498,$E112,'150 TS and Hurricane DATA'!$H$5:$H$498,CC$5,'150 TS and Hurricane DATA'!$K$5:$K$498,$F$106)</f>
        <v>0</v>
      </c>
      <c r="CD112">
        <f>COUNTIFS('150 TS and Hurricane DATA'!$I$5:$I$498,$E$106,'150 TS and Hurricane DATA'!$J$5:$J$498,$E112,'150 TS and Hurricane DATA'!$H$5:$H$498,CD$5,'150 TS and Hurricane DATA'!$K$5:$K$498,$F$106)</f>
        <v>0</v>
      </c>
      <c r="CE112">
        <f>COUNTIFS('150 TS and Hurricane DATA'!$I$5:$I$498,$E$106,'150 TS and Hurricane DATA'!$J$5:$J$498,$E112,'150 TS and Hurricane DATA'!$H$5:$H$498,CE$5,'150 TS and Hurricane DATA'!$K$5:$K$498,$F$106)</f>
        <v>0</v>
      </c>
      <c r="CF112">
        <f>COUNTIFS('150 TS and Hurricane DATA'!$I$5:$I$498,$E$106,'150 TS and Hurricane DATA'!$J$5:$J$498,$E112,'150 TS and Hurricane DATA'!$H$5:$H$498,CF$5,'150 TS and Hurricane DATA'!$K$5:$K$498,$F$106)</f>
        <v>0</v>
      </c>
      <c r="CG112">
        <f>COUNTIFS('150 TS and Hurricane DATA'!$I$5:$I$498,$E$106,'150 TS and Hurricane DATA'!$J$5:$J$498,$E112,'150 TS and Hurricane DATA'!$H$5:$H$498,CG$5,'150 TS and Hurricane DATA'!$K$5:$K$498,$F$106)</f>
        <v>0</v>
      </c>
      <c r="CH112">
        <f>COUNTIFS('150 TS and Hurricane DATA'!$I$5:$I$498,$E$106,'150 TS and Hurricane DATA'!$J$5:$J$498,$E112,'150 TS and Hurricane DATA'!$H$5:$H$498,CH$5,'150 TS and Hurricane DATA'!$K$5:$K$498,$F$106)</f>
        <v>0</v>
      </c>
      <c r="CI112">
        <f>COUNTIFS('150 TS and Hurricane DATA'!$I$5:$I$498,$E$106,'150 TS and Hurricane DATA'!$J$5:$J$498,$E112,'150 TS and Hurricane DATA'!$H$5:$H$498,CI$5,'150 TS and Hurricane DATA'!$K$5:$K$498,$F$106)</f>
        <v>0</v>
      </c>
      <c r="CJ112">
        <f>COUNTIFS('150 TS and Hurricane DATA'!$I$5:$I$498,$E$106,'150 TS and Hurricane DATA'!$J$5:$J$498,$E112,'150 TS and Hurricane DATA'!$H$5:$H$498,CJ$5,'150 TS and Hurricane DATA'!$K$5:$K$498,$F$106)</f>
        <v>0</v>
      </c>
      <c r="CK112">
        <f>COUNTIFS('150 TS and Hurricane DATA'!$I$5:$I$498,$E$106,'150 TS and Hurricane DATA'!$J$5:$J$498,$E112,'150 TS and Hurricane DATA'!$H$5:$H$498,CK$5,'150 TS and Hurricane DATA'!$K$5:$K$498,$F$106)</f>
        <v>0</v>
      </c>
      <c r="CL112">
        <f>COUNTIFS('150 TS and Hurricane DATA'!$I$5:$I$498,$E$106,'150 TS and Hurricane DATA'!$J$5:$J$498,$E112,'150 TS and Hurricane DATA'!$H$5:$H$498,CL$5,'150 TS and Hurricane DATA'!$K$5:$K$498,$F$106)</f>
        <v>0</v>
      </c>
      <c r="CM112">
        <f>COUNTIFS('150 TS and Hurricane DATA'!$I$5:$I$498,$E$106,'150 TS and Hurricane DATA'!$J$5:$J$498,$E112,'150 TS and Hurricane DATA'!$H$5:$H$498,CM$5,'150 TS and Hurricane DATA'!$K$5:$K$498,$F$106)</f>
        <v>0</v>
      </c>
      <c r="CN112">
        <f>COUNTIFS('150 TS and Hurricane DATA'!$I$5:$I$498,$E$106,'150 TS and Hurricane DATA'!$J$5:$J$498,$E112,'150 TS and Hurricane DATA'!$H$5:$H$498,CN$5,'150 TS and Hurricane DATA'!$K$5:$K$498,$F$106)</f>
        <v>0</v>
      </c>
      <c r="CO112">
        <f>COUNTIFS('150 TS and Hurricane DATA'!$I$5:$I$498,$E$106,'150 TS and Hurricane DATA'!$J$5:$J$498,$E112,'150 TS and Hurricane DATA'!$H$5:$H$498,CO$5,'150 TS and Hurricane DATA'!$K$5:$K$498,$F$106)</f>
        <v>0</v>
      </c>
      <c r="CP112">
        <f>COUNTIFS('150 TS and Hurricane DATA'!$I$5:$I$498,$E$106,'150 TS and Hurricane DATA'!$J$5:$J$498,$E112,'150 TS and Hurricane DATA'!$H$5:$H$498,CP$5,'150 TS and Hurricane DATA'!$K$5:$K$498,$F$106)</f>
        <v>0</v>
      </c>
      <c r="CQ112">
        <f>COUNTIFS('150 TS and Hurricane DATA'!$I$5:$I$498,$E$106,'150 TS and Hurricane DATA'!$J$5:$J$498,$E112,'150 TS and Hurricane DATA'!$H$5:$H$498,CQ$5,'150 TS and Hurricane DATA'!$K$5:$K$498,$F$106)</f>
        <v>0</v>
      </c>
      <c r="CR112">
        <f>COUNTIFS('150 TS and Hurricane DATA'!$I$5:$I$498,$E$106,'150 TS and Hurricane DATA'!$J$5:$J$498,$E112,'150 TS and Hurricane DATA'!$H$5:$H$498,CR$5,'150 TS and Hurricane DATA'!$K$5:$K$498,$F$106)</f>
        <v>0</v>
      </c>
      <c r="CS112">
        <f>COUNTIFS('150 TS and Hurricane DATA'!$I$5:$I$498,$E$106,'150 TS and Hurricane DATA'!$J$5:$J$498,$E112,'150 TS and Hurricane DATA'!$H$5:$H$498,CS$5,'150 TS and Hurricane DATA'!$K$5:$K$498,$F$106)</f>
        <v>0</v>
      </c>
      <c r="CT112">
        <f>COUNTIFS('150 TS and Hurricane DATA'!$I$5:$I$498,$E$106,'150 TS and Hurricane DATA'!$J$5:$J$498,$E112,'150 TS and Hurricane DATA'!$H$5:$H$498,CT$5,'150 TS and Hurricane DATA'!$K$5:$K$498,$F$106)</f>
        <v>0</v>
      </c>
      <c r="CU112">
        <f>COUNTIFS('150 TS and Hurricane DATA'!$I$5:$I$498,$E$106,'150 TS and Hurricane DATA'!$J$5:$J$498,$E112,'150 TS and Hurricane DATA'!$H$5:$H$498,CU$5,'150 TS and Hurricane DATA'!$K$5:$K$498,$F$106)</f>
        <v>0</v>
      </c>
      <c r="CV112">
        <f>COUNTIFS('150 TS and Hurricane DATA'!$I$5:$I$498,$E$106,'150 TS and Hurricane DATA'!$J$5:$J$498,$E112,'150 TS and Hurricane DATA'!$H$5:$H$498,CV$5,'150 TS and Hurricane DATA'!$K$5:$K$498,$F$106)</f>
        <v>0</v>
      </c>
      <c r="CW112">
        <f>COUNTIFS('150 TS and Hurricane DATA'!$I$5:$I$498,$E$106,'150 TS and Hurricane DATA'!$J$5:$J$498,$E112,'150 TS and Hurricane DATA'!$H$5:$H$498,CW$5,'150 TS and Hurricane DATA'!$K$5:$K$498,$F$106)</f>
        <v>0</v>
      </c>
      <c r="CX112">
        <f>COUNTIFS('150 TS and Hurricane DATA'!$I$5:$I$498,$E$106,'150 TS and Hurricane DATA'!$J$5:$J$498,$E112,'150 TS and Hurricane DATA'!$H$5:$H$498,CX$5,'150 TS and Hurricane DATA'!$K$5:$K$498,$F$106)</f>
        <v>0</v>
      </c>
      <c r="CY112">
        <f>COUNTIFS('150 TS and Hurricane DATA'!$I$5:$I$498,$E$106,'150 TS and Hurricane DATA'!$J$5:$J$498,$E112,'150 TS and Hurricane DATA'!$H$5:$H$498,CY$5,'150 TS and Hurricane DATA'!$K$5:$K$498,$F$106)</f>
        <v>0</v>
      </c>
      <c r="CZ112">
        <f>COUNTIFS('150 TS and Hurricane DATA'!$I$5:$I$498,$E$106,'150 TS and Hurricane DATA'!$J$5:$J$498,$E112,'150 TS and Hurricane DATA'!$H$5:$H$498,CZ$5,'150 TS and Hurricane DATA'!$K$5:$K$498,$F$106)</f>
        <v>0</v>
      </c>
      <c r="DA112">
        <f>COUNTIFS('150 TS and Hurricane DATA'!$I$5:$I$498,$E$106,'150 TS and Hurricane DATA'!$J$5:$J$498,$E112,'150 TS and Hurricane DATA'!$H$5:$H$498,DA$5,'150 TS and Hurricane DATA'!$K$5:$K$498,$F$106)</f>
        <v>0</v>
      </c>
      <c r="DB112">
        <f>COUNTIFS('150 TS and Hurricane DATA'!$I$5:$I$498,$E$106,'150 TS and Hurricane DATA'!$J$5:$J$498,$E112,'150 TS and Hurricane DATA'!$H$5:$H$498,DB$5,'150 TS and Hurricane DATA'!$K$5:$K$498,$F$106)</f>
        <v>0</v>
      </c>
      <c r="DC112">
        <f>COUNTIFS('150 TS and Hurricane DATA'!$I$5:$I$498,$E$106,'150 TS and Hurricane DATA'!$J$5:$J$498,$E112,'150 TS and Hurricane DATA'!$H$5:$H$498,DC$5,'150 TS and Hurricane DATA'!$K$5:$K$498,$F$106)</f>
        <v>0</v>
      </c>
      <c r="DD112">
        <f>COUNTIFS('150 TS and Hurricane DATA'!$I$5:$I$498,$E$106,'150 TS and Hurricane DATA'!$J$5:$J$498,$E112,'150 TS and Hurricane DATA'!$H$5:$H$498,DD$5,'150 TS and Hurricane DATA'!$K$5:$K$498,$F$106)</f>
        <v>0</v>
      </c>
      <c r="DE112">
        <f>COUNTIFS('150 TS and Hurricane DATA'!$I$5:$I$498,$E$106,'150 TS and Hurricane DATA'!$J$5:$J$498,$E112,'150 TS and Hurricane DATA'!$H$5:$H$498,DE$5,'150 TS and Hurricane DATA'!$K$5:$K$498,$F$106)</f>
        <v>0</v>
      </c>
      <c r="DF112">
        <f>COUNTIFS('150 TS and Hurricane DATA'!$I$5:$I$498,$E$106,'150 TS and Hurricane DATA'!$J$5:$J$498,$E112,'150 TS and Hurricane DATA'!$H$5:$H$498,DF$5,'150 TS and Hurricane DATA'!$K$5:$K$498,$F$106)</f>
        <v>0</v>
      </c>
      <c r="DG112">
        <f>COUNTIFS('150 TS and Hurricane DATA'!$I$5:$I$498,$E$106,'150 TS and Hurricane DATA'!$J$5:$J$498,$E112,'150 TS and Hurricane DATA'!$H$5:$H$498,DG$5,'150 TS and Hurricane DATA'!$K$5:$K$498,$F$106)</f>
        <v>0</v>
      </c>
      <c r="DH112">
        <f>COUNTIFS('150 TS and Hurricane DATA'!$I$5:$I$498,$E$106,'150 TS and Hurricane DATA'!$J$5:$J$498,$E112,'150 TS and Hurricane DATA'!$H$5:$H$498,DH$5,'150 TS and Hurricane DATA'!$K$5:$K$498,$F$106)</f>
        <v>0</v>
      </c>
      <c r="DI112">
        <f>COUNTIFS('150 TS and Hurricane DATA'!$I$5:$I$498,$E$106,'150 TS and Hurricane DATA'!$J$5:$J$498,$E112,'150 TS and Hurricane DATA'!$H$5:$H$498,DI$5,'150 TS and Hurricane DATA'!$K$5:$K$498,$F$106)</f>
        <v>0</v>
      </c>
      <c r="DJ112">
        <f>COUNTIFS('150 TS and Hurricane DATA'!$I$5:$I$498,$E$106,'150 TS and Hurricane DATA'!$J$5:$J$498,$E112,'150 TS and Hurricane DATA'!$H$5:$H$498,DJ$5,'150 TS and Hurricane DATA'!$K$5:$K$498,$F$106)</f>
        <v>0</v>
      </c>
      <c r="DK112">
        <f>COUNTIFS('150 TS and Hurricane DATA'!$I$5:$I$498,$E$106,'150 TS and Hurricane DATA'!$J$5:$J$498,$E112,'150 TS and Hurricane DATA'!$H$5:$H$498,DK$5,'150 TS and Hurricane DATA'!$K$5:$K$498,$F$106)</f>
        <v>0</v>
      </c>
      <c r="DL112">
        <f>COUNTIFS('150 TS and Hurricane DATA'!$I$5:$I$498,$E$106,'150 TS and Hurricane DATA'!$J$5:$J$498,$E112,'150 TS and Hurricane DATA'!$H$5:$H$498,DL$5,'150 TS and Hurricane DATA'!$K$5:$K$498,$F$106)</f>
        <v>0</v>
      </c>
      <c r="DM112">
        <f>COUNTIFS('150 TS and Hurricane DATA'!$I$5:$I$498,$E$106,'150 TS and Hurricane DATA'!$J$5:$J$498,$E112,'150 TS and Hurricane DATA'!$H$5:$H$498,DM$5,'150 TS and Hurricane DATA'!$K$5:$K$498,$F$106)</f>
        <v>0</v>
      </c>
      <c r="DN112">
        <f>COUNTIFS('150 TS and Hurricane DATA'!$I$5:$I$498,$E$106,'150 TS and Hurricane DATA'!$J$5:$J$498,$E112,'150 TS and Hurricane DATA'!$H$5:$H$498,DN$5,'150 TS and Hurricane DATA'!$K$5:$K$498,$F$106)</f>
        <v>0</v>
      </c>
      <c r="DO112">
        <f>COUNTIFS('150 TS and Hurricane DATA'!$I$5:$I$498,$E$106,'150 TS and Hurricane DATA'!$J$5:$J$498,$E112,'150 TS and Hurricane DATA'!$H$5:$H$498,DO$5,'150 TS and Hurricane DATA'!$K$5:$K$498,$F$106)</f>
        <v>0</v>
      </c>
      <c r="DP112">
        <f>COUNTIFS('150 TS and Hurricane DATA'!$I$5:$I$498,$E$106,'150 TS and Hurricane DATA'!$J$5:$J$498,$E112,'150 TS and Hurricane DATA'!$H$5:$H$498,DP$5,'150 TS and Hurricane DATA'!$K$5:$K$498,$F$106)</f>
        <v>0</v>
      </c>
      <c r="DQ112">
        <f>COUNTIFS('150 TS and Hurricane DATA'!$I$5:$I$498,$E$106,'150 TS and Hurricane DATA'!$J$5:$J$498,$E112,'150 TS and Hurricane DATA'!$H$5:$H$498,DQ$5,'150 TS and Hurricane DATA'!$K$5:$K$498,$F$106)</f>
        <v>0</v>
      </c>
      <c r="DR112">
        <f>COUNTIFS('150 TS and Hurricane DATA'!$I$5:$I$498,$E$106,'150 TS and Hurricane DATA'!$J$5:$J$498,$E112,'150 TS and Hurricane DATA'!$H$5:$H$498,DR$5,'150 TS and Hurricane DATA'!$K$5:$K$498,$F$106)</f>
        <v>0</v>
      </c>
      <c r="DS112">
        <f>COUNTIFS('150 TS and Hurricane DATA'!$I$5:$I$498,$E$106,'150 TS and Hurricane DATA'!$J$5:$J$498,$E112,'150 TS and Hurricane DATA'!$H$5:$H$498,DS$5,'150 TS and Hurricane DATA'!$K$5:$K$498,$F$106)</f>
        <v>0</v>
      </c>
      <c r="DT112">
        <f>COUNTIFS('150 TS and Hurricane DATA'!$I$5:$I$498,$E$106,'150 TS and Hurricane DATA'!$J$5:$J$498,$E112,'150 TS and Hurricane DATA'!$H$5:$H$498,DT$5,'150 TS and Hurricane DATA'!$K$5:$K$498,$F$106)</f>
        <v>0</v>
      </c>
      <c r="DU112">
        <f>COUNTIFS('150 TS and Hurricane DATA'!$I$5:$I$498,$E$106,'150 TS and Hurricane DATA'!$J$5:$J$498,$E112,'150 TS and Hurricane DATA'!$H$5:$H$498,DU$5,'150 TS and Hurricane DATA'!$K$5:$K$498,$F$106)</f>
        <v>0</v>
      </c>
      <c r="DV112">
        <f>COUNTIFS('150 TS and Hurricane DATA'!$I$5:$I$498,$E$106,'150 TS and Hurricane DATA'!$J$5:$J$498,$E112,'150 TS and Hurricane DATA'!$H$5:$H$498,DV$5,'150 TS and Hurricane DATA'!$K$5:$K$498,$F$106)</f>
        <v>0</v>
      </c>
      <c r="DW112">
        <f>COUNTIFS('150 TS and Hurricane DATA'!$I$5:$I$498,$E$106,'150 TS and Hurricane DATA'!$J$5:$J$498,$E112,'150 TS and Hurricane DATA'!$H$5:$H$498,DW$5,'150 TS and Hurricane DATA'!$K$5:$K$498,$F$106)</f>
        <v>0</v>
      </c>
      <c r="DX112">
        <f>COUNTIFS('150 TS and Hurricane DATA'!$I$5:$I$498,$E$106,'150 TS and Hurricane DATA'!$J$5:$J$498,$E112,'150 TS and Hurricane DATA'!$H$5:$H$498,DX$5,'150 TS and Hurricane DATA'!$K$5:$K$498,$F$106)</f>
        <v>0</v>
      </c>
      <c r="DY112">
        <f>COUNTIFS('150 TS and Hurricane DATA'!$I$5:$I$498,$E$106,'150 TS and Hurricane DATA'!$J$5:$J$498,$E112,'150 TS and Hurricane DATA'!$H$5:$H$498,DY$5,'150 TS and Hurricane DATA'!$K$5:$K$498,$F$106)</f>
        <v>0</v>
      </c>
      <c r="DZ112">
        <f>COUNTIFS('150 TS and Hurricane DATA'!$I$5:$I$498,$E$106,'150 TS and Hurricane DATA'!$J$5:$J$498,$E112,'150 TS and Hurricane DATA'!$H$5:$H$498,DZ$5,'150 TS and Hurricane DATA'!$K$5:$K$498,$F$106)</f>
        <v>0</v>
      </c>
      <c r="EA112">
        <f>COUNTIFS('150 TS and Hurricane DATA'!$I$5:$I$498,$E$106,'150 TS and Hurricane DATA'!$J$5:$J$498,$E112,'150 TS and Hurricane DATA'!$H$5:$H$498,EA$5,'150 TS and Hurricane DATA'!$K$5:$K$498,$F$106)</f>
        <v>0</v>
      </c>
      <c r="EB112">
        <f>COUNTIFS('150 TS and Hurricane DATA'!$I$5:$I$498,$E$106,'150 TS and Hurricane DATA'!$J$5:$J$498,$E112,'150 TS and Hurricane DATA'!$H$5:$H$498,EB$5,'150 TS and Hurricane DATA'!$K$5:$K$498,$F$106)</f>
        <v>0</v>
      </c>
      <c r="EC112">
        <f>COUNTIFS('150 TS and Hurricane DATA'!$I$5:$I$498,$E$106,'150 TS and Hurricane DATA'!$J$5:$J$498,$E112,'150 TS and Hurricane DATA'!$H$5:$H$498,EC$5,'150 TS and Hurricane DATA'!$K$5:$K$498,$F$106)</f>
        <v>0</v>
      </c>
      <c r="ED112">
        <f>COUNTIFS('150 TS and Hurricane DATA'!$I$5:$I$498,$E$106,'150 TS and Hurricane DATA'!$J$5:$J$498,$E112,'150 TS and Hurricane DATA'!$H$5:$H$498,ED$5,'150 TS and Hurricane DATA'!$K$5:$K$498,$F$106)</f>
        <v>0</v>
      </c>
      <c r="EE112">
        <f>COUNTIFS('150 TS and Hurricane DATA'!$I$5:$I$498,$E$106,'150 TS and Hurricane DATA'!$J$5:$J$498,$E112,'150 TS and Hurricane DATA'!$H$5:$H$498,EE$5,'150 TS and Hurricane DATA'!$K$5:$K$498,$F$106)</f>
        <v>0</v>
      </c>
      <c r="EF112">
        <f>COUNTIFS('150 TS and Hurricane DATA'!$I$5:$I$498,$E$106,'150 TS and Hurricane DATA'!$J$5:$J$498,$E112,'150 TS and Hurricane DATA'!$H$5:$H$498,EF$5,'150 TS and Hurricane DATA'!$K$5:$K$498,$F$106)</f>
        <v>0</v>
      </c>
      <c r="EG112">
        <f>COUNTIFS('150 TS and Hurricane DATA'!$I$5:$I$498,$E$106,'150 TS and Hurricane DATA'!$J$5:$J$498,$E112,'150 TS and Hurricane DATA'!$H$5:$H$498,EG$5,'150 TS and Hurricane DATA'!$K$5:$K$498,$F$106)</f>
        <v>0</v>
      </c>
      <c r="EH112">
        <f>COUNTIFS('150 TS and Hurricane DATA'!$I$5:$I$498,$E$106,'150 TS and Hurricane DATA'!$J$5:$J$498,$E112,'150 TS and Hurricane DATA'!$H$5:$H$498,EH$5,'150 TS and Hurricane DATA'!$K$5:$K$498,$F$106)</f>
        <v>0</v>
      </c>
      <c r="EI112">
        <f>COUNTIFS('150 TS and Hurricane DATA'!$I$5:$I$498,$E$106,'150 TS and Hurricane DATA'!$J$5:$J$498,$E112,'150 TS and Hurricane DATA'!$H$5:$H$498,EI$5,'150 TS and Hurricane DATA'!$K$5:$K$498,$F$106)</f>
        <v>0</v>
      </c>
      <c r="EJ112">
        <f>COUNTIFS('150 TS and Hurricane DATA'!$I$5:$I$498,$E$106,'150 TS and Hurricane DATA'!$J$5:$J$498,$E112,'150 TS and Hurricane DATA'!$H$5:$H$498,EJ$5,'150 TS and Hurricane DATA'!$K$5:$K$498,$F$106)</f>
        <v>0</v>
      </c>
      <c r="EK112">
        <f>COUNTIFS('150 TS and Hurricane DATA'!$I$5:$I$498,$E$106,'150 TS and Hurricane DATA'!$J$5:$J$498,$E112,'150 TS and Hurricane DATA'!$H$5:$H$498,EK$5,'150 TS and Hurricane DATA'!$K$5:$K$498,$F$106)</f>
        <v>0</v>
      </c>
      <c r="EL112">
        <f>COUNTIFS('150 TS and Hurricane DATA'!$I$5:$I$498,$E$106,'150 TS and Hurricane DATA'!$J$5:$J$498,$E112,'150 TS and Hurricane DATA'!$H$5:$H$498,EL$5,'150 TS and Hurricane DATA'!$K$5:$K$498,$F$106)</f>
        <v>0</v>
      </c>
      <c r="EM112">
        <f>COUNTIFS('150 TS and Hurricane DATA'!$I$5:$I$498,$E$106,'150 TS and Hurricane DATA'!$J$5:$J$498,$E112,'150 TS and Hurricane DATA'!$H$5:$H$498,EM$5,'150 TS and Hurricane DATA'!$K$5:$K$498,$F$106)</f>
        <v>0</v>
      </c>
      <c r="EN112">
        <f>COUNTIFS('150 TS and Hurricane DATA'!$I$5:$I$498,$E$106,'150 TS and Hurricane DATA'!$J$5:$J$498,$E112,'150 TS and Hurricane DATA'!$H$5:$H$498,EN$5,'150 TS and Hurricane DATA'!$K$5:$K$498,$F$106)</f>
        <v>0</v>
      </c>
      <c r="EO112">
        <f>COUNTIFS('150 TS and Hurricane DATA'!$I$5:$I$498,$E$106,'150 TS and Hurricane DATA'!$J$5:$J$498,$E112,'150 TS and Hurricane DATA'!$H$5:$H$498,EO$5,'150 TS and Hurricane DATA'!$K$5:$K$498,$F$106)</f>
        <v>0</v>
      </c>
      <c r="EP112">
        <f>COUNTIFS('150 TS and Hurricane DATA'!$I$5:$I$498,$E$106,'150 TS and Hurricane DATA'!$J$5:$J$498,$E112,'150 TS and Hurricane DATA'!$H$5:$H$498,EP$5,'150 TS and Hurricane DATA'!$K$5:$K$498,$F$106)</f>
        <v>0</v>
      </c>
      <c r="EQ112">
        <f>COUNTIFS('150 TS and Hurricane DATA'!$I$5:$I$498,$E$106,'150 TS and Hurricane DATA'!$J$5:$J$498,$E112,'150 TS and Hurricane DATA'!$H$5:$H$498,EQ$5,'150 TS and Hurricane DATA'!$K$5:$K$498,$F$106)</f>
        <v>0</v>
      </c>
      <c r="ER112">
        <f>COUNTIFS('150 TS and Hurricane DATA'!$I$5:$I$498,$E$106,'150 TS and Hurricane DATA'!$J$5:$J$498,$E112,'150 TS and Hurricane DATA'!$H$5:$H$498,ER$5,'150 TS and Hurricane DATA'!$K$5:$K$498,$F$106)</f>
        <v>0</v>
      </c>
      <c r="ES112">
        <f>COUNTIFS('150 TS and Hurricane DATA'!$I$5:$I$498,$E$106,'150 TS and Hurricane DATA'!$J$5:$J$498,$E112,'150 TS and Hurricane DATA'!$H$5:$H$498,ES$5,'150 TS and Hurricane DATA'!$K$5:$K$498,$F$106)</f>
        <v>0</v>
      </c>
      <c r="ET112">
        <f>COUNTIFS('150 TS and Hurricane DATA'!$I$5:$I$498,$E$106,'150 TS and Hurricane DATA'!$J$5:$J$498,$E112,'150 TS and Hurricane DATA'!$H$5:$H$498,ET$5,'150 TS and Hurricane DATA'!$K$5:$K$498,$F$106)</f>
        <v>0</v>
      </c>
      <c r="EU112">
        <f>COUNTIFS('150 TS and Hurricane DATA'!$I$5:$I$498,$E$106,'150 TS and Hurricane DATA'!$J$5:$J$498,$E112,'150 TS and Hurricane DATA'!$H$5:$H$498,EU$5,'150 TS and Hurricane DATA'!$K$5:$K$498,$F$106)</f>
        <v>0</v>
      </c>
      <c r="EV112">
        <f>COUNTIFS('150 TS and Hurricane DATA'!$I$5:$I$498,$E$106,'150 TS and Hurricane DATA'!$J$5:$J$498,$E112,'150 TS and Hurricane DATA'!$H$5:$H$498,EV$5,'150 TS and Hurricane DATA'!$K$5:$K$498,$F$106)</f>
        <v>0</v>
      </c>
      <c r="EW112">
        <f>COUNTIFS('150 TS and Hurricane DATA'!$I$5:$I$498,$E$106,'150 TS and Hurricane DATA'!$J$5:$J$498,$E112,'150 TS and Hurricane DATA'!$H$5:$H$498,EW$5,'150 TS and Hurricane DATA'!$K$5:$K$498,$F$106)</f>
        <v>0</v>
      </c>
      <c r="EX112">
        <f>COUNTIFS('150 TS and Hurricane DATA'!$I$5:$I$498,$E$106,'150 TS and Hurricane DATA'!$J$5:$J$498,$E112,'150 TS and Hurricane DATA'!$H$5:$H$498,EX$5,'150 TS and Hurricane DATA'!$K$5:$K$498,$F$106)</f>
        <v>0</v>
      </c>
      <c r="EY112">
        <f>COUNTIFS('150 TS and Hurricane DATA'!$I$5:$I$498,$E$106,'150 TS and Hurricane DATA'!$J$5:$J$498,$E112,'150 TS and Hurricane DATA'!$H$5:$H$498,EY$5,'150 TS and Hurricane DATA'!$K$5:$K$498,$F$106)</f>
        <v>0</v>
      </c>
      <c r="EZ112">
        <f>COUNTIFS('150 TS and Hurricane DATA'!$I$5:$I$498,$E$106,'150 TS and Hurricane DATA'!$J$5:$J$498,$E112,'150 TS and Hurricane DATA'!$H$5:$H$498,EZ$5,'150 TS and Hurricane DATA'!$K$5:$K$498,$F$106)</f>
        <v>0</v>
      </c>
      <c r="FA112">
        <f>COUNTIFS('150 TS and Hurricane DATA'!$I$5:$I$498,$E$106,'150 TS and Hurricane DATA'!$J$5:$J$498,$E112,'150 TS and Hurricane DATA'!$H$5:$H$498,FA$5,'150 TS and Hurricane DATA'!$K$5:$K$498,$F$106)</f>
        <v>0</v>
      </c>
      <c r="FB112">
        <f>COUNTIFS('150 TS and Hurricane DATA'!$I$5:$I$498,$E$106,'150 TS and Hurricane DATA'!$J$5:$J$498,$E112,'150 TS and Hurricane DATA'!$H$5:$H$498,FB$5,'150 TS and Hurricane DATA'!$K$5:$K$498,$F$106)</f>
        <v>0</v>
      </c>
      <c r="FC112">
        <f>COUNTIFS('150 TS and Hurricane DATA'!$I$5:$I$498,$E$106,'150 TS and Hurricane DATA'!$J$5:$J$498,$E112,'150 TS and Hurricane DATA'!$H$5:$H$498,FC$5,'150 TS and Hurricane DATA'!$K$5:$K$498,$F$106)</f>
        <v>0</v>
      </c>
      <c r="FD112">
        <f>COUNTIFS('150 TS and Hurricane DATA'!$I$5:$I$498,$E$106,'150 TS and Hurricane DATA'!$J$5:$J$498,$E112,'150 TS and Hurricane DATA'!$H$5:$H$498,FD$5,'150 TS and Hurricane DATA'!$K$5:$K$498,$F$106)</f>
        <v>0</v>
      </c>
      <c r="FE112">
        <f>COUNTIFS('150 TS and Hurricane DATA'!$I$5:$I$498,$E$106,'150 TS and Hurricane DATA'!$J$5:$J$498,$E112,'150 TS and Hurricane DATA'!$H$5:$H$498,FE$5,'150 TS and Hurricane DATA'!$K$5:$K$498,$F$106)</f>
        <v>0</v>
      </c>
      <c r="FF112">
        <f>COUNTIFS('150 TS and Hurricane DATA'!$I$5:$I$498,$E$106,'150 TS and Hurricane DATA'!$J$5:$J$498,$E112,'150 TS and Hurricane DATA'!$H$5:$H$498,FF$5,'150 TS and Hurricane DATA'!$K$5:$K$498,$F$106)</f>
        <v>0</v>
      </c>
      <c r="FG112">
        <f>COUNTIFS('150 TS and Hurricane DATA'!$I$5:$I$498,$E$106,'150 TS and Hurricane DATA'!$J$5:$J$498,$E112,'150 TS and Hurricane DATA'!$H$5:$H$498,FG$5,'150 TS and Hurricane DATA'!$K$5:$K$498,$F$106)</f>
        <v>0</v>
      </c>
      <c r="FH112">
        <f>COUNTIFS('150 TS and Hurricane DATA'!$I$5:$I$498,$E$106,'150 TS and Hurricane DATA'!$J$5:$J$498,$E112,'150 TS and Hurricane DATA'!$H$5:$H$498,FH$5,'150 TS and Hurricane DATA'!$K$5:$K$498,$F$106)</f>
        <v>0</v>
      </c>
      <c r="FI112">
        <f>COUNTIFS('150 TS and Hurricane DATA'!$I$5:$I$498,$E$106,'150 TS and Hurricane DATA'!$J$5:$J$498,$E112,'150 TS and Hurricane DATA'!$H$5:$H$498,FI$5,'150 TS and Hurricane DATA'!$K$5:$K$498,$F$106)</f>
        <v>0</v>
      </c>
      <c r="FJ112">
        <f>COUNTIFS('150 TS and Hurricane DATA'!$I$5:$I$498,$E$106,'150 TS and Hurricane DATA'!$J$5:$J$498,$E112,'150 TS and Hurricane DATA'!$H$5:$H$498,FJ$5,'150 TS and Hurricane DATA'!$K$5:$K$498,$F$106)</f>
        <v>0</v>
      </c>
      <c r="FK112">
        <f>COUNTIFS('150 TS and Hurricane DATA'!$I$5:$I$498,$E$106,'150 TS and Hurricane DATA'!$J$5:$J$498,$E112,'150 TS and Hurricane DATA'!$H$5:$H$498,FK$5,'150 TS and Hurricane DATA'!$K$5:$K$498,$F$106)</f>
        <v>0</v>
      </c>
      <c r="FL112">
        <f>COUNTIFS('150 TS and Hurricane DATA'!$I$5:$I$498,$E$106,'150 TS and Hurricane DATA'!$J$5:$J$498,$E112,'150 TS and Hurricane DATA'!$H$5:$H$498,FL$5,'150 TS and Hurricane DATA'!$K$5:$K$498,$F$106)</f>
        <v>0</v>
      </c>
      <c r="FM112">
        <f>COUNTIFS('150 TS and Hurricane DATA'!$I$5:$I$498,$E$106,'150 TS and Hurricane DATA'!$J$5:$J$498,$E112,'150 TS and Hurricane DATA'!$H$5:$H$498,FM$5,'150 TS and Hurricane DATA'!$K$5:$K$498,$F$106)</f>
        <v>0</v>
      </c>
      <c r="FN112">
        <f>COUNTIFS('150 TS and Hurricane DATA'!$I$5:$I$498,$E$106,'150 TS and Hurricane DATA'!$J$5:$J$498,$E112,'150 TS and Hurricane DATA'!$H$5:$H$498,FN$5,'150 TS and Hurricane DATA'!$K$5:$K$498,$F$106)</f>
        <v>0</v>
      </c>
      <c r="FO112">
        <f>COUNTIFS('150 TS and Hurricane DATA'!$I$5:$I$498,$E$106,'150 TS and Hurricane DATA'!$J$5:$J$498,$E112,'150 TS and Hurricane DATA'!$H$5:$H$498,FO$5,'150 TS and Hurricane DATA'!$K$5:$K$498,$F$106)</f>
        <v>0</v>
      </c>
      <c r="FP112">
        <f>COUNTIFS('150 TS and Hurricane DATA'!$I$5:$I$498,$E$106,'150 TS and Hurricane DATA'!$J$5:$J$498,$E112,'150 TS and Hurricane DATA'!$H$5:$H$498,FP$5,'150 TS and Hurricane DATA'!$K$5:$K$498,$F$106)</f>
        <v>0</v>
      </c>
      <c r="FQ112">
        <f>COUNTIFS('150 TS and Hurricane DATA'!$I$5:$I$498,$E$106,'150 TS and Hurricane DATA'!$J$5:$J$498,$E112,'150 TS and Hurricane DATA'!$H$5:$H$498,FQ$5,'150 TS and Hurricane DATA'!$K$5:$K$498,$F$106)</f>
        <v>0</v>
      </c>
      <c r="FR112">
        <f>COUNTIFS('150 TS and Hurricane DATA'!$I$5:$I$498,$E$106,'150 TS and Hurricane DATA'!$J$5:$J$498,$E112,'150 TS and Hurricane DATA'!$H$5:$H$498,FR$5,'150 TS and Hurricane DATA'!$K$5:$K$498,$F$106)</f>
        <v>0</v>
      </c>
      <c r="FS112">
        <f>COUNTIFS('150 TS and Hurricane DATA'!$I$5:$I$498,$E$106,'150 TS and Hurricane DATA'!$J$5:$J$498,$E112,'150 TS and Hurricane DATA'!$H$5:$H$498,FS$5,'150 TS and Hurricane DATA'!$K$5:$K$498,$F$106)</f>
        <v>0</v>
      </c>
      <c r="FT112">
        <f>COUNTIFS('150 TS and Hurricane DATA'!$I$5:$I$498,$E$106,'150 TS and Hurricane DATA'!$J$5:$J$498,$E112,'150 TS and Hurricane DATA'!$H$5:$H$498,FT$5,'150 TS and Hurricane DATA'!$K$5:$K$498,$F$106)</f>
        <v>0</v>
      </c>
      <c r="FV112">
        <f t="shared" si="241"/>
        <v>0</v>
      </c>
    </row>
    <row r="113" spans="2:183">
      <c r="B113" s="129"/>
      <c r="D113" s="27" t="s">
        <v>32</v>
      </c>
      <c r="E113" s="161">
        <v>1</v>
      </c>
      <c r="F113">
        <f>COUNTIFS('150 TS and Hurricane DATA'!$I$5:$I$498,$E$106,'150 TS and Hurricane DATA'!$J$5:$J$498,$E113,'150 TS and Hurricane DATA'!$H$5:$H$498,F$5,'150 TS and Hurricane DATA'!$K$5:$K$498,$F$106)</f>
        <v>0</v>
      </c>
      <c r="G113">
        <f>COUNTIFS('150 TS and Hurricane DATA'!$I$5:$I$498,$E$106,'150 TS and Hurricane DATA'!$J$5:$J$498,$E113,'150 TS and Hurricane DATA'!$H$5:$H$498,G$5,'150 TS and Hurricane DATA'!$K$5:$K$498,$F$106)</f>
        <v>0</v>
      </c>
      <c r="H113">
        <f>COUNTIFS('150 TS and Hurricane DATA'!$I$5:$I$498,$E$106,'150 TS and Hurricane DATA'!$J$5:$J$498,$E113,'150 TS and Hurricane DATA'!$H$5:$H$498,H$5,'150 TS and Hurricane DATA'!$K$5:$K$498,$F$106)</f>
        <v>0</v>
      </c>
      <c r="I113">
        <f>COUNTIFS('150 TS and Hurricane DATA'!$I$5:$I$498,$E$106,'150 TS and Hurricane DATA'!$J$5:$J$498,$E113,'150 TS and Hurricane DATA'!$H$5:$H$498,I$5,'150 TS and Hurricane DATA'!$K$5:$K$498,$F$106)</f>
        <v>0</v>
      </c>
      <c r="J113">
        <f>COUNTIFS('150 TS and Hurricane DATA'!$I$5:$I$498,$E$106,'150 TS and Hurricane DATA'!$J$5:$J$498,$E113,'150 TS and Hurricane DATA'!$H$5:$H$498,J$5,'150 TS and Hurricane DATA'!$K$5:$K$498,$F$106)</f>
        <v>0</v>
      </c>
      <c r="K113">
        <f>COUNTIFS('150 TS and Hurricane DATA'!$I$5:$I$498,$E$106,'150 TS and Hurricane DATA'!$J$5:$J$498,$E113,'150 TS and Hurricane DATA'!$H$5:$H$498,K$5,'150 TS and Hurricane DATA'!$K$5:$K$498,$F$106)</f>
        <v>0</v>
      </c>
      <c r="L113">
        <f>COUNTIFS('150 TS and Hurricane DATA'!$I$5:$I$498,$E$106,'150 TS and Hurricane DATA'!$J$5:$J$498,$E113,'150 TS and Hurricane DATA'!$H$5:$H$498,L$5,'150 TS and Hurricane DATA'!$K$5:$K$498,$F$106)</f>
        <v>0</v>
      </c>
      <c r="M113">
        <f>COUNTIFS('150 TS and Hurricane DATA'!$I$5:$I$498,$E$106,'150 TS and Hurricane DATA'!$J$5:$J$498,$E113,'150 TS and Hurricane DATA'!$H$5:$H$498,M$5,'150 TS and Hurricane DATA'!$K$5:$K$498,$F$106)</f>
        <v>0</v>
      </c>
      <c r="N113">
        <f>COUNTIFS('150 TS and Hurricane DATA'!$I$5:$I$498,$E$106,'150 TS and Hurricane DATA'!$J$5:$J$498,$E113,'150 TS and Hurricane DATA'!$H$5:$H$498,N$5,'150 TS and Hurricane DATA'!$K$5:$K$498,$F$106)</f>
        <v>0</v>
      </c>
      <c r="O113">
        <f>COUNTIFS('150 TS and Hurricane DATA'!$I$5:$I$498,$E$106,'150 TS and Hurricane DATA'!$J$5:$J$498,$E113,'150 TS and Hurricane DATA'!$H$5:$H$498,O$5,'150 TS and Hurricane DATA'!$K$5:$K$498,$F$106)</f>
        <v>0</v>
      </c>
      <c r="P113">
        <f>COUNTIFS('150 TS and Hurricane DATA'!$I$5:$I$498,$E$106,'150 TS and Hurricane DATA'!$J$5:$J$498,$E113,'150 TS and Hurricane DATA'!$H$5:$H$498,P$5,'150 TS and Hurricane DATA'!$K$5:$K$498,$F$106)</f>
        <v>0</v>
      </c>
      <c r="Q113">
        <f>COUNTIFS('150 TS and Hurricane DATA'!$I$5:$I$498,$E$106,'150 TS and Hurricane DATA'!$J$5:$J$498,$E113,'150 TS and Hurricane DATA'!$H$5:$H$498,Q$5,'150 TS and Hurricane DATA'!$K$5:$K$498,$F$106)</f>
        <v>0</v>
      </c>
      <c r="R113">
        <f>COUNTIFS('150 TS and Hurricane DATA'!$I$5:$I$498,$E$106,'150 TS and Hurricane DATA'!$J$5:$J$498,$E113,'150 TS and Hurricane DATA'!$H$5:$H$498,R$5,'150 TS and Hurricane DATA'!$K$5:$K$498,$F$106)</f>
        <v>0</v>
      </c>
      <c r="S113">
        <f>COUNTIFS('150 TS and Hurricane DATA'!$I$5:$I$498,$E$106,'150 TS and Hurricane DATA'!$J$5:$J$498,$E113,'150 TS and Hurricane DATA'!$H$5:$H$498,S$5,'150 TS and Hurricane DATA'!$K$5:$K$498,$F$106)</f>
        <v>0</v>
      </c>
      <c r="T113">
        <f>COUNTIFS('150 TS and Hurricane DATA'!$I$5:$I$498,$E$106,'150 TS and Hurricane DATA'!$J$5:$J$498,$E113,'150 TS and Hurricane DATA'!$H$5:$H$498,T$5,'150 TS and Hurricane DATA'!$K$5:$K$498,$F$106)</f>
        <v>0</v>
      </c>
      <c r="U113">
        <f>COUNTIFS('150 TS and Hurricane DATA'!$I$5:$I$498,$E$106,'150 TS and Hurricane DATA'!$J$5:$J$498,$E113,'150 TS and Hurricane DATA'!$H$5:$H$498,U$5,'150 TS and Hurricane DATA'!$K$5:$K$498,$F$106)</f>
        <v>0</v>
      </c>
      <c r="V113">
        <f>COUNTIFS('150 TS and Hurricane DATA'!$I$5:$I$498,$E$106,'150 TS and Hurricane DATA'!$J$5:$J$498,$E113,'150 TS and Hurricane DATA'!$H$5:$H$498,V$5,'150 TS and Hurricane DATA'!$K$5:$K$498,$F$106)</f>
        <v>0</v>
      </c>
      <c r="W113">
        <f>COUNTIFS('150 TS and Hurricane DATA'!$I$5:$I$498,$E$106,'150 TS and Hurricane DATA'!$J$5:$J$498,$E113,'150 TS and Hurricane DATA'!$H$5:$H$498,W$5,'150 TS and Hurricane DATA'!$K$5:$K$498,$F$106)</f>
        <v>0</v>
      </c>
      <c r="X113">
        <f>COUNTIFS('150 TS and Hurricane DATA'!$I$5:$I$498,$E$106,'150 TS and Hurricane DATA'!$J$5:$J$498,$E113,'150 TS and Hurricane DATA'!$H$5:$H$498,X$5,'150 TS and Hurricane DATA'!$K$5:$K$498,$F$106)</f>
        <v>0</v>
      </c>
      <c r="Y113">
        <f>COUNTIFS('150 TS and Hurricane DATA'!$I$5:$I$498,$E$106,'150 TS and Hurricane DATA'!$J$5:$J$498,$E113,'150 TS and Hurricane DATA'!$H$5:$H$498,Y$5,'150 TS and Hurricane DATA'!$K$5:$K$498,$F$106)</f>
        <v>0</v>
      </c>
      <c r="Z113">
        <f>COUNTIFS('150 TS and Hurricane DATA'!$I$5:$I$498,$E$106,'150 TS and Hurricane DATA'!$J$5:$J$498,$E113,'150 TS and Hurricane DATA'!$H$5:$H$498,Z$5,'150 TS and Hurricane DATA'!$K$5:$K$498,$F$106)</f>
        <v>0</v>
      </c>
      <c r="AA113">
        <f>COUNTIFS('150 TS and Hurricane DATA'!$I$5:$I$498,$E$106,'150 TS and Hurricane DATA'!$J$5:$J$498,$E113,'150 TS and Hurricane DATA'!$H$5:$H$498,AA$5,'150 TS and Hurricane DATA'!$K$5:$K$498,$F$106)</f>
        <v>0</v>
      </c>
      <c r="AB113">
        <f>COUNTIFS('150 TS and Hurricane DATA'!$I$5:$I$498,$E$106,'150 TS and Hurricane DATA'!$J$5:$J$498,$E113,'150 TS and Hurricane DATA'!$H$5:$H$498,AB$5,'150 TS and Hurricane DATA'!$K$5:$K$498,$F$106)</f>
        <v>0</v>
      </c>
      <c r="AC113">
        <f>COUNTIFS('150 TS and Hurricane DATA'!$I$5:$I$498,$E$106,'150 TS and Hurricane DATA'!$J$5:$J$498,$E113,'150 TS and Hurricane DATA'!$H$5:$H$498,AC$5,'150 TS and Hurricane DATA'!$K$5:$K$498,$F$106)</f>
        <v>0</v>
      </c>
      <c r="AD113">
        <f>COUNTIFS('150 TS and Hurricane DATA'!$I$5:$I$498,$E$106,'150 TS and Hurricane DATA'!$J$5:$J$498,$E113,'150 TS and Hurricane DATA'!$H$5:$H$498,AD$5,'150 TS and Hurricane DATA'!$K$5:$K$498,$F$106)</f>
        <v>0</v>
      </c>
      <c r="AE113">
        <f>COUNTIFS('150 TS and Hurricane DATA'!$I$5:$I$498,$E$106,'150 TS and Hurricane DATA'!$J$5:$J$498,$E113,'150 TS and Hurricane DATA'!$H$5:$H$498,AE$5,'150 TS and Hurricane DATA'!$K$5:$K$498,$F$106)</f>
        <v>0</v>
      </c>
      <c r="AF113">
        <f>COUNTIFS('150 TS and Hurricane DATA'!$I$5:$I$498,$E$106,'150 TS and Hurricane DATA'!$J$5:$J$498,$E113,'150 TS and Hurricane DATA'!$H$5:$H$498,AF$5,'150 TS and Hurricane DATA'!$K$5:$K$498,$F$106)</f>
        <v>0</v>
      </c>
      <c r="AG113">
        <f>COUNTIFS('150 TS and Hurricane DATA'!$I$5:$I$498,$E$106,'150 TS and Hurricane DATA'!$J$5:$J$498,$E113,'150 TS and Hurricane DATA'!$H$5:$H$498,AG$5,'150 TS and Hurricane DATA'!$K$5:$K$498,$F$106)</f>
        <v>0</v>
      </c>
      <c r="AH113">
        <f>COUNTIFS('150 TS and Hurricane DATA'!$I$5:$I$498,$E$106,'150 TS and Hurricane DATA'!$J$5:$J$498,$E113,'150 TS and Hurricane DATA'!$H$5:$H$498,AH$5,'150 TS and Hurricane DATA'!$K$5:$K$498,$F$106)</f>
        <v>0</v>
      </c>
      <c r="AI113">
        <f>COUNTIFS('150 TS and Hurricane DATA'!$I$5:$I$498,$E$106,'150 TS and Hurricane DATA'!$J$5:$J$498,$E113,'150 TS and Hurricane DATA'!$H$5:$H$498,AI$5,'150 TS and Hurricane DATA'!$K$5:$K$498,$F$106)</f>
        <v>0</v>
      </c>
      <c r="AJ113">
        <f>COUNTIFS('150 TS and Hurricane DATA'!$I$5:$I$498,$E$106,'150 TS and Hurricane DATA'!$J$5:$J$498,$E113,'150 TS and Hurricane DATA'!$H$5:$H$498,AJ$5,'150 TS and Hurricane DATA'!$K$5:$K$498,$F$106)</f>
        <v>0</v>
      </c>
      <c r="AK113">
        <f>COUNTIFS('150 TS and Hurricane DATA'!$I$5:$I$498,$E$106,'150 TS and Hurricane DATA'!$J$5:$J$498,$E113,'150 TS and Hurricane DATA'!$H$5:$H$498,AK$5,'150 TS and Hurricane DATA'!$K$5:$K$498,$F$106)</f>
        <v>0</v>
      </c>
      <c r="AL113">
        <f>COUNTIFS('150 TS and Hurricane DATA'!$I$5:$I$498,$E$106,'150 TS and Hurricane DATA'!$J$5:$J$498,$E113,'150 TS and Hurricane DATA'!$H$5:$H$498,AL$5,'150 TS and Hurricane DATA'!$K$5:$K$498,$F$106)</f>
        <v>0</v>
      </c>
      <c r="AM113">
        <f>COUNTIFS('150 TS and Hurricane DATA'!$I$5:$I$498,$E$106,'150 TS and Hurricane DATA'!$J$5:$J$498,$E113,'150 TS and Hurricane DATA'!$H$5:$H$498,AM$5,'150 TS and Hurricane DATA'!$K$5:$K$498,$F$106)</f>
        <v>0</v>
      </c>
      <c r="AN113">
        <f>COUNTIFS('150 TS and Hurricane DATA'!$I$5:$I$498,$E$106,'150 TS and Hurricane DATA'!$J$5:$J$498,$E113,'150 TS and Hurricane DATA'!$H$5:$H$498,AN$5,'150 TS and Hurricane DATA'!$K$5:$K$498,$F$106)</f>
        <v>0</v>
      </c>
      <c r="AO113">
        <f>COUNTIFS('150 TS and Hurricane DATA'!$I$5:$I$498,$E$106,'150 TS and Hurricane DATA'!$J$5:$J$498,$E113,'150 TS and Hurricane DATA'!$H$5:$H$498,AO$5,'150 TS and Hurricane DATA'!$K$5:$K$498,$F$106)</f>
        <v>0</v>
      </c>
      <c r="AP113">
        <f>COUNTIFS('150 TS and Hurricane DATA'!$I$5:$I$498,$E$106,'150 TS and Hurricane DATA'!$J$5:$J$498,$E113,'150 TS and Hurricane DATA'!$H$5:$H$498,AP$5,'150 TS and Hurricane DATA'!$K$5:$K$498,$F$106)</f>
        <v>0</v>
      </c>
      <c r="AQ113">
        <f>COUNTIFS('150 TS and Hurricane DATA'!$I$5:$I$498,$E$106,'150 TS and Hurricane DATA'!$J$5:$J$498,$E113,'150 TS and Hurricane DATA'!$H$5:$H$498,AQ$5,'150 TS and Hurricane DATA'!$K$5:$K$498,$F$106)</f>
        <v>0</v>
      </c>
      <c r="AR113">
        <f>COUNTIFS('150 TS and Hurricane DATA'!$I$5:$I$498,$E$106,'150 TS and Hurricane DATA'!$J$5:$J$498,$E113,'150 TS and Hurricane DATA'!$H$5:$H$498,AR$5,'150 TS and Hurricane DATA'!$K$5:$K$498,$F$106)</f>
        <v>0</v>
      </c>
      <c r="AS113">
        <f>COUNTIFS('150 TS and Hurricane DATA'!$I$5:$I$498,$E$106,'150 TS and Hurricane DATA'!$J$5:$J$498,$E113,'150 TS and Hurricane DATA'!$H$5:$H$498,AS$5,'150 TS and Hurricane DATA'!$K$5:$K$498,$F$106)</f>
        <v>0</v>
      </c>
      <c r="AT113">
        <f>COUNTIFS('150 TS and Hurricane DATA'!$I$5:$I$498,$E$106,'150 TS and Hurricane DATA'!$J$5:$J$498,$E113,'150 TS and Hurricane DATA'!$H$5:$H$498,AT$5,'150 TS and Hurricane DATA'!$K$5:$K$498,$F$106)</f>
        <v>0</v>
      </c>
      <c r="AU113">
        <f>COUNTIFS('150 TS and Hurricane DATA'!$I$5:$I$498,$E$106,'150 TS and Hurricane DATA'!$J$5:$J$498,$E113,'150 TS and Hurricane DATA'!$H$5:$H$498,AU$5,'150 TS and Hurricane DATA'!$K$5:$K$498,$F$106)</f>
        <v>0</v>
      </c>
      <c r="AV113">
        <f>COUNTIFS('150 TS and Hurricane DATA'!$I$5:$I$498,$E$106,'150 TS and Hurricane DATA'!$J$5:$J$498,$E113,'150 TS and Hurricane DATA'!$H$5:$H$498,AV$5,'150 TS and Hurricane DATA'!$K$5:$K$498,$F$106)</f>
        <v>0</v>
      </c>
      <c r="AW113">
        <f>COUNTIFS('150 TS and Hurricane DATA'!$I$5:$I$498,$E$106,'150 TS and Hurricane DATA'!$J$5:$J$498,$E113,'150 TS and Hurricane DATA'!$H$5:$H$498,AW$5,'150 TS and Hurricane DATA'!$K$5:$K$498,$F$106)</f>
        <v>0</v>
      </c>
      <c r="AX113">
        <f>COUNTIFS('150 TS and Hurricane DATA'!$I$5:$I$498,$E$106,'150 TS and Hurricane DATA'!$J$5:$J$498,$E113,'150 TS and Hurricane DATA'!$H$5:$H$498,AX$5,'150 TS and Hurricane DATA'!$K$5:$K$498,$F$106)</f>
        <v>0</v>
      </c>
      <c r="AY113">
        <f>COUNTIFS('150 TS and Hurricane DATA'!$I$5:$I$498,$E$106,'150 TS and Hurricane DATA'!$J$5:$J$498,$E113,'150 TS and Hurricane DATA'!$H$5:$H$498,AY$5,'150 TS and Hurricane DATA'!$K$5:$K$498,$F$106)</f>
        <v>0</v>
      </c>
      <c r="AZ113">
        <f>COUNTIFS('150 TS and Hurricane DATA'!$I$5:$I$498,$E$106,'150 TS and Hurricane DATA'!$J$5:$J$498,$E113,'150 TS and Hurricane DATA'!$H$5:$H$498,AZ$5,'150 TS and Hurricane DATA'!$K$5:$K$498,$F$106)</f>
        <v>0</v>
      </c>
      <c r="BA113">
        <f>COUNTIFS('150 TS and Hurricane DATA'!$I$5:$I$498,$E$106,'150 TS and Hurricane DATA'!$J$5:$J$498,$E113,'150 TS and Hurricane DATA'!$H$5:$H$498,BA$5,'150 TS and Hurricane DATA'!$K$5:$K$498,$F$106)</f>
        <v>0</v>
      </c>
      <c r="BB113">
        <f>COUNTIFS('150 TS and Hurricane DATA'!$I$5:$I$498,$E$106,'150 TS and Hurricane DATA'!$J$5:$J$498,$E113,'150 TS and Hurricane DATA'!$H$5:$H$498,BB$5,'150 TS and Hurricane DATA'!$K$5:$K$498,$F$106)</f>
        <v>0</v>
      </c>
      <c r="BC113">
        <f>COUNTIFS('150 TS and Hurricane DATA'!$I$5:$I$498,$E$106,'150 TS and Hurricane DATA'!$J$5:$J$498,$E113,'150 TS and Hurricane DATA'!$H$5:$H$498,BC$5,'150 TS and Hurricane DATA'!$K$5:$K$498,$F$106)</f>
        <v>0</v>
      </c>
      <c r="BD113">
        <f>COUNTIFS('150 TS and Hurricane DATA'!$I$5:$I$498,$E$106,'150 TS and Hurricane DATA'!$J$5:$J$498,$E113,'150 TS and Hurricane DATA'!$H$5:$H$498,BD$5,'150 TS and Hurricane DATA'!$K$5:$K$498,$F$106)</f>
        <v>0</v>
      </c>
      <c r="BE113">
        <f>COUNTIFS('150 TS and Hurricane DATA'!$I$5:$I$498,$E$106,'150 TS and Hurricane DATA'!$J$5:$J$498,$E113,'150 TS and Hurricane DATA'!$H$5:$H$498,BE$5,'150 TS and Hurricane DATA'!$K$5:$K$498,$F$106)</f>
        <v>0</v>
      </c>
      <c r="BF113">
        <f>COUNTIFS('150 TS and Hurricane DATA'!$I$5:$I$498,$E$106,'150 TS and Hurricane DATA'!$J$5:$J$498,$E113,'150 TS and Hurricane DATA'!$H$5:$H$498,BF$5,'150 TS and Hurricane DATA'!$K$5:$K$498,$F$106)</f>
        <v>0</v>
      </c>
      <c r="BG113">
        <f>COUNTIFS('150 TS and Hurricane DATA'!$I$5:$I$498,$E$106,'150 TS and Hurricane DATA'!$J$5:$J$498,$E113,'150 TS and Hurricane DATA'!$H$5:$H$498,BG$5,'150 TS and Hurricane DATA'!$K$5:$K$498,$F$106)</f>
        <v>0</v>
      </c>
      <c r="BH113">
        <f>COUNTIFS('150 TS and Hurricane DATA'!$I$5:$I$498,$E$106,'150 TS and Hurricane DATA'!$J$5:$J$498,$E113,'150 TS and Hurricane DATA'!$H$5:$H$498,BH$5,'150 TS and Hurricane DATA'!$K$5:$K$498,$F$106)</f>
        <v>0</v>
      </c>
      <c r="BI113">
        <f>COUNTIFS('150 TS and Hurricane DATA'!$I$5:$I$498,$E$106,'150 TS and Hurricane DATA'!$J$5:$J$498,$E113,'150 TS and Hurricane DATA'!$H$5:$H$498,BI$5,'150 TS and Hurricane DATA'!$K$5:$K$498,$F$106)</f>
        <v>0</v>
      </c>
      <c r="BJ113">
        <f>COUNTIFS('150 TS and Hurricane DATA'!$I$5:$I$498,$E$106,'150 TS and Hurricane DATA'!$J$5:$J$498,$E113,'150 TS and Hurricane DATA'!$H$5:$H$498,BJ$5,'150 TS and Hurricane DATA'!$K$5:$K$498,$F$106)</f>
        <v>0</v>
      </c>
      <c r="BK113">
        <f>COUNTIFS('150 TS and Hurricane DATA'!$I$5:$I$498,$E$106,'150 TS and Hurricane DATA'!$J$5:$J$498,$E113,'150 TS and Hurricane DATA'!$H$5:$H$498,BK$5,'150 TS and Hurricane DATA'!$K$5:$K$498,$F$106)</f>
        <v>0</v>
      </c>
      <c r="BL113">
        <f>COUNTIFS('150 TS and Hurricane DATA'!$I$5:$I$498,$E$106,'150 TS and Hurricane DATA'!$J$5:$J$498,$E113,'150 TS and Hurricane DATA'!$H$5:$H$498,BL$5,'150 TS and Hurricane DATA'!$K$5:$K$498,$F$106)</f>
        <v>0</v>
      </c>
      <c r="BM113">
        <f>COUNTIFS('150 TS and Hurricane DATA'!$I$5:$I$498,$E$106,'150 TS and Hurricane DATA'!$J$5:$J$498,$E113,'150 TS and Hurricane DATA'!$H$5:$H$498,BM$5,'150 TS and Hurricane DATA'!$K$5:$K$498,$F$106)</f>
        <v>0</v>
      </c>
      <c r="BN113">
        <f>COUNTIFS('150 TS and Hurricane DATA'!$I$5:$I$498,$E$106,'150 TS and Hurricane DATA'!$J$5:$J$498,$E113,'150 TS and Hurricane DATA'!$H$5:$H$498,BN$5,'150 TS and Hurricane DATA'!$K$5:$K$498,$F$106)</f>
        <v>0</v>
      </c>
      <c r="BO113">
        <f>COUNTIFS('150 TS and Hurricane DATA'!$I$5:$I$498,$E$106,'150 TS and Hurricane DATA'!$J$5:$J$498,$E113,'150 TS and Hurricane DATA'!$H$5:$H$498,BO$5,'150 TS and Hurricane DATA'!$K$5:$K$498,$F$106)</f>
        <v>0</v>
      </c>
      <c r="BP113">
        <f>COUNTIFS('150 TS and Hurricane DATA'!$I$5:$I$498,$E$106,'150 TS and Hurricane DATA'!$J$5:$J$498,$E113,'150 TS and Hurricane DATA'!$H$5:$H$498,BP$5,'150 TS and Hurricane DATA'!$K$5:$K$498,$F$106)</f>
        <v>0</v>
      </c>
      <c r="BQ113">
        <f>COUNTIFS('150 TS and Hurricane DATA'!$I$5:$I$498,$E$106,'150 TS and Hurricane DATA'!$J$5:$J$498,$E113,'150 TS and Hurricane DATA'!$H$5:$H$498,BQ$5,'150 TS and Hurricane DATA'!$K$5:$K$498,$F$106)</f>
        <v>0</v>
      </c>
      <c r="BR113">
        <f>COUNTIFS('150 TS and Hurricane DATA'!$I$5:$I$498,$E$106,'150 TS and Hurricane DATA'!$J$5:$J$498,$E113,'150 TS and Hurricane DATA'!$H$5:$H$498,BR$5,'150 TS and Hurricane DATA'!$K$5:$K$498,$F$106)</f>
        <v>0</v>
      </c>
      <c r="BS113">
        <f>COUNTIFS('150 TS and Hurricane DATA'!$I$5:$I$498,$E$106,'150 TS and Hurricane DATA'!$J$5:$J$498,$E113,'150 TS and Hurricane DATA'!$H$5:$H$498,BS$5,'150 TS and Hurricane DATA'!$K$5:$K$498,$F$106)</f>
        <v>0</v>
      </c>
      <c r="BT113">
        <f>COUNTIFS('150 TS and Hurricane DATA'!$I$5:$I$498,$E$106,'150 TS and Hurricane DATA'!$J$5:$J$498,$E113,'150 TS and Hurricane DATA'!$H$5:$H$498,BT$5,'150 TS and Hurricane DATA'!$K$5:$K$498,$F$106)</f>
        <v>0</v>
      </c>
      <c r="BU113">
        <f>COUNTIFS('150 TS and Hurricane DATA'!$I$5:$I$498,$E$106,'150 TS and Hurricane DATA'!$J$5:$J$498,$E113,'150 TS and Hurricane DATA'!$H$5:$H$498,BU$5,'150 TS and Hurricane DATA'!$K$5:$K$498,$F$106)</f>
        <v>0</v>
      </c>
      <c r="BV113">
        <f>COUNTIFS('150 TS and Hurricane DATA'!$I$5:$I$498,$E$106,'150 TS and Hurricane DATA'!$J$5:$J$498,$E113,'150 TS and Hurricane DATA'!$H$5:$H$498,BV$5,'150 TS and Hurricane DATA'!$K$5:$K$498,$F$106)</f>
        <v>0</v>
      </c>
      <c r="BW113">
        <f>COUNTIFS('150 TS and Hurricane DATA'!$I$5:$I$498,$E$106,'150 TS and Hurricane DATA'!$J$5:$J$498,$E113,'150 TS and Hurricane DATA'!$H$5:$H$498,BW$5,'150 TS and Hurricane DATA'!$K$5:$K$498,$F$106)</f>
        <v>0</v>
      </c>
      <c r="BX113">
        <f>COUNTIFS('150 TS and Hurricane DATA'!$I$5:$I$498,$E$106,'150 TS and Hurricane DATA'!$J$5:$J$498,$E113,'150 TS and Hurricane DATA'!$H$5:$H$498,BX$5,'150 TS and Hurricane DATA'!$K$5:$K$498,$F$106)</f>
        <v>0</v>
      </c>
      <c r="BY113">
        <f>COUNTIFS('150 TS and Hurricane DATA'!$I$5:$I$498,$E$106,'150 TS and Hurricane DATA'!$J$5:$J$498,$E113,'150 TS and Hurricane DATA'!$H$5:$H$498,BY$5,'150 TS and Hurricane DATA'!$K$5:$K$498,$F$106)</f>
        <v>0</v>
      </c>
      <c r="BZ113">
        <f>COUNTIFS('150 TS and Hurricane DATA'!$I$5:$I$498,$E$106,'150 TS and Hurricane DATA'!$J$5:$J$498,$E113,'150 TS and Hurricane DATA'!$H$5:$H$498,BZ$5,'150 TS and Hurricane DATA'!$K$5:$K$498,$F$106)</f>
        <v>0</v>
      </c>
      <c r="CA113">
        <f>COUNTIFS('150 TS and Hurricane DATA'!$I$5:$I$498,$E$106,'150 TS and Hurricane DATA'!$J$5:$J$498,$E113,'150 TS and Hurricane DATA'!$H$5:$H$498,CA$5,'150 TS and Hurricane DATA'!$K$5:$K$498,$F$106)</f>
        <v>0</v>
      </c>
      <c r="CB113">
        <f>COUNTIFS('150 TS and Hurricane DATA'!$I$5:$I$498,$E$106,'150 TS and Hurricane DATA'!$J$5:$J$498,$E113,'150 TS and Hurricane DATA'!$H$5:$H$498,CB$5,'150 TS and Hurricane DATA'!$K$5:$K$498,$F$106)</f>
        <v>0</v>
      </c>
      <c r="CC113">
        <f>COUNTIFS('150 TS and Hurricane DATA'!$I$5:$I$498,$E$106,'150 TS and Hurricane DATA'!$J$5:$J$498,$E113,'150 TS and Hurricane DATA'!$H$5:$H$498,CC$5,'150 TS and Hurricane DATA'!$K$5:$K$498,$F$106)</f>
        <v>0</v>
      </c>
      <c r="CD113">
        <f>COUNTIFS('150 TS and Hurricane DATA'!$I$5:$I$498,$E$106,'150 TS and Hurricane DATA'!$J$5:$J$498,$E113,'150 TS and Hurricane DATA'!$H$5:$H$498,CD$5,'150 TS and Hurricane DATA'!$K$5:$K$498,$F$106)</f>
        <v>0</v>
      </c>
      <c r="CE113">
        <f>COUNTIFS('150 TS and Hurricane DATA'!$I$5:$I$498,$E$106,'150 TS and Hurricane DATA'!$J$5:$J$498,$E113,'150 TS and Hurricane DATA'!$H$5:$H$498,CE$5,'150 TS and Hurricane DATA'!$K$5:$K$498,$F$106)</f>
        <v>0</v>
      </c>
      <c r="CF113">
        <f>COUNTIFS('150 TS and Hurricane DATA'!$I$5:$I$498,$E$106,'150 TS and Hurricane DATA'!$J$5:$J$498,$E113,'150 TS and Hurricane DATA'!$H$5:$H$498,CF$5,'150 TS and Hurricane DATA'!$K$5:$K$498,$F$106)</f>
        <v>0</v>
      </c>
      <c r="CG113">
        <f>COUNTIFS('150 TS and Hurricane DATA'!$I$5:$I$498,$E$106,'150 TS and Hurricane DATA'!$J$5:$J$498,$E113,'150 TS and Hurricane DATA'!$H$5:$H$498,CG$5,'150 TS and Hurricane DATA'!$K$5:$K$498,$F$106)</f>
        <v>0</v>
      </c>
      <c r="CH113">
        <f>COUNTIFS('150 TS and Hurricane DATA'!$I$5:$I$498,$E$106,'150 TS and Hurricane DATA'!$J$5:$J$498,$E113,'150 TS and Hurricane DATA'!$H$5:$H$498,CH$5,'150 TS and Hurricane DATA'!$K$5:$K$498,$F$106)</f>
        <v>0</v>
      </c>
      <c r="CI113">
        <f>COUNTIFS('150 TS and Hurricane DATA'!$I$5:$I$498,$E$106,'150 TS and Hurricane DATA'!$J$5:$J$498,$E113,'150 TS and Hurricane DATA'!$H$5:$H$498,CI$5,'150 TS and Hurricane DATA'!$K$5:$K$498,$F$106)</f>
        <v>0</v>
      </c>
      <c r="CJ113">
        <f>COUNTIFS('150 TS and Hurricane DATA'!$I$5:$I$498,$E$106,'150 TS and Hurricane DATA'!$J$5:$J$498,$E113,'150 TS and Hurricane DATA'!$H$5:$H$498,CJ$5,'150 TS and Hurricane DATA'!$K$5:$K$498,$F$106)</f>
        <v>0</v>
      </c>
      <c r="CK113">
        <f>COUNTIFS('150 TS and Hurricane DATA'!$I$5:$I$498,$E$106,'150 TS and Hurricane DATA'!$J$5:$J$498,$E113,'150 TS and Hurricane DATA'!$H$5:$H$498,CK$5,'150 TS and Hurricane DATA'!$K$5:$K$498,$F$106)</f>
        <v>0</v>
      </c>
      <c r="CL113">
        <f>COUNTIFS('150 TS and Hurricane DATA'!$I$5:$I$498,$E$106,'150 TS and Hurricane DATA'!$J$5:$J$498,$E113,'150 TS and Hurricane DATA'!$H$5:$H$498,CL$5,'150 TS and Hurricane DATA'!$K$5:$K$498,$F$106)</f>
        <v>0</v>
      </c>
      <c r="CM113">
        <f>COUNTIFS('150 TS and Hurricane DATA'!$I$5:$I$498,$E$106,'150 TS and Hurricane DATA'!$J$5:$J$498,$E113,'150 TS and Hurricane DATA'!$H$5:$H$498,CM$5,'150 TS and Hurricane DATA'!$K$5:$K$498,$F$106)</f>
        <v>0</v>
      </c>
      <c r="CN113">
        <f>COUNTIFS('150 TS and Hurricane DATA'!$I$5:$I$498,$E$106,'150 TS and Hurricane DATA'!$J$5:$J$498,$E113,'150 TS and Hurricane DATA'!$H$5:$H$498,CN$5,'150 TS and Hurricane DATA'!$K$5:$K$498,$F$106)</f>
        <v>0</v>
      </c>
      <c r="CO113">
        <f>COUNTIFS('150 TS and Hurricane DATA'!$I$5:$I$498,$E$106,'150 TS and Hurricane DATA'!$J$5:$J$498,$E113,'150 TS and Hurricane DATA'!$H$5:$H$498,CO$5,'150 TS and Hurricane DATA'!$K$5:$K$498,$F$106)</f>
        <v>0</v>
      </c>
      <c r="CP113">
        <f>COUNTIFS('150 TS and Hurricane DATA'!$I$5:$I$498,$E$106,'150 TS and Hurricane DATA'!$J$5:$J$498,$E113,'150 TS and Hurricane DATA'!$H$5:$H$498,CP$5,'150 TS and Hurricane DATA'!$K$5:$K$498,$F$106)</f>
        <v>0</v>
      </c>
      <c r="CQ113">
        <f>COUNTIFS('150 TS and Hurricane DATA'!$I$5:$I$498,$E$106,'150 TS and Hurricane DATA'!$J$5:$J$498,$E113,'150 TS and Hurricane DATA'!$H$5:$H$498,CQ$5,'150 TS and Hurricane DATA'!$K$5:$K$498,$F$106)</f>
        <v>0</v>
      </c>
      <c r="CR113">
        <f>COUNTIFS('150 TS and Hurricane DATA'!$I$5:$I$498,$E$106,'150 TS and Hurricane DATA'!$J$5:$J$498,$E113,'150 TS and Hurricane DATA'!$H$5:$H$498,CR$5,'150 TS and Hurricane DATA'!$K$5:$K$498,$F$106)</f>
        <v>0</v>
      </c>
      <c r="CS113">
        <f>COUNTIFS('150 TS and Hurricane DATA'!$I$5:$I$498,$E$106,'150 TS and Hurricane DATA'!$J$5:$J$498,$E113,'150 TS and Hurricane DATA'!$H$5:$H$498,CS$5,'150 TS and Hurricane DATA'!$K$5:$K$498,$F$106)</f>
        <v>0</v>
      </c>
      <c r="CT113">
        <f>COUNTIFS('150 TS and Hurricane DATA'!$I$5:$I$498,$E$106,'150 TS and Hurricane DATA'!$J$5:$J$498,$E113,'150 TS and Hurricane DATA'!$H$5:$H$498,CT$5,'150 TS and Hurricane DATA'!$K$5:$K$498,$F$106)</f>
        <v>0</v>
      </c>
      <c r="CU113">
        <f>COUNTIFS('150 TS and Hurricane DATA'!$I$5:$I$498,$E$106,'150 TS and Hurricane DATA'!$J$5:$J$498,$E113,'150 TS and Hurricane DATA'!$H$5:$H$498,CU$5,'150 TS and Hurricane DATA'!$K$5:$K$498,$F$106)</f>
        <v>0</v>
      </c>
      <c r="CV113">
        <f>COUNTIFS('150 TS and Hurricane DATA'!$I$5:$I$498,$E$106,'150 TS and Hurricane DATA'!$J$5:$J$498,$E113,'150 TS and Hurricane DATA'!$H$5:$H$498,CV$5,'150 TS and Hurricane DATA'!$K$5:$K$498,$F$106)</f>
        <v>0</v>
      </c>
      <c r="CW113">
        <f>COUNTIFS('150 TS and Hurricane DATA'!$I$5:$I$498,$E$106,'150 TS and Hurricane DATA'!$J$5:$J$498,$E113,'150 TS and Hurricane DATA'!$H$5:$H$498,CW$5,'150 TS and Hurricane DATA'!$K$5:$K$498,$F$106)</f>
        <v>0</v>
      </c>
      <c r="CX113">
        <f>COUNTIFS('150 TS and Hurricane DATA'!$I$5:$I$498,$E$106,'150 TS and Hurricane DATA'!$J$5:$J$498,$E113,'150 TS and Hurricane DATA'!$H$5:$H$498,CX$5,'150 TS and Hurricane DATA'!$K$5:$K$498,$F$106)</f>
        <v>0</v>
      </c>
      <c r="CY113">
        <f>COUNTIFS('150 TS and Hurricane DATA'!$I$5:$I$498,$E$106,'150 TS and Hurricane DATA'!$J$5:$J$498,$E113,'150 TS and Hurricane DATA'!$H$5:$H$498,CY$5,'150 TS and Hurricane DATA'!$K$5:$K$498,$F$106)</f>
        <v>0</v>
      </c>
      <c r="CZ113">
        <f>COUNTIFS('150 TS and Hurricane DATA'!$I$5:$I$498,$E$106,'150 TS and Hurricane DATA'!$J$5:$J$498,$E113,'150 TS and Hurricane DATA'!$H$5:$H$498,CZ$5,'150 TS and Hurricane DATA'!$K$5:$K$498,$F$106)</f>
        <v>0</v>
      </c>
      <c r="DA113">
        <f>COUNTIFS('150 TS and Hurricane DATA'!$I$5:$I$498,$E$106,'150 TS and Hurricane DATA'!$J$5:$J$498,$E113,'150 TS and Hurricane DATA'!$H$5:$H$498,DA$5,'150 TS and Hurricane DATA'!$K$5:$K$498,$F$106)</f>
        <v>0</v>
      </c>
      <c r="DB113">
        <f>COUNTIFS('150 TS and Hurricane DATA'!$I$5:$I$498,$E$106,'150 TS and Hurricane DATA'!$J$5:$J$498,$E113,'150 TS and Hurricane DATA'!$H$5:$H$498,DB$5,'150 TS and Hurricane DATA'!$K$5:$K$498,$F$106)</f>
        <v>0</v>
      </c>
      <c r="DC113">
        <f>COUNTIFS('150 TS and Hurricane DATA'!$I$5:$I$498,$E$106,'150 TS and Hurricane DATA'!$J$5:$J$498,$E113,'150 TS and Hurricane DATA'!$H$5:$H$498,DC$5,'150 TS and Hurricane DATA'!$K$5:$K$498,$F$106)</f>
        <v>0</v>
      </c>
      <c r="DD113">
        <f>COUNTIFS('150 TS and Hurricane DATA'!$I$5:$I$498,$E$106,'150 TS and Hurricane DATA'!$J$5:$J$498,$E113,'150 TS and Hurricane DATA'!$H$5:$H$498,DD$5,'150 TS and Hurricane DATA'!$K$5:$K$498,$F$106)</f>
        <v>0</v>
      </c>
      <c r="DE113">
        <f>COUNTIFS('150 TS and Hurricane DATA'!$I$5:$I$498,$E$106,'150 TS and Hurricane DATA'!$J$5:$J$498,$E113,'150 TS and Hurricane DATA'!$H$5:$H$498,DE$5,'150 TS and Hurricane DATA'!$K$5:$K$498,$F$106)</f>
        <v>0</v>
      </c>
      <c r="DF113">
        <f>COUNTIFS('150 TS and Hurricane DATA'!$I$5:$I$498,$E$106,'150 TS and Hurricane DATA'!$J$5:$J$498,$E113,'150 TS and Hurricane DATA'!$H$5:$H$498,DF$5,'150 TS and Hurricane DATA'!$K$5:$K$498,$F$106)</f>
        <v>0</v>
      </c>
      <c r="DG113">
        <f>COUNTIFS('150 TS and Hurricane DATA'!$I$5:$I$498,$E$106,'150 TS and Hurricane DATA'!$J$5:$J$498,$E113,'150 TS and Hurricane DATA'!$H$5:$H$498,DG$5,'150 TS and Hurricane DATA'!$K$5:$K$498,$F$106)</f>
        <v>0</v>
      </c>
      <c r="DH113">
        <f>COUNTIFS('150 TS and Hurricane DATA'!$I$5:$I$498,$E$106,'150 TS and Hurricane DATA'!$J$5:$J$498,$E113,'150 TS and Hurricane DATA'!$H$5:$H$498,DH$5,'150 TS and Hurricane DATA'!$K$5:$K$498,$F$106)</f>
        <v>0</v>
      </c>
      <c r="DI113">
        <f>COUNTIFS('150 TS and Hurricane DATA'!$I$5:$I$498,$E$106,'150 TS and Hurricane DATA'!$J$5:$J$498,$E113,'150 TS and Hurricane DATA'!$H$5:$H$498,DI$5,'150 TS and Hurricane DATA'!$K$5:$K$498,$F$106)</f>
        <v>0</v>
      </c>
      <c r="DJ113">
        <f>COUNTIFS('150 TS and Hurricane DATA'!$I$5:$I$498,$E$106,'150 TS and Hurricane DATA'!$J$5:$J$498,$E113,'150 TS and Hurricane DATA'!$H$5:$H$498,DJ$5,'150 TS and Hurricane DATA'!$K$5:$K$498,$F$106)</f>
        <v>0</v>
      </c>
      <c r="DK113">
        <f>COUNTIFS('150 TS and Hurricane DATA'!$I$5:$I$498,$E$106,'150 TS and Hurricane DATA'!$J$5:$J$498,$E113,'150 TS and Hurricane DATA'!$H$5:$H$498,DK$5,'150 TS and Hurricane DATA'!$K$5:$K$498,$F$106)</f>
        <v>0</v>
      </c>
      <c r="DL113">
        <f>COUNTIFS('150 TS and Hurricane DATA'!$I$5:$I$498,$E$106,'150 TS and Hurricane DATA'!$J$5:$J$498,$E113,'150 TS and Hurricane DATA'!$H$5:$H$498,DL$5,'150 TS and Hurricane DATA'!$K$5:$K$498,$F$106)</f>
        <v>0</v>
      </c>
      <c r="DM113">
        <f>COUNTIFS('150 TS and Hurricane DATA'!$I$5:$I$498,$E$106,'150 TS and Hurricane DATA'!$J$5:$J$498,$E113,'150 TS and Hurricane DATA'!$H$5:$H$498,DM$5,'150 TS and Hurricane DATA'!$K$5:$K$498,$F$106)</f>
        <v>0</v>
      </c>
      <c r="DN113">
        <f>COUNTIFS('150 TS and Hurricane DATA'!$I$5:$I$498,$E$106,'150 TS and Hurricane DATA'!$J$5:$J$498,$E113,'150 TS and Hurricane DATA'!$H$5:$H$498,DN$5,'150 TS and Hurricane DATA'!$K$5:$K$498,$F$106)</f>
        <v>0</v>
      </c>
      <c r="DO113">
        <f>COUNTIFS('150 TS and Hurricane DATA'!$I$5:$I$498,$E$106,'150 TS and Hurricane DATA'!$J$5:$J$498,$E113,'150 TS and Hurricane DATA'!$H$5:$H$498,DO$5,'150 TS and Hurricane DATA'!$K$5:$K$498,$F$106)</f>
        <v>0</v>
      </c>
      <c r="DP113">
        <f>COUNTIFS('150 TS and Hurricane DATA'!$I$5:$I$498,$E$106,'150 TS and Hurricane DATA'!$J$5:$J$498,$E113,'150 TS and Hurricane DATA'!$H$5:$H$498,DP$5,'150 TS and Hurricane DATA'!$K$5:$K$498,$F$106)</f>
        <v>0</v>
      </c>
      <c r="DQ113">
        <f>COUNTIFS('150 TS and Hurricane DATA'!$I$5:$I$498,$E$106,'150 TS and Hurricane DATA'!$J$5:$J$498,$E113,'150 TS and Hurricane DATA'!$H$5:$H$498,DQ$5,'150 TS and Hurricane DATA'!$K$5:$K$498,$F$106)</f>
        <v>0</v>
      </c>
      <c r="DR113">
        <f>COUNTIFS('150 TS and Hurricane DATA'!$I$5:$I$498,$E$106,'150 TS and Hurricane DATA'!$J$5:$J$498,$E113,'150 TS and Hurricane DATA'!$H$5:$H$498,DR$5,'150 TS and Hurricane DATA'!$K$5:$K$498,$F$106)</f>
        <v>0</v>
      </c>
      <c r="DS113">
        <f>COUNTIFS('150 TS and Hurricane DATA'!$I$5:$I$498,$E$106,'150 TS and Hurricane DATA'!$J$5:$J$498,$E113,'150 TS and Hurricane DATA'!$H$5:$H$498,DS$5,'150 TS and Hurricane DATA'!$K$5:$K$498,$F$106)</f>
        <v>0</v>
      </c>
      <c r="DT113">
        <f>COUNTIFS('150 TS and Hurricane DATA'!$I$5:$I$498,$E$106,'150 TS and Hurricane DATA'!$J$5:$J$498,$E113,'150 TS and Hurricane DATA'!$H$5:$H$498,DT$5,'150 TS and Hurricane DATA'!$K$5:$K$498,$F$106)</f>
        <v>0</v>
      </c>
      <c r="DU113">
        <f>COUNTIFS('150 TS and Hurricane DATA'!$I$5:$I$498,$E$106,'150 TS and Hurricane DATA'!$J$5:$J$498,$E113,'150 TS and Hurricane DATA'!$H$5:$H$498,DU$5,'150 TS and Hurricane DATA'!$K$5:$K$498,$F$106)</f>
        <v>0</v>
      </c>
      <c r="DV113">
        <f>COUNTIFS('150 TS and Hurricane DATA'!$I$5:$I$498,$E$106,'150 TS and Hurricane DATA'!$J$5:$J$498,$E113,'150 TS and Hurricane DATA'!$H$5:$H$498,DV$5,'150 TS and Hurricane DATA'!$K$5:$K$498,$F$106)</f>
        <v>0</v>
      </c>
      <c r="DW113">
        <f>COUNTIFS('150 TS and Hurricane DATA'!$I$5:$I$498,$E$106,'150 TS and Hurricane DATA'!$J$5:$J$498,$E113,'150 TS and Hurricane DATA'!$H$5:$H$498,DW$5,'150 TS and Hurricane DATA'!$K$5:$K$498,$F$106)</f>
        <v>0</v>
      </c>
      <c r="DX113">
        <f>COUNTIFS('150 TS and Hurricane DATA'!$I$5:$I$498,$E$106,'150 TS and Hurricane DATA'!$J$5:$J$498,$E113,'150 TS and Hurricane DATA'!$H$5:$H$498,DX$5,'150 TS and Hurricane DATA'!$K$5:$K$498,$F$106)</f>
        <v>0</v>
      </c>
      <c r="DY113">
        <f>COUNTIFS('150 TS and Hurricane DATA'!$I$5:$I$498,$E$106,'150 TS and Hurricane DATA'!$J$5:$J$498,$E113,'150 TS and Hurricane DATA'!$H$5:$H$498,DY$5,'150 TS and Hurricane DATA'!$K$5:$K$498,$F$106)</f>
        <v>0</v>
      </c>
      <c r="DZ113">
        <f>COUNTIFS('150 TS and Hurricane DATA'!$I$5:$I$498,$E$106,'150 TS and Hurricane DATA'!$J$5:$J$498,$E113,'150 TS and Hurricane DATA'!$H$5:$H$498,DZ$5,'150 TS and Hurricane DATA'!$K$5:$K$498,$F$106)</f>
        <v>0</v>
      </c>
      <c r="EA113">
        <f>COUNTIFS('150 TS and Hurricane DATA'!$I$5:$I$498,$E$106,'150 TS and Hurricane DATA'!$J$5:$J$498,$E113,'150 TS and Hurricane DATA'!$H$5:$H$498,EA$5,'150 TS and Hurricane DATA'!$K$5:$K$498,$F$106)</f>
        <v>0</v>
      </c>
      <c r="EB113">
        <f>COUNTIFS('150 TS and Hurricane DATA'!$I$5:$I$498,$E$106,'150 TS and Hurricane DATA'!$J$5:$J$498,$E113,'150 TS and Hurricane DATA'!$H$5:$H$498,EB$5,'150 TS and Hurricane DATA'!$K$5:$K$498,$F$106)</f>
        <v>0</v>
      </c>
      <c r="EC113">
        <f>COUNTIFS('150 TS and Hurricane DATA'!$I$5:$I$498,$E$106,'150 TS and Hurricane DATA'!$J$5:$J$498,$E113,'150 TS and Hurricane DATA'!$H$5:$H$498,EC$5,'150 TS and Hurricane DATA'!$K$5:$K$498,$F$106)</f>
        <v>0</v>
      </c>
      <c r="ED113">
        <f>COUNTIFS('150 TS and Hurricane DATA'!$I$5:$I$498,$E$106,'150 TS and Hurricane DATA'!$J$5:$J$498,$E113,'150 TS and Hurricane DATA'!$H$5:$H$498,ED$5,'150 TS and Hurricane DATA'!$K$5:$K$498,$F$106)</f>
        <v>0</v>
      </c>
      <c r="EE113">
        <f>COUNTIFS('150 TS and Hurricane DATA'!$I$5:$I$498,$E$106,'150 TS and Hurricane DATA'!$J$5:$J$498,$E113,'150 TS and Hurricane DATA'!$H$5:$H$498,EE$5,'150 TS and Hurricane DATA'!$K$5:$K$498,$F$106)</f>
        <v>0</v>
      </c>
      <c r="EF113">
        <f>COUNTIFS('150 TS and Hurricane DATA'!$I$5:$I$498,$E$106,'150 TS and Hurricane DATA'!$J$5:$J$498,$E113,'150 TS and Hurricane DATA'!$H$5:$H$498,EF$5,'150 TS and Hurricane DATA'!$K$5:$K$498,$F$106)</f>
        <v>0</v>
      </c>
      <c r="EG113">
        <f>COUNTIFS('150 TS and Hurricane DATA'!$I$5:$I$498,$E$106,'150 TS and Hurricane DATA'!$J$5:$J$498,$E113,'150 TS and Hurricane DATA'!$H$5:$H$498,EG$5,'150 TS and Hurricane DATA'!$K$5:$K$498,$F$106)</f>
        <v>0</v>
      </c>
      <c r="EH113">
        <f>COUNTIFS('150 TS and Hurricane DATA'!$I$5:$I$498,$E$106,'150 TS and Hurricane DATA'!$J$5:$J$498,$E113,'150 TS and Hurricane DATA'!$H$5:$H$498,EH$5,'150 TS and Hurricane DATA'!$K$5:$K$498,$F$106)</f>
        <v>0</v>
      </c>
      <c r="EI113">
        <f>COUNTIFS('150 TS and Hurricane DATA'!$I$5:$I$498,$E$106,'150 TS and Hurricane DATA'!$J$5:$J$498,$E113,'150 TS and Hurricane DATA'!$H$5:$H$498,EI$5,'150 TS and Hurricane DATA'!$K$5:$K$498,$F$106)</f>
        <v>0</v>
      </c>
      <c r="EJ113">
        <f>COUNTIFS('150 TS and Hurricane DATA'!$I$5:$I$498,$E$106,'150 TS and Hurricane DATA'!$J$5:$J$498,$E113,'150 TS and Hurricane DATA'!$H$5:$H$498,EJ$5,'150 TS and Hurricane DATA'!$K$5:$K$498,$F$106)</f>
        <v>0</v>
      </c>
      <c r="EK113">
        <f>COUNTIFS('150 TS and Hurricane DATA'!$I$5:$I$498,$E$106,'150 TS and Hurricane DATA'!$J$5:$J$498,$E113,'150 TS and Hurricane DATA'!$H$5:$H$498,EK$5,'150 TS and Hurricane DATA'!$K$5:$K$498,$F$106)</f>
        <v>0</v>
      </c>
      <c r="EL113">
        <f>COUNTIFS('150 TS and Hurricane DATA'!$I$5:$I$498,$E$106,'150 TS and Hurricane DATA'!$J$5:$J$498,$E113,'150 TS and Hurricane DATA'!$H$5:$H$498,EL$5,'150 TS and Hurricane DATA'!$K$5:$K$498,$F$106)</f>
        <v>0</v>
      </c>
      <c r="EM113">
        <f>COUNTIFS('150 TS and Hurricane DATA'!$I$5:$I$498,$E$106,'150 TS and Hurricane DATA'!$J$5:$J$498,$E113,'150 TS and Hurricane DATA'!$H$5:$H$498,EM$5,'150 TS and Hurricane DATA'!$K$5:$K$498,$F$106)</f>
        <v>0</v>
      </c>
      <c r="EN113">
        <f>COUNTIFS('150 TS and Hurricane DATA'!$I$5:$I$498,$E$106,'150 TS and Hurricane DATA'!$J$5:$J$498,$E113,'150 TS and Hurricane DATA'!$H$5:$H$498,EN$5,'150 TS and Hurricane DATA'!$K$5:$K$498,$F$106)</f>
        <v>0</v>
      </c>
      <c r="EO113">
        <f>COUNTIFS('150 TS and Hurricane DATA'!$I$5:$I$498,$E$106,'150 TS and Hurricane DATA'!$J$5:$J$498,$E113,'150 TS and Hurricane DATA'!$H$5:$H$498,EO$5,'150 TS and Hurricane DATA'!$K$5:$K$498,$F$106)</f>
        <v>0</v>
      </c>
      <c r="EP113">
        <f>COUNTIFS('150 TS and Hurricane DATA'!$I$5:$I$498,$E$106,'150 TS and Hurricane DATA'!$J$5:$J$498,$E113,'150 TS and Hurricane DATA'!$H$5:$H$498,EP$5,'150 TS and Hurricane DATA'!$K$5:$K$498,$F$106)</f>
        <v>0</v>
      </c>
      <c r="EQ113">
        <f>COUNTIFS('150 TS and Hurricane DATA'!$I$5:$I$498,$E$106,'150 TS and Hurricane DATA'!$J$5:$J$498,$E113,'150 TS and Hurricane DATA'!$H$5:$H$498,EQ$5,'150 TS and Hurricane DATA'!$K$5:$K$498,$F$106)</f>
        <v>0</v>
      </c>
      <c r="ER113">
        <f>COUNTIFS('150 TS and Hurricane DATA'!$I$5:$I$498,$E$106,'150 TS and Hurricane DATA'!$J$5:$J$498,$E113,'150 TS and Hurricane DATA'!$H$5:$H$498,ER$5,'150 TS and Hurricane DATA'!$K$5:$K$498,$F$106)</f>
        <v>0</v>
      </c>
      <c r="ES113">
        <f>COUNTIFS('150 TS and Hurricane DATA'!$I$5:$I$498,$E$106,'150 TS and Hurricane DATA'!$J$5:$J$498,$E113,'150 TS and Hurricane DATA'!$H$5:$H$498,ES$5,'150 TS and Hurricane DATA'!$K$5:$K$498,$F$106)</f>
        <v>0</v>
      </c>
      <c r="ET113">
        <f>COUNTIFS('150 TS and Hurricane DATA'!$I$5:$I$498,$E$106,'150 TS and Hurricane DATA'!$J$5:$J$498,$E113,'150 TS and Hurricane DATA'!$H$5:$H$498,ET$5,'150 TS and Hurricane DATA'!$K$5:$K$498,$F$106)</f>
        <v>0</v>
      </c>
      <c r="EU113">
        <f>COUNTIFS('150 TS and Hurricane DATA'!$I$5:$I$498,$E$106,'150 TS and Hurricane DATA'!$J$5:$J$498,$E113,'150 TS and Hurricane DATA'!$H$5:$H$498,EU$5,'150 TS and Hurricane DATA'!$K$5:$K$498,$F$106)</f>
        <v>0</v>
      </c>
      <c r="EV113">
        <f>COUNTIFS('150 TS and Hurricane DATA'!$I$5:$I$498,$E$106,'150 TS and Hurricane DATA'!$J$5:$J$498,$E113,'150 TS and Hurricane DATA'!$H$5:$H$498,EV$5,'150 TS and Hurricane DATA'!$K$5:$K$498,$F$106)</f>
        <v>0</v>
      </c>
      <c r="EW113">
        <f>COUNTIFS('150 TS and Hurricane DATA'!$I$5:$I$498,$E$106,'150 TS and Hurricane DATA'!$J$5:$J$498,$E113,'150 TS and Hurricane DATA'!$H$5:$H$498,EW$5,'150 TS and Hurricane DATA'!$K$5:$K$498,$F$106)</f>
        <v>0</v>
      </c>
      <c r="EX113">
        <f>COUNTIFS('150 TS and Hurricane DATA'!$I$5:$I$498,$E$106,'150 TS and Hurricane DATA'!$J$5:$J$498,$E113,'150 TS and Hurricane DATA'!$H$5:$H$498,EX$5,'150 TS and Hurricane DATA'!$K$5:$K$498,$F$106)</f>
        <v>0</v>
      </c>
      <c r="EY113">
        <f>COUNTIFS('150 TS and Hurricane DATA'!$I$5:$I$498,$E$106,'150 TS and Hurricane DATA'!$J$5:$J$498,$E113,'150 TS and Hurricane DATA'!$H$5:$H$498,EY$5,'150 TS and Hurricane DATA'!$K$5:$K$498,$F$106)</f>
        <v>0</v>
      </c>
      <c r="EZ113">
        <f>COUNTIFS('150 TS and Hurricane DATA'!$I$5:$I$498,$E$106,'150 TS and Hurricane DATA'!$J$5:$J$498,$E113,'150 TS and Hurricane DATA'!$H$5:$H$498,EZ$5,'150 TS and Hurricane DATA'!$K$5:$K$498,$F$106)</f>
        <v>0</v>
      </c>
      <c r="FA113">
        <f>COUNTIFS('150 TS and Hurricane DATA'!$I$5:$I$498,$E$106,'150 TS and Hurricane DATA'!$J$5:$J$498,$E113,'150 TS and Hurricane DATA'!$H$5:$H$498,FA$5,'150 TS and Hurricane DATA'!$K$5:$K$498,$F$106)</f>
        <v>0</v>
      </c>
      <c r="FB113">
        <f>COUNTIFS('150 TS and Hurricane DATA'!$I$5:$I$498,$E$106,'150 TS and Hurricane DATA'!$J$5:$J$498,$E113,'150 TS and Hurricane DATA'!$H$5:$H$498,FB$5,'150 TS and Hurricane DATA'!$K$5:$K$498,$F$106)</f>
        <v>0</v>
      </c>
      <c r="FC113">
        <f>COUNTIFS('150 TS and Hurricane DATA'!$I$5:$I$498,$E$106,'150 TS and Hurricane DATA'!$J$5:$J$498,$E113,'150 TS and Hurricane DATA'!$H$5:$H$498,FC$5,'150 TS and Hurricane DATA'!$K$5:$K$498,$F$106)</f>
        <v>0</v>
      </c>
      <c r="FD113">
        <f>COUNTIFS('150 TS and Hurricane DATA'!$I$5:$I$498,$E$106,'150 TS and Hurricane DATA'!$J$5:$J$498,$E113,'150 TS and Hurricane DATA'!$H$5:$H$498,FD$5,'150 TS and Hurricane DATA'!$K$5:$K$498,$F$106)</f>
        <v>0</v>
      </c>
      <c r="FE113">
        <f>COUNTIFS('150 TS and Hurricane DATA'!$I$5:$I$498,$E$106,'150 TS and Hurricane DATA'!$J$5:$J$498,$E113,'150 TS and Hurricane DATA'!$H$5:$H$498,FE$5,'150 TS and Hurricane DATA'!$K$5:$K$498,$F$106)</f>
        <v>0</v>
      </c>
      <c r="FF113">
        <f>COUNTIFS('150 TS and Hurricane DATA'!$I$5:$I$498,$E$106,'150 TS and Hurricane DATA'!$J$5:$J$498,$E113,'150 TS and Hurricane DATA'!$H$5:$H$498,FF$5,'150 TS and Hurricane DATA'!$K$5:$K$498,$F$106)</f>
        <v>0</v>
      </c>
      <c r="FG113">
        <f>COUNTIFS('150 TS and Hurricane DATA'!$I$5:$I$498,$E$106,'150 TS and Hurricane DATA'!$J$5:$J$498,$E113,'150 TS and Hurricane DATA'!$H$5:$H$498,FG$5,'150 TS and Hurricane DATA'!$K$5:$K$498,$F$106)</f>
        <v>0</v>
      </c>
      <c r="FH113">
        <f>COUNTIFS('150 TS and Hurricane DATA'!$I$5:$I$498,$E$106,'150 TS and Hurricane DATA'!$J$5:$J$498,$E113,'150 TS and Hurricane DATA'!$H$5:$H$498,FH$5,'150 TS and Hurricane DATA'!$K$5:$K$498,$F$106)</f>
        <v>0</v>
      </c>
      <c r="FI113">
        <f>COUNTIFS('150 TS and Hurricane DATA'!$I$5:$I$498,$E$106,'150 TS and Hurricane DATA'!$J$5:$J$498,$E113,'150 TS and Hurricane DATA'!$H$5:$H$498,FI$5,'150 TS and Hurricane DATA'!$K$5:$K$498,$F$106)</f>
        <v>0</v>
      </c>
      <c r="FJ113">
        <f>COUNTIFS('150 TS and Hurricane DATA'!$I$5:$I$498,$E$106,'150 TS and Hurricane DATA'!$J$5:$J$498,$E113,'150 TS and Hurricane DATA'!$H$5:$H$498,FJ$5,'150 TS and Hurricane DATA'!$K$5:$K$498,$F$106)</f>
        <v>0</v>
      </c>
      <c r="FK113">
        <f>COUNTIFS('150 TS and Hurricane DATA'!$I$5:$I$498,$E$106,'150 TS and Hurricane DATA'!$J$5:$J$498,$E113,'150 TS and Hurricane DATA'!$H$5:$H$498,FK$5,'150 TS and Hurricane DATA'!$K$5:$K$498,$F$106)</f>
        <v>0</v>
      </c>
      <c r="FL113">
        <f>COUNTIFS('150 TS and Hurricane DATA'!$I$5:$I$498,$E$106,'150 TS and Hurricane DATA'!$J$5:$J$498,$E113,'150 TS and Hurricane DATA'!$H$5:$H$498,FL$5,'150 TS and Hurricane DATA'!$K$5:$K$498,$F$106)</f>
        <v>0</v>
      </c>
      <c r="FM113">
        <f>COUNTIFS('150 TS and Hurricane DATA'!$I$5:$I$498,$E$106,'150 TS and Hurricane DATA'!$J$5:$J$498,$E113,'150 TS and Hurricane DATA'!$H$5:$H$498,FM$5,'150 TS and Hurricane DATA'!$K$5:$K$498,$F$106)</f>
        <v>0</v>
      </c>
      <c r="FN113">
        <f>COUNTIFS('150 TS and Hurricane DATA'!$I$5:$I$498,$E$106,'150 TS and Hurricane DATA'!$J$5:$J$498,$E113,'150 TS and Hurricane DATA'!$H$5:$H$498,FN$5,'150 TS and Hurricane DATA'!$K$5:$K$498,$F$106)</f>
        <v>0</v>
      </c>
      <c r="FO113">
        <f>COUNTIFS('150 TS and Hurricane DATA'!$I$5:$I$498,$E$106,'150 TS and Hurricane DATA'!$J$5:$J$498,$E113,'150 TS and Hurricane DATA'!$H$5:$H$498,FO$5,'150 TS and Hurricane DATA'!$K$5:$K$498,$F$106)</f>
        <v>0</v>
      </c>
      <c r="FP113">
        <f>COUNTIFS('150 TS and Hurricane DATA'!$I$5:$I$498,$E$106,'150 TS and Hurricane DATA'!$J$5:$J$498,$E113,'150 TS and Hurricane DATA'!$H$5:$H$498,FP$5,'150 TS and Hurricane DATA'!$K$5:$K$498,$F$106)</f>
        <v>0</v>
      </c>
      <c r="FQ113">
        <f>COUNTIFS('150 TS and Hurricane DATA'!$I$5:$I$498,$E$106,'150 TS and Hurricane DATA'!$J$5:$J$498,$E113,'150 TS and Hurricane DATA'!$H$5:$H$498,FQ$5,'150 TS and Hurricane DATA'!$K$5:$K$498,$F$106)</f>
        <v>0</v>
      </c>
      <c r="FR113">
        <f>COUNTIFS('150 TS and Hurricane DATA'!$I$5:$I$498,$E$106,'150 TS and Hurricane DATA'!$J$5:$J$498,$E113,'150 TS and Hurricane DATA'!$H$5:$H$498,FR$5,'150 TS and Hurricane DATA'!$K$5:$K$498,$F$106)</f>
        <v>0</v>
      </c>
      <c r="FS113">
        <f>COUNTIFS('150 TS and Hurricane DATA'!$I$5:$I$498,$E$106,'150 TS and Hurricane DATA'!$J$5:$J$498,$E113,'150 TS and Hurricane DATA'!$H$5:$H$498,FS$5,'150 TS and Hurricane DATA'!$K$5:$K$498,$F$106)</f>
        <v>0</v>
      </c>
      <c r="FT113">
        <f>COUNTIFS('150 TS and Hurricane DATA'!$I$5:$I$498,$E$106,'150 TS and Hurricane DATA'!$J$5:$J$498,$E113,'150 TS and Hurricane DATA'!$H$5:$H$498,FT$5,'150 TS and Hurricane DATA'!$K$5:$K$498,$F$106)</f>
        <v>0</v>
      </c>
      <c r="FV113">
        <f t="shared" si="241"/>
        <v>0</v>
      </c>
    </row>
    <row r="114" spans="2:183">
      <c r="B114" s="129"/>
      <c r="D114" s="27" t="s">
        <v>33</v>
      </c>
      <c r="E114" s="161" t="s">
        <v>33</v>
      </c>
      <c r="F114">
        <f>COUNTIFS('150 TS and Hurricane DATA'!$I$5:$I$498,$E$106,'150 TS and Hurricane DATA'!$J$5:$J$498,$E114,'150 TS and Hurricane DATA'!$H$5:$H$498,F$5,'150 TS and Hurricane DATA'!$K$5:$K$498,$F$106)</f>
        <v>0</v>
      </c>
      <c r="G114">
        <f>COUNTIFS('150 TS and Hurricane DATA'!$I$5:$I$498,$E$106,'150 TS and Hurricane DATA'!$J$5:$J$498,$E114,'150 TS and Hurricane DATA'!$H$5:$H$498,G$5,'150 TS and Hurricane DATA'!$K$5:$K$498,$F$106)</f>
        <v>0</v>
      </c>
      <c r="H114">
        <f>COUNTIFS('150 TS and Hurricane DATA'!$I$5:$I$498,$E$106,'150 TS and Hurricane DATA'!$J$5:$J$498,$E114,'150 TS and Hurricane DATA'!$H$5:$H$498,H$5,'150 TS and Hurricane DATA'!$K$5:$K$498,$F$106)</f>
        <v>0</v>
      </c>
      <c r="I114">
        <f>COUNTIFS('150 TS and Hurricane DATA'!$I$5:$I$498,$E$106,'150 TS and Hurricane DATA'!$J$5:$J$498,$E114,'150 TS and Hurricane DATA'!$H$5:$H$498,I$5,'150 TS and Hurricane DATA'!$K$5:$K$498,$F$106)</f>
        <v>0</v>
      </c>
      <c r="J114">
        <f>COUNTIFS('150 TS and Hurricane DATA'!$I$5:$I$498,$E$106,'150 TS and Hurricane DATA'!$J$5:$J$498,$E114,'150 TS and Hurricane DATA'!$H$5:$H$498,J$5,'150 TS and Hurricane DATA'!$K$5:$K$498,$F$106)</f>
        <v>0</v>
      </c>
      <c r="K114">
        <f>COUNTIFS('150 TS and Hurricane DATA'!$I$5:$I$498,$E$106,'150 TS and Hurricane DATA'!$J$5:$J$498,$E114,'150 TS and Hurricane DATA'!$H$5:$H$498,K$5,'150 TS and Hurricane DATA'!$K$5:$K$498,$F$106)</f>
        <v>0</v>
      </c>
      <c r="L114">
        <f>COUNTIFS('150 TS and Hurricane DATA'!$I$5:$I$498,$E$106,'150 TS and Hurricane DATA'!$J$5:$J$498,$E114,'150 TS and Hurricane DATA'!$H$5:$H$498,L$5,'150 TS and Hurricane DATA'!$K$5:$K$498,$F$106)</f>
        <v>0</v>
      </c>
      <c r="M114">
        <f>COUNTIFS('150 TS and Hurricane DATA'!$I$5:$I$498,$E$106,'150 TS and Hurricane DATA'!$J$5:$J$498,$E114,'150 TS and Hurricane DATA'!$H$5:$H$498,M$5,'150 TS and Hurricane DATA'!$K$5:$K$498,$F$106)</f>
        <v>0</v>
      </c>
      <c r="N114">
        <f>COUNTIFS('150 TS and Hurricane DATA'!$I$5:$I$498,$E$106,'150 TS and Hurricane DATA'!$J$5:$J$498,$E114,'150 TS and Hurricane DATA'!$H$5:$H$498,N$5,'150 TS and Hurricane DATA'!$K$5:$K$498,$F$106)</f>
        <v>0</v>
      </c>
      <c r="O114">
        <f>COUNTIFS('150 TS and Hurricane DATA'!$I$5:$I$498,$E$106,'150 TS and Hurricane DATA'!$J$5:$J$498,$E114,'150 TS and Hurricane DATA'!$H$5:$H$498,O$5,'150 TS and Hurricane DATA'!$K$5:$K$498,$F$106)</f>
        <v>0</v>
      </c>
      <c r="P114">
        <f>COUNTIFS('150 TS and Hurricane DATA'!$I$5:$I$498,$E$106,'150 TS and Hurricane DATA'!$J$5:$J$498,$E114,'150 TS and Hurricane DATA'!$H$5:$H$498,P$5,'150 TS and Hurricane DATA'!$K$5:$K$498,$F$106)</f>
        <v>0</v>
      </c>
      <c r="Q114">
        <f>COUNTIFS('150 TS and Hurricane DATA'!$I$5:$I$498,$E$106,'150 TS and Hurricane DATA'!$J$5:$J$498,$E114,'150 TS and Hurricane DATA'!$H$5:$H$498,Q$5,'150 TS and Hurricane DATA'!$K$5:$K$498,$F$106)</f>
        <v>0</v>
      </c>
      <c r="R114">
        <f>COUNTIFS('150 TS and Hurricane DATA'!$I$5:$I$498,$E$106,'150 TS and Hurricane DATA'!$J$5:$J$498,$E114,'150 TS and Hurricane DATA'!$H$5:$H$498,R$5,'150 TS and Hurricane DATA'!$K$5:$K$498,$F$106)</f>
        <v>0</v>
      </c>
      <c r="S114">
        <f>COUNTIFS('150 TS and Hurricane DATA'!$I$5:$I$498,$E$106,'150 TS and Hurricane DATA'!$J$5:$J$498,$E114,'150 TS and Hurricane DATA'!$H$5:$H$498,S$5,'150 TS and Hurricane DATA'!$K$5:$K$498,$F$106)</f>
        <v>0</v>
      </c>
      <c r="T114">
        <f>COUNTIFS('150 TS and Hurricane DATA'!$I$5:$I$498,$E$106,'150 TS and Hurricane DATA'!$J$5:$J$498,$E114,'150 TS and Hurricane DATA'!$H$5:$H$498,T$5,'150 TS and Hurricane DATA'!$K$5:$K$498,$F$106)</f>
        <v>0</v>
      </c>
      <c r="U114">
        <f>COUNTIFS('150 TS and Hurricane DATA'!$I$5:$I$498,$E$106,'150 TS and Hurricane DATA'!$J$5:$J$498,$E114,'150 TS and Hurricane DATA'!$H$5:$H$498,U$5,'150 TS and Hurricane DATA'!$K$5:$K$498,$F$106)</f>
        <v>0</v>
      </c>
      <c r="V114">
        <f>COUNTIFS('150 TS and Hurricane DATA'!$I$5:$I$498,$E$106,'150 TS and Hurricane DATA'!$J$5:$J$498,$E114,'150 TS and Hurricane DATA'!$H$5:$H$498,V$5,'150 TS and Hurricane DATA'!$K$5:$K$498,$F$106)</f>
        <v>0</v>
      </c>
      <c r="W114">
        <f>COUNTIFS('150 TS and Hurricane DATA'!$I$5:$I$498,$E$106,'150 TS and Hurricane DATA'!$J$5:$J$498,$E114,'150 TS and Hurricane DATA'!$H$5:$H$498,W$5,'150 TS and Hurricane DATA'!$K$5:$K$498,$F$106)</f>
        <v>0</v>
      </c>
      <c r="X114">
        <f>COUNTIFS('150 TS and Hurricane DATA'!$I$5:$I$498,$E$106,'150 TS and Hurricane DATA'!$J$5:$J$498,$E114,'150 TS and Hurricane DATA'!$H$5:$H$498,X$5,'150 TS and Hurricane DATA'!$K$5:$K$498,$F$106)</f>
        <v>0</v>
      </c>
      <c r="Y114">
        <f>COUNTIFS('150 TS and Hurricane DATA'!$I$5:$I$498,$E$106,'150 TS and Hurricane DATA'!$J$5:$J$498,$E114,'150 TS and Hurricane DATA'!$H$5:$H$498,Y$5,'150 TS and Hurricane DATA'!$K$5:$K$498,$F$106)</f>
        <v>0</v>
      </c>
      <c r="Z114">
        <f>COUNTIFS('150 TS and Hurricane DATA'!$I$5:$I$498,$E$106,'150 TS and Hurricane DATA'!$J$5:$J$498,$E114,'150 TS and Hurricane DATA'!$H$5:$H$498,Z$5,'150 TS and Hurricane DATA'!$K$5:$K$498,$F$106)</f>
        <v>0</v>
      </c>
      <c r="AA114">
        <f>COUNTIFS('150 TS and Hurricane DATA'!$I$5:$I$498,$E$106,'150 TS and Hurricane DATA'!$J$5:$J$498,$E114,'150 TS and Hurricane DATA'!$H$5:$H$498,AA$5,'150 TS and Hurricane DATA'!$K$5:$K$498,$F$106)</f>
        <v>0</v>
      </c>
      <c r="AB114">
        <f>COUNTIFS('150 TS and Hurricane DATA'!$I$5:$I$498,$E$106,'150 TS and Hurricane DATA'!$J$5:$J$498,$E114,'150 TS and Hurricane DATA'!$H$5:$H$498,AB$5,'150 TS and Hurricane DATA'!$K$5:$K$498,$F$106)</f>
        <v>0</v>
      </c>
      <c r="AC114">
        <f>COUNTIFS('150 TS and Hurricane DATA'!$I$5:$I$498,$E$106,'150 TS and Hurricane DATA'!$J$5:$J$498,$E114,'150 TS and Hurricane DATA'!$H$5:$H$498,AC$5,'150 TS and Hurricane DATA'!$K$5:$K$498,$F$106)</f>
        <v>0</v>
      </c>
      <c r="AD114">
        <f>COUNTIFS('150 TS and Hurricane DATA'!$I$5:$I$498,$E$106,'150 TS and Hurricane DATA'!$J$5:$J$498,$E114,'150 TS and Hurricane DATA'!$H$5:$H$498,AD$5,'150 TS and Hurricane DATA'!$K$5:$K$498,$F$106)</f>
        <v>0</v>
      </c>
      <c r="AE114">
        <f>COUNTIFS('150 TS and Hurricane DATA'!$I$5:$I$498,$E$106,'150 TS and Hurricane DATA'!$J$5:$J$498,$E114,'150 TS and Hurricane DATA'!$H$5:$H$498,AE$5,'150 TS and Hurricane DATA'!$K$5:$K$498,$F$106)</f>
        <v>0</v>
      </c>
      <c r="AF114">
        <f>COUNTIFS('150 TS and Hurricane DATA'!$I$5:$I$498,$E$106,'150 TS and Hurricane DATA'!$J$5:$J$498,$E114,'150 TS and Hurricane DATA'!$H$5:$H$498,AF$5,'150 TS and Hurricane DATA'!$K$5:$K$498,$F$106)</f>
        <v>0</v>
      </c>
      <c r="AG114">
        <f>COUNTIFS('150 TS and Hurricane DATA'!$I$5:$I$498,$E$106,'150 TS and Hurricane DATA'!$J$5:$J$498,$E114,'150 TS and Hurricane DATA'!$H$5:$H$498,AG$5,'150 TS and Hurricane DATA'!$K$5:$K$498,$F$106)</f>
        <v>0</v>
      </c>
      <c r="AH114">
        <f>COUNTIFS('150 TS and Hurricane DATA'!$I$5:$I$498,$E$106,'150 TS and Hurricane DATA'!$J$5:$J$498,$E114,'150 TS and Hurricane DATA'!$H$5:$H$498,AH$5,'150 TS and Hurricane DATA'!$K$5:$K$498,$F$106)</f>
        <v>0</v>
      </c>
      <c r="AI114">
        <f>COUNTIFS('150 TS and Hurricane DATA'!$I$5:$I$498,$E$106,'150 TS and Hurricane DATA'!$J$5:$J$498,$E114,'150 TS and Hurricane DATA'!$H$5:$H$498,AI$5,'150 TS and Hurricane DATA'!$K$5:$K$498,$F$106)</f>
        <v>0</v>
      </c>
      <c r="AJ114">
        <f>COUNTIFS('150 TS and Hurricane DATA'!$I$5:$I$498,$E$106,'150 TS and Hurricane DATA'!$J$5:$J$498,$E114,'150 TS and Hurricane DATA'!$H$5:$H$498,AJ$5,'150 TS and Hurricane DATA'!$K$5:$K$498,$F$106)</f>
        <v>0</v>
      </c>
      <c r="AK114">
        <f>COUNTIFS('150 TS and Hurricane DATA'!$I$5:$I$498,$E$106,'150 TS and Hurricane DATA'!$J$5:$J$498,$E114,'150 TS and Hurricane DATA'!$H$5:$H$498,AK$5,'150 TS and Hurricane DATA'!$K$5:$K$498,$F$106)</f>
        <v>0</v>
      </c>
      <c r="AL114">
        <f>COUNTIFS('150 TS and Hurricane DATA'!$I$5:$I$498,$E$106,'150 TS and Hurricane DATA'!$J$5:$J$498,$E114,'150 TS and Hurricane DATA'!$H$5:$H$498,AL$5,'150 TS and Hurricane DATA'!$K$5:$K$498,$F$106)</f>
        <v>0</v>
      </c>
      <c r="AM114">
        <f>COUNTIFS('150 TS and Hurricane DATA'!$I$5:$I$498,$E$106,'150 TS and Hurricane DATA'!$J$5:$J$498,$E114,'150 TS and Hurricane DATA'!$H$5:$H$498,AM$5,'150 TS and Hurricane DATA'!$K$5:$K$498,$F$106)</f>
        <v>0</v>
      </c>
      <c r="AN114">
        <f>COUNTIFS('150 TS and Hurricane DATA'!$I$5:$I$498,$E$106,'150 TS and Hurricane DATA'!$J$5:$J$498,$E114,'150 TS and Hurricane DATA'!$H$5:$H$498,AN$5,'150 TS and Hurricane DATA'!$K$5:$K$498,$F$106)</f>
        <v>0</v>
      </c>
      <c r="AO114">
        <f>COUNTIFS('150 TS and Hurricane DATA'!$I$5:$I$498,$E$106,'150 TS and Hurricane DATA'!$J$5:$J$498,$E114,'150 TS and Hurricane DATA'!$H$5:$H$498,AO$5,'150 TS and Hurricane DATA'!$K$5:$K$498,$F$106)</f>
        <v>0</v>
      </c>
      <c r="AP114">
        <f>COUNTIFS('150 TS and Hurricane DATA'!$I$5:$I$498,$E$106,'150 TS and Hurricane DATA'!$J$5:$J$498,$E114,'150 TS and Hurricane DATA'!$H$5:$H$498,AP$5,'150 TS and Hurricane DATA'!$K$5:$K$498,$F$106)</f>
        <v>0</v>
      </c>
      <c r="AQ114">
        <f>COUNTIFS('150 TS and Hurricane DATA'!$I$5:$I$498,$E$106,'150 TS and Hurricane DATA'!$J$5:$J$498,$E114,'150 TS and Hurricane DATA'!$H$5:$H$498,AQ$5,'150 TS and Hurricane DATA'!$K$5:$K$498,$F$106)</f>
        <v>0</v>
      </c>
      <c r="AR114">
        <f>COUNTIFS('150 TS and Hurricane DATA'!$I$5:$I$498,$E$106,'150 TS and Hurricane DATA'!$J$5:$J$498,$E114,'150 TS and Hurricane DATA'!$H$5:$H$498,AR$5,'150 TS and Hurricane DATA'!$K$5:$K$498,$F$106)</f>
        <v>0</v>
      </c>
      <c r="AS114">
        <f>COUNTIFS('150 TS and Hurricane DATA'!$I$5:$I$498,$E$106,'150 TS and Hurricane DATA'!$J$5:$J$498,$E114,'150 TS and Hurricane DATA'!$H$5:$H$498,AS$5,'150 TS and Hurricane DATA'!$K$5:$K$498,$F$106)</f>
        <v>0</v>
      </c>
      <c r="AT114">
        <f>COUNTIFS('150 TS and Hurricane DATA'!$I$5:$I$498,$E$106,'150 TS and Hurricane DATA'!$J$5:$J$498,$E114,'150 TS and Hurricane DATA'!$H$5:$H$498,AT$5,'150 TS and Hurricane DATA'!$K$5:$K$498,$F$106)</f>
        <v>0</v>
      </c>
      <c r="AU114">
        <f>COUNTIFS('150 TS and Hurricane DATA'!$I$5:$I$498,$E$106,'150 TS and Hurricane DATA'!$J$5:$J$498,$E114,'150 TS and Hurricane DATA'!$H$5:$H$498,AU$5,'150 TS and Hurricane DATA'!$K$5:$K$498,$F$106)</f>
        <v>0</v>
      </c>
      <c r="AV114">
        <f>COUNTIFS('150 TS and Hurricane DATA'!$I$5:$I$498,$E$106,'150 TS and Hurricane DATA'!$J$5:$J$498,$E114,'150 TS and Hurricane DATA'!$H$5:$H$498,AV$5,'150 TS and Hurricane DATA'!$K$5:$K$498,$F$106)</f>
        <v>0</v>
      </c>
      <c r="AW114">
        <f>COUNTIFS('150 TS and Hurricane DATA'!$I$5:$I$498,$E$106,'150 TS and Hurricane DATA'!$J$5:$J$498,$E114,'150 TS and Hurricane DATA'!$H$5:$H$498,AW$5,'150 TS and Hurricane DATA'!$K$5:$K$498,$F$106)</f>
        <v>0</v>
      </c>
      <c r="AX114">
        <f>COUNTIFS('150 TS and Hurricane DATA'!$I$5:$I$498,$E$106,'150 TS and Hurricane DATA'!$J$5:$J$498,$E114,'150 TS and Hurricane DATA'!$H$5:$H$498,AX$5,'150 TS and Hurricane DATA'!$K$5:$K$498,$F$106)</f>
        <v>0</v>
      </c>
      <c r="AY114">
        <f>COUNTIFS('150 TS and Hurricane DATA'!$I$5:$I$498,$E$106,'150 TS and Hurricane DATA'!$J$5:$J$498,$E114,'150 TS and Hurricane DATA'!$H$5:$H$498,AY$5,'150 TS and Hurricane DATA'!$K$5:$K$498,$F$106)</f>
        <v>0</v>
      </c>
      <c r="AZ114">
        <f>COUNTIFS('150 TS and Hurricane DATA'!$I$5:$I$498,$E$106,'150 TS and Hurricane DATA'!$J$5:$J$498,$E114,'150 TS and Hurricane DATA'!$H$5:$H$498,AZ$5,'150 TS and Hurricane DATA'!$K$5:$K$498,$F$106)</f>
        <v>0</v>
      </c>
      <c r="BA114">
        <f>COUNTIFS('150 TS and Hurricane DATA'!$I$5:$I$498,$E$106,'150 TS and Hurricane DATA'!$J$5:$J$498,$E114,'150 TS and Hurricane DATA'!$H$5:$H$498,BA$5,'150 TS and Hurricane DATA'!$K$5:$K$498,$F$106)</f>
        <v>0</v>
      </c>
      <c r="BB114">
        <f>COUNTIFS('150 TS and Hurricane DATA'!$I$5:$I$498,$E$106,'150 TS and Hurricane DATA'!$J$5:$J$498,$E114,'150 TS and Hurricane DATA'!$H$5:$H$498,BB$5,'150 TS and Hurricane DATA'!$K$5:$K$498,$F$106)</f>
        <v>0</v>
      </c>
      <c r="BC114">
        <f>COUNTIFS('150 TS and Hurricane DATA'!$I$5:$I$498,$E$106,'150 TS and Hurricane DATA'!$J$5:$J$498,$E114,'150 TS and Hurricane DATA'!$H$5:$H$498,BC$5,'150 TS and Hurricane DATA'!$K$5:$K$498,$F$106)</f>
        <v>0</v>
      </c>
      <c r="BD114">
        <f>COUNTIFS('150 TS and Hurricane DATA'!$I$5:$I$498,$E$106,'150 TS and Hurricane DATA'!$J$5:$J$498,$E114,'150 TS and Hurricane DATA'!$H$5:$H$498,BD$5,'150 TS and Hurricane DATA'!$K$5:$K$498,$F$106)</f>
        <v>0</v>
      </c>
      <c r="BE114">
        <f>COUNTIFS('150 TS and Hurricane DATA'!$I$5:$I$498,$E$106,'150 TS and Hurricane DATA'!$J$5:$J$498,$E114,'150 TS and Hurricane DATA'!$H$5:$H$498,BE$5,'150 TS and Hurricane DATA'!$K$5:$K$498,$F$106)</f>
        <v>0</v>
      </c>
      <c r="BF114">
        <f>COUNTIFS('150 TS and Hurricane DATA'!$I$5:$I$498,$E$106,'150 TS and Hurricane DATA'!$J$5:$J$498,$E114,'150 TS and Hurricane DATA'!$H$5:$H$498,BF$5,'150 TS and Hurricane DATA'!$K$5:$K$498,$F$106)</f>
        <v>0</v>
      </c>
      <c r="BG114">
        <f>COUNTIFS('150 TS and Hurricane DATA'!$I$5:$I$498,$E$106,'150 TS and Hurricane DATA'!$J$5:$J$498,$E114,'150 TS and Hurricane DATA'!$H$5:$H$498,BG$5,'150 TS and Hurricane DATA'!$K$5:$K$498,$F$106)</f>
        <v>0</v>
      </c>
      <c r="BH114">
        <f>COUNTIFS('150 TS and Hurricane DATA'!$I$5:$I$498,$E$106,'150 TS and Hurricane DATA'!$J$5:$J$498,$E114,'150 TS and Hurricane DATA'!$H$5:$H$498,BH$5,'150 TS and Hurricane DATA'!$K$5:$K$498,$F$106)</f>
        <v>0</v>
      </c>
      <c r="BI114">
        <f>COUNTIFS('150 TS and Hurricane DATA'!$I$5:$I$498,$E$106,'150 TS and Hurricane DATA'!$J$5:$J$498,$E114,'150 TS and Hurricane DATA'!$H$5:$H$498,BI$5,'150 TS and Hurricane DATA'!$K$5:$K$498,$F$106)</f>
        <v>0</v>
      </c>
      <c r="BJ114">
        <f>COUNTIFS('150 TS and Hurricane DATA'!$I$5:$I$498,$E$106,'150 TS and Hurricane DATA'!$J$5:$J$498,$E114,'150 TS and Hurricane DATA'!$H$5:$H$498,BJ$5,'150 TS and Hurricane DATA'!$K$5:$K$498,$F$106)</f>
        <v>0</v>
      </c>
      <c r="BK114">
        <f>COUNTIFS('150 TS and Hurricane DATA'!$I$5:$I$498,$E$106,'150 TS and Hurricane DATA'!$J$5:$J$498,$E114,'150 TS and Hurricane DATA'!$H$5:$H$498,BK$5,'150 TS and Hurricane DATA'!$K$5:$K$498,$F$106)</f>
        <v>0</v>
      </c>
      <c r="BL114">
        <f>COUNTIFS('150 TS and Hurricane DATA'!$I$5:$I$498,$E$106,'150 TS and Hurricane DATA'!$J$5:$J$498,$E114,'150 TS and Hurricane DATA'!$H$5:$H$498,BL$5,'150 TS and Hurricane DATA'!$K$5:$K$498,$F$106)</f>
        <v>0</v>
      </c>
      <c r="BM114">
        <f>COUNTIFS('150 TS and Hurricane DATA'!$I$5:$I$498,$E$106,'150 TS and Hurricane DATA'!$J$5:$J$498,$E114,'150 TS and Hurricane DATA'!$H$5:$H$498,BM$5,'150 TS and Hurricane DATA'!$K$5:$K$498,$F$106)</f>
        <v>0</v>
      </c>
      <c r="BN114">
        <f>COUNTIFS('150 TS and Hurricane DATA'!$I$5:$I$498,$E$106,'150 TS and Hurricane DATA'!$J$5:$J$498,$E114,'150 TS and Hurricane DATA'!$H$5:$H$498,BN$5,'150 TS and Hurricane DATA'!$K$5:$K$498,$F$106)</f>
        <v>0</v>
      </c>
      <c r="BO114">
        <f>COUNTIFS('150 TS and Hurricane DATA'!$I$5:$I$498,$E$106,'150 TS and Hurricane DATA'!$J$5:$J$498,$E114,'150 TS and Hurricane DATA'!$H$5:$H$498,BO$5,'150 TS and Hurricane DATA'!$K$5:$K$498,$F$106)</f>
        <v>0</v>
      </c>
      <c r="BP114">
        <f>COUNTIFS('150 TS and Hurricane DATA'!$I$5:$I$498,$E$106,'150 TS and Hurricane DATA'!$J$5:$J$498,$E114,'150 TS and Hurricane DATA'!$H$5:$H$498,BP$5,'150 TS and Hurricane DATA'!$K$5:$K$498,$F$106)</f>
        <v>0</v>
      </c>
      <c r="BQ114">
        <f>COUNTIFS('150 TS and Hurricane DATA'!$I$5:$I$498,$E$106,'150 TS and Hurricane DATA'!$J$5:$J$498,$E114,'150 TS and Hurricane DATA'!$H$5:$H$498,BQ$5,'150 TS and Hurricane DATA'!$K$5:$K$498,$F$106)</f>
        <v>0</v>
      </c>
      <c r="BR114">
        <f>COUNTIFS('150 TS and Hurricane DATA'!$I$5:$I$498,$E$106,'150 TS and Hurricane DATA'!$J$5:$J$498,$E114,'150 TS and Hurricane DATA'!$H$5:$H$498,BR$5,'150 TS and Hurricane DATA'!$K$5:$K$498,$F$106)</f>
        <v>0</v>
      </c>
      <c r="BS114">
        <f>COUNTIFS('150 TS and Hurricane DATA'!$I$5:$I$498,$E$106,'150 TS and Hurricane DATA'!$J$5:$J$498,$E114,'150 TS and Hurricane DATA'!$H$5:$H$498,BS$5,'150 TS and Hurricane DATA'!$K$5:$K$498,$F$106)</f>
        <v>0</v>
      </c>
      <c r="BT114">
        <f>COUNTIFS('150 TS and Hurricane DATA'!$I$5:$I$498,$E$106,'150 TS and Hurricane DATA'!$J$5:$J$498,$E114,'150 TS and Hurricane DATA'!$H$5:$H$498,BT$5,'150 TS and Hurricane DATA'!$K$5:$K$498,$F$106)</f>
        <v>0</v>
      </c>
      <c r="BU114">
        <f>COUNTIFS('150 TS and Hurricane DATA'!$I$5:$I$498,$E$106,'150 TS and Hurricane DATA'!$J$5:$J$498,$E114,'150 TS and Hurricane DATA'!$H$5:$H$498,BU$5,'150 TS and Hurricane DATA'!$K$5:$K$498,$F$106)</f>
        <v>0</v>
      </c>
      <c r="BV114">
        <f>COUNTIFS('150 TS and Hurricane DATA'!$I$5:$I$498,$E$106,'150 TS and Hurricane DATA'!$J$5:$J$498,$E114,'150 TS and Hurricane DATA'!$H$5:$H$498,BV$5,'150 TS and Hurricane DATA'!$K$5:$K$498,$F$106)</f>
        <v>0</v>
      </c>
      <c r="BW114">
        <f>COUNTIFS('150 TS and Hurricane DATA'!$I$5:$I$498,$E$106,'150 TS and Hurricane DATA'!$J$5:$J$498,$E114,'150 TS and Hurricane DATA'!$H$5:$H$498,BW$5,'150 TS and Hurricane DATA'!$K$5:$K$498,$F$106)</f>
        <v>0</v>
      </c>
      <c r="BX114">
        <f>COUNTIFS('150 TS and Hurricane DATA'!$I$5:$I$498,$E$106,'150 TS and Hurricane DATA'!$J$5:$J$498,$E114,'150 TS and Hurricane DATA'!$H$5:$H$498,BX$5,'150 TS and Hurricane DATA'!$K$5:$K$498,$F$106)</f>
        <v>0</v>
      </c>
      <c r="BY114">
        <f>COUNTIFS('150 TS and Hurricane DATA'!$I$5:$I$498,$E$106,'150 TS and Hurricane DATA'!$J$5:$J$498,$E114,'150 TS and Hurricane DATA'!$H$5:$H$498,BY$5,'150 TS and Hurricane DATA'!$K$5:$K$498,$F$106)</f>
        <v>0</v>
      </c>
      <c r="BZ114">
        <f>COUNTIFS('150 TS and Hurricane DATA'!$I$5:$I$498,$E$106,'150 TS and Hurricane DATA'!$J$5:$J$498,$E114,'150 TS and Hurricane DATA'!$H$5:$H$498,BZ$5,'150 TS and Hurricane DATA'!$K$5:$K$498,$F$106)</f>
        <v>0</v>
      </c>
      <c r="CA114">
        <f>COUNTIFS('150 TS and Hurricane DATA'!$I$5:$I$498,$E$106,'150 TS and Hurricane DATA'!$J$5:$J$498,$E114,'150 TS and Hurricane DATA'!$H$5:$H$498,CA$5,'150 TS and Hurricane DATA'!$K$5:$K$498,$F$106)</f>
        <v>0</v>
      </c>
      <c r="CB114">
        <f>COUNTIFS('150 TS and Hurricane DATA'!$I$5:$I$498,$E$106,'150 TS and Hurricane DATA'!$J$5:$J$498,$E114,'150 TS and Hurricane DATA'!$H$5:$H$498,CB$5,'150 TS and Hurricane DATA'!$K$5:$K$498,$F$106)</f>
        <v>0</v>
      </c>
      <c r="CC114">
        <f>COUNTIFS('150 TS and Hurricane DATA'!$I$5:$I$498,$E$106,'150 TS and Hurricane DATA'!$J$5:$J$498,$E114,'150 TS and Hurricane DATA'!$H$5:$H$498,CC$5,'150 TS and Hurricane DATA'!$K$5:$K$498,$F$106)</f>
        <v>0</v>
      </c>
      <c r="CD114">
        <f>COUNTIFS('150 TS and Hurricane DATA'!$I$5:$I$498,$E$106,'150 TS and Hurricane DATA'!$J$5:$J$498,$E114,'150 TS and Hurricane DATA'!$H$5:$H$498,CD$5,'150 TS and Hurricane DATA'!$K$5:$K$498,$F$106)</f>
        <v>0</v>
      </c>
      <c r="CE114">
        <f>COUNTIFS('150 TS and Hurricane DATA'!$I$5:$I$498,$E$106,'150 TS and Hurricane DATA'!$J$5:$J$498,$E114,'150 TS and Hurricane DATA'!$H$5:$H$498,CE$5,'150 TS and Hurricane DATA'!$K$5:$K$498,$F$106)</f>
        <v>0</v>
      </c>
      <c r="CF114">
        <f>COUNTIFS('150 TS and Hurricane DATA'!$I$5:$I$498,$E$106,'150 TS and Hurricane DATA'!$J$5:$J$498,$E114,'150 TS and Hurricane DATA'!$H$5:$H$498,CF$5,'150 TS and Hurricane DATA'!$K$5:$K$498,$F$106)</f>
        <v>0</v>
      </c>
      <c r="CG114">
        <f>COUNTIFS('150 TS and Hurricane DATA'!$I$5:$I$498,$E$106,'150 TS and Hurricane DATA'!$J$5:$J$498,$E114,'150 TS and Hurricane DATA'!$H$5:$H$498,CG$5,'150 TS and Hurricane DATA'!$K$5:$K$498,$F$106)</f>
        <v>0</v>
      </c>
      <c r="CH114">
        <f>COUNTIFS('150 TS and Hurricane DATA'!$I$5:$I$498,$E$106,'150 TS and Hurricane DATA'!$J$5:$J$498,$E114,'150 TS and Hurricane DATA'!$H$5:$H$498,CH$5,'150 TS and Hurricane DATA'!$K$5:$K$498,$F$106)</f>
        <v>0</v>
      </c>
      <c r="CI114">
        <f>COUNTIFS('150 TS and Hurricane DATA'!$I$5:$I$498,$E$106,'150 TS and Hurricane DATA'!$J$5:$J$498,$E114,'150 TS and Hurricane DATA'!$H$5:$H$498,CI$5,'150 TS and Hurricane DATA'!$K$5:$K$498,$F$106)</f>
        <v>0</v>
      </c>
      <c r="CJ114">
        <f>COUNTIFS('150 TS and Hurricane DATA'!$I$5:$I$498,$E$106,'150 TS and Hurricane DATA'!$J$5:$J$498,$E114,'150 TS and Hurricane DATA'!$H$5:$H$498,CJ$5,'150 TS and Hurricane DATA'!$K$5:$K$498,$F$106)</f>
        <v>0</v>
      </c>
      <c r="CK114">
        <f>COUNTIFS('150 TS and Hurricane DATA'!$I$5:$I$498,$E$106,'150 TS and Hurricane DATA'!$J$5:$J$498,$E114,'150 TS and Hurricane DATA'!$H$5:$H$498,CK$5,'150 TS and Hurricane DATA'!$K$5:$K$498,$F$106)</f>
        <v>0</v>
      </c>
      <c r="CL114">
        <f>COUNTIFS('150 TS and Hurricane DATA'!$I$5:$I$498,$E$106,'150 TS and Hurricane DATA'!$J$5:$J$498,$E114,'150 TS and Hurricane DATA'!$H$5:$H$498,CL$5,'150 TS and Hurricane DATA'!$K$5:$K$498,$F$106)</f>
        <v>0</v>
      </c>
      <c r="CM114">
        <f>COUNTIFS('150 TS and Hurricane DATA'!$I$5:$I$498,$E$106,'150 TS and Hurricane DATA'!$J$5:$J$498,$E114,'150 TS and Hurricane DATA'!$H$5:$H$498,CM$5,'150 TS and Hurricane DATA'!$K$5:$K$498,$F$106)</f>
        <v>0</v>
      </c>
      <c r="CN114">
        <f>COUNTIFS('150 TS and Hurricane DATA'!$I$5:$I$498,$E$106,'150 TS and Hurricane DATA'!$J$5:$J$498,$E114,'150 TS and Hurricane DATA'!$H$5:$H$498,CN$5,'150 TS and Hurricane DATA'!$K$5:$K$498,$F$106)</f>
        <v>0</v>
      </c>
      <c r="CO114">
        <f>COUNTIFS('150 TS and Hurricane DATA'!$I$5:$I$498,$E$106,'150 TS and Hurricane DATA'!$J$5:$J$498,$E114,'150 TS and Hurricane DATA'!$H$5:$H$498,CO$5,'150 TS and Hurricane DATA'!$K$5:$K$498,$F$106)</f>
        <v>0</v>
      </c>
      <c r="CP114">
        <f>COUNTIFS('150 TS and Hurricane DATA'!$I$5:$I$498,$E$106,'150 TS and Hurricane DATA'!$J$5:$J$498,$E114,'150 TS and Hurricane DATA'!$H$5:$H$498,CP$5,'150 TS and Hurricane DATA'!$K$5:$K$498,$F$106)</f>
        <v>0</v>
      </c>
      <c r="CQ114">
        <f>COUNTIFS('150 TS and Hurricane DATA'!$I$5:$I$498,$E$106,'150 TS and Hurricane DATA'!$J$5:$J$498,$E114,'150 TS and Hurricane DATA'!$H$5:$H$498,CQ$5,'150 TS and Hurricane DATA'!$K$5:$K$498,$F$106)</f>
        <v>0</v>
      </c>
      <c r="CR114">
        <f>COUNTIFS('150 TS and Hurricane DATA'!$I$5:$I$498,$E$106,'150 TS and Hurricane DATA'!$J$5:$J$498,$E114,'150 TS and Hurricane DATA'!$H$5:$H$498,CR$5,'150 TS and Hurricane DATA'!$K$5:$K$498,$F$106)</f>
        <v>0</v>
      </c>
      <c r="CS114">
        <f>COUNTIFS('150 TS and Hurricane DATA'!$I$5:$I$498,$E$106,'150 TS and Hurricane DATA'!$J$5:$J$498,$E114,'150 TS and Hurricane DATA'!$H$5:$H$498,CS$5,'150 TS and Hurricane DATA'!$K$5:$K$498,$F$106)</f>
        <v>0</v>
      </c>
      <c r="CT114">
        <f>COUNTIFS('150 TS and Hurricane DATA'!$I$5:$I$498,$E$106,'150 TS and Hurricane DATA'!$J$5:$J$498,$E114,'150 TS and Hurricane DATA'!$H$5:$H$498,CT$5,'150 TS and Hurricane DATA'!$K$5:$K$498,$F$106)</f>
        <v>0</v>
      </c>
      <c r="CU114">
        <f>COUNTIFS('150 TS and Hurricane DATA'!$I$5:$I$498,$E$106,'150 TS and Hurricane DATA'!$J$5:$J$498,$E114,'150 TS and Hurricane DATA'!$H$5:$H$498,CU$5,'150 TS and Hurricane DATA'!$K$5:$K$498,$F$106)</f>
        <v>0</v>
      </c>
      <c r="CV114">
        <f>COUNTIFS('150 TS and Hurricane DATA'!$I$5:$I$498,$E$106,'150 TS and Hurricane DATA'!$J$5:$J$498,$E114,'150 TS and Hurricane DATA'!$H$5:$H$498,CV$5,'150 TS and Hurricane DATA'!$K$5:$K$498,$F$106)</f>
        <v>0</v>
      </c>
      <c r="CW114">
        <f>COUNTIFS('150 TS and Hurricane DATA'!$I$5:$I$498,$E$106,'150 TS and Hurricane DATA'!$J$5:$J$498,$E114,'150 TS and Hurricane DATA'!$H$5:$H$498,CW$5,'150 TS and Hurricane DATA'!$K$5:$K$498,$F$106)</f>
        <v>0</v>
      </c>
      <c r="CX114">
        <f>COUNTIFS('150 TS and Hurricane DATA'!$I$5:$I$498,$E$106,'150 TS and Hurricane DATA'!$J$5:$J$498,$E114,'150 TS and Hurricane DATA'!$H$5:$H$498,CX$5,'150 TS and Hurricane DATA'!$K$5:$K$498,$F$106)</f>
        <v>0</v>
      </c>
      <c r="CY114">
        <f>COUNTIFS('150 TS and Hurricane DATA'!$I$5:$I$498,$E$106,'150 TS and Hurricane DATA'!$J$5:$J$498,$E114,'150 TS and Hurricane DATA'!$H$5:$H$498,CY$5,'150 TS and Hurricane DATA'!$K$5:$K$498,$F$106)</f>
        <v>0</v>
      </c>
      <c r="CZ114">
        <f>COUNTIFS('150 TS and Hurricane DATA'!$I$5:$I$498,$E$106,'150 TS and Hurricane DATA'!$J$5:$J$498,$E114,'150 TS and Hurricane DATA'!$H$5:$H$498,CZ$5,'150 TS and Hurricane DATA'!$K$5:$K$498,$F$106)</f>
        <v>0</v>
      </c>
      <c r="DA114">
        <f>COUNTIFS('150 TS and Hurricane DATA'!$I$5:$I$498,$E$106,'150 TS and Hurricane DATA'!$J$5:$J$498,$E114,'150 TS and Hurricane DATA'!$H$5:$H$498,DA$5,'150 TS and Hurricane DATA'!$K$5:$K$498,$F$106)</f>
        <v>0</v>
      </c>
      <c r="DB114">
        <f>COUNTIFS('150 TS and Hurricane DATA'!$I$5:$I$498,$E$106,'150 TS and Hurricane DATA'!$J$5:$J$498,$E114,'150 TS and Hurricane DATA'!$H$5:$H$498,DB$5,'150 TS and Hurricane DATA'!$K$5:$K$498,$F$106)</f>
        <v>0</v>
      </c>
      <c r="DC114">
        <f>COUNTIFS('150 TS and Hurricane DATA'!$I$5:$I$498,$E$106,'150 TS and Hurricane DATA'!$J$5:$J$498,$E114,'150 TS and Hurricane DATA'!$H$5:$H$498,DC$5,'150 TS and Hurricane DATA'!$K$5:$K$498,$F$106)</f>
        <v>0</v>
      </c>
      <c r="DD114">
        <f>COUNTIFS('150 TS and Hurricane DATA'!$I$5:$I$498,$E$106,'150 TS and Hurricane DATA'!$J$5:$J$498,$E114,'150 TS and Hurricane DATA'!$H$5:$H$498,DD$5,'150 TS and Hurricane DATA'!$K$5:$K$498,$F$106)</f>
        <v>0</v>
      </c>
      <c r="DE114">
        <f>COUNTIFS('150 TS and Hurricane DATA'!$I$5:$I$498,$E$106,'150 TS and Hurricane DATA'!$J$5:$J$498,$E114,'150 TS and Hurricane DATA'!$H$5:$H$498,DE$5,'150 TS and Hurricane DATA'!$K$5:$K$498,$F$106)</f>
        <v>0</v>
      </c>
      <c r="DF114">
        <f>COUNTIFS('150 TS and Hurricane DATA'!$I$5:$I$498,$E$106,'150 TS and Hurricane DATA'!$J$5:$J$498,$E114,'150 TS and Hurricane DATA'!$H$5:$H$498,DF$5,'150 TS and Hurricane DATA'!$K$5:$K$498,$F$106)</f>
        <v>0</v>
      </c>
      <c r="DG114">
        <f>COUNTIFS('150 TS and Hurricane DATA'!$I$5:$I$498,$E$106,'150 TS and Hurricane DATA'!$J$5:$J$498,$E114,'150 TS and Hurricane DATA'!$H$5:$H$498,DG$5,'150 TS and Hurricane DATA'!$K$5:$K$498,$F$106)</f>
        <v>0</v>
      </c>
      <c r="DH114">
        <f>COUNTIFS('150 TS and Hurricane DATA'!$I$5:$I$498,$E$106,'150 TS and Hurricane DATA'!$J$5:$J$498,$E114,'150 TS and Hurricane DATA'!$H$5:$H$498,DH$5,'150 TS and Hurricane DATA'!$K$5:$K$498,$F$106)</f>
        <v>0</v>
      </c>
      <c r="DI114">
        <f>COUNTIFS('150 TS and Hurricane DATA'!$I$5:$I$498,$E$106,'150 TS and Hurricane DATA'!$J$5:$J$498,$E114,'150 TS and Hurricane DATA'!$H$5:$H$498,DI$5,'150 TS and Hurricane DATA'!$K$5:$K$498,$F$106)</f>
        <v>0</v>
      </c>
      <c r="DJ114">
        <f>COUNTIFS('150 TS and Hurricane DATA'!$I$5:$I$498,$E$106,'150 TS and Hurricane DATA'!$J$5:$J$498,$E114,'150 TS and Hurricane DATA'!$H$5:$H$498,DJ$5,'150 TS and Hurricane DATA'!$K$5:$K$498,$F$106)</f>
        <v>0</v>
      </c>
      <c r="DK114">
        <f>COUNTIFS('150 TS and Hurricane DATA'!$I$5:$I$498,$E$106,'150 TS and Hurricane DATA'!$J$5:$J$498,$E114,'150 TS and Hurricane DATA'!$H$5:$H$498,DK$5,'150 TS and Hurricane DATA'!$K$5:$K$498,$F$106)</f>
        <v>0</v>
      </c>
      <c r="DL114">
        <f>COUNTIFS('150 TS and Hurricane DATA'!$I$5:$I$498,$E$106,'150 TS and Hurricane DATA'!$J$5:$J$498,$E114,'150 TS and Hurricane DATA'!$H$5:$H$498,DL$5,'150 TS and Hurricane DATA'!$K$5:$K$498,$F$106)</f>
        <v>0</v>
      </c>
      <c r="DM114">
        <f>COUNTIFS('150 TS and Hurricane DATA'!$I$5:$I$498,$E$106,'150 TS and Hurricane DATA'!$J$5:$J$498,$E114,'150 TS and Hurricane DATA'!$H$5:$H$498,DM$5,'150 TS and Hurricane DATA'!$K$5:$K$498,$F$106)</f>
        <v>0</v>
      </c>
      <c r="DN114">
        <f>COUNTIFS('150 TS and Hurricane DATA'!$I$5:$I$498,$E$106,'150 TS and Hurricane DATA'!$J$5:$J$498,$E114,'150 TS and Hurricane DATA'!$H$5:$H$498,DN$5,'150 TS and Hurricane DATA'!$K$5:$K$498,$F$106)</f>
        <v>0</v>
      </c>
      <c r="DO114">
        <f>COUNTIFS('150 TS and Hurricane DATA'!$I$5:$I$498,$E$106,'150 TS and Hurricane DATA'!$J$5:$J$498,$E114,'150 TS and Hurricane DATA'!$H$5:$H$498,DO$5,'150 TS and Hurricane DATA'!$K$5:$K$498,$F$106)</f>
        <v>0</v>
      </c>
      <c r="DP114">
        <f>COUNTIFS('150 TS and Hurricane DATA'!$I$5:$I$498,$E$106,'150 TS and Hurricane DATA'!$J$5:$J$498,$E114,'150 TS and Hurricane DATA'!$H$5:$H$498,DP$5,'150 TS and Hurricane DATA'!$K$5:$K$498,$F$106)</f>
        <v>0</v>
      </c>
      <c r="DQ114">
        <f>COUNTIFS('150 TS and Hurricane DATA'!$I$5:$I$498,$E$106,'150 TS and Hurricane DATA'!$J$5:$J$498,$E114,'150 TS and Hurricane DATA'!$H$5:$H$498,DQ$5,'150 TS and Hurricane DATA'!$K$5:$K$498,$F$106)</f>
        <v>0</v>
      </c>
      <c r="DR114">
        <f>COUNTIFS('150 TS and Hurricane DATA'!$I$5:$I$498,$E$106,'150 TS and Hurricane DATA'!$J$5:$J$498,$E114,'150 TS and Hurricane DATA'!$H$5:$H$498,DR$5,'150 TS and Hurricane DATA'!$K$5:$K$498,$F$106)</f>
        <v>0</v>
      </c>
      <c r="DS114">
        <f>COUNTIFS('150 TS and Hurricane DATA'!$I$5:$I$498,$E$106,'150 TS and Hurricane DATA'!$J$5:$J$498,$E114,'150 TS and Hurricane DATA'!$H$5:$H$498,DS$5,'150 TS and Hurricane DATA'!$K$5:$K$498,$F$106)</f>
        <v>0</v>
      </c>
      <c r="DT114">
        <f>COUNTIFS('150 TS and Hurricane DATA'!$I$5:$I$498,$E$106,'150 TS and Hurricane DATA'!$J$5:$J$498,$E114,'150 TS and Hurricane DATA'!$H$5:$H$498,DT$5,'150 TS and Hurricane DATA'!$K$5:$K$498,$F$106)</f>
        <v>0</v>
      </c>
      <c r="DU114">
        <f>COUNTIFS('150 TS and Hurricane DATA'!$I$5:$I$498,$E$106,'150 TS and Hurricane DATA'!$J$5:$J$498,$E114,'150 TS and Hurricane DATA'!$H$5:$H$498,DU$5,'150 TS and Hurricane DATA'!$K$5:$K$498,$F$106)</f>
        <v>0</v>
      </c>
      <c r="DV114">
        <f>COUNTIFS('150 TS and Hurricane DATA'!$I$5:$I$498,$E$106,'150 TS and Hurricane DATA'!$J$5:$J$498,$E114,'150 TS and Hurricane DATA'!$H$5:$H$498,DV$5,'150 TS and Hurricane DATA'!$K$5:$K$498,$F$106)</f>
        <v>0</v>
      </c>
      <c r="DW114">
        <f>COUNTIFS('150 TS and Hurricane DATA'!$I$5:$I$498,$E$106,'150 TS and Hurricane DATA'!$J$5:$J$498,$E114,'150 TS and Hurricane DATA'!$H$5:$H$498,DW$5,'150 TS and Hurricane DATA'!$K$5:$K$498,$F$106)</f>
        <v>0</v>
      </c>
      <c r="DX114">
        <f>COUNTIFS('150 TS and Hurricane DATA'!$I$5:$I$498,$E$106,'150 TS and Hurricane DATA'!$J$5:$J$498,$E114,'150 TS and Hurricane DATA'!$H$5:$H$498,DX$5,'150 TS and Hurricane DATA'!$K$5:$K$498,$F$106)</f>
        <v>0</v>
      </c>
      <c r="DY114">
        <f>COUNTIFS('150 TS and Hurricane DATA'!$I$5:$I$498,$E$106,'150 TS and Hurricane DATA'!$J$5:$J$498,$E114,'150 TS and Hurricane DATA'!$H$5:$H$498,DY$5,'150 TS and Hurricane DATA'!$K$5:$K$498,$F$106)</f>
        <v>0</v>
      </c>
      <c r="DZ114">
        <f>COUNTIFS('150 TS and Hurricane DATA'!$I$5:$I$498,$E$106,'150 TS and Hurricane DATA'!$J$5:$J$498,$E114,'150 TS and Hurricane DATA'!$H$5:$H$498,DZ$5,'150 TS and Hurricane DATA'!$K$5:$K$498,$F$106)</f>
        <v>0</v>
      </c>
      <c r="EA114">
        <f>COUNTIFS('150 TS and Hurricane DATA'!$I$5:$I$498,$E$106,'150 TS and Hurricane DATA'!$J$5:$J$498,$E114,'150 TS and Hurricane DATA'!$H$5:$H$498,EA$5,'150 TS and Hurricane DATA'!$K$5:$K$498,$F$106)</f>
        <v>0</v>
      </c>
      <c r="EB114">
        <f>COUNTIFS('150 TS and Hurricane DATA'!$I$5:$I$498,$E$106,'150 TS and Hurricane DATA'!$J$5:$J$498,$E114,'150 TS and Hurricane DATA'!$H$5:$H$498,EB$5,'150 TS and Hurricane DATA'!$K$5:$K$498,$F$106)</f>
        <v>0</v>
      </c>
      <c r="EC114">
        <f>COUNTIFS('150 TS and Hurricane DATA'!$I$5:$I$498,$E$106,'150 TS and Hurricane DATA'!$J$5:$J$498,$E114,'150 TS and Hurricane DATA'!$H$5:$H$498,EC$5,'150 TS and Hurricane DATA'!$K$5:$K$498,$F$106)</f>
        <v>0</v>
      </c>
      <c r="ED114">
        <f>COUNTIFS('150 TS and Hurricane DATA'!$I$5:$I$498,$E$106,'150 TS and Hurricane DATA'!$J$5:$J$498,$E114,'150 TS and Hurricane DATA'!$H$5:$H$498,ED$5,'150 TS and Hurricane DATA'!$K$5:$K$498,$F$106)</f>
        <v>0</v>
      </c>
      <c r="EE114">
        <f>COUNTIFS('150 TS and Hurricane DATA'!$I$5:$I$498,$E$106,'150 TS and Hurricane DATA'!$J$5:$J$498,$E114,'150 TS and Hurricane DATA'!$H$5:$H$498,EE$5,'150 TS and Hurricane DATA'!$K$5:$K$498,$F$106)</f>
        <v>0</v>
      </c>
      <c r="EF114">
        <f>COUNTIFS('150 TS and Hurricane DATA'!$I$5:$I$498,$E$106,'150 TS and Hurricane DATA'!$J$5:$J$498,$E114,'150 TS and Hurricane DATA'!$H$5:$H$498,EF$5,'150 TS and Hurricane DATA'!$K$5:$K$498,$F$106)</f>
        <v>0</v>
      </c>
      <c r="EG114">
        <f>COUNTIFS('150 TS and Hurricane DATA'!$I$5:$I$498,$E$106,'150 TS and Hurricane DATA'!$J$5:$J$498,$E114,'150 TS and Hurricane DATA'!$H$5:$H$498,EG$5,'150 TS and Hurricane DATA'!$K$5:$K$498,$F$106)</f>
        <v>0</v>
      </c>
      <c r="EH114">
        <f>COUNTIFS('150 TS and Hurricane DATA'!$I$5:$I$498,$E$106,'150 TS and Hurricane DATA'!$J$5:$J$498,$E114,'150 TS and Hurricane DATA'!$H$5:$H$498,EH$5,'150 TS and Hurricane DATA'!$K$5:$K$498,$F$106)</f>
        <v>0</v>
      </c>
      <c r="EI114">
        <f>COUNTIFS('150 TS and Hurricane DATA'!$I$5:$I$498,$E$106,'150 TS and Hurricane DATA'!$J$5:$J$498,$E114,'150 TS and Hurricane DATA'!$H$5:$H$498,EI$5,'150 TS and Hurricane DATA'!$K$5:$K$498,$F$106)</f>
        <v>0</v>
      </c>
      <c r="EJ114">
        <f>COUNTIFS('150 TS and Hurricane DATA'!$I$5:$I$498,$E$106,'150 TS and Hurricane DATA'!$J$5:$J$498,$E114,'150 TS and Hurricane DATA'!$H$5:$H$498,EJ$5,'150 TS and Hurricane DATA'!$K$5:$K$498,$F$106)</f>
        <v>0</v>
      </c>
      <c r="EK114">
        <f>COUNTIFS('150 TS and Hurricane DATA'!$I$5:$I$498,$E$106,'150 TS and Hurricane DATA'!$J$5:$J$498,$E114,'150 TS and Hurricane DATA'!$H$5:$H$498,EK$5,'150 TS and Hurricane DATA'!$K$5:$K$498,$F$106)</f>
        <v>0</v>
      </c>
      <c r="EL114">
        <f>COUNTIFS('150 TS and Hurricane DATA'!$I$5:$I$498,$E$106,'150 TS and Hurricane DATA'!$J$5:$J$498,$E114,'150 TS and Hurricane DATA'!$H$5:$H$498,EL$5,'150 TS and Hurricane DATA'!$K$5:$K$498,$F$106)</f>
        <v>0</v>
      </c>
      <c r="EM114">
        <f>COUNTIFS('150 TS and Hurricane DATA'!$I$5:$I$498,$E$106,'150 TS and Hurricane DATA'!$J$5:$J$498,$E114,'150 TS and Hurricane DATA'!$H$5:$H$498,EM$5,'150 TS and Hurricane DATA'!$K$5:$K$498,$F$106)</f>
        <v>0</v>
      </c>
      <c r="EN114">
        <f>COUNTIFS('150 TS and Hurricane DATA'!$I$5:$I$498,$E$106,'150 TS and Hurricane DATA'!$J$5:$J$498,$E114,'150 TS and Hurricane DATA'!$H$5:$H$498,EN$5,'150 TS and Hurricane DATA'!$K$5:$K$498,$F$106)</f>
        <v>0</v>
      </c>
      <c r="EO114">
        <f>COUNTIFS('150 TS and Hurricane DATA'!$I$5:$I$498,$E$106,'150 TS and Hurricane DATA'!$J$5:$J$498,$E114,'150 TS and Hurricane DATA'!$H$5:$H$498,EO$5,'150 TS and Hurricane DATA'!$K$5:$K$498,$F$106)</f>
        <v>0</v>
      </c>
      <c r="EP114">
        <f>COUNTIFS('150 TS and Hurricane DATA'!$I$5:$I$498,$E$106,'150 TS and Hurricane DATA'!$J$5:$J$498,$E114,'150 TS and Hurricane DATA'!$H$5:$H$498,EP$5,'150 TS and Hurricane DATA'!$K$5:$K$498,$F$106)</f>
        <v>0</v>
      </c>
      <c r="EQ114">
        <f>COUNTIFS('150 TS and Hurricane DATA'!$I$5:$I$498,$E$106,'150 TS and Hurricane DATA'!$J$5:$J$498,$E114,'150 TS and Hurricane DATA'!$H$5:$H$498,EQ$5,'150 TS and Hurricane DATA'!$K$5:$K$498,$F$106)</f>
        <v>0</v>
      </c>
      <c r="ER114">
        <f>COUNTIFS('150 TS and Hurricane DATA'!$I$5:$I$498,$E$106,'150 TS and Hurricane DATA'!$J$5:$J$498,$E114,'150 TS and Hurricane DATA'!$H$5:$H$498,ER$5,'150 TS and Hurricane DATA'!$K$5:$K$498,$F$106)</f>
        <v>0</v>
      </c>
      <c r="ES114">
        <f>COUNTIFS('150 TS and Hurricane DATA'!$I$5:$I$498,$E$106,'150 TS and Hurricane DATA'!$J$5:$J$498,$E114,'150 TS and Hurricane DATA'!$H$5:$H$498,ES$5,'150 TS and Hurricane DATA'!$K$5:$K$498,$F$106)</f>
        <v>0</v>
      </c>
      <c r="ET114">
        <f>COUNTIFS('150 TS and Hurricane DATA'!$I$5:$I$498,$E$106,'150 TS and Hurricane DATA'!$J$5:$J$498,$E114,'150 TS and Hurricane DATA'!$H$5:$H$498,ET$5,'150 TS and Hurricane DATA'!$K$5:$K$498,$F$106)</f>
        <v>0</v>
      </c>
      <c r="EU114">
        <f>COUNTIFS('150 TS and Hurricane DATA'!$I$5:$I$498,$E$106,'150 TS and Hurricane DATA'!$J$5:$J$498,$E114,'150 TS and Hurricane DATA'!$H$5:$H$498,EU$5,'150 TS and Hurricane DATA'!$K$5:$K$498,$F$106)</f>
        <v>0</v>
      </c>
      <c r="EV114">
        <f>COUNTIFS('150 TS and Hurricane DATA'!$I$5:$I$498,$E$106,'150 TS and Hurricane DATA'!$J$5:$J$498,$E114,'150 TS and Hurricane DATA'!$H$5:$H$498,EV$5,'150 TS and Hurricane DATA'!$K$5:$K$498,$F$106)</f>
        <v>0</v>
      </c>
      <c r="EW114">
        <f>COUNTIFS('150 TS and Hurricane DATA'!$I$5:$I$498,$E$106,'150 TS and Hurricane DATA'!$J$5:$J$498,$E114,'150 TS and Hurricane DATA'!$H$5:$H$498,EW$5,'150 TS and Hurricane DATA'!$K$5:$K$498,$F$106)</f>
        <v>0</v>
      </c>
      <c r="EX114">
        <f>COUNTIFS('150 TS and Hurricane DATA'!$I$5:$I$498,$E$106,'150 TS and Hurricane DATA'!$J$5:$J$498,$E114,'150 TS and Hurricane DATA'!$H$5:$H$498,EX$5,'150 TS and Hurricane DATA'!$K$5:$K$498,$F$106)</f>
        <v>0</v>
      </c>
      <c r="EY114">
        <f>COUNTIFS('150 TS and Hurricane DATA'!$I$5:$I$498,$E$106,'150 TS and Hurricane DATA'!$J$5:$J$498,$E114,'150 TS and Hurricane DATA'!$H$5:$H$498,EY$5,'150 TS and Hurricane DATA'!$K$5:$K$498,$F$106)</f>
        <v>0</v>
      </c>
      <c r="EZ114">
        <f>COUNTIFS('150 TS and Hurricane DATA'!$I$5:$I$498,$E$106,'150 TS and Hurricane DATA'!$J$5:$J$498,$E114,'150 TS and Hurricane DATA'!$H$5:$H$498,EZ$5,'150 TS and Hurricane DATA'!$K$5:$K$498,$F$106)</f>
        <v>0</v>
      </c>
      <c r="FA114">
        <f>COUNTIFS('150 TS and Hurricane DATA'!$I$5:$I$498,$E$106,'150 TS and Hurricane DATA'!$J$5:$J$498,$E114,'150 TS and Hurricane DATA'!$H$5:$H$498,FA$5,'150 TS and Hurricane DATA'!$K$5:$K$498,$F$106)</f>
        <v>0</v>
      </c>
      <c r="FB114">
        <f>COUNTIFS('150 TS and Hurricane DATA'!$I$5:$I$498,$E$106,'150 TS and Hurricane DATA'!$J$5:$J$498,$E114,'150 TS and Hurricane DATA'!$H$5:$H$498,FB$5,'150 TS and Hurricane DATA'!$K$5:$K$498,$F$106)</f>
        <v>0</v>
      </c>
      <c r="FC114">
        <f>COUNTIFS('150 TS and Hurricane DATA'!$I$5:$I$498,$E$106,'150 TS and Hurricane DATA'!$J$5:$J$498,$E114,'150 TS and Hurricane DATA'!$H$5:$H$498,FC$5,'150 TS and Hurricane DATA'!$K$5:$K$498,$F$106)</f>
        <v>0</v>
      </c>
      <c r="FD114">
        <f>COUNTIFS('150 TS and Hurricane DATA'!$I$5:$I$498,$E$106,'150 TS and Hurricane DATA'!$J$5:$J$498,$E114,'150 TS and Hurricane DATA'!$H$5:$H$498,FD$5,'150 TS and Hurricane DATA'!$K$5:$K$498,$F$106)</f>
        <v>0</v>
      </c>
      <c r="FE114">
        <f>COUNTIFS('150 TS and Hurricane DATA'!$I$5:$I$498,$E$106,'150 TS and Hurricane DATA'!$J$5:$J$498,$E114,'150 TS and Hurricane DATA'!$H$5:$H$498,FE$5,'150 TS and Hurricane DATA'!$K$5:$K$498,$F$106)</f>
        <v>0</v>
      </c>
      <c r="FF114">
        <f>COUNTIFS('150 TS and Hurricane DATA'!$I$5:$I$498,$E$106,'150 TS and Hurricane DATA'!$J$5:$J$498,$E114,'150 TS and Hurricane DATA'!$H$5:$H$498,FF$5,'150 TS and Hurricane DATA'!$K$5:$K$498,$F$106)</f>
        <v>0</v>
      </c>
      <c r="FG114">
        <f>COUNTIFS('150 TS and Hurricane DATA'!$I$5:$I$498,$E$106,'150 TS and Hurricane DATA'!$J$5:$J$498,$E114,'150 TS and Hurricane DATA'!$H$5:$H$498,FG$5,'150 TS and Hurricane DATA'!$K$5:$K$498,$F$106)</f>
        <v>0</v>
      </c>
      <c r="FH114">
        <f>COUNTIFS('150 TS and Hurricane DATA'!$I$5:$I$498,$E$106,'150 TS and Hurricane DATA'!$J$5:$J$498,$E114,'150 TS and Hurricane DATA'!$H$5:$H$498,FH$5,'150 TS and Hurricane DATA'!$K$5:$K$498,$F$106)</f>
        <v>0</v>
      </c>
      <c r="FI114">
        <f>COUNTIFS('150 TS and Hurricane DATA'!$I$5:$I$498,$E$106,'150 TS and Hurricane DATA'!$J$5:$J$498,$E114,'150 TS and Hurricane DATA'!$H$5:$H$498,FI$5,'150 TS and Hurricane DATA'!$K$5:$K$498,$F$106)</f>
        <v>0</v>
      </c>
      <c r="FJ114">
        <f>COUNTIFS('150 TS and Hurricane DATA'!$I$5:$I$498,$E$106,'150 TS and Hurricane DATA'!$J$5:$J$498,$E114,'150 TS and Hurricane DATA'!$H$5:$H$498,FJ$5,'150 TS and Hurricane DATA'!$K$5:$K$498,$F$106)</f>
        <v>0</v>
      </c>
      <c r="FK114">
        <f>COUNTIFS('150 TS and Hurricane DATA'!$I$5:$I$498,$E$106,'150 TS and Hurricane DATA'!$J$5:$J$498,$E114,'150 TS and Hurricane DATA'!$H$5:$H$498,FK$5,'150 TS and Hurricane DATA'!$K$5:$K$498,$F$106)</f>
        <v>0</v>
      </c>
      <c r="FL114">
        <f>COUNTIFS('150 TS and Hurricane DATA'!$I$5:$I$498,$E$106,'150 TS and Hurricane DATA'!$J$5:$J$498,$E114,'150 TS and Hurricane DATA'!$H$5:$H$498,FL$5,'150 TS and Hurricane DATA'!$K$5:$K$498,$F$106)</f>
        <v>0</v>
      </c>
      <c r="FM114">
        <f>COUNTIFS('150 TS and Hurricane DATA'!$I$5:$I$498,$E$106,'150 TS and Hurricane DATA'!$J$5:$J$498,$E114,'150 TS and Hurricane DATA'!$H$5:$H$498,FM$5,'150 TS and Hurricane DATA'!$K$5:$K$498,$F$106)</f>
        <v>0</v>
      </c>
      <c r="FN114">
        <f>COUNTIFS('150 TS and Hurricane DATA'!$I$5:$I$498,$E$106,'150 TS and Hurricane DATA'!$J$5:$J$498,$E114,'150 TS and Hurricane DATA'!$H$5:$H$498,FN$5,'150 TS and Hurricane DATA'!$K$5:$K$498,$F$106)</f>
        <v>0</v>
      </c>
      <c r="FO114">
        <f>COUNTIFS('150 TS and Hurricane DATA'!$I$5:$I$498,$E$106,'150 TS and Hurricane DATA'!$J$5:$J$498,$E114,'150 TS and Hurricane DATA'!$H$5:$H$498,FO$5,'150 TS and Hurricane DATA'!$K$5:$K$498,$F$106)</f>
        <v>0</v>
      </c>
      <c r="FP114">
        <f>COUNTIFS('150 TS and Hurricane DATA'!$I$5:$I$498,$E$106,'150 TS and Hurricane DATA'!$J$5:$J$498,$E114,'150 TS and Hurricane DATA'!$H$5:$H$498,FP$5,'150 TS and Hurricane DATA'!$K$5:$K$498,$F$106)</f>
        <v>0</v>
      </c>
      <c r="FQ114">
        <f>COUNTIFS('150 TS and Hurricane DATA'!$I$5:$I$498,$E$106,'150 TS and Hurricane DATA'!$J$5:$J$498,$E114,'150 TS and Hurricane DATA'!$H$5:$H$498,FQ$5,'150 TS and Hurricane DATA'!$K$5:$K$498,$F$106)</f>
        <v>0</v>
      </c>
      <c r="FR114">
        <f>COUNTIFS('150 TS and Hurricane DATA'!$I$5:$I$498,$E$106,'150 TS and Hurricane DATA'!$J$5:$J$498,$E114,'150 TS and Hurricane DATA'!$H$5:$H$498,FR$5,'150 TS and Hurricane DATA'!$K$5:$K$498,$F$106)</f>
        <v>0</v>
      </c>
      <c r="FS114">
        <f>COUNTIFS('150 TS and Hurricane DATA'!$I$5:$I$498,$E$106,'150 TS and Hurricane DATA'!$J$5:$J$498,$E114,'150 TS and Hurricane DATA'!$H$5:$H$498,FS$5,'150 TS and Hurricane DATA'!$K$5:$K$498,$F$106)</f>
        <v>0</v>
      </c>
      <c r="FT114">
        <f>COUNTIFS('150 TS and Hurricane DATA'!$I$5:$I$498,$E$106,'150 TS and Hurricane DATA'!$J$5:$J$498,$E114,'150 TS and Hurricane DATA'!$H$5:$H$498,FT$5,'150 TS and Hurricane DATA'!$K$5:$K$498,$F$106)</f>
        <v>0</v>
      </c>
      <c r="FV114">
        <f t="shared" si="241"/>
        <v>0</v>
      </c>
    </row>
    <row r="115" spans="2:183">
      <c r="B115" s="129"/>
      <c r="D115" s="27" t="s">
        <v>34</v>
      </c>
      <c r="E115" s="161" t="s">
        <v>34</v>
      </c>
      <c r="F115">
        <f>COUNTIFS('150 TS and Hurricane DATA'!$I$5:$I$498,$E$106,'150 TS and Hurricane DATA'!$J$5:$J$498,$E115,'150 TS and Hurricane DATA'!$H$5:$H$498,F$5,'150 TS and Hurricane DATA'!$K$5:$K$498,$F$106)</f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V115">
        <f t="shared" si="241"/>
        <v>0</v>
      </c>
    </row>
    <row r="116" spans="2:183" ht="15.75" thickBot="1">
      <c r="B116" s="129"/>
      <c r="D116" s="105" t="s">
        <v>25</v>
      </c>
      <c r="E116" s="106"/>
      <c r="F116" s="106">
        <f>SUM(F109:F115)</f>
        <v>0</v>
      </c>
      <c r="G116" s="106">
        <f t="shared" ref="G116:BR116" si="242">SUM(G109:G115)</f>
        <v>0</v>
      </c>
      <c r="H116" s="106">
        <f t="shared" si="242"/>
        <v>0</v>
      </c>
      <c r="I116" s="106">
        <f t="shared" si="242"/>
        <v>0</v>
      </c>
      <c r="J116" s="106">
        <f t="shared" si="242"/>
        <v>0</v>
      </c>
      <c r="K116" s="106">
        <f t="shared" si="242"/>
        <v>0</v>
      </c>
      <c r="L116" s="106">
        <f t="shared" si="242"/>
        <v>0</v>
      </c>
      <c r="M116" s="106">
        <f t="shared" si="242"/>
        <v>0</v>
      </c>
      <c r="N116" s="106">
        <f t="shared" si="242"/>
        <v>0</v>
      </c>
      <c r="O116" s="106">
        <f t="shared" si="242"/>
        <v>0</v>
      </c>
      <c r="P116" s="106">
        <f t="shared" si="242"/>
        <v>0</v>
      </c>
      <c r="Q116" s="106">
        <f t="shared" si="242"/>
        <v>0</v>
      </c>
      <c r="R116" s="106">
        <f t="shared" si="242"/>
        <v>0</v>
      </c>
      <c r="S116" s="106">
        <f t="shared" si="242"/>
        <v>0</v>
      </c>
      <c r="T116" s="106">
        <f t="shared" si="242"/>
        <v>0</v>
      </c>
      <c r="U116" s="106">
        <f t="shared" si="242"/>
        <v>0</v>
      </c>
      <c r="V116" s="106">
        <f t="shared" si="242"/>
        <v>0</v>
      </c>
      <c r="W116" s="106">
        <f t="shared" si="242"/>
        <v>0</v>
      </c>
      <c r="X116" s="106">
        <f t="shared" si="242"/>
        <v>0</v>
      </c>
      <c r="Y116" s="106">
        <f t="shared" si="242"/>
        <v>0</v>
      </c>
      <c r="Z116" s="106">
        <f t="shared" si="242"/>
        <v>0</v>
      </c>
      <c r="AA116" s="106">
        <f t="shared" si="242"/>
        <v>0</v>
      </c>
      <c r="AB116" s="106">
        <f t="shared" si="242"/>
        <v>0</v>
      </c>
      <c r="AC116" s="106">
        <f t="shared" si="242"/>
        <v>0</v>
      </c>
      <c r="AD116" s="106">
        <f t="shared" si="242"/>
        <v>0</v>
      </c>
      <c r="AE116" s="106">
        <f t="shared" si="242"/>
        <v>0</v>
      </c>
      <c r="AF116" s="106">
        <f t="shared" si="242"/>
        <v>0</v>
      </c>
      <c r="AG116" s="106">
        <f t="shared" si="242"/>
        <v>0</v>
      </c>
      <c r="AH116" s="106">
        <f t="shared" si="242"/>
        <v>0</v>
      </c>
      <c r="AI116" s="106">
        <f t="shared" si="242"/>
        <v>0</v>
      </c>
      <c r="AJ116" s="106">
        <f t="shared" si="242"/>
        <v>0</v>
      </c>
      <c r="AK116" s="106">
        <f t="shared" si="242"/>
        <v>0</v>
      </c>
      <c r="AL116" s="106">
        <f t="shared" si="242"/>
        <v>0</v>
      </c>
      <c r="AM116" s="106">
        <f t="shared" si="242"/>
        <v>0</v>
      </c>
      <c r="AN116" s="106">
        <f t="shared" si="242"/>
        <v>0</v>
      </c>
      <c r="AO116" s="106">
        <f t="shared" si="242"/>
        <v>0</v>
      </c>
      <c r="AP116" s="106">
        <f t="shared" si="242"/>
        <v>0</v>
      </c>
      <c r="AQ116" s="106">
        <f t="shared" si="242"/>
        <v>0</v>
      </c>
      <c r="AR116" s="106">
        <f t="shared" si="242"/>
        <v>0</v>
      </c>
      <c r="AS116" s="106">
        <f t="shared" si="242"/>
        <v>0</v>
      </c>
      <c r="AT116" s="106">
        <f t="shared" si="242"/>
        <v>0</v>
      </c>
      <c r="AU116" s="106">
        <f t="shared" si="242"/>
        <v>0</v>
      </c>
      <c r="AV116" s="106">
        <f t="shared" si="242"/>
        <v>0</v>
      </c>
      <c r="AW116" s="106">
        <f t="shared" si="242"/>
        <v>0</v>
      </c>
      <c r="AX116" s="106">
        <f t="shared" si="242"/>
        <v>0</v>
      </c>
      <c r="AY116" s="106">
        <f t="shared" si="242"/>
        <v>0</v>
      </c>
      <c r="AZ116" s="106">
        <f t="shared" si="242"/>
        <v>0</v>
      </c>
      <c r="BA116" s="106">
        <f t="shared" si="242"/>
        <v>0</v>
      </c>
      <c r="BB116" s="106">
        <f t="shared" si="242"/>
        <v>0</v>
      </c>
      <c r="BC116" s="106">
        <f t="shared" si="242"/>
        <v>0</v>
      </c>
      <c r="BD116" s="106">
        <f t="shared" si="242"/>
        <v>0</v>
      </c>
      <c r="BE116" s="106">
        <f t="shared" si="242"/>
        <v>0</v>
      </c>
      <c r="BF116" s="106">
        <f t="shared" si="242"/>
        <v>0</v>
      </c>
      <c r="BG116" s="106">
        <f t="shared" si="242"/>
        <v>0</v>
      </c>
      <c r="BH116" s="106">
        <f t="shared" si="242"/>
        <v>0</v>
      </c>
      <c r="BI116" s="106">
        <f t="shared" si="242"/>
        <v>0</v>
      </c>
      <c r="BJ116" s="106">
        <f t="shared" si="242"/>
        <v>0</v>
      </c>
      <c r="BK116" s="106">
        <f t="shared" si="242"/>
        <v>0</v>
      </c>
      <c r="BL116" s="106">
        <f t="shared" si="242"/>
        <v>0</v>
      </c>
      <c r="BM116" s="106">
        <f t="shared" si="242"/>
        <v>0</v>
      </c>
      <c r="BN116" s="106">
        <f t="shared" si="242"/>
        <v>0</v>
      </c>
      <c r="BO116" s="106">
        <f t="shared" si="242"/>
        <v>0</v>
      </c>
      <c r="BP116" s="106">
        <f t="shared" si="242"/>
        <v>0</v>
      </c>
      <c r="BQ116" s="106">
        <f t="shared" si="242"/>
        <v>0</v>
      </c>
      <c r="BR116" s="106">
        <f t="shared" si="242"/>
        <v>0</v>
      </c>
      <c r="BS116" s="106">
        <f t="shared" ref="BS116:ED116" si="243">SUM(BS109:BS115)</f>
        <v>0</v>
      </c>
      <c r="BT116" s="106">
        <f t="shared" si="243"/>
        <v>0</v>
      </c>
      <c r="BU116" s="106">
        <f t="shared" si="243"/>
        <v>0</v>
      </c>
      <c r="BV116" s="106">
        <f t="shared" si="243"/>
        <v>0</v>
      </c>
      <c r="BW116" s="106">
        <f t="shared" si="243"/>
        <v>0</v>
      </c>
      <c r="BX116" s="106">
        <f t="shared" si="243"/>
        <v>0</v>
      </c>
      <c r="BY116" s="106">
        <f t="shared" si="243"/>
        <v>0</v>
      </c>
      <c r="BZ116" s="106">
        <f t="shared" si="243"/>
        <v>0</v>
      </c>
      <c r="CA116" s="106">
        <f t="shared" si="243"/>
        <v>0</v>
      </c>
      <c r="CB116" s="106">
        <f t="shared" si="243"/>
        <v>0</v>
      </c>
      <c r="CC116" s="106">
        <f t="shared" si="243"/>
        <v>0</v>
      </c>
      <c r="CD116" s="106">
        <f t="shared" si="243"/>
        <v>0</v>
      </c>
      <c r="CE116" s="106">
        <f t="shared" si="243"/>
        <v>0</v>
      </c>
      <c r="CF116" s="106">
        <f t="shared" si="243"/>
        <v>0</v>
      </c>
      <c r="CG116" s="106">
        <f t="shared" si="243"/>
        <v>0</v>
      </c>
      <c r="CH116" s="106">
        <f t="shared" si="243"/>
        <v>0</v>
      </c>
      <c r="CI116" s="106">
        <f t="shared" si="243"/>
        <v>0</v>
      </c>
      <c r="CJ116" s="106">
        <f t="shared" si="243"/>
        <v>0</v>
      </c>
      <c r="CK116" s="106">
        <f t="shared" si="243"/>
        <v>0</v>
      </c>
      <c r="CL116" s="106">
        <f t="shared" si="243"/>
        <v>0</v>
      </c>
      <c r="CM116" s="106">
        <f t="shared" si="243"/>
        <v>0</v>
      </c>
      <c r="CN116" s="106">
        <f t="shared" si="243"/>
        <v>0</v>
      </c>
      <c r="CO116" s="106">
        <f t="shared" si="243"/>
        <v>0</v>
      </c>
      <c r="CP116" s="106">
        <f t="shared" si="243"/>
        <v>0</v>
      </c>
      <c r="CQ116" s="106">
        <f t="shared" si="243"/>
        <v>0</v>
      </c>
      <c r="CR116" s="106">
        <f t="shared" si="243"/>
        <v>0</v>
      </c>
      <c r="CS116" s="106">
        <f t="shared" si="243"/>
        <v>0</v>
      </c>
      <c r="CT116" s="106">
        <f t="shared" si="243"/>
        <v>0</v>
      </c>
      <c r="CU116" s="106">
        <f t="shared" si="243"/>
        <v>0</v>
      </c>
      <c r="CV116" s="106">
        <f t="shared" si="243"/>
        <v>0</v>
      </c>
      <c r="CW116" s="106">
        <f t="shared" si="243"/>
        <v>0</v>
      </c>
      <c r="CX116" s="106">
        <f t="shared" si="243"/>
        <v>0</v>
      </c>
      <c r="CY116" s="106">
        <f t="shared" si="243"/>
        <v>0</v>
      </c>
      <c r="CZ116" s="106">
        <f t="shared" si="243"/>
        <v>0</v>
      </c>
      <c r="DA116" s="106">
        <f t="shared" si="243"/>
        <v>0</v>
      </c>
      <c r="DB116" s="106">
        <f t="shared" si="243"/>
        <v>0</v>
      </c>
      <c r="DC116" s="106">
        <f t="shared" si="243"/>
        <v>0</v>
      </c>
      <c r="DD116" s="106">
        <f t="shared" si="243"/>
        <v>0</v>
      </c>
      <c r="DE116" s="106">
        <f t="shared" si="243"/>
        <v>0</v>
      </c>
      <c r="DF116" s="106">
        <f t="shared" si="243"/>
        <v>0</v>
      </c>
      <c r="DG116" s="106">
        <f t="shared" si="243"/>
        <v>0</v>
      </c>
      <c r="DH116" s="106">
        <f t="shared" si="243"/>
        <v>0</v>
      </c>
      <c r="DI116" s="106">
        <f t="shared" si="243"/>
        <v>0</v>
      </c>
      <c r="DJ116" s="106">
        <f t="shared" si="243"/>
        <v>0</v>
      </c>
      <c r="DK116" s="106">
        <f t="shared" si="243"/>
        <v>0</v>
      </c>
      <c r="DL116" s="106">
        <f t="shared" si="243"/>
        <v>0</v>
      </c>
      <c r="DM116" s="106">
        <f t="shared" si="243"/>
        <v>0</v>
      </c>
      <c r="DN116" s="106">
        <f t="shared" si="243"/>
        <v>0</v>
      </c>
      <c r="DO116" s="106">
        <f t="shared" si="243"/>
        <v>0</v>
      </c>
      <c r="DP116" s="106">
        <f t="shared" si="243"/>
        <v>0</v>
      </c>
      <c r="DQ116" s="106">
        <f t="shared" si="243"/>
        <v>0</v>
      </c>
      <c r="DR116" s="106">
        <f t="shared" si="243"/>
        <v>0</v>
      </c>
      <c r="DS116" s="106">
        <f t="shared" si="243"/>
        <v>0</v>
      </c>
      <c r="DT116" s="106">
        <f t="shared" si="243"/>
        <v>0</v>
      </c>
      <c r="DU116" s="106">
        <f t="shared" si="243"/>
        <v>0</v>
      </c>
      <c r="DV116" s="106">
        <f t="shared" si="243"/>
        <v>0</v>
      </c>
      <c r="DW116" s="106">
        <f t="shared" si="243"/>
        <v>0</v>
      </c>
      <c r="DX116" s="106">
        <f t="shared" si="243"/>
        <v>0</v>
      </c>
      <c r="DY116" s="106">
        <f t="shared" si="243"/>
        <v>0</v>
      </c>
      <c r="DZ116" s="106">
        <f t="shared" si="243"/>
        <v>0</v>
      </c>
      <c r="EA116" s="106">
        <f t="shared" si="243"/>
        <v>0</v>
      </c>
      <c r="EB116" s="106">
        <f t="shared" si="243"/>
        <v>0</v>
      </c>
      <c r="EC116" s="106">
        <f t="shared" si="243"/>
        <v>0</v>
      </c>
      <c r="ED116" s="106">
        <f t="shared" si="243"/>
        <v>0</v>
      </c>
      <c r="EE116" s="106">
        <f t="shared" ref="EE116:FT116" si="244">SUM(EE109:EE115)</f>
        <v>0</v>
      </c>
      <c r="EF116" s="106">
        <f t="shared" si="244"/>
        <v>0</v>
      </c>
      <c r="EG116" s="106">
        <f t="shared" si="244"/>
        <v>0</v>
      </c>
      <c r="EH116" s="106">
        <f t="shared" si="244"/>
        <v>0</v>
      </c>
      <c r="EI116" s="106">
        <f t="shared" si="244"/>
        <v>0</v>
      </c>
      <c r="EJ116" s="106">
        <f t="shared" si="244"/>
        <v>0</v>
      </c>
      <c r="EK116" s="106">
        <f t="shared" si="244"/>
        <v>0</v>
      </c>
      <c r="EL116" s="106">
        <f t="shared" si="244"/>
        <v>0</v>
      </c>
      <c r="EM116" s="106">
        <f t="shared" si="244"/>
        <v>0</v>
      </c>
      <c r="EN116" s="106">
        <f t="shared" si="244"/>
        <v>0</v>
      </c>
      <c r="EO116" s="106">
        <f t="shared" si="244"/>
        <v>0</v>
      </c>
      <c r="EP116" s="106">
        <f t="shared" si="244"/>
        <v>0</v>
      </c>
      <c r="EQ116" s="106">
        <f t="shared" si="244"/>
        <v>0</v>
      </c>
      <c r="ER116" s="106">
        <f t="shared" si="244"/>
        <v>0</v>
      </c>
      <c r="ES116" s="106">
        <f t="shared" si="244"/>
        <v>0</v>
      </c>
      <c r="ET116" s="106">
        <f t="shared" si="244"/>
        <v>0</v>
      </c>
      <c r="EU116" s="106">
        <f t="shared" si="244"/>
        <v>0</v>
      </c>
      <c r="EV116" s="106">
        <f t="shared" si="244"/>
        <v>0</v>
      </c>
      <c r="EW116" s="106">
        <f t="shared" si="244"/>
        <v>0</v>
      </c>
      <c r="EX116" s="106">
        <f t="shared" si="244"/>
        <v>0</v>
      </c>
      <c r="EY116" s="106">
        <f t="shared" si="244"/>
        <v>0</v>
      </c>
      <c r="EZ116" s="106">
        <f t="shared" si="244"/>
        <v>0</v>
      </c>
      <c r="FA116" s="106">
        <f t="shared" si="244"/>
        <v>0</v>
      </c>
      <c r="FB116" s="106">
        <f t="shared" si="244"/>
        <v>0</v>
      </c>
      <c r="FC116" s="106">
        <f t="shared" si="244"/>
        <v>0</v>
      </c>
      <c r="FD116" s="106">
        <f t="shared" si="244"/>
        <v>0</v>
      </c>
      <c r="FE116" s="106">
        <f t="shared" si="244"/>
        <v>0</v>
      </c>
      <c r="FF116" s="106">
        <f t="shared" si="244"/>
        <v>0</v>
      </c>
      <c r="FG116" s="106">
        <f t="shared" si="244"/>
        <v>0</v>
      </c>
      <c r="FH116" s="106">
        <f t="shared" si="244"/>
        <v>0</v>
      </c>
      <c r="FI116" s="106">
        <f t="shared" si="244"/>
        <v>0</v>
      </c>
      <c r="FJ116" s="106">
        <f t="shared" si="244"/>
        <v>0</v>
      </c>
      <c r="FK116" s="106">
        <f t="shared" si="244"/>
        <v>0</v>
      </c>
      <c r="FL116" s="106">
        <f t="shared" si="244"/>
        <v>0</v>
      </c>
      <c r="FM116" s="106">
        <f t="shared" si="244"/>
        <v>0</v>
      </c>
      <c r="FN116" s="106">
        <f t="shared" si="244"/>
        <v>0</v>
      </c>
      <c r="FO116" s="106">
        <f t="shared" si="244"/>
        <v>0</v>
      </c>
      <c r="FP116" s="106">
        <f t="shared" si="244"/>
        <v>0</v>
      </c>
      <c r="FQ116" s="106">
        <f t="shared" si="244"/>
        <v>0</v>
      </c>
      <c r="FR116" s="106">
        <f t="shared" si="244"/>
        <v>0</v>
      </c>
      <c r="FS116" s="106">
        <f t="shared" si="244"/>
        <v>0</v>
      </c>
      <c r="FT116" s="106">
        <f t="shared" si="244"/>
        <v>0</v>
      </c>
      <c r="FV116" s="106">
        <f t="shared" ref="FV116" si="245">SUM(FV109:FV115)</f>
        <v>0</v>
      </c>
    </row>
    <row r="117" spans="2:183" ht="15.75" thickTop="1">
      <c r="B117" s="129"/>
    </row>
    <row r="118" spans="2:183">
      <c r="B118" s="129"/>
      <c r="D118" s="98" t="s">
        <v>45</v>
      </c>
    </row>
    <row r="119" spans="2:183">
      <c r="B119" s="129"/>
      <c r="D119" t="s">
        <v>46</v>
      </c>
      <c r="F119">
        <f>SUM(F109:F111)</f>
        <v>0</v>
      </c>
      <c r="G119">
        <f t="shared" ref="G119:BR119" si="246">SUM(G109:G111)</f>
        <v>0</v>
      </c>
      <c r="H119">
        <f t="shared" si="246"/>
        <v>0</v>
      </c>
      <c r="I119">
        <f t="shared" si="246"/>
        <v>0</v>
      </c>
      <c r="J119">
        <f t="shared" si="246"/>
        <v>0</v>
      </c>
      <c r="K119">
        <f t="shared" si="246"/>
        <v>0</v>
      </c>
      <c r="L119">
        <f t="shared" si="246"/>
        <v>0</v>
      </c>
      <c r="M119">
        <f t="shared" si="246"/>
        <v>0</v>
      </c>
      <c r="N119">
        <f t="shared" si="246"/>
        <v>0</v>
      </c>
      <c r="O119">
        <f t="shared" si="246"/>
        <v>0</v>
      </c>
      <c r="P119">
        <f t="shared" si="246"/>
        <v>0</v>
      </c>
      <c r="Q119">
        <f t="shared" si="246"/>
        <v>0</v>
      </c>
      <c r="R119">
        <f t="shared" si="246"/>
        <v>0</v>
      </c>
      <c r="S119">
        <f t="shared" si="246"/>
        <v>0</v>
      </c>
      <c r="T119">
        <f t="shared" si="246"/>
        <v>0</v>
      </c>
      <c r="U119">
        <f t="shared" si="246"/>
        <v>0</v>
      </c>
      <c r="V119">
        <f t="shared" si="246"/>
        <v>0</v>
      </c>
      <c r="W119">
        <f t="shared" si="246"/>
        <v>0</v>
      </c>
      <c r="X119">
        <f t="shared" si="246"/>
        <v>0</v>
      </c>
      <c r="Y119">
        <f t="shared" si="246"/>
        <v>0</v>
      </c>
      <c r="Z119">
        <f t="shared" si="246"/>
        <v>0</v>
      </c>
      <c r="AA119">
        <f t="shared" si="246"/>
        <v>0</v>
      </c>
      <c r="AB119">
        <f t="shared" si="246"/>
        <v>0</v>
      </c>
      <c r="AC119">
        <f t="shared" si="246"/>
        <v>0</v>
      </c>
      <c r="AD119">
        <f t="shared" si="246"/>
        <v>0</v>
      </c>
      <c r="AE119">
        <f t="shared" si="246"/>
        <v>0</v>
      </c>
      <c r="AF119">
        <f t="shared" si="246"/>
        <v>0</v>
      </c>
      <c r="AG119">
        <f t="shared" si="246"/>
        <v>0</v>
      </c>
      <c r="AH119">
        <f t="shared" si="246"/>
        <v>0</v>
      </c>
      <c r="AI119">
        <f t="shared" si="246"/>
        <v>0</v>
      </c>
      <c r="AJ119">
        <f t="shared" si="246"/>
        <v>0</v>
      </c>
      <c r="AK119">
        <f t="shared" si="246"/>
        <v>0</v>
      </c>
      <c r="AL119">
        <f t="shared" si="246"/>
        <v>0</v>
      </c>
      <c r="AM119">
        <f t="shared" si="246"/>
        <v>0</v>
      </c>
      <c r="AN119">
        <f t="shared" si="246"/>
        <v>0</v>
      </c>
      <c r="AO119">
        <f t="shared" si="246"/>
        <v>0</v>
      </c>
      <c r="AP119">
        <f t="shared" si="246"/>
        <v>0</v>
      </c>
      <c r="AQ119">
        <f t="shared" si="246"/>
        <v>0</v>
      </c>
      <c r="AR119">
        <f t="shared" si="246"/>
        <v>0</v>
      </c>
      <c r="AS119">
        <f t="shared" si="246"/>
        <v>0</v>
      </c>
      <c r="AT119">
        <f t="shared" si="246"/>
        <v>0</v>
      </c>
      <c r="AU119">
        <f t="shared" si="246"/>
        <v>0</v>
      </c>
      <c r="AV119">
        <f t="shared" si="246"/>
        <v>0</v>
      </c>
      <c r="AW119">
        <f t="shared" si="246"/>
        <v>0</v>
      </c>
      <c r="AX119">
        <f t="shared" si="246"/>
        <v>0</v>
      </c>
      <c r="AY119">
        <f t="shared" si="246"/>
        <v>0</v>
      </c>
      <c r="AZ119">
        <f t="shared" si="246"/>
        <v>0</v>
      </c>
      <c r="BA119">
        <f t="shared" si="246"/>
        <v>0</v>
      </c>
      <c r="BB119">
        <f t="shared" si="246"/>
        <v>0</v>
      </c>
      <c r="BC119">
        <f t="shared" si="246"/>
        <v>0</v>
      </c>
      <c r="BD119">
        <f t="shared" si="246"/>
        <v>0</v>
      </c>
      <c r="BE119">
        <f t="shared" si="246"/>
        <v>0</v>
      </c>
      <c r="BF119">
        <f t="shared" si="246"/>
        <v>0</v>
      </c>
      <c r="BG119">
        <f t="shared" si="246"/>
        <v>0</v>
      </c>
      <c r="BH119">
        <f t="shared" si="246"/>
        <v>0</v>
      </c>
      <c r="BI119">
        <f t="shared" si="246"/>
        <v>0</v>
      </c>
      <c r="BJ119">
        <f t="shared" si="246"/>
        <v>0</v>
      </c>
      <c r="BK119">
        <f t="shared" si="246"/>
        <v>0</v>
      </c>
      <c r="BL119">
        <f t="shared" si="246"/>
        <v>0</v>
      </c>
      <c r="BM119">
        <f t="shared" si="246"/>
        <v>0</v>
      </c>
      <c r="BN119">
        <f t="shared" si="246"/>
        <v>0</v>
      </c>
      <c r="BO119">
        <f t="shared" si="246"/>
        <v>0</v>
      </c>
      <c r="BP119">
        <f t="shared" si="246"/>
        <v>0</v>
      </c>
      <c r="BQ119">
        <f t="shared" si="246"/>
        <v>0</v>
      </c>
      <c r="BR119">
        <f t="shared" si="246"/>
        <v>0</v>
      </c>
      <c r="BS119">
        <f t="shared" ref="BS119:ED119" si="247">SUM(BS109:BS111)</f>
        <v>0</v>
      </c>
      <c r="BT119">
        <f t="shared" si="247"/>
        <v>0</v>
      </c>
      <c r="BU119">
        <f t="shared" si="247"/>
        <v>0</v>
      </c>
      <c r="BV119">
        <f t="shared" si="247"/>
        <v>0</v>
      </c>
      <c r="BW119">
        <f t="shared" si="247"/>
        <v>0</v>
      </c>
      <c r="BX119">
        <f t="shared" si="247"/>
        <v>0</v>
      </c>
      <c r="BY119">
        <f t="shared" si="247"/>
        <v>0</v>
      </c>
      <c r="BZ119">
        <f t="shared" si="247"/>
        <v>0</v>
      </c>
      <c r="CA119">
        <f t="shared" si="247"/>
        <v>0</v>
      </c>
      <c r="CB119">
        <f t="shared" si="247"/>
        <v>0</v>
      </c>
      <c r="CC119">
        <f t="shared" si="247"/>
        <v>0</v>
      </c>
      <c r="CD119">
        <f t="shared" si="247"/>
        <v>0</v>
      </c>
      <c r="CE119">
        <f t="shared" si="247"/>
        <v>0</v>
      </c>
      <c r="CF119">
        <f t="shared" si="247"/>
        <v>0</v>
      </c>
      <c r="CG119">
        <f t="shared" si="247"/>
        <v>0</v>
      </c>
      <c r="CH119">
        <f t="shared" si="247"/>
        <v>0</v>
      </c>
      <c r="CI119">
        <f t="shared" si="247"/>
        <v>0</v>
      </c>
      <c r="CJ119">
        <f t="shared" si="247"/>
        <v>0</v>
      </c>
      <c r="CK119">
        <f t="shared" si="247"/>
        <v>0</v>
      </c>
      <c r="CL119">
        <f t="shared" si="247"/>
        <v>0</v>
      </c>
      <c r="CM119">
        <f t="shared" si="247"/>
        <v>0</v>
      </c>
      <c r="CN119">
        <f t="shared" si="247"/>
        <v>0</v>
      </c>
      <c r="CO119">
        <f t="shared" si="247"/>
        <v>0</v>
      </c>
      <c r="CP119">
        <f t="shared" si="247"/>
        <v>0</v>
      </c>
      <c r="CQ119">
        <f t="shared" si="247"/>
        <v>0</v>
      </c>
      <c r="CR119">
        <f t="shared" si="247"/>
        <v>0</v>
      </c>
      <c r="CS119">
        <f t="shared" si="247"/>
        <v>0</v>
      </c>
      <c r="CT119">
        <f t="shared" si="247"/>
        <v>0</v>
      </c>
      <c r="CU119">
        <f t="shared" si="247"/>
        <v>0</v>
      </c>
      <c r="CV119">
        <f t="shared" si="247"/>
        <v>0</v>
      </c>
      <c r="CW119">
        <f t="shared" si="247"/>
        <v>0</v>
      </c>
      <c r="CX119">
        <f t="shared" si="247"/>
        <v>0</v>
      </c>
      <c r="CY119">
        <f t="shared" si="247"/>
        <v>0</v>
      </c>
      <c r="CZ119">
        <f t="shared" si="247"/>
        <v>0</v>
      </c>
      <c r="DA119">
        <f t="shared" si="247"/>
        <v>0</v>
      </c>
      <c r="DB119">
        <f t="shared" si="247"/>
        <v>0</v>
      </c>
      <c r="DC119">
        <f t="shared" si="247"/>
        <v>0</v>
      </c>
      <c r="DD119">
        <f t="shared" si="247"/>
        <v>0</v>
      </c>
      <c r="DE119">
        <f t="shared" si="247"/>
        <v>0</v>
      </c>
      <c r="DF119">
        <f t="shared" si="247"/>
        <v>0</v>
      </c>
      <c r="DG119">
        <f t="shared" si="247"/>
        <v>0</v>
      </c>
      <c r="DH119">
        <f t="shared" si="247"/>
        <v>0</v>
      </c>
      <c r="DI119">
        <f t="shared" si="247"/>
        <v>0</v>
      </c>
      <c r="DJ119">
        <f t="shared" si="247"/>
        <v>0</v>
      </c>
      <c r="DK119">
        <f t="shared" si="247"/>
        <v>0</v>
      </c>
      <c r="DL119">
        <f t="shared" si="247"/>
        <v>0</v>
      </c>
      <c r="DM119">
        <f t="shared" si="247"/>
        <v>0</v>
      </c>
      <c r="DN119">
        <f t="shared" si="247"/>
        <v>0</v>
      </c>
      <c r="DO119">
        <f t="shared" si="247"/>
        <v>0</v>
      </c>
      <c r="DP119">
        <f t="shared" si="247"/>
        <v>0</v>
      </c>
      <c r="DQ119">
        <f t="shared" si="247"/>
        <v>0</v>
      </c>
      <c r="DR119">
        <f t="shared" si="247"/>
        <v>0</v>
      </c>
      <c r="DS119">
        <f t="shared" si="247"/>
        <v>0</v>
      </c>
      <c r="DT119">
        <f t="shared" si="247"/>
        <v>0</v>
      </c>
      <c r="DU119">
        <f t="shared" si="247"/>
        <v>0</v>
      </c>
      <c r="DV119">
        <f t="shared" si="247"/>
        <v>0</v>
      </c>
      <c r="DW119">
        <f t="shared" si="247"/>
        <v>0</v>
      </c>
      <c r="DX119">
        <f t="shared" si="247"/>
        <v>0</v>
      </c>
      <c r="DY119">
        <f t="shared" si="247"/>
        <v>0</v>
      </c>
      <c r="DZ119">
        <f t="shared" si="247"/>
        <v>0</v>
      </c>
      <c r="EA119">
        <f t="shared" si="247"/>
        <v>0</v>
      </c>
      <c r="EB119">
        <f t="shared" si="247"/>
        <v>0</v>
      </c>
      <c r="EC119">
        <f t="shared" si="247"/>
        <v>0</v>
      </c>
      <c r="ED119">
        <f t="shared" si="247"/>
        <v>0</v>
      </c>
      <c r="EE119">
        <f t="shared" ref="EE119:FT119" si="248">SUM(EE109:EE111)</f>
        <v>0</v>
      </c>
      <c r="EF119">
        <f t="shared" si="248"/>
        <v>0</v>
      </c>
      <c r="EG119">
        <f t="shared" si="248"/>
        <v>0</v>
      </c>
      <c r="EH119">
        <f t="shared" si="248"/>
        <v>0</v>
      </c>
      <c r="EI119">
        <f t="shared" si="248"/>
        <v>0</v>
      </c>
      <c r="EJ119">
        <f t="shared" si="248"/>
        <v>0</v>
      </c>
      <c r="EK119">
        <f t="shared" si="248"/>
        <v>0</v>
      </c>
      <c r="EL119">
        <f t="shared" si="248"/>
        <v>0</v>
      </c>
      <c r="EM119">
        <f t="shared" si="248"/>
        <v>0</v>
      </c>
      <c r="EN119">
        <f t="shared" si="248"/>
        <v>0</v>
      </c>
      <c r="EO119">
        <f t="shared" si="248"/>
        <v>0</v>
      </c>
      <c r="EP119">
        <f t="shared" si="248"/>
        <v>0</v>
      </c>
      <c r="EQ119">
        <f t="shared" si="248"/>
        <v>0</v>
      </c>
      <c r="ER119">
        <f t="shared" si="248"/>
        <v>0</v>
      </c>
      <c r="ES119">
        <f t="shared" si="248"/>
        <v>0</v>
      </c>
      <c r="ET119">
        <f t="shared" si="248"/>
        <v>0</v>
      </c>
      <c r="EU119">
        <f t="shared" si="248"/>
        <v>0</v>
      </c>
      <c r="EV119">
        <f t="shared" si="248"/>
        <v>0</v>
      </c>
      <c r="EW119">
        <f t="shared" si="248"/>
        <v>0</v>
      </c>
      <c r="EX119">
        <f t="shared" si="248"/>
        <v>0</v>
      </c>
      <c r="EY119">
        <f t="shared" si="248"/>
        <v>0</v>
      </c>
      <c r="EZ119">
        <f t="shared" si="248"/>
        <v>0</v>
      </c>
      <c r="FA119">
        <f t="shared" si="248"/>
        <v>0</v>
      </c>
      <c r="FB119">
        <f t="shared" si="248"/>
        <v>0</v>
      </c>
      <c r="FC119">
        <f t="shared" si="248"/>
        <v>0</v>
      </c>
      <c r="FD119">
        <f t="shared" si="248"/>
        <v>0</v>
      </c>
      <c r="FE119">
        <f t="shared" si="248"/>
        <v>0</v>
      </c>
      <c r="FF119">
        <f t="shared" si="248"/>
        <v>0</v>
      </c>
      <c r="FG119">
        <f t="shared" si="248"/>
        <v>0</v>
      </c>
      <c r="FH119">
        <f t="shared" si="248"/>
        <v>0</v>
      </c>
      <c r="FI119">
        <f t="shared" si="248"/>
        <v>0</v>
      </c>
      <c r="FJ119">
        <f t="shared" si="248"/>
        <v>0</v>
      </c>
      <c r="FK119">
        <f t="shared" si="248"/>
        <v>0</v>
      </c>
      <c r="FL119">
        <f t="shared" si="248"/>
        <v>0</v>
      </c>
      <c r="FM119">
        <f t="shared" si="248"/>
        <v>0</v>
      </c>
      <c r="FN119">
        <f t="shared" si="248"/>
        <v>0</v>
      </c>
      <c r="FO119">
        <f t="shared" si="248"/>
        <v>0</v>
      </c>
      <c r="FP119">
        <f t="shared" si="248"/>
        <v>0</v>
      </c>
      <c r="FQ119">
        <f t="shared" si="248"/>
        <v>0</v>
      </c>
      <c r="FR119">
        <f t="shared" si="248"/>
        <v>0</v>
      </c>
      <c r="FS119">
        <f t="shared" si="248"/>
        <v>0</v>
      </c>
      <c r="FT119">
        <f t="shared" si="248"/>
        <v>0</v>
      </c>
      <c r="FV119">
        <f t="shared" ref="FV119:FV122" si="249">SUM(F119:FT119)</f>
        <v>0</v>
      </c>
    </row>
    <row r="120" spans="2:183">
      <c r="B120" s="129"/>
      <c r="D120" t="s">
        <v>47</v>
      </c>
      <c r="F120">
        <f>SUM(F112:F113)</f>
        <v>0</v>
      </c>
      <c r="G120">
        <f t="shared" ref="G120:BR120" si="250">SUM(G112:G113)</f>
        <v>0</v>
      </c>
      <c r="H120">
        <f t="shared" si="250"/>
        <v>0</v>
      </c>
      <c r="I120">
        <f t="shared" si="250"/>
        <v>0</v>
      </c>
      <c r="J120">
        <f t="shared" si="250"/>
        <v>0</v>
      </c>
      <c r="K120">
        <f t="shared" si="250"/>
        <v>0</v>
      </c>
      <c r="L120">
        <f t="shared" si="250"/>
        <v>0</v>
      </c>
      <c r="M120">
        <f t="shared" si="250"/>
        <v>0</v>
      </c>
      <c r="N120">
        <f t="shared" si="250"/>
        <v>0</v>
      </c>
      <c r="O120">
        <f t="shared" si="250"/>
        <v>0</v>
      </c>
      <c r="P120">
        <f t="shared" si="250"/>
        <v>0</v>
      </c>
      <c r="Q120">
        <f t="shared" si="250"/>
        <v>0</v>
      </c>
      <c r="R120">
        <f t="shared" si="250"/>
        <v>0</v>
      </c>
      <c r="S120">
        <f t="shared" si="250"/>
        <v>0</v>
      </c>
      <c r="T120">
        <f t="shared" si="250"/>
        <v>0</v>
      </c>
      <c r="U120">
        <f t="shared" si="250"/>
        <v>0</v>
      </c>
      <c r="V120">
        <f t="shared" si="250"/>
        <v>0</v>
      </c>
      <c r="W120">
        <f t="shared" si="250"/>
        <v>0</v>
      </c>
      <c r="X120">
        <f t="shared" si="250"/>
        <v>0</v>
      </c>
      <c r="Y120">
        <f t="shared" si="250"/>
        <v>0</v>
      </c>
      <c r="Z120">
        <f t="shared" si="250"/>
        <v>0</v>
      </c>
      <c r="AA120">
        <f t="shared" si="250"/>
        <v>0</v>
      </c>
      <c r="AB120">
        <f t="shared" si="250"/>
        <v>0</v>
      </c>
      <c r="AC120">
        <f t="shared" si="250"/>
        <v>0</v>
      </c>
      <c r="AD120">
        <f t="shared" si="250"/>
        <v>0</v>
      </c>
      <c r="AE120">
        <f t="shared" si="250"/>
        <v>0</v>
      </c>
      <c r="AF120">
        <f t="shared" si="250"/>
        <v>0</v>
      </c>
      <c r="AG120">
        <f t="shared" si="250"/>
        <v>0</v>
      </c>
      <c r="AH120">
        <f t="shared" si="250"/>
        <v>0</v>
      </c>
      <c r="AI120">
        <f t="shared" si="250"/>
        <v>0</v>
      </c>
      <c r="AJ120">
        <f t="shared" si="250"/>
        <v>0</v>
      </c>
      <c r="AK120">
        <f t="shared" si="250"/>
        <v>0</v>
      </c>
      <c r="AL120">
        <f t="shared" si="250"/>
        <v>0</v>
      </c>
      <c r="AM120">
        <f t="shared" si="250"/>
        <v>0</v>
      </c>
      <c r="AN120">
        <f t="shared" si="250"/>
        <v>0</v>
      </c>
      <c r="AO120">
        <f t="shared" si="250"/>
        <v>0</v>
      </c>
      <c r="AP120">
        <f t="shared" si="250"/>
        <v>0</v>
      </c>
      <c r="AQ120">
        <f t="shared" si="250"/>
        <v>0</v>
      </c>
      <c r="AR120">
        <f t="shared" si="250"/>
        <v>0</v>
      </c>
      <c r="AS120">
        <f t="shared" si="250"/>
        <v>0</v>
      </c>
      <c r="AT120">
        <f t="shared" si="250"/>
        <v>0</v>
      </c>
      <c r="AU120">
        <f t="shared" si="250"/>
        <v>0</v>
      </c>
      <c r="AV120">
        <f t="shared" si="250"/>
        <v>0</v>
      </c>
      <c r="AW120">
        <f t="shared" si="250"/>
        <v>0</v>
      </c>
      <c r="AX120">
        <f t="shared" si="250"/>
        <v>0</v>
      </c>
      <c r="AY120">
        <f t="shared" si="250"/>
        <v>0</v>
      </c>
      <c r="AZ120">
        <f t="shared" si="250"/>
        <v>0</v>
      </c>
      <c r="BA120">
        <f t="shared" si="250"/>
        <v>0</v>
      </c>
      <c r="BB120">
        <f t="shared" si="250"/>
        <v>0</v>
      </c>
      <c r="BC120">
        <f t="shared" si="250"/>
        <v>0</v>
      </c>
      <c r="BD120">
        <f t="shared" si="250"/>
        <v>0</v>
      </c>
      <c r="BE120">
        <f t="shared" si="250"/>
        <v>0</v>
      </c>
      <c r="BF120">
        <f t="shared" si="250"/>
        <v>0</v>
      </c>
      <c r="BG120">
        <f t="shared" si="250"/>
        <v>0</v>
      </c>
      <c r="BH120">
        <f t="shared" si="250"/>
        <v>0</v>
      </c>
      <c r="BI120">
        <f t="shared" si="250"/>
        <v>0</v>
      </c>
      <c r="BJ120">
        <f t="shared" si="250"/>
        <v>0</v>
      </c>
      <c r="BK120">
        <f t="shared" si="250"/>
        <v>0</v>
      </c>
      <c r="BL120">
        <f t="shared" si="250"/>
        <v>0</v>
      </c>
      <c r="BM120">
        <f t="shared" si="250"/>
        <v>0</v>
      </c>
      <c r="BN120">
        <f t="shared" si="250"/>
        <v>0</v>
      </c>
      <c r="BO120">
        <f t="shared" si="250"/>
        <v>0</v>
      </c>
      <c r="BP120">
        <f t="shared" si="250"/>
        <v>0</v>
      </c>
      <c r="BQ120">
        <f t="shared" si="250"/>
        <v>0</v>
      </c>
      <c r="BR120">
        <f t="shared" si="250"/>
        <v>0</v>
      </c>
      <c r="BS120">
        <f t="shared" ref="BS120:ED120" si="251">SUM(BS112:BS113)</f>
        <v>0</v>
      </c>
      <c r="BT120">
        <f t="shared" si="251"/>
        <v>0</v>
      </c>
      <c r="BU120">
        <f t="shared" si="251"/>
        <v>0</v>
      </c>
      <c r="BV120">
        <f t="shared" si="251"/>
        <v>0</v>
      </c>
      <c r="BW120">
        <f t="shared" si="251"/>
        <v>0</v>
      </c>
      <c r="BX120">
        <f t="shared" si="251"/>
        <v>0</v>
      </c>
      <c r="BY120">
        <f t="shared" si="251"/>
        <v>0</v>
      </c>
      <c r="BZ120">
        <f t="shared" si="251"/>
        <v>0</v>
      </c>
      <c r="CA120">
        <f t="shared" si="251"/>
        <v>0</v>
      </c>
      <c r="CB120">
        <f t="shared" si="251"/>
        <v>0</v>
      </c>
      <c r="CC120">
        <f t="shared" si="251"/>
        <v>0</v>
      </c>
      <c r="CD120">
        <f t="shared" si="251"/>
        <v>0</v>
      </c>
      <c r="CE120">
        <f t="shared" si="251"/>
        <v>0</v>
      </c>
      <c r="CF120">
        <f t="shared" si="251"/>
        <v>0</v>
      </c>
      <c r="CG120">
        <f t="shared" si="251"/>
        <v>0</v>
      </c>
      <c r="CH120">
        <f t="shared" si="251"/>
        <v>0</v>
      </c>
      <c r="CI120">
        <f t="shared" si="251"/>
        <v>0</v>
      </c>
      <c r="CJ120">
        <f t="shared" si="251"/>
        <v>0</v>
      </c>
      <c r="CK120">
        <f t="shared" si="251"/>
        <v>0</v>
      </c>
      <c r="CL120">
        <f t="shared" si="251"/>
        <v>0</v>
      </c>
      <c r="CM120">
        <f t="shared" si="251"/>
        <v>0</v>
      </c>
      <c r="CN120">
        <f t="shared" si="251"/>
        <v>0</v>
      </c>
      <c r="CO120">
        <f t="shared" si="251"/>
        <v>0</v>
      </c>
      <c r="CP120">
        <f t="shared" si="251"/>
        <v>0</v>
      </c>
      <c r="CQ120">
        <f t="shared" si="251"/>
        <v>0</v>
      </c>
      <c r="CR120">
        <f t="shared" si="251"/>
        <v>0</v>
      </c>
      <c r="CS120">
        <f t="shared" si="251"/>
        <v>0</v>
      </c>
      <c r="CT120">
        <f t="shared" si="251"/>
        <v>0</v>
      </c>
      <c r="CU120">
        <f t="shared" si="251"/>
        <v>0</v>
      </c>
      <c r="CV120">
        <f t="shared" si="251"/>
        <v>0</v>
      </c>
      <c r="CW120">
        <f t="shared" si="251"/>
        <v>0</v>
      </c>
      <c r="CX120">
        <f t="shared" si="251"/>
        <v>0</v>
      </c>
      <c r="CY120">
        <f t="shared" si="251"/>
        <v>0</v>
      </c>
      <c r="CZ120">
        <f t="shared" si="251"/>
        <v>0</v>
      </c>
      <c r="DA120">
        <f t="shared" si="251"/>
        <v>0</v>
      </c>
      <c r="DB120">
        <f t="shared" si="251"/>
        <v>0</v>
      </c>
      <c r="DC120">
        <f t="shared" si="251"/>
        <v>0</v>
      </c>
      <c r="DD120">
        <f t="shared" si="251"/>
        <v>0</v>
      </c>
      <c r="DE120">
        <f t="shared" si="251"/>
        <v>0</v>
      </c>
      <c r="DF120">
        <f t="shared" si="251"/>
        <v>0</v>
      </c>
      <c r="DG120">
        <f t="shared" si="251"/>
        <v>0</v>
      </c>
      <c r="DH120">
        <f t="shared" si="251"/>
        <v>0</v>
      </c>
      <c r="DI120">
        <f t="shared" si="251"/>
        <v>0</v>
      </c>
      <c r="DJ120">
        <f t="shared" si="251"/>
        <v>0</v>
      </c>
      <c r="DK120">
        <f t="shared" si="251"/>
        <v>0</v>
      </c>
      <c r="DL120">
        <f t="shared" si="251"/>
        <v>0</v>
      </c>
      <c r="DM120">
        <f t="shared" si="251"/>
        <v>0</v>
      </c>
      <c r="DN120">
        <f t="shared" si="251"/>
        <v>0</v>
      </c>
      <c r="DO120">
        <f t="shared" si="251"/>
        <v>0</v>
      </c>
      <c r="DP120">
        <f t="shared" si="251"/>
        <v>0</v>
      </c>
      <c r="DQ120">
        <f t="shared" si="251"/>
        <v>0</v>
      </c>
      <c r="DR120">
        <f t="shared" si="251"/>
        <v>0</v>
      </c>
      <c r="DS120">
        <f t="shared" si="251"/>
        <v>0</v>
      </c>
      <c r="DT120">
        <f t="shared" si="251"/>
        <v>0</v>
      </c>
      <c r="DU120">
        <f t="shared" si="251"/>
        <v>0</v>
      </c>
      <c r="DV120">
        <f t="shared" si="251"/>
        <v>0</v>
      </c>
      <c r="DW120">
        <f t="shared" si="251"/>
        <v>0</v>
      </c>
      <c r="DX120">
        <f t="shared" si="251"/>
        <v>0</v>
      </c>
      <c r="DY120">
        <f t="shared" si="251"/>
        <v>0</v>
      </c>
      <c r="DZ120">
        <f t="shared" si="251"/>
        <v>0</v>
      </c>
      <c r="EA120">
        <f t="shared" si="251"/>
        <v>0</v>
      </c>
      <c r="EB120">
        <f t="shared" si="251"/>
        <v>0</v>
      </c>
      <c r="EC120">
        <f t="shared" si="251"/>
        <v>0</v>
      </c>
      <c r="ED120">
        <f t="shared" si="251"/>
        <v>0</v>
      </c>
      <c r="EE120">
        <f t="shared" ref="EE120:FT120" si="252">SUM(EE112:EE113)</f>
        <v>0</v>
      </c>
      <c r="EF120">
        <f t="shared" si="252"/>
        <v>0</v>
      </c>
      <c r="EG120">
        <f t="shared" si="252"/>
        <v>0</v>
      </c>
      <c r="EH120">
        <f t="shared" si="252"/>
        <v>0</v>
      </c>
      <c r="EI120">
        <f t="shared" si="252"/>
        <v>0</v>
      </c>
      <c r="EJ120">
        <f t="shared" si="252"/>
        <v>0</v>
      </c>
      <c r="EK120">
        <f t="shared" si="252"/>
        <v>0</v>
      </c>
      <c r="EL120">
        <f t="shared" si="252"/>
        <v>0</v>
      </c>
      <c r="EM120">
        <f t="shared" si="252"/>
        <v>0</v>
      </c>
      <c r="EN120">
        <f t="shared" si="252"/>
        <v>0</v>
      </c>
      <c r="EO120">
        <f t="shared" si="252"/>
        <v>0</v>
      </c>
      <c r="EP120">
        <f t="shared" si="252"/>
        <v>0</v>
      </c>
      <c r="EQ120">
        <f t="shared" si="252"/>
        <v>0</v>
      </c>
      <c r="ER120">
        <f t="shared" si="252"/>
        <v>0</v>
      </c>
      <c r="ES120">
        <f t="shared" si="252"/>
        <v>0</v>
      </c>
      <c r="ET120">
        <f t="shared" si="252"/>
        <v>0</v>
      </c>
      <c r="EU120">
        <f t="shared" si="252"/>
        <v>0</v>
      </c>
      <c r="EV120">
        <f t="shared" si="252"/>
        <v>0</v>
      </c>
      <c r="EW120">
        <f t="shared" si="252"/>
        <v>0</v>
      </c>
      <c r="EX120">
        <f t="shared" si="252"/>
        <v>0</v>
      </c>
      <c r="EY120">
        <f t="shared" si="252"/>
        <v>0</v>
      </c>
      <c r="EZ120">
        <f t="shared" si="252"/>
        <v>0</v>
      </c>
      <c r="FA120">
        <f t="shared" si="252"/>
        <v>0</v>
      </c>
      <c r="FB120">
        <f t="shared" si="252"/>
        <v>0</v>
      </c>
      <c r="FC120">
        <f t="shared" si="252"/>
        <v>0</v>
      </c>
      <c r="FD120">
        <f t="shared" si="252"/>
        <v>0</v>
      </c>
      <c r="FE120">
        <f t="shared" si="252"/>
        <v>0</v>
      </c>
      <c r="FF120">
        <f t="shared" si="252"/>
        <v>0</v>
      </c>
      <c r="FG120">
        <f t="shared" si="252"/>
        <v>0</v>
      </c>
      <c r="FH120">
        <f t="shared" si="252"/>
        <v>0</v>
      </c>
      <c r="FI120">
        <f t="shared" si="252"/>
        <v>0</v>
      </c>
      <c r="FJ120">
        <f t="shared" si="252"/>
        <v>0</v>
      </c>
      <c r="FK120">
        <f t="shared" si="252"/>
        <v>0</v>
      </c>
      <c r="FL120">
        <f t="shared" si="252"/>
        <v>0</v>
      </c>
      <c r="FM120">
        <f t="shared" si="252"/>
        <v>0</v>
      </c>
      <c r="FN120">
        <f t="shared" si="252"/>
        <v>0</v>
      </c>
      <c r="FO120">
        <f t="shared" si="252"/>
        <v>0</v>
      </c>
      <c r="FP120">
        <f t="shared" si="252"/>
        <v>0</v>
      </c>
      <c r="FQ120">
        <f t="shared" si="252"/>
        <v>0</v>
      </c>
      <c r="FR120">
        <f t="shared" si="252"/>
        <v>0</v>
      </c>
      <c r="FS120">
        <f t="shared" si="252"/>
        <v>0</v>
      </c>
      <c r="FT120">
        <f t="shared" si="252"/>
        <v>0</v>
      </c>
      <c r="FV120">
        <f t="shared" si="249"/>
        <v>0</v>
      </c>
    </row>
    <row r="121" spans="2:183">
      <c r="B121" s="129"/>
      <c r="D121" t="s">
        <v>33</v>
      </c>
      <c r="F121">
        <f>F114</f>
        <v>0</v>
      </c>
      <c r="G121">
        <f t="shared" ref="G121:BR122" si="253">G114</f>
        <v>0</v>
      </c>
      <c r="H121">
        <f t="shared" si="253"/>
        <v>0</v>
      </c>
      <c r="I121">
        <f t="shared" si="253"/>
        <v>0</v>
      </c>
      <c r="J121">
        <f t="shared" si="253"/>
        <v>0</v>
      </c>
      <c r="K121">
        <f t="shared" si="253"/>
        <v>0</v>
      </c>
      <c r="L121">
        <f t="shared" si="253"/>
        <v>0</v>
      </c>
      <c r="M121">
        <f t="shared" si="253"/>
        <v>0</v>
      </c>
      <c r="N121">
        <f t="shared" si="253"/>
        <v>0</v>
      </c>
      <c r="O121">
        <f t="shared" si="253"/>
        <v>0</v>
      </c>
      <c r="P121">
        <f t="shared" si="253"/>
        <v>0</v>
      </c>
      <c r="Q121">
        <f t="shared" si="253"/>
        <v>0</v>
      </c>
      <c r="R121">
        <f t="shared" si="253"/>
        <v>0</v>
      </c>
      <c r="S121">
        <f t="shared" si="253"/>
        <v>0</v>
      </c>
      <c r="T121">
        <f t="shared" si="253"/>
        <v>0</v>
      </c>
      <c r="U121">
        <f t="shared" si="253"/>
        <v>0</v>
      </c>
      <c r="V121">
        <f t="shared" si="253"/>
        <v>0</v>
      </c>
      <c r="W121">
        <f t="shared" si="253"/>
        <v>0</v>
      </c>
      <c r="X121">
        <f t="shared" si="253"/>
        <v>0</v>
      </c>
      <c r="Y121">
        <f t="shared" si="253"/>
        <v>0</v>
      </c>
      <c r="Z121">
        <f t="shared" si="253"/>
        <v>0</v>
      </c>
      <c r="AA121">
        <f t="shared" si="253"/>
        <v>0</v>
      </c>
      <c r="AB121">
        <f t="shared" si="253"/>
        <v>0</v>
      </c>
      <c r="AC121">
        <f t="shared" si="253"/>
        <v>0</v>
      </c>
      <c r="AD121">
        <f t="shared" si="253"/>
        <v>0</v>
      </c>
      <c r="AE121">
        <f t="shared" si="253"/>
        <v>0</v>
      </c>
      <c r="AF121">
        <f t="shared" si="253"/>
        <v>0</v>
      </c>
      <c r="AG121">
        <f t="shared" si="253"/>
        <v>0</v>
      </c>
      <c r="AH121">
        <f t="shared" si="253"/>
        <v>0</v>
      </c>
      <c r="AI121">
        <f t="shared" si="253"/>
        <v>0</v>
      </c>
      <c r="AJ121">
        <f t="shared" si="253"/>
        <v>0</v>
      </c>
      <c r="AK121">
        <f t="shared" si="253"/>
        <v>0</v>
      </c>
      <c r="AL121">
        <f t="shared" si="253"/>
        <v>0</v>
      </c>
      <c r="AM121">
        <f t="shared" si="253"/>
        <v>0</v>
      </c>
      <c r="AN121">
        <f t="shared" si="253"/>
        <v>0</v>
      </c>
      <c r="AO121">
        <f t="shared" si="253"/>
        <v>0</v>
      </c>
      <c r="AP121">
        <f t="shared" si="253"/>
        <v>0</v>
      </c>
      <c r="AQ121">
        <f t="shared" si="253"/>
        <v>0</v>
      </c>
      <c r="AR121">
        <f t="shared" si="253"/>
        <v>0</v>
      </c>
      <c r="AS121">
        <f t="shared" si="253"/>
        <v>0</v>
      </c>
      <c r="AT121">
        <f t="shared" si="253"/>
        <v>0</v>
      </c>
      <c r="AU121">
        <f t="shared" si="253"/>
        <v>0</v>
      </c>
      <c r="AV121">
        <f t="shared" si="253"/>
        <v>0</v>
      </c>
      <c r="AW121">
        <f t="shared" si="253"/>
        <v>0</v>
      </c>
      <c r="AX121">
        <f t="shared" si="253"/>
        <v>0</v>
      </c>
      <c r="AY121">
        <f t="shared" si="253"/>
        <v>0</v>
      </c>
      <c r="AZ121">
        <f t="shared" si="253"/>
        <v>0</v>
      </c>
      <c r="BA121">
        <f t="shared" si="253"/>
        <v>0</v>
      </c>
      <c r="BB121">
        <f t="shared" si="253"/>
        <v>0</v>
      </c>
      <c r="BC121">
        <f t="shared" si="253"/>
        <v>0</v>
      </c>
      <c r="BD121">
        <f t="shared" si="253"/>
        <v>0</v>
      </c>
      <c r="BE121">
        <f t="shared" si="253"/>
        <v>0</v>
      </c>
      <c r="BF121">
        <f t="shared" si="253"/>
        <v>0</v>
      </c>
      <c r="BG121">
        <f t="shared" si="253"/>
        <v>0</v>
      </c>
      <c r="BH121">
        <f t="shared" si="253"/>
        <v>0</v>
      </c>
      <c r="BI121">
        <f t="shared" si="253"/>
        <v>0</v>
      </c>
      <c r="BJ121">
        <f t="shared" si="253"/>
        <v>0</v>
      </c>
      <c r="BK121">
        <f t="shared" si="253"/>
        <v>0</v>
      </c>
      <c r="BL121">
        <f t="shared" si="253"/>
        <v>0</v>
      </c>
      <c r="BM121">
        <f t="shared" si="253"/>
        <v>0</v>
      </c>
      <c r="BN121">
        <f t="shared" si="253"/>
        <v>0</v>
      </c>
      <c r="BO121">
        <f t="shared" si="253"/>
        <v>0</v>
      </c>
      <c r="BP121">
        <f t="shared" si="253"/>
        <v>0</v>
      </c>
      <c r="BQ121">
        <f t="shared" si="253"/>
        <v>0</v>
      </c>
      <c r="BR121">
        <f t="shared" si="253"/>
        <v>0</v>
      </c>
      <c r="BS121">
        <f t="shared" ref="BS121:ED122" si="254">BS114</f>
        <v>0</v>
      </c>
      <c r="BT121">
        <f t="shared" si="254"/>
        <v>0</v>
      </c>
      <c r="BU121">
        <f t="shared" si="254"/>
        <v>0</v>
      </c>
      <c r="BV121">
        <f t="shared" si="254"/>
        <v>0</v>
      </c>
      <c r="BW121">
        <f t="shared" si="254"/>
        <v>0</v>
      </c>
      <c r="BX121">
        <f t="shared" si="254"/>
        <v>0</v>
      </c>
      <c r="BY121">
        <f t="shared" si="254"/>
        <v>0</v>
      </c>
      <c r="BZ121">
        <f t="shared" si="254"/>
        <v>0</v>
      </c>
      <c r="CA121">
        <f t="shared" si="254"/>
        <v>0</v>
      </c>
      <c r="CB121">
        <f t="shared" si="254"/>
        <v>0</v>
      </c>
      <c r="CC121">
        <f t="shared" si="254"/>
        <v>0</v>
      </c>
      <c r="CD121">
        <f t="shared" si="254"/>
        <v>0</v>
      </c>
      <c r="CE121">
        <f t="shared" si="254"/>
        <v>0</v>
      </c>
      <c r="CF121">
        <f t="shared" si="254"/>
        <v>0</v>
      </c>
      <c r="CG121">
        <f t="shared" si="254"/>
        <v>0</v>
      </c>
      <c r="CH121">
        <f t="shared" si="254"/>
        <v>0</v>
      </c>
      <c r="CI121">
        <f t="shared" si="254"/>
        <v>0</v>
      </c>
      <c r="CJ121">
        <f t="shared" si="254"/>
        <v>0</v>
      </c>
      <c r="CK121">
        <f t="shared" si="254"/>
        <v>0</v>
      </c>
      <c r="CL121">
        <f t="shared" si="254"/>
        <v>0</v>
      </c>
      <c r="CM121">
        <f t="shared" si="254"/>
        <v>0</v>
      </c>
      <c r="CN121">
        <f t="shared" si="254"/>
        <v>0</v>
      </c>
      <c r="CO121">
        <f t="shared" si="254"/>
        <v>0</v>
      </c>
      <c r="CP121">
        <f t="shared" si="254"/>
        <v>0</v>
      </c>
      <c r="CQ121">
        <f t="shared" si="254"/>
        <v>0</v>
      </c>
      <c r="CR121">
        <f t="shared" si="254"/>
        <v>0</v>
      </c>
      <c r="CS121">
        <f t="shared" si="254"/>
        <v>0</v>
      </c>
      <c r="CT121">
        <f t="shared" si="254"/>
        <v>0</v>
      </c>
      <c r="CU121">
        <f t="shared" si="254"/>
        <v>0</v>
      </c>
      <c r="CV121">
        <f t="shared" si="254"/>
        <v>0</v>
      </c>
      <c r="CW121">
        <f t="shared" si="254"/>
        <v>0</v>
      </c>
      <c r="CX121">
        <f t="shared" si="254"/>
        <v>0</v>
      </c>
      <c r="CY121">
        <f t="shared" si="254"/>
        <v>0</v>
      </c>
      <c r="CZ121">
        <f t="shared" si="254"/>
        <v>0</v>
      </c>
      <c r="DA121">
        <f t="shared" si="254"/>
        <v>0</v>
      </c>
      <c r="DB121">
        <f t="shared" si="254"/>
        <v>0</v>
      </c>
      <c r="DC121">
        <f t="shared" si="254"/>
        <v>0</v>
      </c>
      <c r="DD121">
        <f t="shared" si="254"/>
        <v>0</v>
      </c>
      <c r="DE121">
        <f t="shared" si="254"/>
        <v>0</v>
      </c>
      <c r="DF121">
        <f t="shared" si="254"/>
        <v>0</v>
      </c>
      <c r="DG121">
        <f t="shared" si="254"/>
        <v>0</v>
      </c>
      <c r="DH121">
        <f t="shared" si="254"/>
        <v>0</v>
      </c>
      <c r="DI121">
        <f t="shared" si="254"/>
        <v>0</v>
      </c>
      <c r="DJ121">
        <f t="shared" si="254"/>
        <v>0</v>
      </c>
      <c r="DK121">
        <f t="shared" si="254"/>
        <v>0</v>
      </c>
      <c r="DL121">
        <f t="shared" si="254"/>
        <v>0</v>
      </c>
      <c r="DM121">
        <f t="shared" si="254"/>
        <v>0</v>
      </c>
      <c r="DN121">
        <f t="shared" si="254"/>
        <v>0</v>
      </c>
      <c r="DO121">
        <f t="shared" si="254"/>
        <v>0</v>
      </c>
      <c r="DP121">
        <f t="shared" si="254"/>
        <v>0</v>
      </c>
      <c r="DQ121">
        <f t="shared" si="254"/>
        <v>0</v>
      </c>
      <c r="DR121">
        <f t="shared" si="254"/>
        <v>0</v>
      </c>
      <c r="DS121">
        <f t="shared" si="254"/>
        <v>0</v>
      </c>
      <c r="DT121">
        <f t="shared" si="254"/>
        <v>0</v>
      </c>
      <c r="DU121">
        <f t="shared" si="254"/>
        <v>0</v>
      </c>
      <c r="DV121">
        <f t="shared" si="254"/>
        <v>0</v>
      </c>
      <c r="DW121">
        <f t="shared" si="254"/>
        <v>0</v>
      </c>
      <c r="DX121">
        <f t="shared" si="254"/>
        <v>0</v>
      </c>
      <c r="DY121">
        <f t="shared" si="254"/>
        <v>0</v>
      </c>
      <c r="DZ121">
        <f t="shared" si="254"/>
        <v>0</v>
      </c>
      <c r="EA121">
        <f t="shared" si="254"/>
        <v>0</v>
      </c>
      <c r="EB121">
        <f t="shared" si="254"/>
        <v>0</v>
      </c>
      <c r="EC121">
        <f t="shared" si="254"/>
        <v>0</v>
      </c>
      <c r="ED121">
        <f t="shared" si="254"/>
        <v>0</v>
      </c>
      <c r="EE121">
        <f t="shared" ref="EE121:FT122" si="255">EE114</f>
        <v>0</v>
      </c>
      <c r="EF121">
        <f t="shared" si="255"/>
        <v>0</v>
      </c>
      <c r="EG121">
        <f t="shared" si="255"/>
        <v>0</v>
      </c>
      <c r="EH121">
        <f t="shared" si="255"/>
        <v>0</v>
      </c>
      <c r="EI121">
        <f t="shared" si="255"/>
        <v>0</v>
      </c>
      <c r="EJ121">
        <f t="shared" si="255"/>
        <v>0</v>
      </c>
      <c r="EK121">
        <f t="shared" si="255"/>
        <v>0</v>
      </c>
      <c r="EL121">
        <f t="shared" si="255"/>
        <v>0</v>
      </c>
      <c r="EM121">
        <f t="shared" si="255"/>
        <v>0</v>
      </c>
      <c r="EN121">
        <f t="shared" si="255"/>
        <v>0</v>
      </c>
      <c r="EO121">
        <f t="shared" si="255"/>
        <v>0</v>
      </c>
      <c r="EP121">
        <f t="shared" si="255"/>
        <v>0</v>
      </c>
      <c r="EQ121">
        <f t="shared" si="255"/>
        <v>0</v>
      </c>
      <c r="ER121">
        <f t="shared" si="255"/>
        <v>0</v>
      </c>
      <c r="ES121">
        <f t="shared" si="255"/>
        <v>0</v>
      </c>
      <c r="ET121">
        <f t="shared" si="255"/>
        <v>0</v>
      </c>
      <c r="EU121">
        <f t="shared" si="255"/>
        <v>0</v>
      </c>
      <c r="EV121">
        <f t="shared" si="255"/>
        <v>0</v>
      </c>
      <c r="EW121">
        <f t="shared" si="255"/>
        <v>0</v>
      </c>
      <c r="EX121">
        <f t="shared" si="255"/>
        <v>0</v>
      </c>
      <c r="EY121">
        <f t="shared" si="255"/>
        <v>0</v>
      </c>
      <c r="EZ121">
        <f t="shared" si="255"/>
        <v>0</v>
      </c>
      <c r="FA121">
        <f t="shared" si="255"/>
        <v>0</v>
      </c>
      <c r="FB121">
        <f t="shared" si="255"/>
        <v>0</v>
      </c>
      <c r="FC121">
        <f t="shared" si="255"/>
        <v>0</v>
      </c>
      <c r="FD121">
        <f t="shared" si="255"/>
        <v>0</v>
      </c>
      <c r="FE121">
        <f t="shared" si="255"/>
        <v>0</v>
      </c>
      <c r="FF121">
        <f t="shared" si="255"/>
        <v>0</v>
      </c>
      <c r="FG121">
        <f t="shared" si="255"/>
        <v>0</v>
      </c>
      <c r="FH121">
        <f t="shared" si="255"/>
        <v>0</v>
      </c>
      <c r="FI121">
        <f t="shared" si="255"/>
        <v>0</v>
      </c>
      <c r="FJ121">
        <f t="shared" si="255"/>
        <v>0</v>
      </c>
      <c r="FK121">
        <f t="shared" si="255"/>
        <v>0</v>
      </c>
      <c r="FL121">
        <f t="shared" si="255"/>
        <v>0</v>
      </c>
      <c r="FM121">
        <f t="shared" si="255"/>
        <v>0</v>
      </c>
      <c r="FN121">
        <f t="shared" si="255"/>
        <v>0</v>
      </c>
      <c r="FO121">
        <f t="shared" si="255"/>
        <v>0</v>
      </c>
      <c r="FP121">
        <f t="shared" si="255"/>
        <v>0</v>
      </c>
      <c r="FQ121">
        <f t="shared" si="255"/>
        <v>0</v>
      </c>
      <c r="FR121">
        <f t="shared" si="255"/>
        <v>0</v>
      </c>
      <c r="FS121">
        <f t="shared" si="255"/>
        <v>0</v>
      </c>
      <c r="FT121">
        <f t="shared" si="255"/>
        <v>0</v>
      </c>
      <c r="FV121">
        <f t="shared" si="249"/>
        <v>0</v>
      </c>
    </row>
    <row r="122" spans="2:183">
      <c r="B122" s="129"/>
      <c r="D122" t="s">
        <v>34</v>
      </c>
      <c r="F122">
        <f>F115</f>
        <v>0</v>
      </c>
      <c r="G122">
        <f t="shared" si="253"/>
        <v>0</v>
      </c>
      <c r="H122">
        <f t="shared" si="253"/>
        <v>0</v>
      </c>
      <c r="I122">
        <f t="shared" si="253"/>
        <v>0</v>
      </c>
      <c r="J122">
        <f t="shared" si="253"/>
        <v>0</v>
      </c>
      <c r="K122">
        <f t="shared" si="253"/>
        <v>0</v>
      </c>
      <c r="L122">
        <f t="shared" si="253"/>
        <v>0</v>
      </c>
      <c r="M122">
        <f t="shared" si="253"/>
        <v>0</v>
      </c>
      <c r="N122">
        <f t="shared" si="253"/>
        <v>0</v>
      </c>
      <c r="O122">
        <f t="shared" si="253"/>
        <v>0</v>
      </c>
      <c r="P122">
        <f t="shared" si="253"/>
        <v>0</v>
      </c>
      <c r="Q122">
        <f t="shared" si="253"/>
        <v>0</v>
      </c>
      <c r="R122">
        <f t="shared" si="253"/>
        <v>0</v>
      </c>
      <c r="S122">
        <f t="shared" si="253"/>
        <v>0</v>
      </c>
      <c r="T122">
        <f t="shared" si="253"/>
        <v>0</v>
      </c>
      <c r="U122">
        <f t="shared" si="253"/>
        <v>0</v>
      </c>
      <c r="V122">
        <f t="shared" si="253"/>
        <v>0</v>
      </c>
      <c r="W122">
        <f t="shared" si="253"/>
        <v>0</v>
      </c>
      <c r="X122">
        <f t="shared" si="253"/>
        <v>0</v>
      </c>
      <c r="Y122">
        <f t="shared" si="253"/>
        <v>0</v>
      </c>
      <c r="Z122">
        <f t="shared" si="253"/>
        <v>0</v>
      </c>
      <c r="AA122">
        <f t="shared" si="253"/>
        <v>0</v>
      </c>
      <c r="AB122">
        <f t="shared" si="253"/>
        <v>0</v>
      </c>
      <c r="AC122">
        <f t="shared" si="253"/>
        <v>0</v>
      </c>
      <c r="AD122">
        <f t="shared" si="253"/>
        <v>0</v>
      </c>
      <c r="AE122">
        <f t="shared" si="253"/>
        <v>0</v>
      </c>
      <c r="AF122">
        <f t="shared" si="253"/>
        <v>0</v>
      </c>
      <c r="AG122">
        <f t="shared" si="253"/>
        <v>0</v>
      </c>
      <c r="AH122">
        <f t="shared" si="253"/>
        <v>0</v>
      </c>
      <c r="AI122">
        <f t="shared" si="253"/>
        <v>0</v>
      </c>
      <c r="AJ122">
        <f t="shared" si="253"/>
        <v>0</v>
      </c>
      <c r="AK122">
        <f t="shared" si="253"/>
        <v>0</v>
      </c>
      <c r="AL122">
        <f t="shared" si="253"/>
        <v>0</v>
      </c>
      <c r="AM122">
        <f t="shared" si="253"/>
        <v>0</v>
      </c>
      <c r="AN122">
        <f t="shared" si="253"/>
        <v>0</v>
      </c>
      <c r="AO122">
        <f t="shared" si="253"/>
        <v>0</v>
      </c>
      <c r="AP122">
        <f t="shared" si="253"/>
        <v>0</v>
      </c>
      <c r="AQ122">
        <f t="shared" si="253"/>
        <v>0</v>
      </c>
      <c r="AR122">
        <f t="shared" si="253"/>
        <v>0</v>
      </c>
      <c r="AS122">
        <f t="shared" si="253"/>
        <v>0</v>
      </c>
      <c r="AT122">
        <f t="shared" si="253"/>
        <v>0</v>
      </c>
      <c r="AU122">
        <f t="shared" si="253"/>
        <v>0</v>
      </c>
      <c r="AV122">
        <f t="shared" si="253"/>
        <v>0</v>
      </c>
      <c r="AW122">
        <f t="shared" si="253"/>
        <v>0</v>
      </c>
      <c r="AX122">
        <f t="shared" si="253"/>
        <v>0</v>
      </c>
      <c r="AY122">
        <f t="shared" si="253"/>
        <v>0</v>
      </c>
      <c r="AZ122">
        <f t="shared" si="253"/>
        <v>0</v>
      </c>
      <c r="BA122">
        <f t="shared" si="253"/>
        <v>0</v>
      </c>
      <c r="BB122">
        <f t="shared" si="253"/>
        <v>0</v>
      </c>
      <c r="BC122">
        <f t="shared" si="253"/>
        <v>0</v>
      </c>
      <c r="BD122">
        <f t="shared" si="253"/>
        <v>0</v>
      </c>
      <c r="BE122">
        <f t="shared" si="253"/>
        <v>0</v>
      </c>
      <c r="BF122">
        <f t="shared" si="253"/>
        <v>0</v>
      </c>
      <c r="BG122">
        <f t="shared" si="253"/>
        <v>0</v>
      </c>
      <c r="BH122">
        <f t="shared" si="253"/>
        <v>0</v>
      </c>
      <c r="BI122">
        <f t="shared" si="253"/>
        <v>0</v>
      </c>
      <c r="BJ122">
        <f t="shared" si="253"/>
        <v>0</v>
      </c>
      <c r="BK122">
        <f t="shared" si="253"/>
        <v>0</v>
      </c>
      <c r="BL122">
        <f t="shared" si="253"/>
        <v>0</v>
      </c>
      <c r="BM122">
        <f t="shared" si="253"/>
        <v>0</v>
      </c>
      <c r="BN122">
        <f t="shared" si="253"/>
        <v>0</v>
      </c>
      <c r="BO122">
        <f t="shared" si="253"/>
        <v>0</v>
      </c>
      <c r="BP122">
        <f t="shared" si="253"/>
        <v>0</v>
      </c>
      <c r="BQ122">
        <f t="shared" si="253"/>
        <v>0</v>
      </c>
      <c r="BR122">
        <f t="shared" si="253"/>
        <v>0</v>
      </c>
      <c r="BS122">
        <f t="shared" si="254"/>
        <v>0</v>
      </c>
      <c r="BT122">
        <f t="shared" si="254"/>
        <v>0</v>
      </c>
      <c r="BU122">
        <f t="shared" si="254"/>
        <v>0</v>
      </c>
      <c r="BV122">
        <f t="shared" si="254"/>
        <v>0</v>
      </c>
      <c r="BW122">
        <f t="shared" si="254"/>
        <v>0</v>
      </c>
      <c r="BX122">
        <f t="shared" si="254"/>
        <v>0</v>
      </c>
      <c r="BY122">
        <f t="shared" si="254"/>
        <v>0</v>
      </c>
      <c r="BZ122">
        <f t="shared" si="254"/>
        <v>0</v>
      </c>
      <c r="CA122">
        <f t="shared" si="254"/>
        <v>0</v>
      </c>
      <c r="CB122">
        <f t="shared" si="254"/>
        <v>0</v>
      </c>
      <c r="CC122">
        <f t="shared" si="254"/>
        <v>0</v>
      </c>
      <c r="CD122">
        <f t="shared" si="254"/>
        <v>0</v>
      </c>
      <c r="CE122">
        <f t="shared" si="254"/>
        <v>0</v>
      </c>
      <c r="CF122">
        <f t="shared" si="254"/>
        <v>0</v>
      </c>
      <c r="CG122">
        <f t="shared" si="254"/>
        <v>0</v>
      </c>
      <c r="CH122">
        <f t="shared" si="254"/>
        <v>0</v>
      </c>
      <c r="CI122">
        <f t="shared" si="254"/>
        <v>0</v>
      </c>
      <c r="CJ122">
        <f t="shared" si="254"/>
        <v>0</v>
      </c>
      <c r="CK122">
        <f t="shared" si="254"/>
        <v>0</v>
      </c>
      <c r="CL122">
        <f t="shared" si="254"/>
        <v>0</v>
      </c>
      <c r="CM122">
        <f t="shared" si="254"/>
        <v>0</v>
      </c>
      <c r="CN122">
        <f t="shared" si="254"/>
        <v>0</v>
      </c>
      <c r="CO122">
        <f t="shared" si="254"/>
        <v>0</v>
      </c>
      <c r="CP122">
        <f t="shared" si="254"/>
        <v>0</v>
      </c>
      <c r="CQ122">
        <f t="shared" si="254"/>
        <v>0</v>
      </c>
      <c r="CR122">
        <f t="shared" si="254"/>
        <v>0</v>
      </c>
      <c r="CS122">
        <f t="shared" si="254"/>
        <v>0</v>
      </c>
      <c r="CT122">
        <f t="shared" si="254"/>
        <v>0</v>
      </c>
      <c r="CU122">
        <f t="shared" si="254"/>
        <v>0</v>
      </c>
      <c r="CV122">
        <f t="shared" si="254"/>
        <v>0</v>
      </c>
      <c r="CW122">
        <f t="shared" si="254"/>
        <v>0</v>
      </c>
      <c r="CX122">
        <f t="shared" si="254"/>
        <v>0</v>
      </c>
      <c r="CY122">
        <f t="shared" si="254"/>
        <v>0</v>
      </c>
      <c r="CZ122">
        <f t="shared" si="254"/>
        <v>0</v>
      </c>
      <c r="DA122">
        <f t="shared" si="254"/>
        <v>0</v>
      </c>
      <c r="DB122">
        <f t="shared" si="254"/>
        <v>0</v>
      </c>
      <c r="DC122">
        <f t="shared" si="254"/>
        <v>0</v>
      </c>
      <c r="DD122">
        <f t="shared" si="254"/>
        <v>0</v>
      </c>
      <c r="DE122">
        <f t="shared" si="254"/>
        <v>0</v>
      </c>
      <c r="DF122">
        <f t="shared" si="254"/>
        <v>0</v>
      </c>
      <c r="DG122">
        <f t="shared" si="254"/>
        <v>0</v>
      </c>
      <c r="DH122">
        <f t="shared" si="254"/>
        <v>0</v>
      </c>
      <c r="DI122">
        <f t="shared" si="254"/>
        <v>0</v>
      </c>
      <c r="DJ122">
        <f t="shared" si="254"/>
        <v>0</v>
      </c>
      <c r="DK122">
        <f t="shared" si="254"/>
        <v>0</v>
      </c>
      <c r="DL122">
        <f t="shared" si="254"/>
        <v>0</v>
      </c>
      <c r="DM122">
        <f t="shared" si="254"/>
        <v>0</v>
      </c>
      <c r="DN122">
        <f t="shared" si="254"/>
        <v>0</v>
      </c>
      <c r="DO122">
        <f t="shared" si="254"/>
        <v>0</v>
      </c>
      <c r="DP122">
        <f t="shared" si="254"/>
        <v>0</v>
      </c>
      <c r="DQ122">
        <f t="shared" si="254"/>
        <v>0</v>
      </c>
      <c r="DR122">
        <f t="shared" si="254"/>
        <v>0</v>
      </c>
      <c r="DS122">
        <f t="shared" si="254"/>
        <v>0</v>
      </c>
      <c r="DT122">
        <f t="shared" si="254"/>
        <v>0</v>
      </c>
      <c r="DU122">
        <f t="shared" si="254"/>
        <v>0</v>
      </c>
      <c r="DV122">
        <f t="shared" si="254"/>
        <v>0</v>
      </c>
      <c r="DW122">
        <f t="shared" si="254"/>
        <v>0</v>
      </c>
      <c r="DX122">
        <f t="shared" si="254"/>
        <v>0</v>
      </c>
      <c r="DY122">
        <f t="shared" si="254"/>
        <v>0</v>
      </c>
      <c r="DZ122">
        <f t="shared" si="254"/>
        <v>0</v>
      </c>
      <c r="EA122">
        <f t="shared" si="254"/>
        <v>0</v>
      </c>
      <c r="EB122">
        <f t="shared" si="254"/>
        <v>0</v>
      </c>
      <c r="EC122">
        <f t="shared" si="254"/>
        <v>0</v>
      </c>
      <c r="ED122">
        <f t="shared" si="254"/>
        <v>0</v>
      </c>
      <c r="EE122">
        <f t="shared" si="255"/>
        <v>0</v>
      </c>
      <c r="EF122">
        <f t="shared" si="255"/>
        <v>0</v>
      </c>
      <c r="EG122">
        <f t="shared" si="255"/>
        <v>0</v>
      </c>
      <c r="EH122">
        <f t="shared" si="255"/>
        <v>0</v>
      </c>
      <c r="EI122">
        <f t="shared" si="255"/>
        <v>0</v>
      </c>
      <c r="EJ122">
        <f t="shared" si="255"/>
        <v>0</v>
      </c>
      <c r="EK122">
        <f t="shared" si="255"/>
        <v>0</v>
      </c>
      <c r="EL122">
        <f t="shared" si="255"/>
        <v>0</v>
      </c>
      <c r="EM122">
        <f t="shared" si="255"/>
        <v>0</v>
      </c>
      <c r="EN122">
        <f t="shared" si="255"/>
        <v>0</v>
      </c>
      <c r="EO122">
        <f t="shared" si="255"/>
        <v>0</v>
      </c>
      <c r="EP122">
        <f t="shared" si="255"/>
        <v>0</v>
      </c>
      <c r="EQ122">
        <f t="shared" si="255"/>
        <v>0</v>
      </c>
      <c r="ER122">
        <f t="shared" si="255"/>
        <v>0</v>
      </c>
      <c r="ES122">
        <f t="shared" si="255"/>
        <v>0</v>
      </c>
      <c r="ET122">
        <f t="shared" si="255"/>
        <v>0</v>
      </c>
      <c r="EU122">
        <f t="shared" si="255"/>
        <v>0</v>
      </c>
      <c r="EV122">
        <f t="shared" si="255"/>
        <v>0</v>
      </c>
      <c r="EW122">
        <f t="shared" si="255"/>
        <v>0</v>
      </c>
      <c r="EX122">
        <f t="shared" si="255"/>
        <v>0</v>
      </c>
      <c r="EY122">
        <f t="shared" si="255"/>
        <v>0</v>
      </c>
      <c r="EZ122">
        <f t="shared" si="255"/>
        <v>0</v>
      </c>
      <c r="FA122">
        <f t="shared" si="255"/>
        <v>0</v>
      </c>
      <c r="FB122">
        <f t="shared" si="255"/>
        <v>0</v>
      </c>
      <c r="FC122">
        <f t="shared" si="255"/>
        <v>0</v>
      </c>
      <c r="FD122">
        <f t="shared" si="255"/>
        <v>0</v>
      </c>
      <c r="FE122">
        <f t="shared" si="255"/>
        <v>0</v>
      </c>
      <c r="FF122">
        <f t="shared" si="255"/>
        <v>0</v>
      </c>
      <c r="FG122">
        <f t="shared" si="255"/>
        <v>0</v>
      </c>
      <c r="FH122">
        <f t="shared" si="255"/>
        <v>0</v>
      </c>
      <c r="FI122">
        <f t="shared" si="255"/>
        <v>0</v>
      </c>
      <c r="FJ122">
        <f t="shared" si="255"/>
        <v>0</v>
      </c>
      <c r="FK122">
        <f t="shared" si="255"/>
        <v>0</v>
      </c>
      <c r="FL122">
        <f t="shared" si="255"/>
        <v>0</v>
      </c>
      <c r="FM122">
        <f t="shared" si="255"/>
        <v>0</v>
      </c>
      <c r="FN122">
        <f t="shared" si="255"/>
        <v>0</v>
      </c>
      <c r="FO122">
        <f t="shared" si="255"/>
        <v>0</v>
      </c>
      <c r="FP122">
        <f t="shared" si="255"/>
        <v>0</v>
      </c>
      <c r="FQ122">
        <f t="shared" si="255"/>
        <v>0</v>
      </c>
      <c r="FR122">
        <f t="shared" si="255"/>
        <v>0</v>
      </c>
      <c r="FS122">
        <f t="shared" si="255"/>
        <v>0</v>
      </c>
      <c r="FT122">
        <f t="shared" si="255"/>
        <v>0</v>
      </c>
      <c r="FV122">
        <f t="shared" si="249"/>
        <v>0</v>
      </c>
    </row>
    <row r="123" spans="2:183" ht="15.75" thickBot="1">
      <c r="B123" s="129"/>
      <c r="D123" s="105" t="s">
        <v>25</v>
      </c>
      <c r="E123" s="106"/>
      <c r="F123" s="106">
        <f>SUM(F119:F122)</f>
        <v>0</v>
      </c>
      <c r="G123" s="106">
        <f t="shared" ref="G123:BR123" si="256">SUM(G119:G122)</f>
        <v>0</v>
      </c>
      <c r="H123" s="106">
        <f t="shared" si="256"/>
        <v>0</v>
      </c>
      <c r="I123" s="106">
        <f t="shared" si="256"/>
        <v>0</v>
      </c>
      <c r="J123" s="106">
        <f t="shared" si="256"/>
        <v>0</v>
      </c>
      <c r="K123" s="106">
        <f t="shared" si="256"/>
        <v>0</v>
      </c>
      <c r="L123" s="106">
        <f t="shared" si="256"/>
        <v>0</v>
      </c>
      <c r="M123" s="106">
        <f t="shared" si="256"/>
        <v>0</v>
      </c>
      <c r="N123" s="106">
        <f t="shared" si="256"/>
        <v>0</v>
      </c>
      <c r="O123" s="106">
        <f t="shared" si="256"/>
        <v>0</v>
      </c>
      <c r="P123" s="106">
        <f t="shared" si="256"/>
        <v>0</v>
      </c>
      <c r="Q123" s="106">
        <f t="shared" si="256"/>
        <v>0</v>
      </c>
      <c r="R123" s="106">
        <f t="shared" si="256"/>
        <v>0</v>
      </c>
      <c r="S123" s="106">
        <f t="shared" si="256"/>
        <v>0</v>
      </c>
      <c r="T123" s="106">
        <f t="shared" si="256"/>
        <v>0</v>
      </c>
      <c r="U123" s="106">
        <f t="shared" si="256"/>
        <v>0</v>
      </c>
      <c r="V123" s="106">
        <f t="shared" si="256"/>
        <v>0</v>
      </c>
      <c r="W123" s="106">
        <f t="shared" si="256"/>
        <v>0</v>
      </c>
      <c r="X123" s="106">
        <f t="shared" si="256"/>
        <v>0</v>
      </c>
      <c r="Y123" s="106">
        <f t="shared" si="256"/>
        <v>0</v>
      </c>
      <c r="Z123" s="106">
        <f t="shared" si="256"/>
        <v>0</v>
      </c>
      <c r="AA123" s="106">
        <f t="shared" si="256"/>
        <v>0</v>
      </c>
      <c r="AB123" s="106">
        <f t="shared" si="256"/>
        <v>0</v>
      </c>
      <c r="AC123" s="106">
        <f t="shared" si="256"/>
        <v>0</v>
      </c>
      <c r="AD123" s="106">
        <f t="shared" si="256"/>
        <v>0</v>
      </c>
      <c r="AE123" s="106">
        <f t="shared" si="256"/>
        <v>0</v>
      </c>
      <c r="AF123" s="106">
        <f t="shared" si="256"/>
        <v>0</v>
      </c>
      <c r="AG123" s="106">
        <f t="shared" si="256"/>
        <v>0</v>
      </c>
      <c r="AH123" s="106">
        <f t="shared" si="256"/>
        <v>0</v>
      </c>
      <c r="AI123" s="106">
        <f t="shared" si="256"/>
        <v>0</v>
      </c>
      <c r="AJ123" s="106">
        <f t="shared" si="256"/>
        <v>0</v>
      </c>
      <c r="AK123" s="106">
        <f t="shared" si="256"/>
        <v>0</v>
      </c>
      <c r="AL123" s="106">
        <f t="shared" si="256"/>
        <v>0</v>
      </c>
      <c r="AM123" s="106">
        <f t="shared" si="256"/>
        <v>0</v>
      </c>
      <c r="AN123" s="106">
        <f t="shared" si="256"/>
        <v>0</v>
      </c>
      <c r="AO123" s="106">
        <f t="shared" si="256"/>
        <v>0</v>
      </c>
      <c r="AP123" s="106">
        <f t="shared" si="256"/>
        <v>0</v>
      </c>
      <c r="AQ123" s="106">
        <f t="shared" si="256"/>
        <v>0</v>
      </c>
      <c r="AR123" s="106">
        <f t="shared" si="256"/>
        <v>0</v>
      </c>
      <c r="AS123" s="106">
        <f t="shared" si="256"/>
        <v>0</v>
      </c>
      <c r="AT123" s="106">
        <f t="shared" si="256"/>
        <v>0</v>
      </c>
      <c r="AU123" s="106">
        <f t="shared" si="256"/>
        <v>0</v>
      </c>
      <c r="AV123" s="106">
        <f t="shared" si="256"/>
        <v>0</v>
      </c>
      <c r="AW123" s="106">
        <f t="shared" si="256"/>
        <v>0</v>
      </c>
      <c r="AX123" s="106">
        <f t="shared" si="256"/>
        <v>0</v>
      </c>
      <c r="AY123" s="106">
        <f t="shared" si="256"/>
        <v>0</v>
      </c>
      <c r="AZ123" s="106">
        <f t="shared" si="256"/>
        <v>0</v>
      </c>
      <c r="BA123" s="106">
        <f t="shared" si="256"/>
        <v>0</v>
      </c>
      <c r="BB123" s="106">
        <f t="shared" si="256"/>
        <v>0</v>
      </c>
      <c r="BC123" s="106">
        <f t="shared" si="256"/>
        <v>0</v>
      </c>
      <c r="BD123" s="106">
        <f t="shared" si="256"/>
        <v>0</v>
      </c>
      <c r="BE123" s="106">
        <f t="shared" si="256"/>
        <v>0</v>
      </c>
      <c r="BF123" s="106">
        <f t="shared" si="256"/>
        <v>0</v>
      </c>
      <c r="BG123" s="106">
        <f t="shared" si="256"/>
        <v>0</v>
      </c>
      <c r="BH123" s="106">
        <f t="shared" si="256"/>
        <v>0</v>
      </c>
      <c r="BI123" s="106">
        <f t="shared" si="256"/>
        <v>0</v>
      </c>
      <c r="BJ123" s="106">
        <f t="shared" si="256"/>
        <v>0</v>
      </c>
      <c r="BK123" s="106">
        <f t="shared" si="256"/>
        <v>0</v>
      </c>
      <c r="BL123" s="106">
        <f t="shared" si="256"/>
        <v>0</v>
      </c>
      <c r="BM123" s="106">
        <f t="shared" si="256"/>
        <v>0</v>
      </c>
      <c r="BN123" s="106">
        <f t="shared" si="256"/>
        <v>0</v>
      </c>
      <c r="BO123" s="106">
        <f t="shared" si="256"/>
        <v>0</v>
      </c>
      <c r="BP123" s="106">
        <f t="shared" si="256"/>
        <v>0</v>
      </c>
      <c r="BQ123" s="106">
        <f t="shared" si="256"/>
        <v>0</v>
      </c>
      <c r="BR123" s="106">
        <f t="shared" si="256"/>
        <v>0</v>
      </c>
      <c r="BS123" s="106">
        <f t="shared" ref="BS123:ED123" si="257">SUM(BS119:BS122)</f>
        <v>0</v>
      </c>
      <c r="BT123" s="106">
        <f t="shared" si="257"/>
        <v>0</v>
      </c>
      <c r="BU123" s="106">
        <f t="shared" si="257"/>
        <v>0</v>
      </c>
      <c r="BV123" s="106">
        <f t="shared" si="257"/>
        <v>0</v>
      </c>
      <c r="BW123" s="106">
        <f t="shared" si="257"/>
        <v>0</v>
      </c>
      <c r="BX123" s="106">
        <f t="shared" si="257"/>
        <v>0</v>
      </c>
      <c r="BY123" s="106">
        <f t="shared" si="257"/>
        <v>0</v>
      </c>
      <c r="BZ123" s="106">
        <f t="shared" si="257"/>
        <v>0</v>
      </c>
      <c r="CA123" s="106">
        <f t="shared" si="257"/>
        <v>0</v>
      </c>
      <c r="CB123" s="106">
        <f t="shared" si="257"/>
        <v>0</v>
      </c>
      <c r="CC123" s="106">
        <f t="shared" si="257"/>
        <v>0</v>
      </c>
      <c r="CD123" s="106">
        <f t="shared" si="257"/>
        <v>0</v>
      </c>
      <c r="CE123" s="106">
        <f t="shared" si="257"/>
        <v>0</v>
      </c>
      <c r="CF123" s="106">
        <f t="shared" si="257"/>
        <v>0</v>
      </c>
      <c r="CG123" s="106">
        <f t="shared" si="257"/>
        <v>0</v>
      </c>
      <c r="CH123" s="106">
        <f t="shared" si="257"/>
        <v>0</v>
      </c>
      <c r="CI123" s="106">
        <f t="shared" si="257"/>
        <v>0</v>
      </c>
      <c r="CJ123" s="106">
        <f t="shared" si="257"/>
        <v>0</v>
      </c>
      <c r="CK123" s="106">
        <f t="shared" si="257"/>
        <v>0</v>
      </c>
      <c r="CL123" s="106">
        <f t="shared" si="257"/>
        <v>0</v>
      </c>
      <c r="CM123" s="106">
        <f t="shared" si="257"/>
        <v>0</v>
      </c>
      <c r="CN123" s="106">
        <f t="shared" si="257"/>
        <v>0</v>
      </c>
      <c r="CO123" s="106">
        <f t="shared" si="257"/>
        <v>0</v>
      </c>
      <c r="CP123" s="106">
        <f t="shared" si="257"/>
        <v>0</v>
      </c>
      <c r="CQ123" s="106">
        <f t="shared" si="257"/>
        <v>0</v>
      </c>
      <c r="CR123" s="106">
        <f t="shared" si="257"/>
        <v>0</v>
      </c>
      <c r="CS123" s="106">
        <f t="shared" si="257"/>
        <v>0</v>
      </c>
      <c r="CT123" s="106">
        <f t="shared" si="257"/>
        <v>0</v>
      </c>
      <c r="CU123" s="106">
        <f t="shared" si="257"/>
        <v>0</v>
      </c>
      <c r="CV123" s="106">
        <f t="shared" si="257"/>
        <v>0</v>
      </c>
      <c r="CW123" s="106">
        <f t="shared" si="257"/>
        <v>0</v>
      </c>
      <c r="CX123" s="106">
        <f t="shared" si="257"/>
        <v>0</v>
      </c>
      <c r="CY123" s="106">
        <f t="shared" si="257"/>
        <v>0</v>
      </c>
      <c r="CZ123" s="106">
        <f t="shared" si="257"/>
        <v>0</v>
      </c>
      <c r="DA123" s="106">
        <f t="shared" si="257"/>
        <v>0</v>
      </c>
      <c r="DB123" s="106">
        <f t="shared" si="257"/>
        <v>0</v>
      </c>
      <c r="DC123" s="106">
        <f t="shared" si="257"/>
        <v>0</v>
      </c>
      <c r="DD123" s="106">
        <f t="shared" si="257"/>
        <v>0</v>
      </c>
      <c r="DE123" s="106">
        <f t="shared" si="257"/>
        <v>0</v>
      </c>
      <c r="DF123" s="106">
        <f t="shared" si="257"/>
        <v>0</v>
      </c>
      <c r="DG123" s="106">
        <f t="shared" si="257"/>
        <v>0</v>
      </c>
      <c r="DH123" s="106">
        <f t="shared" si="257"/>
        <v>0</v>
      </c>
      <c r="DI123" s="106">
        <f t="shared" si="257"/>
        <v>0</v>
      </c>
      <c r="DJ123" s="106">
        <f t="shared" si="257"/>
        <v>0</v>
      </c>
      <c r="DK123" s="106">
        <f t="shared" si="257"/>
        <v>0</v>
      </c>
      <c r="DL123" s="106">
        <f t="shared" si="257"/>
        <v>0</v>
      </c>
      <c r="DM123" s="106">
        <f t="shared" si="257"/>
        <v>0</v>
      </c>
      <c r="DN123" s="106">
        <f t="shared" si="257"/>
        <v>0</v>
      </c>
      <c r="DO123" s="106">
        <f t="shared" si="257"/>
        <v>0</v>
      </c>
      <c r="DP123" s="106">
        <f t="shared" si="257"/>
        <v>0</v>
      </c>
      <c r="DQ123" s="106">
        <f t="shared" si="257"/>
        <v>0</v>
      </c>
      <c r="DR123" s="106">
        <f t="shared" si="257"/>
        <v>0</v>
      </c>
      <c r="DS123" s="106">
        <f t="shared" si="257"/>
        <v>0</v>
      </c>
      <c r="DT123" s="106">
        <f t="shared" si="257"/>
        <v>0</v>
      </c>
      <c r="DU123" s="106">
        <f t="shared" si="257"/>
        <v>0</v>
      </c>
      <c r="DV123" s="106">
        <f t="shared" si="257"/>
        <v>0</v>
      </c>
      <c r="DW123" s="106">
        <f t="shared" si="257"/>
        <v>0</v>
      </c>
      <c r="DX123" s="106">
        <f t="shared" si="257"/>
        <v>0</v>
      </c>
      <c r="DY123" s="106">
        <f t="shared" si="257"/>
        <v>0</v>
      </c>
      <c r="DZ123" s="106">
        <f t="shared" si="257"/>
        <v>0</v>
      </c>
      <c r="EA123" s="106">
        <f t="shared" si="257"/>
        <v>0</v>
      </c>
      <c r="EB123" s="106">
        <f t="shared" si="257"/>
        <v>0</v>
      </c>
      <c r="EC123" s="106">
        <f t="shared" si="257"/>
        <v>0</v>
      </c>
      <c r="ED123" s="106">
        <f t="shared" si="257"/>
        <v>0</v>
      </c>
      <c r="EE123" s="106">
        <f t="shared" ref="EE123:FT123" si="258">SUM(EE119:EE122)</f>
        <v>0</v>
      </c>
      <c r="EF123" s="106">
        <f t="shared" si="258"/>
        <v>0</v>
      </c>
      <c r="EG123" s="106">
        <f t="shared" si="258"/>
        <v>0</v>
      </c>
      <c r="EH123" s="106">
        <f t="shared" si="258"/>
        <v>0</v>
      </c>
      <c r="EI123" s="106">
        <f t="shared" si="258"/>
        <v>0</v>
      </c>
      <c r="EJ123" s="106">
        <f t="shared" si="258"/>
        <v>0</v>
      </c>
      <c r="EK123" s="106">
        <f t="shared" si="258"/>
        <v>0</v>
      </c>
      <c r="EL123" s="106">
        <f t="shared" si="258"/>
        <v>0</v>
      </c>
      <c r="EM123" s="106">
        <f t="shared" si="258"/>
        <v>0</v>
      </c>
      <c r="EN123" s="106">
        <f t="shared" si="258"/>
        <v>0</v>
      </c>
      <c r="EO123" s="106">
        <f t="shared" si="258"/>
        <v>0</v>
      </c>
      <c r="EP123" s="106">
        <f t="shared" si="258"/>
        <v>0</v>
      </c>
      <c r="EQ123" s="106">
        <f t="shared" si="258"/>
        <v>0</v>
      </c>
      <c r="ER123" s="106">
        <f t="shared" si="258"/>
        <v>0</v>
      </c>
      <c r="ES123" s="106">
        <f t="shared" si="258"/>
        <v>0</v>
      </c>
      <c r="ET123" s="106">
        <f t="shared" si="258"/>
        <v>0</v>
      </c>
      <c r="EU123" s="106">
        <f t="shared" si="258"/>
        <v>0</v>
      </c>
      <c r="EV123" s="106">
        <f t="shared" si="258"/>
        <v>0</v>
      </c>
      <c r="EW123" s="106">
        <f t="shared" si="258"/>
        <v>0</v>
      </c>
      <c r="EX123" s="106">
        <f t="shared" si="258"/>
        <v>0</v>
      </c>
      <c r="EY123" s="106">
        <f t="shared" si="258"/>
        <v>0</v>
      </c>
      <c r="EZ123" s="106">
        <f t="shared" si="258"/>
        <v>0</v>
      </c>
      <c r="FA123" s="106">
        <f t="shared" si="258"/>
        <v>0</v>
      </c>
      <c r="FB123" s="106">
        <f t="shared" si="258"/>
        <v>0</v>
      </c>
      <c r="FC123" s="106">
        <f t="shared" si="258"/>
        <v>0</v>
      </c>
      <c r="FD123" s="106">
        <f t="shared" si="258"/>
        <v>0</v>
      </c>
      <c r="FE123" s="106">
        <f t="shared" si="258"/>
        <v>0</v>
      </c>
      <c r="FF123" s="106">
        <f t="shared" si="258"/>
        <v>0</v>
      </c>
      <c r="FG123" s="106">
        <f t="shared" si="258"/>
        <v>0</v>
      </c>
      <c r="FH123" s="106">
        <f t="shared" si="258"/>
        <v>0</v>
      </c>
      <c r="FI123" s="106">
        <f t="shared" si="258"/>
        <v>0</v>
      </c>
      <c r="FJ123" s="106">
        <f t="shared" si="258"/>
        <v>0</v>
      </c>
      <c r="FK123" s="106">
        <f t="shared" si="258"/>
        <v>0</v>
      </c>
      <c r="FL123" s="106">
        <f t="shared" si="258"/>
        <v>0</v>
      </c>
      <c r="FM123" s="106">
        <f t="shared" si="258"/>
        <v>0</v>
      </c>
      <c r="FN123" s="106">
        <f t="shared" si="258"/>
        <v>0</v>
      </c>
      <c r="FO123" s="106">
        <f t="shared" si="258"/>
        <v>0</v>
      </c>
      <c r="FP123" s="106">
        <f t="shared" si="258"/>
        <v>0</v>
      </c>
      <c r="FQ123" s="106">
        <f t="shared" si="258"/>
        <v>0</v>
      </c>
      <c r="FR123" s="106">
        <f t="shared" si="258"/>
        <v>0</v>
      </c>
      <c r="FS123" s="106">
        <f t="shared" si="258"/>
        <v>0</v>
      </c>
      <c r="FT123" s="106">
        <f t="shared" si="258"/>
        <v>0</v>
      </c>
      <c r="FV123" s="106">
        <f t="shared" ref="FV123" si="259">SUM(FV119:FV122)</f>
        <v>0</v>
      </c>
    </row>
    <row r="124" spans="2:183" ht="15.75" thickTop="1">
      <c r="B124" s="129"/>
    </row>
    <row r="125" spans="2:183">
      <c r="B125" s="129"/>
      <c r="D125" s="98" t="s">
        <v>48</v>
      </c>
    </row>
    <row r="126" spans="2:183">
      <c r="B126" s="129"/>
      <c r="D126" t="s">
        <v>46</v>
      </c>
      <c r="F126" s="145" t="str">
        <f t="shared" ref="F126:BQ129" si="260">IF(F$4&lt;$E$3,"",SUMIFS($F119:$FS119,$F$5:$FS$5,"&lt;="&amp;F$5,$F$5:$FS$5,"&gt;"&amp;(F$5-$E$3)))</f>
        <v/>
      </c>
      <c r="G126" s="145" t="str">
        <f t="shared" si="260"/>
        <v/>
      </c>
      <c r="H126" s="145" t="str">
        <f t="shared" si="260"/>
        <v/>
      </c>
      <c r="I126" s="145" t="str">
        <f t="shared" si="260"/>
        <v/>
      </c>
      <c r="J126" s="145" t="str">
        <f t="shared" si="260"/>
        <v/>
      </c>
      <c r="K126" s="145" t="str">
        <f t="shared" si="260"/>
        <v/>
      </c>
      <c r="L126" s="145" t="str">
        <f t="shared" si="260"/>
        <v/>
      </c>
      <c r="M126" s="145" t="str">
        <f t="shared" si="260"/>
        <v/>
      </c>
      <c r="N126" s="145" t="str">
        <f t="shared" si="260"/>
        <v/>
      </c>
      <c r="O126" s="145" t="str">
        <f t="shared" si="260"/>
        <v/>
      </c>
      <c r="P126" s="145" t="str">
        <f t="shared" si="260"/>
        <v/>
      </c>
      <c r="Q126" s="145" t="str">
        <f t="shared" si="260"/>
        <v/>
      </c>
      <c r="R126" s="145" t="str">
        <f t="shared" si="260"/>
        <v/>
      </c>
      <c r="S126" s="145" t="str">
        <f t="shared" si="260"/>
        <v/>
      </c>
      <c r="T126" s="145" t="str">
        <f t="shared" si="260"/>
        <v/>
      </c>
      <c r="U126" s="145" t="str">
        <f t="shared" si="260"/>
        <v/>
      </c>
      <c r="V126" s="145" t="str">
        <f t="shared" si="260"/>
        <v/>
      </c>
      <c r="W126" s="145" t="str">
        <f t="shared" si="260"/>
        <v/>
      </c>
      <c r="X126" s="145" t="str">
        <f t="shared" si="260"/>
        <v/>
      </c>
      <c r="Y126" s="145" t="str">
        <f t="shared" si="260"/>
        <v/>
      </c>
      <c r="Z126" s="145" t="str">
        <f t="shared" si="260"/>
        <v/>
      </c>
      <c r="AA126" s="145" t="str">
        <f t="shared" si="260"/>
        <v/>
      </c>
      <c r="AB126" s="145" t="str">
        <f t="shared" si="260"/>
        <v/>
      </c>
      <c r="AC126" s="145" t="str">
        <f t="shared" si="260"/>
        <v/>
      </c>
      <c r="AD126" s="145" t="str">
        <f t="shared" si="260"/>
        <v/>
      </c>
      <c r="AE126" s="145" t="str">
        <f t="shared" si="260"/>
        <v/>
      </c>
      <c r="AF126" s="145" t="str">
        <f t="shared" si="260"/>
        <v/>
      </c>
      <c r="AG126" s="145" t="str">
        <f t="shared" si="260"/>
        <v/>
      </c>
      <c r="AH126" s="145" t="str">
        <f t="shared" si="260"/>
        <v/>
      </c>
      <c r="AI126" s="145" t="str">
        <f t="shared" si="260"/>
        <v/>
      </c>
      <c r="AJ126" s="145" t="str">
        <f t="shared" si="260"/>
        <v/>
      </c>
      <c r="AK126" s="145" t="str">
        <f t="shared" si="260"/>
        <v/>
      </c>
      <c r="AL126" s="145" t="str">
        <f t="shared" si="260"/>
        <v/>
      </c>
      <c r="AM126" s="145" t="str">
        <f t="shared" si="260"/>
        <v/>
      </c>
      <c r="AN126" s="145" t="str">
        <f t="shared" si="260"/>
        <v/>
      </c>
      <c r="AO126" s="145" t="str">
        <f t="shared" si="260"/>
        <v/>
      </c>
      <c r="AP126" s="145" t="str">
        <f t="shared" si="260"/>
        <v/>
      </c>
      <c r="AQ126" s="145" t="str">
        <f t="shared" si="260"/>
        <v/>
      </c>
      <c r="AR126" s="145" t="str">
        <f t="shared" si="260"/>
        <v/>
      </c>
      <c r="AS126" s="145" t="str">
        <f t="shared" si="260"/>
        <v/>
      </c>
      <c r="AT126" s="145" t="str">
        <f t="shared" si="260"/>
        <v/>
      </c>
      <c r="AU126" s="145" t="str">
        <f t="shared" si="260"/>
        <v/>
      </c>
      <c r="AV126" s="145" t="str">
        <f t="shared" si="260"/>
        <v/>
      </c>
      <c r="AW126" s="145" t="str">
        <f t="shared" si="260"/>
        <v/>
      </c>
      <c r="AX126" s="145" t="str">
        <f t="shared" si="260"/>
        <v/>
      </c>
      <c r="AY126" s="145" t="str">
        <f t="shared" si="260"/>
        <v/>
      </c>
      <c r="AZ126" s="145" t="str">
        <f t="shared" si="260"/>
        <v/>
      </c>
      <c r="BA126" s="145" t="str">
        <f t="shared" si="260"/>
        <v/>
      </c>
      <c r="BB126" s="145" t="str">
        <f t="shared" si="260"/>
        <v/>
      </c>
      <c r="BC126" s="145" t="str">
        <f t="shared" si="260"/>
        <v/>
      </c>
      <c r="BD126" s="145" t="str">
        <f t="shared" si="260"/>
        <v/>
      </c>
      <c r="BE126" s="145" t="str">
        <f t="shared" si="260"/>
        <v/>
      </c>
      <c r="BF126" s="145" t="str">
        <f t="shared" si="260"/>
        <v/>
      </c>
      <c r="BG126" s="145" t="str">
        <f t="shared" si="260"/>
        <v/>
      </c>
      <c r="BH126" s="145" t="str">
        <f t="shared" si="260"/>
        <v/>
      </c>
      <c r="BI126" s="145" t="str">
        <f t="shared" si="260"/>
        <v/>
      </c>
      <c r="BJ126" s="145" t="str">
        <f t="shared" si="260"/>
        <v/>
      </c>
      <c r="BK126" s="145" t="str">
        <f t="shared" si="260"/>
        <v/>
      </c>
      <c r="BL126" s="145" t="str">
        <f t="shared" si="260"/>
        <v/>
      </c>
      <c r="BM126" s="145" t="str">
        <f t="shared" si="260"/>
        <v/>
      </c>
      <c r="BN126" s="145" t="str">
        <f t="shared" si="260"/>
        <v/>
      </c>
      <c r="BO126" s="145" t="str">
        <f t="shared" si="260"/>
        <v/>
      </c>
      <c r="BP126" s="145" t="str">
        <f t="shared" si="260"/>
        <v/>
      </c>
      <c r="BQ126" s="145" t="str">
        <f t="shared" si="260"/>
        <v/>
      </c>
      <c r="BR126" s="145" t="str">
        <f t="shared" ref="BR126:DA130" si="261">IF(BR$4&lt;$E$3,"",SUMIFS($F119:$FS119,$F$5:$FS$5,"&lt;="&amp;BR$5,$F$5:$FS$5,"&gt;"&amp;(BR$5-$E$3)))</f>
        <v/>
      </c>
      <c r="BS126" s="145" t="str">
        <f t="shared" si="261"/>
        <v/>
      </c>
      <c r="BT126" s="145" t="str">
        <f t="shared" si="261"/>
        <v/>
      </c>
      <c r="BU126" s="145" t="str">
        <f t="shared" si="261"/>
        <v/>
      </c>
      <c r="BV126" s="145" t="str">
        <f t="shared" si="261"/>
        <v/>
      </c>
      <c r="BW126" s="145" t="str">
        <f t="shared" si="261"/>
        <v/>
      </c>
      <c r="BX126" s="145" t="str">
        <f t="shared" si="261"/>
        <v/>
      </c>
      <c r="BY126" s="145" t="str">
        <f t="shared" si="261"/>
        <v/>
      </c>
      <c r="BZ126" s="145" t="str">
        <f t="shared" si="261"/>
        <v/>
      </c>
      <c r="CA126" s="145" t="str">
        <f t="shared" si="261"/>
        <v/>
      </c>
      <c r="CB126" s="145" t="str">
        <f t="shared" si="261"/>
        <v/>
      </c>
      <c r="CC126" s="145" t="str">
        <f t="shared" si="261"/>
        <v/>
      </c>
      <c r="CD126" s="145" t="str">
        <f t="shared" si="261"/>
        <v/>
      </c>
      <c r="CE126" s="145" t="str">
        <f t="shared" si="261"/>
        <v/>
      </c>
      <c r="CF126" s="145" t="str">
        <f t="shared" si="261"/>
        <v/>
      </c>
      <c r="CG126" s="145" t="str">
        <f t="shared" si="261"/>
        <v/>
      </c>
      <c r="CH126" s="145" t="str">
        <f t="shared" si="261"/>
        <v/>
      </c>
      <c r="CI126" s="145" t="str">
        <f t="shared" si="261"/>
        <v/>
      </c>
      <c r="CJ126" s="145" t="str">
        <f t="shared" si="261"/>
        <v/>
      </c>
      <c r="CK126" s="145" t="str">
        <f t="shared" si="261"/>
        <v/>
      </c>
      <c r="CL126" s="145" t="str">
        <f t="shared" si="261"/>
        <v/>
      </c>
      <c r="CM126" s="145" t="str">
        <f t="shared" si="261"/>
        <v/>
      </c>
      <c r="CN126" s="145" t="str">
        <f t="shared" si="261"/>
        <v/>
      </c>
      <c r="CO126" s="145" t="str">
        <f t="shared" si="261"/>
        <v/>
      </c>
      <c r="CP126" s="145" t="str">
        <f t="shared" si="261"/>
        <v/>
      </c>
      <c r="CQ126" s="145" t="str">
        <f t="shared" si="261"/>
        <v/>
      </c>
      <c r="CR126" s="145" t="str">
        <f t="shared" si="261"/>
        <v/>
      </c>
      <c r="CS126" s="145" t="str">
        <f t="shared" si="261"/>
        <v/>
      </c>
      <c r="CT126" s="145" t="str">
        <f t="shared" si="261"/>
        <v/>
      </c>
      <c r="CU126" s="145" t="str">
        <f t="shared" si="261"/>
        <v/>
      </c>
      <c r="CV126" s="145" t="str">
        <f t="shared" si="261"/>
        <v/>
      </c>
      <c r="CW126" s="145" t="str">
        <f t="shared" si="261"/>
        <v/>
      </c>
      <c r="CX126" s="145" t="str">
        <f t="shared" si="261"/>
        <v/>
      </c>
      <c r="CY126" s="145" t="str">
        <f t="shared" si="261"/>
        <v/>
      </c>
      <c r="CZ126" s="145" t="str">
        <f t="shared" si="261"/>
        <v/>
      </c>
      <c r="DA126" s="145">
        <f>IF(DA$4&lt;$E$3,"",SUMIFS($F119:$FS119,$F$5:$FS$5,"&lt;="&amp;DA$5,$F$5:$FS$5,"&gt;"&amp;(DA$5-$E$3)))</f>
        <v>0</v>
      </c>
      <c r="DB126" s="145">
        <f t="shared" ref="DB126:FM129" si="262">IF(DB$4&lt;$E$3,"",SUMIFS($F119:$FS119,$F$5:$FS$5,"&lt;="&amp;DB$5,$F$5:$FS$5,"&gt;"&amp;(DB$5-$E$3)))</f>
        <v>0</v>
      </c>
      <c r="DC126" s="145">
        <f t="shared" si="262"/>
        <v>0</v>
      </c>
      <c r="DD126" s="145">
        <f t="shared" si="262"/>
        <v>0</v>
      </c>
      <c r="DE126" s="145">
        <f t="shared" si="262"/>
        <v>0</v>
      </c>
      <c r="DF126" s="145">
        <f t="shared" si="262"/>
        <v>0</v>
      </c>
      <c r="DG126" s="145">
        <f t="shared" si="262"/>
        <v>0</v>
      </c>
      <c r="DH126" s="145">
        <f t="shared" si="262"/>
        <v>0</v>
      </c>
      <c r="DI126" s="145">
        <f t="shared" si="262"/>
        <v>0</v>
      </c>
      <c r="DJ126" s="145">
        <f t="shared" si="262"/>
        <v>0</v>
      </c>
      <c r="DK126" s="145">
        <f t="shared" si="262"/>
        <v>0</v>
      </c>
      <c r="DL126" s="145">
        <f t="shared" si="262"/>
        <v>0</v>
      </c>
      <c r="DM126" s="145">
        <f t="shared" si="262"/>
        <v>0</v>
      </c>
      <c r="DN126" s="145">
        <f t="shared" si="262"/>
        <v>0</v>
      </c>
      <c r="DO126" s="145">
        <f t="shared" si="262"/>
        <v>0</v>
      </c>
      <c r="DP126" s="145">
        <f t="shared" si="262"/>
        <v>0</v>
      </c>
      <c r="DQ126" s="145">
        <f t="shared" si="262"/>
        <v>0</v>
      </c>
      <c r="DR126" s="145">
        <f t="shared" si="262"/>
        <v>0</v>
      </c>
      <c r="DS126" s="145">
        <f t="shared" si="262"/>
        <v>0</v>
      </c>
      <c r="DT126" s="145">
        <f t="shared" si="262"/>
        <v>0</v>
      </c>
      <c r="DU126" s="145">
        <f t="shared" si="262"/>
        <v>0</v>
      </c>
      <c r="DV126" s="145">
        <f t="shared" si="262"/>
        <v>0</v>
      </c>
      <c r="DW126" s="145">
        <f t="shared" si="262"/>
        <v>0</v>
      </c>
      <c r="DX126" s="145">
        <f t="shared" si="262"/>
        <v>0</v>
      </c>
      <c r="DY126" s="145">
        <f t="shared" si="262"/>
        <v>0</v>
      </c>
      <c r="DZ126" s="145">
        <f t="shared" si="262"/>
        <v>0</v>
      </c>
      <c r="EA126" s="145">
        <f t="shared" si="262"/>
        <v>0</v>
      </c>
      <c r="EB126" s="145">
        <f t="shared" si="262"/>
        <v>0</v>
      </c>
      <c r="EC126" s="145">
        <f t="shared" si="262"/>
        <v>0</v>
      </c>
      <c r="ED126" s="145">
        <f t="shared" si="262"/>
        <v>0</v>
      </c>
      <c r="EE126" s="145">
        <f t="shared" si="262"/>
        <v>0</v>
      </c>
      <c r="EF126" s="145">
        <f t="shared" si="262"/>
        <v>0</v>
      </c>
      <c r="EG126" s="145">
        <f t="shared" si="262"/>
        <v>0</v>
      </c>
      <c r="EH126" s="145">
        <f t="shared" si="262"/>
        <v>0</v>
      </c>
      <c r="EI126" s="145">
        <f t="shared" si="262"/>
        <v>0</v>
      </c>
      <c r="EJ126" s="145">
        <f t="shared" si="262"/>
        <v>0</v>
      </c>
      <c r="EK126" s="145">
        <f t="shared" si="262"/>
        <v>0</v>
      </c>
      <c r="EL126" s="145">
        <f t="shared" si="262"/>
        <v>0</v>
      </c>
      <c r="EM126" s="145">
        <f t="shared" si="262"/>
        <v>0</v>
      </c>
      <c r="EN126" s="145">
        <f t="shared" si="262"/>
        <v>0</v>
      </c>
      <c r="EO126" s="145">
        <f t="shared" si="262"/>
        <v>0</v>
      </c>
      <c r="EP126" s="145">
        <f t="shared" si="262"/>
        <v>0</v>
      </c>
      <c r="EQ126" s="145">
        <f t="shared" si="262"/>
        <v>0</v>
      </c>
      <c r="ER126" s="145">
        <f t="shared" si="262"/>
        <v>0</v>
      </c>
      <c r="ES126" s="145">
        <f t="shared" si="262"/>
        <v>0</v>
      </c>
      <c r="ET126" s="145">
        <f t="shared" si="262"/>
        <v>0</v>
      </c>
      <c r="EU126" s="145">
        <f t="shared" si="262"/>
        <v>0</v>
      </c>
      <c r="EV126" s="145">
        <f t="shared" si="262"/>
        <v>0</v>
      </c>
      <c r="EW126" s="145">
        <f t="shared" si="262"/>
        <v>0</v>
      </c>
      <c r="EX126" s="145">
        <f t="shared" si="262"/>
        <v>0</v>
      </c>
      <c r="EY126" s="145">
        <f t="shared" si="262"/>
        <v>0</v>
      </c>
      <c r="EZ126" s="145">
        <f t="shared" si="262"/>
        <v>0</v>
      </c>
      <c r="FA126" s="145">
        <f t="shared" si="262"/>
        <v>0</v>
      </c>
      <c r="FB126" s="145">
        <f t="shared" si="262"/>
        <v>0</v>
      </c>
      <c r="FC126" s="145">
        <f t="shared" si="262"/>
        <v>0</v>
      </c>
      <c r="FD126" s="145">
        <f t="shared" si="262"/>
        <v>0</v>
      </c>
      <c r="FE126" s="145">
        <f t="shared" si="262"/>
        <v>0</v>
      </c>
      <c r="FF126" s="145">
        <f t="shared" si="262"/>
        <v>0</v>
      </c>
      <c r="FG126" s="145">
        <f t="shared" si="262"/>
        <v>0</v>
      </c>
      <c r="FH126" s="145">
        <f t="shared" si="262"/>
        <v>0</v>
      </c>
      <c r="FI126" s="145">
        <f t="shared" si="262"/>
        <v>0</v>
      </c>
      <c r="FJ126" s="145">
        <f t="shared" si="262"/>
        <v>0</v>
      </c>
      <c r="FK126" s="145">
        <f t="shared" si="262"/>
        <v>0</v>
      </c>
      <c r="FL126" s="145">
        <f t="shared" si="262"/>
        <v>0</v>
      </c>
      <c r="FM126" s="145">
        <f t="shared" si="262"/>
        <v>0</v>
      </c>
      <c r="FN126" s="145">
        <f t="shared" ref="FN126:FS130" si="263">IF(FN$4&lt;$E$3,"",SUMIFS($F119:$FS119,$F$5:$FS$5,"&lt;="&amp;FN$5,$F$5:$FS$5,"&gt;"&amp;(FN$5-$E$3)))</f>
        <v>0</v>
      </c>
      <c r="FO126" s="145">
        <f t="shared" si="263"/>
        <v>0</v>
      </c>
      <c r="FP126" s="145">
        <f t="shared" si="263"/>
        <v>0</v>
      </c>
      <c r="FQ126" s="145">
        <f t="shared" si="263"/>
        <v>0</v>
      </c>
      <c r="FR126" s="145">
        <f t="shared" si="263"/>
        <v>0</v>
      </c>
      <c r="FS126" s="145">
        <f t="shared" si="263"/>
        <v>0</v>
      </c>
      <c r="FT126" s="145">
        <f>IF(FT$4&lt;$E$3,"",SUMIFS($F119:$FT119,$F$5:$FT$5,"&lt;="&amp;FT$5,$F$5:$FT$5,"&gt;"&amp;(FT$5-$E$3)))</f>
        <v>0</v>
      </c>
      <c r="FW126" s="145">
        <f>FS126</f>
        <v>0</v>
      </c>
      <c r="FX126" s="145">
        <f>MIN(F126:FS126)</f>
        <v>0</v>
      </c>
      <c r="FY126" s="145">
        <f>MAX(F126:FS126)</f>
        <v>0</v>
      </c>
      <c r="FZ126" s="145">
        <f>AVERAGE(F126:FS126)</f>
        <v>0</v>
      </c>
      <c r="GA126" s="145">
        <f>AVERAGE(EP126:FS126)</f>
        <v>0</v>
      </c>
    </row>
    <row r="127" spans="2:183">
      <c r="B127" s="129"/>
      <c r="D127" t="s">
        <v>47</v>
      </c>
      <c r="F127" s="145" t="str">
        <f t="shared" si="260"/>
        <v/>
      </c>
      <c r="G127" s="145" t="str">
        <f t="shared" si="260"/>
        <v/>
      </c>
      <c r="H127" s="145" t="str">
        <f t="shared" si="260"/>
        <v/>
      </c>
      <c r="I127" s="145" t="str">
        <f t="shared" si="260"/>
        <v/>
      </c>
      <c r="J127" s="145" t="str">
        <f t="shared" si="260"/>
        <v/>
      </c>
      <c r="K127" s="145" t="str">
        <f t="shared" si="260"/>
        <v/>
      </c>
      <c r="L127" s="145" t="str">
        <f t="shared" si="260"/>
        <v/>
      </c>
      <c r="M127" s="145" t="str">
        <f t="shared" si="260"/>
        <v/>
      </c>
      <c r="N127" s="145" t="str">
        <f t="shared" si="260"/>
        <v/>
      </c>
      <c r="O127" s="145" t="str">
        <f t="shared" si="260"/>
        <v/>
      </c>
      <c r="P127" s="145" t="str">
        <f t="shared" si="260"/>
        <v/>
      </c>
      <c r="Q127" s="145" t="str">
        <f t="shared" si="260"/>
        <v/>
      </c>
      <c r="R127" s="145" t="str">
        <f t="shared" si="260"/>
        <v/>
      </c>
      <c r="S127" s="145" t="str">
        <f t="shared" si="260"/>
        <v/>
      </c>
      <c r="T127" s="145" t="str">
        <f t="shared" si="260"/>
        <v/>
      </c>
      <c r="U127" s="145" t="str">
        <f t="shared" si="260"/>
        <v/>
      </c>
      <c r="V127" s="145" t="str">
        <f t="shared" si="260"/>
        <v/>
      </c>
      <c r="W127" s="145" t="str">
        <f t="shared" si="260"/>
        <v/>
      </c>
      <c r="X127" s="145" t="str">
        <f t="shared" si="260"/>
        <v/>
      </c>
      <c r="Y127" s="145" t="str">
        <f t="shared" si="260"/>
        <v/>
      </c>
      <c r="Z127" s="145" t="str">
        <f t="shared" si="260"/>
        <v/>
      </c>
      <c r="AA127" s="145" t="str">
        <f t="shared" si="260"/>
        <v/>
      </c>
      <c r="AB127" s="145" t="str">
        <f t="shared" si="260"/>
        <v/>
      </c>
      <c r="AC127" s="145" t="str">
        <f t="shared" si="260"/>
        <v/>
      </c>
      <c r="AD127" s="145" t="str">
        <f t="shared" si="260"/>
        <v/>
      </c>
      <c r="AE127" s="145" t="str">
        <f t="shared" si="260"/>
        <v/>
      </c>
      <c r="AF127" s="145" t="str">
        <f t="shared" si="260"/>
        <v/>
      </c>
      <c r="AG127" s="145" t="str">
        <f t="shared" si="260"/>
        <v/>
      </c>
      <c r="AH127" s="145" t="str">
        <f t="shared" si="260"/>
        <v/>
      </c>
      <c r="AI127" s="145" t="str">
        <f t="shared" si="260"/>
        <v/>
      </c>
      <c r="AJ127" s="145" t="str">
        <f t="shared" si="260"/>
        <v/>
      </c>
      <c r="AK127" s="145" t="str">
        <f t="shared" si="260"/>
        <v/>
      </c>
      <c r="AL127" s="145" t="str">
        <f t="shared" si="260"/>
        <v/>
      </c>
      <c r="AM127" s="145" t="str">
        <f t="shared" si="260"/>
        <v/>
      </c>
      <c r="AN127" s="145" t="str">
        <f t="shared" si="260"/>
        <v/>
      </c>
      <c r="AO127" s="145" t="str">
        <f t="shared" si="260"/>
        <v/>
      </c>
      <c r="AP127" s="145" t="str">
        <f t="shared" si="260"/>
        <v/>
      </c>
      <c r="AQ127" s="145" t="str">
        <f t="shared" si="260"/>
        <v/>
      </c>
      <c r="AR127" s="145" t="str">
        <f t="shared" si="260"/>
        <v/>
      </c>
      <c r="AS127" s="145" t="str">
        <f t="shared" si="260"/>
        <v/>
      </c>
      <c r="AT127" s="145" t="str">
        <f t="shared" si="260"/>
        <v/>
      </c>
      <c r="AU127" s="145" t="str">
        <f t="shared" si="260"/>
        <v/>
      </c>
      <c r="AV127" s="145" t="str">
        <f t="shared" si="260"/>
        <v/>
      </c>
      <c r="AW127" s="145" t="str">
        <f t="shared" si="260"/>
        <v/>
      </c>
      <c r="AX127" s="145" t="str">
        <f t="shared" si="260"/>
        <v/>
      </c>
      <c r="AY127" s="145" t="str">
        <f t="shared" si="260"/>
        <v/>
      </c>
      <c r="AZ127" s="145" t="str">
        <f t="shared" si="260"/>
        <v/>
      </c>
      <c r="BA127" s="145" t="str">
        <f t="shared" si="260"/>
        <v/>
      </c>
      <c r="BB127" s="145" t="str">
        <f t="shared" si="260"/>
        <v/>
      </c>
      <c r="BC127" s="145" t="str">
        <f t="shared" si="260"/>
        <v/>
      </c>
      <c r="BD127" s="145" t="str">
        <f t="shared" si="260"/>
        <v/>
      </c>
      <c r="BE127" s="145" t="str">
        <f t="shared" si="260"/>
        <v/>
      </c>
      <c r="BF127" s="145" t="str">
        <f t="shared" si="260"/>
        <v/>
      </c>
      <c r="BG127" s="145" t="str">
        <f t="shared" si="260"/>
        <v/>
      </c>
      <c r="BH127" s="145" t="str">
        <f t="shared" si="260"/>
        <v/>
      </c>
      <c r="BI127" s="145" t="str">
        <f t="shared" si="260"/>
        <v/>
      </c>
      <c r="BJ127" s="145" t="str">
        <f t="shared" si="260"/>
        <v/>
      </c>
      <c r="BK127" s="145" t="str">
        <f t="shared" si="260"/>
        <v/>
      </c>
      <c r="BL127" s="145" t="str">
        <f t="shared" si="260"/>
        <v/>
      </c>
      <c r="BM127" s="145" t="str">
        <f t="shared" si="260"/>
        <v/>
      </c>
      <c r="BN127" s="145" t="str">
        <f t="shared" si="260"/>
        <v/>
      </c>
      <c r="BO127" s="145" t="str">
        <f t="shared" si="260"/>
        <v/>
      </c>
      <c r="BP127" s="145" t="str">
        <f t="shared" si="260"/>
        <v/>
      </c>
      <c r="BQ127" s="145" t="str">
        <f t="shared" si="260"/>
        <v/>
      </c>
      <c r="BR127" s="145" t="str">
        <f t="shared" si="261"/>
        <v/>
      </c>
      <c r="BS127" s="145" t="str">
        <f t="shared" si="261"/>
        <v/>
      </c>
      <c r="BT127" s="145" t="str">
        <f t="shared" si="261"/>
        <v/>
      </c>
      <c r="BU127" s="145" t="str">
        <f t="shared" si="261"/>
        <v/>
      </c>
      <c r="BV127" s="145" t="str">
        <f t="shared" si="261"/>
        <v/>
      </c>
      <c r="BW127" s="145" t="str">
        <f t="shared" si="261"/>
        <v/>
      </c>
      <c r="BX127" s="145" t="str">
        <f t="shared" si="261"/>
        <v/>
      </c>
      <c r="BY127" s="145" t="str">
        <f t="shared" si="261"/>
        <v/>
      </c>
      <c r="BZ127" s="145" t="str">
        <f t="shared" si="261"/>
        <v/>
      </c>
      <c r="CA127" s="145" t="str">
        <f t="shared" si="261"/>
        <v/>
      </c>
      <c r="CB127" s="145" t="str">
        <f t="shared" si="261"/>
        <v/>
      </c>
      <c r="CC127" s="145" t="str">
        <f t="shared" si="261"/>
        <v/>
      </c>
      <c r="CD127" s="145" t="str">
        <f t="shared" si="261"/>
        <v/>
      </c>
      <c r="CE127" s="145" t="str">
        <f t="shared" si="261"/>
        <v/>
      </c>
      <c r="CF127" s="145" t="str">
        <f t="shared" si="261"/>
        <v/>
      </c>
      <c r="CG127" s="145" t="str">
        <f t="shared" si="261"/>
        <v/>
      </c>
      <c r="CH127" s="145" t="str">
        <f t="shared" si="261"/>
        <v/>
      </c>
      <c r="CI127" s="145" t="str">
        <f t="shared" si="261"/>
        <v/>
      </c>
      <c r="CJ127" s="145" t="str">
        <f t="shared" si="261"/>
        <v/>
      </c>
      <c r="CK127" s="145" t="str">
        <f t="shared" si="261"/>
        <v/>
      </c>
      <c r="CL127" s="145" t="str">
        <f t="shared" si="261"/>
        <v/>
      </c>
      <c r="CM127" s="145" t="str">
        <f t="shared" si="261"/>
        <v/>
      </c>
      <c r="CN127" s="145" t="str">
        <f t="shared" si="261"/>
        <v/>
      </c>
      <c r="CO127" s="145" t="str">
        <f t="shared" si="261"/>
        <v/>
      </c>
      <c r="CP127" s="145" t="str">
        <f t="shared" si="261"/>
        <v/>
      </c>
      <c r="CQ127" s="145" t="str">
        <f t="shared" si="261"/>
        <v/>
      </c>
      <c r="CR127" s="145" t="str">
        <f t="shared" si="261"/>
        <v/>
      </c>
      <c r="CS127" s="145" t="str">
        <f t="shared" si="261"/>
        <v/>
      </c>
      <c r="CT127" s="145" t="str">
        <f t="shared" si="261"/>
        <v/>
      </c>
      <c r="CU127" s="145" t="str">
        <f t="shared" si="261"/>
        <v/>
      </c>
      <c r="CV127" s="145" t="str">
        <f t="shared" si="261"/>
        <v/>
      </c>
      <c r="CW127" s="145" t="str">
        <f t="shared" si="261"/>
        <v/>
      </c>
      <c r="CX127" s="145" t="str">
        <f t="shared" si="261"/>
        <v/>
      </c>
      <c r="CY127" s="145" t="str">
        <f t="shared" si="261"/>
        <v/>
      </c>
      <c r="CZ127" s="145" t="str">
        <f t="shared" si="261"/>
        <v/>
      </c>
      <c r="DA127" s="145">
        <f>IF(DA$4&lt;$E$3,"",SUMIFS($F120:$FS120,$F$5:$FS$5,"&lt;="&amp;DA$5,$F$5:$FS$5,"&gt;"&amp;(DA$5-$E$3)))</f>
        <v>0</v>
      </c>
      <c r="DB127" s="145">
        <f t="shared" si="262"/>
        <v>0</v>
      </c>
      <c r="DC127" s="145">
        <f t="shared" si="262"/>
        <v>0</v>
      </c>
      <c r="DD127" s="145">
        <f t="shared" si="262"/>
        <v>0</v>
      </c>
      <c r="DE127" s="145">
        <f t="shared" si="262"/>
        <v>0</v>
      </c>
      <c r="DF127" s="145">
        <f t="shared" si="262"/>
        <v>0</v>
      </c>
      <c r="DG127" s="145">
        <f t="shared" si="262"/>
        <v>0</v>
      </c>
      <c r="DH127" s="145">
        <f t="shared" si="262"/>
        <v>0</v>
      </c>
      <c r="DI127" s="145">
        <f t="shared" si="262"/>
        <v>0</v>
      </c>
      <c r="DJ127" s="145">
        <f t="shared" si="262"/>
        <v>0</v>
      </c>
      <c r="DK127" s="145">
        <f t="shared" si="262"/>
        <v>0</v>
      </c>
      <c r="DL127" s="145">
        <f t="shared" si="262"/>
        <v>0</v>
      </c>
      <c r="DM127" s="145">
        <f t="shared" si="262"/>
        <v>0</v>
      </c>
      <c r="DN127" s="145">
        <f t="shared" si="262"/>
        <v>0</v>
      </c>
      <c r="DO127" s="145">
        <f t="shared" si="262"/>
        <v>0</v>
      </c>
      <c r="DP127" s="145">
        <f t="shared" si="262"/>
        <v>0</v>
      </c>
      <c r="DQ127" s="145">
        <f t="shared" si="262"/>
        <v>0</v>
      </c>
      <c r="DR127" s="145">
        <f t="shared" si="262"/>
        <v>0</v>
      </c>
      <c r="DS127" s="145">
        <f t="shared" si="262"/>
        <v>0</v>
      </c>
      <c r="DT127" s="145">
        <f t="shared" si="262"/>
        <v>0</v>
      </c>
      <c r="DU127" s="145">
        <f t="shared" si="262"/>
        <v>0</v>
      </c>
      <c r="DV127" s="145">
        <f t="shared" si="262"/>
        <v>0</v>
      </c>
      <c r="DW127" s="145">
        <f t="shared" si="262"/>
        <v>0</v>
      </c>
      <c r="DX127" s="145">
        <f t="shared" si="262"/>
        <v>0</v>
      </c>
      <c r="DY127" s="145">
        <f t="shared" si="262"/>
        <v>0</v>
      </c>
      <c r="DZ127" s="145">
        <f t="shared" si="262"/>
        <v>0</v>
      </c>
      <c r="EA127" s="145">
        <f t="shared" si="262"/>
        <v>0</v>
      </c>
      <c r="EB127" s="145">
        <f t="shared" si="262"/>
        <v>0</v>
      </c>
      <c r="EC127" s="145">
        <f t="shared" si="262"/>
        <v>0</v>
      </c>
      <c r="ED127" s="145">
        <f t="shared" si="262"/>
        <v>0</v>
      </c>
      <c r="EE127" s="145">
        <f t="shared" si="262"/>
        <v>0</v>
      </c>
      <c r="EF127" s="145">
        <f t="shared" si="262"/>
        <v>0</v>
      </c>
      <c r="EG127" s="145">
        <f t="shared" si="262"/>
        <v>0</v>
      </c>
      <c r="EH127" s="145">
        <f t="shared" si="262"/>
        <v>0</v>
      </c>
      <c r="EI127" s="145">
        <f t="shared" si="262"/>
        <v>0</v>
      </c>
      <c r="EJ127" s="145">
        <f t="shared" si="262"/>
        <v>0</v>
      </c>
      <c r="EK127" s="145">
        <f t="shared" si="262"/>
        <v>0</v>
      </c>
      <c r="EL127" s="145">
        <f t="shared" si="262"/>
        <v>0</v>
      </c>
      <c r="EM127" s="145">
        <f t="shared" si="262"/>
        <v>0</v>
      </c>
      <c r="EN127" s="145">
        <f t="shared" si="262"/>
        <v>0</v>
      </c>
      <c r="EO127" s="145">
        <f t="shared" si="262"/>
        <v>0</v>
      </c>
      <c r="EP127" s="145">
        <f t="shared" si="262"/>
        <v>0</v>
      </c>
      <c r="EQ127" s="145">
        <f t="shared" si="262"/>
        <v>0</v>
      </c>
      <c r="ER127" s="145">
        <f t="shared" si="262"/>
        <v>0</v>
      </c>
      <c r="ES127" s="145">
        <f t="shared" si="262"/>
        <v>0</v>
      </c>
      <c r="ET127" s="145">
        <f t="shared" si="262"/>
        <v>0</v>
      </c>
      <c r="EU127" s="145">
        <f t="shared" si="262"/>
        <v>0</v>
      </c>
      <c r="EV127" s="145">
        <f t="shared" si="262"/>
        <v>0</v>
      </c>
      <c r="EW127" s="145">
        <f t="shared" si="262"/>
        <v>0</v>
      </c>
      <c r="EX127" s="145">
        <f t="shared" si="262"/>
        <v>0</v>
      </c>
      <c r="EY127" s="145">
        <f t="shared" si="262"/>
        <v>0</v>
      </c>
      <c r="EZ127" s="145">
        <f t="shared" si="262"/>
        <v>0</v>
      </c>
      <c r="FA127" s="145">
        <f t="shared" si="262"/>
        <v>0</v>
      </c>
      <c r="FB127" s="145">
        <f t="shared" si="262"/>
        <v>0</v>
      </c>
      <c r="FC127" s="145">
        <f t="shared" si="262"/>
        <v>0</v>
      </c>
      <c r="FD127" s="145">
        <f t="shared" si="262"/>
        <v>0</v>
      </c>
      <c r="FE127" s="145">
        <f t="shared" si="262"/>
        <v>0</v>
      </c>
      <c r="FF127" s="145">
        <f t="shared" si="262"/>
        <v>0</v>
      </c>
      <c r="FG127" s="145">
        <f t="shared" si="262"/>
        <v>0</v>
      </c>
      <c r="FH127" s="145">
        <f t="shared" si="262"/>
        <v>0</v>
      </c>
      <c r="FI127" s="145">
        <f t="shared" si="262"/>
        <v>0</v>
      </c>
      <c r="FJ127" s="145">
        <f t="shared" si="262"/>
        <v>0</v>
      </c>
      <c r="FK127" s="145">
        <f t="shared" si="262"/>
        <v>0</v>
      </c>
      <c r="FL127" s="145">
        <f t="shared" si="262"/>
        <v>0</v>
      </c>
      <c r="FM127" s="145">
        <f t="shared" si="262"/>
        <v>0</v>
      </c>
      <c r="FN127" s="145">
        <f t="shared" si="263"/>
        <v>0</v>
      </c>
      <c r="FO127" s="145">
        <f t="shared" si="263"/>
        <v>0</v>
      </c>
      <c r="FP127" s="145">
        <f t="shared" si="263"/>
        <v>0</v>
      </c>
      <c r="FQ127" s="145">
        <f t="shared" si="263"/>
        <v>0</v>
      </c>
      <c r="FR127" s="145">
        <f t="shared" si="263"/>
        <v>0</v>
      </c>
      <c r="FS127" s="145">
        <f t="shared" si="263"/>
        <v>0</v>
      </c>
      <c r="FT127" s="145">
        <f t="shared" ref="FT127:FT130" si="264">IF(FT$4&lt;$E$3,"",SUMIFS($F120:$FT120,$F$5:$FT$5,"&lt;="&amp;FT$5,$F$5:$FT$5,"&gt;"&amp;(FT$5-$E$3)))</f>
        <v>0</v>
      </c>
      <c r="FW127" s="145">
        <f t="shared" ref="FW127:FW130" si="265">FS127</f>
        <v>0</v>
      </c>
      <c r="FX127" s="145">
        <f>MIN(F127:FS127)</f>
        <v>0</v>
      </c>
      <c r="FY127" s="145">
        <f>MAX(F127:FS127)</f>
        <v>0</v>
      </c>
      <c r="FZ127" s="145">
        <f>AVERAGE(F127:FS127)</f>
        <v>0</v>
      </c>
      <c r="GA127" s="145">
        <f>AVERAGE(EP127:FS127)</f>
        <v>0</v>
      </c>
    </row>
    <row r="128" spans="2:183">
      <c r="B128" s="129"/>
      <c r="D128" t="s">
        <v>33</v>
      </c>
      <c r="F128" s="145" t="str">
        <f t="shared" si="260"/>
        <v/>
      </c>
      <c r="G128" s="145" t="str">
        <f t="shared" si="260"/>
        <v/>
      </c>
      <c r="H128" s="145" t="str">
        <f t="shared" si="260"/>
        <v/>
      </c>
      <c r="I128" s="145" t="str">
        <f t="shared" si="260"/>
        <v/>
      </c>
      <c r="J128" s="145" t="str">
        <f t="shared" si="260"/>
        <v/>
      </c>
      <c r="K128" s="145" t="str">
        <f t="shared" si="260"/>
        <v/>
      </c>
      <c r="L128" s="145" t="str">
        <f t="shared" si="260"/>
        <v/>
      </c>
      <c r="M128" s="145" t="str">
        <f t="shared" si="260"/>
        <v/>
      </c>
      <c r="N128" s="145" t="str">
        <f t="shared" si="260"/>
        <v/>
      </c>
      <c r="O128" s="145" t="str">
        <f t="shared" si="260"/>
        <v/>
      </c>
      <c r="P128" s="145" t="str">
        <f t="shared" si="260"/>
        <v/>
      </c>
      <c r="Q128" s="145" t="str">
        <f t="shared" si="260"/>
        <v/>
      </c>
      <c r="R128" s="145" t="str">
        <f t="shared" si="260"/>
        <v/>
      </c>
      <c r="S128" s="145" t="str">
        <f t="shared" si="260"/>
        <v/>
      </c>
      <c r="T128" s="145" t="str">
        <f t="shared" si="260"/>
        <v/>
      </c>
      <c r="U128" s="145" t="str">
        <f t="shared" si="260"/>
        <v/>
      </c>
      <c r="V128" s="145" t="str">
        <f t="shared" si="260"/>
        <v/>
      </c>
      <c r="W128" s="145" t="str">
        <f t="shared" si="260"/>
        <v/>
      </c>
      <c r="X128" s="145" t="str">
        <f t="shared" si="260"/>
        <v/>
      </c>
      <c r="Y128" s="145" t="str">
        <f t="shared" si="260"/>
        <v/>
      </c>
      <c r="Z128" s="145" t="str">
        <f t="shared" si="260"/>
        <v/>
      </c>
      <c r="AA128" s="145" t="str">
        <f t="shared" si="260"/>
        <v/>
      </c>
      <c r="AB128" s="145" t="str">
        <f t="shared" si="260"/>
        <v/>
      </c>
      <c r="AC128" s="145" t="str">
        <f t="shared" si="260"/>
        <v/>
      </c>
      <c r="AD128" s="145" t="str">
        <f t="shared" si="260"/>
        <v/>
      </c>
      <c r="AE128" s="145" t="str">
        <f t="shared" si="260"/>
        <v/>
      </c>
      <c r="AF128" s="145" t="str">
        <f t="shared" si="260"/>
        <v/>
      </c>
      <c r="AG128" s="145" t="str">
        <f t="shared" si="260"/>
        <v/>
      </c>
      <c r="AH128" s="145" t="str">
        <f t="shared" si="260"/>
        <v/>
      </c>
      <c r="AI128" s="145" t="str">
        <f t="shared" si="260"/>
        <v/>
      </c>
      <c r="AJ128" s="145" t="str">
        <f t="shared" si="260"/>
        <v/>
      </c>
      <c r="AK128" s="145" t="str">
        <f t="shared" si="260"/>
        <v/>
      </c>
      <c r="AL128" s="145" t="str">
        <f t="shared" si="260"/>
        <v/>
      </c>
      <c r="AM128" s="145" t="str">
        <f t="shared" si="260"/>
        <v/>
      </c>
      <c r="AN128" s="145" t="str">
        <f t="shared" si="260"/>
        <v/>
      </c>
      <c r="AO128" s="145" t="str">
        <f t="shared" si="260"/>
        <v/>
      </c>
      <c r="AP128" s="145" t="str">
        <f t="shared" si="260"/>
        <v/>
      </c>
      <c r="AQ128" s="145" t="str">
        <f t="shared" si="260"/>
        <v/>
      </c>
      <c r="AR128" s="145" t="str">
        <f t="shared" si="260"/>
        <v/>
      </c>
      <c r="AS128" s="145" t="str">
        <f t="shared" si="260"/>
        <v/>
      </c>
      <c r="AT128" s="145" t="str">
        <f t="shared" si="260"/>
        <v/>
      </c>
      <c r="AU128" s="145" t="str">
        <f t="shared" si="260"/>
        <v/>
      </c>
      <c r="AV128" s="145" t="str">
        <f t="shared" si="260"/>
        <v/>
      </c>
      <c r="AW128" s="145" t="str">
        <f t="shared" si="260"/>
        <v/>
      </c>
      <c r="AX128" s="145" t="str">
        <f t="shared" si="260"/>
        <v/>
      </c>
      <c r="AY128" s="145" t="str">
        <f t="shared" si="260"/>
        <v/>
      </c>
      <c r="AZ128" s="145" t="str">
        <f t="shared" si="260"/>
        <v/>
      </c>
      <c r="BA128" s="145" t="str">
        <f t="shared" si="260"/>
        <v/>
      </c>
      <c r="BB128" s="145" t="str">
        <f t="shared" si="260"/>
        <v/>
      </c>
      <c r="BC128" s="145" t="str">
        <f t="shared" si="260"/>
        <v/>
      </c>
      <c r="BD128" s="145" t="str">
        <f t="shared" si="260"/>
        <v/>
      </c>
      <c r="BE128" s="145" t="str">
        <f t="shared" si="260"/>
        <v/>
      </c>
      <c r="BF128" s="145" t="str">
        <f t="shared" si="260"/>
        <v/>
      </c>
      <c r="BG128" s="145" t="str">
        <f t="shared" si="260"/>
        <v/>
      </c>
      <c r="BH128" s="145" t="str">
        <f t="shared" si="260"/>
        <v/>
      </c>
      <c r="BI128" s="145" t="str">
        <f t="shared" si="260"/>
        <v/>
      </c>
      <c r="BJ128" s="145" t="str">
        <f t="shared" si="260"/>
        <v/>
      </c>
      <c r="BK128" s="145" t="str">
        <f t="shared" si="260"/>
        <v/>
      </c>
      <c r="BL128" s="145" t="str">
        <f t="shared" si="260"/>
        <v/>
      </c>
      <c r="BM128" s="145" t="str">
        <f t="shared" si="260"/>
        <v/>
      </c>
      <c r="BN128" s="145" t="str">
        <f t="shared" si="260"/>
        <v/>
      </c>
      <c r="BO128" s="145" t="str">
        <f t="shared" si="260"/>
        <v/>
      </c>
      <c r="BP128" s="145" t="str">
        <f t="shared" si="260"/>
        <v/>
      </c>
      <c r="BQ128" s="145" t="str">
        <f t="shared" si="260"/>
        <v/>
      </c>
      <c r="BR128" s="145" t="str">
        <f t="shared" si="261"/>
        <v/>
      </c>
      <c r="BS128" s="145" t="str">
        <f t="shared" si="261"/>
        <v/>
      </c>
      <c r="BT128" s="145" t="str">
        <f t="shared" si="261"/>
        <v/>
      </c>
      <c r="BU128" s="145" t="str">
        <f t="shared" si="261"/>
        <v/>
      </c>
      <c r="BV128" s="145" t="str">
        <f t="shared" si="261"/>
        <v/>
      </c>
      <c r="BW128" s="145" t="str">
        <f t="shared" si="261"/>
        <v/>
      </c>
      <c r="BX128" s="145" t="str">
        <f t="shared" si="261"/>
        <v/>
      </c>
      <c r="BY128" s="145" t="str">
        <f t="shared" si="261"/>
        <v/>
      </c>
      <c r="BZ128" s="145" t="str">
        <f t="shared" si="261"/>
        <v/>
      </c>
      <c r="CA128" s="145" t="str">
        <f t="shared" si="261"/>
        <v/>
      </c>
      <c r="CB128" s="145" t="str">
        <f t="shared" si="261"/>
        <v/>
      </c>
      <c r="CC128" s="145" t="str">
        <f t="shared" si="261"/>
        <v/>
      </c>
      <c r="CD128" s="145" t="str">
        <f t="shared" si="261"/>
        <v/>
      </c>
      <c r="CE128" s="145" t="str">
        <f t="shared" si="261"/>
        <v/>
      </c>
      <c r="CF128" s="145" t="str">
        <f t="shared" si="261"/>
        <v/>
      </c>
      <c r="CG128" s="145" t="str">
        <f t="shared" si="261"/>
        <v/>
      </c>
      <c r="CH128" s="145" t="str">
        <f t="shared" si="261"/>
        <v/>
      </c>
      <c r="CI128" s="145" t="str">
        <f t="shared" si="261"/>
        <v/>
      </c>
      <c r="CJ128" s="145" t="str">
        <f t="shared" si="261"/>
        <v/>
      </c>
      <c r="CK128" s="145" t="str">
        <f t="shared" si="261"/>
        <v/>
      </c>
      <c r="CL128" s="145" t="str">
        <f t="shared" si="261"/>
        <v/>
      </c>
      <c r="CM128" s="145" t="str">
        <f t="shared" si="261"/>
        <v/>
      </c>
      <c r="CN128" s="145" t="str">
        <f t="shared" si="261"/>
        <v/>
      </c>
      <c r="CO128" s="145" t="str">
        <f t="shared" si="261"/>
        <v/>
      </c>
      <c r="CP128" s="145" t="str">
        <f t="shared" si="261"/>
        <v/>
      </c>
      <c r="CQ128" s="145" t="str">
        <f t="shared" si="261"/>
        <v/>
      </c>
      <c r="CR128" s="145" t="str">
        <f t="shared" si="261"/>
        <v/>
      </c>
      <c r="CS128" s="145" t="str">
        <f t="shared" si="261"/>
        <v/>
      </c>
      <c r="CT128" s="145" t="str">
        <f t="shared" si="261"/>
        <v/>
      </c>
      <c r="CU128" s="145" t="str">
        <f t="shared" si="261"/>
        <v/>
      </c>
      <c r="CV128" s="145" t="str">
        <f t="shared" si="261"/>
        <v/>
      </c>
      <c r="CW128" s="145" t="str">
        <f t="shared" si="261"/>
        <v/>
      </c>
      <c r="CX128" s="145" t="str">
        <f t="shared" si="261"/>
        <v/>
      </c>
      <c r="CY128" s="145" t="str">
        <f t="shared" si="261"/>
        <v/>
      </c>
      <c r="CZ128" s="145" t="str">
        <f t="shared" si="261"/>
        <v/>
      </c>
      <c r="DA128" s="145">
        <f>IF(DA$4&lt;$E$3,"",SUMIFS($F121:$FS121,$F$5:$FS$5,"&lt;="&amp;DA$5,$F$5:$FS$5,"&gt;"&amp;(DA$5-$E$3)))</f>
        <v>0</v>
      </c>
      <c r="DB128" s="145">
        <f t="shared" si="262"/>
        <v>0</v>
      </c>
      <c r="DC128" s="145">
        <f t="shared" si="262"/>
        <v>0</v>
      </c>
      <c r="DD128" s="145">
        <f t="shared" si="262"/>
        <v>0</v>
      </c>
      <c r="DE128" s="145">
        <f t="shared" si="262"/>
        <v>0</v>
      </c>
      <c r="DF128" s="145">
        <f t="shared" si="262"/>
        <v>0</v>
      </c>
      <c r="DG128" s="145">
        <f t="shared" si="262"/>
        <v>0</v>
      </c>
      <c r="DH128" s="145">
        <f t="shared" si="262"/>
        <v>0</v>
      </c>
      <c r="DI128" s="145">
        <f t="shared" si="262"/>
        <v>0</v>
      </c>
      <c r="DJ128" s="145">
        <f t="shared" si="262"/>
        <v>0</v>
      </c>
      <c r="DK128" s="145">
        <f t="shared" si="262"/>
        <v>0</v>
      </c>
      <c r="DL128" s="145">
        <f t="shared" si="262"/>
        <v>0</v>
      </c>
      <c r="DM128" s="145">
        <f t="shared" si="262"/>
        <v>0</v>
      </c>
      <c r="DN128" s="145">
        <f t="shared" si="262"/>
        <v>0</v>
      </c>
      <c r="DO128" s="145">
        <f t="shared" si="262"/>
        <v>0</v>
      </c>
      <c r="DP128" s="145">
        <f t="shared" si="262"/>
        <v>0</v>
      </c>
      <c r="DQ128" s="145">
        <f t="shared" si="262"/>
        <v>0</v>
      </c>
      <c r="DR128" s="145">
        <f t="shared" si="262"/>
        <v>0</v>
      </c>
      <c r="DS128" s="145">
        <f t="shared" si="262"/>
        <v>0</v>
      </c>
      <c r="DT128" s="145">
        <f t="shared" si="262"/>
        <v>0</v>
      </c>
      <c r="DU128" s="145">
        <f t="shared" si="262"/>
        <v>0</v>
      </c>
      <c r="DV128" s="145">
        <f t="shared" si="262"/>
        <v>0</v>
      </c>
      <c r="DW128" s="145">
        <f t="shared" si="262"/>
        <v>0</v>
      </c>
      <c r="DX128" s="145">
        <f t="shared" si="262"/>
        <v>0</v>
      </c>
      <c r="DY128" s="145">
        <f t="shared" si="262"/>
        <v>0</v>
      </c>
      <c r="DZ128" s="145">
        <f t="shared" si="262"/>
        <v>0</v>
      </c>
      <c r="EA128" s="145">
        <f t="shared" si="262"/>
        <v>0</v>
      </c>
      <c r="EB128" s="145">
        <f t="shared" si="262"/>
        <v>0</v>
      </c>
      <c r="EC128" s="145">
        <f t="shared" si="262"/>
        <v>0</v>
      </c>
      <c r="ED128" s="145">
        <f t="shared" si="262"/>
        <v>0</v>
      </c>
      <c r="EE128" s="145">
        <f t="shared" si="262"/>
        <v>0</v>
      </c>
      <c r="EF128" s="145">
        <f t="shared" si="262"/>
        <v>0</v>
      </c>
      <c r="EG128" s="145">
        <f t="shared" si="262"/>
        <v>0</v>
      </c>
      <c r="EH128" s="145">
        <f t="shared" si="262"/>
        <v>0</v>
      </c>
      <c r="EI128" s="145">
        <f t="shared" si="262"/>
        <v>0</v>
      </c>
      <c r="EJ128" s="145">
        <f t="shared" si="262"/>
        <v>0</v>
      </c>
      <c r="EK128" s="145">
        <f t="shared" si="262"/>
        <v>0</v>
      </c>
      <c r="EL128" s="145">
        <f t="shared" si="262"/>
        <v>0</v>
      </c>
      <c r="EM128" s="145">
        <f t="shared" si="262"/>
        <v>0</v>
      </c>
      <c r="EN128" s="145">
        <f t="shared" si="262"/>
        <v>0</v>
      </c>
      <c r="EO128" s="145">
        <f t="shared" si="262"/>
        <v>0</v>
      </c>
      <c r="EP128" s="145">
        <f t="shared" si="262"/>
        <v>0</v>
      </c>
      <c r="EQ128" s="145">
        <f t="shared" si="262"/>
        <v>0</v>
      </c>
      <c r="ER128" s="145">
        <f t="shared" si="262"/>
        <v>0</v>
      </c>
      <c r="ES128" s="145">
        <f t="shared" si="262"/>
        <v>0</v>
      </c>
      <c r="ET128" s="145">
        <f t="shared" si="262"/>
        <v>0</v>
      </c>
      <c r="EU128" s="145">
        <f t="shared" si="262"/>
        <v>0</v>
      </c>
      <c r="EV128" s="145">
        <f t="shared" si="262"/>
        <v>0</v>
      </c>
      <c r="EW128" s="145">
        <f t="shared" si="262"/>
        <v>0</v>
      </c>
      <c r="EX128" s="145">
        <f t="shared" si="262"/>
        <v>0</v>
      </c>
      <c r="EY128" s="145">
        <f t="shared" si="262"/>
        <v>0</v>
      </c>
      <c r="EZ128" s="145">
        <f t="shared" si="262"/>
        <v>0</v>
      </c>
      <c r="FA128" s="145">
        <f t="shared" si="262"/>
        <v>0</v>
      </c>
      <c r="FB128" s="145">
        <f t="shared" si="262"/>
        <v>0</v>
      </c>
      <c r="FC128" s="145">
        <f t="shared" si="262"/>
        <v>0</v>
      </c>
      <c r="FD128" s="145">
        <f t="shared" si="262"/>
        <v>0</v>
      </c>
      <c r="FE128" s="145">
        <f t="shared" si="262"/>
        <v>0</v>
      </c>
      <c r="FF128" s="145">
        <f t="shared" si="262"/>
        <v>0</v>
      </c>
      <c r="FG128" s="145">
        <f t="shared" si="262"/>
        <v>0</v>
      </c>
      <c r="FH128" s="145">
        <f t="shared" si="262"/>
        <v>0</v>
      </c>
      <c r="FI128" s="145">
        <f t="shared" si="262"/>
        <v>0</v>
      </c>
      <c r="FJ128" s="145">
        <f t="shared" si="262"/>
        <v>0</v>
      </c>
      <c r="FK128" s="145">
        <f t="shared" si="262"/>
        <v>0</v>
      </c>
      <c r="FL128" s="145">
        <f t="shared" si="262"/>
        <v>0</v>
      </c>
      <c r="FM128" s="145">
        <f t="shared" si="262"/>
        <v>0</v>
      </c>
      <c r="FN128" s="145">
        <f t="shared" si="263"/>
        <v>0</v>
      </c>
      <c r="FO128" s="145">
        <f t="shared" si="263"/>
        <v>0</v>
      </c>
      <c r="FP128" s="145">
        <f t="shared" si="263"/>
        <v>0</v>
      </c>
      <c r="FQ128" s="145">
        <f t="shared" si="263"/>
        <v>0</v>
      </c>
      <c r="FR128" s="145">
        <f t="shared" si="263"/>
        <v>0</v>
      </c>
      <c r="FS128" s="145">
        <f t="shared" si="263"/>
        <v>0</v>
      </c>
      <c r="FT128" s="145">
        <f t="shared" si="264"/>
        <v>0</v>
      </c>
      <c r="FW128" s="145">
        <f t="shared" si="265"/>
        <v>0</v>
      </c>
      <c r="FX128" s="145">
        <f>MIN(F128:FS128)</f>
        <v>0</v>
      </c>
      <c r="FY128" s="145">
        <f>MAX(F128:FS128)</f>
        <v>0</v>
      </c>
      <c r="FZ128" s="145">
        <f>AVERAGE(F128:FS128)</f>
        <v>0</v>
      </c>
      <c r="GA128" s="145">
        <f>AVERAGE(EP128:FS128)</f>
        <v>0</v>
      </c>
    </row>
    <row r="129" spans="2:183">
      <c r="B129" s="129"/>
      <c r="D129" t="s">
        <v>34</v>
      </c>
      <c r="F129" s="145" t="str">
        <f t="shared" si="260"/>
        <v/>
      </c>
      <c r="G129" s="145" t="str">
        <f t="shared" si="260"/>
        <v/>
      </c>
      <c r="H129" s="145" t="str">
        <f t="shared" si="260"/>
        <v/>
      </c>
      <c r="I129" s="145" t="str">
        <f t="shared" si="260"/>
        <v/>
      </c>
      <c r="J129" s="145" t="str">
        <f t="shared" si="260"/>
        <v/>
      </c>
      <c r="K129" s="145" t="str">
        <f t="shared" si="260"/>
        <v/>
      </c>
      <c r="L129" s="145" t="str">
        <f t="shared" si="260"/>
        <v/>
      </c>
      <c r="M129" s="145" t="str">
        <f t="shared" si="260"/>
        <v/>
      </c>
      <c r="N129" s="145" t="str">
        <f t="shared" si="260"/>
        <v/>
      </c>
      <c r="O129" s="145" t="str">
        <f t="shared" si="260"/>
        <v/>
      </c>
      <c r="P129" s="145" t="str">
        <f t="shared" si="260"/>
        <v/>
      </c>
      <c r="Q129" s="145" t="str">
        <f t="shared" si="260"/>
        <v/>
      </c>
      <c r="R129" s="145" t="str">
        <f t="shared" si="260"/>
        <v/>
      </c>
      <c r="S129" s="145" t="str">
        <f t="shared" si="260"/>
        <v/>
      </c>
      <c r="T129" s="145" t="str">
        <f t="shared" si="260"/>
        <v/>
      </c>
      <c r="U129" s="145" t="str">
        <f t="shared" si="260"/>
        <v/>
      </c>
      <c r="V129" s="145" t="str">
        <f t="shared" si="260"/>
        <v/>
      </c>
      <c r="W129" s="145" t="str">
        <f t="shared" si="260"/>
        <v/>
      </c>
      <c r="X129" s="145" t="str">
        <f t="shared" si="260"/>
        <v/>
      </c>
      <c r="Y129" s="145" t="str">
        <f t="shared" si="260"/>
        <v/>
      </c>
      <c r="Z129" s="145" t="str">
        <f t="shared" si="260"/>
        <v/>
      </c>
      <c r="AA129" s="145" t="str">
        <f t="shared" si="260"/>
        <v/>
      </c>
      <c r="AB129" s="145" t="str">
        <f t="shared" si="260"/>
        <v/>
      </c>
      <c r="AC129" s="145" t="str">
        <f t="shared" si="260"/>
        <v/>
      </c>
      <c r="AD129" s="145" t="str">
        <f t="shared" si="260"/>
        <v/>
      </c>
      <c r="AE129" s="145" t="str">
        <f t="shared" si="260"/>
        <v/>
      </c>
      <c r="AF129" s="145" t="str">
        <f t="shared" si="260"/>
        <v/>
      </c>
      <c r="AG129" s="145" t="str">
        <f t="shared" si="260"/>
        <v/>
      </c>
      <c r="AH129" s="145" t="str">
        <f t="shared" si="260"/>
        <v/>
      </c>
      <c r="AI129" s="145" t="str">
        <f t="shared" si="260"/>
        <v/>
      </c>
      <c r="AJ129" s="145" t="str">
        <f t="shared" si="260"/>
        <v/>
      </c>
      <c r="AK129" s="145" t="str">
        <f t="shared" si="260"/>
        <v/>
      </c>
      <c r="AL129" s="145" t="str">
        <f t="shared" si="260"/>
        <v/>
      </c>
      <c r="AM129" s="145" t="str">
        <f t="shared" si="260"/>
        <v/>
      </c>
      <c r="AN129" s="145" t="str">
        <f t="shared" si="260"/>
        <v/>
      </c>
      <c r="AO129" s="145" t="str">
        <f t="shared" si="260"/>
        <v/>
      </c>
      <c r="AP129" s="145" t="str">
        <f t="shared" si="260"/>
        <v/>
      </c>
      <c r="AQ129" s="145" t="str">
        <f t="shared" si="260"/>
        <v/>
      </c>
      <c r="AR129" s="145" t="str">
        <f t="shared" si="260"/>
        <v/>
      </c>
      <c r="AS129" s="145" t="str">
        <f t="shared" si="260"/>
        <v/>
      </c>
      <c r="AT129" s="145" t="str">
        <f t="shared" si="260"/>
        <v/>
      </c>
      <c r="AU129" s="145" t="str">
        <f t="shared" si="260"/>
        <v/>
      </c>
      <c r="AV129" s="145" t="str">
        <f t="shared" si="260"/>
        <v/>
      </c>
      <c r="AW129" s="145" t="str">
        <f t="shared" si="260"/>
        <v/>
      </c>
      <c r="AX129" s="145" t="str">
        <f t="shared" si="260"/>
        <v/>
      </c>
      <c r="AY129" s="145" t="str">
        <f t="shared" si="260"/>
        <v/>
      </c>
      <c r="AZ129" s="145" t="str">
        <f t="shared" si="260"/>
        <v/>
      </c>
      <c r="BA129" s="145" t="str">
        <f t="shared" si="260"/>
        <v/>
      </c>
      <c r="BB129" s="145" t="str">
        <f t="shared" si="260"/>
        <v/>
      </c>
      <c r="BC129" s="145" t="str">
        <f t="shared" si="260"/>
        <v/>
      </c>
      <c r="BD129" s="145" t="str">
        <f t="shared" si="260"/>
        <v/>
      </c>
      <c r="BE129" s="145" t="str">
        <f t="shared" si="260"/>
        <v/>
      </c>
      <c r="BF129" s="145" t="str">
        <f t="shared" si="260"/>
        <v/>
      </c>
      <c r="BG129" s="145" t="str">
        <f t="shared" si="260"/>
        <v/>
      </c>
      <c r="BH129" s="145" t="str">
        <f t="shared" si="260"/>
        <v/>
      </c>
      <c r="BI129" s="145" t="str">
        <f t="shared" si="260"/>
        <v/>
      </c>
      <c r="BJ129" s="145" t="str">
        <f t="shared" si="260"/>
        <v/>
      </c>
      <c r="BK129" s="145" t="str">
        <f t="shared" si="260"/>
        <v/>
      </c>
      <c r="BL129" s="145" t="str">
        <f t="shared" si="260"/>
        <v/>
      </c>
      <c r="BM129" s="145" t="str">
        <f t="shared" si="260"/>
        <v/>
      </c>
      <c r="BN129" s="145" t="str">
        <f t="shared" si="260"/>
        <v/>
      </c>
      <c r="BO129" s="145" t="str">
        <f t="shared" si="260"/>
        <v/>
      </c>
      <c r="BP129" s="145" t="str">
        <f t="shared" si="260"/>
        <v/>
      </c>
      <c r="BQ129" s="145" t="str">
        <f t="shared" ref="BQ129" si="266">IF(BQ$4&lt;$E$3,"",SUMIFS($F122:$FS122,$F$5:$FS$5,"&lt;="&amp;BQ$5,$F$5:$FS$5,"&gt;"&amp;(BQ$5-$E$3)))</f>
        <v/>
      </c>
      <c r="BR129" s="145" t="str">
        <f t="shared" si="261"/>
        <v/>
      </c>
      <c r="BS129" s="145" t="str">
        <f t="shared" si="261"/>
        <v/>
      </c>
      <c r="BT129" s="145" t="str">
        <f t="shared" si="261"/>
        <v/>
      </c>
      <c r="BU129" s="145" t="str">
        <f t="shared" si="261"/>
        <v/>
      </c>
      <c r="BV129" s="145" t="str">
        <f t="shared" si="261"/>
        <v/>
      </c>
      <c r="BW129" s="145" t="str">
        <f t="shared" si="261"/>
        <v/>
      </c>
      <c r="BX129" s="145" t="str">
        <f t="shared" si="261"/>
        <v/>
      </c>
      <c r="BY129" s="145" t="str">
        <f t="shared" si="261"/>
        <v/>
      </c>
      <c r="BZ129" s="145" t="str">
        <f t="shared" si="261"/>
        <v/>
      </c>
      <c r="CA129" s="145" t="str">
        <f t="shared" si="261"/>
        <v/>
      </c>
      <c r="CB129" s="145" t="str">
        <f t="shared" si="261"/>
        <v/>
      </c>
      <c r="CC129" s="145" t="str">
        <f t="shared" si="261"/>
        <v/>
      </c>
      <c r="CD129" s="145" t="str">
        <f t="shared" si="261"/>
        <v/>
      </c>
      <c r="CE129" s="145" t="str">
        <f t="shared" si="261"/>
        <v/>
      </c>
      <c r="CF129" s="145" t="str">
        <f t="shared" si="261"/>
        <v/>
      </c>
      <c r="CG129" s="145" t="str">
        <f t="shared" si="261"/>
        <v/>
      </c>
      <c r="CH129" s="145" t="str">
        <f t="shared" si="261"/>
        <v/>
      </c>
      <c r="CI129" s="145" t="str">
        <f t="shared" si="261"/>
        <v/>
      </c>
      <c r="CJ129" s="145" t="str">
        <f t="shared" si="261"/>
        <v/>
      </c>
      <c r="CK129" s="145" t="str">
        <f t="shared" si="261"/>
        <v/>
      </c>
      <c r="CL129" s="145" t="str">
        <f t="shared" si="261"/>
        <v/>
      </c>
      <c r="CM129" s="145" t="str">
        <f t="shared" si="261"/>
        <v/>
      </c>
      <c r="CN129" s="145" t="str">
        <f t="shared" si="261"/>
        <v/>
      </c>
      <c r="CO129" s="145" t="str">
        <f t="shared" si="261"/>
        <v/>
      </c>
      <c r="CP129" s="145" t="str">
        <f t="shared" si="261"/>
        <v/>
      </c>
      <c r="CQ129" s="145" t="str">
        <f t="shared" si="261"/>
        <v/>
      </c>
      <c r="CR129" s="145" t="str">
        <f t="shared" si="261"/>
        <v/>
      </c>
      <c r="CS129" s="145" t="str">
        <f t="shared" si="261"/>
        <v/>
      </c>
      <c r="CT129" s="145" t="str">
        <f t="shared" si="261"/>
        <v/>
      </c>
      <c r="CU129" s="145" t="str">
        <f t="shared" si="261"/>
        <v/>
      </c>
      <c r="CV129" s="145" t="str">
        <f t="shared" si="261"/>
        <v/>
      </c>
      <c r="CW129" s="145" t="str">
        <f t="shared" si="261"/>
        <v/>
      </c>
      <c r="CX129" s="145" t="str">
        <f t="shared" si="261"/>
        <v/>
      </c>
      <c r="CY129" s="145" t="str">
        <f t="shared" si="261"/>
        <v/>
      </c>
      <c r="CZ129" s="145" t="str">
        <f t="shared" si="261"/>
        <v/>
      </c>
      <c r="DA129" s="145">
        <f>IF(DA$4&lt;$E$3,"",SUMIFS($F122:$FS122,$F$5:$FS$5,"&lt;="&amp;DA$5,$F$5:$FS$5,"&gt;"&amp;(DA$5-$E$3)))</f>
        <v>0</v>
      </c>
      <c r="DB129" s="145">
        <f t="shared" si="262"/>
        <v>0</v>
      </c>
      <c r="DC129" s="145">
        <f t="shared" si="262"/>
        <v>0</v>
      </c>
      <c r="DD129" s="145">
        <f t="shared" si="262"/>
        <v>0</v>
      </c>
      <c r="DE129" s="145">
        <f t="shared" si="262"/>
        <v>0</v>
      </c>
      <c r="DF129" s="145">
        <f t="shared" si="262"/>
        <v>0</v>
      </c>
      <c r="DG129" s="145">
        <f t="shared" si="262"/>
        <v>0</v>
      </c>
      <c r="DH129" s="145">
        <f t="shared" si="262"/>
        <v>0</v>
      </c>
      <c r="DI129" s="145">
        <f t="shared" si="262"/>
        <v>0</v>
      </c>
      <c r="DJ129" s="145">
        <f t="shared" si="262"/>
        <v>0</v>
      </c>
      <c r="DK129" s="145">
        <f t="shared" si="262"/>
        <v>0</v>
      </c>
      <c r="DL129" s="145">
        <f t="shared" si="262"/>
        <v>0</v>
      </c>
      <c r="DM129" s="145">
        <f t="shared" si="262"/>
        <v>0</v>
      </c>
      <c r="DN129" s="145">
        <f t="shared" si="262"/>
        <v>0</v>
      </c>
      <c r="DO129" s="145">
        <f t="shared" si="262"/>
        <v>0</v>
      </c>
      <c r="DP129" s="145">
        <f t="shared" si="262"/>
        <v>0</v>
      </c>
      <c r="DQ129" s="145">
        <f t="shared" si="262"/>
        <v>0</v>
      </c>
      <c r="DR129" s="145">
        <f t="shared" si="262"/>
        <v>0</v>
      </c>
      <c r="DS129" s="145">
        <f t="shared" si="262"/>
        <v>0</v>
      </c>
      <c r="DT129" s="145">
        <f t="shared" si="262"/>
        <v>0</v>
      </c>
      <c r="DU129" s="145">
        <f t="shared" si="262"/>
        <v>0</v>
      </c>
      <c r="DV129" s="145">
        <f t="shared" si="262"/>
        <v>0</v>
      </c>
      <c r="DW129" s="145">
        <f t="shared" si="262"/>
        <v>0</v>
      </c>
      <c r="DX129" s="145">
        <f t="shared" si="262"/>
        <v>0</v>
      </c>
      <c r="DY129" s="145">
        <f t="shared" si="262"/>
        <v>0</v>
      </c>
      <c r="DZ129" s="145">
        <f t="shared" si="262"/>
        <v>0</v>
      </c>
      <c r="EA129" s="145">
        <f t="shared" si="262"/>
        <v>0</v>
      </c>
      <c r="EB129" s="145">
        <f t="shared" si="262"/>
        <v>0</v>
      </c>
      <c r="EC129" s="145">
        <f t="shared" si="262"/>
        <v>0</v>
      </c>
      <c r="ED129" s="145">
        <f t="shared" si="262"/>
        <v>0</v>
      </c>
      <c r="EE129" s="145">
        <f t="shared" si="262"/>
        <v>0</v>
      </c>
      <c r="EF129" s="145">
        <f t="shared" si="262"/>
        <v>0</v>
      </c>
      <c r="EG129" s="145">
        <f t="shared" si="262"/>
        <v>0</v>
      </c>
      <c r="EH129" s="145">
        <f t="shared" si="262"/>
        <v>0</v>
      </c>
      <c r="EI129" s="145">
        <f t="shared" si="262"/>
        <v>0</v>
      </c>
      <c r="EJ129" s="145">
        <f t="shared" si="262"/>
        <v>0</v>
      </c>
      <c r="EK129" s="145">
        <f t="shared" si="262"/>
        <v>0</v>
      </c>
      <c r="EL129" s="145">
        <f t="shared" si="262"/>
        <v>0</v>
      </c>
      <c r="EM129" s="145">
        <f t="shared" si="262"/>
        <v>0</v>
      </c>
      <c r="EN129" s="145">
        <f t="shared" si="262"/>
        <v>0</v>
      </c>
      <c r="EO129" s="145">
        <f t="shared" si="262"/>
        <v>0</v>
      </c>
      <c r="EP129" s="145">
        <f t="shared" si="262"/>
        <v>0</v>
      </c>
      <c r="EQ129" s="145">
        <f t="shared" si="262"/>
        <v>0</v>
      </c>
      <c r="ER129" s="145">
        <f t="shared" si="262"/>
        <v>0</v>
      </c>
      <c r="ES129" s="145">
        <f t="shared" si="262"/>
        <v>0</v>
      </c>
      <c r="ET129" s="145">
        <f t="shared" si="262"/>
        <v>0</v>
      </c>
      <c r="EU129" s="145">
        <f t="shared" si="262"/>
        <v>0</v>
      </c>
      <c r="EV129" s="145">
        <f t="shared" si="262"/>
        <v>0</v>
      </c>
      <c r="EW129" s="145">
        <f t="shared" si="262"/>
        <v>0</v>
      </c>
      <c r="EX129" s="145">
        <f t="shared" si="262"/>
        <v>0</v>
      </c>
      <c r="EY129" s="145">
        <f t="shared" si="262"/>
        <v>0</v>
      </c>
      <c r="EZ129" s="145">
        <f t="shared" si="262"/>
        <v>0</v>
      </c>
      <c r="FA129" s="145">
        <f t="shared" si="262"/>
        <v>0</v>
      </c>
      <c r="FB129" s="145">
        <f t="shared" si="262"/>
        <v>0</v>
      </c>
      <c r="FC129" s="145">
        <f t="shared" si="262"/>
        <v>0</v>
      </c>
      <c r="FD129" s="145">
        <f t="shared" si="262"/>
        <v>0</v>
      </c>
      <c r="FE129" s="145">
        <f t="shared" si="262"/>
        <v>0</v>
      </c>
      <c r="FF129" s="145">
        <f t="shared" si="262"/>
        <v>0</v>
      </c>
      <c r="FG129" s="145">
        <f t="shared" si="262"/>
        <v>0</v>
      </c>
      <c r="FH129" s="145">
        <f t="shared" si="262"/>
        <v>0</v>
      </c>
      <c r="FI129" s="145">
        <f t="shared" si="262"/>
        <v>0</v>
      </c>
      <c r="FJ129" s="145">
        <f t="shared" si="262"/>
        <v>0</v>
      </c>
      <c r="FK129" s="145">
        <f t="shared" si="262"/>
        <v>0</v>
      </c>
      <c r="FL129" s="145">
        <f t="shared" si="262"/>
        <v>0</v>
      </c>
      <c r="FM129" s="145">
        <f t="shared" ref="FM129" si="267">IF(FM$4&lt;$E$3,"",SUMIFS($F122:$FS122,$F$5:$FS$5,"&lt;="&amp;FM$5,$F$5:$FS$5,"&gt;"&amp;(FM$5-$E$3)))</f>
        <v>0</v>
      </c>
      <c r="FN129" s="145">
        <f t="shared" si="263"/>
        <v>0</v>
      </c>
      <c r="FO129" s="145">
        <f t="shared" si="263"/>
        <v>0</v>
      </c>
      <c r="FP129" s="145">
        <f t="shared" si="263"/>
        <v>0</v>
      </c>
      <c r="FQ129" s="145">
        <f t="shared" si="263"/>
        <v>0</v>
      </c>
      <c r="FR129" s="145">
        <f t="shared" si="263"/>
        <v>0</v>
      </c>
      <c r="FS129" s="145">
        <f t="shared" si="263"/>
        <v>0</v>
      </c>
      <c r="FT129" s="145">
        <f t="shared" si="264"/>
        <v>0</v>
      </c>
      <c r="FW129" s="145">
        <f t="shared" si="265"/>
        <v>0</v>
      </c>
      <c r="FX129" s="145">
        <f>MIN(F129:FS129)</f>
        <v>0</v>
      </c>
      <c r="FY129" s="145">
        <f>MAX(F129:FS129)</f>
        <v>0</v>
      </c>
      <c r="FZ129" s="145">
        <f>AVERAGE(F129:FS129)</f>
        <v>0</v>
      </c>
      <c r="GA129" s="145">
        <f>AVERAGE(EP129:FS129)</f>
        <v>0</v>
      </c>
    </row>
    <row r="130" spans="2:183" ht="15.75" thickBot="1">
      <c r="B130" s="129"/>
      <c r="D130" s="105" t="s">
        <v>25</v>
      </c>
      <c r="E130" s="106"/>
      <c r="F130" s="146" t="str">
        <f t="shared" ref="F130:BQ130" si="268">IF(F$4&lt;$E$3,"",SUMIFS($F123:$FS123,$F$5:$FS$5,"&lt;="&amp;F$5,$F$5:$FS$5,"&gt;"&amp;(F$5-$E$3)))</f>
        <v/>
      </c>
      <c r="G130" s="146" t="str">
        <f t="shared" si="268"/>
        <v/>
      </c>
      <c r="H130" s="146" t="str">
        <f t="shared" si="268"/>
        <v/>
      </c>
      <c r="I130" s="146" t="str">
        <f t="shared" si="268"/>
        <v/>
      </c>
      <c r="J130" s="146" t="str">
        <f t="shared" si="268"/>
        <v/>
      </c>
      <c r="K130" s="146" t="str">
        <f t="shared" si="268"/>
        <v/>
      </c>
      <c r="L130" s="146" t="str">
        <f t="shared" si="268"/>
        <v/>
      </c>
      <c r="M130" s="146" t="str">
        <f t="shared" si="268"/>
        <v/>
      </c>
      <c r="N130" s="146" t="str">
        <f t="shared" si="268"/>
        <v/>
      </c>
      <c r="O130" s="146" t="str">
        <f t="shared" si="268"/>
        <v/>
      </c>
      <c r="P130" s="146" t="str">
        <f t="shared" si="268"/>
        <v/>
      </c>
      <c r="Q130" s="146" t="str">
        <f t="shared" si="268"/>
        <v/>
      </c>
      <c r="R130" s="146" t="str">
        <f t="shared" si="268"/>
        <v/>
      </c>
      <c r="S130" s="146" t="str">
        <f t="shared" si="268"/>
        <v/>
      </c>
      <c r="T130" s="146" t="str">
        <f t="shared" si="268"/>
        <v/>
      </c>
      <c r="U130" s="146" t="str">
        <f t="shared" si="268"/>
        <v/>
      </c>
      <c r="V130" s="146" t="str">
        <f t="shared" si="268"/>
        <v/>
      </c>
      <c r="W130" s="146" t="str">
        <f t="shared" si="268"/>
        <v/>
      </c>
      <c r="X130" s="146" t="str">
        <f t="shared" si="268"/>
        <v/>
      </c>
      <c r="Y130" s="146" t="str">
        <f t="shared" si="268"/>
        <v/>
      </c>
      <c r="Z130" s="146" t="str">
        <f t="shared" si="268"/>
        <v/>
      </c>
      <c r="AA130" s="146" t="str">
        <f t="shared" si="268"/>
        <v/>
      </c>
      <c r="AB130" s="146" t="str">
        <f t="shared" si="268"/>
        <v/>
      </c>
      <c r="AC130" s="146" t="str">
        <f t="shared" si="268"/>
        <v/>
      </c>
      <c r="AD130" s="146" t="str">
        <f t="shared" si="268"/>
        <v/>
      </c>
      <c r="AE130" s="146" t="str">
        <f t="shared" si="268"/>
        <v/>
      </c>
      <c r="AF130" s="146" t="str">
        <f t="shared" si="268"/>
        <v/>
      </c>
      <c r="AG130" s="146" t="str">
        <f t="shared" si="268"/>
        <v/>
      </c>
      <c r="AH130" s="146" t="str">
        <f t="shared" si="268"/>
        <v/>
      </c>
      <c r="AI130" s="146" t="str">
        <f t="shared" si="268"/>
        <v/>
      </c>
      <c r="AJ130" s="146" t="str">
        <f t="shared" si="268"/>
        <v/>
      </c>
      <c r="AK130" s="146" t="str">
        <f t="shared" si="268"/>
        <v/>
      </c>
      <c r="AL130" s="146" t="str">
        <f t="shared" si="268"/>
        <v/>
      </c>
      <c r="AM130" s="146" t="str">
        <f t="shared" si="268"/>
        <v/>
      </c>
      <c r="AN130" s="146" t="str">
        <f t="shared" si="268"/>
        <v/>
      </c>
      <c r="AO130" s="146" t="str">
        <f t="shared" si="268"/>
        <v/>
      </c>
      <c r="AP130" s="146" t="str">
        <f t="shared" si="268"/>
        <v/>
      </c>
      <c r="AQ130" s="146" t="str">
        <f t="shared" si="268"/>
        <v/>
      </c>
      <c r="AR130" s="146" t="str">
        <f t="shared" si="268"/>
        <v/>
      </c>
      <c r="AS130" s="146" t="str">
        <f t="shared" si="268"/>
        <v/>
      </c>
      <c r="AT130" s="146" t="str">
        <f t="shared" si="268"/>
        <v/>
      </c>
      <c r="AU130" s="146" t="str">
        <f t="shared" si="268"/>
        <v/>
      </c>
      <c r="AV130" s="146" t="str">
        <f t="shared" si="268"/>
        <v/>
      </c>
      <c r="AW130" s="146" t="str">
        <f t="shared" si="268"/>
        <v/>
      </c>
      <c r="AX130" s="146" t="str">
        <f t="shared" si="268"/>
        <v/>
      </c>
      <c r="AY130" s="146" t="str">
        <f t="shared" si="268"/>
        <v/>
      </c>
      <c r="AZ130" s="146" t="str">
        <f t="shared" si="268"/>
        <v/>
      </c>
      <c r="BA130" s="146" t="str">
        <f t="shared" si="268"/>
        <v/>
      </c>
      <c r="BB130" s="146" t="str">
        <f t="shared" si="268"/>
        <v/>
      </c>
      <c r="BC130" s="146" t="str">
        <f t="shared" si="268"/>
        <v/>
      </c>
      <c r="BD130" s="146" t="str">
        <f t="shared" si="268"/>
        <v/>
      </c>
      <c r="BE130" s="146" t="str">
        <f t="shared" si="268"/>
        <v/>
      </c>
      <c r="BF130" s="146" t="str">
        <f t="shared" si="268"/>
        <v/>
      </c>
      <c r="BG130" s="146" t="str">
        <f t="shared" si="268"/>
        <v/>
      </c>
      <c r="BH130" s="146" t="str">
        <f t="shared" si="268"/>
        <v/>
      </c>
      <c r="BI130" s="146" t="str">
        <f t="shared" si="268"/>
        <v/>
      </c>
      <c r="BJ130" s="146" t="str">
        <f t="shared" si="268"/>
        <v/>
      </c>
      <c r="BK130" s="146" t="str">
        <f t="shared" si="268"/>
        <v/>
      </c>
      <c r="BL130" s="146" t="str">
        <f t="shared" si="268"/>
        <v/>
      </c>
      <c r="BM130" s="146" t="str">
        <f t="shared" si="268"/>
        <v/>
      </c>
      <c r="BN130" s="146" t="str">
        <f t="shared" si="268"/>
        <v/>
      </c>
      <c r="BO130" s="146" t="str">
        <f t="shared" si="268"/>
        <v/>
      </c>
      <c r="BP130" s="146" t="str">
        <f t="shared" si="268"/>
        <v/>
      </c>
      <c r="BQ130" s="146" t="str">
        <f t="shared" si="268"/>
        <v/>
      </c>
      <c r="BR130" s="146" t="str">
        <f t="shared" si="261"/>
        <v/>
      </c>
      <c r="BS130" s="146" t="str">
        <f t="shared" si="261"/>
        <v/>
      </c>
      <c r="BT130" s="146" t="str">
        <f t="shared" si="261"/>
        <v/>
      </c>
      <c r="BU130" s="146" t="str">
        <f t="shared" si="261"/>
        <v/>
      </c>
      <c r="BV130" s="146" t="str">
        <f t="shared" si="261"/>
        <v/>
      </c>
      <c r="BW130" s="146" t="str">
        <f t="shared" si="261"/>
        <v/>
      </c>
      <c r="BX130" s="146" t="str">
        <f t="shared" si="261"/>
        <v/>
      </c>
      <c r="BY130" s="146" t="str">
        <f t="shared" si="261"/>
        <v/>
      </c>
      <c r="BZ130" s="146" t="str">
        <f t="shared" si="261"/>
        <v/>
      </c>
      <c r="CA130" s="146" t="str">
        <f t="shared" si="261"/>
        <v/>
      </c>
      <c r="CB130" s="146" t="str">
        <f t="shared" si="261"/>
        <v/>
      </c>
      <c r="CC130" s="146" t="str">
        <f t="shared" si="261"/>
        <v/>
      </c>
      <c r="CD130" s="146" t="str">
        <f t="shared" si="261"/>
        <v/>
      </c>
      <c r="CE130" s="146" t="str">
        <f t="shared" si="261"/>
        <v/>
      </c>
      <c r="CF130" s="146" t="str">
        <f t="shared" si="261"/>
        <v/>
      </c>
      <c r="CG130" s="146" t="str">
        <f t="shared" si="261"/>
        <v/>
      </c>
      <c r="CH130" s="146" t="str">
        <f t="shared" si="261"/>
        <v/>
      </c>
      <c r="CI130" s="146" t="str">
        <f t="shared" si="261"/>
        <v/>
      </c>
      <c r="CJ130" s="146" t="str">
        <f t="shared" si="261"/>
        <v/>
      </c>
      <c r="CK130" s="146" t="str">
        <f t="shared" si="261"/>
        <v/>
      </c>
      <c r="CL130" s="146" t="str">
        <f t="shared" si="261"/>
        <v/>
      </c>
      <c r="CM130" s="146" t="str">
        <f t="shared" si="261"/>
        <v/>
      </c>
      <c r="CN130" s="146" t="str">
        <f t="shared" si="261"/>
        <v/>
      </c>
      <c r="CO130" s="146" t="str">
        <f t="shared" si="261"/>
        <v/>
      </c>
      <c r="CP130" s="146" t="str">
        <f t="shared" si="261"/>
        <v/>
      </c>
      <c r="CQ130" s="146" t="str">
        <f t="shared" si="261"/>
        <v/>
      </c>
      <c r="CR130" s="146" t="str">
        <f t="shared" si="261"/>
        <v/>
      </c>
      <c r="CS130" s="146" t="str">
        <f t="shared" si="261"/>
        <v/>
      </c>
      <c r="CT130" s="146" t="str">
        <f t="shared" si="261"/>
        <v/>
      </c>
      <c r="CU130" s="146" t="str">
        <f t="shared" si="261"/>
        <v/>
      </c>
      <c r="CV130" s="146" t="str">
        <f t="shared" si="261"/>
        <v/>
      </c>
      <c r="CW130" s="146" t="str">
        <f t="shared" si="261"/>
        <v/>
      </c>
      <c r="CX130" s="146" t="str">
        <f t="shared" si="261"/>
        <v/>
      </c>
      <c r="CY130" s="146" t="str">
        <f t="shared" si="261"/>
        <v/>
      </c>
      <c r="CZ130" s="146" t="str">
        <f t="shared" si="261"/>
        <v/>
      </c>
      <c r="DA130" s="146">
        <f t="shared" si="261"/>
        <v>0</v>
      </c>
      <c r="DB130" s="146">
        <f t="shared" ref="DB130:FM130" si="269">IF(DB$4&lt;$E$3,"",SUMIFS($F123:$FS123,$F$5:$FS$5,"&lt;="&amp;DB$5,$F$5:$FS$5,"&gt;"&amp;(DB$5-$E$3)))</f>
        <v>0</v>
      </c>
      <c r="DC130" s="146">
        <f t="shared" si="269"/>
        <v>0</v>
      </c>
      <c r="DD130" s="146">
        <f t="shared" si="269"/>
        <v>0</v>
      </c>
      <c r="DE130" s="146">
        <f t="shared" si="269"/>
        <v>0</v>
      </c>
      <c r="DF130" s="146">
        <f t="shared" si="269"/>
        <v>0</v>
      </c>
      <c r="DG130" s="146">
        <f t="shared" si="269"/>
        <v>0</v>
      </c>
      <c r="DH130" s="146">
        <f t="shared" si="269"/>
        <v>0</v>
      </c>
      <c r="DI130" s="146">
        <f t="shared" si="269"/>
        <v>0</v>
      </c>
      <c r="DJ130" s="146">
        <f t="shared" si="269"/>
        <v>0</v>
      </c>
      <c r="DK130" s="146">
        <f t="shared" si="269"/>
        <v>0</v>
      </c>
      <c r="DL130" s="146">
        <f t="shared" si="269"/>
        <v>0</v>
      </c>
      <c r="DM130" s="146">
        <f t="shared" si="269"/>
        <v>0</v>
      </c>
      <c r="DN130" s="146">
        <f t="shared" si="269"/>
        <v>0</v>
      </c>
      <c r="DO130" s="146">
        <f t="shared" si="269"/>
        <v>0</v>
      </c>
      <c r="DP130" s="146">
        <f t="shared" si="269"/>
        <v>0</v>
      </c>
      <c r="DQ130" s="146">
        <f t="shared" si="269"/>
        <v>0</v>
      </c>
      <c r="DR130" s="146">
        <f t="shared" si="269"/>
        <v>0</v>
      </c>
      <c r="DS130" s="146">
        <f t="shared" si="269"/>
        <v>0</v>
      </c>
      <c r="DT130" s="146">
        <f t="shared" si="269"/>
        <v>0</v>
      </c>
      <c r="DU130" s="146">
        <f t="shared" si="269"/>
        <v>0</v>
      </c>
      <c r="DV130" s="146">
        <f t="shared" si="269"/>
        <v>0</v>
      </c>
      <c r="DW130" s="146">
        <f t="shared" si="269"/>
        <v>0</v>
      </c>
      <c r="DX130" s="146">
        <f t="shared" si="269"/>
        <v>0</v>
      </c>
      <c r="DY130" s="146">
        <f t="shared" si="269"/>
        <v>0</v>
      </c>
      <c r="DZ130" s="146">
        <f t="shared" si="269"/>
        <v>0</v>
      </c>
      <c r="EA130" s="146">
        <f t="shared" si="269"/>
        <v>0</v>
      </c>
      <c r="EB130" s="146">
        <f t="shared" si="269"/>
        <v>0</v>
      </c>
      <c r="EC130" s="146">
        <f t="shared" si="269"/>
        <v>0</v>
      </c>
      <c r="ED130" s="146">
        <f t="shared" si="269"/>
        <v>0</v>
      </c>
      <c r="EE130" s="146">
        <f t="shared" si="269"/>
        <v>0</v>
      </c>
      <c r="EF130" s="146">
        <f t="shared" si="269"/>
        <v>0</v>
      </c>
      <c r="EG130" s="146">
        <f t="shared" si="269"/>
        <v>0</v>
      </c>
      <c r="EH130" s="146">
        <f t="shared" si="269"/>
        <v>0</v>
      </c>
      <c r="EI130" s="146">
        <f t="shared" si="269"/>
        <v>0</v>
      </c>
      <c r="EJ130" s="146">
        <f t="shared" si="269"/>
        <v>0</v>
      </c>
      <c r="EK130" s="146">
        <f t="shared" si="269"/>
        <v>0</v>
      </c>
      <c r="EL130" s="146">
        <f t="shared" si="269"/>
        <v>0</v>
      </c>
      <c r="EM130" s="146">
        <f t="shared" si="269"/>
        <v>0</v>
      </c>
      <c r="EN130" s="146">
        <f t="shared" si="269"/>
        <v>0</v>
      </c>
      <c r="EO130" s="146">
        <f t="shared" si="269"/>
        <v>0</v>
      </c>
      <c r="EP130" s="146">
        <f t="shared" si="269"/>
        <v>0</v>
      </c>
      <c r="EQ130" s="146">
        <f t="shared" si="269"/>
        <v>0</v>
      </c>
      <c r="ER130" s="146">
        <f t="shared" si="269"/>
        <v>0</v>
      </c>
      <c r="ES130" s="146">
        <f t="shared" si="269"/>
        <v>0</v>
      </c>
      <c r="ET130" s="146">
        <f t="shared" si="269"/>
        <v>0</v>
      </c>
      <c r="EU130" s="146">
        <f t="shared" si="269"/>
        <v>0</v>
      </c>
      <c r="EV130" s="146">
        <f t="shared" si="269"/>
        <v>0</v>
      </c>
      <c r="EW130" s="146">
        <f t="shared" si="269"/>
        <v>0</v>
      </c>
      <c r="EX130" s="146">
        <f t="shared" si="269"/>
        <v>0</v>
      </c>
      <c r="EY130" s="146">
        <f t="shared" si="269"/>
        <v>0</v>
      </c>
      <c r="EZ130" s="146">
        <f t="shared" si="269"/>
        <v>0</v>
      </c>
      <c r="FA130" s="146">
        <f t="shared" si="269"/>
        <v>0</v>
      </c>
      <c r="FB130" s="146">
        <f t="shared" si="269"/>
        <v>0</v>
      </c>
      <c r="FC130" s="146">
        <f t="shared" si="269"/>
        <v>0</v>
      </c>
      <c r="FD130" s="146">
        <f t="shared" si="269"/>
        <v>0</v>
      </c>
      <c r="FE130" s="146">
        <f t="shared" si="269"/>
        <v>0</v>
      </c>
      <c r="FF130" s="146">
        <f t="shared" si="269"/>
        <v>0</v>
      </c>
      <c r="FG130" s="146">
        <f t="shared" si="269"/>
        <v>0</v>
      </c>
      <c r="FH130" s="146">
        <f t="shared" si="269"/>
        <v>0</v>
      </c>
      <c r="FI130" s="146">
        <f t="shared" si="269"/>
        <v>0</v>
      </c>
      <c r="FJ130" s="146">
        <f t="shared" si="269"/>
        <v>0</v>
      </c>
      <c r="FK130" s="146">
        <f t="shared" si="269"/>
        <v>0</v>
      </c>
      <c r="FL130" s="146">
        <f t="shared" si="269"/>
        <v>0</v>
      </c>
      <c r="FM130" s="146">
        <f t="shared" si="269"/>
        <v>0</v>
      </c>
      <c r="FN130" s="146">
        <f t="shared" si="263"/>
        <v>0</v>
      </c>
      <c r="FO130" s="146">
        <f t="shared" si="263"/>
        <v>0</v>
      </c>
      <c r="FP130" s="146">
        <f t="shared" si="263"/>
        <v>0</v>
      </c>
      <c r="FQ130" s="146">
        <f t="shared" si="263"/>
        <v>0</v>
      </c>
      <c r="FR130" s="146">
        <f t="shared" si="263"/>
        <v>0</v>
      </c>
      <c r="FS130" s="146">
        <f t="shared" si="263"/>
        <v>0</v>
      </c>
      <c r="FT130" s="146">
        <f t="shared" si="264"/>
        <v>0</v>
      </c>
      <c r="FW130" s="146">
        <f t="shared" si="265"/>
        <v>0</v>
      </c>
      <c r="FX130" s="146">
        <f>MIN(F130:FS130)</f>
        <v>0</v>
      </c>
      <c r="FY130" s="146">
        <f>MAX(F130:FS130)</f>
        <v>0</v>
      </c>
      <c r="FZ130" s="146">
        <f>AVERAGE(F130:FS130)</f>
        <v>0</v>
      </c>
      <c r="GA130" s="146">
        <f>AVERAGE(EP130:FS130)</f>
        <v>0</v>
      </c>
    </row>
    <row r="131" spans="2:183" ht="15.75" thickTop="1">
      <c r="B131" s="129"/>
    </row>
    <row r="132" spans="2:183">
      <c r="B132" s="129"/>
      <c r="D132" s="98" t="s">
        <v>49</v>
      </c>
    </row>
    <row r="133" spans="2:183">
      <c r="B133" s="129"/>
      <c r="D133" t="s">
        <v>46</v>
      </c>
      <c r="F133" s="1" t="str">
        <f t="shared" ref="F133:AK133" si="270">IF(F$4&lt;$E$3,"",SUMIFS($F119:$FS119,$F$5:$FS$5,"&lt;="&amp;F$5,$F$5:$FS$5,"&gt;"&amp;(F$5-$E$3))/$E$3)</f>
        <v/>
      </c>
      <c r="G133" s="1" t="str">
        <f t="shared" si="270"/>
        <v/>
      </c>
      <c r="H133" s="1" t="str">
        <f t="shared" si="270"/>
        <v/>
      </c>
      <c r="I133" s="1" t="str">
        <f t="shared" si="270"/>
        <v/>
      </c>
      <c r="J133" s="1" t="str">
        <f t="shared" si="270"/>
        <v/>
      </c>
      <c r="K133" s="1" t="str">
        <f t="shared" si="270"/>
        <v/>
      </c>
      <c r="L133" s="1" t="str">
        <f t="shared" si="270"/>
        <v/>
      </c>
      <c r="M133" s="1" t="str">
        <f t="shared" si="270"/>
        <v/>
      </c>
      <c r="N133" s="1" t="str">
        <f t="shared" si="270"/>
        <v/>
      </c>
      <c r="O133" s="1" t="str">
        <f t="shared" si="270"/>
        <v/>
      </c>
      <c r="P133" s="1" t="str">
        <f t="shared" si="270"/>
        <v/>
      </c>
      <c r="Q133" s="1" t="str">
        <f t="shared" si="270"/>
        <v/>
      </c>
      <c r="R133" s="1" t="str">
        <f t="shared" si="270"/>
        <v/>
      </c>
      <c r="S133" s="1" t="str">
        <f t="shared" si="270"/>
        <v/>
      </c>
      <c r="T133" s="1" t="str">
        <f t="shared" si="270"/>
        <v/>
      </c>
      <c r="U133" s="1" t="str">
        <f t="shared" si="270"/>
        <v/>
      </c>
      <c r="V133" s="1" t="str">
        <f t="shared" si="270"/>
        <v/>
      </c>
      <c r="W133" s="1" t="str">
        <f t="shared" si="270"/>
        <v/>
      </c>
      <c r="X133" s="1" t="str">
        <f t="shared" si="270"/>
        <v/>
      </c>
      <c r="Y133" s="1" t="str">
        <f t="shared" si="270"/>
        <v/>
      </c>
      <c r="Z133" s="1" t="str">
        <f t="shared" si="270"/>
        <v/>
      </c>
      <c r="AA133" s="1" t="str">
        <f t="shared" si="270"/>
        <v/>
      </c>
      <c r="AB133" s="1" t="str">
        <f t="shared" si="270"/>
        <v/>
      </c>
      <c r="AC133" s="1" t="str">
        <f t="shared" si="270"/>
        <v/>
      </c>
      <c r="AD133" s="1" t="str">
        <f t="shared" si="270"/>
        <v/>
      </c>
      <c r="AE133" s="1" t="str">
        <f t="shared" si="270"/>
        <v/>
      </c>
      <c r="AF133" s="1" t="str">
        <f t="shared" si="270"/>
        <v/>
      </c>
      <c r="AG133" s="1" t="str">
        <f t="shared" si="270"/>
        <v/>
      </c>
      <c r="AH133" s="1" t="str">
        <f t="shared" si="270"/>
        <v/>
      </c>
      <c r="AI133" s="1" t="str">
        <f t="shared" si="270"/>
        <v/>
      </c>
      <c r="AJ133" s="1" t="str">
        <f t="shared" si="270"/>
        <v/>
      </c>
      <c r="AK133" s="1" t="str">
        <f t="shared" si="270"/>
        <v/>
      </c>
      <c r="AL133" s="1" t="str">
        <f t="shared" ref="AL133:BQ133" si="271">IF(AL$4&lt;$E$3,"",SUMIFS($F119:$FS119,$F$5:$FS$5,"&lt;="&amp;AL$5,$F$5:$FS$5,"&gt;"&amp;(AL$5-$E$3))/$E$3)</f>
        <v/>
      </c>
      <c r="AM133" s="1" t="str">
        <f t="shared" si="271"/>
        <v/>
      </c>
      <c r="AN133" s="1" t="str">
        <f t="shared" si="271"/>
        <v/>
      </c>
      <c r="AO133" s="1" t="str">
        <f t="shared" si="271"/>
        <v/>
      </c>
      <c r="AP133" s="1" t="str">
        <f t="shared" si="271"/>
        <v/>
      </c>
      <c r="AQ133" s="1" t="str">
        <f t="shared" si="271"/>
        <v/>
      </c>
      <c r="AR133" s="1" t="str">
        <f t="shared" si="271"/>
        <v/>
      </c>
      <c r="AS133" s="1" t="str">
        <f t="shared" si="271"/>
        <v/>
      </c>
      <c r="AT133" s="1" t="str">
        <f t="shared" si="271"/>
        <v/>
      </c>
      <c r="AU133" s="1" t="str">
        <f t="shared" si="271"/>
        <v/>
      </c>
      <c r="AV133" s="1" t="str">
        <f t="shared" si="271"/>
        <v/>
      </c>
      <c r="AW133" s="1" t="str">
        <f t="shared" si="271"/>
        <v/>
      </c>
      <c r="AX133" s="1" t="str">
        <f t="shared" si="271"/>
        <v/>
      </c>
      <c r="AY133" s="1" t="str">
        <f t="shared" si="271"/>
        <v/>
      </c>
      <c r="AZ133" s="1" t="str">
        <f t="shared" si="271"/>
        <v/>
      </c>
      <c r="BA133" s="1" t="str">
        <f t="shared" si="271"/>
        <v/>
      </c>
      <c r="BB133" s="1" t="str">
        <f t="shared" si="271"/>
        <v/>
      </c>
      <c r="BC133" s="1" t="str">
        <f t="shared" si="271"/>
        <v/>
      </c>
      <c r="BD133" s="1" t="str">
        <f t="shared" si="271"/>
        <v/>
      </c>
      <c r="BE133" s="1" t="str">
        <f t="shared" si="271"/>
        <v/>
      </c>
      <c r="BF133" s="1" t="str">
        <f t="shared" si="271"/>
        <v/>
      </c>
      <c r="BG133" s="1" t="str">
        <f t="shared" si="271"/>
        <v/>
      </c>
      <c r="BH133" s="1" t="str">
        <f t="shared" si="271"/>
        <v/>
      </c>
      <c r="BI133" s="1" t="str">
        <f t="shared" si="271"/>
        <v/>
      </c>
      <c r="BJ133" s="1" t="str">
        <f t="shared" si="271"/>
        <v/>
      </c>
      <c r="BK133" s="1" t="str">
        <f t="shared" si="271"/>
        <v/>
      </c>
      <c r="BL133" s="1" t="str">
        <f t="shared" si="271"/>
        <v/>
      </c>
      <c r="BM133" s="1" t="str">
        <f t="shared" si="271"/>
        <v/>
      </c>
      <c r="BN133" s="1" t="str">
        <f t="shared" si="271"/>
        <v/>
      </c>
      <c r="BO133" s="1" t="str">
        <f t="shared" si="271"/>
        <v/>
      </c>
      <c r="BP133" s="1" t="str">
        <f t="shared" si="271"/>
        <v/>
      </c>
      <c r="BQ133" s="1" t="str">
        <f t="shared" si="271"/>
        <v/>
      </c>
      <c r="BR133" s="1" t="str">
        <f t="shared" ref="BR133:CW133" si="272">IF(BR$4&lt;$E$3,"",SUMIFS($F119:$FS119,$F$5:$FS$5,"&lt;="&amp;BR$5,$F$5:$FS$5,"&gt;"&amp;(BR$5-$E$3))/$E$3)</f>
        <v/>
      </c>
      <c r="BS133" s="1" t="str">
        <f t="shared" si="272"/>
        <v/>
      </c>
      <c r="BT133" s="1" t="str">
        <f t="shared" si="272"/>
        <v/>
      </c>
      <c r="BU133" s="1" t="str">
        <f t="shared" si="272"/>
        <v/>
      </c>
      <c r="BV133" s="1" t="str">
        <f t="shared" si="272"/>
        <v/>
      </c>
      <c r="BW133" s="1" t="str">
        <f t="shared" si="272"/>
        <v/>
      </c>
      <c r="BX133" s="1" t="str">
        <f t="shared" si="272"/>
        <v/>
      </c>
      <c r="BY133" s="1" t="str">
        <f t="shared" si="272"/>
        <v/>
      </c>
      <c r="BZ133" s="1" t="str">
        <f t="shared" si="272"/>
        <v/>
      </c>
      <c r="CA133" s="1" t="str">
        <f t="shared" si="272"/>
        <v/>
      </c>
      <c r="CB133" s="1" t="str">
        <f t="shared" si="272"/>
        <v/>
      </c>
      <c r="CC133" s="1" t="str">
        <f t="shared" si="272"/>
        <v/>
      </c>
      <c r="CD133" s="1" t="str">
        <f t="shared" si="272"/>
        <v/>
      </c>
      <c r="CE133" s="1" t="str">
        <f t="shared" si="272"/>
        <v/>
      </c>
      <c r="CF133" s="1" t="str">
        <f t="shared" si="272"/>
        <v/>
      </c>
      <c r="CG133" s="1" t="str">
        <f t="shared" si="272"/>
        <v/>
      </c>
      <c r="CH133" s="1" t="str">
        <f t="shared" si="272"/>
        <v/>
      </c>
      <c r="CI133" s="1" t="str">
        <f t="shared" si="272"/>
        <v/>
      </c>
      <c r="CJ133" s="1" t="str">
        <f t="shared" si="272"/>
        <v/>
      </c>
      <c r="CK133" s="1" t="str">
        <f t="shared" si="272"/>
        <v/>
      </c>
      <c r="CL133" s="1" t="str">
        <f t="shared" si="272"/>
        <v/>
      </c>
      <c r="CM133" s="1" t="str">
        <f t="shared" si="272"/>
        <v/>
      </c>
      <c r="CN133" s="1" t="str">
        <f t="shared" si="272"/>
        <v/>
      </c>
      <c r="CO133" s="1" t="str">
        <f t="shared" si="272"/>
        <v/>
      </c>
      <c r="CP133" s="1" t="str">
        <f t="shared" si="272"/>
        <v/>
      </c>
      <c r="CQ133" s="1" t="str">
        <f t="shared" si="272"/>
        <v/>
      </c>
      <c r="CR133" s="1" t="str">
        <f t="shared" si="272"/>
        <v/>
      </c>
      <c r="CS133" s="1" t="str">
        <f t="shared" si="272"/>
        <v/>
      </c>
      <c r="CT133" s="1" t="str">
        <f t="shared" si="272"/>
        <v/>
      </c>
      <c r="CU133" s="1" t="str">
        <f t="shared" si="272"/>
        <v/>
      </c>
      <c r="CV133" s="1" t="str">
        <f t="shared" si="272"/>
        <v/>
      </c>
      <c r="CW133" s="1" t="str">
        <f t="shared" si="272"/>
        <v/>
      </c>
      <c r="CX133" s="1" t="str">
        <f t="shared" ref="CX133:EC133" si="273">IF(CX$4&lt;$E$3,"",SUMIFS($F119:$FS119,$F$5:$FS$5,"&lt;="&amp;CX$5,$F$5:$FS$5,"&gt;"&amp;(CX$5-$E$3))/$E$3)</f>
        <v/>
      </c>
      <c r="CY133" s="1" t="str">
        <f t="shared" si="273"/>
        <v/>
      </c>
      <c r="CZ133" s="1" t="str">
        <f t="shared" si="273"/>
        <v/>
      </c>
      <c r="DA133" s="1">
        <f t="shared" si="273"/>
        <v>0</v>
      </c>
      <c r="DB133" s="1">
        <f t="shared" si="273"/>
        <v>0</v>
      </c>
      <c r="DC133" s="1">
        <f t="shared" si="273"/>
        <v>0</v>
      </c>
      <c r="DD133" s="1">
        <f t="shared" si="273"/>
        <v>0</v>
      </c>
      <c r="DE133" s="1">
        <f t="shared" si="273"/>
        <v>0</v>
      </c>
      <c r="DF133" s="1">
        <f t="shared" si="273"/>
        <v>0</v>
      </c>
      <c r="DG133" s="1">
        <f t="shared" si="273"/>
        <v>0</v>
      </c>
      <c r="DH133" s="1">
        <f t="shared" si="273"/>
        <v>0</v>
      </c>
      <c r="DI133" s="1">
        <f t="shared" si="273"/>
        <v>0</v>
      </c>
      <c r="DJ133" s="1">
        <f t="shared" si="273"/>
        <v>0</v>
      </c>
      <c r="DK133" s="1">
        <f t="shared" si="273"/>
        <v>0</v>
      </c>
      <c r="DL133" s="1">
        <f t="shared" si="273"/>
        <v>0</v>
      </c>
      <c r="DM133" s="1">
        <f t="shared" si="273"/>
        <v>0</v>
      </c>
      <c r="DN133" s="1">
        <f t="shared" si="273"/>
        <v>0</v>
      </c>
      <c r="DO133" s="1">
        <f t="shared" si="273"/>
        <v>0</v>
      </c>
      <c r="DP133" s="1">
        <f t="shared" si="273"/>
        <v>0</v>
      </c>
      <c r="DQ133" s="1">
        <f t="shared" si="273"/>
        <v>0</v>
      </c>
      <c r="DR133" s="1">
        <f t="shared" si="273"/>
        <v>0</v>
      </c>
      <c r="DS133" s="1">
        <f t="shared" si="273"/>
        <v>0</v>
      </c>
      <c r="DT133" s="1">
        <f t="shared" si="273"/>
        <v>0</v>
      </c>
      <c r="DU133" s="1">
        <f t="shared" si="273"/>
        <v>0</v>
      </c>
      <c r="DV133" s="1">
        <f t="shared" si="273"/>
        <v>0</v>
      </c>
      <c r="DW133" s="1">
        <f t="shared" si="273"/>
        <v>0</v>
      </c>
      <c r="DX133" s="1">
        <f t="shared" si="273"/>
        <v>0</v>
      </c>
      <c r="DY133" s="1">
        <f t="shared" si="273"/>
        <v>0</v>
      </c>
      <c r="DZ133" s="1">
        <f t="shared" si="273"/>
        <v>0</v>
      </c>
      <c r="EA133" s="1">
        <f t="shared" si="273"/>
        <v>0</v>
      </c>
      <c r="EB133" s="1">
        <f t="shared" si="273"/>
        <v>0</v>
      </c>
      <c r="EC133" s="1">
        <f t="shared" si="273"/>
        <v>0</v>
      </c>
      <c r="ED133" s="1">
        <f t="shared" ref="ED133:FI133" si="274">IF(ED$4&lt;$E$3,"",SUMIFS($F119:$FS119,$F$5:$FS$5,"&lt;="&amp;ED$5,$F$5:$FS$5,"&gt;"&amp;(ED$5-$E$3))/$E$3)</f>
        <v>0</v>
      </c>
      <c r="EE133" s="1">
        <f t="shared" si="274"/>
        <v>0</v>
      </c>
      <c r="EF133" s="1">
        <f t="shared" si="274"/>
        <v>0</v>
      </c>
      <c r="EG133" s="1">
        <f t="shared" si="274"/>
        <v>0</v>
      </c>
      <c r="EH133" s="1">
        <f t="shared" si="274"/>
        <v>0</v>
      </c>
      <c r="EI133" s="1">
        <f t="shared" si="274"/>
        <v>0</v>
      </c>
      <c r="EJ133" s="1">
        <f t="shared" si="274"/>
        <v>0</v>
      </c>
      <c r="EK133" s="1">
        <f t="shared" si="274"/>
        <v>0</v>
      </c>
      <c r="EL133" s="1">
        <f t="shared" si="274"/>
        <v>0</v>
      </c>
      <c r="EM133" s="1">
        <f t="shared" si="274"/>
        <v>0</v>
      </c>
      <c r="EN133" s="1">
        <f t="shared" si="274"/>
        <v>0</v>
      </c>
      <c r="EO133" s="1">
        <f t="shared" si="274"/>
        <v>0</v>
      </c>
      <c r="EP133" s="1">
        <f t="shared" si="274"/>
        <v>0</v>
      </c>
      <c r="EQ133" s="1">
        <f t="shared" si="274"/>
        <v>0</v>
      </c>
      <c r="ER133" s="1">
        <f t="shared" si="274"/>
        <v>0</v>
      </c>
      <c r="ES133" s="1">
        <f t="shared" si="274"/>
        <v>0</v>
      </c>
      <c r="ET133" s="1">
        <f t="shared" si="274"/>
        <v>0</v>
      </c>
      <c r="EU133" s="1">
        <f t="shared" si="274"/>
        <v>0</v>
      </c>
      <c r="EV133" s="1">
        <f t="shared" si="274"/>
        <v>0</v>
      </c>
      <c r="EW133" s="1">
        <f t="shared" si="274"/>
        <v>0</v>
      </c>
      <c r="EX133" s="1">
        <f t="shared" si="274"/>
        <v>0</v>
      </c>
      <c r="EY133" s="1">
        <f t="shared" si="274"/>
        <v>0</v>
      </c>
      <c r="EZ133" s="1">
        <f t="shared" si="274"/>
        <v>0</v>
      </c>
      <c r="FA133" s="1">
        <f t="shared" si="274"/>
        <v>0</v>
      </c>
      <c r="FB133" s="1">
        <f t="shared" si="274"/>
        <v>0</v>
      </c>
      <c r="FC133" s="1">
        <f t="shared" si="274"/>
        <v>0</v>
      </c>
      <c r="FD133" s="1">
        <f t="shared" si="274"/>
        <v>0</v>
      </c>
      <c r="FE133" s="1">
        <f t="shared" si="274"/>
        <v>0</v>
      </c>
      <c r="FF133" s="1">
        <f t="shared" si="274"/>
        <v>0</v>
      </c>
      <c r="FG133" s="1">
        <f t="shared" si="274"/>
        <v>0</v>
      </c>
      <c r="FH133" s="1">
        <f t="shared" si="274"/>
        <v>0</v>
      </c>
      <c r="FI133" s="1">
        <f t="shared" si="274"/>
        <v>0</v>
      </c>
      <c r="FJ133" s="1">
        <f t="shared" ref="FJ133:FS133" si="275">IF(FJ$4&lt;$E$3,"",SUMIFS($F119:$FS119,$F$5:$FS$5,"&lt;="&amp;FJ$5,$F$5:$FS$5,"&gt;"&amp;(FJ$5-$E$3))/$E$3)</f>
        <v>0</v>
      </c>
      <c r="FK133" s="1">
        <f t="shared" si="275"/>
        <v>0</v>
      </c>
      <c r="FL133" s="1">
        <f t="shared" si="275"/>
        <v>0</v>
      </c>
      <c r="FM133" s="1">
        <f t="shared" si="275"/>
        <v>0</v>
      </c>
      <c r="FN133" s="1">
        <f t="shared" si="275"/>
        <v>0</v>
      </c>
      <c r="FO133" s="1">
        <f t="shared" si="275"/>
        <v>0</v>
      </c>
      <c r="FP133" s="1">
        <f t="shared" si="275"/>
        <v>0</v>
      </c>
      <c r="FQ133" s="1">
        <f t="shared" si="275"/>
        <v>0</v>
      </c>
      <c r="FR133" s="1">
        <f t="shared" si="275"/>
        <v>0</v>
      </c>
      <c r="FS133" s="1">
        <f t="shared" si="275"/>
        <v>0</v>
      </c>
      <c r="FT133" s="1">
        <f>IF(FT$4&lt;$E$3,"",SUMIFS($F119:$FT119,$F$5:$FT$5,"&lt;="&amp;FT$5,$F$5:$FT$5,"&gt;"&amp;(FT$5-$E$3))/$E$3)</f>
        <v>0</v>
      </c>
      <c r="FW133" s="132">
        <f>FS133</f>
        <v>0</v>
      </c>
      <c r="FX133" s="132">
        <f>MIN(F133:FS133)</f>
        <v>0</v>
      </c>
      <c r="FY133" s="132">
        <f>MAX(F133:FS133)</f>
        <v>0</v>
      </c>
      <c r="FZ133" s="132">
        <f>AVERAGE(F133:FS133)</f>
        <v>0</v>
      </c>
      <c r="GA133" s="132">
        <f>AVERAGE(EP133:FS133)</f>
        <v>0</v>
      </c>
    </row>
    <row r="134" spans="2:183">
      <c r="B134" s="129"/>
      <c r="D134" t="s">
        <v>47</v>
      </c>
      <c r="F134" s="1" t="str">
        <f t="shared" ref="F134:AK134" si="276">IF(F$4&lt;$E$3,"",SUMIFS($F120:$FS120,$F$5:$FS$5,"&lt;="&amp;F$5,$F$5:$FS$5,"&gt;"&amp;(F$5-$E$3))/$E$3)</f>
        <v/>
      </c>
      <c r="G134" s="1" t="str">
        <f t="shared" si="276"/>
        <v/>
      </c>
      <c r="H134" s="1" t="str">
        <f t="shared" si="276"/>
        <v/>
      </c>
      <c r="I134" s="1" t="str">
        <f t="shared" si="276"/>
        <v/>
      </c>
      <c r="J134" s="1" t="str">
        <f t="shared" si="276"/>
        <v/>
      </c>
      <c r="K134" s="1" t="str">
        <f t="shared" si="276"/>
        <v/>
      </c>
      <c r="L134" s="1" t="str">
        <f t="shared" si="276"/>
        <v/>
      </c>
      <c r="M134" s="1" t="str">
        <f t="shared" si="276"/>
        <v/>
      </c>
      <c r="N134" s="1" t="str">
        <f t="shared" si="276"/>
        <v/>
      </c>
      <c r="O134" s="1" t="str">
        <f t="shared" si="276"/>
        <v/>
      </c>
      <c r="P134" s="1" t="str">
        <f t="shared" si="276"/>
        <v/>
      </c>
      <c r="Q134" s="1" t="str">
        <f t="shared" si="276"/>
        <v/>
      </c>
      <c r="R134" s="1" t="str">
        <f t="shared" si="276"/>
        <v/>
      </c>
      <c r="S134" s="1" t="str">
        <f t="shared" si="276"/>
        <v/>
      </c>
      <c r="T134" s="1" t="str">
        <f t="shared" si="276"/>
        <v/>
      </c>
      <c r="U134" s="1" t="str">
        <f t="shared" si="276"/>
        <v/>
      </c>
      <c r="V134" s="1" t="str">
        <f t="shared" si="276"/>
        <v/>
      </c>
      <c r="W134" s="1" t="str">
        <f t="shared" si="276"/>
        <v/>
      </c>
      <c r="X134" s="1" t="str">
        <f t="shared" si="276"/>
        <v/>
      </c>
      <c r="Y134" s="1" t="str">
        <f t="shared" si="276"/>
        <v/>
      </c>
      <c r="Z134" s="1" t="str">
        <f t="shared" si="276"/>
        <v/>
      </c>
      <c r="AA134" s="1" t="str">
        <f t="shared" si="276"/>
        <v/>
      </c>
      <c r="AB134" s="1" t="str">
        <f t="shared" si="276"/>
        <v/>
      </c>
      <c r="AC134" s="1" t="str">
        <f t="shared" si="276"/>
        <v/>
      </c>
      <c r="AD134" s="1" t="str">
        <f t="shared" si="276"/>
        <v/>
      </c>
      <c r="AE134" s="1" t="str">
        <f t="shared" si="276"/>
        <v/>
      </c>
      <c r="AF134" s="1" t="str">
        <f t="shared" si="276"/>
        <v/>
      </c>
      <c r="AG134" s="1" t="str">
        <f t="shared" si="276"/>
        <v/>
      </c>
      <c r="AH134" s="1" t="str">
        <f t="shared" si="276"/>
        <v/>
      </c>
      <c r="AI134" s="1" t="str">
        <f t="shared" si="276"/>
        <v/>
      </c>
      <c r="AJ134" s="1" t="str">
        <f t="shared" si="276"/>
        <v/>
      </c>
      <c r="AK134" s="1" t="str">
        <f t="shared" si="276"/>
        <v/>
      </c>
      <c r="AL134" s="1" t="str">
        <f t="shared" ref="AL134:BQ134" si="277">IF(AL$4&lt;$E$3,"",SUMIFS($F120:$FS120,$F$5:$FS$5,"&lt;="&amp;AL$5,$F$5:$FS$5,"&gt;"&amp;(AL$5-$E$3))/$E$3)</f>
        <v/>
      </c>
      <c r="AM134" s="1" t="str">
        <f t="shared" si="277"/>
        <v/>
      </c>
      <c r="AN134" s="1" t="str">
        <f t="shared" si="277"/>
        <v/>
      </c>
      <c r="AO134" s="1" t="str">
        <f t="shared" si="277"/>
        <v/>
      </c>
      <c r="AP134" s="1" t="str">
        <f t="shared" si="277"/>
        <v/>
      </c>
      <c r="AQ134" s="1" t="str">
        <f t="shared" si="277"/>
        <v/>
      </c>
      <c r="AR134" s="1" t="str">
        <f t="shared" si="277"/>
        <v/>
      </c>
      <c r="AS134" s="1" t="str">
        <f t="shared" si="277"/>
        <v/>
      </c>
      <c r="AT134" s="1" t="str">
        <f t="shared" si="277"/>
        <v/>
      </c>
      <c r="AU134" s="1" t="str">
        <f t="shared" si="277"/>
        <v/>
      </c>
      <c r="AV134" s="1" t="str">
        <f t="shared" si="277"/>
        <v/>
      </c>
      <c r="AW134" s="1" t="str">
        <f t="shared" si="277"/>
        <v/>
      </c>
      <c r="AX134" s="1" t="str">
        <f t="shared" si="277"/>
        <v/>
      </c>
      <c r="AY134" s="1" t="str">
        <f t="shared" si="277"/>
        <v/>
      </c>
      <c r="AZ134" s="1" t="str">
        <f t="shared" si="277"/>
        <v/>
      </c>
      <c r="BA134" s="1" t="str">
        <f t="shared" si="277"/>
        <v/>
      </c>
      <c r="BB134" s="1" t="str">
        <f t="shared" si="277"/>
        <v/>
      </c>
      <c r="BC134" s="1" t="str">
        <f t="shared" si="277"/>
        <v/>
      </c>
      <c r="BD134" s="1" t="str">
        <f t="shared" si="277"/>
        <v/>
      </c>
      <c r="BE134" s="1" t="str">
        <f t="shared" si="277"/>
        <v/>
      </c>
      <c r="BF134" s="1" t="str">
        <f t="shared" si="277"/>
        <v/>
      </c>
      <c r="BG134" s="1" t="str">
        <f t="shared" si="277"/>
        <v/>
      </c>
      <c r="BH134" s="1" t="str">
        <f t="shared" si="277"/>
        <v/>
      </c>
      <c r="BI134" s="1" t="str">
        <f t="shared" si="277"/>
        <v/>
      </c>
      <c r="BJ134" s="1" t="str">
        <f t="shared" si="277"/>
        <v/>
      </c>
      <c r="BK134" s="1" t="str">
        <f t="shared" si="277"/>
        <v/>
      </c>
      <c r="BL134" s="1" t="str">
        <f t="shared" si="277"/>
        <v/>
      </c>
      <c r="BM134" s="1" t="str">
        <f t="shared" si="277"/>
        <v/>
      </c>
      <c r="BN134" s="1" t="str">
        <f t="shared" si="277"/>
        <v/>
      </c>
      <c r="BO134" s="1" t="str">
        <f t="shared" si="277"/>
        <v/>
      </c>
      <c r="BP134" s="1" t="str">
        <f t="shared" si="277"/>
        <v/>
      </c>
      <c r="BQ134" s="1" t="str">
        <f t="shared" si="277"/>
        <v/>
      </c>
      <c r="BR134" s="1" t="str">
        <f t="shared" ref="BR134:CW134" si="278">IF(BR$4&lt;$E$3,"",SUMIFS($F120:$FS120,$F$5:$FS$5,"&lt;="&amp;BR$5,$F$5:$FS$5,"&gt;"&amp;(BR$5-$E$3))/$E$3)</f>
        <v/>
      </c>
      <c r="BS134" s="1" t="str">
        <f t="shared" si="278"/>
        <v/>
      </c>
      <c r="BT134" s="1" t="str">
        <f t="shared" si="278"/>
        <v/>
      </c>
      <c r="BU134" s="1" t="str">
        <f t="shared" si="278"/>
        <v/>
      </c>
      <c r="BV134" s="1" t="str">
        <f t="shared" si="278"/>
        <v/>
      </c>
      <c r="BW134" s="1" t="str">
        <f t="shared" si="278"/>
        <v/>
      </c>
      <c r="BX134" s="1" t="str">
        <f t="shared" si="278"/>
        <v/>
      </c>
      <c r="BY134" s="1" t="str">
        <f t="shared" si="278"/>
        <v/>
      </c>
      <c r="BZ134" s="1" t="str">
        <f t="shared" si="278"/>
        <v/>
      </c>
      <c r="CA134" s="1" t="str">
        <f t="shared" si="278"/>
        <v/>
      </c>
      <c r="CB134" s="1" t="str">
        <f t="shared" si="278"/>
        <v/>
      </c>
      <c r="CC134" s="1" t="str">
        <f t="shared" si="278"/>
        <v/>
      </c>
      <c r="CD134" s="1" t="str">
        <f t="shared" si="278"/>
        <v/>
      </c>
      <c r="CE134" s="1" t="str">
        <f t="shared" si="278"/>
        <v/>
      </c>
      <c r="CF134" s="1" t="str">
        <f t="shared" si="278"/>
        <v/>
      </c>
      <c r="CG134" s="1" t="str">
        <f t="shared" si="278"/>
        <v/>
      </c>
      <c r="CH134" s="1" t="str">
        <f t="shared" si="278"/>
        <v/>
      </c>
      <c r="CI134" s="1" t="str">
        <f t="shared" si="278"/>
        <v/>
      </c>
      <c r="CJ134" s="1" t="str">
        <f t="shared" si="278"/>
        <v/>
      </c>
      <c r="CK134" s="1" t="str">
        <f t="shared" si="278"/>
        <v/>
      </c>
      <c r="CL134" s="1" t="str">
        <f t="shared" si="278"/>
        <v/>
      </c>
      <c r="CM134" s="1" t="str">
        <f t="shared" si="278"/>
        <v/>
      </c>
      <c r="CN134" s="1" t="str">
        <f t="shared" si="278"/>
        <v/>
      </c>
      <c r="CO134" s="1" t="str">
        <f t="shared" si="278"/>
        <v/>
      </c>
      <c r="CP134" s="1" t="str">
        <f t="shared" si="278"/>
        <v/>
      </c>
      <c r="CQ134" s="1" t="str">
        <f t="shared" si="278"/>
        <v/>
      </c>
      <c r="CR134" s="1" t="str">
        <f t="shared" si="278"/>
        <v/>
      </c>
      <c r="CS134" s="1" t="str">
        <f t="shared" si="278"/>
        <v/>
      </c>
      <c r="CT134" s="1" t="str">
        <f t="shared" si="278"/>
        <v/>
      </c>
      <c r="CU134" s="1" t="str">
        <f t="shared" si="278"/>
        <v/>
      </c>
      <c r="CV134" s="1" t="str">
        <f t="shared" si="278"/>
        <v/>
      </c>
      <c r="CW134" s="1" t="str">
        <f t="shared" si="278"/>
        <v/>
      </c>
      <c r="CX134" s="1" t="str">
        <f t="shared" ref="CX134:EC134" si="279">IF(CX$4&lt;$E$3,"",SUMIFS($F120:$FS120,$F$5:$FS$5,"&lt;="&amp;CX$5,$F$5:$FS$5,"&gt;"&amp;(CX$5-$E$3))/$E$3)</f>
        <v/>
      </c>
      <c r="CY134" s="1" t="str">
        <f t="shared" si="279"/>
        <v/>
      </c>
      <c r="CZ134" s="1" t="str">
        <f t="shared" si="279"/>
        <v/>
      </c>
      <c r="DA134" s="1">
        <f t="shared" si="279"/>
        <v>0</v>
      </c>
      <c r="DB134" s="1">
        <f t="shared" si="279"/>
        <v>0</v>
      </c>
      <c r="DC134" s="1">
        <f t="shared" si="279"/>
        <v>0</v>
      </c>
      <c r="DD134" s="1">
        <f t="shared" si="279"/>
        <v>0</v>
      </c>
      <c r="DE134" s="1">
        <f t="shared" si="279"/>
        <v>0</v>
      </c>
      <c r="DF134" s="1">
        <f t="shared" si="279"/>
        <v>0</v>
      </c>
      <c r="DG134" s="1">
        <f t="shared" si="279"/>
        <v>0</v>
      </c>
      <c r="DH134" s="1">
        <f t="shared" si="279"/>
        <v>0</v>
      </c>
      <c r="DI134" s="1">
        <f t="shared" si="279"/>
        <v>0</v>
      </c>
      <c r="DJ134" s="1">
        <f t="shared" si="279"/>
        <v>0</v>
      </c>
      <c r="DK134" s="1">
        <f t="shared" si="279"/>
        <v>0</v>
      </c>
      <c r="DL134" s="1">
        <f t="shared" si="279"/>
        <v>0</v>
      </c>
      <c r="DM134" s="1">
        <f t="shared" si="279"/>
        <v>0</v>
      </c>
      <c r="DN134" s="1">
        <f t="shared" si="279"/>
        <v>0</v>
      </c>
      <c r="DO134" s="1">
        <f t="shared" si="279"/>
        <v>0</v>
      </c>
      <c r="DP134" s="1">
        <f t="shared" si="279"/>
        <v>0</v>
      </c>
      <c r="DQ134" s="1">
        <f t="shared" si="279"/>
        <v>0</v>
      </c>
      <c r="DR134" s="1">
        <f t="shared" si="279"/>
        <v>0</v>
      </c>
      <c r="DS134" s="1">
        <f t="shared" si="279"/>
        <v>0</v>
      </c>
      <c r="DT134" s="1">
        <f t="shared" si="279"/>
        <v>0</v>
      </c>
      <c r="DU134" s="1">
        <f t="shared" si="279"/>
        <v>0</v>
      </c>
      <c r="DV134" s="1">
        <f t="shared" si="279"/>
        <v>0</v>
      </c>
      <c r="DW134" s="1">
        <f t="shared" si="279"/>
        <v>0</v>
      </c>
      <c r="DX134" s="1">
        <f t="shared" si="279"/>
        <v>0</v>
      </c>
      <c r="DY134" s="1">
        <f t="shared" si="279"/>
        <v>0</v>
      </c>
      <c r="DZ134" s="1">
        <f t="shared" si="279"/>
        <v>0</v>
      </c>
      <c r="EA134" s="1">
        <f t="shared" si="279"/>
        <v>0</v>
      </c>
      <c r="EB134" s="1">
        <f t="shared" si="279"/>
        <v>0</v>
      </c>
      <c r="EC134" s="1">
        <f t="shared" si="279"/>
        <v>0</v>
      </c>
      <c r="ED134" s="1">
        <f t="shared" ref="ED134:FI134" si="280">IF(ED$4&lt;$E$3,"",SUMIFS($F120:$FS120,$F$5:$FS$5,"&lt;="&amp;ED$5,$F$5:$FS$5,"&gt;"&amp;(ED$5-$E$3))/$E$3)</f>
        <v>0</v>
      </c>
      <c r="EE134" s="1">
        <f t="shared" si="280"/>
        <v>0</v>
      </c>
      <c r="EF134" s="1">
        <f t="shared" si="280"/>
        <v>0</v>
      </c>
      <c r="EG134" s="1">
        <f t="shared" si="280"/>
        <v>0</v>
      </c>
      <c r="EH134" s="1">
        <f t="shared" si="280"/>
        <v>0</v>
      </c>
      <c r="EI134" s="1">
        <f t="shared" si="280"/>
        <v>0</v>
      </c>
      <c r="EJ134" s="1">
        <f t="shared" si="280"/>
        <v>0</v>
      </c>
      <c r="EK134" s="1">
        <f t="shared" si="280"/>
        <v>0</v>
      </c>
      <c r="EL134" s="1">
        <f t="shared" si="280"/>
        <v>0</v>
      </c>
      <c r="EM134" s="1">
        <f t="shared" si="280"/>
        <v>0</v>
      </c>
      <c r="EN134" s="1">
        <f t="shared" si="280"/>
        <v>0</v>
      </c>
      <c r="EO134" s="1">
        <f t="shared" si="280"/>
        <v>0</v>
      </c>
      <c r="EP134" s="1">
        <f t="shared" si="280"/>
        <v>0</v>
      </c>
      <c r="EQ134" s="1">
        <f t="shared" si="280"/>
        <v>0</v>
      </c>
      <c r="ER134" s="1">
        <f t="shared" si="280"/>
        <v>0</v>
      </c>
      <c r="ES134" s="1">
        <f t="shared" si="280"/>
        <v>0</v>
      </c>
      <c r="ET134" s="1">
        <f t="shared" si="280"/>
        <v>0</v>
      </c>
      <c r="EU134" s="1">
        <f t="shared" si="280"/>
        <v>0</v>
      </c>
      <c r="EV134" s="1">
        <f t="shared" si="280"/>
        <v>0</v>
      </c>
      <c r="EW134" s="1">
        <f t="shared" si="280"/>
        <v>0</v>
      </c>
      <c r="EX134" s="1">
        <f t="shared" si="280"/>
        <v>0</v>
      </c>
      <c r="EY134" s="1">
        <f t="shared" si="280"/>
        <v>0</v>
      </c>
      <c r="EZ134" s="1">
        <f t="shared" si="280"/>
        <v>0</v>
      </c>
      <c r="FA134" s="1">
        <f t="shared" si="280"/>
        <v>0</v>
      </c>
      <c r="FB134" s="1">
        <f t="shared" si="280"/>
        <v>0</v>
      </c>
      <c r="FC134" s="1">
        <f t="shared" si="280"/>
        <v>0</v>
      </c>
      <c r="FD134" s="1">
        <f t="shared" si="280"/>
        <v>0</v>
      </c>
      <c r="FE134" s="1">
        <f t="shared" si="280"/>
        <v>0</v>
      </c>
      <c r="FF134" s="1">
        <f t="shared" si="280"/>
        <v>0</v>
      </c>
      <c r="FG134" s="1">
        <f t="shared" si="280"/>
        <v>0</v>
      </c>
      <c r="FH134" s="1">
        <f t="shared" si="280"/>
        <v>0</v>
      </c>
      <c r="FI134" s="1">
        <f t="shared" si="280"/>
        <v>0</v>
      </c>
      <c r="FJ134" s="1">
        <f t="shared" ref="FJ134:FS134" si="281">IF(FJ$4&lt;$E$3,"",SUMIFS($F120:$FS120,$F$5:$FS$5,"&lt;="&amp;FJ$5,$F$5:$FS$5,"&gt;"&amp;(FJ$5-$E$3))/$E$3)</f>
        <v>0</v>
      </c>
      <c r="FK134" s="1">
        <f t="shared" si="281"/>
        <v>0</v>
      </c>
      <c r="FL134" s="1">
        <f t="shared" si="281"/>
        <v>0</v>
      </c>
      <c r="FM134" s="1">
        <f t="shared" si="281"/>
        <v>0</v>
      </c>
      <c r="FN134" s="1">
        <f t="shared" si="281"/>
        <v>0</v>
      </c>
      <c r="FO134" s="1">
        <f t="shared" si="281"/>
        <v>0</v>
      </c>
      <c r="FP134" s="1">
        <f t="shared" si="281"/>
        <v>0</v>
      </c>
      <c r="FQ134" s="1">
        <f t="shared" si="281"/>
        <v>0</v>
      </c>
      <c r="FR134" s="1">
        <f t="shared" si="281"/>
        <v>0</v>
      </c>
      <c r="FS134" s="1">
        <f t="shared" si="281"/>
        <v>0</v>
      </c>
      <c r="FT134" s="1">
        <f t="shared" ref="FT134:FT137" si="282">IF(FT$4&lt;$E$3,"",SUMIFS($F120:$FT120,$F$5:$FT$5,"&lt;="&amp;FT$5,$F$5:$FT$5,"&gt;"&amp;(FT$5-$E$3))/$E$3)</f>
        <v>0</v>
      </c>
      <c r="FW134" s="132">
        <f t="shared" ref="FW134:FW137" si="283">FS134</f>
        <v>0</v>
      </c>
      <c r="FX134" s="132">
        <f>MIN(F134:FS134)</f>
        <v>0</v>
      </c>
      <c r="FY134" s="132">
        <f>MAX(F134:FS134)</f>
        <v>0</v>
      </c>
      <c r="FZ134" s="132">
        <f>AVERAGE(F134:FS134)</f>
        <v>0</v>
      </c>
      <c r="GA134" s="132">
        <f>AVERAGE(EP134:FS134)</f>
        <v>0</v>
      </c>
    </row>
    <row r="135" spans="2:183">
      <c r="B135" s="129"/>
      <c r="D135" t="s">
        <v>33</v>
      </c>
      <c r="F135" s="1" t="str">
        <f t="shared" ref="F135:AK135" si="284">IF(F$4&lt;$E$3,"",SUMIFS($F121:$FS121,$F$5:$FS$5,"&lt;="&amp;F$5,$F$5:$FS$5,"&gt;"&amp;(F$5-$E$3))/$E$3)</f>
        <v/>
      </c>
      <c r="G135" s="1" t="str">
        <f t="shared" si="284"/>
        <v/>
      </c>
      <c r="H135" s="1" t="str">
        <f t="shared" si="284"/>
        <v/>
      </c>
      <c r="I135" s="1" t="str">
        <f t="shared" si="284"/>
        <v/>
      </c>
      <c r="J135" s="1" t="str">
        <f t="shared" si="284"/>
        <v/>
      </c>
      <c r="K135" s="1" t="str">
        <f t="shared" si="284"/>
        <v/>
      </c>
      <c r="L135" s="1" t="str">
        <f t="shared" si="284"/>
        <v/>
      </c>
      <c r="M135" s="1" t="str">
        <f t="shared" si="284"/>
        <v/>
      </c>
      <c r="N135" s="1" t="str">
        <f t="shared" si="284"/>
        <v/>
      </c>
      <c r="O135" s="1" t="str">
        <f t="shared" si="284"/>
        <v/>
      </c>
      <c r="P135" s="1" t="str">
        <f t="shared" si="284"/>
        <v/>
      </c>
      <c r="Q135" s="1" t="str">
        <f t="shared" si="284"/>
        <v/>
      </c>
      <c r="R135" s="1" t="str">
        <f t="shared" si="284"/>
        <v/>
      </c>
      <c r="S135" s="1" t="str">
        <f t="shared" si="284"/>
        <v/>
      </c>
      <c r="T135" s="1" t="str">
        <f t="shared" si="284"/>
        <v/>
      </c>
      <c r="U135" s="1" t="str">
        <f t="shared" si="284"/>
        <v/>
      </c>
      <c r="V135" s="1" t="str">
        <f t="shared" si="284"/>
        <v/>
      </c>
      <c r="W135" s="1" t="str">
        <f t="shared" si="284"/>
        <v/>
      </c>
      <c r="X135" s="1" t="str">
        <f t="shared" si="284"/>
        <v/>
      </c>
      <c r="Y135" s="1" t="str">
        <f t="shared" si="284"/>
        <v/>
      </c>
      <c r="Z135" s="1" t="str">
        <f t="shared" si="284"/>
        <v/>
      </c>
      <c r="AA135" s="1" t="str">
        <f t="shared" si="284"/>
        <v/>
      </c>
      <c r="AB135" s="1" t="str">
        <f t="shared" si="284"/>
        <v/>
      </c>
      <c r="AC135" s="1" t="str">
        <f t="shared" si="284"/>
        <v/>
      </c>
      <c r="AD135" s="1" t="str">
        <f t="shared" si="284"/>
        <v/>
      </c>
      <c r="AE135" s="1" t="str">
        <f t="shared" si="284"/>
        <v/>
      </c>
      <c r="AF135" s="1" t="str">
        <f t="shared" si="284"/>
        <v/>
      </c>
      <c r="AG135" s="1" t="str">
        <f t="shared" si="284"/>
        <v/>
      </c>
      <c r="AH135" s="1" t="str">
        <f t="shared" si="284"/>
        <v/>
      </c>
      <c r="AI135" s="1" t="str">
        <f t="shared" si="284"/>
        <v/>
      </c>
      <c r="AJ135" s="1" t="str">
        <f t="shared" si="284"/>
        <v/>
      </c>
      <c r="AK135" s="1" t="str">
        <f t="shared" si="284"/>
        <v/>
      </c>
      <c r="AL135" s="1" t="str">
        <f t="shared" ref="AL135:BQ135" si="285">IF(AL$4&lt;$E$3,"",SUMIFS($F121:$FS121,$F$5:$FS$5,"&lt;="&amp;AL$5,$F$5:$FS$5,"&gt;"&amp;(AL$5-$E$3))/$E$3)</f>
        <v/>
      </c>
      <c r="AM135" s="1" t="str">
        <f t="shared" si="285"/>
        <v/>
      </c>
      <c r="AN135" s="1" t="str">
        <f t="shared" si="285"/>
        <v/>
      </c>
      <c r="AO135" s="1" t="str">
        <f t="shared" si="285"/>
        <v/>
      </c>
      <c r="AP135" s="1" t="str">
        <f t="shared" si="285"/>
        <v/>
      </c>
      <c r="AQ135" s="1" t="str">
        <f t="shared" si="285"/>
        <v/>
      </c>
      <c r="AR135" s="1" t="str">
        <f t="shared" si="285"/>
        <v/>
      </c>
      <c r="AS135" s="1" t="str">
        <f t="shared" si="285"/>
        <v/>
      </c>
      <c r="AT135" s="1" t="str">
        <f t="shared" si="285"/>
        <v/>
      </c>
      <c r="AU135" s="1" t="str">
        <f t="shared" si="285"/>
        <v/>
      </c>
      <c r="AV135" s="1" t="str">
        <f t="shared" si="285"/>
        <v/>
      </c>
      <c r="AW135" s="1" t="str">
        <f t="shared" si="285"/>
        <v/>
      </c>
      <c r="AX135" s="1" t="str">
        <f t="shared" si="285"/>
        <v/>
      </c>
      <c r="AY135" s="1" t="str">
        <f t="shared" si="285"/>
        <v/>
      </c>
      <c r="AZ135" s="1" t="str">
        <f t="shared" si="285"/>
        <v/>
      </c>
      <c r="BA135" s="1" t="str">
        <f t="shared" si="285"/>
        <v/>
      </c>
      <c r="BB135" s="1" t="str">
        <f t="shared" si="285"/>
        <v/>
      </c>
      <c r="BC135" s="1" t="str">
        <f t="shared" si="285"/>
        <v/>
      </c>
      <c r="BD135" s="1" t="str">
        <f t="shared" si="285"/>
        <v/>
      </c>
      <c r="BE135" s="1" t="str">
        <f t="shared" si="285"/>
        <v/>
      </c>
      <c r="BF135" s="1" t="str">
        <f t="shared" si="285"/>
        <v/>
      </c>
      <c r="BG135" s="1" t="str">
        <f t="shared" si="285"/>
        <v/>
      </c>
      <c r="BH135" s="1" t="str">
        <f t="shared" si="285"/>
        <v/>
      </c>
      <c r="BI135" s="1" t="str">
        <f t="shared" si="285"/>
        <v/>
      </c>
      <c r="BJ135" s="1" t="str">
        <f t="shared" si="285"/>
        <v/>
      </c>
      <c r="BK135" s="1" t="str">
        <f t="shared" si="285"/>
        <v/>
      </c>
      <c r="BL135" s="1" t="str">
        <f t="shared" si="285"/>
        <v/>
      </c>
      <c r="BM135" s="1" t="str">
        <f t="shared" si="285"/>
        <v/>
      </c>
      <c r="BN135" s="1" t="str">
        <f t="shared" si="285"/>
        <v/>
      </c>
      <c r="BO135" s="1" t="str">
        <f t="shared" si="285"/>
        <v/>
      </c>
      <c r="BP135" s="1" t="str">
        <f t="shared" si="285"/>
        <v/>
      </c>
      <c r="BQ135" s="1" t="str">
        <f t="shared" si="285"/>
        <v/>
      </c>
      <c r="BR135" s="1" t="str">
        <f t="shared" ref="BR135:CW135" si="286">IF(BR$4&lt;$E$3,"",SUMIFS($F121:$FS121,$F$5:$FS$5,"&lt;="&amp;BR$5,$F$5:$FS$5,"&gt;"&amp;(BR$5-$E$3))/$E$3)</f>
        <v/>
      </c>
      <c r="BS135" s="1" t="str">
        <f t="shared" si="286"/>
        <v/>
      </c>
      <c r="BT135" s="1" t="str">
        <f t="shared" si="286"/>
        <v/>
      </c>
      <c r="BU135" s="1" t="str">
        <f t="shared" si="286"/>
        <v/>
      </c>
      <c r="BV135" s="1" t="str">
        <f t="shared" si="286"/>
        <v/>
      </c>
      <c r="BW135" s="1" t="str">
        <f t="shared" si="286"/>
        <v/>
      </c>
      <c r="BX135" s="1" t="str">
        <f t="shared" si="286"/>
        <v/>
      </c>
      <c r="BY135" s="1" t="str">
        <f t="shared" si="286"/>
        <v/>
      </c>
      <c r="BZ135" s="1" t="str">
        <f t="shared" si="286"/>
        <v/>
      </c>
      <c r="CA135" s="1" t="str">
        <f t="shared" si="286"/>
        <v/>
      </c>
      <c r="CB135" s="1" t="str">
        <f t="shared" si="286"/>
        <v/>
      </c>
      <c r="CC135" s="1" t="str">
        <f t="shared" si="286"/>
        <v/>
      </c>
      <c r="CD135" s="1" t="str">
        <f t="shared" si="286"/>
        <v/>
      </c>
      <c r="CE135" s="1" t="str">
        <f t="shared" si="286"/>
        <v/>
      </c>
      <c r="CF135" s="1" t="str">
        <f t="shared" si="286"/>
        <v/>
      </c>
      <c r="CG135" s="1" t="str">
        <f t="shared" si="286"/>
        <v/>
      </c>
      <c r="CH135" s="1" t="str">
        <f t="shared" si="286"/>
        <v/>
      </c>
      <c r="CI135" s="1" t="str">
        <f t="shared" si="286"/>
        <v/>
      </c>
      <c r="CJ135" s="1" t="str">
        <f t="shared" si="286"/>
        <v/>
      </c>
      <c r="CK135" s="1" t="str">
        <f t="shared" si="286"/>
        <v/>
      </c>
      <c r="CL135" s="1" t="str">
        <f t="shared" si="286"/>
        <v/>
      </c>
      <c r="CM135" s="1" t="str">
        <f t="shared" si="286"/>
        <v/>
      </c>
      <c r="CN135" s="1" t="str">
        <f t="shared" si="286"/>
        <v/>
      </c>
      <c r="CO135" s="1" t="str">
        <f t="shared" si="286"/>
        <v/>
      </c>
      <c r="CP135" s="1" t="str">
        <f t="shared" si="286"/>
        <v/>
      </c>
      <c r="CQ135" s="1" t="str">
        <f t="shared" si="286"/>
        <v/>
      </c>
      <c r="CR135" s="1" t="str">
        <f t="shared" si="286"/>
        <v/>
      </c>
      <c r="CS135" s="1" t="str">
        <f t="shared" si="286"/>
        <v/>
      </c>
      <c r="CT135" s="1" t="str">
        <f t="shared" si="286"/>
        <v/>
      </c>
      <c r="CU135" s="1" t="str">
        <f t="shared" si="286"/>
        <v/>
      </c>
      <c r="CV135" s="1" t="str">
        <f t="shared" si="286"/>
        <v/>
      </c>
      <c r="CW135" s="1" t="str">
        <f t="shared" si="286"/>
        <v/>
      </c>
      <c r="CX135" s="1" t="str">
        <f t="shared" ref="CX135:EC135" si="287">IF(CX$4&lt;$E$3,"",SUMIFS($F121:$FS121,$F$5:$FS$5,"&lt;="&amp;CX$5,$F$5:$FS$5,"&gt;"&amp;(CX$5-$E$3))/$E$3)</f>
        <v/>
      </c>
      <c r="CY135" s="1" t="str">
        <f t="shared" si="287"/>
        <v/>
      </c>
      <c r="CZ135" s="1" t="str">
        <f t="shared" si="287"/>
        <v/>
      </c>
      <c r="DA135" s="1">
        <f t="shared" si="287"/>
        <v>0</v>
      </c>
      <c r="DB135" s="1">
        <f t="shared" si="287"/>
        <v>0</v>
      </c>
      <c r="DC135" s="1">
        <f t="shared" si="287"/>
        <v>0</v>
      </c>
      <c r="DD135" s="1">
        <f t="shared" si="287"/>
        <v>0</v>
      </c>
      <c r="DE135" s="1">
        <f t="shared" si="287"/>
        <v>0</v>
      </c>
      <c r="DF135" s="1">
        <f t="shared" si="287"/>
        <v>0</v>
      </c>
      <c r="DG135" s="1">
        <f t="shared" si="287"/>
        <v>0</v>
      </c>
      <c r="DH135" s="1">
        <f t="shared" si="287"/>
        <v>0</v>
      </c>
      <c r="DI135" s="1">
        <f t="shared" si="287"/>
        <v>0</v>
      </c>
      <c r="DJ135" s="1">
        <f t="shared" si="287"/>
        <v>0</v>
      </c>
      <c r="DK135" s="1">
        <f t="shared" si="287"/>
        <v>0</v>
      </c>
      <c r="DL135" s="1">
        <f t="shared" si="287"/>
        <v>0</v>
      </c>
      <c r="DM135" s="1">
        <f t="shared" si="287"/>
        <v>0</v>
      </c>
      <c r="DN135" s="1">
        <f t="shared" si="287"/>
        <v>0</v>
      </c>
      <c r="DO135" s="1">
        <f t="shared" si="287"/>
        <v>0</v>
      </c>
      <c r="DP135" s="1">
        <f t="shared" si="287"/>
        <v>0</v>
      </c>
      <c r="DQ135" s="1">
        <f t="shared" si="287"/>
        <v>0</v>
      </c>
      <c r="DR135" s="1">
        <f t="shared" si="287"/>
        <v>0</v>
      </c>
      <c r="DS135" s="1">
        <f t="shared" si="287"/>
        <v>0</v>
      </c>
      <c r="DT135" s="1">
        <f t="shared" si="287"/>
        <v>0</v>
      </c>
      <c r="DU135" s="1">
        <f t="shared" si="287"/>
        <v>0</v>
      </c>
      <c r="DV135" s="1">
        <f t="shared" si="287"/>
        <v>0</v>
      </c>
      <c r="DW135" s="1">
        <f t="shared" si="287"/>
        <v>0</v>
      </c>
      <c r="DX135" s="1">
        <f t="shared" si="287"/>
        <v>0</v>
      </c>
      <c r="DY135" s="1">
        <f t="shared" si="287"/>
        <v>0</v>
      </c>
      <c r="DZ135" s="1">
        <f t="shared" si="287"/>
        <v>0</v>
      </c>
      <c r="EA135" s="1">
        <f t="shared" si="287"/>
        <v>0</v>
      </c>
      <c r="EB135" s="1">
        <f t="shared" si="287"/>
        <v>0</v>
      </c>
      <c r="EC135" s="1">
        <f t="shared" si="287"/>
        <v>0</v>
      </c>
      <c r="ED135" s="1">
        <f t="shared" ref="ED135:FI135" si="288">IF(ED$4&lt;$E$3,"",SUMIFS($F121:$FS121,$F$5:$FS$5,"&lt;="&amp;ED$5,$F$5:$FS$5,"&gt;"&amp;(ED$5-$E$3))/$E$3)</f>
        <v>0</v>
      </c>
      <c r="EE135" s="1">
        <f t="shared" si="288"/>
        <v>0</v>
      </c>
      <c r="EF135" s="1">
        <f t="shared" si="288"/>
        <v>0</v>
      </c>
      <c r="EG135" s="1">
        <f t="shared" si="288"/>
        <v>0</v>
      </c>
      <c r="EH135" s="1">
        <f t="shared" si="288"/>
        <v>0</v>
      </c>
      <c r="EI135" s="1">
        <f t="shared" si="288"/>
        <v>0</v>
      </c>
      <c r="EJ135" s="1">
        <f t="shared" si="288"/>
        <v>0</v>
      </c>
      <c r="EK135" s="1">
        <f t="shared" si="288"/>
        <v>0</v>
      </c>
      <c r="EL135" s="1">
        <f t="shared" si="288"/>
        <v>0</v>
      </c>
      <c r="EM135" s="1">
        <f t="shared" si="288"/>
        <v>0</v>
      </c>
      <c r="EN135" s="1">
        <f t="shared" si="288"/>
        <v>0</v>
      </c>
      <c r="EO135" s="1">
        <f t="shared" si="288"/>
        <v>0</v>
      </c>
      <c r="EP135" s="1">
        <f t="shared" si="288"/>
        <v>0</v>
      </c>
      <c r="EQ135" s="1">
        <f t="shared" si="288"/>
        <v>0</v>
      </c>
      <c r="ER135" s="1">
        <f t="shared" si="288"/>
        <v>0</v>
      </c>
      <c r="ES135" s="1">
        <f t="shared" si="288"/>
        <v>0</v>
      </c>
      <c r="ET135" s="1">
        <f t="shared" si="288"/>
        <v>0</v>
      </c>
      <c r="EU135" s="1">
        <f t="shared" si="288"/>
        <v>0</v>
      </c>
      <c r="EV135" s="1">
        <f t="shared" si="288"/>
        <v>0</v>
      </c>
      <c r="EW135" s="1">
        <f t="shared" si="288"/>
        <v>0</v>
      </c>
      <c r="EX135" s="1">
        <f t="shared" si="288"/>
        <v>0</v>
      </c>
      <c r="EY135" s="1">
        <f t="shared" si="288"/>
        <v>0</v>
      </c>
      <c r="EZ135" s="1">
        <f t="shared" si="288"/>
        <v>0</v>
      </c>
      <c r="FA135" s="1">
        <f t="shared" si="288"/>
        <v>0</v>
      </c>
      <c r="FB135" s="1">
        <f t="shared" si="288"/>
        <v>0</v>
      </c>
      <c r="FC135" s="1">
        <f t="shared" si="288"/>
        <v>0</v>
      </c>
      <c r="FD135" s="1">
        <f t="shared" si="288"/>
        <v>0</v>
      </c>
      <c r="FE135" s="1">
        <f t="shared" si="288"/>
        <v>0</v>
      </c>
      <c r="FF135" s="1">
        <f t="shared" si="288"/>
        <v>0</v>
      </c>
      <c r="FG135" s="1">
        <f t="shared" si="288"/>
        <v>0</v>
      </c>
      <c r="FH135" s="1">
        <f t="shared" si="288"/>
        <v>0</v>
      </c>
      <c r="FI135" s="1">
        <f t="shared" si="288"/>
        <v>0</v>
      </c>
      <c r="FJ135" s="1">
        <f t="shared" ref="FJ135:FS135" si="289">IF(FJ$4&lt;$E$3,"",SUMIFS($F121:$FS121,$F$5:$FS$5,"&lt;="&amp;FJ$5,$F$5:$FS$5,"&gt;"&amp;(FJ$5-$E$3))/$E$3)</f>
        <v>0</v>
      </c>
      <c r="FK135" s="1">
        <f t="shared" si="289"/>
        <v>0</v>
      </c>
      <c r="FL135" s="1">
        <f t="shared" si="289"/>
        <v>0</v>
      </c>
      <c r="FM135" s="1">
        <f t="shared" si="289"/>
        <v>0</v>
      </c>
      <c r="FN135" s="1">
        <f t="shared" si="289"/>
        <v>0</v>
      </c>
      <c r="FO135" s="1">
        <f t="shared" si="289"/>
        <v>0</v>
      </c>
      <c r="FP135" s="1">
        <f t="shared" si="289"/>
        <v>0</v>
      </c>
      <c r="FQ135" s="1">
        <f t="shared" si="289"/>
        <v>0</v>
      </c>
      <c r="FR135" s="1">
        <f t="shared" si="289"/>
        <v>0</v>
      </c>
      <c r="FS135" s="1">
        <f t="shared" si="289"/>
        <v>0</v>
      </c>
      <c r="FT135" s="1">
        <f t="shared" si="282"/>
        <v>0</v>
      </c>
      <c r="FW135" s="132">
        <f t="shared" si="283"/>
        <v>0</v>
      </c>
      <c r="FX135" s="132">
        <f>MIN(F135:FS135)</f>
        <v>0</v>
      </c>
      <c r="FY135" s="132">
        <f>MAX(F135:FS135)</f>
        <v>0</v>
      </c>
      <c r="FZ135" s="132">
        <f>AVERAGE(F135:FS135)</f>
        <v>0</v>
      </c>
      <c r="GA135" s="132">
        <f>AVERAGE(EP135:FS135)</f>
        <v>0</v>
      </c>
    </row>
    <row r="136" spans="2:183">
      <c r="B136" s="129"/>
      <c r="D136" t="s">
        <v>34</v>
      </c>
      <c r="F136" s="1" t="str">
        <f t="shared" ref="F136:AK136" si="290">IF(F$4&lt;$E$3,"",SUMIFS($F122:$FS122,$F$5:$FS$5,"&lt;="&amp;F$5,$F$5:$FS$5,"&gt;"&amp;(F$5-$E$3))/$E$3)</f>
        <v/>
      </c>
      <c r="G136" s="1" t="str">
        <f t="shared" si="290"/>
        <v/>
      </c>
      <c r="H136" s="1" t="str">
        <f t="shared" si="290"/>
        <v/>
      </c>
      <c r="I136" s="1" t="str">
        <f t="shared" si="290"/>
        <v/>
      </c>
      <c r="J136" s="1" t="str">
        <f t="shared" si="290"/>
        <v/>
      </c>
      <c r="K136" s="1" t="str">
        <f t="shared" si="290"/>
        <v/>
      </c>
      <c r="L136" s="1" t="str">
        <f t="shared" si="290"/>
        <v/>
      </c>
      <c r="M136" s="1" t="str">
        <f t="shared" si="290"/>
        <v/>
      </c>
      <c r="N136" s="1" t="str">
        <f t="shared" si="290"/>
        <v/>
      </c>
      <c r="O136" s="1" t="str">
        <f t="shared" si="290"/>
        <v/>
      </c>
      <c r="P136" s="1" t="str">
        <f t="shared" si="290"/>
        <v/>
      </c>
      <c r="Q136" s="1" t="str">
        <f t="shared" si="290"/>
        <v/>
      </c>
      <c r="R136" s="1" t="str">
        <f t="shared" si="290"/>
        <v/>
      </c>
      <c r="S136" s="1" t="str">
        <f t="shared" si="290"/>
        <v/>
      </c>
      <c r="T136" s="1" t="str">
        <f t="shared" si="290"/>
        <v/>
      </c>
      <c r="U136" s="1" t="str">
        <f t="shared" si="290"/>
        <v/>
      </c>
      <c r="V136" s="1" t="str">
        <f t="shared" si="290"/>
        <v/>
      </c>
      <c r="W136" s="1" t="str">
        <f t="shared" si="290"/>
        <v/>
      </c>
      <c r="X136" s="1" t="str">
        <f t="shared" si="290"/>
        <v/>
      </c>
      <c r="Y136" s="1" t="str">
        <f t="shared" si="290"/>
        <v/>
      </c>
      <c r="Z136" s="1" t="str">
        <f t="shared" si="290"/>
        <v/>
      </c>
      <c r="AA136" s="1" t="str">
        <f t="shared" si="290"/>
        <v/>
      </c>
      <c r="AB136" s="1" t="str">
        <f t="shared" si="290"/>
        <v/>
      </c>
      <c r="AC136" s="1" t="str">
        <f t="shared" si="290"/>
        <v/>
      </c>
      <c r="AD136" s="1" t="str">
        <f t="shared" si="290"/>
        <v/>
      </c>
      <c r="AE136" s="1" t="str">
        <f t="shared" si="290"/>
        <v/>
      </c>
      <c r="AF136" s="1" t="str">
        <f t="shared" si="290"/>
        <v/>
      </c>
      <c r="AG136" s="1" t="str">
        <f t="shared" si="290"/>
        <v/>
      </c>
      <c r="AH136" s="1" t="str">
        <f t="shared" si="290"/>
        <v/>
      </c>
      <c r="AI136" s="1" t="str">
        <f t="shared" si="290"/>
        <v/>
      </c>
      <c r="AJ136" s="1" t="str">
        <f t="shared" si="290"/>
        <v/>
      </c>
      <c r="AK136" s="1" t="str">
        <f t="shared" si="290"/>
        <v/>
      </c>
      <c r="AL136" s="1" t="str">
        <f t="shared" ref="AL136:BQ136" si="291">IF(AL$4&lt;$E$3,"",SUMIFS($F122:$FS122,$F$5:$FS$5,"&lt;="&amp;AL$5,$F$5:$FS$5,"&gt;"&amp;(AL$5-$E$3))/$E$3)</f>
        <v/>
      </c>
      <c r="AM136" s="1" t="str">
        <f t="shared" si="291"/>
        <v/>
      </c>
      <c r="AN136" s="1" t="str">
        <f t="shared" si="291"/>
        <v/>
      </c>
      <c r="AO136" s="1" t="str">
        <f t="shared" si="291"/>
        <v/>
      </c>
      <c r="AP136" s="1" t="str">
        <f t="shared" si="291"/>
        <v/>
      </c>
      <c r="AQ136" s="1" t="str">
        <f t="shared" si="291"/>
        <v/>
      </c>
      <c r="AR136" s="1" t="str">
        <f t="shared" si="291"/>
        <v/>
      </c>
      <c r="AS136" s="1" t="str">
        <f t="shared" si="291"/>
        <v/>
      </c>
      <c r="AT136" s="1" t="str">
        <f t="shared" si="291"/>
        <v/>
      </c>
      <c r="AU136" s="1" t="str">
        <f t="shared" si="291"/>
        <v/>
      </c>
      <c r="AV136" s="1" t="str">
        <f t="shared" si="291"/>
        <v/>
      </c>
      <c r="AW136" s="1" t="str">
        <f t="shared" si="291"/>
        <v/>
      </c>
      <c r="AX136" s="1" t="str">
        <f t="shared" si="291"/>
        <v/>
      </c>
      <c r="AY136" s="1" t="str">
        <f t="shared" si="291"/>
        <v/>
      </c>
      <c r="AZ136" s="1" t="str">
        <f t="shared" si="291"/>
        <v/>
      </c>
      <c r="BA136" s="1" t="str">
        <f t="shared" si="291"/>
        <v/>
      </c>
      <c r="BB136" s="1" t="str">
        <f t="shared" si="291"/>
        <v/>
      </c>
      <c r="BC136" s="1" t="str">
        <f t="shared" si="291"/>
        <v/>
      </c>
      <c r="BD136" s="1" t="str">
        <f t="shared" si="291"/>
        <v/>
      </c>
      <c r="BE136" s="1" t="str">
        <f t="shared" si="291"/>
        <v/>
      </c>
      <c r="BF136" s="1" t="str">
        <f t="shared" si="291"/>
        <v/>
      </c>
      <c r="BG136" s="1" t="str">
        <f t="shared" si="291"/>
        <v/>
      </c>
      <c r="BH136" s="1" t="str">
        <f t="shared" si="291"/>
        <v/>
      </c>
      <c r="BI136" s="1" t="str">
        <f t="shared" si="291"/>
        <v/>
      </c>
      <c r="BJ136" s="1" t="str">
        <f t="shared" si="291"/>
        <v/>
      </c>
      <c r="BK136" s="1" t="str">
        <f t="shared" si="291"/>
        <v/>
      </c>
      <c r="BL136" s="1" t="str">
        <f t="shared" si="291"/>
        <v/>
      </c>
      <c r="BM136" s="1" t="str">
        <f t="shared" si="291"/>
        <v/>
      </c>
      <c r="BN136" s="1" t="str">
        <f t="shared" si="291"/>
        <v/>
      </c>
      <c r="BO136" s="1" t="str">
        <f t="shared" si="291"/>
        <v/>
      </c>
      <c r="BP136" s="1" t="str">
        <f t="shared" si="291"/>
        <v/>
      </c>
      <c r="BQ136" s="1" t="str">
        <f t="shared" si="291"/>
        <v/>
      </c>
      <c r="BR136" s="1" t="str">
        <f t="shared" ref="BR136:CW136" si="292">IF(BR$4&lt;$E$3,"",SUMIFS($F122:$FS122,$F$5:$FS$5,"&lt;="&amp;BR$5,$F$5:$FS$5,"&gt;"&amp;(BR$5-$E$3))/$E$3)</f>
        <v/>
      </c>
      <c r="BS136" s="1" t="str">
        <f t="shared" si="292"/>
        <v/>
      </c>
      <c r="BT136" s="1" t="str">
        <f t="shared" si="292"/>
        <v/>
      </c>
      <c r="BU136" s="1" t="str">
        <f t="shared" si="292"/>
        <v/>
      </c>
      <c r="BV136" s="1" t="str">
        <f t="shared" si="292"/>
        <v/>
      </c>
      <c r="BW136" s="1" t="str">
        <f t="shared" si="292"/>
        <v/>
      </c>
      <c r="BX136" s="1" t="str">
        <f t="shared" si="292"/>
        <v/>
      </c>
      <c r="BY136" s="1" t="str">
        <f t="shared" si="292"/>
        <v/>
      </c>
      <c r="BZ136" s="1" t="str">
        <f t="shared" si="292"/>
        <v/>
      </c>
      <c r="CA136" s="1" t="str">
        <f t="shared" si="292"/>
        <v/>
      </c>
      <c r="CB136" s="1" t="str">
        <f t="shared" si="292"/>
        <v/>
      </c>
      <c r="CC136" s="1" t="str">
        <f t="shared" si="292"/>
        <v/>
      </c>
      <c r="CD136" s="1" t="str">
        <f t="shared" si="292"/>
        <v/>
      </c>
      <c r="CE136" s="1" t="str">
        <f t="shared" si="292"/>
        <v/>
      </c>
      <c r="CF136" s="1" t="str">
        <f t="shared" si="292"/>
        <v/>
      </c>
      <c r="CG136" s="1" t="str">
        <f t="shared" si="292"/>
        <v/>
      </c>
      <c r="CH136" s="1" t="str">
        <f t="shared" si="292"/>
        <v/>
      </c>
      <c r="CI136" s="1" t="str">
        <f t="shared" si="292"/>
        <v/>
      </c>
      <c r="CJ136" s="1" t="str">
        <f t="shared" si="292"/>
        <v/>
      </c>
      <c r="CK136" s="1" t="str">
        <f t="shared" si="292"/>
        <v/>
      </c>
      <c r="CL136" s="1" t="str">
        <f t="shared" si="292"/>
        <v/>
      </c>
      <c r="CM136" s="1" t="str">
        <f t="shared" si="292"/>
        <v/>
      </c>
      <c r="CN136" s="1" t="str">
        <f t="shared" si="292"/>
        <v/>
      </c>
      <c r="CO136" s="1" t="str">
        <f t="shared" si="292"/>
        <v/>
      </c>
      <c r="CP136" s="1" t="str">
        <f t="shared" si="292"/>
        <v/>
      </c>
      <c r="CQ136" s="1" t="str">
        <f t="shared" si="292"/>
        <v/>
      </c>
      <c r="CR136" s="1" t="str">
        <f t="shared" si="292"/>
        <v/>
      </c>
      <c r="CS136" s="1" t="str">
        <f t="shared" si="292"/>
        <v/>
      </c>
      <c r="CT136" s="1" t="str">
        <f t="shared" si="292"/>
        <v/>
      </c>
      <c r="CU136" s="1" t="str">
        <f t="shared" si="292"/>
        <v/>
      </c>
      <c r="CV136" s="1" t="str">
        <f t="shared" si="292"/>
        <v/>
      </c>
      <c r="CW136" s="1" t="str">
        <f t="shared" si="292"/>
        <v/>
      </c>
      <c r="CX136" s="1" t="str">
        <f t="shared" ref="CX136:EC136" si="293">IF(CX$4&lt;$E$3,"",SUMIFS($F122:$FS122,$F$5:$FS$5,"&lt;="&amp;CX$5,$F$5:$FS$5,"&gt;"&amp;(CX$5-$E$3))/$E$3)</f>
        <v/>
      </c>
      <c r="CY136" s="1" t="str">
        <f t="shared" si="293"/>
        <v/>
      </c>
      <c r="CZ136" s="1" t="str">
        <f t="shared" si="293"/>
        <v/>
      </c>
      <c r="DA136" s="1">
        <f t="shared" si="293"/>
        <v>0</v>
      </c>
      <c r="DB136" s="1">
        <f t="shared" si="293"/>
        <v>0</v>
      </c>
      <c r="DC136" s="1">
        <f t="shared" si="293"/>
        <v>0</v>
      </c>
      <c r="DD136" s="1">
        <f t="shared" si="293"/>
        <v>0</v>
      </c>
      <c r="DE136" s="1">
        <f t="shared" si="293"/>
        <v>0</v>
      </c>
      <c r="DF136" s="1">
        <f t="shared" si="293"/>
        <v>0</v>
      </c>
      <c r="DG136" s="1">
        <f t="shared" si="293"/>
        <v>0</v>
      </c>
      <c r="DH136" s="1">
        <f t="shared" si="293"/>
        <v>0</v>
      </c>
      <c r="DI136" s="1">
        <f t="shared" si="293"/>
        <v>0</v>
      </c>
      <c r="DJ136" s="1">
        <f t="shared" si="293"/>
        <v>0</v>
      </c>
      <c r="DK136" s="1">
        <f t="shared" si="293"/>
        <v>0</v>
      </c>
      <c r="DL136" s="1">
        <f t="shared" si="293"/>
        <v>0</v>
      </c>
      <c r="DM136" s="1">
        <f t="shared" si="293"/>
        <v>0</v>
      </c>
      <c r="DN136" s="1">
        <f t="shared" si="293"/>
        <v>0</v>
      </c>
      <c r="DO136" s="1">
        <f t="shared" si="293"/>
        <v>0</v>
      </c>
      <c r="DP136" s="1">
        <f t="shared" si="293"/>
        <v>0</v>
      </c>
      <c r="DQ136" s="1">
        <f t="shared" si="293"/>
        <v>0</v>
      </c>
      <c r="DR136" s="1">
        <f t="shared" si="293"/>
        <v>0</v>
      </c>
      <c r="DS136" s="1">
        <f t="shared" si="293"/>
        <v>0</v>
      </c>
      <c r="DT136" s="1">
        <f t="shared" si="293"/>
        <v>0</v>
      </c>
      <c r="DU136" s="1">
        <f t="shared" si="293"/>
        <v>0</v>
      </c>
      <c r="DV136" s="1">
        <f t="shared" si="293"/>
        <v>0</v>
      </c>
      <c r="DW136" s="1">
        <f t="shared" si="293"/>
        <v>0</v>
      </c>
      <c r="DX136" s="1">
        <f t="shared" si="293"/>
        <v>0</v>
      </c>
      <c r="DY136" s="1">
        <f t="shared" si="293"/>
        <v>0</v>
      </c>
      <c r="DZ136" s="1">
        <f t="shared" si="293"/>
        <v>0</v>
      </c>
      <c r="EA136" s="1">
        <f t="shared" si="293"/>
        <v>0</v>
      </c>
      <c r="EB136" s="1">
        <f t="shared" si="293"/>
        <v>0</v>
      </c>
      <c r="EC136" s="1">
        <f t="shared" si="293"/>
        <v>0</v>
      </c>
      <c r="ED136" s="1">
        <f t="shared" ref="ED136:FI136" si="294">IF(ED$4&lt;$E$3,"",SUMIFS($F122:$FS122,$F$5:$FS$5,"&lt;="&amp;ED$5,$F$5:$FS$5,"&gt;"&amp;(ED$5-$E$3))/$E$3)</f>
        <v>0</v>
      </c>
      <c r="EE136" s="1">
        <f t="shared" si="294"/>
        <v>0</v>
      </c>
      <c r="EF136" s="1">
        <f t="shared" si="294"/>
        <v>0</v>
      </c>
      <c r="EG136" s="1">
        <f t="shared" si="294"/>
        <v>0</v>
      </c>
      <c r="EH136" s="1">
        <f t="shared" si="294"/>
        <v>0</v>
      </c>
      <c r="EI136" s="1">
        <f t="shared" si="294"/>
        <v>0</v>
      </c>
      <c r="EJ136" s="1">
        <f t="shared" si="294"/>
        <v>0</v>
      </c>
      <c r="EK136" s="1">
        <f t="shared" si="294"/>
        <v>0</v>
      </c>
      <c r="EL136" s="1">
        <f t="shared" si="294"/>
        <v>0</v>
      </c>
      <c r="EM136" s="1">
        <f t="shared" si="294"/>
        <v>0</v>
      </c>
      <c r="EN136" s="1">
        <f t="shared" si="294"/>
        <v>0</v>
      </c>
      <c r="EO136" s="1">
        <f t="shared" si="294"/>
        <v>0</v>
      </c>
      <c r="EP136" s="1">
        <f t="shared" si="294"/>
        <v>0</v>
      </c>
      <c r="EQ136" s="1">
        <f t="shared" si="294"/>
        <v>0</v>
      </c>
      <c r="ER136" s="1">
        <f t="shared" si="294"/>
        <v>0</v>
      </c>
      <c r="ES136" s="1">
        <f t="shared" si="294"/>
        <v>0</v>
      </c>
      <c r="ET136" s="1">
        <f t="shared" si="294"/>
        <v>0</v>
      </c>
      <c r="EU136" s="1">
        <f t="shared" si="294"/>
        <v>0</v>
      </c>
      <c r="EV136" s="1">
        <f t="shared" si="294"/>
        <v>0</v>
      </c>
      <c r="EW136" s="1">
        <f t="shared" si="294"/>
        <v>0</v>
      </c>
      <c r="EX136" s="1">
        <f t="shared" si="294"/>
        <v>0</v>
      </c>
      <c r="EY136" s="1">
        <f t="shared" si="294"/>
        <v>0</v>
      </c>
      <c r="EZ136" s="1">
        <f t="shared" si="294"/>
        <v>0</v>
      </c>
      <c r="FA136" s="1">
        <f t="shared" si="294"/>
        <v>0</v>
      </c>
      <c r="FB136" s="1">
        <f t="shared" si="294"/>
        <v>0</v>
      </c>
      <c r="FC136" s="1">
        <f t="shared" si="294"/>
        <v>0</v>
      </c>
      <c r="FD136" s="1">
        <f t="shared" si="294"/>
        <v>0</v>
      </c>
      <c r="FE136" s="1">
        <f t="shared" si="294"/>
        <v>0</v>
      </c>
      <c r="FF136" s="1">
        <f t="shared" si="294"/>
        <v>0</v>
      </c>
      <c r="FG136" s="1">
        <f t="shared" si="294"/>
        <v>0</v>
      </c>
      <c r="FH136" s="1">
        <f t="shared" si="294"/>
        <v>0</v>
      </c>
      <c r="FI136" s="1">
        <f t="shared" si="294"/>
        <v>0</v>
      </c>
      <c r="FJ136" s="1">
        <f t="shared" ref="FJ136:FS136" si="295">IF(FJ$4&lt;$E$3,"",SUMIFS($F122:$FS122,$F$5:$FS$5,"&lt;="&amp;FJ$5,$F$5:$FS$5,"&gt;"&amp;(FJ$5-$E$3))/$E$3)</f>
        <v>0</v>
      </c>
      <c r="FK136" s="1">
        <f t="shared" si="295"/>
        <v>0</v>
      </c>
      <c r="FL136" s="1">
        <f t="shared" si="295"/>
        <v>0</v>
      </c>
      <c r="FM136" s="1">
        <f t="shared" si="295"/>
        <v>0</v>
      </c>
      <c r="FN136" s="1">
        <f t="shared" si="295"/>
        <v>0</v>
      </c>
      <c r="FO136" s="1">
        <f t="shared" si="295"/>
        <v>0</v>
      </c>
      <c r="FP136" s="1">
        <f t="shared" si="295"/>
        <v>0</v>
      </c>
      <c r="FQ136" s="1">
        <f t="shared" si="295"/>
        <v>0</v>
      </c>
      <c r="FR136" s="1">
        <f t="shared" si="295"/>
        <v>0</v>
      </c>
      <c r="FS136" s="1">
        <f t="shared" si="295"/>
        <v>0</v>
      </c>
      <c r="FT136" s="1">
        <f t="shared" si="282"/>
        <v>0</v>
      </c>
      <c r="FW136" s="132">
        <f t="shared" si="283"/>
        <v>0</v>
      </c>
      <c r="FX136" s="132">
        <f>MIN(F136:FS136)</f>
        <v>0</v>
      </c>
      <c r="FY136" s="132">
        <f>MAX(F136:FS136)</f>
        <v>0</v>
      </c>
      <c r="FZ136" s="132">
        <f>AVERAGE(F136:FS136)</f>
        <v>0</v>
      </c>
      <c r="GA136" s="132">
        <f>AVERAGE(EP136:FS136)</f>
        <v>0</v>
      </c>
    </row>
    <row r="137" spans="2:183" ht="15.75" thickBot="1">
      <c r="B137" s="134" t="s">
        <v>42</v>
      </c>
      <c r="D137" s="105" t="s">
        <v>25</v>
      </c>
      <c r="E137" s="106"/>
      <c r="F137" s="131" t="str">
        <f t="shared" ref="F137:AK137" si="296">IF(F$4&lt;$E$3,"",SUMIFS($F123:$FS123,$F$5:$FS$5,"&lt;="&amp;F$5,$F$5:$FS$5,"&gt;"&amp;(F$5-$E$3))/$E$3)</f>
        <v/>
      </c>
      <c r="G137" s="131" t="str">
        <f t="shared" si="296"/>
        <v/>
      </c>
      <c r="H137" s="131" t="str">
        <f t="shared" si="296"/>
        <v/>
      </c>
      <c r="I137" s="131" t="str">
        <f t="shared" si="296"/>
        <v/>
      </c>
      <c r="J137" s="131" t="str">
        <f t="shared" si="296"/>
        <v/>
      </c>
      <c r="K137" s="131" t="str">
        <f t="shared" si="296"/>
        <v/>
      </c>
      <c r="L137" s="131" t="str">
        <f t="shared" si="296"/>
        <v/>
      </c>
      <c r="M137" s="131" t="str">
        <f t="shared" si="296"/>
        <v/>
      </c>
      <c r="N137" s="131" t="str">
        <f t="shared" si="296"/>
        <v/>
      </c>
      <c r="O137" s="131" t="str">
        <f t="shared" si="296"/>
        <v/>
      </c>
      <c r="P137" s="131" t="str">
        <f t="shared" si="296"/>
        <v/>
      </c>
      <c r="Q137" s="131" t="str">
        <f t="shared" si="296"/>
        <v/>
      </c>
      <c r="R137" s="131" t="str">
        <f t="shared" si="296"/>
        <v/>
      </c>
      <c r="S137" s="131" t="str">
        <f t="shared" si="296"/>
        <v/>
      </c>
      <c r="T137" s="131" t="str">
        <f t="shared" si="296"/>
        <v/>
      </c>
      <c r="U137" s="131" t="str">
        <f t="shared" si="296"/>
        <v/>
      </c>
      <c r="V137" s="131" t="str">
        <f t="shared" si="296"/>
        <v/>
      </c>
      <c r="W137" s="131" t="str">
        <f t="shared" si="296"/>
        <v/>
      </c>
      <c r="X137" s="131" t="str">
        <f t="shared" si="296"/>
        <v/>
      </c>
      <c r="Y137" s="131" t="str">
        <f t="shared" si="296"/>
        <v/>
      </c>
      <c r="Z137" s="131" t="str">
        <f t="shared" si="296"/>
        <v/>
      </c>
      <c r="AA137" s="131" t="str">
        <f t="shared" si="296"/>
        <v/>
      </c>
      <c r="AB137" s="131" t="str">
        <f t="shared" si="296"/>
        <v/>
      </c>
      <c r="AC137" s="131" t="str">
        <f t="shared" si="296"/>
        <v/>
      </c>
      <c r="AD137" s="131" t="str">
        <f t="shared" si="296"/>
        <v/>
      </c>
      <c r="AE137" s="131" t="str">
        <f t="shared" si="296"/>
        <v/>
      </c>
      <c r="AF137" s="131" t="str">
        <f t="shared" si="296"/>
        <v/>
      </c>
      <c r="AG137" s="131" t="str">
        <f t="shared" si="296"/>
        <v/>
      </c>
      <c r="AH137" s="131" t="str">
        <f t="shared" si="296"/>
        <v/>
      </c>
      <c r="AI137" s="131" t="str">
        <f t="shared" si="296"/>
        <v/>
      </c>
      <c r="AJ137" s="131" t="str">
        <f t="shared" si="296"/>
        <v/>
      </c>
      <c r="AK137" s="131" t="str">
        <f t="shared" si="296"/>
        <v/>
      </c>
      <c r="AL137" s="131" t="str">
        <f t="shared" ref="AL137:BQ137" si="297">IF(AL$4&lt;$E$3,"",SUMIFS($F123:$FS123,$F$5:$FS$5,"&lt;="&amp;AL$5,$F$5:$FS$5,"&gt;"&amp;(AL$5-$E$3))/$E$3)</f>
        <v/>
      </c>
      <c r="AM137" s="131" t="str">
        <f t="shared" si="297"/>
        <v/>
      </c>
      <c r="AN137" s="131" t="str">
        <f t="shared" si="297"/>
        <v/>
      </c>
      <c r="AO137" s="131" t="str">
        <f t="shared" si="297"/>
        <v/>
      </c>
      <c r="AP137" s="131" t="str">
        <f t="shared" si="297"/>
        <v/>
      </c>
      <c r="AQ137" s="131" t="str">
        <f t="shared" si="297"/>
        <v/>
      </c>
      <c r="AR137" s="131" t="str">
        <f t="shared" si="297"/>
        <v/>
      </c>
      <c r="AS137" s="131" t="str">
        <f t="shared" si="297"/>
        <v/>
      </c>
      <c r="AT137" s="131" t="str">
        <f t="shared" si="297"/>
        <v/>
      </c>
      <c r="AU137" s="131" t="str">
        <f t="shared" si="297"/>
        <v/>
      </c>
      <c r="AV137" s="131" t="str">
        <f t="shared" si="297"/>
        <v/>
      </c>
      <c r="AW137" s="131" t="str">
        <f t="shared" si="297"/>
        <v/>
      </c>
      <c r="AX137" s="131" t="str">
        <f t="shared" si="297"/>
        <v/>
      </c>
      <c r="AY137" s="131" t="str">
        <f t="shared" si="297"/>
        <v/>
      </c>
      <c r="AZ137" s="131" t="str">
        <f t="shared" si="297"/>
        <v/>
      </c>
      <c r="BA137" s="131" t="str">
        <f t="shared" si="297"/>
        <v/>
      </c>
      <c r="BB137" s="131" t="str">
        <f t="shared" si="297"/>
        <v/>
      </c>
      <c r="BC137" s="131" t="str">
        <f t="shared" si="297"/>
        <v/>
      </c>
      <c r="BD137" s="131" t="str">
        <f t="shared" si="297"/>
        <v/>
      </c>
      <c r="BE137" s="131" t="str">
        <f t="shared" si="297"/>
        <v/>
      </c>
      <c r="BF137" s="131" t="str">
        <f t="shared" si="297"/>
        <v/>
      </c>
      <c r="BG137" s="131" t="str">
        <f t="shared" si="297"/>
        <v/>
      </c>
      <c r="BH137" s="131" t="str">
        <f t="shared" si="297"/>
        <v/>
      </c>
      <c r="BI137" s="131" t="str">
        <f t="shared" si="297"/>
        <v/>
      </c>
      <c r="BJ137" s="131" t="str">
        <f t="shared" si="297"/>
        <v/>
      </c>
      <c r="BK137" s="131" t="str">
        <f t="shared" si="297"/>
        <v/>
      </c>
      <c r="BL137" s="131" t="str">
        <f t="shared" si="297"/>
        <v/>
      </c>
      <c r="BM137" s="131" t="str">
        <f t="shared" si="297"/>
        <v/>
      </c>
      <c r="BN137" s="131" t="str">
        <f t="shared" si="297"/>
        <v/>
      </c>
      <c r="BO137" s="131" t="str">
        <f t="shared" si="297"/>
        <v/>
      </c>
      <c r="BP137" s="131" t="str">
        <f t="shared" si="297"/>
        <v/>
      </c>
      <c r="BQ137" s="131" t="str">
        <f t="shared" si="297"/>
        <v/>
      </c>
      <c r="BR137" s="131" t="str">
        <f t="shared" ref="BR137:CW137" si="298">IF(BR$4&lt;$E$3,"",SUMIFS($F123:$FS123,$F$5:$FS$5,"&lt;="&amp;BR$5,$F$5:$FS$5,"&gt;"&amp;(BR$5-$E$3))/$E$3)</f>
        <v/>
      </c>
      <c r="BS137" s="131" t="str">
        <f t="shared" si="298"/>
        <v/>
      </c>
      <c r="BT137" s="131" t="str">
        <f t="shared" si="298"/>
        <v/>
      </c>
      <c r="BU137" s="131" t="str">
        <f t="shared" si="298"/>
        <v/>
      </c>
      <c r="BV137" s="131" t="str">
        <f t="shared" si="298"/>
        <v/>
      </c>
      <c r="BW137" s="131" t="str">
        <f t="shared" si="298"/>
        <v/>
      </c>
      <c r="BX137" s="131" t="str">
        <f t="shared" si="298"/>
        <v/>
      </c>
      <c r="BY137" s="131" t="str">
        <f t="shared" si="298"/>
        <v/>
      </c>
      <c r="BZ137" s="131" t="str">
        <f t="shared" si="298"/>
        <v/>
      </c>
      <c r="CA137" s="131" t="str">
        <f t="shared" si="298"/>
        <v/>
      </c>
      <c r="CB137" s="131" t="str">
        <f t="shared" si="298"/>
        <v/>
      </c>
      <c r="CC137" s="131" t="str">
        <f t="shared" si="298"/>
        <v/>
      </c>
      <c r="CD137" s="131" t="str">
        <f t="shared" si="298"/>
        <v/>
      </c>
      <c r="CE137" s="131" t="str">
        <f t="shared" si="298"/>
        <v/>
      </c>
      <c r="CF137" s="131" t="str">
        <f t="shared" si="298"/>
        <v/>
      </c>
      <c r="CG137" s="131" t="str">
        <f t="shared" si="298"/>
        <v/>
      </c>
      <c r="CH137" s="131" t="str">
        <f t="shared" si="298"/>
        <v/>
      </c>
      <c r="CI137" s="131" t="str">
        <f t="shared" si="298"/>
        <v/>
      </c>
      <c r="CJ137" s="131" t="str">
        <f t="shared" si="298"/>
        <v/>
      </c>
      <c r="CK137" s="131" t="str">
        <f t="shared" si="298"/>
        <v/>
      </c>
      <c r="CL137" s="131" t="str">
        <f t="shared" si="298"/>
        <v/>
      </c>
      <c r="CM137" s="131" t="str">
        <f t="shared" si="298"/>
        <v/>
      </c>
      <c r="CN137" s="131" t="str">
        <f t="shared" si="298"/>
        <v/>
      </c>
      <c r="CO137" s="131" t="str">
        <f t="shared" si="298"/>
        <v/>
      </c>
      <c r="CP137" s="131" t="str">
        <f t="shared" si="298"/>
        <v/>
      </c>
      <c r="CQ137" s="131" t="str">
        <f t="shared" si="298"/>
        <v/>
      </c>
      <c r="CR137" s="131" t="str">
        <f t="shared" si="298"/>
        <v/>
      </c>
      <c r="CS137" s="131" t="str">
        <f t="shared" si="298"/>
        <v/>
      </c>
      <c r="CT137" s="131" t="str">
        <f t="shared" si="298"/>
        <v/>
      </c>
      <c r="CU137" s="131" t="str">
        <f t="shared" si="298"/>
        <v/>
      </c>
      <c r="CV137" s="131" t="str">
        <f t="shared" si="298"/>
        <v/>
      </c>
      <c r="CW137" s="131" t="str">
        <f t="shared" si="298"/>
        <v/>
      </c>
      <c r="CX137" s="131" t="str">
        <f t="shared" ref="CX137:EC137" si="299">IF(CX$4&lt;$E$3,"",SUMIFS($F123:$FS123,$F$5:$FS$5,"&lt;="&amp;CX$5,$F$5:$FS$5,"&gt;"&amp;(CX$5-$E$3))/$E$3)</f>
        <v/>
      </c>
      <c r="CY137" s="131" t="str">
        <f t="shared" si="299"/>
        <v/>
      </c>
      <c r="CZ137" s="131" t="str">
        <f t="shared" si="299"/>
        <v/>
      </c>
      <c r="DA137" s="131">
        <f t="shared" si="299"/>
        <v>0</v>
      </c>
      <c r="DB137" s="131">
        <f t="shared" si="299"/>
        <v>0</v>
      </c>
      <c r="DC137" s="131">
        <f t="shared" si="299"/>
        <v>0</v>
      </c>
      <c r="DD137" s="131">
        <f t="shared" si="299"/>
        <v>0</v>
      </c>
      <c r="DE137" s="131">
        <f t="shared" si="299"/>
        <v>0</v>
      </c>
      <c r="DF137" s="131">
        <f t="shared" si="299"/>
        <v>0</v>
      </c>
      <c r="DG137" s="131">
        <f t="shared" si="299"/>
        <v>0</v>
      </c>
      <c r="DH137" s="131">
        <f t="shared" si="299"/>
        <v>0</v>
      </c>
      <c r="DI137" s="131">
        <f t="shared" si="299"/>
        <v>0</v>
      </c>
      <c r="DJ137" s="131">
        <f t="shared" si="299"/>
        <v>0</v>
      </c>
      <c r="DK137" s="131">
        <f t="shared" si="299"/>
        <v>0</v>
      </c>
      <c r="DL137" s="131">
        <f t="shared" si="299"/>
        <v>0</v>
      </c>
      <c r="DM137" s="131">
        <f t="shared" si="299"/>
        <v>0</v>
      </c>
      <c r="DN137" s="131">
        <f t="shared" si="299"/>
        <v>0</v>
      </c>
      <c r="DO137" s="131">
        <f t="shared" si="299"/>
        <v>0</v>
      </c>
      <c r="DP137" s="131">
        <f t="shared" si="299"/>
        <v>0</v>
      </c>
      <c r="DQ137" s="131">
        <f t="shared" si="299"/>
        <v>0</v>
      </c>
      <c r="DR137" s="131">
        <f t="shared" si="299"/>
        <v>0</v>
      </c>
      <c r="DS137" s="131">
        <f t="shared" si="299"/>
        <v>0</v>
      </c>
      <c r="DT137" s="131">
        <f t="shared" si="299"/>
        <v>0</v>
      </c>
      <c r="DU137" s="131">
        <f t="shared" si="299"/>
        <v>0</v>
      </c>
      <c r="DV137" s="131">
        <f t="shared" si="299"/>
        <v>0</v>
      </c>
      <c r="DW137" s="131">
        <f t="shared" si="299"/>
        <v>0</v>
      </c>
      <c r="DX137" s="131">
        <f t="shared" si="299"/>
        <v>0</v>
      </c>
      <c r="DY137" s="131">
        <f t="shared" si="299"/>
        <v>0</v>
      </c>
      <c r="DZ137" s="131">
        <f t="shared" si="299"/>
        <v>0</v>
      </c>
      <c r="EA137" s="131">
        <f t="shared" si="299"/>
        <v>0</v>
      </c>
      <c r="EB137" s="131">
        <f t="shared" si="299"/>
        <v>0</v>
      </c>
      <c r="EC137" s="131">
        <f t="shared" si="299"/>
        <v>0</v>
      </c>
      <c r="ED137" s="131">
        <f t="shared" ref="ED137:FI137" si="300">IF(ED$4&lt;$E$3,"",SUMIFS($F123:$FS123,$F$5:$FS$5,"&lt;="&amp;ED$5,$F$5:$FS$5,"&gt;"&amp;(ED$5-$E$3))/$E$3)</f>
        <v>0</v>
      </c>
      <c r="EE137" s="131">
        <f t="shared" si="300"/>
        <v>0</v>
      </c>
      <c r="EF137" s="131">
        <f t="shared" si="300"/>
        <v>0</v>
      </c>
      <c r="EG137" s="131">
        <f t="shared" si="300"/>
        <v>0</v>
      </c>
      <c r="EH137" s="131">
        <f t="shared" si="300"/>
        <v>0</v>
      </c>
      <c r="EI137" s="131">
        <f t="shared" si="300"/>
        <v>0</v>
      </c>
      <c r="EJ137" s="131">
        <f t="shared" si="300"/>
        <v>0</v>
      </c>
      <c r="EK137" s="131">
        <f t="shared" si="300"/>
        <v>0</v>
      </c>
      <c r="EL137" s="131">
        <f t="shared" si="300"/>
        <v>0</v>
      </c>
      <c r="EM137" s="131">
        <f t="shared" si="300"/>
        <v>0</v>
      </c>
      <c r="EN137" s="131">
        <f t="shared" si="300"/>
        <v>0</v>
      </c>
      <c r="EO137" s="131">
        <f t="shared" si="300"/>
        <v>0</v>
      </c>
      <c r="EP137" s="131">
        <f t="shared" si="300"/>
        <v>0</v>
      </c>
      <c r="EQ137" s="131">
        <f t="shared" si="300"/>
        <v>0</v>
      </c>
      <c r="ER137" s="131">
        <f t="shared" si="300"/>
        <v>0</v>
      </c>
      <c r="ES137" s="131">
        <f t="shared" si="300"/>
        <v>0</v>
      </c>
      <c r="ET137" s="131">
        <f t="shared" si="300"/>
        <v>0</v>
      </c>
      <c r="EU137" s="131">
        <f t="shared" si="300"/>
        <v>0</v>
      </c>
      <c r="EV137" s="131">
        <f t="shared" si="300"/>
        <v>0</v>
      </c>
      <c r="EW137" s="131">
        <f t="shared" si="300"/>
        <v>0</v>
      </c>
      <c r="EX137" s="131">
        <f t="shared" si="300"/>
        <v>0</v>
      </c>
      <c r="EY137" s="131">
        <f t="shared" si="300"/>
        <v>0</v>
      </c>
      <c r="EZ137" s="131">
        <f t="shared" si="300"/>
        <v>0</v>
      </c>
      <c r="FA137" s="131">
        <f t="shared" si="300"/>
        <v>0</v>
      </c>
      <c r="FB137" s="131">
        <f t="shared" si="300"/>
        <v>0</v>
      </c>
      <c r="FC137" s="131">
        <f t="shared" si="300"/>
        <v>0</v>
      </c>
      <c r="FD137" s="131">
        <f t="shared" si="300"/>
        <v>0</v>
      </c>
      <c r="FE137" s="131">
        <f t="shared" si="300"/>
        <v>0</v>
      </c>
      <c r="FF137" s="131">
        <f t="shared" si="300"/>
        <v>0</v>
      </c>
      <c r="FG137" s="131">
        <f t="shared" si="300"/>
        <v>0</v>
      </c>
      <c r="FH137" s="131">
        <f t="shared" si="300"/>
        <v>0</v>
      </c>
      <c r="FI137" s="131">
        <f t="shared" si="300"/>
        <v>0</v>
      </c>
      <c r="FJ137" s="131">
        <f t="shared" ref="FJ137:FS137" si="301">IF(FJ$4&lt;$E$3,"",SUMIFS($F123:$FS123,$F$5:$FS$5,"&lt;="&amp;FJ$5,$F$5:$FS$5,"&gt;"&amp;(FJ$5-$E$3))/$E$3)</f>
        <v>0</v>
      </c>
      <c r="FK137" s="131">
        <f t="shared" si="301"/>
        <v>0</v>
      </c>
      <c r="FL137" s="131">
        <f t="shared" si="301"/>
        <v>0</v>
      </c>
      <c r="FM137" s="131">
        <f t="shared" si="301"/>
        <v>0</v>
      </c>
      <c r="FN137" s="131">
        <f t="shared" si="301"/>
        <v>0</v>
      </c>
      <c r="FO137" s="131">
        <f t="shared" si="301"/>
        <v>0</v>
      </c>
      <c r="FP137" s="131">
        <f t="shared" si="301"/>
        <v>0</v>
      </c>
      <c r="FQ137" s="131">
        <f t="shared" si="301"/>
        <v>0</v>
      </c>
      <c r="FR137" s="131">
        <f t="shared" si="301"/>
        <v>0</v>
      </c>
      <c r="FS137" s="131">
        <f t="shared" si="301"/>
        <v>0</v>
      </c>
      <c r="FT137" s="131">
        <f t="shared" si="282"/>
        <v>0</v>
      </c>
      <c r="FW137" s="133">
        <f t="shared" si="283"/>
        <v>0</v>
      </c>
      <c r="FX137" s="133">
        <f>MIN(F137:FS137)</f>
        <v>0</v>
      </c>
      <c r="FY137" s="133">
        <f>MAX(F137:FS137)</f>
        <v>0</v>
      </c>
      <c r="FZ137" s="133">
        <f>AVERAGE(F137:FS137)</f>
        <v>0</v>
      </c>
      <c r="GA137" s="133">
        <f>AVERAGE(EP137:FS137)</f>
        <v>0</v>
      </c>
    </row>
    <row r="138" spans="2:183" ht="15.75" thickTop="1"/>
    <row r="139" spans="2:183">
      <c r="B139" s="136" t="s">
        <v>42</v>
      </c>
      <c r="D139" s="99" t="s">
        <v>65</v>
      </c>
      <c r="E139" s="153">
        <v>200</v>
      </c>
      <c r="F139" s="153" t="s">
        <v>24</v>
      </c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V139" s="99"/>
      <c r="FW139" s="99"/>
      <c r="FX139" s="99"/>
      <c r="FY139" s="99"/>
      <c r="FZ139" s="135" t="s">
        <v>42</v>
      </c>
      <c r="GA139" s="135" t="s">
        <v>42</v>
      </c>
    </row>
    <row r="140" spans="2:183">
      <c r="B140" s="99"/>
    </row>
    <row r="141" spans="2:183">
      <c r="B141" s="99"/>
      <c r="D141" s="98" t="s">
        <v>44</v>
      </c>
    </row>
    <row r="142" spans="2:183">
      <c r="B142" s="99"/>
      <c r="D142" s="27" t="s">
        <v>28</v>
      </c>
      <c r="E142" s="161">
        <v>5</v>
      </c>
      <c r="F142">
        <f>COUNTIFS('150 TS and Hurricane DATA'!$I$5:$I$498,$E$139,'150 TS and Hurricane DATA'!$J$5:$J$498,$E142,'150 TS and Hurricane DATA'!$H$5:$H$498,F$5,'150 TS and Hurricane DATA'!$K$5:$K$498,$F$139)</f>
        <v>0</v>
      </c>
      <c r="G142">
        <f>COUNTIFS('150 TS and Hurricane DATA'!$I$5:$I$498,$E$139,'150 TS and Hurricane DATA'!$J$5:$J$498,$E142,'150 TS and Hurricane DATA'!$H$5:$H$498,G$5,'150 TS and Hurricane DATA'!$K$5:$K$498,$F$139)</f>
        <v>0</v>
      </c>
      <c r="H142">
        <f>COUNTIFS('150 TS and Hurricane DATA'!$I$5:$I$498,$E$139,'150 TS and Hurricane DATA'!$J$5:$J$498,$E142,'150 TS and Hurricane DATA'!$H$5:$H$498,H$5,'150 TS and Hurricane DATA'!$K$5:$K$498,$F$139)</f>
        <v>0</v>
      </c>
      <c r="I142">
        <f>COUNTIFS('150 TS and Hurricane DATA'!$I$5:$I$498,$E$139,'150 TS and Hurricane DATA'!$J$5:$J$498,$E142,'150 TS and Hurricane DATA'!$H$5:$H$498,I$5,'150 TS and Hurricane DATA'!$K$5:$K$498,$F$139)</f>
        <v>0</v>
      </c>
      <c r="J142">
        <f>COUNTIFS('150 TS and Hurricane DATA'!$I$5:$I$498,$E$139,'150 TS and Hurricane DATA'!$J$5:$J$498,$E142,'150 TS and Hurricane DATA'!$H$5:$H$498,J$5,'150 TS and Hurricane DATA'!$K$5:$K$498,$F$139)</f>
        <v>0</v>
      </c>
      <c r="K142">
        <f>COUNTIFS('150 TS and Hurricane DATA'!$I$5:$I$498,$E$139,'150 TS and Hurricane DATA'!$J$5:$J$498,$E142,'150 TS and Hurricane DATA'!$H$5:$H$498,K$5,'150 TS and Hurricane DATA'!$K$5:$K$498,$F$139)</f>
        <v>0</v>
      </c>
      <c r="L142">
        <f>COUNTIFS('150 TS and Hurricane DATA'!$I$5:$I$498,$E$139,'150 TS and Hurricane DATA'!$J$5:$J$498,$E142,'150 TS and Hurricane DATA'!$H$5:$H$498,L$5,'150 TS and Hurricane DATA'!$K$5:$K$498,$F$139)</f>
        <v>0</v>
      </c>
      <c r="M142">
        <f>COUNTIFS('150 TS and Hurricane DATA'!$I$5:$I$498,$E$139,'150 TS and Hurricane DATA'!$J$5:$J$498,$E142,'150 TS and Hurricane DATA'!$H$5:$H$498,M$5,'150 TS and Hurricane DATA'!$K$5:$K$498,$F$139)</f>
        <v>0</v>
      </c>
      <c r="N142">
        <f>COUNTIFS('150 TS and Hurricane DATA'!$I$5:$I$498,$E$139,'150 TS and Hurricane DATA'!$J$5:$J$498,$E142,'150 TS and Hurricane DATA'!$H$5:$H$498,N$5,'150 TS and Hurricane DATA'!$K$5:$K$498,$F$139)</f>
        <v>0</v>
      </c>
      <c r="O142">
        <f>COUNTIFS('150 TS and Hurricane DATA'!$I$5:$I$498,$E$139,'150 TS and Hurricane DATA'!$J$5:$J$498,$E142,'150 TS and Hurricane DATA'!$H$5:$H$498,O$5,'150 TS and Hurricane DATA'!$K$5:$K$498,$F$139)</f>
        <v>0</v>
      </c>
      <c r="P142">
        <f>COUNTIFS('150 TS and Hurricane DATA'!$I$5:$I$498,$E$139,'150 TS and Hurricane DATA'!$J$5:$J$498,$E142,'150 TS and Hurricane DATA'!$H$5:$H$498,P$5,'150 TS and Hurricane DATA'!$K$5:$K$498,$F$139)</f>
        <v>0</v>
      </c>
      <c r="Q142">
        <f>COUNTIFS('150 TS and Hurricane DATA'!$I$5:$I$498,$E$139,'150 TS and Hurricane DATA'!$J$5:$J$498,$E142,'150 TS and Hurricane DATA'!$H$5:$H$498,Q$5,'150 TS and Hurricane DATA'!$K$5:$K$498,$F$139)</f>
        <v>0</v>
      </c>
      <c r="R142">
        <f>COUNTIFS('150 TS and Hurricane DATA'!$I$5:$I$498,$E$139,'150 TS and Hurricane DATA'!$J$5:$J$498,$E142,'150 TS and Hurricane DATA'!$H$5:$H$498,R$5,'150 TS and Hurricane DATA'!$K$5:$K$498,$F$139)</f>
        <v>0</v>
      </c>
      <c r="S142">
        <f>COUNTIFS('150 TS and Hurricane DATA'!$I$5:$I$498,$E$139,'150 TS and Hurricane DATA'!$J$5:$J$498,$E142,'150 TS and Hurricane DATA'!$H$5:$H$498,S$5,'150 TS and Hurricane DATA'!$K$5:$K$498,$F$139)</f>
        <v>0</v>
      </c>
      <c r="T142">
        <f>COUNTIFS('150 TS and Hurricane DATA'!$I$5:$I$498,$E$139,'150 TS and Hurricane DATA'!$J$5:$J$498,$E142,'150 TS and Hurricane DATA'!$H$5:$H$498,T$5,'150 TS and Hurricane DATA'!$K$5:$K$498,$F$139)</f>
        <v>0</v>
      </c>
      <c r="U142">
        <f>COUNTIFS('150 TS and Hurricane DATA'!$I$5:$I$498,$E$139,'150 TS and Hurricane DATA'!$J$5:$J$498,$E142,'150 TS and Hurricane DATA'!$H$5:$H$498,U$5,'150 TS and Hurricane DATA'!$K$5:$K$498,$F$139)</f>
        <v>0</v>
      </c>
      <c r="V142">
        <f>COUNTIFS('150 TS and Hurricane DATA'!$I$5:$I$498,$E$139,'150 TS and Hurricane DATA'!$J$5:$J$498,$E142,'150 TS and Hurricane DATA'!$H$5:$H$498,V$5,'150 TS and Hurricane DATA'!$K$5:$K$498,$F$139)</f>
        <v>0</v>
      </c>
      <c r="W142">
        <f>COUNTIFS('150 TS and Hurricane DATA'!$I$5:$I$498,$E$139,'150 TS and Hurricane DATA'!$J$5:$J$498,$E142,'150 TS and Hurricane DATA'!$H$5:$H$498,W$5,'150 TS and Hurricane DATA'!$K$5:$K$498,$F$139)</f>
        <v>0</v>
      </c>
      <c r="X142">
        <f>COUNTIFS('150 TS and Hurricane DATA'!$I$5:$I$498,$E$139,'150 TS and Hurricane DATA'!$J$5:$J$498,$E142,'150 TS and Hurricane DATA'!$H$5:$H$498,X$5,'150 TS and Hurricane DATA'!$K$5:$K$498,$F$139)</f>
        <v>0</v>
      </c>
      <c r="Y142">
        <f>COUNTIFS('150 TS and Hurricane DATA'!$I$5:$I$498,$E$139,'150 TS and Hurricane DATA'!$J$5:$J$498,$E142,'150 TS and Hurricane DATA'!$H$5:$H$498,Y$5,'150 TS and Hurricane DATA'!$K$5:$K$498,$F$139)</f>
        <v>0</v>
      </c>
      <c r="Z142">
        <f>COUNTIFS('150 TS and Hurricane DATA'!$I$5:$I$498,$E$139,'150 TS and Hurricane DATA'!$J$5:$J$498,$E142,'150 TS and Hurricane DATA'!$H$5:$H$498,Z$5,'150 TS and Hurricane DATA'!$K$5:$K$498,$F$139)</f>
        <v>0</v>
      </c>
      <c r="AA142">
        <f>COUNTIFS('150 TS and Hurricane DATA'!$I$5:$I$498,$E$139,'150 TS and Hurricane DATA'!$J$5:$J$498,$E142,'150 TS and Hurricane DATA'!$H$5:$H$498,AA$5,'150 TS and Hurricane DATA'!$K$5:$K$498,$F$139)</f>
        <v>0</v>
      </c>
      <c r="AB142">
        <f>COUNTIFS('150 TS and Hurricane DATA'!$I$5:$I$498,$E$139,'150 TS and Hurricane DATA'!$J$5:$J$498,$E142,'150 TS and Hurricane DATA'!$H$5:$H$498,AB$5,'150 TS and Hurricane DATA'!$K$5:$K$498,$F$139)</f>
        <v>0</v>
      </c>
      <c r="AC142">
        <f>COUNTIFS('150 TS and Hurricane DATA'!$I$5:$I$498,$E$139,'150 TS and Hurricane DATA'!$J$5:$J$498,$E142,'150 TS and Hurricane DATA'!$H$5:$H$498,AC$5,'150 TS and Hurricane DATA'!$K$5:$K$498,$F$139)</f>
        <v>0</v>
      </c>
      <c r="AD142">
        <f>COUNTIFS('150 TS and Hurricane DATA'!$I$5:$I$498,$E$139,'150 TS and Hurricane DATA'!$J$5:$J$498,$E142,'150 TS and Hurricane DATA'!$H$5:$H$498,AD$5,'150 TS and Hurricane DATA'!$K$5:$K$498,$F$139)</f>
        <v>0</v>
      </c>
      <c r="AE142">
        <f>COUNTIFS('150 TS and Hurricane DATA'!$I$5:$I$498,$E$139,'150 TS and Hurricane DATA'!$J$5:$J$498,$E142,'150 TS and Hurricane DATA'!$H$5:$H$498,AE$5,'150 TS and Hurricane DATA'!$K$5:$K$498,$F$139)</f>
        <v>0</v>
      </c>
      <c r="AF142">
        <f>COUNTIFS('150 TS and Hurricane DATA'!$I$5:$I$498,$E$139,'150 TS and Hurricane DATA'!$J$5:$J$498,$E142,'150 TS and Hurricane DATA'!$H$5:$H$498,AF$5,'150 TS and Hurricane DATA'!$K$5:$K$498,$F$139)</f>
        <v>0</v>
      </c>
      <c r="AG142">
        <f>COUNTIFS('150 TS and Hurricane DATA'!$I$5:$I$498,$E$139,'150 TS and Hurricane DATA'!$J$5:$J$498,$E142,'150 TS and Hurricane DATA'!$H$5:$H$498,AG$5,'150 TS and Hurricane DATA'!$K$5:$K$498,$F$139)</f>
        <v>0</v>
      </c>
      <c r="AH142">
        <f>COUNTIFS('150 TS and Hurricane DATA'!$I$5:$I$498,$E$139,'150 TS and Hurricane DATA'!$J$5:$J$498,$E142,'150 TS and Hurricane DATA'!$H$5:$H$498,AH$5,'150 TS and Hurricane DATA'!$K$5:$K$498,$F$139)</f>
        <v>0</v>
      </c>
      <c r="AI142">
        <f>COUNTIFS('150 TS and Hurricane DATA'!$I$5:$I$498,$E$139,'150 TS and Hurricane DATA'!$J$5:$J$498,$E142,'150 TS and Hurricane DATA'!$H$5:$H$498,AI$5,'150 TS and Hurricane DATA'!$K$5:$K$498,$F$139)</f>
        <v>0</v>
      </c>
      <c r="AJ142">
        <f>COUNTIFS('150 TS and Hurricane DATA'!$I$5:$I$498,$E$139,'150 TS and Hurricane DATA'!$J$5:$J$498,$E142,'150 TS and Hurricane DATA'!$H$5:$H$498,AJ$5,'150 TS and Hurricane DATA'!$K$5:$K$498,$F$139)</f>
        <v>0</v>
      </c>
      <c r="AK142">
        <f>COUNTIFS('150 TS and Hurricane DATA'!$I$5:$I$498,$E$139,'150 TS and Hurricane DATA'!$J$5:$J$498,$E142,'150 TS and Hurricane DATA'!$H$5:$H$498,AK$5,'150 TS and Hurricane DATA'!$K$5:$K$498,$F$139)</f>
        <v>0</v>
      </c>
      <c r="AL142">
        <f>COUNTIFS('150 TS and Hurricane DATA'!$I$5:$I$498,$E$139,'150 TS and Hurricane DATA'!$J$5:$J$498,$E142,'150 TS and Hurricane DATA'!$H$5:$H$498,AL$5,'150 TS and Hurricane DATA'!$K$5:$K$498,$F$139)</f>
        <v>0</v>
      </c>
      <c r="AM142">
        <f>COUNTIFS('150 TS and Hurricane DATA'!$I$5:$I$498,$E$139,'150 TS and Hurricane DATA'!$J$5:$J$498,$E142,'150 TS and Hurricane DATA'!$H$5:$H$498,AM$5,'150 TS and Hurricane DATA'!$K$5:$K$498,$F$139)</f>
        <v>0</v>
      </c>
      <c r="AN142">
        <f>COUNTIFS('150 TS and Hurricane DATA'!$I$5:$I$498,$E$139,'150 TS and Hurricane DATA'!$J$5:$J$498,$E142,'150 TS and Hurricane DATA'!$H$5:$H$498,AN$5,'150 TS and Hurricane DATA'!$K$5:$K$498,$F$139)</f>
        <v>0</v>
      </c>
      <c r="AO142">
        <f>COUNTIFS('150 TS and Hurricane DATA'!$I$5:$I$498,$E$139,'150 TS and Hurricane DATA'!$J$5:$J$498,$E142,'150 TS and Hurricane DATA'!$H$5:$H$498,AO$5,'150 TS and Hurricane DATA'!$K$5:$K$498,$F$139)</f>
        <v>0</v>
      </c>
      <c r="AP142">
        <f>COUNTIFS('150 TS and Hurricane DATA'!$I$5:$I$498,$E$139,'150 TS and Hurricane DATA'!$J$5:$J$498,$E142,'150 TS and Hurricane DATA'!$H$5:$H$498,AP$5,'150 TS and Hurricane DATA'!$K$5:$K$498,$F$139)</f>
        <v>0</v>
      </c>
      <c r="AQ142">
        <f>COUNTIFS('150 TS and Hurricane DATA'!$I$5:$I$498,$E$139,'150 TS and Hurricane DATA'!$J$5:$J$498,$E142,'150 TS and Hurricane DATA'!$H$5:$H$498,AQ$5,'150 TS and Hurricane DATA'!$K$5:$K$498,$F$139)</f>
        <v>0</v>
      </c>
      <c r="AR142">
        <f>COUNTIFS('150 TS and Hurricane DATA'!$I$5:$I$498,$E$139,'150 TS and Hurricane DATA'!$J$5:$J$498,$E142,'150 TS and Hurricane DATA'!$H$5:$H$498,AR$5,'150 TS and Hurricane DATA'!$K$5:$K$498,$F$139)</f>
        <v>0</v>
      </c>
      <c r="AS142">
        <f>COUNTIFS('150 TS and Hurricane DATA'!$I$5:$I$498,$E$139,'150 TS and Hurricane DATA'!$J$5:$J$498,$E142,'150 TS and Hurricane DATA'!$H$5:$H$498,AS$5,'150 TS and Hurricane DATA'!$K$5:$K$498,$F$139)</f>
        <v>0</v>
      </c>
      <c r="AT142">
        <f>COUNTIFS('150 TS and Hurricane DATA'!$I$5:$I$498,$E$139,'150 TS and Hurricane DATA'!$J$5:$J$498,$E142,'150 TS and Hurricane DATA'!$H$5:$H$498,AT$5,'150 TS and Hurricane DATA'!$K$5:$K$498,$F$139)</f>
        <v>0</v>
      </c>
      <c r="AU142">
        <f>COUNTIFS('150 TS and Hurricane DATA'!$I$5:$I$498,$E$139,'150 TS and Hurricane DATA'!$J$5:$J$498,$E142,'150 TS and Hurricane DATA'!$H$5:$H$498,AU$5,'150 TS and Hurricane DATA'!$K$5:$K$498,$F$139)</f>
        <v>0</v>
      </c>
      <c r="AV142">
        <f>COUNTIFS('150 TS and Hurricane DATA'!$I$5:$I$498,$E$139,'150 TS and Hurricane DATA'!$J$5:$J$498,$E142,'150 TS and Hurricane DATA'!$H$5:$H$498,AV$5,'150 TS and Hurricane DATA'!$K$5:$K$498,$F$139)</f>
        <v>0</v>
      </c>
      <c r="AW142">
        <f>COUNTIFS('150 TS and Hurricane DATA'!$I$5:$I$498,$E$139,'150 TS and Hurricane DATA'!$J$5:$J$498,$E142,'150 TS and Hurricane DATA'!$H$5:$H$498,AW$5,'150 TS and Hurricane DATA'!$K$5:$K$498,$F$139)</f>
        <v>0</v>
      </c>
      <c r="AX142">
        <f>COUNTIFS('150 TS and Hurricane DATA'!$I$5:$I$498,$E$139,'150 TS and Hurricane DATA'!$J$5:$J$498,$E142,'150 TS and Hurricane DATA'!$H$5:$H$498,AX$5,'150 TS and Hurricane DATA'!$K$5:$K$498,$F$139)</f>
        <v>0</v>
      </c>
      <c r="AY142">
        <f>COUNTIFS('150 TS and Hurricane DATA'!$I$5:$I$498,$E$139,'150 TS and Hurricane DATA'!$J$5:$J$498,$E142,'150 TS and Hurricane DATA'!$H$5:$H$498,AY$5,'150 TS and Hurricane DATA'!$K$5:$K$498,$F$139)</f>
        <v>0</v>
      </c>
      <c r="AZ142">
        <f>COUNTIFS('150 TS and Hurricane DATA'!$I$5:$I$498,$E$139,'150 TS and Hurricane DATA'!$J$5:$J$498,$E142,'150 TS and Hurricane DATA'!$H$5:$H$498,AZ$5,'150 TS and Hurricane DATA'!$K$5:$K$498,$F$139)</f>
        <v>0</v>
      </c>
      <c r="BA142">
        <f>COUNTIFS('150 TS and Hurricane DATA'!$I$5:$I$498,$E$139,'150 TS and Hurricane DATA'!$J$5:$J$498,$E142,'150 TS and Hurricane DATA'!$H$5:$H$498,BA$5,'150 TS and Hurricane DATA'!$K$5:$K$498,$F$139)</f>
        <v>0</v>
      </c>
      <c r="BB142">
        <f>COUNTIFS('150 TS and Hurricane DATA'!$I$5:$I$498,$E$139,'150 TS and Hurricane DATA'!$J$5:$J$498,$E142,'150 TS and Hurricane DATA'!$H$5:$H$498,BB$5,'150 TS and Hurricane DATA'!$K$5:$K$498,$F$139)</f>
        <v>0</v>
      </c>
      <c r="BC142">
        <f>COUNTIFS('150 TS and Hurricane DATA'!$I$5:$I$498,$E$139,'150 TS and Hurricane DATA'!$J$5:$J$498,$E142,'150 TS and Hurricane DATA'!$H$5:$H$498,BC$5,'150 TS and Hurricane DATA'!$K$5:$K$498,$F$139)</f>
        <v>0</v>
      </c>
      <c r="BD142">
        <f>COUNTIFS('150 TS and Hurricane DATA'!$I$5:$I$498,$E$139,'150 TS and Hurricane DATA'!$J$5:$J$498,$E142,'150 TS and Hurricane DATA'!$H$5:$H$498,BD$5,'150 TS and Hurricane DATA'!$K$5:$K$498,$F$139)</f>
        <v>0</v>
      </c>
      <c r="BE142">
        <f>COUNTIFS('150 TS and Hurricane DATA'!$I$5:$I$498,$E$139,'150 TS and Hurricane DATA'!$J$5:$J$498,$E142,'150 TS and Hurricane DATA'!$H$5:$H$498,BE$5,'150 TS and Hurricane DATA'!$K$5:$K$498,$F$139)</f>
        <v>0</v>
      </c>
      <c r="BF142">
        <f>COUNTIFS('150 TS and Hurricane DATA'!$I$5:$I$498,$E$139,'150 TS and Hurricane DATA'!$J$5:$J$498,$E142,'150 TS and Hurricane DATA'!$H$5:$H$498,BF$5,'150 TS and Hurricane DATA'!$K$5:$K$498,$F$139)</f>
        <v>0</v>
      </c>
      <c r="BG142">
        <f>COUNTIFS('150 TS and Hurricane DATA'!$I$5:$I$498,$E$139,'150 TS and Hurricane DATA'!$J$5:$J$498,$E142,'150 TS and Hurricane DATA'!$H$5:$H$498,BG$5,'150 TS and Hurricane DATA'!$K$5:$K$498,$F$139)</f>
        <v>0</v>
      </c>
      <c r="BH142">
        <f>COUNTIFS('150 TS and Hurricane DATA'!$I$5:$I$498,$E$139,'150 TS and Hurricane DATA'!$J$5:$J$498,$E142,'150 TS and Hurricane DATA'!$H$5:$H$498,BH$5,'150 TS and Hurricane DATA'!$K$5:$K$498,$F$139)</f>
        <v>0</v>
      </c>
      <c r="BI142">
        <f>COUNTIFS('150 TS and Hurricane DATA'!$I$5:$I$498,$E$139,'150 TS and Hurricane DATA'!$J$5:$J$498,$E142,'150 TS and Hurricane DATA'!$H$5:$H$498,BI$5,'150 TS and Hurricane DATA'!$K$5:$K$498,$F$139)</f>
        <v>0</v>
      </c>
      <c r="BJ142">
        <f>COUNTIFS('150 TS and Hurricane DATA'!$I$5:$I$498,$E$139,'150 TS and Hurricane DATA'!$J$5:$J$498,$E142,'150 TS and Hurricane DATA'!$H$5:$H$498,BJ$5,'150 TS and Hurricane DATA'!$K$5:$K$498,$F$139)</f>
        <v>0</v>
      </c>
      <c r="BK142">
        <f>COUNTIFS('150 TS and Hurricane DATA'!$I$5:$I$498,$E$139,'150 TS and Hurricane DATA'!$J$5:$J$498,$E142,'150 TS and Hurricane DATA'!$H$5:$H$498,BK$5,'150 TS and Hurricane DATA'!$K$5:$K$498,$F$139)</f>
        <v>0</v>
      </c>
      <c r="BL142">
        <f>COUNTIFS('150 TS and Hurricane DATA'!$I$5:$I$498,$E$139,'150 TS and Hurricane DATA'!$J$5:$J$498,$E142,'150 TS and Hurricane DATA'!$H$5:$H$498,BL$5,'150 TS and Hurricane DATA'!$K$5:$K$498,$F$139)</f>
        <v>0</v>
      </c>
      <c r="BM142">
        <f>COUNTIFS('150 TS and Hurricane DATA'!$I$5:$I$498,$E$139,'150 TS and Hurricane DATA'!$J$5:$J$498,$E142,'150 TS and Hurricane DATA'!$H$5:$H$498,BM$5,'150 TS and Hurricane DATA'!$K$5:$K$498,$F$139)</f>
        <v>0</v>
      </c>
      <c r="BN142">
        <f>COUNTIFS('150 TS and Hurricane DATA'!$I$5:$I$498,$E$139,'150 TS and Hurricane DATA'!$J$5:$J$498,$E142,'150 TS and Hurricane DATA'!$H$5:$H$498,BN$5,'150 TS and Hurricane DATA'!$K$5:$K$498,$F$139)</f>
        <v>0</v>
      </c>
      <c r="BO142">
        <f>COUNTIFS('150 TS and Hurricane DATA'!$I$5:$I$498,$E$139,'150 TS and Hurricane DATA'!$J$5:$J$498,$E142,'150 TS and Hurricane DATA'!$H$5:$H$498,BO$5,'150 TS and Hurricane DATA'!$K$5:$K$498,$F$139)</f>
        <v>0</v>
      </c>
      <c r="BP142">
        <f>COUNTIFS('150 TS and Hurricane DATA'!$I$5:$I$498,$E$139,'150 TS and Hurricane DATA'!$J$5:$J$498,$E142,'150 TS and Hurricane DATA'!$H$5:$H$498,BP$5,'150 TS and Hurricane DATA'!$K$5:$K$498,$F$139)</f>
        <v>0</v>
      </c>
      <c r="BQ142">
        <f>COUNTIFS('150 TS and Hurricane DATA'!$I$5:$I$498,$E$139,'150 TS and Hurricane DATA'!$J$5:$J$498,$E142,'150 TS and Hurricane DATA'!$H$5:$H$498,BQ$5,'150 TS and Hurricane DATA'!$K$5:$K$498,$F$139)</f>
        <v>0</v>
      </c>
      <c r="BR142">
        <f>COUNTIFS('150 TS and Hurricane DATA'!$I$5:$I$498,$E$139,'150 TS and Hurricane DATA'!$J$5:$J$498,$E142,'150 TS and Hurricane DATA'!$H$5:$H$498,BR$5,'150 TS and Hurricane DATA'!$K$5:$K$498,$F$139)</f>
        <v>0</v>
      </c>
      <c r="BS142">
        <f>COUNTIFS('150 TS and Hurricane DATA'!$I$5:$I$498,$E$139,'150 TS and Hurricane DATA'!$J$5:$J$498,$E142,'150 TS and Hurricane DATA'!$H$5:$H$498,BS$5,'150 TS and Hurricane DATA'!$K$5:$K$498,$F$139)</f>
        <v>0</v>
      </c>
      <c r="BT142">
        <f>COUNTIFS('150 TS and Hurricane DATA'!$I$5:$I$498,$E$139,'150 TS and Hurricane DATA'!$J$5:$J$498,$E142,'150 TS and Hurricane DATA'!$H$5:$H$498,BT$5,'150 TS and Hurricane DATA'!$K$5:$K$498,$F$139)</f>
        <v>0</v>
      </c>
      <c r="BU142">
        <f>COUNTIFS('150 TS and Hurricane DATA'!$I$5:$I$498,$E$139,'150 TS and Hurricane DATA'!$J$5:$J$498,$E142,'150 TS and Hurricane DATA'!$H$5:$H$498,BU$5,'150 TS and Hurricane DATA'!$K$5:$K$498,$F$139)</f>
        <v>0</v>
      </c>
      <c r="BV142">
        <f>COUNTIFS('150 TS and Hurricane DATA'!$I$5:$I$498,$E$139,'150 TS and Hurricane DATA'!$J$5:$J$498,$E142,'150 TS and Hurricane DATA'!$H$5:$H$498,BV$5,'150 TS and Hurricane DATA'!$K$5:$K$498,$F$139)</f>
        <v>0</v>
      </c>
      <c r="BW142">
        <f>COUNTIFS('150 TS and Hurricane DATA'!$I$5:$I$498,$E$139,'150 TS and Hurricane DATA'!$J$5:$J$498,$E142,'150 TS and Hurricane DATA'!$H$5:$H$498,BW$5,'150 TS and Hurricane DATA'!$K$5:$K$498,$F$139)</f>
        <v>0</v>
      </c>
      <c r="BX142">
        <f>COUNTIFS('150 TS and Hurricane DATA'!$I$5:$I$498,$E$139,'150 TS and Hurricane DATA'!$J$5:$J$498,$E142,'150 TS and Hurricane DATA'!$H$5:$H$498,BX$5,'150 TS and Hurricane DATA'!$K$5:$K$498,$F$139)</f>
        <v>0</v>
      </c>
      <c r="BY142">
        <f>COUNTIFS('150 TS and Hurricane DATA'!$I$5:$I$498,$E$139,'150 TS and Hurricane DATA'!$J$5:$J$498,$E142,'150 TS and Hurricane DATA'!$H$5:$H$498,BY$5,'150 TS and Hurricane DATA'!$K$5:$K$498,$F$139)</f>
        <v>0</v>
      </c>
      <c r="BZ142">
        <f>COUNTIFS('150 TS and Hurricane DATA'!$I$5:$I$498,$E$139,'150 TS and Hurricane DATA'!$J$5:$J$498,$E142,'150 TS and Hurricane DATA'!$H$5:$H$498,BZ$5,'150 TS and Hurricane DATA'!$K$5:$K$498,$F$139)</f>
        <v>0</v>
      </c>
      <c r="CA142">
        <f>COUNTIFS('150 TS and Hurricane DATA'!$I$5:$I$498,$E$139,'150 TS and Hurricane DATA'!$J$5:$J$498,$E142,'150 TS and Hurricane DATA'!$H$5:$H$498,CA$5,'150 TS and Hurricane DATA'!$K$5:$K$498,$F$139)</f>
        <v>0</v>
      </c>
      <c r="CB142">
        <f>COUNTIFS('150 TS and Hurricane DATA'!$I$5:$I$498,$E$139,'150 TS and Hurricane DATA'!$J$5:$J$498,$E142,'150 TS and Hurricane DATA'!$H$5:$H$498,CB$5,'150 TS and Hurricane DATA'!$K$5:$K$498,$F$139)</f>
        <v>0</v>
      </c>
      <c r="CC142">
        <f>COUNTIFS('150 TS and Hurricane DATA'!$I$5:$I$498,$E$139,'150 TS and Hurricane DATA'!$J$5:$J$498,$E142,'150 TS and Hurricane DATA'!$H$5:$H$498,CC$5,'150 TS and Hurricane DATA'!$K$5:$K$498,$F$139)</f>
        <v>0</v>
      </c>
      <c r="CD142">
        <f>COUNTIFS('150 TS and Hurricane DATA'!$I$5:$I$498,$E$139,'150 TS and Hurricane DATA'!$J$5:$J$498,$E142,'150 TS and Hurricane DATA'!$H$5:$H$498,CD$5,'150 TS and Hurricane DATA'!$K$5:$K$498,$F$139)</f>
        <v>0</v>
      </c>
      <c r="CE142">
        <f>COUNTIFS('150 TS and Hurricane DATA'!$I$5:$I$498,$E$139,'150 TS and Hurricane DATA'!$J$5:$J$498,$E142,'150 TS and Hurricane DATA'!$H$5:$H$498,CE$5,'150 TS and Hurricane DATA'!$K$5:$K$498,$F$139)</f>
        <v>0</v>
      </c>
      <c r="CF142">
        <f>COUNTIFS('150 TS and Hurricane DATA'!$I$5:$I$498,$E$139,'150 TS and Hurricane DATA'!$J$5:$J$498,$E142,'150 TS and Hurricane DATA'!$H$5:$H$498,CF$5,'150 TS and Hurricane DATA'!$K$5:$K$498,$F$139)</f>
        <v>0</v>
      </c>
      <c r="CG142">
        <f>COUNTIFS('150 TS and Hurricane DATA'!$I$5:$I$498,$E$139,'150 TS and Hurricane DATA'!$J$5:$J$498,$E142,'150 TS and Hurricane DATA'!$H$5:$H$498,CG$5,'150 TS and Hurricane DATA'!$K$5:$K$498,$F$139)</f>
        <v>0</v>
      </c>
      <c r="CH142">
        <f>COUNTIFS('150 TS and Hurricane DATA'!$I$5:$I$498,$E$139,'150 TS and Hurricane DATA'!$J$5:$J$498,$E142,'150 TS and Hurricane DATA'!$H$5:$H$498,CH$5,'150 TS and Hurricane DATA'!$K$5:$K$498,$F$139)</f>
        <v>0</v>
      </c>
      <c r="CI142">
        <f>COUNTIFS('150 TS and Hurricane DATA'!$I$5:$I$498,$E$139,'150 TS and Hurricane DATA'!$J$5:$J$498,$E142,'150 TS and Hurricane DATA'!$H$5:$H$498,CI$5,'150 TS and Hurricane DATA'!$K$5:$K$498,$F$139)</f>
        <v>0</v>
      </c>
      <c r="CJ142">
        <f>COUNTIFS('150 TS and Hurricane DATA'!$I$5:$I$498,$E$139,'150 TS and Hurricane DATA'!$J$5:$J$498,$E142,'150 TS and Hurricane DATA'!$H$5:$H$498,CJ$5,'150 TS and Hurricane DATA'!$K$5:$K$498,$F$139)</f>
        <v>0</v>
      </c>
      <c r="CK142">
        <f>COUNTIFS('150 TS and Hurricane DATA'!$I$5:$I$498,$E$139,'150 TS and Hurricane DATA'!$J$5:$J$498,$E142,'150 TS and Hurricane DATA'!$H$5:$H$498,CK$5,'150 TS and Hurricane DATA'!$K$5:$K$498,$F$139)</f>
        <v>0</v>
      </c>
      <c r="CL142">
        <f>COUNTIFS('150 TS and Hurricane DATA'!$I$5:$I$498,$E$139,'150 TS and Hurricane DATA'!$J$5:$J$498,$E142,'150 TS and Hurricane DATA'!$H$5:$H$498,CL$5,'150 TS and Hurricane DATA'!$K$5:$K$498,$F$139)</f>
        <v>0</v>
      </c>
      <c r="CM142">
        <f>COUNTIFS('150 TS and Hurricane DATA'!$I$5:$I$498,$E$139,'150 TS and Hurricane DATA'!$J$5:$J$498,$E142,'150 TS and Hurricane DATA'!$H$5:$H$498,CM$5,'150 TS and Hurricane DATA'!$K$5:$K$498,$F$139)</f>
        <v>0</v>
      </c>
      <c r="CN142">
        <f>COUNTIFS('150 TS and Hurricane DATA'!$I$5:$I$498,$E$139,'150 TS and Hurricane DATA'!$J$5:$J$498,$E142,'150 TS and Hurricane DATA'!$H$5:$H$498,CN$5,'150 TS and Hurricane DATA'!$K$5:$K$498,$F$139)</f>
        <v>0</v>
      </c>
      <c r="CO142">
        <f>COUNTIFS('150 TS and Hurricane DATA'!$I$5:$I$498,$E$139,'150 TS and Hurricane DATA'!$J$5:$J$498,$E142,'150 TS and Hurricane DATA'!$H$5:$H$498,CO$5,'150 TS and Hurricane DATA'!$K$5:$K$498,$F$139)</f>
        <v>0</v>
      </c>
      <c r="CP142">
        <f>COUNTIFS('150 TS and Hurricane DATA'!$I$5:$I$498,$E$139,'150 TS and Hurricane DATA'!$J$5:$J$498,$E142,'150 TS and Hurricane DATA'!$H$5:$H$498,CP$5,'150 TS and Hurricane DATA'!$K$5:$K$498,$F$139)</f>
        <v>0</v>
      </c>
      <c r="CQ142">
        <f>COUNTIFS('150 TS and Hurricane DATA'!$I$5:$I$498,$E$139,'150 TS and Hurricane DATA'!$J$5:$J$498,$E142,'150 TS and Hurricane DATA'!$H$5:$H$498,CQ$5,'150 TS and Hurricane DATA'!$K$5:$K$498,$F$139)</f>
        <v>0</v>
      </c>
      <c r="CR142">
        <f>COUNTIFS('150 TS and Hurricane DATA'!$I$5:$I$498,$E$139,'150 TS and Hurricane DATA'!$J$5:$J$498,$E142,'150 TS and Hurricane DATA'!$H$5:$H$498,CR$5,'150 TS and Hurricane DATA'!$K$5:$K$498,$F$139)</f>
        <v>0</v>
      </c>
      <c r="CS142">
        <f>COUNTIFS('150 TS and Hurricane DATA'!$I$5:$I$498,$E$139,'150 TS and Hurricane DATA'!$J$5:$J$498,$E142,'150 TS and Hurricane DATA'!$H$5:$H$498,CS$5,'150 TS and Hurricane DATA'!$K$5:$K$498,$F$139)</f>
        <v>0</v>
      </c>
      <c r="CT142">
        <f>COUNTIFS('150 TS and Hurricane DATA'!$I$5:$I$498,$E$139,'150 TS and Hurricane DATA'!$J$5:$J$498,$E142,'150 TS and Hurricane DATA'!$H$5:$H$498,CT$5,'150 TS and Hurricane DATA'!$K$5:$K$498,$F$139)</f>
        <v>0</v>
      </c>
      <c r="CU142">
        <f>COUNTIFS('150 TS and Hurricane DATA'!$I$5:$I$498,$E$139,'150 TS and Hurricane DATA'!$J$5:$J$498,$E142,'150 TS and Hurricane DATA'!$H$5:$H$498,CU$5,'150 TS and Hurricane DATA'!$K$5:$K$498,$F$139)</f>
        <v>0</v>
      </c>
      <c r="CV142">
        <f>COUNTIFS('150 TS and Hurricane DATA'!$I$5:$I$498,$E$139,'150 TS and Hurricane DATA'!$J$5:$J$498,$E142,'150 TS and Hurricane DATA'!$H$5:$H$498,CV$5,'150 TS and Hurricane DATA'!$K$5:$K$498,$F$139)</f>
        <v>0</v>
      </c>
      <c r="CW142">
        <f>COUNTIFS('150 TS and Hurricane DATA'!$I$5:$I$498,$E$139,'150 TS and Hurricane DATA'!$J$5:$J$498,$E142,'150 TS and Hurricane DATA'!$H$5:$H$498,CW$5,'150 TS and Hurricane DATA'!$K$5:$K$498,$F$139)</f>
        <v>0</v>
      </c>
      <c r="CX142">
        <f>COUNTIFS('150 TS and Hurricane DATA'!$I$5:$I$498,$E$139,'150 TS and Hurricane DATA'!$J$5:$J$498,$E142,'150 TS and Hurricane DATA'!$H$5:$H$498,CX$5,'150 TS and Hurricane DATA'!$K$5:$K$498,$F$139)</f>
        <v>0</v>
      </c>
      <c r="CY142">
        <f>COUNTIFS('150 TS and Hurricane DATA'!$I$5:$I$498,$E$139,'150 TS and Hurricane DATA'!$J$5:$J$498,$E142,'150 TS and Hurricane DATA'!$H$5:$H$498,CY$5,'150 TS and Hurricane DATA'!$K$5:$K$498,$F$139)</f>
        <v>0</v>
      </c>
      <c r="CZ142">
        <f>COUNTIFS('150 TS and Hurricane DATA'!$I$5:$I$498,$E$139,'150 TS and Hurricane DATA'!$J$5:$J$498,$E142,'150 TS and Hurricane DATA'!$H$5:$H$498,CZ$5,'150 TS and Hurricane DATA'!$K$5:$K$498,$F$139)</f>
        <v>0</v>
      </c>
      <c r="DA142">
        <f>COUNTIFS('150 TS and Hurricane DATA'!$I$5:$I$498,$E$139,'150 TS and Hurricane DATA'!$J$5:$J$498,$E142,'150 TS and Hurricane DATA'!$H$5:$H$498,DA$5,'150 TS and Hurricane DATA'!$K$5:$K$498,$F$139)</f>
        <v>0</v>
      </c>
      <c r="DB142">
        <f>COUNTIFS('150 TS and Hurricane DATA'!$I$5:$I$498,$E$139,'150 TS and Hurricane DATA'!$J$5:$J$498,$E142,'150 TS and Hurricane DATA'!$H$5:$H$498,DB$5,'150 TS and Hurricane DATA'!$K$5:$K$498,$F$139)</f>
        <v>0</v>
      </c>
      <c r="DC142">
        <f>COUNTIFS('150 TS and Hurricane DATA'!$I$5:$I$498,$E$139,'150 TS and Hurricane DATA'!$J$5:$J$498,$E142,'150 TS and Hurricane DATA'!$H$5:$H$498,DC$5,'150 TS and Hurricane DATA'!$K$5:$K$498,$F$139)</f>
        <v>0</v>
      </c>
      <c r="DD142">
        <f>COUNTIFS('150 TS and Hurricane DATA'!$I$5:$I$498,$E$139,'150 TS and Hurricane DATA'!$J$5:$J$498,$E142,'150 TS and Hurricane DATA'!$H$5:$H$498,DD$5,'150 TS and Hurricane DATA'!$K$5:$K$498,$F$139)</f>
        <v>0</v>
      </c>
      <c r="DE142">
        <f>COUNTIFS('150 TS and Hurricane DATA'!$I$5:$I$498,$E$139,'150 TS and Hurricane DATA'!$J$5:$J$498,$E142,'150 TS and Hurricane DATA'!$H$5:$H$498,DE$5,'150 TS and Hurricane DATA'!$K$5:$K$498,$F$139)</f>
        <v>0</v>
      </c>
      <c r="DF142">
        <f>COUNTIFS('150 TS and Hurricane DATA'!$I$5:$I$498,$E$139,'150 TS and Hurricane DATA'!$J$5:$J$498,$E142,'150 TS and Hurricane DATA'!$H$5:$H$498,DF$5,'150 TS and Hurricane DATA'!$K$5:$K$498,$F$139)</f>
        <v>0</v>
      </c>
      <c r="DG142">
        <f>COUNTIFS('150 TS and Hurricane DATA'!$I$5:$I$498,$E$139,'150 TS and Hurricane DATA'!$J$5:$J$498,$E142,'150 TS and Hurricane DATA'!$H$5:$H$498,DG$5,'150 TS and Hurricane DATA'!$K$5:$K$498,$F$139)</f>
        <v>0</v>
      </c>
      <c r="DH142">
        <f>COUNTIFS('150 TS and Hurricane DATA'!$I$5:$I$498,$E$139,'150 TS and Hurricane DATA'!$J$5:$J$498,$E142,'150 TS and Hurricane DATA'!$H$5:$H$498,DH$5,'150 TS and Hurricane DATA'!$K$5:$K$498,$F$139)</f>
        <v>0</v>
      </c>
      <c r="DI142">
        <f>COUNTIFS('150 TS and Hurricane DATA'!$I$5:$I$498,$E$139,'150 TS and Hurricane DATA'!$J$5:$J$498,$E142,'150 TS and Hurricane DATA'!$H$5:$H$498,DI$5,'150 TS and Hurricane DATA'!$K$5:$K$498,$F$139)</f>
        <v>0</v>
      </c>
      <c r="DJ142">
        <f>COUNTIFS('150 TS and Hurricane DATA'!$I$5:$I$498,$E$139,'150 TS and Hurricane DATA'!$J$5:$J$498,$E142,'150 TS and Hurricane DATA'!$H$5:$H$498,DJ$5,'150 TS and Hurricane DATA'!$K$5:$K$498,$F$139)</f>
        <v>0</v>
      </c>
      <c r="DK142">
        <f>COUNTIFS('150 TS and Hurricane DATA'!$I$5:$I$498,$E$139,'150 TS and Hurricane DATA'!$J$5:$J$498,$E142,'150 TS and Hurricane DATA'!$H$5:$H$498,DK$5,'150 TS and Hurricane DATA'!$K$5:$K$498,$F$139)</f>
        <v>0</v>
      </c>
      <c r="DL142">
        <f>COUNTIFS('150 TS and Hurricane DATA'!$I$5:$I$498,$E$139,'150 TS and Hurricane DATA'!$J$5:$J$498,$E142,'150 TS and Hurricane DATA'!$H$5:$H$498,DL$5,'150 TS and Hurricane DATA'!$K$5:$K$498,$F$139)</f>
        <v>0</v>
      </c>
      <c r="DM142">
        <f>COUNTIFS('150 TS and Hurricane DATA'!$I$5:$I$498,$E$139,'150 TS and Hurricane DATA'!$J$5:$J$498,$E142,'150 TS and Hurricane DATA'!$H$5:$H$498,DM$5,'150 TS and Hurricane DATA'!$K$5:$K$498,$F$139)</f>
        <v>0</v>
      </c>
      <c r="DN142">
        <f>COUNTIFS('150 TS and Hurricane DATA'!$I$5:$I$498,$E$139,'150 TS and Hurricane DATA'!$J$5:$J$498,$E142,'150 TS and Hurricane DATA'!$H$5:$H$498,DN$5,'150 TS and Hurricane DATA'!$K$5:$K$498,$F$139)</f>
        <v>0</v>
      </c>
      <c r="DO142">
        <f>COUNTIFS('150 TS and Hurricane DATA'!$I$5:$I$498,$E$139,'150 TS and Hurricane DATA'!$J$5:$J$498,$E142,'150 TS and Hurricane DATA'!$H$5:$H$498,DO$5,'150 TS and Hurricane DATA'!$K$5:$K$498,$F$139)</f>
        <v>0</v>
      </c>
      <c r="DP142">
        <f>COUNTIFS('150 TS and Hurricane DATA'!$I$5:$I$498,$E$139,'150 TS and Hurricane DATA'!$J$5:$J$498,$E142,'150 TS and Hurricane DATA'!$H$5:$H$498,DP$5,'150 TS and Hurricane DATA'!$K$5:$K$498,$F$139)</f>
        <v>0</v>
      </c>
      <c r="DQ142">
        <f>COUNTIFS('150 TS and Hurricane DATA'!$I$5:$I$498,$E$139,'150 TS and Hurricane DATA'!$J$5:$J$498,$E142,'150 TS and Hurricane DATA'!$H$5:$H$498,DQ$5,'150 TS and Hurricane DATA'!$K$5:$K$498,$F$139)</f>
        <v>0</v>
      </c>
      <c r="DR142">
        <f>COUNTIFS('150 TS and Hurricane DATA'!$I$5:$I$498,$E$139,'150 TS and Hurricane DATA'!$J$5:$J$498,$E142,'150 TS and Hurricane DATA'!$H$5:$H$498,DR$5,'150 TS and Hurricane DATA'!$K$5:$K$498,$F$139)</f>
        <v>0</v>
      </c>
      <c r="DS142">
        <f>COUNTIFS('150 TS and Hurricane DATA'!$I$5:$I$498,$E$139,'150 TS and Hurricane DATA'!$J$5:$J$498,$E142,'150 TS and Hurricane DATA'!$H$5:$H$498,DS$5,'150 TS and Hurricane DATA'!$K$5:$K$498,$F$139)</f>
        <v>0</v>
      </c>
      <c r="DT142">
        <f>COUNTIFS('150 TS and Hurricane DATA'!$I$5:$I$498,$E$139,'150 TS and Hurricane DATA'!$J$5:$J$498,$E142,'150 TS and Hurricane DATA'!$H$5:$H$498,DT$5,'150 TS and Hurricane DATA'!$K$5:$K$498,$F$139)</f>
        <v>0</v>
      </c>
      <c r="DU142">
        <f>COUNTIFS('150 TS and Hurricane DATA'!$I$5:$I$498,$E$139,'150 TS and Hurricane DATA'!$J$5:$J$498,$E142,'150 TS and Hurricane DATA'!$H$5:$H$498,DU$5,'150 TS and Hurricane DATA'!$K$5:$K$498,$F$139)</f>
        <v>0</v>
      </c>
      <c r="DV142">
        <f>COUNTIFS('150 TS and Hurricane DATA'!$I$5:$I$498,$E$139,'150 TS and Hurricane DATA'!$J$5:$J$498,$E142,'150 TS and Hurricane DATA'!$H$5:$H$498,DV$5,'150 TS and Hurricane DATA'!$K$5:$K$498,$F$139)</f>
        <v>0</v>
      </c>
      <c r="DW142">
        <f>COUNTIFS('150 TS and Hurricane DATA'!$I$5:$I$498,$E$139,'150 TS and Hurricane DATA'!$J$5:$J$498,$E142,'150 TS and Hurricane DATA'!$H$5:$H$498,DW$5,'150 TS and Hurricane DATA'!$K$5:$K$498,$F$139)</f>
        <v>0</v>
      </c>
      <c r="DX142">
        <f>COUNTIFS('150 TS and Hurricane DATA'!$I$5:$I$498,$E$139,'150 TS and Hurricane DATA'!$J$5:$J$498,$E142,'150 TS and Hurricane DATA'!$H$5:$H$498,DX$5,'150 TS and Hurricane DATA'!$K$5:$K$498,$F$139)</f>
        <v>0</v>
      </c>
      <c r="DY142">
        <f>COUNTIFS('150 TS and Hurricane DATA'!$I$5:$I$498,$E$139,'150 TS and Hurricane DATA'!$J$5:$J$498,$E142,'150 TS and Hurricane DATA'!$H$5:$H$498,DY$5,'150 TS and Hurricane DATA'!$K$5:$K$498,$F$139)</f>
        <v>0</v>
      </c>
      <c r="DZ142">
        <f>COUNTIFS('150 TS and Hurricane DATA'!$I$5:$I$498,$E$139,'150 TS and Hurricane DATA'!$J$5:$J$498,$E142,'150 TS and Hurricane DATA'!$H$5:$H$498,DZ$5,'150 TS and Hurricane DATA'!$K$5:$K$498,$F$139)</f>
        <v>0</v>
      </c>
      <c r="EA142">
        <f>COUNTIFS('150 TS and Hurricane DATA'!$I$5:$I$498,$E$139,'150 TS and Hurricane DATA'!$J$5:$J$498,$E142,'150 TS and Hurricane DATA'!$H$5:$H$498,EA$5,'150 TS and Hurricane DATA'!$K$5:$K$498,$F$139)</f>
        <v>0</v>
      </c>
      <c r="EB142">
        <f>COUNTIFS('150 TS and Hurricane DATA'!$I$5:$I$498,$E$139,'150 TS and Hurricane DATA'!$J$5:$J$498,$E142,'150 TS and Hurricane DATA'!$H$5:$H$498,EB$5,'150 TS and Hurricane DATA'!$K$5:$K$498,$F$139)</f>
        <v>0</v>
      </c>
      <c r="EC142">
        <f>COUNTIFS('150 TS and Hurricane DATA'!$I$5:$I$498,$E$139,'150 TS and Hurricane DATA'!$J$5:$J$498,$E142,'150 TS and Hurricane DATA'!$H$5:$H$498,EC$5,'150 TS and Hurricane DATA'!$K$5:$K$498,$F$139)</f>
        <v>0</v>
      </c>
      <c r="ED142">
        <f>COUNTIFS('150 TS and Hurricane DATA'!$I$5:$I$498,$E$139,'150 TS and Hurricane DATA'!$J$5:$J$498,$E142,'150 TS and Hurricane DATA'!$H$5:$H$498,ED$5,'150 TS and Hurricane DATA'!$K$5:$K$498,$F$139)</f>
        <v>0</v>
      </c>
      <c r="EE142">
        <f>COUNTIFS('150 TS and Hurricane DATA'!$I$5:$I$498,$E$139,'150 TS and Hurricane DATA'!$J$5:$J$498,$E142,'150 TS and Hurricane DATA'!$H$5:$H$498,EE$5,'150 TS and Hurricane DATA'!$K$5:$K$498,$F$139)</f>
        <v>0</v>
      </c>
      <c r="EF142">
        <f>COUNTIFS('150 TS and Hurricane DATA'!$I$5:$I$498,$E$139,'150 TS and Hurricane DATA'!$J$5:$J$498,$E142,'150 TS and Hurricane DATA'!$H$5:$H$498,EF$5,'150 TS and Hurricane DATA'!$K$5:$K$498,$F$139)</f>
        <v>0</v>
      </c>
      <c r="EG142">
        <f>COUNTIFS('150 TS and Hurricane DATA'!$I$5:$I$498,$E$139,'150 TS and Hurricane DATA'!$J$5:$J$498,$E142,'150 TS and Hurricane DATA'!$H$5:$H$498,EG$5,'150 TS and Hurricane DATA'!$K$5:$K$498,$F$139)</f>
        <v>0</v>
      </c>
      <c r="EH142">
        <f>COUNTIFS('150 TS and Hurricane DATA'!$I$5:$I$498,$E$139,'150 TS and Hurricane DATA'!$J$5:$J$498,$E142,'150 TS and Hurricane DATA'!$H$5:$H$498,EH$5,'150 TS and Hurricane DATA'!$K$5:$K$498,$F$139)</f>
        <v>0</v>
      </c>
      <c r="EI142">
        <f>COUNTIFS('150 TS and Hurricane DATA'!$I$5:$I$498,$E$139,'150 TS and Hurricane DATA'!$J$5:$J$498,$E142,'150 TS and Hurricane DATA'!$H$5:$H$498,EI$5,'150 TS and Hurricane DATA'!$K$5:$K$498,$F$139)</f>
        <v>0</v>
      </c>
      <c r="EJ142">
        <f>COUNTIFS('150 TS and Hurricane DATA'!$I$5:$I$498,$E$139,'150 TS and Hurricane DATA'!$J$5:$J$498,$E142,'150 TS and Hurricane DATA'!$H$5:$H$498,EJ$5,'150 TS and Hurricane DATA'!$K$5:$K$498,$F$139)</f>
        <v>0</v>
      </c>
      <c r="EK142">
        <f>COUNTIFS('150 TS and Hurricane DATA'!$I$5:$I$498,$E$139,'150 TS and Hurricane DATA'!$J$5:$J$498,$E142,'150 TS and Hurricane DATA'!$H$5:$H$498,EK$5,'150 TS and Hurricane DATA'!$K$5:$K$498,$F$139)</f>
        <v>0</v>
      </c>
      <c r="EL142">
        <f>COUNTIFS('150 TS and Hurricane DATA'!$I$5:$I$498,$E$139,'150 TS and Hurricane DATA'!$J$5:$J$498,$E142,'150 TS and Hurricane DATA'!$H$5:$H$498,EL$5,'150 TS and Hurricane DATA'!$K$5:$K$498,$F$139)</f>
        <v>0</v>
      </c>
      <c r="EM142">
        <f>COUNTIFS('150 TS and Hurricane DATA'!$I$5:$I$498,$E$139,'150 TS and Hurricane DATA'!$J$5:$J$498,$E142,'150 TS and Hurricane DATA'!$H$5:$H$498,EM$5,'150 TS and Hurricane DATA'!$K$5:$K$498,$F$139)</f>
        <v>0</v>
      </c>
      <c r="EN142">
        <f>COUNTIFS('150 TS and Hurricane DATA'!$I$5:$I$498,$E$139,'150 TS and Hurricane DATA'!$J$5:$J$498,$E142,'150 TS and Hurricane DATA'!$H$5:$H$498,EN$5,'150 TS and Hurricane DATA'!$K$5:$K$498,$F$139)</f>
        <v>0</v>
      </c>
      <c r="EO142">
        <f>COUNTIFS('150 TS and Hurricane DATA'!$I$5:$I$498,$E$139,'150 TS and Hurricane DATA'!$J$5:$J$498,$E142,'150 TS and Hurricane DATA'!$H$5:$H$498,EO$5,'150 TS and Hurricane DATA'!$K$5:$K$498,$F$139)</f>
        <v>0</v>
      </c>
      <c r="EP142">
        <f>COUNTIFS('150 TS and Hurricane DATA'!$I$5:$I$498,$E$139,'150 TS and Hurricane DATA'!$J$5:$J$498,$E142,'150 TS and Hurricane DATA'!$H$5:$H$498,EP$5,'150 TS and Hurricane DATA'!$K$5:$K$498,$F$139)</f>
        <v>0</v>
      </c>
      <c r="EQ142">
        <f>COUNTIFS('150 TS and Hurricane DATA'!$I$5:$I$498,$E$139,'150 TS and Hurricane DATA'!$J$5:$J$498,$E142,'150 TS and Hurricane DATA'!$H$5:$H$498,EQ$5,'150 TS and Hurricane DATA'!$K$5:$K$498,$F$139)</f>
        <v>0</v>
      </c>
      <c r="ER142">
        <f>COUNTIFS('150 TS and Hurricane DATA'!$I$5:$I$498,$E$139,'150 TS and Hurricane DATA'!$J$5:$J$498,$E142,'150 TS and Hurricane DATA'!$H$5:$H$498,ER$5,'150 TS and Hurricane DATA'!$K$5:$K$498,$F$139)</f>
        <v>0</v>
      </c>
      <c r="ES142">
        <f>COUNTIFS('150 TS and Hurricane DATA'!$I$5:$I$498,$E$139,'150 TS and Hurricane DATA'!$J$5:$J$498,$E142,'150 TS and Hurricane DATA'!$H$5:$H$498,ES$5,'150 TS and Hurricane DATA'!$K$5:$K$498,$F$139)</f>
        <v>0</v>
      </c>
      <c r="ET142">
        <f>COUNTIFS('150 TS and Hurricane DATA'!$I$5:$I$498,$E$139,'150 TS and Hurricane DATA'!$J$5:$J$498,$E142,'150 TS and Hurricane DATA'!$H$5:$H$498,ET$5,'150 TS and Hurricane DATA'!$K$5:$K$498,$F$139)</f>
        <v>0</v>
      </c>
      <c r="EU142">
        <f>COUNTIFS('150 TS and Hurricane DATA'!$I$5:$I$498,$E$139,'150 TS and Hurricane DATA'!$J$5:$J$498,$E142,'150 TS and Hurricane DATA'!$H$5:$H$498,EU$5,'150 TS and Hurricane DATA'!$K$5:$K$498,$F$139)</f>
        <v>0</v>
      </c>
      <c r="EV142">
        <f>COUNTIFS('150 TS and Hurricane DATA'!$I$5:$I$498,$E$139,'150 TS and Hurricane DATA'!$J$5:$J$498,$E142,'150 TS and Hurricane DATA'!$H$5:$H$498,EV$5,'150 TS and Hurricane DATA'!$K$5:$K$498,$F$139)</f>
        <v>0</v>
      </c>
      <c r="EW142">
        <f>COUNTIFS('150 TS and Hurricane DATA'!$I$5:$I$498,$E$139,'150 TS and Hurricane DATA'!$J$5:$J$498,$E142,'150 TS and Hurricane DATA'!$H$5:$H$498,EW$5,'150 TS and Hurricane DATA'!$K$5:$K$498,$F$139)</f>
        <v>0</v>
      </c>
      <c r="EX142">
        <f>COUNTIFS('150 TS and Hurricane DATA'!$I$5:$I$498,$E$139,'150 TS and Hurricane DATA'!$J$5:$J$498,$E142,'150 TS and Hurricane DATA'!$H$5:$H$498,EX$5,'150 TS and Hurricane DATA'!$K$5:$K$498,$F$139)</f>
        <v>0</v>
      </c>
      <c r="EY142">
        <f>COUNTIFS('150 TS and Hurricane DATA'!$I$5:$I$498,$E$139,'150 TS and Hurricane DATA'!$J$5:$J$498,$E142,'150 TS and Hurricane DATA'!$H$5:$H$498,EY$5,'150 TS and Hurricane DATA'!$K$5:$K$498,$F$139)</f>
        <v>0</v>
      </c>
      <c r="EZ142">
        <f>COUNTIFS('150 TS and Hurricane DATA'!$I$5:$I$498,$E$139,'150 TS and Hurricane DATA'!$J$5:$J$498,$E142,'150 TS and Hurricane DATA'!$H$5:$H$498,EZ$5,'150 TS and Hurricane DATA'!$K$5:$K$498,$F$139)</f>
        <v>0</v>
      </c>
      <c r="FA142">
        <f>COUNTIFS('150 TS and Hurricane DATA'!$I$5:$I$498,$E$139,'150 TS and Hurricane DATA'!$J$5:$J$498,$E142,'150 TS and Hurricane DATA'!$H$5:$H$498,FA$5,'150 TS and Hurricane DATA'!$K$5:$K$498,$F$139)</f>
        <v>0</v>
      </c>
      <c r="FB142">
        <f>COUNTIFS('150 TS and Hurricane DATA'!$I$5:$I$498,$E$139,'150 TS and Hurricane DATA'!$J$5:$J$498,$E142,'150 TS and Hurricane DATA'!$H$5:$H$498,FB$5,'150 TS and Hurricane DATA'!$K$5:$K$498,$F$139)</f>
        <v>0</v>
      </c>
      <c r="FC142">
        <f>COUNTIFS('150 TS and Hurricane DATA'!$I$5:$I$498,$E$139,'150 TS and Hurricane DATA'!$J$5:$J$498,$E142,'150 TS and Hurricane DATA'!$H$5:$H$498,FC$5,'150 TS and Hurricane DATA'!$K$5:$K$498,$F$139)</f>
        <v>0</v>
      </c>
      <c r="FD142">
        <f>COUNTIFS('150 TS and Hurricane DATA'!$I$5:$I$498,$E$139,'150 TS and Hurricane DATA'!$J$5:$J$498,$E142,'150 TS and Hurricane DATA'!$H$5:$H$498,FD$5,'150 TS and Hurricane DATA'!$K$5:$K$498,$F$139)</f>
        <v>0</v>
      </c>
      <c r="FE142">
        <f>COUNTIFS('150 TS and Hurricane DATA'!$I$5:$I$498,$E$139,'150 TS and Hurricane DATA'!$J$5:$J$498,$E142,'150 TS and Hurricane DATA'!$H$5:$H$498,FE$5,'150 TS and Hurricane DATA'!$K$5:$K$498,$F$139)</f>
        <v>0</v>
      </c>
      <c r="FF142">
        <f>COUNTIFS('150 TS and Hurricane DATA'!$I$5:$I$498,$E$139,'150 TS and Hurricane DATA'!$J$5:$J$498,$E142,'150 TS and Hurricane DATA'!$H$5:$H$498,FF$5,'150 TS and Hurricane DATA'!$K$5:$K$498,$F$139)</f>
        <v>0</v>
      </c>
      <c r="FG142">
        <f>COUNTIFS('150 TS and Hurricane DATA'!$I$5:$I$498,$E$139,'150 TS and Hurricane DATA'!$J$5:$J$498,$E142,'150 TS and Hurricane DATA'!$H$5:$H$498,FG$5,'150 TS and Hurricane DATA'!$K$5:$K$498,$F$139)</f>
        <v>0</v>
      </c>
      <c r="FH142">
        <f>COUNTIFS('150 TS and Hurricane DATA'!$I$5:$I$498,$E$139,'150 TS and Hurricane DATA'!$J$5:$J$498,$E142,'150 TS and Hurricane DATA'!$H$5:$H$498,FH$5,'150 TS and Hurricane DATA'!$K$5:$K$498,$F$139)</f>
        <v>0</v>
      </c>
      <c r="FI142">
        <f>COUNTIFS('150 TS and Hurricane DATA'!$I$5:$I$498,$E$139,'150 TS and Hurricane DATA'!$J$5:$J$498,$E142,'150 TS and Hurricane DATA'!$H$5:$H$498,FI$5,'150 TS and Hurricane DATA'!$K$5:$K$498,$F$139)</f>
        <v>0</v>
      </c>
      <c r="FJ142">
        <f>COUNTIFS('150 TS and Hurricane DATA'!$I$5:$I$498,$E$139,'150 TS and Hurricane DATA'!$J$5:$J$498,$E142,'150 TS and Hurricane DATA'!$H$5:$H$498,FJ$5,'150 TS and Hurricane DATA'!$K$5:$K$498,$F$139)</f>
        <v>0</v>
      </c>
      <c r="FK142">
        <f>COUNTIFS('150 TS and Hurricane DATA'!$I$5:$I$498,$E$139,'150 TS and Hurricane DATA'!$J$5:$J$498,$E142,'150 TS and Hurricane DATA'!$H$5:$H$498,FK$5,'150 TS and Hurricane DATA'!$K$5:$K$498,$F$139)</f>
        <v>0</v>
      </c>
      <c r="FL142">
        <f>COUNTIFS('150 TS and Hurricane DATA'!$I$5:$I$498,$E$139,'150 TS and Hurricane DATA'!$J$5:$J$498,$E142,'150 TS and Hurricane DATA'!$H$5:$H$498,FL$5,'150 TS and Hurricane DATA'!$K$5:$K$498,$F$139)</f>
        <v>0</v>
      </c>
      <c r="FM142">
        <f>COUNTIFS('150 TS and Hurricane DATA'!$I$5:$I$498,$E$139,'150 TS and Hurricane DATA'!$J$5:$J$498,$E142,'150 TS and Hurricane DATA'!$H$5:$H$498,FM$5,'150 TS and Hurricane DATA'!$K$5:$K$498,$F$139)</f>
        <v>0</v>
      </c>
      <c r="FN142">
        <f>COUNTIFS('150 TS and Hurricane DATA'!$I$5:$I$498,$E$139,'150 TS and Hurricane DATA'!$J$5:$J$498,$E142,'150 TS and Hurricane DATA'!$H$5:$H$498,FN$5,'150 TS and Hurricane DATA'!$K$5:$K$498,$F$139)</f>
        <v>0</v>
      </c>
      <c r="FO142">
        <f>COUNTIFS('150 TS and Hurricane DATA'!$I$5:$I$498,$E$139,'150 TS and Hurricane DATA'!$J$5:$J$498,$E142,'150 TS and Hurricane DATA'!$H$5:$H$498,FO$5,'150 TS and Hurricane DATA'!$K$5:$K$498,$F$139)</f>
        <v>0</v>
      </c>
      <c r="FP142">
        <f>COUNTIFS('150 TS and Hurricane DATA'!$I$5:$I$498,$E$139,'150 TS and Hurricane DATA'!$J$5:$J$498,$E142,'150 TS and Hurricane DATA'!$H$5:$H$498,FP$5,'150 TS and Hurricane DATA'!$K$5:$K$498,$F$139)</f>
        <v>0</v>
      </c>
      <c r="FQ142">
        <f>COUNTIFS('150 TS and Hurricane DATA'!$I$5:$I$498,$E$139,'150 TS and Hurricane DATA'!$J$5:$J$498,$E142,'150 TS and Hurricane DATA'!$H$5:$H$498,FQ$5,'150 TS and Hurricane DATA'!$K$5:$K$498,$F$139)</f>
        <v>0</v>
      </c>
      <c r="FR142">
        <f>COUNTIFS('150 TS and Hurricane DATA'!$I$5:$I$498,$E$139,'150 TS and Hurricane DATA'!$J$5:$J$498,$E142,'150 TS and Hurricane DATA'!$H$5:$H$498,FR$5,'150 TS and Hurricane DATA'!$K$5:$K$498,$F$139)</f>
        <v>0</v>
      </c>
      <c r="FS142">
        <f>COUNTIFS('150 TS and Hurricane DATA'!$I$5:$I$498,$E$139,'150 TS and Hurricane DATA'!$J$5:$J$498,$E142,'150 TS and Hurricane DATA'!$H$5:$H$498,FS$5,'150 TS and Hurricane DATA'!$K$5:$K$498,$F$139)</f>
        <v>0</v>
      </c>
      <c r="FT142">
        <f>COUNTIFS('150 TS and Hurricane DATA'!$I$5:$I$498,$E$139,'150 TS and Hurricane DATA'!$J$5:$J$498,$E142,'150 TS and Hurricane DATA'!$H$5:$H$498,FT$5,'150 TS and Hurricane DATA'!$K$5:$K$498,$F$139)</f>
        <v>0</v>
      </c>
      <c r="FV142">
        <f>SUM(F142:FT142)</f>
        <v>0</v>
      </c>
    </row>
    <row r="143" spans="2:183">
      <c r="B143" s="99"/>
      <c r="D143" s="27" t="s">
        <v>29</v>
      </c>
      <c r="E143" s="161">
        <v>4</v>
      </c>
      <c r="F143">
        <f>COUNTIFS('150 TS and Hurricane DATA'!$I$5:$I$498,$E$139,'150 TS and Hurricane DATA'!$J$5:$J$498,$E143,'150 TS and Hurricane DATA'!$H$5:$H$498,F$5,'150 TS and Hurricane DATA'!$K$5:$K$498,$F$139)</f>
        <v>0</v>
      </c>
      <c r="G143">
        <f>COUNTIFS('150 TS and Hurricane DATA'!$I$5:$I$498,$E$139,'150 TS and Hurricane DATA'!$J$5:$J$498,$E143,'150 TS and Hurricane DATA'!$H$5:$H$498,G$5,'150 TS and Hurricane DATA'!$K$5:$K$498,$F$139)</f>
        <v>0</v>
      </c>
      <c r="H143">
        <f>COUNTIFS('150 TS and Hurricane DATA'!$I$5:$I$498,$E$139,'150 TS and Hurricane DATA'!$J$5:$J$498,$E143,'150 TS and Hurricane DATA'!$H$5:$H$498,H$5,'150 TS and Hurricane DATA'!$K$5:$K$498,$F$139)</f>
        <v>0</v>
      </c>
      <c r="I143">
        <f>COUNTIFS('150 TS and Hurricane DATA'!$I$5:$I$498,$E$139,'150 TS and Hurricane DATA'!$J$5:$J$498,$E143,'150 TS and Hurricane DATA'!$H$5:$H$498,I$5,'150 TS and Hurricane DATA'!$K$5:$K$498,$F$139)</f>
        <v>0</v>
      </c>
      <c r="J143">
        <f>COUNTIFS('150 TS and Hurricane DATA'!$I$5:$I$498,$E$139,'150 TS and Hurricane DATA'!$J$5:$J$498,$E143,'150 TS and Hurricane DATA'!$H$5:$H$498,J$5,'150 TS and Hurricane DATA'!$K$5:$K$498,$F$139)</f>
        <v>0</v>
      </c>
      <c r="K143">
        <f>COUNTIFS('150 TS and Hurricane DATA'!$I$5:$I$498,$E$139,'150 TS and Hurricane DATA'!$J$5:$J$498,$E143,'150 TS and Hurricane DATA'!$H$5:$H$498,K$5,'150 TS and Hurricane DATA'!$K$5:$K$498,$F$139)</f>
        <v>0</v>
      </c>
      <c r="L143">
        <f>COUNTIFS('150 TS and Hurricane DATA'!$I$5:$I$498,$E$139,'150 TS and Hurricane DATA'!$J$5:$J$498,$E143,'150 TS and Hurricane DATA'!$H$5:$H$498,L$5,'150 TS and Hurricane DATA'!$K$5:$K$498,$F$139)</f>
        <v>0</v>
      </c>
      <c r="M143">
        <f>COUNTIFS('150 TS and Hurricane DATA'!$I$5:$I$498,$E$139,'150 TS and Hurricane DATA'!$J$5:$J$498,$E143,'150 TS and Hurricane DATA'!$H$5:$H$498,M$5,'150 TS and Hurricane DATA'!$K$5:$K$498,$F$139)</f>
        <v>0</v>
      </c>
      <c r="N143">
        <f>COUNTIFS('150 TS and Hurricane DATA'!$I$5:$I$498,$E$139,'150 TS and Hurricane DATA'!$J$5:$J$498,$E143,'150 TS and Hurricane DATA'!$H$5:$H$498,N$5,'150 TS and Hurricane DATA'!$K$5:$K$498,$F$139)</f>
        <v>0</v>
      </c>
      <c r="O143">
        <f>COUNTIFS('150 TS and Hurricane DATA'!$I$5:$I$498,$E$139,'150 TS and Hurricane DATA'!$J$5:$J$498,$E143,'150 TS and Hurricane DATA'!$H$5:$H$498,O$5,'150 TS and Hurricane DATA'!$K$5:$K$498,$F$139)</f>
        <v>0</v>
      </c>
      <c r="P143">
        <f>COUNTIFS('150 TS and Hurricane DATA'!$I$5:$I$498,$E$139,'150 TS and Hurricane DATA'!$J$5:$J$498,$E143,'150 TS and Hurricane DATA'!$H$5:$H$498,P$5,'150 TS and Hurricane DATA'!$K$5:$K$498,$F$139)</f>
        <v>0</v>
      </c>
      <c r="Q143">
        <f>COUNTIFS('150 TS and Hurricane DATA'!$I$5:$I$498,$E$139,'150 TS and Hurricane DATA'!$J$5:$J$498,$E143,'150 TS and Hurricane DATA'!$H$5:$H$498,Q$5,'150 TS and Hurricane DATA'!$K$5:$K$498,$F$139)</f>
        <v>0</v>
      </c>
      <c r="R143">
        <f>COUNTIFS('150 TS and Hurricane DATA'!$I$5:$I$498,$E$139,'150 TS and Hurricane DATA'!$J$5:$J$498,$E143,'150 TS and Hurricane DATA'!$H$5:$H$498,R$5,'150 TS and Hurricane DATA'!$K$5:$K$498,$F$139)</f>
        <v>0</v>
      </c>
      <c r="S143">
        <f>COUNTIFS('150 TS and Hurricane DATA'!$I$5:$I$498,$E$139,'150 TS and Hurricane DATA'!$J$5:$J$498,$E143,'150 TS and Hurricane DATA'!$H$5:$H$498,S$5,'150 TS and Hurricane DATA'!$K$5:$K$498,$F$139)</f>
        <v>0</v>
      </c>
      <c r="T143">
        <f>COUNTIFS('150 TS and Hurricane DATA'!$I$5:$I$498,$E$139,'150 TS and Hurricane DATA'!$J$5:$J$498,$E143,'150 TS and Hurricane DATA'!$H$5:$H$498,T$5,'150 TS and Hurricane DATA'!$K$5:$K$498,$F$139)</f>
        <v>0</v>
      </c>
      <c r="U143">
        <f>COUNTIFS('150 TS and Hurricane DATA'!$I$5:$I$498,$E$139,'150 TS and Hurricane DATA'!$J$5:$J$498,$E143,'150 TS and Hurricane DATA'!$H$5:$H$498,U$5,'150 TS and Hurricane DATA'!$K$5:$K$498,$F$139)</f>
        <v>0</v>
      </c>
      <c r="V143">
        <f>COUNTIFS('150 TS and Hurricane DATA'!$I$5:$I$498,$E$139,'150 TS and Hurricane DATA'!$J$5:$J$498,$E143,'150 TS and Hurricane DATA'!$H$5:$H$498,V$5,'150 TS and Hurricane DATA'!$K$5:$K$498,$F$139)</f>
        <v>0</v>
      </c>
      <c r="W143">
        <f>COUNTIFS('150 TS and Hurricane DATA'!$I$5:$I$498,$E$139,'150 TS and Hurricane DATA'!$J$5:$J$498,$E143,'150 TS and Hurricane DATA'!$H$5:$H$498,W$5,'150 TS and Hurricane DATA'!$K$5:$K$498,$F$139)</f>
        <v>0</v>
      </c>
      <c r="X143">
        <f>COUNTIFS('150 TS and Hurricane DATA'!$I$5:$I$498,$E$139,'150 TS and Hurricane DATA'!$J$5:$J$498,$E143,'150 TS and Hurricane DATA'!$H$5:$H$498,X$5,'150 TS and Hurricane DATA'!$K$5:$K$498,$F$139)</f>
        <v>0</v>
      </c>
      <c r="Y143">
        <f>COUNTIFS('150 TS and Hurricane DATA'!$I$5:$I$498,$E$139,'150 TS and Hurricane DATA'!$J$5:$J$498,$E143,'150 TS and Hurricane DATA'!$H$5:$H$498,Y$5,'150 TS and Hurricane DATA'!$K$5:$K$498,$F$139)</f>
        <v>0</v>
      </c>
      <c r="Z143">
        <f>COUNTIFS('150 TS and Hurricane DATA'!$I$5:$I$498,$E$139,'150 TS and Hurricane DATA'!$J$5:$J$498,$E143,'150 TS and Hurricane DATA'!$H$5:$H$498,Z$5,'150 TS and Hurricane DATA'!$K$5:$K$498,$F$139)</f>
        <v>0</v>
      </c>
      <c r="AA143">
        <f>COUNTIFS('150 TS and Hurricane DATA'!$I$5:$I$498,$E$139,'150 TS and Hurricane DATA'!$J$5:$J$498,$E143,'150 TS and Hurricane DATA'!$H$5:$H$498,AA$5,'150 TS and Hurricane DATA'!$K$5:$K$498,$F$139)</f>
        <v>0</v>
      </c>
      <c r="AB143">
        <f>COUNTIFS('150 TS and Hurricane DATA'!$I$5:$I$498,$E$139,'150 TS and Hurricane DATA'!$J$5:$J$498,$E143,'150 TS and Hurricane DATA'!$H$5:$H$498,AB$5,'150 TS and Hurricane DATA'!$K$5:$K$498,$F$139)</f>
        <v>0</v>
      </c>
      <c r="AC143">
        <f>COUNTIFS('150 TS and Hurricane DATA'!$I$5:$I$498,$E$139,'150 TS and Hurricane DATA'!$J$5:$J$498,$E143,'150 TS and Hurricane DATA'!$H$5:$H$498,AC$5,'150 TS and Hurricane DATA'!$K$5:$K$498,$F$139)</f>
        <v>0</v>
      </c>
      <c r="AD143">
        <f>COUNTIFS('150 TS and Hurricane DATA'!$I$5:$I$498,$E$139,'150 TS and Hurricane DATA'!$J$5:$J$498,$E143,'150 TS and Hurricane DATA'!$H$5:$H$498,AD$5,'150 TS and Hurricane DATA'!$K$5:$K$498,$F$139)</f>
        <v>0</v>
      </c>
      <c r="AE143">
        <f>COUNTIFS('150 TS and Hurricane DATA'!$I$5:$I$498,$E$139,'150 TS and Hurricane DATA'!$J$5:$J$498,$E143,'150 TS and Hurricane DATA'!$H$5:$H$498,AE$5,'150 TS and Hurricane DATA'!$K$5:$K$498,$F$139)</f>
        <v>0</v>
      </c>
      <c r="AF143">
        <f>COUNTIFS('150 TS and Hurricane DATA'!$I$5:$I$498,$E$139,'150 TS and Hurricane DATA'!$J$5:$J$498,$E143,'150 TS and Hurricane DATA'!$H$5:$H$498,AF$5,'150 TS and Hurricane DATA'!$K$5:$K$498,$F$139)</f>
        <v>0</v>
      </c>
      <c r="AG143">
        <f>COUNTIFS('150 TS and Hurricane DATA'!$I$5:$I$498,$E$139,'150 TS and Hurricane DATA'!$J$5:$J$498,$E143,'150 TS and Hurricane DATA'!$H$5:$H$498,AG$5,'150 TS and Hurricane DATA'!$K$5:$K$498,$F$139)</f>
        <v>0</v>
      </c>
      <c r="AH143">
        <f>COUNTIFS('150 TS and Hurricane DATA'!$I$5:$I$498,$E$139,'150 TS and Hurricane DATA'!$J$5:$J$498,$E143,'150 TS and Hurricane DATA'!$H$5:$H$498,AH$5,'150 TS and Hurricane DATA'!$K$5:$K$498,$F$139)</f>
        <v>0</v>
      </c>
      <c r="AI143">
        <f>COUNTIFS('150 TS and Hurricane DATA'!$I$5:$I$498,$E$139,'150 TS and Hurricane DATA'!$J$5:$J$498,$E143,'150 TS and Hurricane DATA'!$H$5:$H$498,AI$5,'150 TS and Hurricane DATA'!$K$5:$K$498,$F$139)</f>
        <v>0</v>
      </c>
      <c r="AJ143">
        <f>COUNTIFS('150 TS and Hurricane DATA'!$I$5:$I$498,$E$139,'150 TS and Hurricane DATA'!$J$5:$J$498,$E143,'150 TS and Hurricane DATA'!$H$5:$H$498,AJ$5,'150 TS and Hurricane DATA'!$K$5:$K$498,$F$139)</f>
        <v>0</v>
      </c>
      <c r="AK143">
        <f>COUNTIFS('150 TS and Hurricane DATA'!$I$5:$I$498,$E$139,'150 TS and Hurricane DATA'!$J$5:$J$498,$E143,'150 TS and Hurricane DATA'!$H$5:$H$498,AK$5,'150 TS and Hurricane DATA'!$K$5:$K$498,$F$139)</f>
        <v>0</v>
      </c>
      <c r="AL143">
        <f>COUNTIFS('150 TS and Hurricane DATA'!$I$5:$I$498,$E$139,'150 TS and Hurricane DATA'!$J$5:$J$498,$E143,'150 TS and Hurricane DATA'!$H$5:$H$498,AL$5,'150 TS and Hurricane DATA'!$K$5:$K$498,$F$139)</f>
        <v>0</v>
      </c>
      <c r="AM143">
        <f>COUNTIFS('150 TS and Hurricane DATA'!$I$5:$I$498,$E$139,'150 TS and Hurricane DATA'!$J$5:$J$498,$E143,'150 TS and Hurricane DATA'!$H$5:$H$498,AM$5,'150 TS and Hurricane DATA'!$K$5:$K$498,$F$139)</f>
        <v>0</v>
      </c>
      <c r="AN143">
        <f>COUNTIFS('150 TS and Hurricane DATA'!$I$5:$I$498,$E$139,'150 TS and Hurricane DATA'!$J$5:$J$498,$E143,'150 TS and Hurricane DATA'!$H$5:$H$498,AN$5,'150 TS and Hurricane DATA'!$K$5:$K$498,$F$139)</f>
        <v>0</v>
      </c>
      <c r="AO143">
        <f>COUNTIFS('150 TS and Hurricane DATA'!$I$5:$I$498,$E$139,'150 TS and Hurricane DATA'!$J$5:$J$498,$E143,'150 TS and Hurricane DATA'!$H$5:$H$498,AO$5,'150 TS and Hurricane DATA'!$K$5:$K$498,$F$139)</f>
        <v>0</v>
      </c>
      <c r="AP143">
        <f>COUNTIFS('150 TS and Hurricane DATA'!$I$5:$I$498,$E$139,'150 TS and Hurricane DATA'!$J$5:$J$498,$E143,'150 TS and Hurricane DATA'!$H$5:$H$498,AP$5,'150 TS and Hurricane DATA'!$K$5:$K$498,$F$139)</f>
        <v>0</v>
      </c>
      <c r="AQ143">
        <f>COUNTIFS('150 TS and Hurricane DATA'!$I$5:$I$498,$E$139,'150 TS and Hurricane DATA'!$J$5:$J$498,$E143,'150 TS and Hurricane DATA'!$H$5:$H$498,AQ$5,'150 TS and Hurricane DATA'!$K$5:$K$498,$F$139)</f>
        <v>0</v>
      </c>
      <c r="AR143">
        <f>COUNTIFS('150 TS and Hurricane DATA'!$I$5:$I$498,$E$139,'150 TS and Hurricane DATA'!$J$5:$J$498,$E143,'150 TS and Hurricane DATA'!$H$5:$H$498,AR$5,'150 TS and Hurricane DATA'!$K$5:$K$498,$F$139)</f>
        <v>0</v>
      </c>
      <c r="AS143">
        <f>COUNTIFS('150 TS and Hurricane DATA'!$I$5:$I$498,$E$139,'150 TS and Hurricane DATA'!$J$5:$J$498,$E143,'150 TS and Hurricane DATA'!$H$5:$H$498,AS$5,'150 TS and Hurricane DATA'!$K$5:$K$498,$F$139)</f>
        <v>0</v>
      </c>
      <c r="AT143">
        <f>COUNTIFS('150 TS and Hurricane DATA'!$I$5:$I$498,$E$139,'150 TS and Hurricane DATA'!$J$5:$J$498,$E143,'150 TS and Hurricane DATA'!$H$5:$H$498,AT$5,'150 TS and Hurricane DATA'!$K$5:$K$498,$F$139)</f>
        <v>0</v>
      </c>
      <c r="AU143">
        <f>COUNTIFS('150 TS and Hurricane DATA'!$I$5:$I$498,$E$139,'150 TS and Hurricane DATA'!$J$5:$J$498,$E143,'150 TS and Hurricane DATA'!$H$5:$H$498,AU$5,'150 TS and Hurricane DATA'!$K$5:$K$498,$F$139)</f>
        <v>0</v>
      </c>
      <c r="AV143">
        <f>COUNTIFS('150 TS and Hurricane DATA'!$I$5:$I$498,$E$139,'150 TS and Hurricane DATA'!$J$5:$J$498,$E143,'150 TS and Hurricane DATA'!$H$5:$H$498,AV$5,'150 TS and Hurricane DATA'!$K$5:$K$498,$F$139)</f>
        <v>0</v>
      </c>
      <c r="AW143">
        <f>COUNTIFS('150 TS and Hurricane DATA'!$I$5:$I$498,$E$139,'150 TS and Hurricane DATA'!$J$5:$J$498,$E143,'150 TS and Hurricane DATA'!$H$5:$H$498,AW$5,'150 TS and Hurricane DATA'!$K$5:$K$498,$F$139)</f>
        <v>0</v>
      </c>
      <c r="AX143">
        <f>COUNTIFS('150 TS and Hurricane DATA'!$I$5:$I$498,$E$139,'150 TS and Hurricane DATA'!$J$5:$J$498,$E143,'150 TS and Hurricane DATA'!$H$5:$H$498,AX$5,'150 TS and Hurricane DATA'!$K$5:$K$498,$F$139)</f>
        <v>0</v>
      </c>
      <c r="AY143">
        <f>COUNTIFS('150 TS and Hurricane DATA'!$I$5:$I$498,$E$139,'150 TS and Hurricane DATA'!$J$5:$J$498,$E143,'150 TS and Hurricane DATA'!$H$5:$H$498,AY$5,'150 TS and Hurricane DATA'!$K$5:$K$498,$F$139)</f>
        <v>0</v>
      </c>
      <c r="AZ143">
        <f>COUNTIFS('150 TS and Hurricane DATA'!$I$5:$I$498,$E$139,'150 TS and Hurricane DATA'!$J$5:$J$498,$E143,'150 TS and Hurricane DATA'!$H$5:$H$498,AZ$5,'150 TS and Hurricane DATA'!$K$5:$K$498,$F$139)</f>
        <v>0</v>
      </c>
      <c r="BA143">
        <f>COUNTIFS('150 TS and Hurricane DATA'!$I$5:$I$498,$E$139,'150 TS and Hurricane DATA'!$J$5:$J$498,$E143,'150 TS and Hurricane DATA'!$H$5:$H$498,BA$5,'150 TS and Hurricane DATA'!$K$5:$K$498,$F$139)</f>
        <v>0</v>
      </c>
      <c r="BB143">
        <f>COUNTIFS('150 TS and Hurricane DATA'!$I$5:$I$498,$E$139,'150 TS and Hurricane DATA'!$J$5:$J$498,$E143,'150 TS and Hurricane DATA'!$H$5:$H$498,BB$5,'150 TS and Hurricane DATA'!$K$5:$K$498,$F$139)</f>
        <v>0</v>
      </c>
      <c r="BC143">
        <f>COUNTIFS('150 TS and Hurricane DATA'!$I$5:$I$498,$E$139,'150 TS and Hurricane DATA'!$J$5:$J$498,$E143,'150 TS and Hurricane DATA'!$H$5:$H$498,BC$5,'150 TS and Hurricane DATA'!$K$5:$K$498,$F$139)</f>
        <v>0</v>
      </c>
      <c r="BD143">
        <f>COUNTIFS('150 TS and Hurricane DATA'!$I$5:$I$498,$E$139,'150 TS and Hurricane DATA'!$J$5:$J$498,$E143,'150 TS and Hurricane DATA'!$H$5:$H$498,BD$5,'150 TS and Hurricane DATA'!$K$5:$K$498,$F$139)</f>
        <v>0</v>
      </c>
      <c r="BE143">
        <f>COUNTIFS('150 TS and Hurricane DATA'!$I$5:$I$498,$E$139,'150 TS and Hurricane DATA'!$J$5:$J$498,$E143,'150 TS and Hurricane DATA'!$H$5:$H$498,BE$5,'150 TS and Hurricane DATA'!$K$5:$K$498,$F$139)</f>
        <v>0</v>
      </c>
      <c r="BF143">
        <f>COUNTIFS('150 TS and Hurricane DATA'!$I$5:$I$498,$E$139,'150 TS and Hurricane DATA'!$J$5:$J$498,$E143,'150 TS and Hurricane DATA'!$H$5:$H$498,BF$5,'150 TS and Hurricane DATA'!$K$5:$K$498,$F$139)</f>
        <v>0</v>
      </c>
      <c r="BG143">
        <f>COUNTIFS('150 TS and Hurricane DATA'!$I$5:$I$498,$E$139,'150 TS and Hurricane DATA'!$J$5:$J$498,$E143,'150 TS and Hurricane DATA'!$H$5:$H$498,BG$5,'150 TS and Hurricane DATA'!$K$5:$K$498,$F$139)</f>
        <v>0</v>
      </c>
      <c r="BH143">
        <f>COUNTIFS('150 TS and Hurricane DATA'!$I$5:$I$498,$E$139,'150 TS and Hurricane DATA'!$J$5:$J$498,$E143,'150 TS and Hurricane DATA'!$H$5:$H$498,BH$5,'150 TS and Hurricane DATA'!$K$5:$K$498,$F$139)</f>
        <v>0</v>
      </c>
      <c r="BI143">
        <f>COUNTIFS('150 TS and Hurricane DATA'!$I$5:$I$498,$E$139,'150 TS and Hurricane DATA'!$J$5:$J$498,$E143,'150 TS and Hurricane DATA'!$H$5:$H$498,BI$5,'150 TS and Hurricane DATA'!$K$5:$K$498,$F$139)</f>
        <v>0</v>
      </c>
      <c r="BJ143">
        <f>COUNTIFS('150 TS and Hurricane DATA'!$I$5:$I$498,$E$139,'150 TS and Hurricane DATA'!$J$5:$J$498,$E143,'150 TS and Hurricane DATA'!$H$5:$H$498,BJ$5,'150 TS and Hurricane DATA'!$K$5:$K$498,$F$139)</f>
        <v>0</v>
      </c>
      <c r="BK143">
        <f>COUNTIFS('150 TS and Hurricane DATA'!$I$5:$I$498,$E$139,'150 TS and Hurricane DATA'!$J$5:$J$498,$E143,'150 TS and Hurricane DATA'!$H$5:$H$498,BK$5,'150 TS and Hurricane DATA'!$K$5:$K$498,$F$139)</f>
        <v>0</v>
      </c>
      <c r="BL143">
        <f>COUNTIFS('150 TS and Hurricane DATA'!$I$5:$I$498,$E$139,'150 TS and Hurricane DATA'!$J$5:$J$498,$E143,'150 TS and Hurricane DATA'!$H$5:$H$498,BL$5,'150 TS and Hurricane DATA'!$K$5:$K$498,$F$139)</f>
        <v>0</v>
      </c>
      <c r="BM143">
        <f>COUNTIFS('150 TS and Hurricane DATA'!$I$5:$I$498,$E$139,'150 TS and Hurricane DATA'!$J$5:$J$498,$E143,'150 TS and Hurricane DATA'!$H$5:$H$498,BM$5,'150 TS and Hurricane DATA'!$K$5:$K$498,$F$139)</f>
        <v>0</v>
      </c>
      <c r="BN143">
        <f>COUNTIFS('150 TS and Hurricane DATA'!$I$5:$I$498,$E$139,'150 TS and Hurricane DATA'!$J$5:$J$498,$E143,'150 TS and Hurricane DATA'!$H$5:$H$498,BN$5,'150 TS and Hurricane DATA'!$K$5:$K$498,$F$139)</f>
        <v>0</v>
      </c>
      <c r="BO143">
        <f>COUNTIFS('150 TS and Hurricane DATA'!$I$5:$I$498,$E$139,'150 TS and Hurricane DATA'!$J$5:$J$498,$E143,'150 TS and Hurricane DATA'!$H$5:$H$498,BO$5,'150 TS and Hurricane DATA'!$K$5:$K$498,$F$139)</f>
        <v>0</v>
      </c>
      <c r="BP143">
        <f>COUNTIFS('150 TS and Hurricane DATA'!$I$5:$I$498,$E$139,'150 TS and Hurricane DATA'!$J$5:$J$498,$E143,'150 TS and Hurricane DATA'!$H$5:$H$498,BP$5,'150 TS and Hurricane DATA'!$K$5:$K$498,$F$139)</f>
        <v>0</v>
      </c>
      <c r="BQ143">
        <f>COUNTIFS('150 TS and Hurricane DATA'!$I$5:$I$498,$E$139,'150 TS and Hurricane DATA'!$J$5:$J$498,$E143,'150 TS and Hurricane DATA'!$H$5:$H$498,BQ$5,'150 TS and Hurricane DATA'!$K$5:$K$498,$F$139)</f>
        <v>0</v>
      </c>
      <c r="BR143">
        <f>COUNTIFS('150 TS and Hurricane DATA'!$I$5:$I$498,$E$139,'150 TS and Hurricane DATA'!$J$5:$J$498,$E143,'150 TS and Hurricane DATA'!$H$5:$H$498,BR$5,'150 TS and Hurricane DATA'!$K$5:$K$498,$F$139)</f>
        <v>0</v>
      </c>
      <c r="BS143">
        <f>COUNTIFS('150 TS and Hurricane DATA'!$I$5:$I$498,$E$139,'150 TS and Hurricane DATA'!$J$5:$J$498,$E143,'150 TS and Hurricane DATA'!$H$5:$H$498,BS$5,'150 TS and Hurricane DATA'!$K$5:$K$498,$F$139)</f>
        <v>0</v>
      </c>
      <c r="BT143">
        <f>COUNTIFS('150 TS and Hurricane DATA'!$I$5:$I$498,$E$139,'150 TS and Hurricane DATA'!$J$5:$J$498,$E143,'150 TS and Hurricane DATA'!$H$5:$H$498,BT$5,'150 TS and Hurricane DATA'!$K$5:$K$498,$F$139)</f>
        <v>0</v>
      </c>
      <c r="BU143">
        <f>COUNTIFS('150 TS and Hurricane DATA'!$I$5:$I$498,$E$139,'150 TS and Hurricane DATA'!$J$5:$J$498,$E143,'150 TS and Hurricane DATA'!$H$5:$H$498,BU$5,'150 TS and Hurricane DATA'!$K$5:$K$498,$F$139)</f>
        <v>0</v>
      </c>
      <c r="BV143">
        <f>COUNTIFS('150 TS and Hurricane DATA'!$I$5:$I$498,$E$139,'150 TS and Hurricane DATA'!$J$5:$J$498,$E143,'150 TS and Hurricane DATA'!$H$5:$H$498,BV$5,'150 TS and Hurricane DATA'!$K$5:$K$498,$F$139)</f>
        <v>0</v>
      </c>
      <c r="BW143">
        <f>COUNTIFS('150 TS and Hurricane DATA'!$I$5:$I$498,$E$139,'150 TS and Hurricane DATA'!$J$5:$J$498,$E143,'150 TS and Hurricane DATA'!$H$5:$H$498,BW$5,'150 TS and Hurricane DATA'!$K$5:$K$498,$F$139)</f>
        <v>0</v>
      </c>
      <c r="BX143">
        <f>COUNTIFS('150 TS and Hurricane DATA'!$I$5:$I$498,$E$139,'150 TS and Hurricane DATA'!$J$5:$J$498,$E143,'150 TS and Hurricane DATA'!$H$5:$H$498,BX$5,'150 TS and Hurricane DATA'!$K$5:$K$498,$F$139)</f>
        <v>0</v>
      </c>
      <c r="BY143">
        <f>COUNTIFS('150 TS and Hurricane DATA'!$I$5:$I$498,$E$139,'150 TS and Hurricane DATA'!$J$5:$J$498,$E143,'150 TS and Hurricane DATA'!$H$5:$H$498,BY$5,'150 TS and Hurricane DATA'!$K$5:$K$498,$F$139)</f>
        <v>0</v>
      </c>
      <c r="BZ143">
        <f>COUNTIFS('150 TS and Hurricane DATA'!$I$5:$I$498,$E$139,'150 TS and Hurricane DATA'!$J$5:$J$498,$E143,'150 TS and Hurricane DATA'!$H$5:$H$498,BZ$5,'150 TS and Hurricane DATA'!$K$5:$K$498,$F$139)</f>
        <v>0</v>
      </c>
      <c r="CA143">
        <f>COUNTIFS('150 TS and Hurricane DATA'!$I$5:$I$498,$E$139,'150 TS and Hurricane DATA'!$J$5:$J$498,$E143,'150 TS and Hurricane DATA'!$H$5:$H$498,CA$5,'150 TS and Hurricane DATA'!$K$5:$K$498,$F$139)</f>
        <v>0</v>
      </c>
      <c r="CB143">
        <f>COUNTIFS('150 TS and Hurricane DATA'!$I$5:$I$498,$E$139,'150 TS and Hurricane DATA'!$J$5:$J$498,$E143,'150 TS and Hurricane DATA'!$H$5:$H$498,CB$5,'150 TS and Hurricane DATA'!$K$5:$K$498,$F$139)</f>
        <v>0</v>
      </c>
      <c r="CC143">
        <f>COUNTIFS('150 TS and Hurricane DATA'!$I$5:$I$498,$E$139,'150 TS and Hurricane DATA'!$J$5:$J$498,$E143,'150 TS and Hurricane DATA'!$H$5:$H$498,CC$5,'150 TS and Hurricane DATA'!$K$5:$K$498,$F$139)</f>
        <v>0</v>
      </c>
      <c r="CD143">
        <f>COUNTIFS('150 TS and Hurricane DATA'!$I$5:$I$498,$E$139,'150 TS and Hurricane DATA'!$J$5:$J$498,$E143,'150 TS and Hurricane DATA'!$H$5:$H$498,CD$5,'150 TS and Hurricane DATA'!$K$5:$K$498,$F$139)</f>
        <v>0</v>
      </c>
      <c r="CE143">
        <f>COUNTIFS('150 TS and Hurricane DATA'!$I$5:$I$498,$E$139,'150 TS and Hurricane DATA'!$J$5:$J$498,$E143,'150 TS and Hurricane DATA'!$H$5:$H$498,CE$5,'150 TS and Hurricane DATA'!$K$5:$K$498,$F$139)</f>
        <v>0</v>
      </c>
      <c r="CF143">
        <f>COUNTIFS('150 TS and Hurricane DATA'!$I$5:$I$498,$E$139,'150 TS and Hurricane DATA'!$J$5:$J$498,$E143,'150 TS and Hurricane DATA'!$H$5:$H$498,CF$5,'150 TS and Hurricane DATA'!$K$5:$K$498,$F$139)</f>
        <v>0</v>
      </c>
      <c r="CG143">
        <f>COUNTIFS('150 TS and Hurricane DATA'!$I$5:$I$498,$E$139,'150 TS and Hurricane DATA'!$J$5:$J$498,$E143,'150 TS and Hurricane DATA'!$H$5:$H$498,CG$5,'150 TS and Hurricane DATA'!$K$5:$K$498,$F$139)</f>
        <v>0</v>
      </c>
      <c r="CH143">
        <f>COUNTIFS('150 TS and Hurricane DATA'!$I$5:$I$498,$E$139,'150 TS and Hurricane DATA'!$J$5:$J$498,$E143,'150 TS and Hurricane DATA'!$H$5:$H$498,CH$5,'150 TS and Hurricane DATA'!$K$5:$K$498,$F$139)</f>
        <v>0</v>
      </c>
      <c r="CI143">
        <f>COUNTIFS('150 TS and Hurricane DATA'!$I$5:$I$498,$E$139,'150 TS and Hurricane DATA'!$J$5:$J$498,$E143,'150 TS and Hurricane DATA'!$H$5:$H$498,CI$5,'150 TS and Hurricane DATA'!$K$5:$K$498,$F$139)</f>
        <v>0</v>
      </c>
      <c r="CJ143">
        <f>COUNTIFS('150 TS and Hurricane DATA'!$I$5:$I$498,$E$139,'150 TS and Hurricane DATA'!$J$5:$J$498,$E143,'150 TS and Hurricane DATA'!$H$5:$H$498,CJ$5,'150 TS and Hurricane DATA'!$K$5:$K$498,$F$139)</f>
        <v>0</v>
      </c>
      <c r="CK143">
        <f>COUNTIFS('150 TS and Hurricane DATA'!$I$5:$I$498,$E$139,'150 TS and Hurricane DATA'!$J$5:$J$498,$E143,'150 TS and Hurricane DATA'!$H$5:$H$498,CK$5,'150 TS and Hurricane DATA'!$K$5:$K$498,$F$139)</f>
        <v>0</v>
      </c>
      <c r="CL143">
        <f>COUNTIFS('150 TS and Hurricane DATA'!$I$5:$I$498,$E$139,'150 TS and Hurricane DATA'!$J$5:$J$498,$E143,'150 TS and Hurricane DATA'!$H$5:$H$498,CL$5,'150 TS and Hurricane DATA'!$K$5:$K$498,$F$139)</f>
        <v>0</v>
      </c>
      <c r="CM143">
        <f>COUNTIFS('150 TS and Hurricane DATA'!$I$5:$I$498,$E$139,'150 TS and Hurricane DATA'!$J$5:$J$498,$E143,'150 TS and Hurricane DATA'!$H$5:$H$498,CM$5,'150 TS and Hurricane DATA'!$K$5:$K$498,$F$139)</f>
        <v>0</v>
      </c>
      <c r="CN143">
        <f>COUNTIFS('150 TS and Hurricane DATA'!$I$5:$I$498,$E$139,'150 TS and Hurricane DATA'!$J$5:$J$498,$E143,'150 TS and Hurricane DATA'!$H$5:$H$498,CN$5,'150 TS and Hurricane DATA'!$K$5:$K$498,$F$139)</f>
        <v>0</v>
      </c>
      <c r="CO143">
        <f>COUNTIFS('150 TS and Hurricane DATA'!$I$5:$I$498,$E$139,'150 TS and Hurricane DATA'!$J$5:$J$498,$E143,'150 TS and Hurricane DATA'!$H$5:$H$498,CO$5,'150 TS and Hurricane DATA'!$K$5:$K$498,$F$139)</f>
        <v>0</v>
      </c>
      <c r="CP143">
        <f>COUNTIFS('150 TS and Hurricane DATA'!$I$5:$I$498,$E$139,'150 TS and Hurricane DATA'!$J$5:$J$498,$E143,'150 TS and Hurricane DATA'!$H$5:$H$498,CP$5,'150 TS and Hurricane DATA'!$K$5:$K$498,$F$139)</f>
        <v>0</v>
      </c>
      <c r="CQ143">
        <f>COUNTIFS('150 TS and Hurricane DATA'!$I$5:$I$498,$E$139,'150 TS and Hurricane DATA'!$J$5:$J$498,$E143,'150 TS and Hurricane DATA'!$H$5:$H$498,CQ$5,'150 TS and Hurricane DATA'!$K$5:$K$498,$F$139)</f>
        <v>0</v>
      </c>
      <c r="CR143">
        <f>COUNTIFS('150 TS and Hurricane DATA'!$I$5:$I$498,$E$139,'150 TS and Hurricane DATA'!$J$5:$J$498,$E143,'150 TS and Hurricane DATA'!$H$5:$H$498,CR$5,'150 TS and Hurricane DATA'!$K$5:$K$498,$F$139)</f>
        <v>0</v>
      </c>
      <c r="CS143">
        <f>COUNTIFS('150 TS and Hurricane DATA'!$I$5:$I$498,$E$139,'150 TS and Hurricane DATA'!$J$5:$J$498,$E143,'150 TS and Hurricane DATA'!$H$5:$H$498,CS$5,'150 TS and Hurricane DATA'!$K$5:$K$498,$F$139)</f>
        <v>0</v>
      </c>
      <c r="CT143">
        <f>COUNTIFS('150 TS and Hurricane DATA'!$I$5:$I$498,$E$139,'150 TS and Hurricane DATA'!$J$5:$J$498,$E143,'150 TS and Hurricane DATA'!$H$5:$H$498,CT$5,'150 TS and Hurricane DATA'!$K$5:$K$498,$F$139)</f>
        <v>0</v>
      </c>
      <c r="CU143">
        <f>COUNTIFS('150 TS and Hurricane DATA'!$I$5:$I$498,$E$139,'150 TS and Hurricane DATA'!$J$5:$J$498,$E143,'150 TS and Hurricane DATA'!$H$5:$H$498,CU$5,'150 TS and Hurricane DATA'!$K$5:$K$498,$F$139)</f>
        <v>0</v>
      </c>
      <c r="CV143">
        <f>COUNTIFS('150 TS and Hurricane DATA'!$I$5:$I$498,$E$139,'150 TS and Hurricane DATA'!$J$5:$J$498,$E143,'150 TS and Hurricane DATA'!$H$5:$H$498,CV$5,'150 TS and Hurricane DATA'!$K$5:$K$498,$F$139)</f>
        <v>0</v>
      </c>
      <c r="CW143">
        <f>COUNTIFS('150 TS and Hurricane DATA'!$I$5:$I$498,$E$139,'150 TS and Hurricane DATA'!$J$5:$J$498,$E143,'150 TS and Hurricane DATA'!$H$5:$H$498,CW$5,'150 TS and Hurricane DATA'!$K$5:$K$498,$F$139)</f>
        <v>0</v>
      </c>
      <c r="CX143">
        <f>COUNTIFS('150 TS and Hurricane DATA'!$I$5:$I$498,$E$139,'150 TS and Hurricane DATA'!$J$5:$J$498,$E143,'150 TS and Hurricane DATA'!$H$5:$H$498,CX$5,'150 TS and Hurricane DATA'!$K$5:$K$498,$F$139)</f>
        <v>0</v>
      </c>
      <c r="CY143">
        <f>COUNTIFS('150 TS and Hurricane DATA'!$I$5:$I$498,$E$139,'150 TS and Hurricane DATA'!$J$5:$J$498,$E143,'150 TS and Hurricane DATA'!$H$5:$H$498,CY$5,'150 TS and Hurricane DATA'!$K$5:$K$498,$F$139)</f>
        <v>0</v>
      </c>
      <c r="CZ143">
        <f>COUNTIFS('150 TS and Hurricane DATA'!$I$5:$I$498,$E$139,'150 TS and Hurricane DATA'!$J$5:$J$498,$E143,'150 TS and Hurricane DATA'!$H$5:$H$498,CZ$5,'150 TS and Hurricane DATA'!$K$5:$K$498,$F$139)</f>
        <v>0</v>
      </c>
      <c r="DA143">
        <f>COUNTIFS('150 TS and Hurricane DATA'!$I$5:$I$498,$E$139,'150 TS and Hurricane DATA'!$J$5:$J$498,$E143,'150 TS and Hurricane DATA'!$H$5:$H$498,DA$5,'150 TS and Hurricane DATA'!$K$5:$K$498,$F$139)</f>
        <v>0</v>
      </c>
      <c r="DB143">
        <f>COUNTIFS('150 TS and Hurricane DATA'!$I$5:$I$498,$E$139,'150 TS and Hurricane DATA'!$J$5:$J$498,$E143,'150 TS and Hurricane DATA'!$H$5:$H$498,DB$5,'150 TS and Hurricane DATA'!$K$5:$K$498,$F$139)</f>
        <v>0</v>
      </c>
      <c r="DC143">
        <f>COUNTIFS('150 TS and Hurricane DATA'!$I$5:$I$498,$E$139,'150 TS and Hurricane DATA'!$J$5:$J$498,$E143,'150 TS and Hurricane DATA'!$H$5:$H$498,DC$5,'150 TS and Hurricane DATA'!$K$5:$K$498,$F$139)</f>
        <v>0</v>
      </c>
      <c r="DD143">
        <f>COUNTIFS('150 TS and Hurricane DATA'!$I$5:$I$498,$E$139,'150 TS and Hurricane DATA'!$J$5:$J$498,$E143,'150 TS and Hurricane DATA'!$H$5:$H$498,DD$5,'150 TS and Hurricane DATA'!$K$5:$K$498,$F$139)</f>
        <v>0</v>
      </c>
      <c r="DE143">
        <f>COUNTIFS('150 TS and Hurricane DATA'!$I$5:$I$498,$E$139,'150 TS and Hurricane DATA'!$J$5:$J$498,$E143,'150 TS and Hurricane DATA'!$H$5:$H$498,DE$5,'150 TS and Hurricane DATA'!$K$5:$K$498,$F$139)</f>
        <v>0</v>
      </c>
      <c r="DF143">
        <f>COUNTIFS('150 TS and Hurricane DATA'!$I$5:$I$498,$E$139,'150 TS and Hurricane DATA'!$J$5:$J$498,$E143,'150 TS and Hurricane DATA'!$H$5:$H$498,DF$5,'150 TS and Hurricane DATA'!$K$5:$K$498,$F$139)</f>
        <v>0</v>
      </c>
      <c r="DG143">
        <f>COUNTIFS('150 TS and Hurricane DATA'!$I$5:$I$498,$E$139,'150 TS and Hurricane DATA'!$J$5:$J$498,$E143,'150 TS and Hurricane DATA'!$H$5:$H$498,DG$5,'150 TS and Hurricane DATA'!$K$5:$K$498,$F$139)</f>
        <v>0</v>
      </c>
      <c r="DH143">
        <f>COUNTIFS('150 TS and Hurricane DATA'!$I$5:$I$498,$E$139,'150 TS and Hurricane DATA'!$J$5:$J$498,$E143,'150 TS and Hurricane DATA'!$H$5:$H$498,DH$5,'150 TS and Hurricane DATA'!$K$5:$K$498,$F$139)</f>
        <v>0</v>
      </c>
      <c r="DI143">
        <f>COUNTIFS('150 TS and Hurricane DATA'!$I$5:$I$498,$E$139,'150 TS and Hurricane DATA'!$J$5:$J$498,$E143,'150 TS and Hurricane DATA'!$H$5:$H$498,DI$5,'150 TS and Hurricane DATA'!$K$5:$K$498,$F$139)</f>
        <v>0</v>
      </c>
      <c r="DJ143">
        <f>COUNTIFS('150 TS and Hurricane DATA'!$I$5:$I$498,$E$139,'150 TS and Hurricane DATA'!$J$5:$J$498,$E143,'150 TS and Hurricane DATA'!$H$5:$H$498,DJ$5,'150 TS and Hurricane DATA'!$K$5:$K$498,$F$139)</f>
        <v>0</v>
      </c>
      <c r="DK143">
        <f>COUNTIFS('150 TS and Hurricane DATA'!$I$5:$I$498,$E$139,'150 TS and Hurricane DATA'!$J$5:$J$498,$E143,'150 TS and Hurricane DATA'!$H$5:$H$498,DK$5,'150 TS and Hurricane DATA'!$K$5:$K$498,$F$139)</f>
        <v>0</v>
      </c>
      <c r="DL143">
        <f>COUNTIFS('150 TS and Hurricane DATA'!$I$5:$I$498,$E$139,'150 TS and Hurricane DATA'!$J$5:$J$498,$E143,'150 TS and Hurricane DATA'!$H$5:$H$498,DL$5,'150 TS and Hurricane DATA'!$K$5:$K$498,$F$139)</f>
        <v>0</v>
      </c>
      <c r="DM143">
        <f>COUNTIFS('150 TS and Hurricane DATA'!$I$5:$I$498,$E$139,'150 TS and Hurricane DATA'!$J$5:$J$498,$E143,'150 TS and Hurricane DATA'!$H$5:$H$498,DM$5,'150 TS and Hurricane DATA'!$K$5:$K$498,$F$139)</f>
        <v>0</v>
      </c>
      <c r="DN143">
        <f>COUNTIFS('150 TS and Hurricane DATA'!$I$5:$I$498,$E$139,'150 TS and Hurricane DATA'!$J$5:$J$498,$E143,'150 TS and Hurricane DATA'!$H$5:$H$498,DN$5,'150 TS and Hurricane DATA'!$K$5:$K$498,$F$139)</f>
        <v>0</v>
      </c>
      <c r="DO143">
        <f>COUNTIFS('150 TS and Hurricane DATA'!$I$5:$I$498,$E$139,'150 TS and Hurricane DATA'!$J$5:$J$498,$E143,'150 TS and Hurricane DATA'!$H$5:$H$498,DO$5,'150 TS and Hurricane DATA'!$K$5:$K$498,$F$139)</f>
        <v>0</v>
      </c>
      <c r="DP143">
        <f>COUNTIFS('150 TS and Hurricane DATA'!$I$5:$I$498,$E$139,'150 TS and Hurricane DATA'!$J$5:$J$498,$E143,'150 TS and Hurricane DATA'!$H$5:$H$498,DP$5,'150 TS and Hurricane DATA'!$K$5:$K$498,$F$139)</f>
        <v>0</v>
      </c>
      <c r="DQ143">
        <f>COUNTIFS('150 TS and Hurricane DATA'!$I$5:$I$498,$E$139,'150 TS and Hurricane DATA'!$J$5:$J$498,$E143,'150 TS and Hurricane DATA'!$H$5:$H$498,DQ$5,'150 TS and Hurricane DATA'!$K$5:$K$498,$F$139)</f>
        <v>0</v>
      </c>
      <c r="DR143">
        <f>COUNTIFS('150 TS and Hurricane DATA'!$I$5:$I$498,$E$139,'150 TS and Hurricane DATA'!$J$5:$J$498,$E143,'150 TS and Hurricane DATA'!$H$5:$H$498,DR$5,'150 TS and Hurricane DATA'!$K$5:$K$498,$F$139)</f>
        <v>0</v>
      </c>
      <c r="DS143">
        <f>COUNTIFS('150 TS and Hurricane DATA'!$I$5:$I$498,$E$139,'150 TS and Hurricane DATA'!$J$5:$J$498,$E143,'150 TS and Hurricane DATA'!$H$5:$H$498,DS$5,'150 TS and Hurricane DATA'!$K$5:$K$498,$F$139)</f>
        <v>0</v>
      </c>
      <c r="DT143">
        <f>COUNTIFS('150 TS and Hurricane DATA'!$I$5:$I$498,$E$139,'150 TS and Hurricane DATA'!$J$5:$J$498,$E143,'150 TS and Hurricane DATA'!$H$5:$H$498,DT$5,'150 TS and Hurricane DATA'!$K$5:$K$498,$F$139)</f>
        <v>0</v>
      </c>
      <c r="DU143">
        <f>COUNTIFS('150 TS and Hurricane DATA'!$I$5:$I$498,$E$139,'150 TS and Hurricane DATA'!$J$5:$J$498,$E143,'150 TS and Hurricane DATA'!$H$5:$H$498,DU$5,'150 TS and Hurricane DATA'!$K$5:$K$498,$F$139)</f>
        <v>0</v>
      </c>
      <c r="DV143">
        <f>COUNTIFS('150 TS and Hurricane DATA'!$I$5:$I$498,$E$139,'150 TS and Hurricane DATA'!$J$5:$J$498,$E143,'150 TS and Hurricane DATA'!$H$5:$H$498,DV$5,'150 TS and Hurricane DATA'!$K$5:$K$498,$F$139)</f>
        <v>0</v>
      </c>
      <c r="DW143">
        <f>COUNTIFS('150 TS and Hurricane DATA'!$I$5:$I$498,$E$139,'150 TS and Hurricane DATA'!$J$5:$J$498,$E143,'150 TS and Hurricane DATA'!$H$5:$H$498,DW$5,'150 TS and Hurricane DATA'!$K$5:$K$498,$F$139)</f>
        <v>0</v>
      </c>
      <c r="DX143">
        <f>COUNTIFS('150 TS and Hurricane DATA'!$I$5:$I$498,$E$139,'150 TS and Hurricane DATA'!$J$5:$J$498,$E143,'150 TS and Hurricane DATA'!$H$5:$H$498,DX$5,'150 TS and Hurricane DATA'!$K$5:$K$498,$F$139)</f>
        <v>0</v>
      </c>
      <c r="DY143">
        <f>COUNTIFS('150 TS and Hurricane DATA'!$I$5:$I$498,$E$139,'150 TS and Hurricane DATA'!$J$5:$J$498,$E143,'150 TS and Hurricane DATA'!$H$5:$H$498,DY$5,'150 TS and Hurricane DATA'!$K$5:$K$498,$F$139)</f>
        <v>0</v>
      </c>
      <c r="DZ143">
        <f>COUNTIFS('150 TS and Hurricane DATA'!$I$5:$I$498,$E$139,'150 TS and Hurricane DATA'!$J$5:$J$498,$E143,'150 TS and Hurricane DATA'!$H$5:$H$498,DZ$5,'150 TS and Hurricane DATA'!$K$5:$K$498,$F$139)</f>
        <v>0</v>
      </c>
      <c r="EA143">
        <f>COUNTIFS('150 TS and Hurricane DATA'!$I$5:$I$498,$E$139,'150 TS and Hurricane DATA'!$J$5:$J$498,$E143,'150 TS and Hurricane DATA'!$H$5:$H$498,EA$5,'150 TS and Hurricane DATA'!$K$5:$K$498,$F$139)</f>
        <v>0</v>
      </c>
      <c r="EB143">
        <f>COUNTIFS('150 TS and Hurricane DATA'!$I$5:$I$498,$E$139,'150 TS and Hurricane DATA'!$J$5:$J$498,$E143,'150 TS and Hurricane DATA'!$H$5:$H$498,EB$5,'150 TS and Hurricane DATA'!$K$5:$K$498,$F$139)</f>
        <v>0</v>
      </c>
      <c r="EC143">
        <f>COUNTIFS('150 TS and Hurricane DATA'!$I$5:$I$498,$E$139,'150 TS and Hurricane DATA'!$J$5:$J$498,$E143,'150 TS and Hurricane DATA'!$H$5:$H$498,EC$5,'150 TS and Hurricane DATA'!$K$5:$K$498,$F$139)</f>
        <v>0</v>
      </c>
      <c r="ED143">
        <f>COUNTIFS('150 TS and Hurricane DATA'!$I$5:$I$498,$E$139,'150 TS and Hurricane DATA'!$J$5:$J$498,$E143,'150 TS and Hurricane DATA'!$H$5:$H$498,ED$5,'150 TS and Hurricane DATA'!$K$5:$K$498,$F$139)</f>
        <v>0</v>
      </c>
      <c r="EE143">
        <f>COUNTIFS('150 TS and Hurricane DATA'!$I$5:$I$498,$E$139,'150 TS and Hurricane DATA'!$J$5:$J$498,$E143,'150 TS and Hurricane DATA'!$H$5:$H$498,EE$5,'150 TS and Hurricane DATA'!$K$5:$K$498,$F$139)</f>
        <v>0</v>
      </c>
      <c r="EF143">
        <f>COUNTIFS('150 TS and Hurricane DATA'!$I$5:$I$498,$E$139,'150 TS and Hurricane DATA'!$J$5:$J$498,$E143,'150 TS and Hurricane DATA'!$H$5:$H$498,EF$5,'150 TS and Hurricane DATA'!$K$5:$K$498,$F$139)</f>
        <v>0</v>
      </c>
      <c r="EG143">
        <f>COUNTIFS('150 TS and Hurricane DATA'!$I$5:$I$498,$E$139,'150 TS and Hurricane DATA'!$J$5:$J$498,$E143,'150 TS and Hurricane DATA'!$H$5:$H$498,EG$5,'150 TS and Hurricane DATA'!$K$5:$K$498,$F$139)</f>
        <v>0</v>
      </c>
      <c r="EH143">
        <f>COUNTIFS('150 TS and Hurricane DATA'!$I$5:$I$498,$E$139,'150 TS and Hurricane DATA'!$J$5:$J$498,$E143,'150 TS and Hurricane DATA'!$H$5:$H$498,EH$5,'150 TS and Hurricane DATA'!$K$5:$K$498,$F$139)</f>
        <v>0</v>
      </c>
      <c r="EI143">
        <f>COUNTIFS('150 TS and Hurricane DATA'!$I$5:$I$498,$E$139,'150 TS and Hurricane DATA'!$J$5:$J$498,$E143,'150 TS and Hurricane DATA'!$H$5:$H$498,EI$5,'150 TS and Hurricane DATA'!$K$5:$K$498,$F$139)</f>
        <v>0</v>
      </c>
      <c r="EJ143">
        <f>COUNTIFS('150 TS and Hurricane DATA'!$I$5:$I$498,$E$139,'150 TS and Hurricane DATA'!$J$5:$J$498,$E143,'150 TS and Hurricane DATA'!$H$5:$H$498,EJ$5,'150 TS and Hurricane DATA'!$K$5:$K$498,$F$139)</f>
        <v>0</v>
      </c>
      <c r="EK143">
        <f>COUNTIFS('150 TS and Hurricane DATA'!$I$5:$I$498,$E$139,'150 TS and Hurricane DATA'!$J$5:$J$498,$E143,'150 TS and Hurricane DATA'!$H$5:$H$498,EK$5,'150 TS and Hurricane DATA'!$K$5:$K$498,$F$139)</f>
        <v>0</v>
      </c>
      <c r="EL143">
        <f>COUNTIFS('150 TS and Hurricane DATA'!$I$5:$I$498,$E$139,'150 TS and Hurricane DATA'!$J$5:$J$498,$E143,'150 TS and Hurricane DATA'!$H$5:$H$498,EL$5,'150 TS and Hurricane DATA'!$K$5:$K$498,$F$139)</f>
        <v>0</v>
      </c>
      <c r="EM143">
        <f>COUNTIFS('150 TS and Hurricane DATA'!$I$5:$I$498,$E$139,'150 TS and Hurricane DATA'!$J$5:$J$498,$E143,'150 TS and Hurricane DATA'!$H$5:$H$498,EM$5,'150 TS and Hurricane DATA'!$K$5:$K$498,$F$139)</f>
        <v>0</v>
      </c>
      <c r="EN143">
        <f>COUNTIFS('150 TS and Hurricane DATA'!$I$5:$I$498,$E$139,'150 TS and Hurricane DATA'!$J$5:$J$498,$E143,'150 TS and Hurricane DATA'!$H$5:$H$498,EN$5,'150 TS and Hurricane DATA'!$K$5:$K$498,$F$139)</f>
        <v>0</v>
      </c>
      <c r="EO143">
        <f>COUNTIFS('150 TS and Hurricane DATA'!$I$5:$I$498,$E$139,'150 TS and Hurricane DATA'!$J$5:$J$498,$E143,'150 TS and Hurricane DATA'!$H$5:$H$498,EO$5,'150 TS and Hurricane DATA'!$K$5:$K$498,$F$139)</f>
        <v>0</v>
      </c>
      <c r="EP143">
        <f>COUNTIFS('150 TS and Hurricane DATA'!$I$5:$I$498,$E$139,'150 TS and Hurricane DATA'!$J$5:$J$498,$E143,'150 TS and Hurricane DATA'!$H$5:$H$498,EP$5,'150 TS and Hurricane DATA'!$K$5:$K$498,$F$139)</f>
        <v>0</v>
      </c>
      <c r="EQ143">
        <f>COUNTIFS('150 TS and Hurricane DATA'!$I$5:$I$498,$E$139,'150 TS and Hurricane DATA'!$J$5:$J$498,$E143,'150 TS and Hurricane DATA'!$H$5:$H$498,EQ$5,'150 TS and Hurricane DATA'!$K$5:$K$498,$F$139)</f>
        <v>0</v>
      </c>
      <c r="ER143">
        <f>COUNTIFS('150 TS and Hurricane DATA'!$I$5:$I$498,$E$139,'150 TS and Hurricane DATA'!$J$5:$J$498,$E143,'150 TS and Hurricane DATA'!$H$5:$H$498,ER$5,'150 TS and Hurricane DATA'!$K$5:$K$498,$F$139)</f>
        <v>0</v>
      </c>
      <c r="ES143">
        <f>COUNTIFS('150 TS and Hurricane DATA'!$I$5:$I$498,$E$139,'150 TS and Hurricane DATA'!$J$5:$J$498,$E143,'150 TS and Hurricane DATA'!$H$5:$H$498,ES$5,'150 TS and Hurricane DATA'!$K$5:$K$498,$F$139)</f>
        <v>0</v>
      </c>
      <c r="ET143">
        <f>COUNTIFS('150 TS and Hurricane DATA'!$I$5:$I$498,$E$139,'150 TS and Hurricane DATA'!$J$5:$J$498,$E143,'150 TS and Hurricane DATA'!$H$5:$H$498,ET$5,'150 TS and Hurricane DATA'!$K$5:$K$498,$F$139)</f>
        <v>0</v>
      </c>
      <c r="EU143">
        <f>COUNTIFS('150 TS and Hurricane DATA'!$I$5:$I$498,$E$139,'150 TS and Hurricane DATA'!$J$5:$J$498,$E143,'150 TS and Hurricane DATA'!$H$5:$H$498,EU$5,'150 TS and Hurricane DATA'!$K$5:$K$498,$F$139)</f>
        <v>0</v>
      </c>
      <c r="EV143">
        <f>COUNTIFS('150 TS and Hurricane DATA'!$I$5:$I$498,$E$139,'150 TS and Hurricane DATA'!$J$5:$J$498,$E143,'150 TS and Hurricane DATA'!$H$5:$H$498,EV$5,'150 TS and Hurricane DATA'!$K$5:$K$498,$F$139)</f>
        <v>0</v>
      </c>
      <c r="EW143">
        <f>COUNTIFS('150 TS and Hurricane DATA'!$I$5:$I$498,$E$139,'150 TS and Hurricane DATA'!$J$5:$J$498,$E143,'150 TS and Hurricane DATA'!$H$5:$H$498,EW$5,'150 TS and Hurricane DATA'!$K$5:$K$498,$F$139)</f>
        <v>0</v>
      </c>
      <c r="EX143">
        <f>COUNTIFS('150 TS and Hurricane DATA'!$I$5:$I$498,$E$139,'150 TS and Hurricane DATA'!$J$5:$J$498,$E143,'150 TS and Hurricane DATA'!$H$5:$H$498,EX$5,'150 TS and Hurricane DATA'!$K$5:$K$498,$F$139)</f>
        <v>0</v>
      </c>
      <c r="EY143">
        <f>COUNTIFS('150 TS and Hurricane DATA'!$I$5:$I$498,$E$139,'150 TS and Hurricane DATA'!$J$5:$J$498,$E143,'150 TS and Hurricane DATA'!$H$5:$H$498,EY$5,'150 TS and Hurricane DATA'!$K$5:$K$498,$F$139)</f>
        <v>0</v>
      </c>
      <c r="EZ143">
        <f>COUNTIFS('150 TS and Hurricane DATA'!$I$5:$I$498,$E$139,'150 TS and Hurricane DATA'!$J$5:$J$498,$E143,'150 TS and Hurricane DATA'!$H$5:$H$498,EZ$5,'150 TS and Hurricane DATA'!$K$5:$K$498,$F$139)</f>
        <v>0</v>
      </c>
      <c r="FA143">
        <f>COUNTIFS('150 TS and Hurricane DATA'!$I$5:$I$498,$E$139,'150 TS and Hurricane DATA'!$J$5:$J$498,$E143,'150 TS and Hurricane DATA'!$H$5:$H$498,FA$5,'150 TS and Hurricane DATA'!$K$5:$K$498,$F$139)</f>
        <v>0</v>
      </c>
      <c r="FB143">
        <f>COUNTIFS('150 TS and Hurricane DATA'!$I$5:$I$498,$E$139,'150 TS and Hurricane DATA'!$J$5:$J$498,$E143,'150 TS and Hurricane DATA'!$H$5:$H$498,FB$5,'150 TS and Hurricane DATA'!$K$5:$K$498,$F$139)</f>
        <v>0</v>
      </c>
      <c r="FC143">
        <f>COUNTIFS('150 TS and Hurricane DATA'!$I$5:$I$498,$E$139,'150 TS and Hurricane DATA'!$J$5:$J$498,$E143,'150 TS and Hurricane DATA'!$H$5:$H$498,FC$5,'150 TS and Hurricane DATA'!$K$5:$K$498,$F$139)</f>
        <v>0</v>
      </c>
      <c r="FD143">
        <f>COUNTIFS('150 TS and Hurricane DATA'!$I$5:$I$498,$E$139,'150 TS and Hurricane DATA'!$J$5:$J$498,$E143,'150 TS and Hurricane DATA'!$H$5:$H$498,FD$5,'150 TS and Hurricane DATA'!$K$5:$K$498,$F$139)</f>
        <v>0</v>
      </c>
      <c r="FE143">
        <f>COUNTIFS('150 TS and Hurricane DATA'!$I$5:$I$498,$E$139,'150 TS and Hurricane DATA'!$J$5:$J$498,$E143,'150 TS and Hurricane DATA'!$H$5:$H$498,FE$5,'150 TS and Hurricane DATA'!$K$5:$K$498,$F$139)</f>
        <v>0</v>
      </c>
      <c r="FF143">
        <f>COUNTIFS('150 TS and Hurricane DATA'!$I$5:$I$498,$E$139,'150 TS and Hurricane DATA'!$J$5:$J$498,$E143,'150 TS and Hurricane DATA'!$H$5:$H$498,FF$5,'150 TS and Hurricane DATA'!$K$5:$K$498,$F$139)</f>
        <v>0</v>
      </c>
      <c r="FG143">
        <f>COUNTIFS('150 TS and Hurricane DATA'!$I$5:$I$498,$E$139,'150 TS and Hurricane DATA'!$J$5:$J$498,$E143,'150 TS and Hurricane DATA'!$H$5:$H$498,FG$5,'150 TS and Hurricane DATA'!$K$5:$K$498,$F$139)</f>
        <v>0</v>
      </c>
      <c r="FH143">
        <f>COUNTIFS('150 TS and Hurricane DATA'!$I$5:$I$498,$E$139,'150 TS and Hurricane DATA'!$J$5:$J$498,$E143,'150 TS and Hurricane DATA'!$H$5:$H$498,FH$5,'150 TS and Hurricane DATA'!$K$5:$K$498,$F$139)</f>
        <v>0</v>
      </c>
      <c r="FI143">
        <f>COUNTIFS('150 TS and Hurricane DATA'!$I$5:$I$498,$E$139,'150 TS and Hurricane DATA'!$J$5:$J$498,$E143,'150 TS and Hurricane DATA'!$H$5:$H$498,FI$5,'150 TS and Hurricane DATA'!$K$5:$K$498,$F$139)</f>
        <v>0</v>
      </c>
      <c r="FJ143">
        <f>COUNTIFS('150 TS and Hurricane DATA'!$I$5:$I$498,$E$139,'150 TS and Hurricane DATA'!$J$5:$J$498,$E143,'150 TS and Hurricane DATA'!$H$5:$H$498,FJ$5,'150 TS and Hurricane DATA'!$K$5:$K$498,$F$139)</f>
        <v>0</v>
      </c>
      <c r="FK143">
        <f>COUNTIFS('150 TS and Hurricane DATA'!$I$5:$I$498,$E$139,'150 TS and Hurricane DATA'!$J$5:$J$498,$E143,'150 TS and Hurricane DATA'!$H$5:$H$498,FK$5,'150 TS and Hurricane DATA'!$K$5:$K$498,$F$139)</f>
        <v>0</v>
      </c>
      <c r="FL143">
        <f>COUNTIFS('150 TS and Hurricane DATA'!$I$5:$I$498,$E$139,'150 TS and Hurricane DATA'!$J$5:$J$498,$E143,'150 TS and Hurricane DATA'!$H$5:$H$498,FL$5,'150 TS and Hurricane DATA'!$K$5:$K$498,$F$139)</f>
        <v>0</v>
      </c>
      <c r="FM143">
        <f>COUNTIFS('150 TS and Hurricane DATA'!$I$5:$I$498,$E$139,'150 TS and Hurricane DATA'!$J$5:$J$498,$E143,'150 TS and Hurricane DATA'!$H$5:$H$498,FM$5,'150 TS and Hurricane DATA'!$K$5:$K$498,$F$139)</f>
        <v>0</v>
      </c>
      <c r="FN143">
        <f>COUNTIFS('150 TS and Hurricane DATA'!$I$5:$I$498,$E$139,'150 TS and Hurricane DATA'!$J$5:$J$498,$E143,'150 TS and Hurricane DATA'!$H$5:$H$498,FN$5,'150 TS and Hurricane DATA'!$K$5:$K$498,$F$139)</f>
        <v>0</v>
      </c>
      <c r="FO143">
        <f>COUNTIFS('150 TS and Hurricane DATA'!$I$5:$I$498,$E$139,'150 TS and Hurricane DATA'!$J$5:$J$498,$E143,'150 TS and Hurricane DATA'!$H$5:$H$498,FO$5,'150 TS and Hurricane DATA'!$K$5:$K$498,$F$139)</f>
        <v>0</v>
      </c>
      <c r="FP143">
        <f>COUNTIFS('150 TS and Hurricane DATA'!$I$5:$I$498,$E$139,'150 TS and Hurricane DATA'!$J$5:$J$498,$E143,'150 TS and Hurricane DATA'!$H$5:$H$498,FP$5,'150 TS and Hurricane DATA'!$K$5:$K$498,$F$139)</f>
        <v>0</v>
      </c>
      <c r="FQ143">
        <f>COUNTIFS('150 TS and Hurricane DATA'!$I$5:$I$498,$E$139,'150 TS and Hurricane DATA'!$J$5:$J$498,$E143,'150 TS and Hurricane DATA'!$H$5:$H$498,FQ$5,'150 TS and Hurricane DATA'!$K$5:$K$498,$F$139)</f>
        <v>0</v>
      </c>
      <c r="FR143">
        <f>COUNTIFS('150 TS and Hurricane DATA'!$I$5:$I$498,$E$139,'150 TS and Hurricane DATA'!$J$5:$J$498,$E143,'150 TS and Hurricane DATA'!$H$5:$H$498,FR$5,'150 TS and Hurricane DATA'!$K$5:$K$498,$F$139)</f>
        <v>0</v>
      </c>
      <c r="FS143">
        <f>COUNTIFS('150 TS and Hurricane DATA'!$I$5:$I$498,$E$139,'150 TS and Hurricane DATA'!$J$5:$J$498,$E143,'150 TS and Hurricane DATA'!$H$5:$H$498,FS$5,'150 TS and Hurricane DATA'!$K$5:$K$498,$F$139)</f>
        <v>0</v>
      </c>
      <c r="FT143">
        <f>COUNTIFS('150 TS and Hurricane DATA'!$I$5:$I$498,$E$139,'150 TS and Hurricane DATA'!$J$5:$J$498,$E143,'150 TS and Hurricane DATA'!$H$5:$H$498,FT$5,'150 TS and Hurricane DATA'!$K$5:$K$498,$F$139)</f>
        <v>0</v>
      </c>
      <c r="FV143">
        <f t="shared" ref="FV143:FV148" si="302">SUM(F143:FT143)</f>
        <v>0</v>
      </c>
    </row>
    <row r="144" spans="2:183">
      <c r="B144" s="99"/>
      <c r="D144" s="27" t="s">
        <v>30</v>
      </c>
      <c r="E144" s="161">
        <v>3</v>
      </c>
      <c r="F144">
        <f>COUNTIFS('150 TS and Hurricane DATA'!$I$5:$I$498,$E$139,'150 TS and Hurricane DATA'!$J$5:$J$498,$E144,'150 TS and Hurricane DATA'!$H$5:$H$498,F$5,'150 TS and Hurricane DATA'!$K$5:$K$498,$F$139)</f>
        <v>0</v>
      </c>
      <c r="G144">
        <f>COUNTIFS('150 TS and Hurricane DATA'!$I$5:$I$498,$E$139,'150 TS and Hurricane DATA'!$J$5:$J$498,$E144,'150 TS and Hurricane DATA'!$H$5:$H$498,G$5,'150 TS and Hurricane DATA'!$K$5:$K$498,$F$139)</f>
        <v>0</v>
      </c>
      <c r="H144">
        <f>COUNTIFS('150 TS and Hurricane DATA'!$I$5:$I$498,$E$139,'150 TS and Hurricane DATA'!$J$5:$J$498,$E144,'150 TS and Hurricane DATA'!$H$5:$H$498,H$5,'150 TS and Hurricane DATA'!$K$5:$K$498,$F$139)</f>
        <v>0</v>
      </c>
      <c r="I144">
        <f>COUNTIFS('150 TS and Hurricane DATA'!$I$5:$I$498,$E$139,'150 TS and Hurricane DATA'!$J$5:$J$498,$E144,'150 TS and Hurricane DATA'!$H$5:$H$498,I$5,'150 TS and Hurricane DATA'!$K$5:$K$498,$F$139)</f>
        <v>0</v>
      </c>
      <c r="J144">
        <f>COUNTIFS('150 TS and Hurricane DATA'!$I$5:$I$498,$E$139,'150 TS and Hurricane DATA'!$J$5:$J$498,$E144,'150 TS and Hurricane DATA'!$H$5:$H$498,J$5,'150 TS and Hurricane DATA'!$K$5:$K$498,$F$139)</f>
        <v>0</v>
      </c>
      <c r="K144">
        <f>COUNTIFS('150 TS and Hurricane DATA'!$I$5:$I$498,$E$139,'150 TS and Hurricane DATA'!$J$5:$J$498,$E144,'150 TS and Hurricane DATA'!$H$5:$H$498,K$5,'150 TS and Hurricane DATA'!$K$5:$K$498,$F$139)</f>
        <v>0</v>
      </c>
      <c r="L144">
        <f>COUNTIFS('150 TS and Hurricane DATA'!$I$5:$I$498,$E$139,'150 TS and Hurricane DATA'!$J$5:$J$498,$E144,'150 TS and Hurricane DATA'!$H$5:$H$498,L$5,'150 TS and Hurricane DATA'!$K$5:$K$498,$F$139)</f>
        <v>0</v>
      </c>
      <c r="M144">
        <f>COUNTIFS('150 TS and Hurricane DATA'!$I$5:$I$498,$E$139,'150 TS and Hurricane DATA'!$J$5:$J$498,$E144,'150 TS and Hurricane DATA'!$H$5:$H$498,M$5,'150 TS and Hurricane DATA'!$K$5:$K$498,$F$139)</f>
        <v>0</v>
      </c>
      <c r="N144">
        <f>COUNTIFS('150 TS and Hurricane DATA'!$I$5:$I$498,$E$139,'150 TS and Hurricane DATA'!$J$5:$J$498,$E144,'150 TS and Hurricane DATA'!$H$5:$H$498,N$5,'150 TS and Hurricane DATA'!$K$5:$K$498,$F$139)</f>
        <v>0</v>
      </c>
      <c r="O144">
        <f>COUNTIFS('150 TS and Hurricane DATA'!$I$5:$I$498,$E$139,'150 TS and Hurricane DATA'!$J$5:$J$498,$E144,'150 TS and Hurricane DATA'!$H$5:$H$498,O$5,'150 TS and Hurricane DATA'!$K$5:$K$498,$F$139)</f>
        <v>0</v>
      </c>
      <c r="P144">
        <f>COUNTIFS('150 TS and Hurricane DATA'!$I$5:$I$498,$E$139,'150 TS and Hurricane DATA'!$J$5:$J$498,$E144,'150 TS and Hurricane DATA'!$H$5:$H$498,P$5,'150 TS and Hurricane DATA'!$K$5:$K$498,$F$139)</f>
        <v>0</v>
      </c>
      <c r="Q144">
        <f>COUNTIFS('150 TS and Hurricane DATA'!$I$5:$I$498,$E$139,'150 TS and Hurricane DATA'!$J$5:$J$498,$E144,'150 TS and Hurricane DATA'!$H$5:$H$498,Q$5,'150 TS and Hurricane DATA'!$K$5:$K$498,$F$139)</f>
        <v>0</v>
      </c>
      <c r="R144">
        <f>COUNTIFS('150 TS and Hurricane DATA'!$I$5:$I$498,$E$139,'150 TS and Hurricane DATA'!$J$5:$J$498,$E144,'150 TS and Hurricane DATA'!$H$5:$H$498,R$5,'150 TS and Hurricane DATA'!$K$5:$K$498,$F$139)</f>
        <v>0</v>
      </c>
      <c r="S144">
        <f>COUNTIFS('150 TS and Hurricane DATA'!$I$5:$I$498,$E$139,'150 TS and Hurricane DATA'!$J$5:$J$498,$E144,'150 TS and Hurricane DATA'!$H$5:$H$498,S$5,'150 TS and Hurricane DATA'!$K$5:$K$498,$F$139)</f>
        <v>0</v>
      </c>
      <c r="T144">
        <f>COUNTIFS('150 TS and Hurricane DATA'!$I$5:$I$498,$E$139,'150 TS and Hurricane DATA'!$J$5:$J$498,$E144,'150 TS and Hurricane DATA'!$H$5:$H$498,T$5,'150 TS and Hurricane DATA'!$K$5:$K$498,$F$139)</f>
        <v>0</v>
      </c>
      <c r="U144">
        <f>COUNTIFS('150 TS and Hurricane DATA'!$I$5:$I$498,$E$139,'150 TS and Hurricane DATA'!$J$5:$J$498,$E144,'150 TS and Hurricane DATA'!$H$5:$H$498,U$5,'150 TS and Hurricane DATA'!$K$5:$K$498,$F$139)</f>
        <v>0</v>
      </c>
      <c r="V144">
        <f>COUNTIFS('150 TS and Hurricane DATA'!$I$5:$I$498,$E$139,'150 TS and Hurricane DATA'!$J$5:$J$498,$E144,'150 TS and Hurricane DATA'!$H$5:$H$498,V$5,'150 TS and Hurricane DATA'!$K$5:$K$498,$F$139)</f>
        <v>0</v>
      </c>
      <c r="W144">
        <f>COUNTIFS('150 TS and Hurricane DATA'!$I$5:$I$498,$E$139,'150 TS and Hurricane DATA'!$J$5:$J$498,$E144,'150 TS and Hurricane DATA'!$H$5:$H$498,W$5,'150 TS and Hurricane DATA'!$K$5:$K$498,$F$139)</f>
        <v>0</v>
      </c>
      <c r="X144">
        <f>COUNTIFS('150 TS and Hurricane DATA'!$I$5:$I$498,$E$139,'150 TS and Hurricane DATA'!$J$5:$J$498,$E144,'150 TS and Hurricane DATA'!$H$5:$H$498,X$5,'150 TS and Hurricane DATA'!$K$5:$K$498,$F$139)</f>
        <v>0</v>
      </c>
      <c r="Y144">
        <f>COUNTIFS('150 TS and Hurricane DATA'!$I$5:$I$498,$E$139,'150 TS and Hurricane DATA'!$J$5:$J$498,$E144,'150 TS and Hurricane DATA'!$H$5:$H$498,Y$5,'150 TS and Hurricane DATA'!$K$5:$K$498,$F$139)</f>
        <v>0</v>
      </c>
      <c r="Z144">
        <f>COUNTIFS('150 TS and Hurricane DATA'!$I$5:$I$498,$E$139,'150 TS and Hurricane DATA'!$J$5:$J$498,$E144,'150 TS and Hurricane DATA'!$H$5:$H$498,Z$5,'150 TS and Hurricane DATA'!$K$5:$K$498,$F$139)</f>
        <v>0</v>
      </c>
      <c r="AA144">
        <f>COUNTIFS('150 TS and Hurricane DATA'!$I$5:$I$498,$E$139,'150 TS and Hurricane DATA'!$J$5:$J$498,$E144,'150 TS and Hurricane DATA'!$H$5:$H$498,AA$5,'150 TS and Hurricane DATA'!$K$5:$K$498,$F$139)</f>
        <v>0</v>
      </c>
      <c r="AB144">
        <f>COUNTIFS('150 TS and Hurricane DATA'!$I$5:$I$498,$E$139,'150 TS and Hurricane DATA'!$J$5:$J$498,$E144,'150 TS and Hurricane DATA'!$H$5:$H$498,AB$5,'150 TS and Hurricane DATA'!$K$5:$K$498,$F$139)</f>
        <v>0</v>
      </c>
      <c r="AC144">
        <f>COUNTIFS('150 TS and Hurricane DATA'!$I$5:$I$498,$E$139,'150 TS and Hurricane DATA'!$J$5:$J$498,$E144,'150 TS and Hurricane DATA'!$H$5:$H$498,AC$5,'150 TS and Hurricane DATA'!$K$5:$K$498,$F$139)</f>
        <v>0</v>
      </c>
      <c r="AD144">
        <f>COUNTIFS('150 TS and Hurricane DATA'!$I$5:$I$498,$E$139,'150 TS and Hurricane DATA'!$J$5:$J$498,$E144,'150 TS and Hurricane DATA'!$H$5:$H$498,AD$5,'150 TS and Hurricane DATA'!$K$5:$K$498,$F$139)</f>
        <v>0</v>
      </c>
      <c r="AE144">
        <f>COUNTIFS('150 TS and Hurricane DATA'!$I$5:$I$498,$E$139,'150 TS and Hurricane DATA'!$J$5:$J$498,$E144,'150 TS and Hurricane DATA'!$H$5:$H$498,AE$5,'150 TS and Hurricane DATA'!$K$5:$K$498,$F$139)</f>
        <v>0</v>
      </c>
      <c r="AF144">
        <f>COUNTIFS('150 TS and Hurricane DATA'!$I$5:$I$498,$E$139,'150 TS and Hurricane DATA'!$J$5:$J$498,$E144,'150 TS and Hurricane DATA'!$H$5:$H$498,AF$5,'150 TS and Hurricane DATA'!$K$5:$K$498,$F$139)</f>
        <v>0</v>
      </c>
      <c r="AG144">
        <f>COUNTIFS('150 TS and Hurricane DATA'!$I$5:$I$498,$E$139,'150 TS and Hurricane DATA'!$J$5:$J$498,$E144,'150 TS and Hurricane DATA'!$H$5:$H$498,AG$5,'150 TS and Hurricane DATA'!$K$5:$K$498,$F$139)</f>
        <v>0</v>
      </c>
      <c r="AH144">
        <f>COUNTIFS('150 TS and Hurricane DATA'!$I$5:$I$498,$E$139,'150 TS and Hurricane DATA'!$J$5:$J$498,$E144,'150 TS and Hurricane DATA'!$H$5:$H$498,AH$5,'150 TS and Hurricane DATA'!$K$5:$K$498,$F$139)</f>
        <v>0</v>
      </c>
      <c r="AI144">
        <f>COUNTIFS('150 TS and Hurricane DATA'!$I$5:$I$498,$E$139,'150 TS and Hurricane DATA'!$J$5:$J$498,$E144,'150 TS and Hurricane DATA'!$H$5:$H$498,AI$5,'150 TS and Hurricane DATA'!$K$5:$K$498,$F$139)</f>
        <v>0</v>
      </c>
      <c r="AJ144">
        <f>COUNTIFS('150 TS and Hurricane DATA'!$I$5:$I$498,$E$139,'150 TS and Hurricane DATA'!$J$5:$J$498,$E144,'150 TS and Hurricane DATA'!$H$5:$H$498,AJ$5,'150 TS and Hurricane DATA'!$K$5:$K$498,$F$139)</f>
        <v>0</v>
      </c>
      <c r="AK144">
        <f>COUNTIFS('150 TS and Hurricane DATA'!$I$5:$I$498,$E$139,'150 TS and Hurricane DATA'!$J$5:$J$498,$E144,'150 TS and Hurricane DATA'!$H$5:$H$498,AK$5,'150 TS and Hurricane DATA'!$K$5:$K$498,$F$139)</f>
        <v>0</v>
      </c>
      <c r="AL144">
        <f>COUNTIFS('150 TS and Hurricane DATA'!$I$5:$I$498,$E$139,'150 TS and Hurricane DATA'!$J$5:$J$498,$E144,'150 TS and Hurricane DATA'!$H$5:$H$498,AL$5,'150 TS and Hurricane DATA'!$K$5:$K$498,$F$139)</f>
        <v>0</v>
      </c>
      <c r="AM144">
        <f>COUNTIFS('150 TS and Hurricane DATA'!$I$5:$I$498,$E$139,'150 TS and Hurricane DATA'!$J$5:$J$498,$E144,'150 TS and Hurricane DATA'!$H$5:$H$498,AM$5,'150 TS and Hurricane DATA'!$K$5:$K$498,$F$139)</f>
        <v>0</v>
      </c>
      <c r="AN144">
        <f>COUNTIFS('150 TS and Hurricane DATA'!$I$5:$I$498,$E$139,'150 TS and Hurricane DATA'!$J$5:$J$498,$E144,'150 TS and Hurricane DATA'!$H$5:$H$498,AN$5,'150 TS and Hurricane DATA'!$K$5:$K$498,$F$139)</f>
        <v>0</v>
      </c>
      <c r="AO144">
        <f>COUNTIFS('150 TS and Hurricane DATA'!$I$5:$I$498,$E$139,'150 TS and Hurricane DATA'!$J$5:$J$498,$E144,'150 TS and Hurricane DATA'!$H$5:$H$498,AO$5,'150 TS and Hurricane DATA'!$K$5:$K$498,$F$139)</f>
        <v>0</v>
      </c>
      <c r="AP144">
        <f>COUNTIFS('150 TS and Hurricane DATA'!$I$5:$I$498,$E$139,'150 TS and Hurricane DATA'!$J$5:$J$498,$E144,'150 TS and Hurricane DATA'!$H$5:$H$498,AP$5,'150 TS and Hurricane DATA'!$K$5:$K$498,$F$139)</f>
        <v>0</v>
      </c>
      <c r="AQ144">
        <f>COUNTIFS('150 TS and Hurricane DATA'!$I$5:$I$498,$E$139,'150 TS and Hurricane DATA'!$J$5:$J$498,$E144,'150 TS and Hurricane DATA'!$H$5:$H$498,AQ$5,'150 TS and Hurricane DATA'!$K$5:$K$498,$F$139)</f>
        <v>0</v>
      </c>
      <c r="AR144">
        <f>COUNTIFS('150 TS and Hurricane DATA'!$I$5:$I$498,$E$139,'150 TS and Hurricane DATA'!$J$5:$J$498,$E144,'150 TS and Hurricane DATA'!$H$5:$H$498,AR$5,'150 TS and Hurricane DATA'!$K$5:$K$498,$F$139)</f>
        <v>0</v>
      </c>
      <c r="AS144">
        <f>COUNTIFS('150 TS and Hurricane DATA'!$I$5:$I$498,$E$139,'150 TS and Hurricane DATA'!$J$5:$J$498,$E144,'150 TS and Hurricane DATA'!$H$5:$H$498,AS$5,'150 TS and Hurricane DATA'!$K$5:$K$498,$F$139)</f>
        <v>0</v>
      </c>
      <c r="AT144">
        <f>COUNTIFS('150 TS and Hurricane DATA'!$I$5:$I$498,$E$139,'150 TS and Hurricane DATA'!$J$5:$J$498,$E144,'150 TS and Hurricane DATA'!$H$5:$H$498,AT$5,'150 TS and Hurricane DATA'!$K$5:$K$498,$F$139)</f>
        <v>0</v>
      </c>
      <c r="AU144">
        <f>COUNTIFS('150 TS and Hurricane DATA'!$I$5:$I$498,$E$139,'150 TS and Hurricane DATA'!$J$5:$J$498,$E144,'150 TS and Hurricane DATA'!$H$5:$H$498,AU$5,'150 TS and Hurricane DATA'!$K$5:$K$498,$F$139)</f>
        <v>0</v>
      </c>
      <c r="AV144">
        <f>COUNTIFS('150 TS and Hurricane DATA'!$I$5:$I$498,$E$139,'150 TS and Hurricane DATA'!$J$5:$J$498,$E144,'150 TS and Hurricane DATA'!$H$5:$H$498,AV$5,'150 TS and Hurricane DATA'!$K$5:$K$498,$F$139)</f>
        <v>0</v>
      </c>
      <c r="AW144">
        <f>COUNTIFS('150 TS and Hurricane DATA'!$I$5:$I$498,$E$139,'150 TS and Hurricane DATA'!$J$5:$J$498,$E144,'150 TS and Hurricane DATA'!$H$5:$H$498,AW$5,'150 TS and Hurricane DATA'!$K$5:$K$498,$F$139)</f>
        <v>0</v>
      </c>
      <c r="AX144">
        <f>COUNTIFS('150 TS and Hurricane DATA'!$I$5:$I$498,$E$139,'150 TS and Hurricane DATA'!$J$5:$J$498,$E144,'150 TS and Hurricane DATA'!$H$5:$H$498,AX$5,'150 TS and Hurricane DATA'!$K$5:$K$498,$F$139)</f>
        <v>0</v>
      </c>
      <c r="AY144">
        <f>COUNTIFS('150 TS and Hurricane DATA'!$I$5:$I$498,$E$139,'150 TS and Hurricane DATA'!$J$5:$J$498,$E144,'150 TS and Hurricane DATA'!$H$5:$H$498,AY$5,'150 TS and Hurricane DATA'!$K$5:$K$498,$F$139)</f>
        <v>0</v>
      </c>
      <c r="AZ144">
        <f>COUNTIFS('150 TS and Hurricane DATA'!$I$5:$I$498,$E$139,'150 TS and Hurricane DATA'!$J$5:$J$498,$E144,'150 TS and Hurricane DATA'!$H$5:$H$498,AZ$5,'150 TS and Hurricane DATA'!$K$5:$K$498,$F$139)</f>
        <v>0</v>
      </c>
      <c r="BA144">
        <f>COUNTIFS('150 TS and Hurricane DATA'!$I$5:$I$498,$E$139,'150 TS and Hurricane DATA'!$J$5:$J$498,$E144,'150 TS and Hurricane DATA'!$H$5:$H$498,BA$5,'150 TS and Hurricane DATA'!$K$5:$K$498,$F$139)</f>
        <v>0</v>
      </c>
      <c r="BB144">
        <f>COUNTIFS('150 TS and Hurricane DATA'!$I$5:$I$498,$E$139,'150 TS and Hurricane DATA'!$J$5:$J$498,$E144,'150 TS and Hurricane DATA'!$H$5:$H$498,BB$5,'150 TS and Hurricane DATA'!$K$5:$K$498,$F$139)</f>
        <v>0</v>
      </c>
      <c r="BC144">
        <f>COUNTIFS('150 TS and Hurricane DATA'!$I$5:$I$498,$E$139,'150 TS and Hurricane DATA'!$J$5:$J$498,$E144,'150 TS and Hurricane DATA'!$H$5:$H$498,BC$5,'150 TS and Hurricane DATA'!$K$5:$K$498,$F$139)</f>
        <v>0</v>
      </c>
      <c r="BD144">
        <f>COUNTIFS('150 TS and Hurricane DATA'!$I$5:$I$498,$E$139,'150 TS and Hurricane DATA'!$J$5:$J$498,$E144,'150 TS and Hurricane DATA'!$H$5:$H$498,BD$5,'150 TS and Hurricane DATA'!$K$5:$K$498,$F$139)</f>
        <v>0</v>
      </c>
      <c r="BE144">
        <f>COUNTIFS('150 TS and Hurricane DATA'!$I$5:$I$498,$E$139,'150 TS and Hurricane DATA'!$J$5:$J$498,$E144,'150 TS and Hurricane DATA'!$H$5:$H$498,BE$5,'150 TS and Hurricane DATA'!$K$5:$K$498,$F$139)</f>
        <v>0</v>
      </c>
      <c r="BF144">
        <f>COUNTIFS('150 TS and Hurricane DATA'!$I$5:$I$498,$E$139,'150 TS and Hurricane DATA'!$J$5:$J$498,$E144,'150 TS and Hurricane DATA'!$H$5:$H$498,BF$5,'150 TS and Hurricane DATA'!$K$5:$K$498,$F$139)</f>
        <v>0</v>
      </c>
      <c r="BG144">
        <f>COUNTIFS('150 TS and Hurricane DATA'!$I$5:$I$498,$E$139,'150 TS and Hurricane DATA'!$J$5:$J$498,$E144,'150 TS and Hurricane DATA'!$H$5:$H$498,BG$5,'150 TS and Hurricane DATA'!$K$5:$K$498,$F$139)</f>
        <v>0</v>
      </c>
      <c r="BH144">
        <f>COUNTIFS('150 TS and Hurricane DATA'!$I$5:$I$498,$E$139,'150 TS and Hurricane DATA'!$J$5:$J$498,$E144,'150 TS and Hurricane DATA'!$H$5:$H$498,BH$5,'150 TS and Hurricane DATA'!$K$5:$K$498,$F$139)</f>
        <v>0</v>
      </c>
      <c r="BI144">
        <f>COUNTIFS('150 TS and Hurricane DATA'!$I$5:$I$498,$E$139,'150 TS and Hurricane DATA'!$J$5:$J$498,$E144,'150 TS and Hurricane DATA'!$H$5:$H$498,BI$5,'150 TS and Hurricane DATA'!$K$5:$K$498,$F$139)</f>
        <v>0</v>
      </c>
      <c r="BJ144">
        <f>COUNTIFS('150 TS and Hurricane DATA'!$I$5:$I$498,$E$139,'150 TS and Hurricane DATA'!$J$5:$J$498,$E144,'150 TS and Hurricane DATA'!$H$5:$H$498,BJ$5,'150 TS and Hurricane DATA'!$K$5:$K$498,$F$139)</f>
        <v>0</v>
      </c>
      <c r="BK144">
        <f>COUNTIFS('150 TS and Hurricane DATA'!$I$5:$I$498,$E$139,'150 TS and Hurricane DATA'!$J$5:$J$498,$E144,'150 TS and Hurricane DATA'!$H$5:$H$498,BK$5,'150 TS and Hurricane DATA'!$K$5:$K$498,$F$139)</f>
        <v>0</v>
      </c>
      <c r="BL144">
        <f>COUNTIFS('150 TS and Hurricane DATA'!$I$5:$I$498,$E$139,'150 TS and Hurricane DATA'!$J$5:$J$498,$E144,'150 TS and Hurricane DATA'!$H$5:$H$498,BL$5,'150 TS and Hurricane DATA'!$K$5:$K$498,$F$139)</f>
        <v>0</v>
      </c>
      <c r="BM144">
        <f>COUNTIFS('150 TS and Hurricane DATA'!$I$5:$I$498,$E$139,'150 TS and Hurricane DATA'!$J$5:$J$498,$E144,'150 TS and Hurricane DATA'!$H$5:$H$498,BM$5,'150 TS and Hurricane DATA'!$K$5:$K$498,$F$139)</f>
        <v>0</v>
      </c>
      <c r="BN144">
        <f>COUNTIFS('150 TS and Hurricane DATA'!$I$5:$I$498,$E$139,'150 TS and Hurricane DATA'!$J$5:$J$498,$E144,'150 TS and Hurricane DATA'!$H$5:$H$498,BN$5,'150 TS and Hurricane DATA'!$K$5:$K$498,$F$139)</f>
        <v>0</v>
      </c>
      <c r="BO144">
        <f>COUNTIFS('150 TS and Hurricane DATA'!$I$5:$I$498,$E$139,'150 TS and Hurricane DATA'!$J$5:$J$498,$E144,'150 TS and Hurricane DATA'!$H$5:$H$498,BO$5,'150 TS and Hurricane DATA'!$K$5:$K$498,$F$139)</f>
        <v>0</v>
      </c>
      <c r="BP144">
        <f>COUNTIFS('150 TS and Hurricane DATA'!$I$5:$I$498,$E$139,'150 TS and Hurricane DATA'!$J$5:$J$498,$E144,'150 TS and Hurricane DATA'!$H$5:$H$498,BP$5,'150 TS and Hurricane DATA'!$K$5:$K$498,$F$139)</f>
        <v>0</v>
      </c>
      <c r="BQ144">
        <f>COUNTIFS('150 TS and Hurricane DATA'!$I$5:$I$498,$E$139,'150 TS and Hurricane DATA'!$J$5:$J$498,$E144,'150 TS and Hurricane DATA'!$H$5:$H$498,BQ$5,'150 TS and Hurricane DATA'!$K$5:$K$498,$F$139)</f>
        <v>0</v>
      </c>
      <c r="BR144">
        <f>COUNTIFS('150 TS and Hurricane DATA'!$I$5:$I$498,$E$139,'150 TS and Hurricane DATA'!$J$5:$J$498,$E144,'150 TS and Hurricane DATA'!$H$5:$H$498,BR$5,'150 TS and Hurricane DATA'!$K$5:$K$498,$F$139)</f>
        <v>0</v>
      </c>
      <c r="BS144">
        <f>COUNTIFS('150 TS and Hurricane DATA'!$I$5:$I$498,$E$139,'150 TS and Hurricane DATA'!$J$5:$J$498,$E144,'150 TS and Hurricane DATA'!$H$5:$H$498,BS$5,'150 TS and Hurricane DATA'!$K$5:$K$498,$F$139)</f>
        <v>0</v>
      </c>
      <c r="BT144">
        <f>COUNTIFS('150 TS and Hurricane DATA'!$I$5:$I$498,$E$139,'150 TS and Hurricane DATA'!$J$5:$J$498,$E144,'150 TS and Hurricane DATA'!$H$5:$H$498,BT$5,'150 TS and Hurricane DATA'!$K$5:$K$498,$F$139)</f>
        <v>0</v>
      </c>
      <c r="BU144">
        <f>COUNTIFS('150 TS and Hurricane DATA'!$I$5:$I$498,$E$139,'150 TS and Hurricane DATA'!$J$5:$J$498,$E144,'150 TS and Hurricane DATA'!$H$5:$H$498,BU$5,'150 TS and Hurricane DATA'!$K$5:$K$498,$F$139)</f>
        <v>0</v>
      </c>
      <c r="BV144">
        <f>COUNTIFS('150 TS and Hurricane DATA'!$I$5:$I$498,$E$139,'150 TS and Hurricane DATA'!$J$5:$J$498,$E144,'150 TS and Hurricane DATA'!$H$5:$H$498,BV$5,'150 TS and Hurricane DATA'!$K$5:$K$498,$F$139)</f>
        <v>0</v>
      </c>
      <c r="BW144">
        <f>COUNTIFS('150 TS and Hurricane DATA'!$I$5:$I$498,$E$139,'150 TS and Hurricane DATA'!$J$5:$J$498,$E144,'150 TS and Hurricane DATA'!$H$5:$H$498,BW$5,'150 TS and Hurricane DATA'!$K$5:$K$498,$F$139)</f>
        <v>0</v>
      </c>
      <c r="BX144">
        <f>COUNTIFS('150 TS and Hurricane DATA'!$I$5:$I$498,$E$139,'150 TS and Hurricane DATA'!$J$5:$J$498,$E144,'150 TS and Hurricane DATA'!$H$5:$H$498,BX$5,'150 TS and Hurricane DATA'!$K$5:$K$498,$F$139)</f>
        <v>0</v>
      </c>
      <c r="BY144">
        <f>COUNTIFS('150 TS and Hurricane DATA'!$I$5:$I$498,$E$139,'150 TS and Hurricane DATA'!$J$5:$J$498,$E144,'150 TS and Hurricane DATA'!$H$5:$H$498,BY$5,'150 TS and Hurricane DATA'!$K$5:$K$498,$F$139)</f>
        <v>0</v>
      </c>
      <c r="BZ144">
        <f>COUNTIFS('150 TS and Hurricane DATA'!$I$5:$I$498,$E$139,'150 TS and Hurricane DATA'!$J$5:$J$498,$E144,'150 TS and Hurricane DATA'!$H$5:$H$498,BZ$5,'150 TS and Hurricane DATA'!$K$5:$K$498,$F$139)</f>
        <v>0</v>
      </c>
      <c r="CA144">
        <f>COUNTIFS('150 TS and Hurricane DATA'!$I$5:$I$498,$E$139,'150 TS and Hurricane DATA'!$J$5:$J$498,$E144,'150 TS and Hurricane DATA'!$H$5:$H$498,CA$5,'150 TS and Hurricane DATA'!$K$5:$K$498,$F$139)</f>
        <v>0</v>
      </c>
      <c r="CB144">
        <f>COUNTIFS('150 TS and Hurricane DATA'!$I$5:$I$498,$E$139,'150 TS and Hurricane DATA'!$J$5:$J$498,$E144,'150 TS and Hurricane DATA'!$H$5:$H$498,CB$5,'150 TS and Hurricane DATA'!$K$5:$K$498,$F$139)</f>
        <v>0</v>
      </c>
      <c r="CC144">
        <f>COUNTIFS('150 TS and Hurricane DATA'!$I$5:$I$498,$E$139,'150 TS and Hurricane DATA'!$J$5:$J$498,$E144,'150 TS and Hurricane DATA'!$H$5:$H$498,CC$5,'150 TS and Hurricane DATA'!$K$5:$K$498,$F$139)</f>
        <v>0</v>
      </c>
      <c r="CD144">
        <f>COUNTIFS('150 TS and Hurricane DATA'!$I$5:$I$498,$E$139,'150 TS and Hurricane DATA'!$J$5:$J$498,$E144,'150 TS and Hurricane DATA'!$H$5:$H$498,CD$5,'150 TS and Hurricane DATA'!$K$5:$K$498,$F$139)</f>
        <v>0</v>
      </c>
      <c r="CE144">
        <f>COUNTIFS('150 TS and Hurricane DATA'!$I$5:$I$498,$E$139,'150 TS and Hurricane DATA'!$J$5:$J$498,$E144,'150 TS and Hurricane DATA'!$H$5:$H$498,CE$5,'150 TS and Hurricane DATA'!$K$5:$K$498,$F$139)</f>
        <v>0</v>
      </c>
      <c r="CF144">
        <f>COUNTIFS('150 TS and Hurricane DATA'!$I$5:$I$498,$E$139,'150 TS and Hurricane DATA'!$J$5:$J$498,$E144,'150 TS and Hurricane DATA'!$H$5:$H$498,CF$5,'150 TS and Hurricane DATA'!$K$5:$K$498,$F$139)</f>
        <v>0</v>
      </c>
      <c r="CG144">
        <f>COUNTIFS('150 TS and Hurricane DATA'!$I$5:$I$498,$E$139,'150 TS and Hurricane DATA'!$J$5:$J$498,$E144,'150 TS and Hurricane DATA'!$H$5:$H$498,CG$5,'150 TS and Hurricane DATA'!$K$5:$K$498,$F$139)</f>
        <v>0</v>
      </c>
      <c r="CH144">
        <f>COUNTIFS('150 TS and Hurricane DATA'!$I$5:$I$498,$E$139,'150 TS and Hurricane DATA'!$J$5:$J$498,$E144,'150 TS and Hurricane DATA'!$H$5:$H$498,CH$5,'150 TS and Hurricane DATA'!$K$5:$K$498,$F$139)</f>
        <v>0</v>
      </c>
      <c r="CI144">
        <f>COUNTIFS('150 TS and Hurricane DATA'!$I$5:$I$498,$E$139,'150 TS and Hurricane DATA'!$J$5:$J$498,$E144,'150 TS and Hurricane DATA'!$H$5:$H$498,CI$5,'150 TS and Hurricane DATA'!$K$5:$K$498,$F$139)</f>
        <v>0</v>
      </c>
      <c r="CJ144">
        <f>COUNTIFS('150 TS and Hurricane DATA'!$I$5:$I$498,$E$139,'150 TS and Hurricane DATA'!$J$5:$J$498,$E144,'150 TS and Hurricane DATA'!$H$5:$H$498,CJ$5,'150 TS and Hurricane DATA'!$K$5:$K$498,$F$139)</f>
        <v>0</v>
      </c>
      <c r="CK144">
        <f>COUNTIFS('150 TS and Hurricane DATA'!$I$5:$I$498,$E$139,'150 TS and Hurricane DATA'!$J$5:$J$498,$E144,'150 TS and Hurricane DATA'!$H$5:$H$498,CK$5,'150 TS and Hurricane DATA'!$K$5:$K$498,$F$139)</f>
        <v>0</v>
      </c>
      <c r="CL144">
        <f>COUNTIFS('150 TS and Hurricane DATA'!$I$5:$I$498,$E$139,'150 TS and Hurricane DATA'!$J$5:$J$498,$E144,'150 TS and Hurricane DATA'!$H$5:$H$498,CL$5,'150 TS and Hurricane DATA'!$K$5:$K$498,$F$139)</f>
        <v>0</v>
      </c>
      <c r="CM144">
        <f>COUNTIFS('150 TS and Hurricane DATA'!$I$5:$I$498,$E$139,'150 TS and Hurricane DATA'!$J$5:$J$498,$E144,'150 TS and Hurricane DATA'!$H$5:$H$498,CM$5,'150 TS and Hurricane DATA'!$K$5:$K$498,$F$139)</f>
        <v>0</v>
      </c>
      <c r="CN144">
        <f>COUNTIFS('150 TS and Hurricane DATA'!$I$5:$I$498,$E$139,'150 TS and Hurricane DATA'!$J$5:$J$498,$E144,'150 TS and Hurricane DATA'!$H$5:$H$498,CN$5,'150 TS and Hurricane DATA'!$K$5:$K$498,$F$139)</f>
        <v>0</v>
      </c>
      <c r="CO144">
        <f>COUNTIFS('150 TS and Hurricane DATA'!$I$5:$I$498,$E$139,'150 TS and Hurricane DATA'!$J$5:$J$498,$E144,'150 TS and Hurricane DATA'!$H$5:$H$498,CO$5,'150 TS and Hurricane DATA'!$K$5:$K$498,$F$139)</f>
        <v>0</v>
      </c>
      <c r="CP144">
        <f>COUNTIFS('150 TS and Hurricane DATA'!$I$5:$I$498,$E$139,'150 TS and Hurricane DATA'!$J$5:$J$498,$E144,'150 TS and Hurricane DATA'!$H$5:$H$498,CP$5,'150 TS and Hurricane DATA'!$K$5:$K$498,$F$139)</f>
        <v>0</v>
      </c>
      <c r="CQ144">
        <f>COUNTIFS('150 TS and Hurricane DATA'!$I$5:$I$498,$E$139,'150 TS and Hurricane DATA'!$J$5:$J$498,$E144,'150 TS and Hurricane DATA'!$H$5:$H$498,CQ$5,'150 TS and Hurricane DATA'!$K$5:$K$498,$F$139)</f>
        <v>0</v>
      </c>
      <c r="CR144">
        <f>COUNTIFS('150 TS and Hurricane DATA'!$I$5:$I$498,$E$139,'150 TS and Hurricane DATA'!$J$5:$J$498,$E144,'150 TS and Hurricane DATA'!$H$5:$H$498,CR$5,'150 TS and Hurricane DATA'!$K$5:$K$498,$F$139)</f>
        <v>0</v>
      </c>
      <c r="CS144">
        <f>COUNTIFS('150 TS and Hurricane DATA'!$I$5:$I$498,$E$139,'150 TS and Hurricane DATA'!$J$5:$J$498,$E144,'150 TS and Hurricane DATA'!$H$5:$H$498,CS$5,'150 TS and Hurricane DATA'!$K$5:$K$498,$F$139)</f>
        <v>0</v>
      </c>
      <c r="CT144">
        <f>COUNTIFS('150 TS and Hurricane DATA'!$I$5:$I$498,$E$139,'150 TS and Hurricane DATA'!$J$5:$J$498,$E144,'150 TS and Hurricane DATA'!$H$5:$H$498,CT$5,'150 TS and Hurricane DATA'!$K$5:$K$498,$F$139)</f>
        <v>0</v>
      </c>
      <c r="CU144">
        <f>COUNTIFS('150 TS and Hurricane DATA'!$I$5:$I$498,$E$139,'150 TS and Hurricane DATA'!$J$5:$J$498,$E144,'150 TS and Hurricane DATA'!$H$5:$H$498,CU$5,'150 TS and Hurricane DATA'!$K$5:$K$498,$F$139)</f>
        <v>0</v>
      </c>
      <c r="CV144">
        <f>COUNTIFS('150 TS and Hurricane DATA'!$I$5:$I$498,$E$139,'150 TS and Hurricane DATA'!$J$5:$J$498,$E144,'150 TS and Hurricane DATA'!$H$5:$H$498,CV$5,'150 TS and Hurricane DATA'!$K$5:$K$498,$F$139)</f>
        <v>0</v>
      </c>
      <c r="CW144">
        <f>COUNTIFS('150 TS and Hurricane DATA'!$I$5:$I$498,$E$139,'150 TS and Hurricane DATA'!$J$5:$J$498,$E144,'150 TS and Hurricane DATA'!$H$5:$H$498,CW$5,'150 TS and Hurricane DATA'!$K$5:$K$498,$F$139)</f>
        <v>0</v>
      </c>
      <c r="CX144">
        <f>COUNTIFS('150 TS and Hurricane DATA'!$I$5:$I$498,$E$139,'150 TS and Hurricane DATA'!$J$5:$J$498,$E144,'150 TS and Hurricane DATA'!$H$5:$H$498,CX$5,'150 TS and Hurricane DATA'!$K$5:$K$498,$F$139)</f>
        <v>0</v>
      </c>
      <c r="CY144">
        <f>COUNTIFS('150 TS and Hurricane DATA'!$I$5:$I$498,$E$139,'150 TS and Hurricane DATA'!$J$5:$J$498,$E144,'150 TS and Hurricane DATA'!$H$5:$H$498,CY$5,'150 TS and Hurricane DATA'!$K$5:$K$498,$F$139)</f>
        <v>0</v>
      </c>
      <c r="CZ144">
        <f>COUNTIFS('150 TS and Hurricane DATA'!$I$5:$I$498,$E$139,'150 TS and Hurricane DATA'!$J$5:$J$498,$E144,'150 TS and Hurricane DATA'!$H$5:$H$498,CZ$5,'150 TS and Hurricane DATA'!$K$5:$K$498,$F$139)</f>
        <v>0</v>
      </c>
      <c r="DA144">
        <f>COUNTIFS('150 TS and Hurricane DATA'!$I$5:$I$498,$E$139,'150 TS and Hurricane DATA'!$J$5:$J$498,$E144,'150 TS and Hurricane DATA'!$H$5:$H$498,DA$5,'150 TS and Hurricane DATA'!$K$5:$K$498,$F$139)</f>
        <v>0</v>
      </c>
      <c r="DB144">
        <f>COUNTIFS('150 TS and Hurricane DATA'!$I$5:$I$498,$E$139,'150 TS and Hurricane DATA'!$J$5:$J$498,$E144,'150 TS and Hurricane DATA'!$H$5:$H$498,DB$5,'150 TS and Hurricane DATA'!$K$5:$K$498,$F$139)</f>
        <v>0</v>
      </c>
      <c r="DC144">
        <f>COUNTIFS('150 TS and Hurricane DATA'!$I$5:$I$498,$E$139,'150 TS and Hurricane DATA'!$J$5:$J$498,$E144,'150 TS and Hurricane DATA'!$H$5:$H$498,DC$5,'150 TS and Hurricane DATA'!$K$5:$K$498,$F$139)</f>
        <v>0</v>
      </c>
      <c r="DD144">
        <f>COUNTIFS('150 TS and Hurricane DATA'!$I$5:$I$498,$E$139,'150 TS and Hurricane DATA'!$J$5:$J$498,$E144,'150 TS and Hurricane DATA'!$H$5:$H$498,DD$5,'150 TS and Hurricane DATA'!$K$5:$K$498,$F$139)</f>
        <v>0</v>
      </c>
      <c r="DE144">
        <f>COUNTIFS('150 TS and Hurricane DATA'!$I$5:$I$498,$E$139,'150 TS and Hurricane DATA'!$J$5:$J$498,$E144,'150 TS and Hurricane DATA'!$H$5:$H$498,DE$5,'150 TS and Hurricane DATA'!$K$5:$K$498,$F$139)</f>
        <v>0</v>
      </c>
      <c r="DF144">
        <f>COUNTIFS('150 TS and Hurricane DATA'!$I$5:$I$498,$E$139,'150 TS and Hurricane DATA'!$J$5:$J$498,$E144,'150 TS and Hurricane DATA'!$H$5:$H$498,DF$5,'150 TS and Hurricane DATA'!$K$5:$K$498,$F$139)</f>
        <v>0</v>
      </c>
      <c r="DG144">
        <f>COUNTIFS('150 TS and Hurricane DATA'!$I$5:$I$498,$E$139,'150 TS and Hurricane DATA'!$J$5:$J$498,$E144,'150 TS and Hurricane DATA'!$H$5:$H$498,DG$5,'150 TS and Hurricane DATA'!$K$5:$K$498,$F$139)</f>
        <v>0</v>
      </c>
      <c r="DH144">
        <f>COUNTIFS('150 TS and Hurricane DATA'!$I$5:$I$498,$E$139,'150 TS and Hurricane DATA'!$J$5:$J$498,$E144,'150 TS and Hurricane DATA'!$H$5:$H$498,DH$5,'150 TS and Hurricane DATA'!$K$5:$K$498,$F$139)</f>
        <v>0</v>
      </c>
      <c r="DI144">
        <f>COUNTIFS('150 TS and Hurricane DATA'!$I$5:$I$498,$E$139,'150 TS and Hurricane DATA'!$J$5:$J$498,$E144,'150 TS and Hurricane DATA'!$H$5:$H$498,DI$5,'150 TS and Hurricane DATA'!$K$5:$K$498,$F$139)</f>
        <v>0</v>
      </c>
      <c r="DJ144">
        <f>COUNTIFS('150 TS and Hurricane DATA'!$I$5:$I$498,$E$139,'150 TS and Hurricane DATA'!$J$5:$J$498,$E144,'150 TS and Hurricane DATA'!$H$5:$H$498,DJ$5,'150 TS and Hurricane DATA'!$K$5:$K$498,$F$139)</f>
        <v>0</v>
      </c>
      <c r="DK144">
        <f>COUNTIFS('150 TS and Hurricane DATA'!$I$5:$I$498,$E$139,'150 TS and Hurricane DATA'!$J$5:$J$498,$E144,'150 TS and Hurricane DATA'!$H$5:$H$498,DK$5,'150 TS and Hurricane DATA'!$K$5:$K$498,$F$139)</f>
        <v>0</v>
      </c>
      <c r="DL144">
        <f>COUNTIFS('150 TS and Hurricane DATA'!$I$5:$I$498,$E$139,'150 TS and Hurricane DATA'!$J$5:$J$498,$E144,'150 TS and Hurricane DATA'!$H$5:$H$498,DL$5,'150 TS and Hurricane DATA'!$K$5:$K$498,$F$139)</f>
        <v>0</v>
      </c>
      <c r="DM144">
        <f>COUNTIFS('150 TS and Hurricane DATA'!$I$5:$I$498,$E$139,'150 TS and Hurricane DATA'!$J$5:$J$498,$E144,'150 TS and Hurricane DATA'!$H$5:$H$498,DM$5,'150 TS and Hurricane DATA'!$K$5:$K$498,$F$139)</f>
        <v>0</v>
      </c>
      <c r="DN144">
        <f>COUNTIFS('150 TS and Hurricane DATA'!$I$5:$I$498,$E$139,'150 TS and Hurricane DATA'!$J$5:$J$498,$E144,'150 TS and Hurricane DATA'!$H$5:$H$498,DN$5,'150 TS and Hurricane DATA'!$K$5:$K$498,$F$139)</f>
        <v>0</v>
      </c>
      <c r="DO144">
        <f>COUNTIFS('150 TS and Hurricane DATA'!$I$5:$I$498,$E$139,'150 TS and Hurricane DATA'!$J$5:$J$498,$E144,'150 TS and Hurricane DATA'!$H$5:$H$498,DO$5,'150 TS and Hurricane DATA'!$K$5:$K$498,$F$139)</f>
        <v>0</v>
      </c>
      <c r="DP144">
        <f>COUNTIFS('150 TS and Hurricane DATA'!$I$5:$I$498,$E$139,'150 TS and Hurricane DATA'!$J$5:$J$498,$E144,'150 TS and Hurricane DATA'!$H$5:$H$498,DP$5,'150 TS and Hurricane DATA'!$K$5:$K$498,$F$139)</f>
        <v>0</v>
      </c>
      <c r="DQ144">
        <f>COUNTIFS('150 TS and Hurricane DATA'!$I$5:$I$498,$E$139,'150 TS and Hurricane DATA'!$J$5:$J$498,$E144,'150 TS and Hurricane DATA'!$H$5:$H$498,DQ$5,'150 TS and Hurricane DATA'!$K$5:$K$498,$F$139)</f>
        <v>0</v>
      </c>
      <c r="DR144">
        <f>COUNTIFS('150 TS and Hurricane DATA'!$I$5:$I$498,$E$139,'150 TS and Hurricane DATA'!$J$5:$J$498,$E144,'150 TS and Hurricane DATA'!$H$5:$H$498,DR$5,'150 TS and Hurricane DATA'!$K$5:$K$498,$F$139)</f>
        <v>0</v>
      </c>
      <c r="DS144">
        <f>COUNTIFS('150 TS and Hurricane DATA'!$I$5:$I$498,$E$139,'150 TS and Hurricane DATA'!$J$5:$J$498,$E144,'150 TS and Hurricane DATA'!$H$5:$H$498,DS$5,'150 TS and Hurricane DATA'!$K$5:$K$498,$F$139)</f>
        <v>0</v>
      </c>
      <c r="DT144">
        <f>COUNTIFS('150 TS and Hurricane DATA'!$I$5:$I$498,$E$139,'150 TS and Hurricane DATA'!$J$5:$J$498,$E144,'150 TS and Hurricane DATA'!$H$5:$H$498,DT$5,'150 TS and Hurricane DATA'!$K$5:$K$498,$F$139)</f>
        <v>0</v>
      </c>
      <c r="DU144">
        <f>COUNTIFS('150 TS and Hurricane DATA'!$I$5:$I$498,$E$139,'150 TS and Hurricane DATA'!$J$5:$J$498,$E144,'150 TS and Hurricane DATA'!$H$5:$H$498,DU$5,'150 TS and Hurricane DATA'!$K$5:$K$498,$F$139)</f>
        <v>0</v>
      </c>
      <c r="DV144">
        <f>COUNTIFS('150 TS and Hurricane DATA'!$I$5:$I$498,$E$139,'150 TS and Hurricane DATA'!$J$5:$J$498,$E144,'150 TS and Hurricane DATA'!$H$5:$H$498,DV$5,'150 TS and Hurricane DATA'!$K$5:$K$498,$F$139)</f>
        <v>0</v>
      </c>
      <c r="DW144">
        <f>COUNTIFS('150 TS and Hurricane DATA'!$I$5:$I$498,$E$139,'150 TS and Hurricane DATA'!$J$5:$J$498,$E144,'150 TS and Hurricane DATA'!$H$5:$H$498,DW$5,'150 TS and Hurricane DATA'!$K$5:$K$498,$F$139)</f>
        <v>0</v>
      </c>
      <c r="DX144">
        <f>COUNTIFS('150 TS and Hurricane DATA'!$I$5:$I$498,$E$139,'150 TS and Hurricane DATA'!$J$5:$J$498,$E144,'150 TS and Hurricane DATA'!$H$5:$H$498,DX$5,'150 TS and Hurricane DATA'!$K$5:$K$498,$F$139)</f>
        <v>0</v>
      </c>
      <c r="DY144">
        <f>COUNTIFS('150 TS and Hurricane DATA'!$I$5:$I$498,$E$139,'150 TS and Hurricane DATA'!$J$5:$J$498,$E144,'150 TS and Hurricane DATA'!$H$5:$H$498,DY$5,'150 TS and Hurricane DATA'!$K$5:$K$498,$F$139)</f>
        <v>0</v>
      </c>
      <c r="DZ144">
        <f>COUNTIFS('150 TS and Hurricane DATA'!$I$5:$I$498,$E$139,'150 TS and Hurricane DATA'!$J$5:$J$498,$E144,'150 TS and Hurricane DATA'!$H$5:$H$498,DZ$5,'150 TS and Hurricane DATA'!$K$5:$K$498,$F$139)</f>
        <v>0</v>
      </c>
      <c r="EA144">
        <f>COUNTIFS('150 TS and Hurricane DATA'!$I$5:$I$498,$E$139,'150 TS and Hurricane DATA'!$J$5:$J$498,$E144,'150 TS and Hurricane DATA'!$H$5:$H$498,EA$5,'150 TS and Hurricane DATA'!$K$5:$K$498,$F$139)</f>
        <v>0</v>
      </c>
      <c r="EB144">
        <f>COUNTIFS('150 TS and Hurricane DATA'!$I$5:$I$498,$E$139,'150 TS and Hurricane DATA'!$J$5:$J$498,$E144,'150 TS and Hurricane DATA'!$H$5:$H$498,EB$5,'150 TS and Hurricane DATA'!$K$5:$K$498,$F$139)</f>
        <v>0</v>
      </c>
      <c r="EC144">
        <f>COUNTIFS('150 TS and Hurricane DATA'!$I$5:$I$498,$E$139,'150 TS and Hurricane DATA'!$J$5:$J$498,$E144,'150 TS and Hurricane DATA'!$H$5:$H$498,EC$5,'150 TS and Hurricane DATA'!$K$5:$K$498,$F$139)</f>
        <v>0</v>
      </c>
      <c r="ED144">
        <f>COUNTIFS('150 TS and Hurricane DATA'!$I$5:$I$498,$E$139,'150 TS and Hurricane DATA'!$J$5:$J$498,$E144,'150 TS and Hurricane DATA'!$H$5:$H$498,ED$5,'150 TS and Hurricane DATA'!$K$5:$K$498,$F$139)</f>
        <v>0</v>
      </c>
      <c r="EE144">
        <f>COUNTIFS('150 TS and Hurricane DATA'!$I$5:$I$498,$E$139,'150 TS and Hurricane DATA'!$J$5:$J$498,$E144,'150 TS and Hurricane DATA'!$H$5:$H$498,EE$5,'150 TS and Hurricane DATA'!$K$5:$K$498,$F$139)</f>
        <v>0</v>
      </c>
      <c r="EF144">
        <f>COUNTIFS('150 TS and Hurricane DATA'!$I$5:$I$498,$E$139,'150 TS and Hurricane DATA'!$J$5:$J$498,$E144,'150 TS and Hurricane DATA'!$H$5:$H$498,EF$5,'150 TS and Hurricane DATA'!$K$5:$K$498,$F$139)</f>
        <v>0</v>
      </c>
      <c r="EG144">
        <f>COUNTIFS('150 TS and Hurricane DATA'!$I$5:$I$498,$E$139,'150 TS and Hurricane DATA'!$J$5:$J$498,$E144,'150 TS and Hurricane DATA'!$H$5:$H$498,EG$5,'150 TS and Hurricane DATA'!$K$5:$K$498,$F$139)</f>
        <v>0</v>
      </c>
      <c r="EH144">
        <f>COUNTIFS('150 TS and Hurricane DATA'!$I$5:$I$498,$E$139,'150 TS and Hurricane DATA'!$J$5:$J$498,$E144,'150 TS and Hurricane DATA'!$H$5:$H$498,EH$5,'150 TS and Hurricane DATA'!$K$5:$K$498,$F$139)</f>
        <v>0</v>
      </c>
      <c r="EI144">
        <f>COUNTIFS('150 TS and Hurricane DATA'!$I$5:$I$498,$E$139,'150 TS and Hurricane DATA'!$J$5:$J$498,$E144,'150 TS and Hurricane DATA'!$H$5:$H$498,EI$5,'150 TS and Hurricane DATA'!$K$5:$K$498,$F$139)</f>
        <v>0</v>
      </c>
      <c r="EJ144">
        <f>COUNTIFS('150 TS and Hurricane DATA'!$I$5:$I$498,$E$139,'150 TS and Hurricane DATA'!$J$5:$J$498,$E144,'150 TS and Hurricane DATA'!$H$5:$H$498,EJ$5,'150 TS and Hurricane DATA'!$K$5:$K$498,$F$139)</f>
        <v>0</v>
      </c>
      <c r="EK144">
        <f>COUNTIFS('150 TS and Hurricane DATA'!$I$5:$I$498,$E$139,'150 TS and Hurricane DATA'!$J$5:$J$498,$E144,'150 TS and Hurricane DATA'!$H$5:$H$498,EK$5,'150 TS and Hurricane DATA'!$K$5:$K$498,$F$139)</f>
        <v>0</v>
      </c>
      <c r="EL144">
        <f>COUNTIFS('150 TS and Hurricane DATA'!$I$5:$I$498,$E$139,'150 TS and Hurricane DATA'!$J$5:$J$498,$E144,'150 TS and Hurricane DATA'!$H$5:$H$498,EL$5,'150 TS and Hurricane DATA'!$K$5:$K$498,$F$139)</f>
        <v>0</v>
      </c>
      <c r="EM144">
        <f>COUNTIFS('150 TS and Hurricane DATA'!$I$5:$I$498,$E$139,'150 TS and Hurricane DATA'!$J$5:$J$498,$E144,'150 TS and Hurricane DATA'!$H$5:$H$498,EM$5,'150 TS and Hurricane DATA'!$K$5:$K$498,$F$139)</f>
        <v>0</v>
      </c>
      <c r="EN144">
        <f>COUNTIFS('150 TS and Hurricane DATA'!$I$5:$I$498,$E$139,'150 TS and Hurricane DATA'!$J$5:$J$498,$E144,'150 TS and Hurricane DATA'!$H$5:$H$498,EN$5,'150 TS and Hurricane DATA'!$K$5:$K$498,$F$139)</f>
        <v>0</v>
      </c>
      <c r="EO144">
        <f>COUNTIFS('150 TS and Hurricane DATA'!$I$5:$I$498,$E$139,'150 TS and Hurricane DATA'!$J$5:$J$498,$E144,'150 TS and Hurricane DATA'!$H$5:$H$498,EO$5,'150 TS and Hurricane DATA'!$K$5:$K$498,$F$139)</f>
        <v>0</v>
      </c>
      <c r="EP144">
        <f>COUNTIFS('150 TS and Hurricane DATA'!$I$5:$I$498,$E$139,'150 TS and Hurricane DATA'!$J$5:$J$498,$E144,'150 TS and Hurricane DATA'!$H$5:$H$498,EP$5,'150 TS and Hurricane DATA'!$K$5:$K$498,$F$139)</f>
        <v>0</v>
      </c>
      <c r="EQ144">
        <f>COUNTIFS('150 TS and Hurricane DATA'!$I$5:$I$498,$E$139,'150 TS and Hurricane DATA'!$J$5:$J$498,$E144,'150 TS and Hurricane DATA'!$H$5:$H$498,EQ$5,'150 TS and Hurricane DATA'!$K$5:$K$498,$F$139)</f>
        <v>0</v>
      </c>
      <c r="ER144">
        <f>COUNTIFS('150 TS and Hurricane DATA'!$I$5:$I$498,$E$139,'150 TS and Hurricane DATA'!$J$5:$J$498,$E144,'150 TS and Hurricane DATA'!$H$5:$H$498,ER$5,'150 TS and Hurricane DATA'!$K$5:$K$498,$F$139)</f>
        <v>0</v>
      </c>
      <c r="ES144">
        <f>COUNTIFS('150 TS and Hurricane DATA'!$I$5:$I$498,$E$139,'150 TS and Hurricane DATA'!$J$5:$J$498,$E144,'150 TS and Hurricane DATA'!$H$5:$H$498,ES$5,'150 TS and Hurricane DATA'!$K$5:$K$498,$F$139)</f>
        <v>0</v>
      </c>
      <c r="ET144">
        <f>COUNTIFS('150 TS and Hurricane DATA'!$I$5:$I$498,$E$139,'150 TS and Hurricane DATA'!$J$5:$J$498,$E144,'150 TS and Hurricane DATA'!$H$5:$H$498,ET$5,'150 TS and Hurricane DATA'!$K$5:$K$498,$F$139)</f>
        <v>0</v>
      </c>
      <c r="EU144">
        <f>COUNTIFS('150 TS and Hurricane DATA'!$I$5:$I$498,$E$139,'150 TS and Hurricane DATA'!$J$5:$J$498,$E144,'150 TS and Hurricane DATA'!$H$5:$H$498,EU$5,'150 TS and Hurricane DATA'!$K$5:$K$498,$F$139)</f>
        <v>0</v>
      </c>
      <c r="EV144">
        <f>COUNTIFS('150 TS and Hurricane DATA'!$I$5:$I$498,$E$139,'150 TS and Hurricane DATA'!$J$5:$J$498,$E144,'150 TS and Hurricane DATA'!$H$5:$H$498,EV$5,'150 TS and Hurricane DATA'!$K$5:$K$498,$F$139)</f>
        <v>0</v>
      </c>
      <c r="EW144">
        <f>COUNTIFS('150 TS and Hurricane DATA'!$I$5:$I$498,$E$139,'150 TS and Hurricane DATA'!$J$5:$J$498,$E144,'150 TS and Hurricane DATA'!$H$5:$H$498,EW$5,'150 TS and Hurricane DATA'!$K$5:$K$498,$F$139)</f>
        <v>0</v>
      </c>
      <c r="EX144">
        <f>COUNTIFS('150 TS and Hurricane DATA'!$I$5:$I$498,$E$139,'150 TS and Hurricane DATA'!$J$5:$J$498,$E144,'150 TS and Hurricane DATA'!$H$5:$H$498,EX$5,'150 TS and Hurricane DATA'!$K$5:$K$498,$F$139)</f>
        <v>0</v>
      </c>
      <c r="EY144">
        <f>COUNTIFS('150 TS and Hurricane DATA'!$I$5:$I$498,$E$139,'150 TS and Hurricane DATA'!$J$5:$J$498,$E144,'150 TS and Hurricane DATA'!$H$5:$H$498,EY$5,'150 TS and Hurricane DATA'!$K$5:$K$498,$F$139)</f>
        <v>0</v>
      </c>
      <c r="EZ144">
        <f>COUNTIFS('150 TS and Hurricane DATA'!$I$5:$I$498,$E$139,'150 TS and Hurricane DATA'!$J$5:$J$498,$E144,'150 TS and Hurricane DATA'!$H$5:$H$498,EZ$5,'150 TS and Hurricane DATA'!$K$5:$K$498,$F$139)</f>
        <v>0</v>
      </c>
      <c r="FA144">
        <f>COUNTIFS('150 TS and Hurricane DATA'!$I$5:$I$498,$E$139,'150 TS and Hurricane DATA'!$J$5:$J$498,$E144,'150 TS and Hurricane DATA'!$H$5:$H$498,FA$5,'150 TS and Hurricane DATA'!$K$5:$K$498,$F$139)</f>
        <v>0</v>
      </c>
      <c r="FB144">
        <f>COUNTIFS('150 TS and Hurricane DATA'!$I$5:$I$498,$E$139,'150 TS and Hurricane DATA'!$J$5:$J$498,$E144,'150 TS and Hurricane DATA'!$H$5:$H$498,FB$5,'150 TS and Hurricane DATA'!$K$5:$K$498,$F$139)</f>
        <v>0</v>
      </c>
      <c r="FC144">
        <f>COUNTIFS('150 TS and Hurricane DATA'!$I$5:$I$498,$E$139,'150 TS and Hurricane DATA'!$J$5:$J$498,$E144,'150 TS and Hurricane DATA'!$H$5:$H$498,FC$5,'150 TS and Hurricane DATA'!$K$5:$K$498,$F$139)</f>
        <v>0</v>
      </c>
      <c r="FD144">
        <f>COUNTIFS('150 TS and Hurricane DATA'!$I$5:$I$498,$E$139,'150 TS and Hurricane DATA'!$J$5:$J$498,$E144,'150 TS and Hurricane DATA'!$H$5:$H$498,FD$5,'150 TS and Hurricane DATA'!$K$5:$K$498,$F$139)</f>
        <v>0</v>
      </c>
      <c r="FE144">
        <f>COUNTIFS('150 TS and Hurricane DATA'!$I$5:$I$498,$E$139,'150 TS and Hurricane DATA'!$J$5:$J$498,$E144,'150 TS and Hurricane DATA'!$H$5:$H$498,FE$5,'150 TS and Hurricane DATA'!$K$5:$K$498,$F$139)</f>
        <v>0</v>
      </c>
      <c r="FF144">
        <f>COUNTIFS('150 TS and Hurricane DATA'!$I$5:$I$498,$E$139,'150 TS and Hurricane DATA'!$J$5:$J$498,$E144,'150 TS and Hurricane DATA'!$H$5:$H$498,FF$5,'150 TS and Hurricane DATA'!$K$5:$K$498,$F$139)</f>
        <v>0</v>
      </c>
      <c r="FG144">
        <f>COUNTIFS('150 TS and Hurricane DATA'!$I$5:$I$498,$E$139,'150 TS and Hurricane DATA'!$J$5:$J$498,$E144,'150 TS and Hurricane DATA'!$H$5:$H$498,FG$5,'150 TS and Hurricane DATA'!$K$5:$K$498,$F$139)</f>
        <v>0</v>
      </c>
      <c r="FH144">
        <f>COUNTIFS('150 TS and Hurricane DATA'!$I$5:$I$498,$E$139,'150 TS and Hurricane DATA'!$J$5:$J$498,$E144,'150 TS and Hurricane DATA'!$H$5:$H$498,FH$5,'150 TS and Hurricane DATA'!$K$5:$K$498,$F$139)</f>
        <v>0</v>
      </c>
      <c r="FI144">
        <f>COUNTIFS('150 TS and Hurricane DATA'!$I$5:$I$498,$E$139,'150 TS and Hurricane DATA'!$J$5:$J$498,$E144,'150 TS and Hurricane DATA'!$H$5:$H$498,FI$5,'150 TS and Hurricane DATA'!$K$5:$K$498,$F$139)</f>
        <v>0</v>
      </c>
      <c r="FJ144">
        <f>COUNTIFS('150 TS and Hurricane DATA'!$I$5:$I$498,$E$139,'150 TS and Hurricane DATA'!$J$5:$J$498,$E144,'150 TS and Hurricane DATA'!$H$5:$H$498,FJ$5,'150 TS and Hurricane DATA'!$K$5:$K$498,$F$139)</f>
        <v>0</v>
      </c>
      <c r="FK144">
        <f>COUNTIFS('150 TS and Hurricane DATA'!$I$5:$I$498,$E$139,'150 TS and Hurricane DATA'!$J$5:$J$498,$E144,'150 TS and Hurricane DATA'!$H$5:$H$498,FK$5,'150 TS and Hurricane DATA'!$K$5:$K$498,$F$139)</f>
        <v>0</v>
      </c>
      <c r="FL144">
        <f>COUNTIFS('150 TS and Hurricane DATA'!$I$5:$I$498,$E$139,'150 TS and Hurricane DATA'!$J$5:$J$498,$E144,'150 TS and Hurricane DATA'!$H$5:$H$498,FL$5,'150 TS and Hurricane DATA'!$K$5:$K$498,$F$139)</f>
        <v>0</v>
      </c>
      <c r="FM144">
        <f>COUNTIFS('150 TS and Hurricane DATA'!$I$5:$I$498,$E$139,'150 TS and Hurricane DATA'!$J$5:$J$498,$E144,'150 TS and Hurricane DATA'!$H$5:$H$498,FM$5,'150 TS and Hurricane DATA'!$K$5:$K$498,$F$139)</f>
        <v>0</v>
      </c>
      <c r="FN144">
        <f>COUNTIFS('150 TS and Hurricane DATA'!$I$5:$I$498,$E$139,'150 TS and Hurricane DATA'!$J$5:$J$498,$E144,'150 TS and Hurricane DATA'!$H$5:$H$498,FN$5,'150 TS and Hurricane DATA'!$K$5:$K$498,$F$139)</f>
        <v>0</v>
      </c>
      <c r="FO144">
        <f>COUNTIFS('150 TS and Hurricane DATA'!$I$5:$I$498,$E$139,'150 TS and Hurricane DATA'!$J$5:$J$498,$E144,'150 TS and Hurricane DATA'!$H$5:$H$498,FO$5,'150 TS and Hurricane DATA'!$K$5:$K$498,$F$139)</f>
        <v>0</v>
      </c>
      <c r="FP144">
        <f>COUNTIFS('150 TS and Hurricane DATA'!$I$5:$I$498,$E$139,'150 TS and Hurricane DATA'!$J$5:$J$498,$E144,'150 TS and Hurricane DATA'!$H$5:$H$498,FP$5,'150 TS and Hurricane DATA'!$K$5:$K$498,$F$139)</f>
        <v>0</v>
      </c>
      <c r="FQ144">
        <f>COUNTIFS('150 TS and Hurricane DATA'!$I$5:$I$498,$E$139,'150 TS and Hurricane DATA'!$J$5:$J$498,$E144,'150 TS and Hurricane DATA'!$H$5:$H$498,FQ$5,'150 TS and Hurricane DATA'!$K$5:$K$498,$F$139)</f>
        <v>0</v>
      </c>
      <c r="FR144">
        <f>COUNTIFS('150 TS and Hurricane DATA'!$I$5:$I$498,$E$139,'150 TS and Hurricane DATA'!$J$5:$J$498,$E144,'150 TS and Hurricane DATA'!$H$5:$H$498,FR$5,'150 TS and Hurricane DATA'!$K$5:$K$498,$F$139)</f>
        <v>0</v>
      </c>
      <c r="FS144">
        <f>COUNTIFS('150 TS and Hurricane DATA'!$I$5:$I$498,$E$139,'150 TS and Hurricane DATA'!$J$5:$J$498,$E144,'150 TS and Hurricane DATA'!$H$5:$H$498,FS$5,'150 TS and Hurricane DATA'!$K$5:$K$498,$F$139)</f>
        <v>0</v>
      </c>
      <c r="FT144">
        <f>COUNTIFS('150 TS and Hurricane DATA'!$I$5:$I$498,$E$139,'150 TS and Hurricane DATA'!$J$5:$J$498,$E144,'150 TS and Hurricane DATA'!$H$5:$H$498,FT$5,'150 TS and Hurricane DATA'!$K$5:$K$498,$F$139)</f>
        <v>0</v>
      </c>
      <c r="FV144">
        <f t="shared" si="302"/>
        <v>0</v>
      </c>
    </row>
    <row r="145" spans="2:183">
      <c r="B145" s="99"/>
      <c r="D145" s="27" t="s">
        <v>31</v>
      </c>
      <c r="E145" s="161">
        <v>2</v>
      </c>
      <c r="F145">
        <f>COUNTIFS('150 TS and Hurricane DATA'!$I$5:$I$498,$E$139,'150 TS and Hurricane DATA'!$J$5:$J$498,$E145,'150 TS and Hurricane DATA'!$H$5:$H$498,F$5,'150 TS and Hurricane DATA'!$K$5:$K$498,$F$139)</f>
        <v>0</v>
      </c>
      <c r="G145">
        <f>COUNTIFS('150 TS and Hurricane DATA'!$I$5:$I$498,$E$139,'150 TS and Hurricane DATA'!$J$5:$J$498,$E145,'150 TS and Hurricane DATA'!$H$5:$H$498,G$5,'150 TS and Hurricane DATA'!$K$5:$K$498,$F$139)</f>
        <v>0</v>
      </c>
      <c r="H145">
        <f>COUNTIFS('150 TS and Hurricane DATA'!$I$5:$I$498,$E$139,'150 TS and Hurricane DATA'!$J$5:$J$498,$E145,'150 TS and Hurricane DATA'!$H$5:$H$498,H$5,'150 TS and Hurricane DATA'!$K$5:$K$498,$F$139)</f>
        <v>0</v>
      </c>
      <c r="I145">
        <f>COUNTIFS('150 TS and Hurricane DATA'!$I$5:$I$498,$E$139,'150 TS and Hurricane DATA'!$J$5:$J$498,$E145,'150 TS and Hurricane DATA'!$H$5:$H$498,I$5,'150 TS and Hurricane DATA'!$K$5:$K$498,$F$139)</f>
        <v>0</v>
      </c>
      <c r="J145">
        <f>COUNTIFS('150 TS and Hurricane DATA'!$I$5:$I$498,$E$139,'150 TS and Hurricane DATA'!$J$5:$J$498,$E145,'150 TS and Hurricane DATA'!$H$5:$H$498,J$5,'150 TS and Hurricane DATA'!$K$5:$K$498,$F$139)</f>
        <v>0</v>
      </c>
      <c r="K145">
        <f>COUNTIFS('150 TS and Hurricane DATA'!$I$5:$I$498,$E$139,'150 TS and Hurricane DATA'!$J$5:$J$498,$E145,'150 TS and Hurricane DATA'!$H$5:$H$498,K$5,'150 TS and Hurricane DATA'!$K$5:$K$498,$F$139)</f>
        <v>0</v>
      </c>
      <c r="L145">
        <f>COUNTIFS('150 TS and Hurricane DATA'!$I$5:$I$498,$E$139,'150 TS and Hurricane DATA'!$J$5:$J$498,$E145,'150 TS and Hurricane DATA'!$H$5:$H$498,L$5,'150 TS and Hurricane DATA'!$K$5:$K$498,$F$139)</f>
        <v>0</v>
      </c>
      <c r="M145">
        <f>COUNTIFS('150 TS and Hurricane DATA'!$I$5:$I$498,$E$139,'150 TS and Hurricane DATA'!$J$5:$J$498,$E145,'150 TS and Hurricane DATA'!$H$5:$H$498,M$5,'150 TS and Hurricane DATA'!$K$5:$K$498,$F$139)</f>
        <v>0</v>
      </c>
      <c r="N145">
        <f>COUNTIFS('150 TS and Hurricane DATA'!$I$5:$I$498,$E$139,'150 TS and Hurricane DATA'!$J$5:$J$498,$E145,'150 TS and Hurricane DATA'!$H$5:$H$498,N$5,'150 TS and Hurricane DATA'!$K$5:$K$498,$F$139)</f>
        <v>0</v>
      </c>
      <c r="O145">
        <f>COUNTIFS('150 TS and Hurricane DATA'!$I$5:$I$498,$E$139,'150 TS and Hurricane DATA'!$J$5:$J$498,$E145,'150 TS and Hurricane DATA'!$H$5:$H$498,O$5,'150 TS and Hurricane DATA'!$K$5:$K$498,$F$139)</f>
        <v>0</v>
      </c>
      <c r="P145">
        <f>COUNTIFS('150 TS and Hurricane DATA'!$I$5:$I$498,$E$139,'150 TS and Hurricane DATA'!$J$5:$J$498,$E145,'150 TS and Hurricane DATA'!$H$5:$H$498,P$5,'150 TS and Hurricane DATA'!$K$5:$K$498,$F$139)</f>
        <v>0</v>
      </c>
      <c r="Q145">
        <f>COUNTIFS('150 TS and Hurricane DATA'!$I$5:$I$498,$E$139,'150 TS and Hurricane DATA'!$J$5:$J$498,$E145,'150 TS and Hurricane DATA'!$H$5:$H$498,Q$5,'150 TS and Hurricane DATA'!$K$5:$K$498,$F$139)</f>
        <v>0</v>
      </c>
      <c r="R145">
        <f>COUNTIFS('150 TS and Hurricane DATA'!$I$5:$I$498,$E$139,'150 TS and Hurricane DATA'!$J$5:$J$498,$E145,'150 TS and Hurricane DATA'!$H$5:$H$498,R$5,'150 TS and Hurricane DATA'!$K$5:$K$498,$F$139)</f>
        <v>0</v>
      </c>
      <c r="S145">
        <f>COUNTIFS('150 TS and Hurricane DATA'!$I$5:$I$498,$E$139,'150 TS and Hurricane DATA'!$J$5:$J$498,$E145,'150 TS and Hurricane DATA'!$H$5:$H$498,S$5,'150 TS and Hurricane DATA'!$K$5:$K$498,$F$139)</f>
        <v>0</v>
      </c>
      <c r="T145">
        <f>COUNTIFS('150 TS and Hurricane DATA'!$I$5:$I$498,$E$139,'150 TS and Hurricane DATA'!$J$5:$J$498,$E145,'150 TS and Hurricane DATA'!$H$5:$H$498,T$5,'150 TS and Hurricane DATA'!$K$5:$K$498,$F$139)</f>
        <v>0</v>
      </c>
      <c r="U145">
        <f>COUNTIFS('150 TS and Hurricane DATA'!$I$5:$I$498,$E$139,'150 TS and Hurricane DATA'!$J$5:$J$498,$E145,'150 TS and Hurricane DATA'!$H$5:$H$498,U$5,'150 TS and Hurricane DATA'!$K$5:$K$498,$F$139)</f>
        <v>0</v>
      </c>
      <c r="V145">
        <f>COUNTIFS('150 TS and Hurricane DATA'!$I$5:$I$498,$E$139,'150 TS and Hurricane DATA'!$J$5:$J$498,$E145,'150 TS and Hurricane DATA'!$H$5:$H$498,V$5,'150 TS and Hurricane DATA'!$K$5:$K$498,$F$139)</f>
        <v>0</v>
      </c>
      <c r="W145">
        <f>COUNTIFS('150 TS and Hurricane DATA'!$I$5:$I$498,$E$139,'150 TS and Hurricane DATA'!$J$5:$J$498,$E145,'150 TS and Hurricane DATA'!$H$5:$H$498,W$5,'150 TS and Hurricane DATA'!$K$5:$K$498,$F$139)</f>
        <v>0</v>
      </c>
      <c r="X145">
        <f>COUNTIFS('150 TS and Hurricane DATA'!$I$5:$I$498,$E$139,'150 TS and Hurricane DATA'!$J$5:$J$498,$E145,'150 TS and Hurricane DATA'!$H$5:$H$498,X$5,'150 TS and Hurricane DATA'!$K$5:$K$498,$F$139)</f>
        <v>0</v>
      </c>
      <c r="Y145">
        <f>COUNTIFS('150 TS and Hurricane DATA'!$I$5:$I$498,$E$139,'150 TS and Hurricane DATA'!$J$5:$J$498,$E145,'150 TS and Hurricane DATA'!$H$5:$H$498,Y$5,'150 TS and Hurricane DATA'!$K$5:$K$498,$F$139)</f>
        <v>0</v>
      </c>
      <c r="Z145">
        <f>COUNTIFS('150 TS and Hurricane DATA'!$I$5:$I$498,$E$139,'150 TS and Hurricane DATA'!$J$5:$J$498,$E145,'150 TS and Hurricane DATA'!$H$5:$H$498,Z$5,'150 TS and Hurricane DATA'!$K$5:$K$498,$F$139)</f>
        <v>0</v>
      </c>
      <c r="AA145">
        <f>COUNTIFS('150 TS and Hurricane DATA'!$I$5:$I$498,$E$139,'150 TS and Hurricane DATA'!$J$5:$J$498,$E145,'150 TS and Hurricane DATA'!$H$5:$H$498,AA$5,'150 TS and Hurricane DATA'!$K$5:$K$498,$F$139)</f>
        <v>0</v>
      </c>
      <c r="AB145">
        <f>COUNTIFS('150 TS and Hurricane DATA'!$I$5:$I$498,$E$139,'150 TS and Hurricane DATA'!$J$5:$J$498,$E145,'150 TS and Hurricane DATA'!$H$5:$H$498,AB$5,'150 TS and Hurricane DATA'!$K$5:$K$498,$F$139)</f>
        <v>0</v>
      </c>
      <c r="AC145">
        <f>COUNTIFS('150 TS and Hurricane DATA'!$I$5:$I$498,$E$139,'150 TS and Hurricane DATA'!$J$5:$J$498,$E145,'150 TS and Hurricane DATA'!$H$5:$H$498,AC$5,'150 TS and Hurricane DATA'!$K$5:$K$498,$F$139)</f>
        <v>0</v>
      </c>
      <c r="AD145">
        <f>COUNTIFS('150 TS and Hurricane DATA'!$I$5:$I$498,$E$139,'150 TS and Hurricane DATA'!$J$5:$J$498,$E145,'150 TS and Hurricane DATA'!$H$5:$H$498,AD$5,'150 TS and Hurricane DATA'!$K$5:$K$498,$F$139)</f>
        <v>0</v>
      </c>
      <c r="AE145">
        <f>COUNTIFS('150 TS and Hurricane DATA'!$I$5:$I$498,$E$139,'150 TS and Hurricane DATA'!$J$5:$J$498,$E145,'150 TS and Hurricane DATA'!$H$5:$H$498,AE$5,'150 TS and Hurricane DATA'!$K$5:$K$498,$F$139)</f>
        <v>0</v>
      </c>
      <c r="AF145">
        <f>COUNTIFS('150 TS and Hurricane DATA'!$I$5:$I$498,$E$139,'150 TS and Hurricane DATA'!$J$5:$J$498,$E145,'150 TS and Hurricane DATA'!$H$5:$H$498,AF$5,'150 TS and Hurricane DATA'!$K$5:$K$498,$F$139)</f>
        <v>0</v>
      </c>
      <c r="AG145">
        <f>COUNTIFS('150 TS and Hurricane DATA'!$I$5:$I$498,$E$139,'150 TS and Hurricane DATA'!$J$5:$J$498,$E145,'150 TS and Hurricane DATA'!$H$5:$H$498,AG$5,'150 TS and Hurricane DATA'!$K$5:$K$498,$F$139)</f>
        <v>0</v>
      </c>
      <c r="AH145">
        <f>COUNTIFS('150 TS and Hurricane DATA'!$I$5:$I$498,$E$139,'150 TS and Hurricane DATA'!$J$5:$J$498,$E145,'150 TS and Hurricane DATA'!$H$5:$H$498,AH$5,'150 TS and Hurricane DATA'!$K$5:$K$498,$F$139)</f>
        <v>0</v>
      </c>
      <c r="AI145">
        <f>COUNTIFS('150 TS and Hurricane DATA'!$I$5:$I$498,$E$139,'150 TS and Hurricane DATA'!$J$5:$J$498,$E145,'150 TS and Hurricane DATA'!$H$5:$H$498,AI$5,'150 TS and Hurricane DATA'!$K$5:$K$498,$F$139)</f>
        <v>0</v>
      </c>
      <c r="AJ145">
        <f>COUNTIFS('150 TS and Hurricane DATA'!$I$5:$I$498,$E$139,'150 TS and Hurricane DATA'!$J$5:$J$498,$E145,'150 TS and Hurricane DATA'!$H$5:$H$498,AJ$5,'150 TS and Hurricane DATA'!$K$5:$K$498,$F$139)</f>
        <v>0</v>
      </c>
      <c r="AK145">
        <f>COUNTIFS('150 TS and Hurricane DATA'!$I$5:$I$498,$E$139,'150 TS and Hurricane DATA'!$J$5:$J$498,$E145,'150 TS and Hurricane DATA'!$H$5:$H$498,AK$5,'150 TS and Hurricane DATA'!$K$5:$K$498,$F$139)</f>
        <v>0</v>
      </c>
      <c r="AL145">
        <f>COUNTIFS('150 TS and Hurricane DATA'!$I$5:$I$498,$E$139,'150 TS and Hurricane DATA'!$J$5:$J$498,$E145,'150 TS and Hurricane DATA'!$H$5:$H$498,AL$5,'150 TS and Hurricane DATA'!$K$5:$K$498,$F$139)</f>
        <v>0</v>
      </c>
      <c r="AM145">
        <f>COUNTIFS('150 TS and Hurricane DATA'!$I$5:$I$498,$E$139,'150 TS and Hurricane DATA'!$J$5:$J$498,$E145,'150 TS and Hurricane DATA'!$H$5:$H$498,AM$5,'150 TS and Hurricane DATA'!$K$5:$K$498,$F$139)</f>
        <v>0</v>
      </c>
      <c r="AN145">
        <f>COUNTIFS('150 TS and Hurricane DATA'!$I$5:$I$498,$E$139,'150 TS and Hurricane DATA'!$J$5:$J$498,$E145,'150 TS and Hurricane DATA'!$H$5:$H$498,AN$5,'150 TS and Hurricane DATA'!$K$5:$K$498,$F$139)</f>
        <v>0</v>
      </c>
      <c r="AO145">
        <f>COUNTIFS('150 TS and Hurricane DATA'!$I$5:$I$498,$E$139,'150 TS and Hurricane DATA'!$J$5:$J$498,$E145,'150 TS and Hurricane DATA'!$H$5:$H$498,AO$5,'150 TS and Hurricane DATA'!$K$5:$K$498,$F$139)</f>
        <v>0</v>
      </c>
      <c r="AP145">
        <f>COUNTIFS('150 TS and Hurricane DATA'!$I$5:$I$498,$E$139,'150 TS and Hurricane DATA'!$J$5:$J$498,$E145,'150 TS and Hurricane DATA'!$H$5:$H$498,AP$5,'150 TS and Hurricane DATA'!$K$5:$K$498,$F$139)</f>
        <v>0</v>
      </c>
      <c r="AQ145">
        <f>COUNTIFS('150 TS and Hurricane DATA'!$I$5:$I$498,$E$139,'150 TS and Hurricane DATA'!$J$5:$J$498,$E145,'150 TS and Hurricane DATA'!$H$5:$H$498,AQ$5,'150 TS and Hurricane DATA'!$K$5:$K$498,$F$139)</f>
        <v>0</v>
      </c>
      <c r="AR145">
        <f>COUNTIFS('150 TS and Hurricane DATA'!$I$5:$I$498,$E$139,'150 TS and Hurricane DATA'!$J$5:$J$498,$E145,'150 TS and Hurricane DATA'!$H$5:$H$498,AR$5,'150 TS and Hurricane DATA'!$K$5:$K$498,$F$139)</f>
        <v>0</v>
      </c>
      <c r="AS145">
        <f>COUNTIFS('150 TS and Hurricane DATA'!$I$5:$I$498,$E$139,'150 TS and Hurricane DATA'!$J$5:$J$498,$E145,'150 TS and Hurricane DATA'!$H$5:$H$498,AS$5,'150 TS and Hurricane DATA'!$K$5:$K$498,$F$139)</f>
        <v>0</v>
      </c>
      <c r="AT145">
        <f>COUNTIFS('150 TS and Hurricane DATA'!$I$5:$I$498,$E$139,'150 TS and Hurricane DATA'!$J$5:$J$498,$E145,'150 TS and Hurricane DATA'!$H$5:$H$498,AT$5,'150 TS and Hurricane DATA'!$K$5:$K$498,$F$139)</f>
        <v>0</v>
      </c>
      <c r="AU145">
        <f>COUNTIFS('150 TS and Hurricane DATA'!$I$5:$I$498,$E$139,'150 TS and Hurricane DATA'!$J$5:$J$498,$E145,'150 TS and Hurricane DATA'!$H$5:$H$498,AU$5,'150 TS and Hurricane DATA'!$K$5:$K$498,$F$139)</f>
        <v>0</v>
      </c>
      <c r="AV145">
        <f>COUNTIFS('150 TS and Hurricane DATA'!$I$5:$I$498,$E$139,'150 TS and Hurricane DATA'!$J$5:$J$498,$E145,'150 TS and Hurricane DATA'!$H$5:$H$498,AV$5,'150 TS and Hurricane DATA'!$K$5:$K$498,$F$139)</f>
        <v>0</v>
      </c>
      <c r="AW145">
        <f>COUNTIFS('150 TS and Hurricane DATA'!$I$5:$I$498,$E$139,'150 TS and Hurricane DATA'!$J$5:$J$498,$E145,'150 TS and Hurricane DATA'!$H$5:$H$498,AW$5,'150 TS and Hurricane DATA'!$K$5:$K$498,$F$139)</f>
        <v>0</v>
      </c>
      <c r="AX145">
        <f>COUNTIFS('150 TS and Hurricane DATA'!$I$5:$I$498,$E$139,'150 TS and Hurricane DATA'!$J$5:$J$498,$E145,'150 TS and Hurricane DATA'!$H$5:$H$498,AX$5,'150 TS and Hurricane DATA'!$K$5:$K$498,$F$139)</f>
        <v>0</v>
      </c>
      <c r="AY145">
        <f>COUNTIFS('150 TS and Hurricane DATA'!$I$5:$I$498,$E$139,'150 TS and Hurricane DATA'!$J$5:$J$498,$E145,'150 TS and Hurricane DATA'!$H$5:$H$498,AY$5,'150 TS and Hurricane DATA'!$K$5:$K$498,$F$139)</f>
        <v>0</v>
      </c>
      <c r="AZ145">
        <f>COUNTIFS('150 TS and Hurricane DATA'!$I$5:$I$498,$E$139,'150 TS and Hurricane DATA'!$J$5:$J$498,$E145,'150 TS and Hurricane DATA'!$H$5:$H$498,AZ$5,'150 TS and Hurricane DATA'!$K$5:$K$498,$F$139)</f>
        <v>0</v>
      </c>
      <c r="BA145">
        <f>COUNTIFS('150 TS and Hurricane DATA'!$I$5:$I$498,$E$139,'150 TS and Hurricane DATA'!$J$5:$J$498,$E145,'150 TS and Hurricane DATA'!$H$5:$H$498,BA$5,'150 TS and Hurricane DATA'!$K$5:$K$498,$F$139)</f>
        <v>0</v>
      </c>
      <c r="BB145">
        <f>COUNTIFS('150 TS and Hurricane DATA'!$I$5:$I$498,$E$139,'150 TS and Hurricane DATA'!$J$5:$J$498,$E145,'150 TS and Hurricane DATA'!$H$5:$H$498,BB$5,'150 TS and Hurricane DATA'!$K$5:$K$498,$F$139)</f>
        <v>0</v>
      </c>
      <c r="BC145">
        <f>COUNTIFS('150 TS and Hurricane DATA'!$I$5:$I$498,$E$139,'150 TS and Hurricane DATA'!$J$5:$J$498,$E145,'150 TS and Hurricane DATA'!$H$5:$H$498,BC$5,'150 TS and Hurricane DATA'!$K$5:$K$498,$F$139)</f>
        <v>0</v>
      </c>
      <c r="BD145">
        <f>COUNTIFS('150 TS and Hurricane DATA'!$I$5:$I$498,$E$139,'150 TS and Hurricane DATA'!$J$5:$J$498,$E145,'150 TS and Hurricane DATA'!$H$5:$H$498,BD$5,'150 TS and Hurricane DATA'!$K$5:$K$498,$F$139)</f>
        <v>0</v>
      </c>
      <c r="BE145">
        <f>COUNTIFS('150 TS and Hurricane DATA'!$I$5:$I$498,$E$139,'150 TS and Hurricane DATA'!$J$5:$J$498,$E145,'150 TS and Hurricane DATA'!$H$5:$H$498,BE$5,'150 TS and Hurricane DATA'!$K$5:$K$498,$F$139)</f>
        <v>0</v>
      </c>
      <c r="BF145">
        <f>COUNTIFS('150 TS and Hurricane DATA'!$I$5:$I$498,$E$139,'150 TS and Hurricane DATA'!$J$5:$J$498,$E145,'150 TS and Hurricane DATA'!$H$5:$H$498,BF$5,'150 TS and Hurricane DATA'!$K$5:$K$498,$F$139)</f>
        <v>0</v>
      </c>
      <c r="BG145">
        <f>COUNTIFS('150 TS and Hurricane DATA'!$I$5:$I$498,$E$139,'150 TS and Hurricane DATA'!$J$5:$J$498,$E145,'150 TS and Hurricane DATA'!$H$5:$H$498,BG$5,'150 TS and Hurricane DATA'!$K$5:$K$498,$F$139)</f>
        <v>0</v>
      </c>
      <c r="BH145">
        <f>COUNTIFS('150 TS and Hurricane DATA'!$I$5:$I$498,$E$139,'150 TS and Hurricane DATA'!$J$5:$J$498,$E145,'150 TS and Hurricane DATA'!$H$5:$H$498,BH$5,'150 TS and Hurricane DATA'!$K$5:$K$498,$F$139)</f>
        <v>0</v>
      </c>
      <c r="BI145">
        <f>COUNTIFS('150 TS and Hurricane DATA'!$I$5:$I$498,$E$139,'150 TS and Hurricane DATA'!$J$5:$J$498,$E145,'150 TS and Hurricane DATA'!$H$5:$H$498,BI$5,'150 TS and Hurricane DATA'!$K$5:$K$498,$F$139)</f>
        <v>0</v>
      </c>
      <c r="BJ145">
        <f>COUNTIFS('150 TS and Hurricane DATA'!$I$5:$I$498,$E$139,'150 TS and Hurricane DATA'!$J$5:$J$498,$E145,'150 TS and Hurricane DATA'!$H$5:$H$498,BJ$5,'150 TS and Hurricane DATA'!$K$5:$K$498,$F$139)</f>
        <v>0</v>
      </c>
      <c r="BK145">
        <f>COUNTIFS('150 TS and Hurricane DATA'!$I$5:$I$498,$E$139,'150 TS and Hurricane DATA'!$J$5:$J$498,$E145,'150 TS and Hurricane DATA'!$H$5:$H$498,BK$5,'150 TS and Hurricane DATA'!$K$5:$K$498,$F$139)</f>
        <v>0</v>
      </c>
      <c r="BL145">
        <f>COUNTIFS('150 TS and Hurricane DATA'!$I$5:$I$498,$E$139,'150 TS and Hurricane DATA'!$J$5:$J$498,$E145,'150 TS and Hurricane DATA'!$H$5:$H$498,BL$5,'150 TS and Hurricane DATA'!$K$5:$K$498,$F$139)</f>
        <v>0</v>
      </c>
      <c r="BM145">
        <f>COUNTIFS('150 TS and Hurricane DATA'!$I$5:$I$498,$E$139,'150 TS and Hurricane DATA'!$J$5:$J$498,$E145,'150 TS and Hurricane DATA'!$H$5:$H$498,BM$5,'150 TS and Hurricane DATA'!$K$5:$K$498,$F$139)</f>
        <v>0</v>
      </c>
      <c r="BN145">
        <f>COUNTIFS('150 TS and Hurricane DATA'!$I$5:$I$498,$E$139,'150 TS and Hurricane DATA'!$J$5:$J$498,$E145,'150 TS and Hurricane DATA'!$H$5:$H$498,BN$5,'150 TS and Hurricane DATA'!$K$5:$K$498,$F$139)</f>
        <v>0</v>
      </c>
      <c r="BO145">
        <f>COUNTIFS('150 TS and Hurricane DATA'!$I$5:$I$498,$E$139,'150 TS and Hurricane DATA'!$J$5:$J$498,$E145,'150 TS and Hurricane DATA'!$H$5:$H$498,BO$5,'150 TS and Hurricane DATA'!$K$5:$K$498,$F$139)</f>
        <v>0</v>
      </c>
      <c r="BP145">
        <f>COUNTIFS('150 TS and Hurricane DATA'!$I$5:$I$498,$E$139,'150 TS and Hurricane DATA'!$J$5:$J$498,$E145,'150 TS and Hurricane DATA'!$H$5:$H$498,BP$5,'150 TS and Hurricane DATA'!$K$5:$K$498,$F$139)</f>
        <v>0</v>
      </c>
      <c r="BQ145">
        <f>COUNTIFS('150 TS and Hurricane DATA'!$I$5:$I$498,$E$139,'150 TS and Hurricane DATA'!$J$5:$J$498,$E145,'150 TS and Hurricane DATA'!$H$5:$H$498,BQ$5,'150 TS and Hurricane DATA'!$K$5:$K$498,$F$139)</f>
        <v>0</v>
      </c>
      <c r="BR145">
        <f>COUNTIFS('150 TS and Hurricane DATA'!$I$5:$I$498,$E$139,'150 TS and Hurricane DATA'!$J$5:$J$498,$E145,'150 TS and Hurricane DATA'!$H$5:$H$498,BR$5,'150 TS and Hurricane DATA'!$K$5:$K$498,$F$139)</f>
        <v>0</v>
      </c>
      <c r="BS145">
        <f>COUNTIFS('150 TS and Hurricane DATA'!$I$5:$I$498,$E$139,'150 TS and Hurricane DATA'!$J$5:$J$498,$E145,'150 TS and Hurricane DATA'!$H$5:$H$498,BS$5,'150 TS and Hurricane DATA'!$K$5:$K$498,$F$139)</f>
        <v>0</v>
      </c>
      <c r="BT145">
        <f>COUNTIFS('150 TS and Hurricane DATA'!$I$5:$I$498,$E$139,'150 TS and Hurricane DATA'!$J$5:$J$498,$E145,'150 TS and Hurricane DATA'!$H$5:$H$498,BT$5,'150 TS and Hurricane DATA'!$K$5:$K$498,$F$139)</f>
        <v>0</v>
      </c>
      <c r="BU145">
        <f>COUNTIFS('150 TS and Hurricane DATA'!$I$5:$I$498,$E$139,'150 TS and Hurricane DATA'!$J$5:$J$498,$E145,'150 TS and Hurricane DATA'!$H$5:$H$498,BU$5,'150 TS and Hurricane DATA'!$K$5:$K$498,$F$139)</f>
        <v>0</v>
      </c>
      <c r="BV145">
        <f>COUNTIFS('150 TS and Hurricane DATA'!$I$5:$I$498,$E$139,'150 TS and Hurricane DATA'!$J$5:$J$498,$E145,'150 TS and Hurricane DATA'!$H$5:$H$498,BV$5,'150 TS and Hurricane DATA'!$K$5:$K$498,$F$139)</f>
        <v>0</v>
      </c>
      <c r="BW145">
        <f>COUNTIFS('150 TS and Hurricane DATA'!$I$5:$I$498,$E$139,'150 TS and Hurricane DATA'!$J$5:$J$498,$E145,'150 TS and Hurricane DATA'!$H$5:$H$498,BW$5,'150 TS and Hurricane DATA'!$K$5:$K$498,$F$139)</f>
        <v>0</v>
      </c>
      <c r="BX145">
        <f>COUNTIFS('150 TS and Hurricane DATA'!$I$5:$I$498,$E$139,'150 TS and Hurricane DATA'!$J$5:$J$498,$E145,'150 TS and Hurricane DATA'!$H$5:$H$498,BX$5,'150 TS and Hurricane DATA'!$K$5:$K$498,$F$139)</f>
        <v>0</v>
      </c>
      <c r="BY145">
        <f>COUNTIFS('150 TS and Hurricane DATA'!$I$5:$I$498,$E$139,'150 TS and Hurricane DATA'!$J$5:$J$498,$E145,'150 TS and Hurricane DATA'!$H$5:$H$498,BY$5,'150 TS and Hurricane DATA'!$K$5:$K$498,$F$139)</f>
        <v>0</v>
      </c>
      <c r="BZ145">
        <f>COUNTIFS('150 TS and Hurricane DATA'!$I$5:$I$498,$E$139,'150 TS and Hurricane DATA'!$J$5:$J$498,$E145,'150 TS and Hurricane DATA'!$H$5:$H$498,BZ$5,'150 TS and Hurricane DATA'!$K$5:$K$498,$F$139)</f>
        <v>0</v>
      </c>
      <c r="CA145">
        <f>COUNTIFS('150 TS and Hurricane DATA'!$I$5:$I$498,$E$139,'150 TS and Hurricane DATA'!$J$5:$J$498,$E145,'150 TS and Hurricane DATA'!$H$5:$H$498,CA$5,'150 TS and Hurricane DATA'!$K$5:$K$498,$F$139)</f>
        <v>0</v>
      </c>
      <c r="CB145">
        <f>COUNTIFS('150 TS and Hurricane DATA'!$I$5:$I$498,$E$139,'150 TS and Hurricane DATA'!$J$5:$J$498,$E145,'150 TS and Hurricane DATA'!$H$5:$H$498,CB$5,'150 TS and Hurricane DATA'!$K$5:$K$498,$F$139)</f>
        <v>0</v>
      </c>
      <c r="CC145">
        <f>COUNTIFS('150 TS and Hurricane DATA'!$I$5:$I$498,$E$139,'150 TS and Hurricane DATA'!$J$5:$J$498,$E145,'150 TS and Hurricane DATA'!$H$5:$H$498,CC$5,'150 TS and Hurricane DATA'!$K$5:$K$498,$F$139)</f>
        <v>0</v>
      </c>
      <c r="CD145">
        <f>COUNTIFS('150 TS and Hurricane DATA'!$I$5:$I$498,$E$139,'150 TS and Hurricane DATA'!$J$5:$J$498,$E145,'150 TS and Hurricane DATA'!$H$5:$H$498,CD$5,'150 TS and Hurricane DATA'!$K$5:$K$498,$F$139)</f>
        <v>0</v>
      </c>
      <c r="CE145">
        <f>COUNTIFS('150 TS and Hurricane DATA'!$I$5:$I$498,$E$139,'150 TS and Hurricane DATA'!$J$5:$J$498,$E145,'150 TS and Hurricane DATA'!$H$5:$H$498,CE$5,'150 TS and Hurricane DATA'!$K$5:$K$498,$F$139)</f>
        <v>0</v>
      </c>
      <c r="CF145">
        <f>COUNTIFS('150 TS and Hurricane DATA'!$I$5:$I$498,$E$139,'150 TS and Hurricane DATA'!$J$5:$J$498,$E145,'150 TS and Hurricane DATA'!$H$5:$H$498,CF$5,'150 TS and Hurricane DATA'!$K$5:$K$498,$F$139)</f>
        <v>0</v>
      </c>
      <c r="CG145">
        <f>COUNTIFS('150 TS and Hurricane DATA'!$I$5:$I$498,$E$139,'150 TS and Hurricane DATA'!$J$5:$J$498,$E145,'150 TS and Hurricane DATA'!$H$5:$H$498,CG$5,'150 TS and Hurricane DATA'!$K$5:$K$498,$F$139)</f>
        <v>0</v>
      </c>
      <c r="CH145">
        <f>COUNTIFS('150 TS and Hurricane DATA'!$I$5:$I$498,$E$139,'150 TS and Hurricane DATA'!$J$5:$J$498,$E145,'150 TS and Hurricane DATA'!$H$5:$H$498,CH$5,'150 TS and Hurricane DATA'!$K$5:$K$498,$F$139)</f>
        <v>0</v>
      </c>
      <c r="CI145">
        <f>COUNTIFS('150 TS and Hurricane DATA'!$I$5:$I$498,$E$139,'150 TS and Hurricane DATA'!$J$5:$J$498,$E145,'150 TS and Hurricane DATA'!$H$5:$H$498,CI$5,'150 TS and Hurricane DATA'!$K$5:$K$498,$F$139)</f>
        <v>0</v>
      </c>
      <c r="CJ145">
        <f>COUNTIFS('150 TS and Hurricane DATA'!$I$5:$I$498,$E$139,'150 TS and Hurricane DATA'!$J$5:$J$498,$E145,'150 TS and Hurricane DATA'!$H$5:$H$498,CJ$5,'150 TS and Hurricane DATA'!$K$5:$K$498,$F$139)</f>
        <v>0</v>
      </c>
      <c r="CK145">
        <f>COUNTIFS('150 TS and Hurricane DATA'!$I$5:$I$498,$E$139,'150 TS and Hurricane DATA'!$J$5:$J$498,$E145,'150 TS and Hurricane DATA'!$H$5:$H$498,CK$5,'150 TS and Hurricane DATA'!$K$5:$K$498,$F$139)</f>
        <v>0</v>
      </c>
      <c r="CL145">
        <f>COUNTIFS('150 TS and Hurricane DATA'!$I$5:$I$498,$E$139,'150 TS and Hurricane DATA'!$J$5:$J$498,$E145,'150 TS and Hurricane DATA'!$H$5:$H$498,CL$5,'150 TS and Hurricane DATA'!$K$5:$K$498,$F$139)</f>
        <v>0</v>
      </c>
      <c r="CM145">
        <f>COUNTIFS('150 TS and Hurricane DATA'!$I$5:$I$498,$E$139,'150 TS and Hurricane DATA'!$J$5:$J$498,$E145,'150 TS and Hurricane DATA'!$H$5:$H$498,CM$5,'150 TS and Hurricane DATA'!$K$5:$K$498,$F$139)</f>
        <v>0</v>
      </c>
      <c r="CN145">
        <f>COUNTIFS('150 TS and Hurricane DATA'!$I$5:$I$498,$E$139,'150 TS and Hurricane DATA'!$J$5:$J$498,$E145,'150 TS and Hurricane DATA'!$H$5:$H$498,CN$5,'150 TS and Hurricane DATA'!$K$5:$K$498,$F$139)</f>
        <v>0</v>
      </c>
      <c r="CO145">
        <f>COUNTIFS('150 TS and Hurricane DATA'!$I$5:$I$498,$E$139,'150 TS and Hurricane DATA'!$J$5:$J$498,$E145,'150 TS and Hurricane DATA'!$H$5:$H$498,CO$5,'150 TS and Hurricane DATA'!$K$5:$K$498,$F$139)</f>
        <v>0</v>
      </c>
      <c r="CP145">
        <f>COUNTIFS('150 TS and Hurricane DATA'!$I$5:$I$498,$E$139,'150 TS and Hurricane DATA'!$J$5:$J$498,$E145,'150 TS and Hurricane DATA'!$H$5:$H$498,CP$5,'150 TS and Hurricane DATA'!$K$5:$K$498,$F$139)</f>
        <v>0</v>
      </c>
      <c r="CQ145">
        <f>COUNTIFS('150 TS and Hurricane DATA'!$I$5:$I$498,$E$139,'150 TS and Hurricane DATA'!$J$5:$J$498,$E145,'150 TS and Hurricane DATA'!$H$5:$H$498,CQ$5,'150 TS and Hurricane DATA'!$K$5:$K$498,$F$139)</f>
        <v>0</v>
      </c>
      <c r="CR145">
        <f>COUNTIFS('150 TS and Hurricane DATA'!$I$5:$I$498,$E$139,'150 TS and Hurricane DATA'!$J$5:$J$498,$E145,'150 TS and Hurricane DATA'!$H$5:$H$498,CR$5,'150 TS and Hurricane DATA'!$K$5:$K$498,$F$139)</f>
        <v>0</v>
      </c>
      <c r="CS145">
        <f>COUNTIFS('150 TS and Hurricane DATA'!$I$5:$I$498,$E$139,'150 TS and Hurricane DATA'!$J$5:$J$498,$E145,'150 TS and Hurricane DATA'!$H$5:$H$498,CS$5,'150 TS and Hurricane DATA'!$K$5:$K$498,$F$139)</f>
        <v>0</v>
      </c>
      <c r="CT145">
        <f>COUNTIFS('150 TS and Hurricane DATA'!$I$5:$I$498,$E$139,'150 TS and Hurricane DATA'!$J$5:$J$498,$E145,'150 TS and Hurricane DATA'!$H$5:$H$498,CT$5,'150 TS and Hurricane DATA'!$K$5:$K$498,$F$139)</f>
        <v>0</v>
      </c>
      <c r="CU145">
        <f>COUNTIFS('150 TS and Hurricane DATA'!$I$5:$I$498,$E$139,'150 TS and Hurricane DATA'!$J$5:$J$498,$E145,'150 TS and Hurricane DATA'!$H$5:$H$498,CU$5,'150 TS and Hurricane DATA'!$K$5:$K$498,$F$139)</f>
        <v>0</v>
      </c>
      <c r="CV145">
        <f>COUNTIFS('150 TS and Hurricane DATA'!$I$5:$I$498,$E$139,'150 TS and Hurricane DATA'!$J$5:$J$498,$E145,'150 TS and Hurricane DATA'!$H$5:$H$498,CV$5,'150 TS and Hurricane DATA'!$K$5:$K$498,$F$139)</f>
        <v>0</v>
      </c>
      <c r="CW145">
        <f>COUNTIFS('150 TS and Hurricane DATA'!$I$5:$I$498,$E$139,'150 TS and Hurricane DATA'!$J$5:$J$498,$E145,'150 TS and Hurricane DATA'!$H$5:$H$498,CW$5,'150 TS and Hurricane DATA'!$K$5:$K$498,$F$139)</f>
        <v>0</v>
      </c>
      <c r="CX145">
        <f>COUNTIFS('150 TS and Hurricane DATA'!$I$5:$I$498,$E$139,'150 TS and Hurricane DATA'!$J$5:$J$498,$E145,'150 TS and Hurricane DATA'!$H$5:$H$498,CX$5,'150 TS and Hurricane DATA'!$K$5:$K$498,$F$139)</f>
        <v>0</v>
      </c>
      <c r="CY145">
        <f>COUNTIFS('150 TS and Hurricane DATA'!$I$5:$I$498,$E$139,'150 TS and Hurricane DATA'!$J$5:$J$498,$E145,'150 TS and Hurricane DATA'!$H$5:$H$498,CY$5,'150 TS and Hurricane DATA'!$K$5:$K$498,$F$139)</f>
        <v>0</v>
      </c>
      <c r="CZ145">
        <f>COUNTIFS('150 TS and Hurricane DATA'!$I$5:$I$498,$E$139,'150 TS and Hurricane DATA'!$J$5:$J$498,$E145,'150 TS and Hurricane DATA'!$H$5:$H$498,CZ$5,'150 TS and Hurricane DATA'!$K$5:$K$498,$F$139)</f>
        <v>0</v>
      </c>
      <c r="DA145">
        <f>COUNTIFS('150 TS and Hurricane DATA'!$I$5:$I$498,$E$139,'150 TS and Hurricane DATA'!$J$5:$J$498,$E145,'150 TS and Hurricane DATA'!$H$5:$H$498,DA$5,'150 TS and Hurricane DATA'!$K$5:$K$498,$F$139)</f>
        <v>0</v>
      </c>
      <c r="DB145">
        <f>COUNTIFS('150 TS and Hurricane DATA'!$I$5:$I$498,$E$139,'150 TS and Hurricane DATA'!$J$5:$J$498,$E145,'150 TS and Hurricane DATA'!$H$5:$H$498,DB$5,'150 TS and Hurricane DATA'!$K$5:$K$498,$F$139)</f>
        <v>0</v>
      </c>
      <c r="DC145">
        <f>COUNTIFS('150 TS and Hurricane DATA'!$I$5:$I$498,$E$139,'150 TS and Hurricane DATA'!$J$5:$J$498,$E145,'150 TS and Hurricane DATA'!$H$5:$H$498,DC$5,'150 TS and Hurricane DATA'!$K$5:$K$498,$F$139)</f>
        <v>0</v>
      </c>
      <c r="DD145">
        <f>COUNTIFS('150 TS and Hurricane DATA'!$I$5:$I$498,$E$139,'150 TS and Hurricane DATA'!$J$5:$J$498,$E145,'150 TS and Hurricane DATA'!$H$5:$H$498,DD$5,'150 TS and Hurricane DATA'!$K$5:$K$498,$F$139)</f>
        <v>0</v>
      </c>
      <c r="DE145">
        <f>COUNTIFS('150 TS and Hurricane DATA'!$I$5:$I$498,$E$139,'150 TS and Hurricane DATA'!$J$5:$J$498,$E145,'150 TS and Hurricane DATA'!$H$5:$H$498,DE$5,'150 TS and Hurricane DATA'!$K$5:$K$498,$F$139)</f>
        <v>0</v>
      </c>
      <c r="DF145">
        <f>COUNTIFS('150 TS and Hurricane DATA'!$I$5:$I$498,$E$139,'150 TS and Hurricane DATA'!$J$5:$J$498,$E145,'150 TS and Hurricane DATA'!$H$5:$H$498,DF$5,'150 TS and Hurricane DATA'!$K$5:$K$498,$F$139)</f>
        <v>0</v>
      </c>
      <c r="DG145">
        <f>COUNTIFS('150 TS and Hurricane DATA'!$I$5:$I$498,$E$139,'150 TS and Hurricane DATA'!$J$5:$J$498,$E145,'150 TS and Hurricane DATA'!$H$5:$H$498,DG$5,'150 TS and Hurricane DATA'!$K$5:$K$498,$F$139)</f>
        <v>0</v>
      </c>
      <c r="DH145">
        <f>COUNTIFS('150 TS and Hurricane DATA'!$I$5:$I$498,$E$139,'150 TS and Hurricane DATA'!$J$5:$J$498,$E145,'150 TS and Hurricane DATA'!$H$5:$H$498,DH$5,'150 TS and Hurricane DATA'!$K$5:$K$498,$F$139)</f>
        <v>0</v>
      </c>
      <c r="DI145">
        <f>COUNTIFS('150 TS and Hurricane DATA'!$I$5:$I$498,$E$139,'150 TS and Hurricane DATA'!$J$5:$J$498,$E145,'150 TS and Hurricane DATA'!$H$5:$H$498,DI$5,'150 TS and Hurricane DATA'!$K$5:$K$498,$F$139)</f>
        <v>0</v>
      </c>
      <c r="DJ145">
        <f>COUNTIFS('150 TS and Hurricane DATA'!$I$5:$I$498,$E$139,'150 TS and Hurricane DATA'!$J$5:$J$498,$E145,'150 TS and Hurricane DATA'!$H$5:$H$498,DJ$5,'150 TS and Hurricane DATA'!$K$5:$K$498,$F$139)</f>
        <v>0</v>
      </c>
      <c r="DK145">
        <f>COUNTIFS('150 TS and Hurricane DATA'!$I$5:$I$498,$E$139,'150 TS and Hurricane DATA'!$J$5:$J$498,$E145,'150 TS and Hurricane DATA'!$H$5:$H$498,DK$5,'150 TS and Hurricane DATA'!$K$5:$K$498,$F$139)</f>
        <v>0</v>
      </c>
      <c r="DL145">
        <f>COUNTIFS('150 TS and Hurricane DATA'!$I$5:$I$498,$E$139,'150 TS and Hurricane DATA'!$J$5:$J$498,$E145,'150 TS and Hurricane DATA'!$H$5:$H$498,DL$5,'150 TS and Hurricane DATA'!$K$5:$K$498,$F$139)</f>
        <v>0</v>
      </c>
      <c r="DM145">
        <f>COUNTIFS('150 TS and Hurricane DATA'!$I$5:$I$498,$E$139,'150 TS and Hurricane DATA'!$J$5:$J$498,$E145,'150 TS and Hurricane DATA'!$H$5:$H$498,DM$5,'150 TS and Hurricane DATA'!$K$5:$K$498,$F$139)</f>
        <v>0</v>
      </c>
      <c r="DN145">
        <f>COUNTIFS('150 TS and Hurricane DATA'!$I$5:$I$498,$E$139,'150 TS and Hurricane DATA'!$J$5:$J$498,$E145,'150 TS and Hurricane DATA'!$H$5:$H$498,DN$5,'150 TS and Hurricane DATA'!$K$5:$K$498,$F$139)</f>
        <v>0</v>
      </c>
      <c r="DO145">
        <f>COUNTIFS('150 TS and Hurricane DATA'!$I$5:$I$498,$E$139,'150 TS and Hurricane DATA'!$J$5:$J$498,$E145,'150 TS and Hurricane DATA'!$H$5:$H$498,DO$5,'150 TS and Hurricane DATA'!$K$5:$K$498,$F$139)</f>
        <v>0</v>
      </c>
      <c r="DP145">
        <f>COUNTIFS('150 TS and Hurricane DATA'!$I$5:$I$498,$E$139,'150 TS and Hurricane DATA'!$J$5:$J$498,$E145,'150 TS and Hurricane DATA'!$H$5:$H$498,DP$5,'150 TS and Hurricane DATA'!$K$5:$K$498,$F$139)</f>
        <v>0</v>
      </c>
      <c r="DQ145">
        <f>COUNTIFS('150 TS and Hurricane DATA'!$I$5:$I$498,$E$139,'150 TS and Hurricane DATA'!$J$5:$J$498,$E145,'150 TS and Hurricane DATA'!$H$5:$H$498,DQ$5,'150 TS and Hurricane DATA'!$K$5:$K$498,$F$139)</f>
        <v>0</v>
      </c>
      <c r="DR145">
        <f>COUNTIFS('150 TS and Hurricane DATA'!$I$5:$I$498,$E$139,'150 TS and Hurricane DATA'!$J$5:$J$498,$E145,'150 TS and Hurricane DATA'!$H$5:$H$498,DR$5,'150 TS and Hurricane DATA'!$K$5:$K$498,$F$139)</f>
        <v>0</v>
      </c>
      <c r="DS145">
        <f>COUNTIFS('150 TS and Hurricane DATA'!$I$5:$I$498,$E$139,'150 TS and Hurricane DATA'!$J$5:$J$498,$E145,'150 TS and Hurricane DATA'!$H$5:$H$498,DS$5,'150 TS and Hurricane DATA'!$K$5:$K$498,$F$139)</f>
        <v>0</v>
      </c>
      <c r="DT145">
        <f>COUNTIFS('150 TS and Hurricane DATA'!$I$5:$I$498,$E$139,'150 TS and Hurricane DATA'!$J$5:$J$498,$E145,'150 TS and Hurricane DATA'!$H$5:$H$498,DT$5,'150 TS and Hurricane DATA'!$K$5:$K$498,$F$139)</f>
        <v>0</v>
      </c>
      <c r="DU145">
        <f>COUNTIFS('150 TS and Hurricane DATA'!$I$5:$I$498,$E$139,'150 TS and Hurricane DATA'!$J$5:$J$498,$E145,'150 TS and Hurricane DATA'!$H$5:$H$498,DU$5,'150 TS and Hurricane DATA'!$K$5:$K$498,$F$139)</f>
        <v>0</v>
      </c>
      <c r="DV145">
        <f>COUNTIFS('150 TS and Hurricane DATA'!$I$5:$I$498,$E$139,'150 TS and Hurricane DATA'!$J$5:$J$498,$E145,'150 TS and Hurricane DATA'!$H$5:$H$498,DV$5,'150 TS and Hurricane DATA'!$K$5:$K$498,$F$139)</f>
        <v>0</v>
      </c>
      <c r="DW145">
        <f>COUNTIFS('150 TS and Hurricane DATA'!$I$5:$I$498,$E$139,'150 TS and Hurricane DATA'!$J$5:$J$498,$E145,'150 TS and Hurricane DATA'!$H$5:$H$498,DW$5,'150 TS and Hurricane DATA'!$K$5:$K$498,$F$139)</f>
        <v>0</v>
      </c>
      <c r="DX145">
        <f>COUNTIFS('150 TS and Hurricane DATA'!$I$5:$I$498,$E$139,'150 TS and Hurricane DATA'!$J$5:$J$498,$E145,'150 TS and Hurricane DATA'!$H$5:$H$498,DX$5,'150 TS and Hurricane DATA'!$K$5:$K$498,$F$139)</f>
        <v>0</v>
      </c>
      <c r="DY145">
        <f>COUNTIFS('150 TS and Hurricane DATA'!$I$5:$I$498,$E$139,'150 TS and Hurricane DATA'!$J$5:$J$498,$E145,'150 TS and Hurricane DATA'!$H$5:$H$498,DY$5,'150 TS and Hurricane DATA'!$K$5:$K$498,$F$139)</f>
        <v>0</v>
      </c>
      <c r="DZ145">
        <f>COUNTIFS('150 TS and Hurricane DATA'!$I$5:$I$498,$E$139,'150 TS and Hurricane DATA'!$J$5:$J$498,$E145,'150 TS and Hurricane DATA'!$H$5:$H$498,DZ$5,'150 TS and Hurricane DATA'!$K$5:$K$498,$F$139)</f>
        <v>0</v>
      </c>
      <c r="EA145">
        <f>COUNTIFS('150 TS and Hurricane DATA'!$I$5:$I$498,$E$139,'150 TS and Hurricane DATA'!$J$5:$J$498,$E145,'150 TS and Hurricane DATA'!$H$5:$H$498,EA$5,'150 TS and Hurricane DATA'!$K$5:$K$498,$F$139)</f>
        <v>0</v>
      </c>
      <c r="EB145">
        <f>COUNTIFS('150 TS and Hurricane DATA'!$I$5:$I$498,$E$139,'150 TS and Hurricane DATA'!$J$5:$J$498,$E145,'150 TS and Hurricane DATA'!$H$5:$H$498,EB$5,'150 TS and Hurricane DATA'!$K$5:$K$498,$F$139)</f>
        <v>0</v>
      </c>
      <c r="EC145">
        <f>COUNTIFS('150 TS and Hurricane DATA'!$I$5:$I$498,$E$139,'150 TS and Hurricane DATA'!$J$5:$J$498,$E145,'150 TS and Hurricane DATA'!$H$5:$H$498,EC$5,'150 TS and Hurricane DATA'!$K$5:$K$498,$F$139)</f>
        <v>0</v>
      </c>
      <c r="ED145">
        <f>COUNTIFS('150 TS and Hurricane DATA'!$I$5:$I$498,$E$139,'150 TS and Hurricane DATA'!$J$5:$J$498,$E145,'150 TS and Hurricane DATA'!$H$5:$H$498,ED$5,'150 TS and Hurricane DATA'!$K$5:$K$498,$F$139)</f>
        <v>0</v>
      </c>
      <c r="EE145">
        <f>COUNTIFS('150 TS and Hurricane DATA'!$I$5:$I$498,$E$139,'150 TS and Hurricane DATA'!$J$5:$J$498,$E145,'150 TS and Hurricane DATA'!$H$5:$H$498,EE$5,'150 TS and Hurricane DATA'!$K$5:$K$498,$F$139)</f>
        <v>0</v>
      </c>
      <c r="EF145">
        <f>COUNTIFS('150 TS and Hurricane DATA'!$I$5:$I$498,$E$139,'150 TS and Hurricane DATA'!$J$5:$J$498,$E145,'150 TS and Hurricane DATA'!$H$5:$H$498,EF$5,'150 TS and Hurricane DATA'!$K$5:$K$498,$F$139)</f>
        <v>0</v>
      </c>
      <c r="EG145">
        <f>COUNTIFS('150 TS and Hurricane DATA'!$I$5:$I$498,$E$139,'150 TS and Hurricane DATA'!$J$5:$J$498,$E145,'150 TS and Hurricane DATA'!$H$5:$H$498,EG$5,'150 TS and Hurricane DATA'!$K$5:$K$498,$F$139)</f>
        <v>0</v>
      </c>
      <c r="EH145">
        <f>COUNTIFS('150 TS and Hurricane DATA'!$I$5:$I$498,$E$139,'150 TS and Hurricane DATA'!$J$5:$J$498,$E145,'150 TS and Hurricane DATA'!$H$5:$H$498,EH$5,'150 TS and Hurricane DATA'!$K$5:$K$498,$F$139)</f>
        <v>0</v>
      </c>
      <c r="EI145">
        <f>COUNTIFS('150 TS and Hurricane DATA'!$I$5:$I$498,$E$139,'150 TS and Hurricane DATA'!$J$5:$J$498,$E145,'150 TS and Hurricane DATA'!$H$5:$H$498,EI$5,'150 TS and Hurricane DATA'!$K$5:$K$498,$F$139)</f>
        <v>0</v>
      </c>
      <c r="EJ145">
        <f>COUNTIFS('150 TS and Hurricane DATA'!$I$5:$I$498,$E$139,'150 TS and Hurricane DATA'!$J$5:$J$498,$E145,'150 TS and Hurricane DATA'!$H$5:$H$498,EJ$5,'150 TS and Hurricane DATA'!$K$5:$K$498,$F$139)</f>
        <v>0</v>
      </c>
      <c r="EK145">
        <f>COUNTIFS('150 TS and Hurricane DATA'!$I$5:$I$498,$E$139,'150 TS and Hurricane DATA'!$J$5:$J$498,$E145,'150 TS and Hurricane DATA'!$H$5:$H$498,EK$5,'150 TS and Hurricane DATA'!$K$5:$K$498,$F$139)</f>
        <v>0</v>
      </c>
      <c r="EL145">
        <f>COUNTIFS('150 TS and Hurricane DATA'!$I$5:$I$498,$E$139,'150 TS and Hurricane DATA'!$J$5:$J$498,$E145,'150 TS and Hurricane DATA'!$H$5:$H$498,EL$5,'150 TS and Hurricane DATA'!$K$5:$K$498,$F$139)</f>
        <v>0</v>
      </c>
      <c r="EM145">
        <f>COUNTIFS('150 TS and Hurricane DATA'!$I$5:$I$498,$E$139,'150 TS and Hurricane DATA'!$J$5:$J$498,$E145,'150 TS and Hurricane DATA'!$H$5:$H$498,EM$5,'150 TS and Hurricane DATA'!$K$5:$K$498,$F$139)</f>
        <v>0</v>
      </c>
      <c r="EN145">
        <f>COUNTIFS('150 TS and Hurricane DATA'!$I$5:$I$498,$E$139,'150 TS and Hurricane DATA'!$J$5:$J$498,$E145,'150 TS and Hurricane DATA'!$H$5:$H$498,EN$5,'150 TS and Hurricane DATA'!$K$5:$K$498,$F$139)</f>
        <v>0</v>
      </c>
      <c r="EO145">
        <f>COUNTIFS('150 TS and Hurricane DATA'!$I$5:$I$498,$E$139,'150 TS and Hurricane DATA'!$J$5:$J$498,$E145,'150 TS and Hurricane DATA'!$H$5:$H$498,EO$5,'150 TS and Hurricane DATA'!$K$5:$K$498,$F$139)</f>
        <v>0</v>
      </c>
      <c r="EP145">
        <f>COUNTIFS('150 TS and Hurricane DATA'!$I$5:$I$498,$E$139,'150 TS and Hurricane DATA'!$J$5:$J$498,$E145,'150 TS and Hurricane DATA'!$H$5:$H$498,EP$5,'150 TS and Hurricane DATA'!$K$5:$K$498,$F$139)</f>
        <v>0</v>
      </c>
      <c r="EQ145">
        <f>COUNTIFS('150 TS and Hurricane DATA'!$I$5:$I$498,$E$139,'150 TS and Hurricane DATA'!$J$5:$J$498,$E145,'150 TS and Hurricane DATA'!$H$5:$H$498,EQ$5,'150 TS and Hurricane DATA'!$K$5:$K$498,$F$139)</f>
        <v>0</v>
      </c>
      <c r="ER145">
        <f>COUNTIFS('150 TS and Hurricane DATA'!$I$5:$I$498,$E$139,'150 TS and Hurricane DATA'!$J$5:$J$498,$E145,'150 TS and Hurricane DATA'!$H$5:$H$498,ER$5,'150 TS and Hurricane DATA'!$K$5:$K$498,$F$139)</f>
        <v>0</v>
      </c>
      <c r="ES145">
        <f>COUNTIFS('150 TS and Hurricane DATA'!$I$5:$I$498,$E$139,'150 TS and Hurricane DATA'!$J$5:$J$498,$E145,'150 TS and Hurricane DATA'!$H$5:$H$498,ES$5,'150 TS and Hurricane DATA'!$K$5:$K$498,$F$139)</f>
        <v>0</v>
      </c>
      <c r="ET145">
        <f>COUNTIFS('150 TS and Hurricane DATA'!$I$5:$I$498,$E$139,'150 TS and Hurricane DATA'!$J$5:$J$498,$E145,'150 TS and Hurricane DATA'!$H$5:$H$498,ET$5,'150 TS and Hurricane DATA'!$K$5:$K$498,$F$139)</f>
        <v>0</v>
      </c>
      <c r="EU145">
        <f>COUNTIFS('150 TS and Hurricane DATA'!$I$5:$I$498,$E$139,'150 TS and Hurricane DATA'!$J$5:$J$498,$E145,'150 TS and Hurricane DATA'!$H$5:$H$498,EU$5,'150 TS and Hurricane DATA'!$K$5:$K$498,$F$139)</f>
        <v>0</v>
      </c>
      <c r="EV145">
        <f>COUNTIFS('150 TS and Hurricane DATA'!$I$5:$I$498,$E$139,'150 TS and Hurricane DATA'!$J$5:$J$498,$E145,'150 TS and Hurricane DATA'!$H$5:$H$498,EV$5,'150 TS and Hurricane DATA'!$K$5:$K$498,$F$139)</f>
        <v>0</v>
      </c>
      <c r="EW145">
        <f>COUNTIFS('150 TS and Hurricane DATA'!$I$5:$I$498,$E$139,'150 TS and Hurricane DATA'!$J$5:$J$498,$E145,'150 TS and Hurricane DATA'!$H$5:$H$498,EW$5,'150 TS and Hurricane DATA'!$K$5:$K$498,$F$139)</f>
        <v>0</v>
      </c>
      <c r="EX145">
        <f>COUNTIFS('150 TS and Hurricane DATA'!$I$5:$I$498,$E$139,'150 TS and Hurricane DATA'!$J$5:$J$498,$E145,'150 TS and Hurricane DATA'!$H$5:$H$498,EX$5,'150 TS and Hurricane DATA'!$K$5:$K$498,$F$139)</f>
        <v>0</v>
      </c>
      <c r="EY145">
        <f>COUNTIFS('150 TS and Hurricane DATA'!$I$5:$I$498,$E$139,'150 TS and Hurricane DATA'!$J$5:$J$498,$E145,'150 TS and Hurricane DATA'!$H$5:$H$498,EY$5,'150 TS and Hurricane DATA'!$K$5:$K$498,$F$139)</f>
        <v>0</v>
      </c>
      <c r="EZ145">
        <f>COUNTIFS('150 TS and Hurricane DATA'!$I$5:$I$498,$E$139,'150 TS and Hurricane DATA'!$J$5:$J$498,$E145,'150 TS and Hurricane DATA'!$H$5:$H$498,EZ$5,'150 TS and Hurricane DATA'!$K$5:$K$498,$F$139)</f>
        <v>0</v>
      </c>
      <c r="FA145">
        <f>COUNTIFS('150 TS and Hurricane DATA'!$I$5:$I$498,$E$139,'150 TS and Hurricane DATA'!$J$5:$J$498,$E145,'150 TS and Hurricane DATA'!$H$5:$H$498,FA$5,'150 TS and Hurricane DATA'!$K$5:$K$498,$F$139)</f>
        <v>0</v>
      </c>
      <c r="FB145">
        <f>COUNTIFS('150 TS and Hurricane DATA'!$I$5:$I$498,$E$139,'150 TS and Hurricane DATA'!$J$5:$J$498,$E145,'150 TS and Hurricane DATA'!$H$5:$H$498,FB$5,'150 TS and Hurricane DATA'!$K$5:$K$498,$F$139)</f>
        <v>0</v>
      </c>
      <c r="FC145">
        <f>COUNTIFS('150 TS and Hurricane DATA'!$I$5:$I$498,$E$139,'150 TS and Hurricane DATA'!$J$5:$J$498,$E145,'150 TS and Hurricane DATA'!$H$5:$H$498,FC$5,'150 TS and Hurricane DATA'!$K$5:$K$498,$F$139)</f>
        <v>0</v>
      </c>
      <c r="FD145">
        <f>COUNTIFS('150 TS and Hurricane DATA'!$I$5:$I$498,$E$139,'150 TS and Hurricane DATA'!$J$5:$J$498,$E145,'150 TS and Hurricane DATA'!$H$5:$H$498,FD$5,'150 TS and Hurricane DATA'!$K$5:$K$498,$F$139)</f>
        <v>0</v>
      </c>
      <c r="FE145">
        <f>COUNTIFS('150 TS and Hurricane DATA'!$I$5:$I$498,$E$139,'150 TS and Hurricane DATA'!$J$5:$J$498,$E145,'150 TS and Hurricane DATA'!$H$5:$H$498,FE$5,'150 TS and Hurricane DATA'!$K$5:$K$498,$F$139)</f>
        <v>0</v>
      </c>
      <c r="FF145">
        <f>COUNTIFS('150 TS and Hurricane DATA'!$I$5:$I$498,$E$139,'150 TS and Hurricane DATA'!$J$5:$J$498,$E145,'150 TS and Hurricane DATA'!$H$5:$H$498,FF$5,'150 TS and Hurricane DATA'!$K$5:$K$498,$F$139)</f>
        <v>0</v>
      </c>
      <c r="FG145">
        <f>COUNTIFS('150 TS and Hurricane DATA'!$I$5:$I$498,$E$139,'150 TS and Hurricane DATA'!$J$5:$J$498,$E145,'150 TS and Hurricane DATA'!$H$5:$H$498,FG$5,'150 TS and Hurricane DATA'!$K$5:$K$498,$F$139)</f>
        <v>0</v>
      </c>
      <c r="FH145">
        <f>COUNTIFS('150 TS and Hurricane DATA'!$I$5:$I$498,$E$139,'150 TS and Hurricane DATA'!$J$5:$J$498,$E145,'150 TS and Hurricane DATA'!$H$5:$H$498,FH$5,'150 TS and Hurricane DATA'!$K$5:$K$498,$F$139)</f>
        <v>0</v>
      </c>
      <c r="FI145">
        <f>COUNTIFS('150 TS and Hurricane DATA'!$I$5:$I$498,$E$139,'150 TS and Hurricane DATA'!$J$5:$J$498,$E145,'150 TS and Hurricane DATA'!$H$5:$H$498,FI$5,'150 TS and Hurricane DATA'!$K$5:$K$498,$F$139)</f>
        <v>0</v>
      </c>
      <c r="FJ145">
        <f>COUNTIFS('150 TS and Hurricane DATA'!$I$5:$I$498,$E$139,'150 TS and Hurricane DATA'!$J$5:$J$498,$E145,'150 TS and Hurricane DATA'!$H$5:$H$498,FJ$5,'150 TS and Hurricane DATA'!$K$5:$K$498,$F$139)</f>
        <v>0</v>
      </c>
      <c r="FK145">
        <f>COUNTIFS('150 TS and Hurricane DATA'!$I$5:$I$498,$E$139,'150 TS and Hurricane DATA'!$J$5:$J$498,$E145,'150 TS and Hurricane DATA'!$H$5:$H$498,FK$5,'150 TS and Hurricane DATA'!$K$5:$K$498,$F$139)</f>
        <v>0</v>
      </c>
      <c r="FL145">
        <f>COUNTIFS('150 TS and Hurricane DATA'!$I$5:$I$498,$E$139,'150 TS and Hurricane DATA'!$J$5:$J$498,$E145,'150 TS and Hurricane DATA'!$H$5:$H$498,FL$5,'150 TS and Hurricane DATA'!$K$5:$K$498,$F$139)</f>
        <v>0</v>
      </c>
      <c r="FM145">
        <f>COUNTIFS('150 TS and Hurricane DATA'!$I$5:$I$498,$E$139,'150 TS and Hurricane DATA'!$J$5:$J$498,$E145,'150 TS and Hurricane DATA'!$H$5:$H$498,FM$5,'150 TS and Hurricane DATA'!$K$5:$K$498,$F$139)</f>
        <v>0</v>
      </c>
      <c r="FN145">
        <f>COUNTIFS('150 TS and Hurricane DATA'!$I$5:$I$498,$E$139,'150 TS and Hurricane DATA'!$J$5:$J$498,$E145,'150 TS and Hurricane DATA'!$H$5:$H$498,FN$5,'150 TS and Hurricane DATA'!$K$5:$K$498,$F$139)</f>
        <v>0</v>
      </c>
      <c r="FO145">
        <f>COUNTIFS('150 TS and Hurricane DATA'!$I$5:$I$498,$E$139,'150 TS and Hurricane DATA'!$J$5:$J$498,$E145,'150 TS and Hurricane DATA'!$H$5:$H$498,FO$5,'150 TS and Hurricane DATA'!$K$5:$K$498,$F$139)</f>
        <v>0</v>
      </c>
      <c r="FP145">
        <f>COUNTIFS('150 TS and Hurricane DATA'!$I$5:$I$498,$E$139,'150 TS and Hurricane DATA'!$J$5:$J$498,$E145,'150 TS and Hurricane DATA'!$H$5:$H$498,FP$5,'150 TS and Hurricane DATA'!$K$5:$K$498,$F$139)</f>
        <v>0</v>
      </c>
      <c r="FQ145">
        <f>COUNTIFS('150 TS and Hurricane DATA'!$I$5:$I$498,$E$139,'150 TS and Hurricane DATA'!$J$5:$J$498,$E145,'150 TS and Hurricane DATA'!$H$5:$H$498,FQ$5,'150 TS and Hurricane DATA'!$K$5:$K$498,$F$139)</f>
        <v>0</v>
      </c>
      <c r="FR145">
        <f>COUNTIFS('150 TS and Hurricane DATA'!$I$5:$I$498,$E$139,'150 TS and Hurricane DATA'!$J$5:$J$498,$E145,'150 TS and Hurricane DATA'!$H$5:$H$498,FR$5,'150 TS and Hurricane DATA'!$K$5:$K$498,$F$139)</f>
        <v>0</v>
      </c>
      <c r="FS145">
        <f>COUNTIFS('150 TS and Hurricane DATA'!$I$5:$I$498,$E$139,'150 TS and Hurricane DATA'!$J$5:$J$498,$E145,'150 TS and Hurricane DATA'!$H$5:$H$498,FS$5,'150 TS and Hurricane DATA'!$K$5:$K$498,$F$139)</f>
        <v>0</v>
      </c>
      <c r="FT145">
        <f>COUNTIFS('150 TS and Hurricane DATA'!$I$5:$I$498,$E$139,'150 TS and Hurricane DATA'!$J$5:$J$498,$E145,'150 TS and Hurricane DATA'!$H$5:$H$498,FT$5,'150 TS and Hurricane DATA'!$K$5:$K$498,$F$139)</f>
        <v>0</v>
      </c>
      <c r="FV145">
        <f t="shared" si="302"/>
        <v>0</v>
      </c>
    </row>
    <row r="146" spans="2:183">
      <c r="B146" s="99"/>
      <c r="D146" s="27" t="s">
        <v>32</v>
      </c>
      <c r="E146" s="161">
        <v>1</v>
      </c>
      <c r="F146">
        <f>COUNTIFS('150 TS and Hurricane DATA'!$I$5:$I$498,$E$139,'150 TS and Hurricane DATA'!$J$5:$J$498,$E146,'150 TS and Hurricane DATA'!$H$5:$H$498,F$5,'150 TS and Hurricane DATA'!$K$5:$K$498,$F$139)</f>
        <v>0</v>
      </c>
      <c r="G146">
        <f>COUNTIFS('150 TS and Hurricane DATA'!$I$5:$I$498,$E$139,'150 TS and Hurricane DATA'!$J$5:$J$498,$E146,'150 TS and Hurricane DATA'!$H$5:$H$498,G$5,'150 TS and Hurricane DATA'!$K$5:$K$498,$F$139)</f>
        <v>0</v>
      </c>
      <c r="H146">
        <f>COUNTIFS('150 TS and Hurricane DATA'!$I$5:$I$498,$E$139,'150 TS and Hurricane DATA'!$J$5:$J$498,$E146,'150 TS and Hurricane DATA'!$H$5:$H$498,H$5,'150 TS and Hurricane DATA'!$K$5:$K$498,$F$139)</f>
        <v>0</v>
      </c>
      <c r="I146">
        <f>COUNTIFS('150 TS and Hurricane DATA'!$I$5:$I$498,$E$139,'150 TS and Hurricane DATA'!$J$5:$J$498,$E146,'150 TS and Hurricane DATA'!$H$5:$H$498,I$5,'150 TS and Hurricane DATA'!$K$5:$K$498,$F$139)</f>
        <v>0</v>
      </c>
      <c r="J146">
        <f>COUNTIFS('150 TS and Hurricane DATA'!$I$5:$I$498,$E$139,'150 TS and Hurricane DATA'!$J$5:$J$498,$E146,'150 TS and Hurricane DATA'!$H$5:$H$498,J$5,'150 TS and Hurricane DATA'!$K$5:$K$498,$F$139)</f>
        <v>0</v>
      </c>
      <c r="K146">
        <f>COUNTIFS('150 TS and Hurricane DATA'!$I$5:$I$498,$E$139,'150 TS and Hurricane DATA'!$J$5:$J$498,$E146,'150 TS and Hurricane DATA'!$H$5:$H$498,K$5,'150 TS and Hurricane DATA'!$K$5:$K$498,$F$139)</f>
        <v>0</v>
      </c>
      <c r="L146">
        <f>COUNTIFS('150 TS and Hurricane DATA'!$I$5:$I$498,$E$139,'150 TS and Hurricane DATA'!$J$5:$J$498,$E146,'150 TS and Hurricane DATA'!$H$5:$H$498,L$5,'150 TS and Hurricane DATA'!$K$5:$K$498,$F$139)</f>
        <v>0</v>
      </c>
      <c r="M146">
        <f>COUNTIFS('150 TS and Hurricane DATA'!$I$5:$I$498,$E$139,'150 TS and Hurricane DATA'!$J$5:$J$498,$E146,'150 TS and Hurricane DATA'!$H$5:$H$498,M$5,'150 TS and Hurricane DATA'!$K$5:$K$498,$F$139)</f>
        <v>0</v>
      </c>
      <c r="N146">
        <f>COUNTIFS('150 TS and Hurricane DATA'!$I$5:$I$498,$E$139,'150 TS and Hurricane DATA'!$J$5:$J$498,$E146,'150 TS and Hurricane DATA'!$H$5:$H$498,N$5,'150 TS and Hurricane DATA'!$K$5:$K$498,$F$139)</f>
        <v>0</v>
      </c>
      <c r="O146">
        <f>COUNTIFS('150 TS and Hurricane DATA'!$I$5:$I$498,$E$139,'150 TS and Hurricane DATA'!$J$5:$J$498,$E146,'150 TS and Hurricane DATA'!$H$5:$H$498,O$5,'150 TS and Hurricane DATA'!$K$5:$K$498,$F$139)</f>
        <v>0</v>
      </c>
      <c r="P146">
        <f>COUNTIFS('150 TS and Hurricane DATA'!$I$5:$I$498,$E$139,'150 TS and Hurricane DATA'!$J$5:$J$498,$E146,'150 TS and Hurricane DATA'!$H$5:$H$498,P$5,'150 TS and Hurricane DATA'!$K$5:$K$498,$F$139)</f>
        <v>0</v>
      </c>
      <c r="Q146">
        <f>COUNTIFS('150 TS and Hurricane DATA'!$I$5:$I$498,$E$139,'150 TS and Hurricane DATA'!$J$5:$J$498,$E146,'150 TS and Hurricane DATA'!$H$5:$H$498,Q$5,'150 TS and Hurricane DATA'!$K$5:$K$498,$F$139)</f>
        <v>0</v>
      </c>
      <c r="R146">
        <f>COUNTIFS('150 TS and Hurricane DATA'!$I$5:$I$498,$E$139,'150 TS and Hurricane DATA'!$J$5:$J$498,$E146,'150 TS and Hurricane DATA'!$H$5:$H$498,R$5,'150 TS and Hurricane DATA'!$K$5:$K$498,$F$139)</f>
        <v>0</v>
      </c>
      <c r="S146">
        <f>COUNTIFS('150 TS and Hurricane DATA'!$I$5:$I$498,$E$139,'150 TS and Hurricane DATA'!$J$5:$J$498,$E146,'150 TS and Hurricane DATA'!$H$5:$H$498,S$5,'150 TS and Hurricane DATA'!$K$5:$K$498,$F$139)</f>
        <v>0</v>
      </c>
      <c r="T146">
        <f>COUNTIFS('150 TS and Hurricane DATA'!$I$5:$I$498,$E$139,'150 TS and Hurricane DATA'!$J$5:$J$498,$E146,'150 TS and Hurricane DATA'!$H$5:$H$498,T$5,'150 TS and Hurricane DATA'!$K$5:$K$498,$F$139)</f>
        <v>0</v>
      </c>
      <c r="U146">
        <f>COUNTIFS('150 TS and Hurricane DATA'!$I$5:$I$498,$E$139,'150 TS and Hurricane DATA'!$J$5:$J$498,$E146,'150 TS and Hurricane DATA'!$H$5:$H$498,U$5,'150 TS and Hurricane DATA'!$K$5:$K$498,$F$139)</f>
        <v>0</v>
      </c>
      <c r="V146">
        <f>COUNTIFS('150 TS and Hurricane DATA'!$I$5:$I$498,$E$139,'150 TS and Hurricane DATA'!$J$5:$J$498,$E146,'150 TS and Hurricane DATA'!$H$5:$H$498,V$5,'150 TS and Hurricane DATA'!$K$5:$K$498,$F$139)</f>
        <v>0</v>
      </c>
      <c r="W146">
        <f>COUNTIFS('150 TS and Hurricane DATA'!$I$5:$I$498,$E$139,'150 TS and Hurricane DATA'!$J$5:$J$498,$E146,'150 TS and Hurricane DATA'!$H$5:$H$498,W$5,'150 TS and Hurricane DATA'!$K$5:$K$498,$F$139)</f>
        <v>0</v>
      </c>
      <c r="X146">
        <f>COUNTIFS('150 TS and Hurricane DATA'!$I$5:$I$498,$E$139,'150 TS and Hurricane DATA'!$J$5:$J$498,$E146,'150 TS and Hurricane DATA'!$H$5:$H$498,X$5,'150 TS and Hurricane DATA'!$K$5:$K$498,$F$139)</f>
        <v>0</v>
      </c>
      <c r="Y146">
        <f>COUNTIFS('150 TS and Hurricane DATA'!$I$5:$I$498,$E$139,'150 TS and Hurricane DATA'!$J$5:$J$498,$E146,'150 TS and Hurricane DATA'!$H$5:$H$498,Y$5,'150 TS and Hurricane DATA'!$K$5:$K$498,$F$139)</f>
        <v>0</v>
      </c>
      <c r="Z146">
        <f>COUNTIFS('150 TS and Hurricane DATA'!$I$5:$I$498,$E$139,'150 TS and Hurricane DATA'!$J$5:$J$498,$E146,'150 TS and Hurricane DATA'!$H$5:$H$498,Z$5,'150 TS and Hurricane DATA'!$K$5:$K$498,$F$139)</f>
        <v>0</v>
      </c>
      <c r="AA146">
        <f>COUNTIFS('150 TS and Hurricane DATA'!$I$5:$I$498,$E$139,'150 TS and Hurricane DATA'!$J$5:$J$498,$E146,'150 TS and Hurricane DATA'!$H$5:$H$498,AA$5,'150 TS and Hurricane DATA'!$K$5:$K$498,$F$139)</f>
        <v>0</v>
      </c>
      <c r="AB146">
        <f>COUNTIFS('150 TS and Hurricane DATA'!$I$5:$I$498,$E$139,'150 TS and Hurricane DATA'!$J$5:$J$498,$E146,'150 TS and Hurricane DATA'!$H$5:$H$498,AB$5,'150 TS and Hurricane DATA'!$K$5:$K$498,$F$139)</f>
        <v>0</v>
      </c>
      <c r="AC146">
        <f>COUNTIFS('150 TS and Hurricane DATA'!$I$5:$I$498,$E$139,'150 TS and Hurricane DATA'!$J$5:$J$498,$E146,'150 TS and Hurricane DATA'!$H$5:$H$498,AC$5,'150 TS and Hurricane DATA'!$K$5:$K$498,$F$139)</f>
        <v>0</v>
      </c>
      <c r="AD146">
        <f>COUNTIFS('150 TS and Hurricane DATA'!$I$5:$I$498,$E$139,'150 TS and Hurricane DATA'!$J$5:$J$498,$E146,'150 TS and Hurricane DATA'!$H$5:$H$498,AD$5,'150 TS and Hurricane DATA'!$K$5:$K$498,$F$139)</f>
        <v>0</v>
      </c>
      <c r="AE146">
        <f>COUNTIFS('150 TS and Hurricane DATA'!$I$5:$I$498,$E$139,'150 TS and Hurricane DATA'!$J$5:$J$498,$E146,'150 TS and Hurricane DATA'!$H$5:$H$498,AE$5,'150 TS and Hurricane DATA'!$K$5:$K$498,$F$139)</f>
        <v>0</v>
      </c>
      <c r="AF146">
        <f>COUNTIFS('150 TS and Hurricane DATA'!$I$5:$I$498,$E$139,'150 TS and Hurricane DATA'!$J$5:$J$498,$E146,'150 TS and Hurricane DATA'!$H$5:$H$498,AF$5,'150 TS and Hurricane DATA'!$K$5:$K$498,$F$139)</f>
        <v>0</v>
      </c>
      <c r="AG146">
        <f>COUNTIFS('150 TS and Hurricane DATA'!$I$5:$I$498,$E$139,'150 TS and Hurricane DATA'!$J$5:$J$498,$E146,'150 TS and Hurricane DATA'!$H$5:$H$498,AG$5,'150 TS and Hurricane DATA'!$K$5:$K$498,$F$139)</f>
        <v>0</v>
      </c>
      <c r="AH146">
        <f>COUNTIFS('150 TS and Hurricane DATA'!$I$5:$I$498,$E$139,'150 TS and Hurricane DATA'!$J$5:$J$498,$E146,'150 TS and Hurricane DATA'!$H$5:$H$498,AH$5,'150 TS and Hurricane DATA'!$K$5:$K$498,$F$139)</f>
        <v>0</v>
      </c>
      <c r="AI146">
        <f>COUNTIFS('150 TS and Hurricane DATA'!$I$5:$I$498,$E$139,'150 TS and Hurricane DATA'!$J$5:$J$498,$E146,'150 TS and Hurricane DATA'!$H$5:$H$498,AI$5,'150 TS and Hurricane DATA'!$K$5:$K$498,$F$139)</f>
        <v>0</v>
      </c>
      <c r="AJ146">
        <f>COUNTIFS('150 TS and Hurricane DATA'!$I$5:$I$498,$E$139,'150 TS and Hurricane DATA'!$J$5:$J$498,$E146,'150 TS and Hurricane DATA'!$H$5:$H$498,AJ$5,'150 TS and Hurricane DATA'!$K$5:$K$498,$F$139)</f>
        <v>0</v>
      </c>
      <c r="AK146">
        <f>COUNTIFS('150 TS and Hurricane DATA'!$I$5:$I$498,$E$139,'150 TS and Hurricane DATA'!$J$5:$J$498,$E146,'150 TS and Hurricane DATA'!$H$5:$H$498,AK$5,'150 TS and Hurricane DATA'!$K$5:$K$498,$F$139)</f>
        <v>0</v>
      </c>
      <c r="AL146">
        <f>COUNTIFS('150 TS and Hurricane DATA'!$I$5:$I$498,$E$139,'150 TS and Hurricane DATA'!$J$5:$J$498,$E146,'150 TS and Hurricane DATA'!$H$5:$H$498,AL$5,'150 TS and Hurricane DATA'!$K$5:$K$498,$F$139)</f>
        <v>0</v>
      </c>
      <c r="AM146">
        <f>COUNTIFS('150 TS and Hurricane DATA'!$I$5:$I$498,$E$139,'150 TS and Hurricane DATA'!$J$5:$J$498,$E146,'150 TS and Hurricane DATA'!$H$5:$H$498,AM$5,'150 TS and Hurricane DATA'!$K$5:$K$498,$F$139)</f>
        <v>0</v>
      </c>
      <c r="AN146">
        <f>COUNTIFS('150 TS and Hurricane DATA'!$I$5:$I$498,$E$139,'150 TS and Hurricane DATA'!$J$5:$J$498,$E146,'150 TS and Hurricane DATA'!$H$5:$H$498,AN$5,'150 TS and Hurricane DATA'!$K$5:$K$498,$F$139)</f>
        <v>0</v>
      </c>
      <c r="AO146">
        <f>COUNTIFS('150 TS and Hurricane DATA'!$I$5:$I$498,$E$139,'150 TS and Hurricane DATA'!$J$5:$J$498,$E146,'150 TS and Hurricane DATA'!$H$5:$H$498,AO$5,'150 TS and Hurricane DATA'!$K$5:$K$498,$F$139)</f>
        <v>0</v>
      </c>
      <c r="AP146">
        <f>COUNTIFS('150 TS and Hurricane DATA'!$I$5:$I$498,$E$139,'150 TS and Hurricane DATA'!$J$5:$J$498,$E146,'150 TS and Hurricane DATA'!$H$5:$H$498,AP$5,'150 TS and Hurricane DATA'!$K$5:$K$498,$F$139)</f>
        <v>0</v>
      </c>
      <c r="AQ146">
        <f>COUNTIFS('150 TS and Hurricane DATA'!$I$5:$I$498,$E$139,'150 TS and Hurricane DATA'!$J$5:$J$498,$E146,'150 TS and Hurricane DATA'!$H$5:$H$498,AQ$5,'150 TS and Hurricane DATA'!$K$5:$K$498,$F$139)</f>
        <v>0</v>
      </c>
      <c r="AR146">
        <f>COUNTIFS('150 TS and Hurricane DATA'!$I$5:$I$498,$E$139,'150 TS and Hurricane DATA'!$J$5:$J$498,$E146,'150 TS and Hurricane DATA'!$H$5:$H$498,AR$5,'150 TS and Hurricane DATA'!$K$5:$K$498,$F$139)</f>
        <v>0</v>
      </c>
      <c r="AS146">
        <f>COUNTIFS('150 TS and Hurricane DATA'!$I$5:$I$498,$E$139,'150 TS and Hurricane DATA'!$J$5:$J$498,$E146,'150 TS and Hurricane DATA'!$H$5:$H$498,AS$5,'150 TS and Hurricane DATA'!$K$5:$K$498,$F$139)</f>
        <v>0</v>
      </c>
      <c r="AT146">
        <f>COUNTIFS('150 TS and Hurricane DATA'!$I$5:$I$498,$E$139,'150 TS and Hurricane DATA'!$J$5:$J$498,$E146,'150 TS and Hurricane DATA'!$H$5:$H$498,AT$5,'150 TS and Hurricane DATA'!$K$5:$K$498,$F$139)</f>
        <v>0</v>
      </c>
      <c r="AU146">
        <f>COUNTIFS('150 TS and Hurricane DATA'!$I$5:$I$498,$E$139,'150 TS and Hurricane DATA'!$J$5:$J$498,$E146,'150 TS and Hurricane DATA'!$H$5:$H$498,AU$5,'150 TS and Hurricane DATA'!$K$5:$K$498,$F$139)</f>
        <v>0</v>
      </c>
      <c r="AV146">
        <f>COUNTIFS('150 TS and Hurricane DATA'!$I$5:$I$498,$E$139,'150 TS and Hurricane DATA'!$J$5:$J$498,$E146,'150 TS and Hurricane DATA'!$H$5:$H$498,AV$5,'150 TS and Hurricane DATA'!$K$5:$K$498,$F$139)</f>
        <v>0</v>
      </c>
      <c r="AW146">
        <f>COUNTIFS('150 TS and Hurricane DATA'!$I$5:$I$498,$E$139,'150 TS and Hurricane DATA'!$J$5:$J$498,$E146,'150 TS and Hurricane DATA'!$H$5:$H$498,AW$5,'150 TS and Hurricane DATA'!$K$5:$K$498,$F$139)</f>
        <v>0</v>
      </c>
      <c r="AX146">
        <f>COUNTIFS('150 TS and Hurricane DATA'!$I$5:$I$498,$E$139,'150 TS and Hurricane DATA'!$J$5:$J$498,$E146,'150 TS and Hurricane DATA'!$H$5:$H$498,AX$5,'150 TS and Hurricane DATA'!$K$5:$K$498,$F$139)</f>
        <v>0</v>
      </c>
      <c r="AY146">
        <f>COUNTIFS('150 TS and Hurricane DATA'!$I$5:$I$498,$E$139,'150 TS and Hurricane DATA'!$J$5:$J$498,$E146,'150 TS and Hurricane DATA'!$H$5:$H$498,AY$5,'150 TS and Hurricane DATA'!$K$5:$K$498,$F$139)</f>
        <v>0</v>
      </c>
      <c r="AZ146">
        <f>COUNTIFS('150 TS and Hurricane DATA'!$I$5:$I$498,$E$139,'150 TS and Hurricane DATA'!$J$5:$J$498,$E146,'150 TS and Hurricane DATA'!$H$5:$H$498,AZ$5,'150 TS and Hurricane DATA'!$K$5:$K$498,$F$139)</f>
        <v>0</v>
      </c>
      <c r="BA146">
        <f>COUNTIFS('150 TS and Hurricane DATA'!$I$5:$I$498,$E$139,'150 TS and Hurricane DATA'!$J$5:$J$498,$E146,'150 TS and Hurricane DATA'!$H$5:$H$498,BA$5,'150 TS and Hurricane DATA'!$K$5:$K$498,$F$139)</f>
        <v>0</v>
      </c>
      <c r="BB146">
        <f>COUNTIFS('150 TS and Hurricane DATA'!$I$5:$I$498,$E$139,'150 TS and Hurricane DATA'!$J$5:$J$498,$E146,'150 TS and Hurricane DATA'!$H$5:$H$498,BB$5,'150 TS and Hurricane DATA'!$K$5:$K$498,$F$139)</f>
        <v>0</v>
      </c>
      <c r="BC146">
        <f>COUNTIFS('150 TS and Hurricane DATA'!$I$5:$I$498,$E$139,'150 TS and Hurricane DATA'!$J$5:$J$498,$E146,'150 TS and Hurricane DATA'!$H$5:$H$498,BC$5,'150 TS and Hurricane DATA'!$K$5:$K$498,$F$139)</f>
        <v>0</v>
      </c>
      <c r="BD146">
        <f>COUNTIFS('150 TS and Hurricane DATA'!$I$5:$I$498,$E$139,'150 TS and Hurricane DATA'!$J$5:$J$498,$E146,'150 TS and Hurricane DATA'!$H$5:$H$498,BD$5,'150 TS and Hurricane DATA'!$K$5:$K$498,$F$139)</f>
        <v>0</v>
      </c>
      <c r="BE146">
        <f>COUNTIFS('150 TS and Hurricane DATA'!$I$5:$I$498,$E$139,'150 TS and Hurricane DATA'!$J$5:$J$498,$E146,'150 TS and Hurricane DATA'!$H$5:$H$498,BE$5,'150 TS and Hurricane DATA'!$K$5:$K$498,$F$139)</f>
        <v>0</v>
      </c>
      <c r="BF146">
        <f>COUNTIFS('150 TS and Hurricane DATA'!$I$5:$I$498,$E$139,'150 TS and Hurricane DATA'!$J$5:$J$498,$E146,'150 TS and Hurricane DATA'!$H$5:$H$498,BF$5,'150 TS and Hurricane DATA'!$K$5:$K$498,$F$139)</f>
        <v>0</v>
      </c>
      <c r="BG146">
        <f>COUNTIFS('150 TS and Hurricane DATA'!$I$5:$I$498,$E$139,'150 TS and Hurricane DATA'!$J$5:$J$498,$E146,'150 TS and Hurricane DATA'!$H$5:$H$498,BG$5,'150 TS and Hurricane DATA'!$K$5:$K$498,$F$139)</f>
        <v>0</v>
      </c>
      <c r="BH146">
        <f>COUNTIFS('150 TS and Hurricane DATA'!$I$5:$I$498,$E$139,'150 TS and Hurricane DATA'!$J$5:$J$498,$E146,'150 TS and Hurricane DATA'!$H$5:$H$498,BH$5,'150 TS and Hurricane DATA'!$K$5:$K$498,$F$139)</f>
        <v>0</v>
      </c>
      <c r="BI146">
        <f>COUNTIFS('150 TS and Hurricane DATA'!$I$5:$I$498,$E$139,'150 TS and Hurricane DATA'!$J$5:$J$498,$E146,'150 TS and Hurricane DATA'!$H$5:$H$498,BI$5,'150 TS and Hurricane DATA'!$K$5:$K$498,$F$139)</f>
        <v>0</v>
      </c>
      <c r="BJ146">
        <f>COUNTIFS('150 TS and Hurricane DATA'!$I$5:$I$498,$E$139,'150 TS and Hurricane DATA'!$J$5:$J$498,$E146,'150 TS and Hurricane DATA'!$H$5:$H$498,BJ$5,'150 TS and Hurricane DATA'!$K$5:$K$498,$F$139)</f>
        <v>0</v>
      </c>
      <c r="BK146">
        <f>COUNTIFS('150 TS and Hurricane DATA'!$I$5:$I$498,$E$139,'150 TS and Hurricane DATA'!$J$5:$J$498,$E146,'150 TS and Hurricane DATA'!$H$5:$H$498,BK$5,'150 TS and Hurricane DATA'!$K$5:$K$498,$F$139)</f>
        <v>0</v>
      </c>
      <c r="BL146">
        <f>COUNTIFS('150 TS and Hurricane DATA'!$I$5:$I$498,$E$139,'150 TS and Hurricane DATA'!$J$5:$J$498,$E146,'150 TS and Hurricane DATA'!$H$5:$H$498,BL$5,'150 TS and Hurricane DATA'!$K$5:$K$498,$F$139)</f>
        <v>0</v>
      </c>
      <c r="BM146">
        <f>COUNTIFS('150 TS and Hurricane DATA'!$I$5:$I$498,$E$139,'150 TS and Hurricane DATA'!$J$5:$J$498,$E146,'150 TS and Hurricane DATA'!$H$5:$H$498,BM$5,'150 TS and Hurricane DATA'!$K$5:$K$498,$F$139)</f>
        <v>0</v>
      </c>
      <c r="BN146">
        <f>COUNTIFS('150 TS and Hurricane DATA'!$I$5:$I$498,$E$139,'150 TS and Hurricane DATA'!$J$5:$J$498,$E146,'150 TS and Hurricane DATA'!$H$5:$H$498,BN$5,'150 TS and Hurricane DATA'!$K$5:$K$498,$F$139)</f>
        <v>0</v>
      </c>
      <c r="BO146">
        <f>COUNTIFS('150 TS and Hurricane DATA'!$I$5:$I$498,$E$139,'150 TS and Hurricane DATA'!$J$5:$J$498,$E146,'150 TS and Hurricane DATA'!$H$5:$H$498,BO$5,'150 TS and Hurricane DATA'!$K$5:$K$498,$F$139)</f>
        <v>0</v>
      </c>
      <c r="BP146">
        <f>COUNTIFS('150 TS and Hurricane DATA'!$I$5:$I$498,$E$139,'150 TS and Hurricane DATA'!$J$5:$J$498,$E146,'150 TS and Hurricane DATA'!$H$5:$H$498,BP$5,'150 TS and Hurricane DATA'!$K$5:$K$498,$F$139)</f>
        <v>0</v>
      </c>
      <c r="BQ146">
        <f>COUNTIFS('150 TS and Hurricane DATA'!$I$5:$I$498,$E$139,'150 TS and Hurricane DATA'!$J$5:$J$498,$E146,'150 TS and Hurricane DATA'!$H$5:$H$498,BQ$5,'150 TS and Hurricane DATA'!$K$5:$K$498,$F$139)</f>
        <v>0</v>
      </c>
      <c r="BR146">
        <f>COUNTIFS('150 TS and Hurricane DATA'!$I$5:$I$498,$E$139,'150 TS and Hurricane DATA'!$J$5:$J$498,$E146,'150 TS and Hurricane DATA'!$H$5:$H$498,BR$5,'150 TS and Hurricane DATA'!$K$5:$K$498,$F$139)</f>
        <v>0</v>
      </c>
      <c r="BS146">
        <f>COUNTIFS('150 TS and Hurricane DATA'!$I$5:$I$498,$E$139,'150 TS and Hurricane DATA'!$J$5:$J$498,$E146,'150 TS and Hurricane DATA'!$H$5:$H$498,BS$5,'150 TS and Hurricane DATA'!$K$5:$K$498,$F$139)</f>
        <v>0</v>
      </c>
      <c r="BT146">
        <f>COUNTIFS('150 TS and Hurricane DATA'!$I$5:$I$498,$E$139,'150 TS and Hurricane DATA'!$J$5:$J$498,$E146,'150 TS and Hurricane DATA'!$H$5:$H$498,BT$5,'150 TS and Hurricane DATA'!$K$5:$K$498,$F$139)</f>
        <v>0</v>
      </c>
      <c r="BU146">
        <f>COUNTIFS('150 TS and Hurricane DATA'!$I$5:$I$498,$E$139,'150 TS and Hurricane DATA'!$J$5:$J$498,$E146,'150 TS and Hurricane DATA'!$H$5:$H$498,BU$5,'150 TS and Hurricane DATA'!$K$5:$K$498,$F$139)</f>
        <v>0</v>
      </c>
      <c r="BV146">
        <f>COUNTIFS('150 TS and Hurricane DATA'!$I$5:$I$498,$E$139,'150 TS and Hurricane DATA'!$J$5:$J$498,$E146,'150 TS and Hurricane DATA'!$H$5:$H$498,BV$5,'150 TS and Hurricane DATA'!$K$5:$K$498,$F$139)</f>
        <v>0</v>
      </c>
      <c r="BW146">
        <f>COUNTIFS('150 TS and Hurricane DATA'!$I$5:$I$498,$E$139,'150 TS and Hurricane DATA'!$J$5:$J$498,$E146,'150 TS and Hurricane DATA'!$H$5:$H$498,BW$5,'150 TS and Hurricane DATA'!$K$5:$K$498,$F$139)</f>
        <v>0</v>
      </c>
      <c r="BX146">
        <f>COUNTIFS('150 TS and Hurricane DATA'!$I$5:$I$498,$E$139,'150 TS and Hurricane DATA'!$J$5:$J$498,$E146,'150 TS and Hurricane DATA'!$H$5:$H$498,BX$5,'150 TS and Hurricane DATA'!$K$5:$K$498,$F$139)</f>
        <v>0</v>
      </c>
      <c r="BY146">
        <f>COUNTIFS('150 TS and Hurricane DATA'!$I$5:$I$498,$E$139,'150 TS and Hurricane DATA'!$J$5:$J$498,$E146,'150 TS and Hurricane DATA'!$H$5:$H$498,BY$5,'150 TS and Hurricane DATA'!$K$5:$K$498,$F$139)</f>
        <v>0</v>
      </c>
      <c r="BZ146">
        <f>COUNTIFS('150 TS and Hurricane DATA'!$I$5:$I$498,$E$139,'150 TS and Hurricane DATA'!$J$5:$J$498,$E146,'150 TS and Hurricane DATA'!$H$5:$H$498,BZ$5,'150 TS and Hurricane DATA'!$K$5:$K$498,$F$139)</f>
        <v>0</v>
      </c>
      <c r="CA146">
        <f>COUNTIFS('150 TS and Hurricane DATA'!$I$5:$I$498,$E$139,'150 TS and Hurricane DATA'!$J$5:$J$498,$E146,'150 TS and Hurricane DATA'!$H$5:$H$498,CA$5,'150 TS and Hurricane DATA'!$K$5:$K$498,$F$139)</f>
        <v>0</v>
      </c>
      <c r="CB146">
        <f>COUNTIFS('150 TS and Hurricane DATA'!$I$5:$I$498,$E$139,'150 TS and Hurricane DATA'!$J$5:$J$498,$E146,'150 TS and Hurricane DATA'!$H$5:$H$498,CB$5,'150 TS and Hurricane DATA'!$K$5:$K$498,$F$139)</f>
        <v>0</v>
      </c>
      <c r="CC146">
        <f>COUNTIFS('150 TS and Hurricane DATA'!$I$5:$I$498,$E$139,'150 TS and Hurricane DATA'!$J$5:$J$498,$E146,'150 TS and Hurricane DATA'!$H$5:$H$498,CC$5,'150 TS and Hurricane DATA'!$K$5:$K$498,$F$139)</f>
        <v>0</v>
      </c>
      <c r="CD146">
        <f>COUNTIFS('150 TS and Hurricane DATA'!$I$5:$I$498,$E$139,'150 TS and Hurricane DATA'!$J$5:$J$498,$E146,'150 TS and Hurricane DATA'!$H$5:$H$498,CD$5,'150 TS and Hurricane DATA'!$K$5:$K$498,$F$139)</f>
        <v>0</v>
      </c>
      <c r="CE146">
        <f>COUNTIFS('150 TS and Hurricane DATA'!$I$5:$I$498,$E$139,'150 TS and Hurricane DATA'!$J$5:$J$498,$E146,'150 TS and Hurricane DATA'!$H$5:$H$498,CE$5,'150 TS and Hurricane DATA'!$K$5:$K$498,$F$139)</f>
        <v>0</v>
      </c>
      <c r="CF146">
        <f>COUNTIFS('150 TS and Hurricane DATA'!$I$5:$I$498,$E$139,'150 TS and Hurricane DATA'!$J$5:$J$498,$E146,'150 TS and Hurricane DATA'!$H$5:$H$498,CF$5,'150 TS and Hurricane DATA'!$K$5:$K$498,$F$139)</f>
        <v>0</v>
      </c>
      <c r="CG146">
        <f>COUNTIFS('150 TS and Hurricane DATA'!$I$5:$I$498,$E$139,'150 TS and Hurricane DATA'!$J$5:$J$498,$E146,'150 TS and Hurricane DATA'!$H$5:$H$498,CG$5,'150 TS and Hurricane DATA'!$K$5:$K$498,$F$139)</f>
        <v>0</v>
      </c>
      <c r="CH146">
        <f>COUNTIFS('150 TS and Hurricane DATA'!$I$5:$I$498,$E$139,'150 TS and Hurricane DATA'!$J$5:$J$498,$E146,'150 TS and Hurricane DATA'!$H$5:$H$498,CH$5,'150 TS and Hurricane DATA'!$K$5:$K$498,$F$139)</f>
        <v>0</v>
      </c>
      <c r="CI146">
        <f>COUNTIFS('150 TS and Hurricane DATA'!$I$5:$I$498,$E$139,'150 TS and Hurricane DATA'!$J$5:$J$498,$E146,'150 TS and Hurricane DATA'!$H$5:$H$498,CI$5,'150 TS and Hurricane DATA'!$K$5:$K$498,$F$139)</f>
        <v>0</v>
      </c>
      <c r="CJ146">
        <f>COUNTIFS('150 TS and Hurricane DATA'!$I$5:$I$498,$E$139,'150 TS and Hurricane DATA'!$J$5:$J$498,$E146,'150 TS and Hurricane DATA'!$H$5:$H$498,CJ$5,'150 TS and Hurricane DATA'!$K$5:$K$498,$F$139)</f>
        <v>0</v>
      </c>
      <c r="CK146">
        <f>COUNTIFS('150 TS and Hurricane DATA'!$I$5:$I$498,$E$139,'150 TS and Hurricane DATA'!$J$5:$J$498,$E146,'150 TS and Hurricane DATA'!$H$5:$H$498,CK$5,'150 TS and Hurricane DATA'!$K$5:$K$498,$F$139)</f>
        <v>0</v>
      </c>
      <c r="CL146">
        <f>COUNTIFS('150 TS and Hurricane DATA'!$I$5:$I$498,$E$139,'150 TS and Hurricane DATA'!$J$5:$J$498,$E146,'150 TS and Hurricane DATA'!$H$5:$H$498,CL$5,'150 TS and Hurricane DATA'!$K$5:$K$498,$F$139)</f>
        <v>0</v>
      </c>
      <c r="CM146">
        <f>COUNTIFS('150 TS and Hurricane DATA'!$I$5:$I$498,$E$139,'150 TS and Hurricane DATA'!$J$5:$J$498,$E146,'150 TS and Hurricane DATA'!$H$5:$H$498,CM$5,'150 TS and Hurricane DATA'!$K$5:$K$498,$F$139)</f>
        <v>0</v>
      </c>
      <c r="CN146">
        <f>COUNTIFS('150 TS and Hurricane DATA'!$I$5:$I$498,$E$139,'150 TS and Hurricane DATA'!$J$5:$J$498,$E146,'150 TS and Hurricane DATA'!$H$5:$H$498,CN$5,'150 TS and Hurricane DATA'!$K$5:$K$498,$F$139)</f>
        <v>0</v>
      </c>
      <c r="CO146">
        <f>COUNTIFS('150 TS and Hurricane DATA'!$I$5:$I$498,$E$139,'150 TS and Hurricane DATA'!$J$5:$J$498,$E146,'150 TS and Hurricane DATA'!$H$5:$H$498,CO$5,'150 TS and Hurricane DATA'!$K$5:$K$498,$F$139)</f>
        <v>0</v>
      </c>
      <c r="CP146">
        <f>COUNTIFS('150 TS and Hurricane DATA'!$I$5:$I$498,$E$139,'150 TS and Hurricane DATA'!$J$5:$J$498,$E146,'150 TS and Hurricane DATA'!$H$5:$H$498,CP$5,'150 TS and Hurricane DATA'!$K$5:$K$498,$F$139)</f>
        <v>0</v>
      </c>
      <c r="CQ146">
        <f>COUNTIFS('150 TS and Hurricane DATA'!$I$5:$I$498,$E$139,'150 TS and Hurricane DATA'!$J$5:$J$498,$E146,'150 TS and Hurricane DATA'!$H$5:$H$498,CQ$5,'150 TS and Hurricane DATA'!$K$5:$K$498,$F$139)</f>
        <v>0</v>
      </c>
      <c r="CR146">
        <f>COUNTIFS('150 TS and Hurricane DATA'!$I$5:$I$498,$E$139,'150 TS and Hurricane DATA'!$J$5:$J$498,$E146,'150 TS and Hurricane DATA'!$H$5:$H$498,CR$5,'150 TS and Hurricane DATA'!$K$5:$K$498,$F$139)</f>
        <v>0</v>
      </c>
      <c r="CS146">
        <f>COUNTIFS('150 TS and Hurricane DATA'!$I$5:$I$498,$E$139,'150 TS and Hurricane DATA'!$J$5:$J$498,$E146,'150 TS and Hurricane DATA'!$H$5:$H$498,CS$5,'150 TS and Hurricane DATA'!$K$5:$K$498,$F$139)</f>
        <v>0</v>
      </c>
      <c r="CT146">
        <f>COUNTIFS('150 TS and Hurricane DATA'!$I$5:$I$498,$E$139,'150 TS and Hurricane DATA'!$J$5:$J$498,$E146,'150 TS and Hurricane DATA'!$H$5:$H$498,CT$5,'150 TS and Hurricane DATA'!$K$5:$K$498,$F$139)</f>
        <v>0</v>
      </c>
      <c r="CU146">
        <f>COUNTIFS('150 TS and Hurricane DATA'!$I$5:$I$498,$E$139,'150 TS and Hurricane DATA'!$J$5:$J$498,$E146,'150 TS and Hurricane DATA'!$H$5:$H$498,CU$5,'150 TS and Hurricane DATA'!$K$5:$K$498,$F$139)</f>
        <v>0</v>
      </c>
      <c r="CV146">
        <f>COUNTIFS('150 TS and Hurricane DATA'!$I$5:$I$498,$E$139,'150 TS and Hurricane DATA'!$J$5:$J$498,$E146,'150 TS and Hurricane DATA'!$H$5:$H$498,CV$5,'150 TS and Hurricane DATA'!$K$5:$K$498,$F$139)</f>
        <v>0</v>
      </c>
      <c r="CW146">
        <f>COUNTIFS('150 TS and Hurricane DATA'!$I$5:$I$498,$E$139,'150 TS and Hurricane DATA'!$J$5:$J$498,$E146,'150 TS and Hurricane DATA'!$H$5:$H$498,CW$5,'150 TS and Hurricane DATA'!$K$5:$K$498,$F$139)</f>
        <v>0</v>
      </c>
      <c r="CX146">
        <f>COUNTIFS('150 TS and Hurricane DATA'!$I$5:$I$498,$E$139,'150 TS and Hurricane DATA'!$J$5:$J$498,$E146,'150 TS and Hurricane DATA'!$H$5:$H$498,CX$5,'150 TS and Hurricane DATA'!$K$5:$K$498,$F$139)</f>
        <v>0</v>
      </c>
      <c r="CY146">
        <f>COUNTIFS('150 TS and Hurricane DATA'!$I$5:$I$498,$E$139,'150 TS and Hurricane DATA'!$J$5:$J$498,$E146,'150 TS and Hurricane DATA'!$H$5:$H$498,CY$5,'150 TS and Hurricane DATA'!$K$5:$K$498,$F$139)</f>
        <v>0</v>
      </c>
      <c r="CZ146">
        <f>COUNTIFS('150 TS and Hurricane DATA'!$I$5:$I$498,$E$139,'150 TS and Hurricane DATA'!$J$5:$J$498,$E146,'150 TS and Hurricane DATA'!$H$5:$H$498,CZ$5,'150 TS and Hurricane DATA'!$K$5:$K$498,$F$139)</f>
        <v>0</v>
      </c>
      <c r="DA146">
        <f>COUNTIFS('150 TS and Hurricane DATA'!$I$5:$I$498,$E$139,'150 TS and Hurricane DATA'!$J$5:$J$498,$E146,'150 TS and Hurricane DATA'!$H$5:$H$498,DA$5,'150 TS and Hurricane DATA'!$K$5:$K$498,$F$139)</f>
        <v>0</v>
      </c>
      <c r="DB146">
        <f>COUNTIFS('150 TS and Hurricane DATA'!$I$5:$I$498,$E$139,'150 TS and Hurricane DATA'!$J$5:$J$498,$E146,'150 TS and Hurricane DATA'!$H$5:$H$498,DB$5,'150 TS and Hurricane DATA'!$K$5:$K$498,$F$139)</f>
        <v>0</v>
      </c>
      <c r="DC146">
        <f>COUNTIFS('150 TS and Hurricane DATA'!$I$5:$I$498,$E$139,'150 TS and Hurricane DATA'!$J$5:$J$498,$E146,'150 TS and Hurricane DATA'!$H$5:$H$498,DC$5,'150 TS and Hurricane DATA'!$K$5:$K$498,$F$139)</f>
        <v>0</v>
      </c>
      <c r="DD146">
        <f>COUNTIFS('150 TS and Hurricane DATA'!$I$5:$I$498,$E$139,'150 TS and Hurricane DATA'!$J$5:$J$498,$E146,'150 TS and Hurricane DATA'!$H$5:$H$498,DD$5,'150 TS and Hurricane DATA'!$K$5:$K$498,$F$139)</f>
        <v>0</v>
      </c>
      <c r="DE146">
        <f>COUNTIFS('150 TS and Hurricane DATA'!$I$5:$I$498,$E$139,'150 TS and Hurricane DATA'!$J$5:$J$498,$E146,'150 TS and Hurricane DATA'!$H$5:$H$498,DE$5,'150 TS and Hurricane DATA'!$K$5:$K$498,$F$139)</f>
        <v>0</v>
      </c>
      <c r="DF146">
        <f>COUNTIFS('150 TS and Hurricane DATA'!$I$5:$I$498,$E$139,'150 TS and Hurricane DATA'!$J$5:$J$498,$E146,'150 TS and Hurricane DATA'!$H$5:$H$498,DF$5,'150 TS and Hurricane DATA'!$K$5:$K$498,$F$139)</f>
        <v>0</v>
      </c>
      <c r="DG146">
        <f>COUNTIFS('150 TS and Hurricane DATA'!$I$5:$I$498,$E$139,'150 TS and Hurricane DATA'!$J$5:$J$498,$E146,'150 TS and Hurricane DATA'!$H$5:$H$498,DG$5,'150 TS and Hurricane DATA'!$K$5:$K$498,$F$139)</f>
        <v>0</v>
      </c>
      <c r="DH146">
        <f>COUNTIFS('150 TS and Hurricane DATA'!$I$5:$I$498,$E$139,'150 TS and Hurricane DATA'!$J$5:$J$498,$E146,'150 TS and Hurricane DATA'!$H$5:$H$498,DH$5,'150 TS and Hurricane DATA'!$K$5:$K$498,$F$139)</f>
        <v>0</v>
      </c>
      <c r="DI146">
        <f>COUNTIFS('150 TS and Hurricane DATA'!$I$5:$I$498,$E$139,'150 TS and Hurricane DATA'!$J$5:$J$498,$E146,'150 TS and Hurricane DATA'!$H$5:$H$498,DI$5,'150 TS and Hurricane DATA'!$K$5:$K$498,$F$139)</f>
        <v>0</v>
      </c>
      <c r="DJ146">
        <f>COUNTIFS('150 TS and Hurricane DATA'!$I$5:$I$498,$E$139,'150 TS and Hurricane DATA'!$J$5:$J$498,$E146,'150 TS and Hurricane DATA'!$H$5:$H$498,DJ$5,'150 TS and Hurricane DATA'!$K$5:$K$498,$F$139)</f>
        <v>0</v>
      </c>
      <c r="DK146">
        <f>COUNTIFS('150 TS and Hurricane DATA'!$I$5:$I$498,$E$139,'150 TS and Hurricane DATA'!$J$5:$J$498,$E146,'150 TS and Hurricane DATA'!$H$5:$H$498,DK$5,'150 TS and Hurricane DATA'!$K$5:$K$498,$F$139)</f>
        <v>0</v>
      </c>
      <c r="DL146">
        <f>COUNTIFS('150 TS and Hurricane DATA'!$I$5:$I$498,$E$139,'150 TS and Hurricane DATA'!$J$5:$J$498,$E146,'150 TS and Hurricane DATA'!$H$5:$H$498,DL$5,'150 TS and Hurricane DATA'!$K$5:$K$498,$F$139)</f>
        <v>0</v>
      </c>
      <c r="DM146">
        <f>COUNTIFS('150 TS and Hurricane DATA'!$I$5:$I$498,$E$139,'150 TS and Hurricane DATA'!$J$5:$J$498,$E146,'150 TS and Hurricane DATA'!$H$5:$H$498,DM$5,'150 TS and Hurricane DATA'!$K$5:$K$498,$F$139)</f>
        <v>0</v>
      </c>
      <c r="DN146">
        <f>COUNTIFS('150 TS and Hurricane DATA'!$I$5:$I$498,$E$139,'150 TS and Hurricane DATA'!$J$5:$J$498,$E146,'150 TS and Hurricane DATA'!$H$5:$H$498,DN$5,'150 TS and Hurricane DATA'!$K$5:$K$498,$F$139)</f>
        <v>0</v>
      </c>
      <c r="DO146">
        <f>COUNTIFS('150 TS and Hurricane DATA'!$I$5:$I$498,$E$139,'150 TS and Hurricane DATA'!$J$5:$J$498,$E146,'150 TS and Hurricane DATA'!$H$5:$H$498,DO$5,'150 TS and Hurricane DATA'!$K$5:$K$498,$F$139)</f>
        <v>0</v>
      </c>
      <c r="DP146">
        <f>COUNTIFS('150 TS and Hurricane DATA'!$I$5:$I$498,$E$139,'150 TS and Hurricane DATA'!$J$5:$J$498,$E146,'150 TS and Hurricane DATA'!$H$5:$H$498,DP$5,'150 TS and Hurricane DATA'!$K$5:$K$498,$F$139)</f>
        <v>0</v>
      </c>
      <c r="DQ146">
        <f>COUNTIFS('150 TS and Hurricane DATA'!$I$5:$I$498,$E$139,'150 TS and Hurricane DATA'!$J$5:$J$498,$E146,'150 TS and Hurricane DATA'!$H$5:$H$498,DQ$5,'150 TS and Hurricane DATA'!$K$5:$K$498,$F$139)</f>
        <v>0</v>
      </c>
      <c r="DR146">
        <f>COUNTIFS('150 TS and Hurricane DATA'!$I$5:$I$498,$E$139,'150 TS and Hurricane DATA'!$J$5:$J$498,$E146,'150 TS and Hurricane DATA'!$H$5:$H$498,DR$5,'150 TS and Hurricane DATA'!$K$5:$K$498,$F$139)</f>
        <v>0</v>
      </c>
      <c r="DS146">
        <f>COUNTIFS('150 TS and Hurricane DATA'!$I$5:$I$498,$E$139,'150 TS and Hurricane DATA'!$J$5:$J$498,$E146,'150 TS and Hurricane DATA'!$H$5:$H$498,DS$5,'150 TS and Hurricane DATA'!$K$5:$K$498,$F$139)</f>
        <v>0</v>
      </c>
      <c r="DT146">
        <f>COUNTIFS('150 TS and Hurricane DATA'!$I$5:$I$498,$E$139,'150 TS and Hurricane DATA'!$J$5:$J$498,$E146,'150 TS and Hurricane DATA'!$H$5:$H$498,DT$5,'150 TS and Hurricane DATA'!$K$5:$K$498,$F$139)</f>
        <v>0</v>
      </c>
      <c r="DU146">
        <f>COUNTIFS('150 TS and Hurricane DATA'!$I$5:$I$498,$E$139,'150 TS and Hurricane DATA'!$J$5:$J$498,$E146,'150 TS and Hurricane DATA'!$H$5:$H$498,DU$5,'150 TS and Hurricane DATA'!$K$5:$K$498,$F$139)</f>
        <v>0</v>
      </c>
      <c r="DV146">
        <f>COUNTIFS('150 TS and Hurricane DATA'!$I$5:$I$498,$E$139,'150 TS and Hurricane DATA'!$J$5:$J$498,$E146,'150 TS and Hurricane DATA'!$H$5:$H$498,DV$5,'150 TS and Hurricane DATA'!$K$5:$K$498,$F$139)</f>
        <v>0</v>
      </c>
      <c r="DW146">
        <f>COUNTIFS('150 TS and Hurricane DATA'!$I$5:$I$498,$E$139,'150 TS and Hurricane DATA'!$J$5:$J$498,$E146,'150 TS and Hurricane DATA'!$H$5:$H$498,DW$5,'150 TS and Hurricane DATA'!$K$5:$K$498,$F$139)</f>
        <v>0</v>
      </c>
      <c r="DX146">
        <f>COUNTIFS('150 TS and Hurricane DATA'!$I$5:$I$498,$E$139,'150 TS and Hurricane DATA'!$J$5:$J$498,$E146,'150 TS and Hurricane DATA'!$H$5:$H$498,DX$5,'150 TS and Hurricane DATA'!$K$5:$K$498,$F$139)</f>
        <v>0</v>
      </c>
      <c r="DY146">
        <f>COUNTIFS('150 TS and Hurricane DATA'!$I$5:$I$498,$E$139,'150 TS and Hurricane DATA'!$J$5:$J$498,$E146,'150 TS and Hurricane DATA'!$H$5:$H$498,DY$5,'150 TS and Hurricane DATA'!$K$5:$K$498,$F$139)</f>
        <v>0</v>
      </c>
      <c r="DZ146">
        <f>COUNTIFS('150 TS and Hurricane DATA'!$I$5:$I$498,$E$139,'150 TS and Hurricane DATA'!$J$5:$J$498,$E146,'150 TS and Hurricane DATA'!$H$5:$H$498,DZ$5,'150 TS and Hurricane DATA'!$K$5:$K$498,$F$139)</f>
        <v>0</v>
      </c>
      <c r="EA146">
        <f>COUNTIFS('150 TS and Hurricane DATA'!$I$5:$I$498,$E$139,'150 TS and Hurricane DATA'!$J$5:$J$498,$E146,'150 TS and Hurricane DATA'!$H$5:$H$498,EA$5,'150 TS and Hurricane DATA'!$K$5:$K$498,$F$139)</f>
        <v>0</v>
      </c>
      <c r="EB146">
        <f>COUNTIFS('150 TS and Hurricane DATA'!$I$5:$I$498,$E$139,'150 TS and Hurricane DATA'!$J$5:$J$498,$E146,'150 TS and Hurricane DATA'!$H$5:$H$498,EB$5,'150 TS and Hurricane DATA'!$K$5:$K$498,$F$139)</f>
        <v>0</v>
      </c>
      <c r="EC146">
        <f>COUNTIFS('150 TS and Hurricane DATA'!$I$5:$I$498,$E$139,'150 TS and Hurricane DATA'!$J$5:$J$498,$E146,'150 TS and Hurricane DATA'!$H$5:$H$498,EC$5,'150 TS and Hurricane DATA'!$K$5:$K$498,$F$139)</f>
        <v>0</v>
      </c>
      <c r="ED146">
        <f>COUNTIFS('150 TS and Hurricane DATA'!$I$5:$I$498,$E$139,'150 TS and Hurricane DATA'!$J$5:$J$498,$E146,'150 TS and Hurricane DATA'!$H$5:$H$498,ED$5,'150 TS and Hurricane DATA'!$K$5:$K$498,$F$139)</f>
        <v>0</v>
      </c>
      <c r="EE146">
        <f>COUNTIFS('150 TS and Hurricane DATA'!$I$5:$I$498,$E$139,'150 TS and Hurricane DATA'!$J$5:$J$498,$E146,'150 TS and Hurricane DATA'!$H$5:$H$498,EE$5,'150 TS and Hurricane DATA'!$K$5:$K$498,$F$139)</f>
        <v>0</v>
      </c>
      <c r="EF146">
        <f>COUNTIFS('150 TS and Hurricane DATA'!$I$5:$I$498,$E$139,'150 TS and Hurricane DATA'!$J$5:$J$498,$E146,'150 TS and Hurricane DATA'!$H$5:$H$498,EF$5,'150 TS and Hurricane DATA'!$K$5:$K$498,$F$139)</f>
        <v>0</v>
      </c>
      <c r="EG146">
        <f>COUNTIFS('150 TS and Hurricane DATA'!$I$5:$I$498,$E$139,'150 TS and Hurricane DATA'!$J$5:$J$498,$E146,'150 TS and Hurricane DATA'!$H$5:$H$498,EG$5,'150 TS and Hurricane DATA'!$K$5:$K$498,$F$139)</f>
        <v>0</v>
      </c>
      <c r="EH146">
        <f>COUNTIFS('150 TS and Hurricane DATA'!$I$5:$I$498,$E$139,'150 TS and Hurricane DATA'!$J$5:$J$498,$E146,'150 TS and Hurricane DATA'!$H$5:$H$498,EH$5,'150 TS and Hurricane DATA'!$K$5:$K$498,$F$139)</f>
        <v>0</v>
      </c>
      <c r="EI146">
        <f>COUNTIFS('150 TS and Hurricane DATA'!$I$5:$I$498,$E$139,'150 TS and Hurricane DATA'!$J$5:$J$498,$E146,'150 TS and Hurricane DATA'!$H$5:$H$498,EI$5,'150 TS and Hurricane DATA'!$K$5:$K$498,$F$139)</f>
        <v>0</v>
      </c>
      <c r="EJ146">
        <f>COUNTIFS('150 TS and Hurricane DATA'!$I$5:$I$498,$E$139,'150 TS and Hurricane DATA'!$J$5:$J$498,$E146,'150 TS and Hurricane DATA'!$H$5:$H$498,EJ$5,'150 TS and Hurricane DATA'!$K$5:$K$498,$F$139)</f>
        <v>0</v>
      </c>
      <c r="EK146">
        <f>COUNTIFS('150 TS and Hurricane DATA'!$I$5:$I$498,$E$139,'150 TS and Hurricane DATA'!$J$5:$J$498,$E146,'150 TS and Hurricane DATA'!$H$5:$H$498,EK$5,'150 TS and Hurricane DATA'!$K$5:$K$498,$F$139)</f>
        <v>0</v>
      </c>
      <c r="EL146">
        <f>COUNTIFS('150 TS and Hurricane DATA'!$I$5:$I$498,$E$139,'150 TS and Hurricane DATA'!$J$5:$J$498,$E146,'150 TS and Hurricane DATA'!$H$5:$H$498,EL$5,'150 TS and Hurricane DATA'!$K$5:$K$498,$F$139)</f>
        <v>0</v>
      </c>
      <c r="EM146">
        <f>COUNTIFS('150 TS and Hurricane DATA'!$I$5:$I$498,$E$139,'150 TS and Hurricane DATA'!$J$5:$J$498,$E146,'150 TS and Hurricane DATA'!$H$5:$H$498,EM$5,'150 TS and Hurricane DATA'!$K$5:$K$498,$F$139)</f>
        <v>0</v>
      </c>
      <c r="EN146">
        <f>COUNTIFS('150 TS and Hurricane DATA'!$I$5:$I$498,$E$139,'150 TS and Hurricane DATA'!$J$5:$J$498,$E146,'150 TS and Hurricane DATA'!$H$5:$H$498,EN$5,'150 TS and Hurricane DATA'!$K$5:$K$498,$F$139)</f>
        <v>0</v>
      </c>
      <c r="EO146">
        <f>COUNTIFS('150 TS and Hurricane DATA'!$I$5:$I$498,$E$139,'150 TS and Hurricane DATA'!$J$5:$J$498,$E146,'150 TS and Hurricane DATA'!$H$5:$H$498,EO$5,'150 TS and Hurricane DATA'!$K$5:$K$498,$F$139)</f>
        <v>0</v>
      </c>
      <c r="EP146">
        <f>COUNTIFS('150 TS and Hurricane DATA'!$I$5:$I$498,$E$139,'150 TS and Hurricane DATA'!$J$5:$J$498,$E146,'150 TS and Hurricane DATA'!$H$5:$H$498,EP$5,'150 TS and Hurricane DATA'!$K$5:$K$498,$F$139)</f>
        <v>0</v>
      </c>
      <c r="EQ146">
        <f>COUNTIFS('150 TS and Hurricane DATA'!$I$5:$I$498,$E$139,'150 TS and Hurricane DATA'!$J$5:$J$498,$E146,'150 TS and Hurricane DATA'!$H$5:$H$498,EQ$5,'150 TS and Hurricane DATA'!$K$5:$K$498,$F$139)</f>
        <v>0</v>
      </c>
      <c r="ER146">
        <f>COUNTIFS('150 TS and Hurricane DATA'!$I$5:$I$498,$E$139,'150 TS and Hurricane DATA'!$J$5:$J$498,$E146,'150 TS and Hurricane DATA'!$H$5:$H$498,ER$5,'150 TS and Hurricane DATA'!$K$5:$K$498,$F$139)</f>
        <v>0</v>
      </c>
      <c r="ES146">
        <f>COUNTIFS('150 TS and Hurricane DATA'!$I$5:$I$498,$E$139,'150 TS and Hurricane DATA'!$J$5:$J$498,$E146,'150 TS and Hurricane DATA'!$H$5:$H$498,ES$5,'150 TS and Hurricane DATA'!$K$5:$K$498,$F$139)</f>
        <v>0</v>
      </c>
      <c r="ET146">
        <f>COUNTIFS('150 TS and Hurricane DATA'!$I$5:$I$498,$E$139,'150 TS and Hurricane DATA'!$J$5:$J$498,$E146,'150 TS and Hurricane DATA'!$H$5:$H$498,ET$5,'150 TS and Hurricane DATA'!$K$5:$K$498,$F$139)</f>
        <v>0</v>
      </c>
      <c r="EU146">
        <f>COUNTIFS('150 TS and Hurricane DATA'!$I$5:$I$498,$E$139,'150 TS and Hurricane DATA'!$J$5:$J$498,$E146,'150 TS and Hurricane DATA'!$H$5:$H$498,EU$5,'150 TS and Hurricane DATA'!$K$5:$K$498,$F$139)</f>
        <v>0</v>
      </c>
      <c r="EV146">
        <f>COUNTIFS('150 TS and Hurricane DATA'!$I$5:$I$498,$E$139,'150 TS and Hurricane DATA'!$J$5:$J$498,$E146,'150 TS and Hurricane DATA'!$H$5:$H$498,EV$5,'150 TS and Hurricane DATA'!$K$5:$K$498,$F$139)</f>
        <v>0</v>
      </c>
      <c r="EW146">
        <f>COUNTIFS('150 TS and Hurricane DATA'!$I$5:$I$498,$E$139,'150 TS and Hurricane DATA'!$J$5:$J$498,$E146,'150 TS and Hurricane DATA'!$H$5:$H$498,EW$5,'150 TS and Hurricane DATA'!$K$5:$K$498,$F$139)</f>
        <v>0</v>
      </c>
      <c r="EX146">
        <f>COUNTIFS('150 TS and Hurricane DATA'!$I$5:$I$498,$E$139,'150 TS and Hurricane DATA'!$J$5:$J$498,$E146,'150 TS and Hurricane DATA'!$H$5:$H$498,EX$5,'150 TS and Hurricane DATA'!$K$5:$K$498,$F$139)</f>
        <v>0</v>
      </c>
      <c r="EY146">
        <f>COUNTIFS('150 TS and Hurricane DATA'!$I$5:$I$498,$E$139,'150 TS and Hurricane DATA'!$J$5:$J$498,$E146,'150 TS and Hurricane DATA'!$H$5:$H$498,EY$5,'150 TS and Hurricane DATA'!$K$5:$K$498,$F$139)</f>
        <v>0</v>
      </c>
      <c r="EZ146">
        <f>COUNTIFS('150 TS and Hurricane DATA'!$I$5:$I$498,$E$139,'150 TS and Hurricane DATA'!$J$5:$J$498,$E146,'150 TS and Hurricane DATA'!$H$5:$H$498,EZ$5,'150 TS and Hurricane DATA'!$K$5:$K$498,$F$139)</f>
        <v>0</v>
      </c>
      <c r="FA146">
        <f>COUNTIFS('150 TS and Hurricane DATA'!$I$5:$I$498,$E$139,'150 TS and Hurricane DATA'!$J$5:$J$498,$E146,'150 TS and Hurricane DATA'!$H$5:$H$498,FA$5,'150 TS and Hurricane DATA'!$K$5:$K$498,$F$139)</f>
        <v>0</v>
      </c>
      <c r="FB146">
        <f>COUNTIFS('150 TS and Hurricane DATA'!$I$5:$I$498,$E$139,'150 TS and Hurricane DATA'!$J$5:$J$498,$E146,'150 TS and Hurricane DATA'!$H$5:$H$498,FB$5,'150 TS and Hurricane DATA'!$K$5:$K$498,$F$139)</f>
        <v>0</v>
      </c>
      <c r="FC146">
        <f>COUNTIFS('150 TS and Hurricane DATA'!$I$5:$I$498,$E$139,'150 TS and Hurricane DATA'!$J$5:$J$498,$E146,'150 TS and Hurricane DATA'!$H$5:$H$498,FC$5,'150 TS and Hurricane DATA'!$K$5:$K$498,$F$139)</f>
        <v>0</v>
      </c>
      <c r="FD146">
        <f>COUNTIFS('150 TS and Hurricane DATA'!$I$5:$I$498,$E$139,'150 TS and Hurricane DATA'!$J$5:$J$498,$E146,'150 TS and Hurricane DATA'!$H$5:$H$498,FD$5,'150 TS and Hurricane DATA'!$K$5:$K$498,$F$139)</f>
        <v>0</v>
      </c>
      <c r="FE146">
        <f>COUNTIFS('150 TS and Hurricane DATA'!$I$5:$I$498,$E$139,'150 TS and Hurricane DATA'!$J$5:$J$498,$E146,'150 TS and Hurricane DATA'!$H$5:$H$498,FE$5,'150 TS and Hurricane DATA'!$K$5:$K$498,$F$139)</f>
        <v>0</v>
      </c>
      <c r="FF146">
        <f>COUNTIFS('150 TS and Hurricane DATA'!$I$5:$I$498,$E$139,'150 TS and Hurricane DATA'!$J$5:$J$498,$E146,'150 TS and Hurricane DATA'!$H$5:$H$498,FF$5,'150 TS and Hurricane DATA'!$K$5:$K$498,$F$139)</f>
        <v>0</v>
      </c>
      <c r="FG146">
        <f>COUNTIFS('150 TS and Hurricane DATA'!$I$5:$I$498,$E$139,'150 TS and Hurricane DATA'!$J$5:$J$498,$E146,'150 TS and Hurricane DATA'!$H$5:$H$498,FG$5,'150 TS and Hurricane DATA'!$K$5:$K$498,$F$139)</f>
        <v>0</v>
      </c>
      <c r="FH146">
        <f>COUNTIFS('150 TS and Hurricane DATA'!$I$5:$I$498,$E$139,'150 TS and Hurricane DATA'!$J$5:$J$498,$E146,'150 TS and Hurricane DATA'!$H$5:$H$498,FH$5,'150 TS and Hurricane DATA'!$K$5:$K$498,$F$139)</f>
        <v>0</v>
      </c>
      <c r="FI146">
        <f>COUNTIFS('150 TS and Hurricane DATA'!$I$5:$I$498,$E$139,'150 TS and Hurricane DATA'!$J$5:$J$498,$E146,'150 TS and Hurricane DATA'!$H$5:$H$498,FI$5,'150 TS and Hurricane DATA'!$K$5:$K$498,$F$139)</f>
        <v>0</v>
      </c>
      <c r="FJ146">
        <f>COUNTIFS('150 TS and Hurricane DATA'!$I$5:$I$498,$E$139,'150 TS and Hurricane DATA'!$J$5:$J$498,$E146,'150 TS and Hurricane DATA'!$H$5:$H$498,FJ$5,'150 TS and Hurricane DATA'!$K$5:$K$498,$F$139)</f>
        <v>0</v>
      </c>
      <c r="FK146">
        <f>COUNTIFS('150 TS and Hurricane DATA'!$I$5:$I$498,$E$139,'150 TS and Hurricane DATA'!$J$5:$J$498,$E146,'150 TS and Hurricane DATA'!$H$5:$H$498,FK$5,'150 TS and Hurricane DATA'!$K$5:$K$498,$F$139)</f>
        <v>0</v>
      </c>
      <c r="FL146">
        <f>COUNTIFS('150 TS and Hurricane DATA'!$I$5:$I$498,$E$139,'150 TS and Hurricane DATA'!$J$5:$J$498,$E146,'150 TS and Hurricane DATA'!$H$5:$H$498,FL$5,'150 TS and Hurricane DATA'!$K$5:$K$498,$F$139)</f>
        <v>0</v>
      </c>
      <c r="FM146">
        <f>COUNTIFS('150 TS and Hurricane DATA'!$I$5:$I$498,$E$139,'150 TS and Hurricane DATA'!$J$5:$J$498,$E146,'150 TS and Hurricane DATA'!$H$5:$H$498,FM$5,'150 TS and Hurricane DATA'!$K$5:$K$498,$F$139)</f>
        <v>0</v>
      </c>
      <c r="FN146">
        <f>COUNTIFS('150 TS and Hurricane DATA'!$I$5:$I$498,$E$139,'150 TS and Hurricane DATA'!$J$5:$J$498,$E146,'150 TS and Hurricane DATA'!$H$5:$H$498,FN$5,'150 TS and Hurricane DATA'!$K$5:$K$498,$F$139)</f>
        <v>0</v>
      </c>
      <c r="FO146">
        <f>COUNTIFS('150 TS and Hurricane DATA'!$I$5:$I$498,$E$139,'150 TS and Hurricane DATA'!$J$5:$J$498,$E146,'150 TS and Hurricane DATA'!$H$5:$H$498,FO$5,'150 TS and Hurricane DATA'!$K$5:$K$498,$F$139)</f>
        <v>0</v>
      </c>
      <c r="FP146">
        <f>COUNTIFS('150 TS and Hurricane DATA'!$I$5:$I$498,$E$139,'150 TS and Hurricane DATA'!$J$5:$J$498,$E146,'150 TS and Hurricane DATA'!$H$5:$H$498,FP$5,'150 TS and Hurricane DATA'!$K$5:$K$498,$F$139)</f>
        <v>0</v>
      </c>
      <c r="FQ146">
        <f>COUNTIFS('150 TS and Hurricane DATA'!$I$5:$I$498,$E$139,'150 TS and Hurricane DATA'!$J$5:$J$498,$E146,'150 TS and Hurricane DATA'!$H$5:$H$498,FQ$5,'150 TS and Hurricane DATA'!$K$5:$K$498,$F$139)</f>
        <v>0</v>
      </c>
      <c r="FR146">
        <f>COUNTIFS('150 TS and Hurricane DATA'!$I$5:$I$498,$E$139,'150 TS and Hurricane DATA'!$J$5:$J$498,$E146,'150 TS and Hurricane DATA'!$H$5:$H$498,FR$5,'150 TS and Hurricane DATA'!$K$5:$K$498,$F$139)</f>
        <v>0</v>
      </c>
      <c r="FS146">
        <f>COUNTIFS('150 TS and Hurricane DATA'!$I$5:$I$498,$E$139,'150 TS and Hurricane DATA'!$J$5:$J$498,$E146,'150 TS and Hurricane DATA'!$H$5:$H$498,FS$5,'150 TS and Hurricane DATA'!$K$5:$K$498,$F$139)</f>
        <v>0</v>
      </c>
      <c r="FT146">
        <f>COUNTIFS('150 TS and Hurricane DATA'!$I$5:$I$498,$E$139,'150 TS and Hurricane DATA'!$J$5:$J$498,$E146,'150 TS and Hurricane DATA'!$H$5:$H$498,FT$5,'150 TS and Hurricane DATA'!$K$5:$K$498,$F$139)</f>
        <v>0</v>
      </c>
      <c r="FV146">
        <f t="shared" si="302"/>
        <v>0</v>
      </c>
    </row>
    <row r="147" spans="2:183">
      <c r="B147" s="99"/>
      <c r="D147" s="27" t="s">
        <v>33</v>
      </c>
      <c r="E147" s="161" t="s">
        <v>33</v>
      </c>
      <c r="F147">
        <f>COUNTIFS('150 TS and Hurricane DATA'!$I$5:$I$498,$E$139,'150 TS and Hurricane DATA'!$J$5:$J$498,$E147,'150 TS and Hurricane DATA'!$H$5:$H$498,F$5,'150 TS and Hurricane DATA'!$K$5:$K$498,$F$139)</f>
        <v>0</v>
      </c>
      <c r="G147">
        <f>COUNTIFS('150 TS and Hurricane DATA'!$I$5:$I$498,$E$139,'150 TS and Hurricane DATA'!$J$5:$J$498,$E147,'150 TS and Hurricane DATA'!$H$5:$H$498,G$5,'150 TS and Hurricane DATA'!$K$5:$K$498,$F$139)</f>
        <v>0</v>
      </c>
      <c r="H147">
        <f>COUNTIFS('150 TS and Hurricane DATA'!$I$5:$I$498,$E$139,'150 TS and Hurricane DATA'!$J$5:$J$498,$E147,'150 TS and Hurricane DATA'!$H$5:$H$498,H$5,'150 TS and Hurricane DATA'!$K$5:$K$498,$F$139)</f>
        <v>0</v>
      </c>
      <c r="I147">
        <f>COUNTIFS('150 TS and Hurricane DATA'!$I$5:$I$498,$E$139,'150 TS and Hurricane DATA'!$J$5:$J$498,$E147,'150 TS and Hurricane DATA'!$H$5:$H$498,I$5,'150 TS and Hurricane DATA'!$K$5:$K$498,$F$139)</f>
        <v>0</v>
      </c>
      <c r="J147">
        <f>COUNTIFS('150 TS and Hurricane DATA'!$I$5:$I$498,$E$139,'150 TS and Hurricane DATA'!$J$5:$J$498,$E147,'150 TS and Hurricane DATA'!$H$5:$H$498,J$5,'150 TS and Hurricane DATA'!$K$5:$K$498,$F$139)</f>
        <v>0</v>
      </c>
      <c r="K147">
        <f>COUNTIFS('150 TS and Hurricane DATA'!$I$5:$I$498,$E$139,'150 TS and Hurricane DATA'!$J$5:$J$498,$E147,'150 TS and Hurricane DATA'!$H$5:$H$498,K$5,'150 TS and Hurricane DATA'!$K$5:$K$498,$F$139)</f>
        <v>0</v>
      </c>
      <c r="L147">
        <f>COUNTIFS('150 TS and Hurricane DATA'!$I$5:$I$498,$E$139,'150 TS and Hurricane DATA'!$J$5:$J$498,$E147,'150 TS and Hurricane DATA'!$H$5:$H$498,L$5,'150 TS and Hurricane DATA'!$K$5:$K$498,$F$139)</f>
        <v>0</v>
      </c>
      <c r="M147">
        <f>COUNTIFS('150 TS and Hurricane DATA'!$I$5:$I$498,$E$139,'150 TS and Hurricane DATA'!$J$5:$J$498,$E147,'150 TS and Hurricane DATA'!$H$5:$H$498,M$5,'150 TS and Hurricane DATA'!$K$5:$K$498,$F$139)</f>
        <v>0</v>
      </c>
      <c r="N147">
        <f>COUNTIFS('150 TS and Hurricane DATA'!$I$5:$I$498,$E$139,'150 TS and Hurricane DATA'!$J$5:$J$498,$E147,'150 TS and Hurricane DATA'!$H$5:$H$498,N$5,'150 TS and Hurricane DATA'!$K$5:$K$498,$F$139)</f>
        <v>0</v>
      </c>
      <c r="O147">
        <f>COUNTIFS('150 TS and Hurricane DATA'!$I$5:$I$498,$E$139,'150 TS and Hurricane DATA'!$J$5:$J$498,$E147,'150 TS and Hurricane DATA'!$H$5:$H$498,O$5,'150 TS and Hurricane DATA'!$K$5:$K$498,$F$139)</f>
        <v>0</v>
      </c>
      <c r="P147">
        <f>COUNTIFS('150 TS and Hurricane DATA'!$I$5:$I$498,$E$139,'150 TS and Hurricane DATA'!$J$5:$J$498,$E147,'150 TS and Hurricane DATA'!$H$5:$H$498,P$5,'150 TS and Hurricane DATA'!$K$5:$K$498,$F$139)</f>
        <v>0</v>
      </c>
      <c r="Q147">
        <f>COUNTIFS('150 TS and Hurricane DATA'!$I$5:$I$498,$E$139,'150 TS and Hurricane DATA'!$J$5:$J$498,$E147,'150 TS and Hurricane DATA'!$H$5:$H$498,Q$5,'150 TS and Hurricane DATA'!$K$5:$K$498,$F$139)</f>
        <v>0</v>
      </c>
      <c r="R147">
        <f>COUNTIFS('150 TS and Hurricane DATA'!$I$5:$I$498,$E$139,'150 TS and Hurricane DATA'!$J$5:$J$498,$E147,'150 TS and Hurricane DATA'!$H$5:$H$498,R$5,'150 TS and Hurricane DATA'!$K$5:$K$498,$F$139)</f>
        <v>0</v>
      </c>
      <c r="S147">
        <f>COUNTIFS('150 TS and Hurricane DATA'!$I$5:$I$498,$E$139,'150 TS and Hurricane DATA'!$J$5:$J$498,$E147,'150 TS and Hurricane DATA'!$H$5:$H$498,S$5,'150 TS and Hurricane DATA'!$K$5:$K$498,$F$139)</f>
        <v>0</v>
      </c>
      <c r="T147">
        <f>COUNTIFS('150 TS and Hurricane DATA'!$I$5:$I$498,$E$139,'150 TS and Hurricane DATA'!$J$5:$J$498,$E147,'150 TS and Hurricane DATA'!$H$5:$H$498,T$5,'150 TS and Hurricane DATA'!$K$5:$K$498,$F$139)</f>
        <v>0</v>
      </c>
      <c r="U147">
        <f>COUNTIFS('150 TS and Hurricane DATA'!$I$5:$I$498,$E$139,'150 TS and Hurricane DATA'!$J$5:$J$498,$E147,'150 TS and Hurricane DATA'!$H$5:$H$498,U$5,'150 TS and Hurricane DATA'!$K$5:$K$498,$F$139)</f>
        <v>0</v>
      </c>
      <c r="V147">
        <f>COUNTIFS('150 TS and Hurricane DATA'!$I$5:$I$498,$E$139,'150 TS and Hurricane DATA'!$J$5:$J$498,$E147,'150 TS and Hurricane DATA'!$H$5:$H$498,V$5,'150 TS and Hurricane DATA'!$K$5:$K$498,$F$139)</f>
        <v>0</v>
      </c>
      <c r="W147">
        <f>COUNTIFS('150 TS and Hurricane DATA'!$I$5:$I$498,$E$139,'150 TS and Hurricane DATA'!$J$5:$J$498,$E147,'150 TS and Hurricane DATA'!$H$5:$H$498,W$5,'150 TS and Hurricane DATA'!$K$5:$K$498,$F$139)</f>
        <v>0</v>
      </c>
      <c r="X147">
        <f>COUNTIFS('150 TS and Hurricane DATA'!$I$5:$I$498,$E$139,'150 TS and Hurricane DATA'!$J$5:$J$498,$E147,'150 TS and Hurricane DATA'!$H$5:$H$498,X$5,'150 TS and Hurricane DATA'!$K$5:$K$498,$F$139)</f>
        <v>0</v>
      </c>
      <c r="Y147">
        <f>COUNTIFS('150 TS and Hurricane DATA'!$I$5:$I$498,$E$139,'150 TS and Hurricane DATA'!$J$5:$J$498,$E147,'150 TS and Hurricane DATA'!$H$5:$H$498,Y$5,'150 TS and Hurricane DATA'!$K$5:$K$498,$F$139)</f>
        <v>0</v>
      </c>
      <c r="Z147">
        <f>COUNTIFS('150 TS and Hurricane DATA'!$I$5:$I$498,$E$139,'150 TS and Hurricane DATA'!$J$5:$J$498,$E147,'150 TS and Hurricane DATA'!$H$5:$H$498,Z$5,'150 TS and Hurricane DATA'!$K$5:$K$498,$F$139)</f>
        <v>0</v>
      </c>
      <c r="AA147">
        <f>COUNTIFS('150 TS and Hurricane DATA'!$I$5:$I$498,$E$139,'150 TS and Hurricane DATA'!$J$5:$J$498,$E147,'150 TS and Hurricane DATA'!$H$5:$H$498,AA$5,'150 TS and Hurricane DATA'!$K$5:$K$498,$F$139)</f>
        <v>0</v>
      </c>
      <c r="AB147">
        <f>COUNTIFS('150 TS and Hurricane DATA'!$I$5:$I$498,$E$139,'150 TS and Hurricane DATA'!$J$5:$J$498,$E147,'150 TS and Hurricane DATA'!$H$5:$H$498,AB$5,'150 TS and Hurricane DATA'!$K$5:$K$498,$F$139)</f>
        <v>0</v>
      </c>
      <c r="AC147">
        <f>COUNTIFS('150 TS and Hurricane DATA'!$I$5:$I$498,$E$139,'150 TS and Hurricane DATA'!$J$5:$J$498,$E147,'150 TS and Hurricane DATA'!$H$5:$H$498,AC$5,'150 TS and Hurricane DATA'!$K$5:$K$498,$F$139)</f>
        <v>0</v>
      </c>
      <c r="AD147">
        <f>COUNTIFS('150 TS and Hurricane DATA'!$I$5:$I$498,$E$139,'150 TS and Hurricane DATA'!$J$5:$J$498,$E147,'150 TS and Hurricane DATA'!$H$5:$H$498,AD$5,'150 TS and Hurricane DATA'!$K$5:$K$498,$F$139)</f>
        <v>0</v>
      </c>
      <c r="AE147">
        <f>COUNTIFS('150 TS and Hurricane DATA'!$I$5:$I$498,$E$139,'150 TS and Hurricane DATA'!$J$5:$J$498,$E147,'150 TS and Hurricane DATA'!$H$5:$H$498,AE$5,'150 TS and Hurricane DATA'!$K$5:$K$498,$F$139)</f>
        <v>0</v>
      </c>
      <c r="AF147">
        <f>COUNTIFS('150 TS and Hurricane DATA'!$I$5:$I$498,$E$139,'150 TS and Hurricane DATA'!$J$5:$J$498,$E147,'150 TS and Hurricane DATA'!$H$5:$H$498,AF$5,'150 TS and Hurricane DATA'!$K$5:$K$498,$F$139)</f>
        <v>0</v>
      </c>
      <c r="AG147">
        <f>COUNTIFS('150 TS and Hurricane DATA'!$I$5:$I$498,$E$139,'150 TS and Hurricane DATA'!$J$5:$J$498,$E147,'150 TS and Hurricane DATA'!$H$5:$H$498,AG$5,'150 TS and Hurricane DATA'!$K$5:$K$498,$F$139)</f>
        <v>0</v>
      </c>
      <c r="AH147">
        <f>COUNTIFS('150 TS and Hurricane DATA'!$I$5:$I$498,$E$139,'150 TS and Hurricane DATA'!$J$5:$J$498,$E147,'150 TS and Hurricane DATA'!$H$5:$H$498,AH$5,'150 TS and Hurricane DATA'!$K$5:$K$498,$F$139)</f>
        <v>0</v>
      </c>
      <c r="AI147">
        <f>COUNTIFS('150 TS and Hurricane DATA'!$I$5:$I$498,$E$139,'150 TS and Hurricane DATA'!$J$5:$J$498,$E147,'150 TS and Hurricane DATA'!$H$5:$H$498,AI$5,'150 TS and Hurricane DATA'!$K$5:$K$498,$F$139)</f>
        <v>0</v>
      </c>
      <c r="AJ147">
        <f>COUNTIFS('150 TS and Hurricane DATA'!$I$5:$I$498,$E$139,'150 TS and Hurricane DATA'!$J$5:$J$498,$E147,'150 TS and Hurricane DATA'!$H$5:$H$498,AJ$5,'150 TS and Hurricane DATA'!$K$5:$K$498,$F$139)</f>
        <v>0</v>
      </c>
      <c r="AK147">
        <f>COUNTIFS('150 TS and Hurricane DATA'!$I$5:$I$498,$E$139,'150 TS and Hurricane DATA'!$J$5:$J$498,$E147,'150 TS and Hurricane DATA'!$H$5:$H$498,AK$5,'150 TS and Hurricane DATA'!$K$5:$K$498,$F$139)</f>
        <v>0</v>
      </c>
      <c r="AL147">
        <f>COUNTIFS('150 TS and Hurricane DATA'!$I$5:$I$498,$E$139,'150 TS and Hurricane DATA'!$J$5:$J$498,$E147,'150 TS and Hurricane DATA'!$H$5:$H$498,AL$5,'150 TS and Hurricane DATA'!$K$5:$K$498,$F$139)</f>
        <v>0</v>
      </c>
      <c r="AM147">
        <f>COUNTIFS('150 TS and Hurricane DATA'!$I$5:$I$498,$E$139,'150 TS and Hurricane DATA'!$J$5:$J$498,$E147,'150 TS and Hurricane DATA'!$H$5:$H$498,AM$5,'150 TS and Hurricane DATA'!$K$5:$K$498,$F$139)</f>
        <v>0</v>
      </c>
      <c r="AN147">
        <f>COUNTIFS('150 TS and Hurricane DATA'!$I$5:$I$498,$E$139,'150 TS and Hurricane DATA'!$J$5:$J$498,$E147,'150 TS and Hurricane DATA'!$H$5:$H$498,AN$5,'150 TS and Hurricane DATA'!$K$5:$K$498,$F$139)</f>
        <v>0</v>
      </c>
      <c r="AO147">
        <f>COUNTIFS('150 TS and Hurricane DATA'!$I$5:$I$498,$E$139,'150 TS and Hurricane DATA'!$J$5:$J$498,$E147,'150 TS and Hurricane DATA'!$H$5:$H$498,AO$5,'150 TS and Hurricane DATA'!$K$5:$K$498,$F$139)</f>
        <v>0</v>
      </c>
      <c r="AP147">
        <f>COUNTIFS('150 TS and Hurricane DATA'!$I$5:$I$498,$E$139,'150 TS and Hurricane DATA'!$J$5:$J$498,$E147,'150 TS and Hurricane DATA'!$H$5:$H$498,AP$5,'150 TS and Hurricane DATA'!$K$5:$K$498,$F$139)</f>
        <v>0</v>
      </c>
      <c r="AQ147">
        <f>COUNTIFS('150 TS and Hurricane DATA'!$I$5:$I$498,$E$139,'150 TS and Hurricane DATA'!$J$5:$J$498,$E147,'150 TS and Hurricane DATA'!$H$5:$H$498,AQ$5,'150 TS and Hurricane DATA'!$K$5:$K$498,$F$139)</f>
        <v>0</v>
      </c>
      <c r="AR147">
        <f>COUNTIFS('150 TS and Hurricane DATA'!$I$5:$I$498,$E$139,'150 TS and Hurricane DATA'!$J$5:$J$498,$E147,'150 TS and Hurricane DATA'!$H$5:$H$498,AR$5,'150 TS and Hurricane DATA'!$K$5:$K$498,$F$139)</f>
        <v>0</v>
      </c>
      <c r="AS147">
        <f>COUNTIFS('150 TS and Hurricane DATA'!$I$5:$I$498,$E$139,'150 TS and Hurricane DATA'!$J$5:$J$498,$E147,'150 TS and Hurricane DATA'!$H$5:$H$498,AS$5,'150 TS and Hurricane DATA'!$K$5:$K$498,$F$139)</f>
        <v>0</v>
      </c>
      <c r="AT147">
        <f>COUNTIFS('150 TS and Hurricane DATA'!$I$5:$I$498,$E$139,'150 TS and Hurricane DATA'!$J$5:$J$498,$E147,'150 TS and Hurricane DATA'!$H$5:$H$498,AT$5,'150 TS and Hurricane DATA'!$K$5:$K$498,$F$139)</f>
        <v>0</v>
      </c>
      <c r="AU147">
        <f>COUNTIFS('150 TS and Hurricane DATA'!$I$5:$I$498,$E$139,'150 TS and Hurricane DATA'!$J$5:$J$498,$E147,'150 TS and Hurricane DATA'!$H$5:$H$498,AU$5,'150 TS and Hurricane DATA'!$K$5:$K$498,$F$139)</f>
        <v>0</v>
      </c>
      <c r="AV147">
        <f>COUNTIFS('150 TS and Hurricane DATA'!$I$5:$I$498,$E$139,'150 TS and Hurricane DATA'!$J$5:$J$498,$E147,'150 TS and Hurricane DATA'!$H$5:$H$498,AV$5,'150 TS and Hurricane DATA'!$K$5:$K$498,$F$139)</f>
        <v>0</v>
      </c>
      <c r="AW147">
        <f>COUNTIFS('150 TS and Hurricane DATA'!$I$5:$I$498,$E$139,'150 TS and Hurricane DATA'!$J$5:$J$498,$E147,'150 TS and Hurricane DATA'!$H$5:$H$498,AW$5,'150 TS and Hurricane DATA'!$K$5:$K$498,$F$139)</f>
        <v>0</v>
      </c>
      <c r="AX147">
        <f>COUNTIFS('150 TS and Hurricane DATA'!$I$5:$I$498,$E$139,'150 TS and Hurricane DATA'!$J$5:$J$498,$E147,'150 TS and Hurricane DATA'!$H$5:$H$498,AX$5,'150 TS and Hurricane DATA'!$K$5:$K$498,$F$139)</f>
        <v>0</v>
      </c>
      <c r="AY147">
        <f>COUNTIFS('150 TS and Hurricane DATA'!$I$5:$I$498,$E$139,'150 TS and Hurricane DATA'!$J$5:$J$498,$E147,'150 TS and Hurricane DATA'!$H$5:$H$498,AY$5,'150 TS and Hurricane DATA'!$K$5:$K$498,$F$139)</f>
        <v>0</v>
      </c>
      <c r="AZ147">
        <f>COUNTIFS('150 TS and Hurricane DATA'!$I$5:$I$498,$E$139,'150 TS and Hurricane DATA'!$J$5:$J$498,$E147,'150 TS and Hurricane DATA'!$H$5:$H$498,AZ$5,'150 TS and Hurricane DATA'!$K$5:$K$498,$F$139)</f>
        <v>0</v>
      </c>
      <c r="BA147">
        <f>COUNTIFS('150 TS and Hurricane DATA'!$I$5:$I$498,$E$139,'150 TS and Hurricane DATA'!$J$5:$J$498,$E147,'150 TS and Hurricane DATA'!$H$5:$H$498,BA$5,'150 TS and Hurricane DATA'!$K$5:$K$498,$F$139)</f>
        <v>0</v>
      </c>
      <c r="BB147">
        <f>COUNTIFS('150 TS and Hurricane DATA'!$I$5:$I$498,$E$139,'150 TS and Hurricane DATA'!$J$5:$J$498,$E147,'150 TS and Hurricane DATA'!$H$5:$H$498,BB$5,'150 TS and Hurricane DATA'!$K$5:$K$498,$F$139)</f>
        <v>0</v>
      </c>
      <c r="BC147">
        <f>COUNTIFS('150 TS and Hurricane DATA'!$I$5:$I$498,$E$139,'150 TS and Hurricane DATA'!$J$5:$J$498,$E147,'150 TS and Hurricane DATA'!$H$5:$H$498,BC$5,'150 TS and Hurricane DATA'!$K$5:$K$498,$F$139)</f>
        <v>0</v>
      </c>
      <c r="BD147">
        <f>COUNTIFS('150 TS and Hurricane DATA'!$I$5:$I$498,$E$139,'150 TS and Hurricane DATA'!$J$5:$J$498,$E147,'150 TS and Hurricane DATA'!$H$5:$H$498,BD$5,'150 TS and Hurricane DATA'!$K$5:$K$498,$F$139)</f>
        <v>0</v>
      </c>
      <c r="BE147">
        <f>COUNTIFS('150 TS and Hurricane DATA'!$I$5:$I$498,$E$139,'150 TS and Hurricane DATA'!$J$5:$J$498,$E147,'150 TS and Hurricane DATA'!$H$5:$H$498,BE$5,'150 TS and Hurricane DATA'!$K$5:$K$498,$F$139)</f>
        <v>0</v>
      </c>
      <c r="BF147">
        <f>COUNTIFS('150 TS and Hurricane DATA'!$I$5:$I$498,$E$139,'150 TS and Hurricane DATA'!$J$5:$J$498,$E147,'150 TS and Hurricane DATA'!$H$5:$H$498,BF$5,'150 TS and Hurricane DATA'!$K$5:$K$498,$F$139)</f>
        <v>0</v>
      </c>
      <c r="BG147">
        <f>COUNTIFS('150 TS and Hurricane DATA'!$I$5:$I$498,$E$139,'150 TS and Hurricane DATA'!$J$5:$J$498,$E147,'150 TS and Hurricane DATA'!$H$5:$H$498,BG$5,'150 TS and Hurricane DATA'!$K$5:$K$498,$F$139)</f>
        <v>0</v>
      </c>
      <c r="BH147">
        <f>COUNTIFS('150 TS and Hurricane DATA'!$I$5:$I$498,$E$139,'150 TS and Hurricane DATA'!$J$5:$J$498,$E147,'150 TS and Hurricane DATA'!$H$5:$H$498,BH$5,'150 TS and Hurricane DATA'!$K$5:$K$498,$F$139)</f>
        <v>0</v>
      </c>
      <c r="BI147">
        <f>COUNTIFS('150 TS and Hurricane DATA'!$I$5:$I$498,$E$139,'150 TS and Hurricane DATA'!$J$5:$J$498,$E147,'150 TS and Hurricane DATA'!$H$5:$H$498,BI$5,'150 TS and Hurricane DATA'!$K$5:$K$498,$F$139)</f>
        <v>0</v>
      </c>
      <c r="BJ147">
        <f>COUNTIFS('150 TS and Hurricane DATA'!$I$5:$I$498,$E$139,'150 TS and Hurricane DATA'!$J$5:$J$498,$E147,'150 TS and Hurricane DATA'!$H$5:$H$498,BJ$5,'150 TS and Hurricane DATA'!$K$5:$K$498,$F$139)</f>
        <v>0</v>
      </c>
      <c r="BK147">
        <f>COUNTIFS('150 TS and Hurricane DATA'!$I$5:$I$498,$E$139,'150 TS and Hurricane DATA'!$J$5:$J$498,$E147,'150 TS and Hurricane DATA'!$H$5:$H$498,BK$5,'150 TS and Hurricane DATA'!$K$5:$K$498,$F$139)</f>
        <v>0</v>
      </c>
      <c r="BL147">
        <f>COUNTIFS('150 TS and Hurricane DATA'!$I$5:$I$498,$E$139,'150 TS and Hurricane DATA'!$J$5:$J$498,$E147,'150 TS and Hurricane DATA'!$H$5:$H$498,BL$5,'150 TS and Hurricane DATA'!$K$5:$K$498,$F$139)</f>
        <v>0</v>
      </c>
      <c r="BM147">
        <f>COUNTIFS('150 TS and Hurricane DATA'!$I$5:$I$498,$E$139,'150 TS and Hurricane DATA'!$J$5:$J$498,$E147,'150 TS and Hurricane DATA'!$H$5:$H$498,BM$5,'150 TS and Hurricane DATA'!$K$5:$K$498,$F$139)</f>
        <v>0</v>
      </c>
      <c r="BN147">
        <f>COUNTIFS('150 TS and Hurricane DATA'!$I$5:$I$498,$E$139,'150 TS and Hurricane DATA'!$J$5:$J$498,$E147,'150 TS and Hurricane DATA'!$H$5:$H$498,BN$5,'150 TS and Hurricane DATA'!$K$5:$K$498,$F$139)</f>
        <v>0</v>
      </c>
      <c r="BO147">
        <f>COUNTIFS('150 TS and Hurricane DATA'!$I$5:$I$498,$E$139,'150 TS and Hurricane DATA'!$J$5:$J$498,$E147,'150 TS and Hurricane DATA'!$H$5:$H$498,BO$5,'150 TS and Hurricane DATA'!$K$5:$K$498,$F$139)</f>
        <v>0</v>
      </c>
      <c r="BP147">
        <f>COUNTIFS('150 TS and Hurricane DATA'!$I$5:$I$498,$E$139,'150 TS and Hurricane DATA'!$J$5:$J$498,$E147,'150 TS and Hurricane DATA'!$H$5:$H$498,BP$5,'150 TS and Hurricane DATA'!$K$5:$K$498,$F$139)</f>
        <v>0</v>
      </c>
      <c r="BQ147">
        <f>COUNTIFS('150 TS and Hurricane DATA'!$I$5:$I$498,$E$139,'150 TS and Hurricane DATA'!$J$5:$J$498,$E147,'150 TS and Hurricane DATA'!$H$5:$H$498,BQ$5,'150 TS and Hurricane DATA'!$K$5:$K$498,$F$139)</f>
        <v>0</v>
      </c>
      <c r="BR147">
        <f>COUNTIFS('150 TS and Hurricane DATA'!$I$5:$I$498,$E$139,'150 TS and Hurricane DATA'!$J$5:$J$498,$E147,'150 TS and Hurricane DATA'!$H$5:$H$498,BR$5,'150 TS and Hurricane DATA'!$K$5:$K$498,$F$139)</f>
        <v>0</v>
      </c>
      <c r="BS147">
        <f>COUNTIFS('150 TS and Hurricane DATA'!$I$5:$I$498,$E$139,'150 TS and Hurricane DATA'!$J$5:$J$498,$E147,'150 TS and Hurricane DATA'!$H$5:$H$498,BS$5,'150 TS and Hurricane DATA'!$K$5:$K$498,$F$139)</f>
        <v>0</v>
      </c>
      <c r="BT147">
        <f>COUNTIFS('150 TS and Hurricane DATA'!$I$5:$I$498,$E$139,'150 TS and Hurricane DATA'!$J$5:$J$498,$E147,'150 TS and Hurricane DATA'!$H$5:$H$498,BT$5,'150 TS and Hurricane DATA'!$K$5:$K$498,$F$139)</f>
        <v>0</v>
      </c>
      <c r="BU147">
        <f>COUNTIFS('150 TS and Hurricane DATA'!$I$5:$I$498,$E$139,'150 TS and Hurricane DATA'!$J$5:$J$498,$E147,'150 TS and Hurricane DATA'!$H$5:$H$498,BU$5,'150 TS and Hurricane DATA'!$K$5:$K$498,$F$139)</f>
        <v>0</v>
      </c>
      <c r="BV147">
        <f>COUNTIFS('150 TS and Hurricane DATA'!$I$5:$I$498,$E$139,'150 TS and Hurricane DATA'!$J$5:$J$498,$E147,'150 TS and Hurricane DATA'!$H$5:$H$498,BV$5,'150 TS and Hurricane DATA'!$K$5:$K$498,$F$139)</f>
        <v>0</v>
      </c>
      <c r="BW147">
        <f>COUNTIFS('150 TS and Hurricane DATA'!$I$5:$I$498,$E$139,'150 TS and Hurricane DATA'!$J$5:$J$498,$E147,'150 TS and Hurricane DATA'!$H$5:$H$498,BW$5,'150 TS and Hurricane DATA'!$K$5:$K$498,$F$139)</f>
        <v>0</v>
      </c>
      <c r="BX147">
        <f>COUNTIFS('150 TS and Hurricane DATA'!$I$5:$I$498,$E$139,'150 TS and Hurricane DATA'!$J$5:$J$498,$E147,'150 TS and Hurricane DATA'!$H$5:$H$498,BX$5,'150 TS and Hurricane DATA'!$K$5:$K$498,$F$139)</f>
        <v>0</v>
      </c>
      <c r="BY147">
        <f>COUNTIFS('150 TS and Hurricane DATA'!$I$5:$I$498,$E$139,'150 TS and Hurricane DATA'!$J$5:$J$498,$E147,'150 TS and Hurricane DATA'!$H$5:$H$498,BY$5,'150 TS and Hurricane DATA'!$K$5:$K$498,$F$139)</f>
        <v>0</v>
      </c>
      <c r="BZ147">
        <f>COUNTIFS('150 TS and Hurricane DATA'!$I$5:$I$498,$E$139,'150 TS and Hurricane DATA'!$J$5:$J$498,$E147,'150 TS and Hurricane DATA'!$H$5:$H$498,BZ$5,'150 TS and Hurricane DATA'!$K$5:$K$498,$F$139)</f>
        <v>0</v>
      </c>
      <c r="CA147">
        <f>COUNTIFS('150 TS and Hurricane DATA'!$I$5:$I$498,$E$139,'150 TS and Hurricane DATA'!$J$5:$J$498,$E147,'150 TS and Hurricane DATA'!$H$5:$H$498,CA$5,'150 TS and Hurricane DATA'!$K$5:$K$498,$F$139)</f>
        <v>0</v>
      </c>
      <c r="CB147">
        <f>COUNTIFS('150 TS and Hurricane DATA'!$I$5:$I$498,$E$139,'150 TS and Hurricane DATA'!$J$5:$J$498,$E147,'150 TS and Hurricane DATA'!$H$5:$H$498,CB$5,'150 TS and Hurricane DATA'!$K$5:$K$498,$F$139)</f>
        <v>0</v>
      </c>
      <c r="CC147">
        <f>COUNTIFS('150 TS and Hurricane DATA'!$I$5:$I$498,$E$139,'150 TS and Hurricane DATA'!$J$5:$J$498,$E147,'150 TS and Hurricane DATA'!$H$5:$H$498,CC$5,'150 TS and Hurricane DATA'!$K$5:$K$498,$F$139)</f>
        <v>0</v>
      </c>
      <c r="CD147">
        <f>COUNTIFS('150 TS and Hurricane DATA'!$I$5:$I$498,$E$139,'150 TS and Hurricane DATA'!$J$5:$J$498,$E147,'150 TS and Hurricane DATA'!$H$5:$H$498,CD$5,'150 TS and Hurricane DATA'!$K$5:$K$498,$F$139)</f>
        <v>0</v>
      </c>
      <c r="CE147">
        <f>COUNTIFS('150 TS and Hurricane DATA'!$I$5:$I$498,$E$139,'150 TS and Hurricane DATA'!$J$5:$J$498,$E147,'150 TS and Hurricane DATA'!$H$5:$H$498,CE$5,'150 TS and Hurricane DATA'!$K$5:$K$498,$F$139)</f>
        <v>0</v>
      </c>
      <c r="CF147">
        <f>COUNTIFS('150 TS and Hurricane DATA'!$I$5:$I$498,$E$139,'150 TS and Hurricane DATA'!$J$5:$J$498,$E147,'150 TS and Hurricane DATA'!$H$5:$H$498,CF$5,'150 TS and Hurricane DATA'!$K$5:$K$498,$F$139)</f>
        <v>0</v>
      </c>
      <c r="CG147">
        <f>COUNTIFS('150 TS and Hurricane DATA'!$I$5:$I$498,$E$139,'150 TS and Hurricane DATA'!$J$5:$J$498,$E147,'150 TS and Hurricane DATA'!$H$5:$H$498,CG$5,'150 TS and Hurricane DATA'!$K$5:$K$498,$F$139)</f>
        <v>0</v>
      </c>
      <c r="CH147">
        <f>COUNTIFS('150 TS and Hurricane DATA'!$I$5:$I$498,$E$139,'150 TS and Hurricane DATA'!$J$5:$J$498,$E147,'150 TS and Hurricane DATA'!$H$5:$H$498,CH$5,'150 TS and Hurricane DATA'!$K$5:$K$498,$F$139)</f>
        <v>0</v>
      </c>
      <c r="CI147">
        <f>COUNTIFS('150 TS and Hurricane DATA'!$I$5:$I$498,$E$139,'150 TS and Hurricane DATA'!$J$5:$J$498,$E147,'150 TS and Hurricane DATA'!$H$5:$H$498,CI$5,'150 TS and Hurricane DATA'!$K$5:$K$498,$F$139)</f>
        <v>0</v>
      </c>
      <c r="CJ147">
        <f>COUNTIFS('150 TS and Hurricane DATA'!$I$5:$I$498,$E$139,'150 TS and Hurricane DATA'!$J$5:$J$498,$E147,'150 TS and Hurricane DATA'!$H$5:$H$498,CJ$5,'150 TS and Hurricane DATA'!$K$5:$K$498,$F$139)</f>
        <v>0</v>
      </c>
      <c r="CK147">
        <f>COUNTIFS('150 TS and Hurricane DATA'!$I$5:$I$498,$E$139,'150 TS and Hurricane DATA'!$J$5:$J$498,$E147,'150 TS and Hurricane DATA'!$H$5:$H$498,CK$5,'150 TS and Hurricane DATA'!$K$5:$K$498,$F$139)</f>
        <v>0</v>
      </c>
      <c r="CL147">
        <f>COUNTIFS('150 TS and Hurricane DATA'!$I$5:$I$498,$E$139,'150 TS and Hurricane DATA'!$J$5:$J$498,$E147,'150 TS and Hurricane DATA'!$H$5:$H$498,CL$5,'150 TS and Hurricane DATA'!$K$5:$K$498,$F$139)</f>
        <v>0</v>
      </c>
      <c r="CM147">
        <f>COUNTIFS('150 TS and Hurricane DATA'!$I$5:$I$498,$E$139,'150 TS and Hurricane DATA'!$J$5:$J$498,$E147,'150 TS and Hurricane DATA'!$H$5:$H$498,CM$5,'150 TS and Hurricane DATA'!$K$5:$K$498,$F$139)</f>
        <v>0</v>
      </c>
      <c r="CN147">
        <f>COUNTIFS('150 TS and Hurricane DATA'!$I$5:$I$498,$E$139,'150 TS and Hurricane DATA'!$J$5:$J$498,$E147,'150 TS and Hurricane DATA'!$H$5:$H$498,CN$5,'150 TS and Hurricane DATA'!$K$5:$K$498,$F$139)</f>
        <v>0</v>
      </c>
      <c r="CO147">
        <f>COUNTIFS('150 TS and Hurricane DATA'!$I$5:$I$498,$E$139,'150 TS and Hurricane DATA'!$J$5:$J$498,$E147,'150 TS and Hurricane DATA'!$H$5:$H$498,CO$5,'150 TS and Hurricane DATA'!$K$5:$K$498,$F$139)</f>
        <v>0</v>
      </c>
      <c r="CP147">
        <f>COUNTIFS('150 TS and Hurricane DATA'!$I$5:$I$498,$E$139,'150 TS and Hurricane DATA'!$J$5:$J$498,$E147,'150 TS and Hurricane DATA'!$H$5:$H$498,CP$5,'150 TS and Hurricane DATA'!$K$5:$K$498,$F$139)</f>
        <v>0</v>
      </c>
      <c r="CQ147">
        <f>COUNTIFS('150 TS and Hurricane DATA'!$I$5:$I$498,$E$139,'150 TS and Hurricane DATA'!$J$5:$J$498,$E147,'150 TS and Hurricane DATA'!$H$5:$H$498,CQ$5,'150 TS and Hurricane DATA'!$K$5:$K$498,$F$139)</f>
        <v>0</v>
      </c>
      <c r="CR147">
        <f>COUNTIFS('150 TS and Hurricane DATA'!$I$5:$I$498,$E$139,'150 TS and Hurricane DATA'!$J$5:$J$498,$E147,'150 TS and Hurricane DATA'!$H$5:$H$498,CR$5,'150 TS and Hurricane DATA'!$K$5:$K$498,$F$139)</f>
        <v>0</v>
      </c>
      <c r="CS147">
        <f>COUNTIFS('150 TS and Hurricane DATA'!$I$5:$I$498,$E$139,'150 TS and Hurricane DATA'!$J$5:$J$498,$E147,'150 TS and Hurricane DATA'!$H$5:$H$498,CS$5,'150 TS and Hurricane DATA'!$K$5:$K$498,$F$139)</f>
        <v>0</v>
      </c>
      <c r="CT147">
        <f>COUNTIFS('150 TS and Hurricane DATA'!$I$5:$I$498,$E$139,'150 TS and Hurricane DATA'!$J$5:$J$498,$E147,'150 TS and Hurricane DATA'!$H$5:$H$498,CT$5,'150 TS and Hurricane DATA'!$K$5:$K$498,$F$139)</f>
        <v>0</v>
      </c>
      <c r="CU147">
        <f>COUNTIFS('150 TS and Hurricane DATA'!$I$5:$I$498,$E$139,'150 TS and Hurricane DATA'!$J$5:$J$498,$E147,'150 TS and Hurricane DATA'!$H$5:$H$498,CU$5,'150 TS and Hurricane DATA'!$K$5:$K$498,$F$139)</f>
        <v>0</v>
      </c>
      <c r="CV147">
        <f>COUNTIFS('150 TS and Hurricane DATA'!$I$5:$I$498,$E$139,'150 TS and Hurricane DATA'!$J$5:$J$498,$E147,'150 TS and Hurricane DATA'!$H$5:$H$498,CV$5,'150 TS and Hurricane DATA'!$K$5:$K$498,$F$139)</f>
        <v>0</v>
      </c>
      <c r="CW147">
        <f>COUNTIFS('150 TS and Hurricane DATA'!$I$5:$I$498,$E$139,'150 TS and Hurricane DATA'!$J$5:$J$498,$E147,'150 TS and Hurricane DATA'!$H$5:$H$498,CW$5,'150 TS and Hurricane DATA'!$K$5:$K$498,$F$139)</f>
        <v>0</v>
      </c>
      <c r="CX147">
        <f>COUNTIFS('150 TS and Hurricane DATA'!$I$5:$I$498,$E$139,'150 TS and Hurricane DATA'!$J$5:$J$498,$E147,'150 TS and Hurricane DATA'!$H$5:$H$498,CX$5,'150 TS and Hurricane DATA'!$K$5:$K$498,$F$139)</f>
        <v>0</v>
      </c>
      <c r="CY147">
        <f>COUNTIFS('150 TS and Hurricane DATA'!$I$5:$I$498,$E$139,'150 TS and Hurricane DATA'!$J$5:$J$498,$E147,'150 TS and Hurricane DATA'!$H$5:$H$498,CY$5,'150 TS and Hurricane DATA'!$K$5:$K$498,$F$139)</f>
        <v>0</v>
      </c>
      <c r="CZ147">
        <f>COUNTIFS('150 TS and Hurricane DATA'!$I$5:$I$498,$E$139,'150 TS and Hurricane DATA'!$J$5:$J$498,$E147,'150 TS and Hurricane DATA'!$H$5:$H$498,CZ$5,'150 TS and Hurricane DATA'!$K$5:$K$498,$F$139)</f>
        <v>0</v>
      </c>
      <c r="DA147">
        <f>COUNTIFS('150 TS and Hurricane DATA'!$I$5:$I$498,$E$139,'150 TS and Hurricane DATA'!$J$5:$J$498,$E147,'150 TS and Hurricane DATA'!$H$5:$H$498,DA$5,'150 TS and Hurricane DATA'!$K$5:$K$498,$F$139)</f>
        <v>0</v>
      </c>
      <c r="DB147">
        <f>COUNTIFS('150 TS and Hurricane DATA'!$I$5:$I$498,$E$139,'150 TS and Hurricane DATA'!$J$5:$J$498,$E147,'150 TS and Hurricane DATA'!$H$5:$H$498,DB$5,'150 TS and Hurricane DATA'!$K$5:$K$498,$F$139)</f>
        <v>0</v>
      </c>
      <c r="DC147">
        <f>COUNTIFS('150 TS and Hurricane DATA'!$I$5:$I$498,$E$139,'150 TS and Hurricane DATA'!$J$5:$J$498,$E147,'150 TS and Hurricane DATA'!$H$5:$H$498,DC$5,'150 TS and Hurricane DATA'!$K$5:$K$498,$F$139)</f>
        <v>0</v>
      </c>
      <c r="DD147">
        <f>COUNTIFS('150 TS and Hurricane DATA'!$I$5:$I$498,$E$139,'150 TS and Hurricane DATA'!$J$5:$J$498,$E147,'150 TS and Hurricane DATA'!$H$5:$H$498,DD$5,'150 TS and Hurricane DATA'!$K$5:$K$498,$F$139)</f>
        <v>0</v>
      </c>
      <c r="DE147">
        <f>COUNTIFS('150 TS and Hurricane DATA'!$I$5:$I$498,$E$139,'150 TS and Hurricane DATA'!$J$5:$J$498,$E147,'150 TS and Hurricane DATA'!$H$5:$H$498,DE$5,'150 TS and Hurricane DATA'!$K$5:$K$498,$F$139)</f>
        <v>0</v>
      </c>
      <c r="DF147">
        <f>COUNTIFS('150 TS and Hurricane DATA'!$I$5:$I$498,$E$139,'150 TS and Hurricane DATA'!$J$5:$J$498,$E147,'150 TS and Hurricane DATA'!$H$5:$H$498,DF$5,'150 TS and Hurricane DATA'!$K$5:$K$498,$F$139)</f>
        <v>0</v>
      </c>
      <c r="DG147">
        <f>COUNTIFS('150 TS and Hurricane DATA'!$I$5:$I$498,$E$139,'150 TS and Hurricane DATA'!$J$5:$J$498,$E147,'150 TS and Hurricane DATA'!$H$5:$H$498,DG$5,'150 TS and Hurricane DATA'!$K$5:$K$498,$F$139)</f>
        <v>0</v>
      </c>
      <c r="DH147">
        <f>COUNTIFS('150 TS and Hurricane DATA'!$I$5:$I$498,$E$139,'150 TS and Hurricane DATA'!$J$5:$J$498,$E147,'150 TS and Hurricane DATA'!$H$5:$H$498,DH$5,'150 TS and Hurricane DATA'!$K$5:$K$498,$F$139)</f>
        <v>0</v>
      </c>
      <c r="DI147">
        <f>COUNTIFS('150 TS and Hurricane DATA'!$I$5:$I$498,$E$139,'150 TS and Hurricane DATA'!$J$5:$J$498,$E147,'150 TS and Hurricane DATA'!$H$5:$H$498,DI$5,'150 TS and Hurricane DATA'!$K$5:$K$498,$F$139)</f>
        <v>0</v>
      </c>
      <c r="DJ147">
        <f>COUNTIFS('150 TS and Hurricane DATA'!$I$5:$I$498,$E$139,'150 TS and Hurricane DATA'!$J$5:$J$498,$E147,'150 TS and Hurricane DATA'!$H$5:$H$498,DJ$5,'150 TS and Hurricane DATA'!$K$5:$K$498,$F$139)</f>
        <v>0</v>
      </c>
      <c r="DK147">
        <f>COUNTIFS('150 TS and Hurricane DATA'!$I$5:$I$498,$E$139,'150 TS and Hurricane DATA'!$J$5:$J$498,$E147,'150 TS and Hurricane DATA'!$H$5:$H$498,DK$5,'150 TS and Hurricane DATA'!$K$5:$K$498,$F$139)</f>
        <v>0</v>
      </c>
      <c r="DL147">
        <f>COUNTIFS('150 TS and Hurricane DATA'!$I$5:$I$498,$E$139,'150 TS and Hurricane DATA'!$J$5:$J$498,$E147,'150 TS and Hurricane DATA'!$H$5:$H$498,DL$5,'150 TS and Hurricane DATA'!$K$5:$K$498,$F$139)</f>
        <v>0</v>
      </c>
      <c r="DM147">
        <f>COUNTIFS('150 TS and Hurricane DATA'!$I$5:$I$498,$E$139,'150 TS and Hurricane DATA'!$J$5:$J$498,$E147,'150 TS and Hurricane DATA'!$H$5:$H$498,DM$5,'150 TS and Hurricane DATA'!$K$5:$K$498,$F$139)</f>
        <v>0</v>
      </c>
      <c r="DN147">
        <f>COUNTIFS('150 TS and Hurricane DATA'!$I$5:$I$498,$E$139,'150 TS and Hurricane DATA'!$J$5:$J$498,$E147,'150 TS and Hurricane DATA'!$H$5:$H$498,DN$5,'150 TS and Hurricane DATA'!$K$5:$K$498,$F$139)</f>
        <v>0</v>
      </c>
      <c r="DO147">
        <f>COUNTIFS('150 TS and Hurricane DATA'!$I$5:$I$498,$E$139,'150 TS and Hurricane DATA'!$J$5:$J$498,$E147,'150 TS and Hurricane DATA'!$H$5:$H$498,DO$5,'150 TS and Hurricane DATA'!$K$5:$K$498,$F$139)</f>
        <v>0</v>
      </c>
      <c r="DP147">
        <f>COUNTIFS('150 TS and Hurricane DATA'!$I$5:$I$498,$E$139,'150 TS and Hurricane DATA'!$J$5:$J$498,$E147,'150 TS and Hurricane DATA'!$H$5:$H$498,DP$5,'150 TS and Hurricane DATA'!$K$5:$K$498,$F$139)</f>
        <v>0</v>
      </c>
      <c r="DQ147">
        <f>COUNTIFS('150 TS and Hurricane DATA'!$I$5:$I$498,$E$139,'150 TS and Hurricane DATA'!$J$5:$J$498,$E147,'150 TS and Hurricane DATA'!$H$5:$H$498,DQ$5,'150 TS and Hurricane DATA'!$K$5:$K$498,$F$139)</f>
        <v>0</v>
      </c>
      <c r="DR147">
        <f>COUNTIFS('150 TS and Hurricane DATA'!$I$5:$I$498,$E$139,'150 TS and Hurricane DATA'!$J$5:$J$498,$E147,'150 TS and Hurricane DATA'!$H$5:$H$498,DR$5,'150 TS and Hurricane DATA'!$K$5:$K$498,$F$139)</f>
        <v>0</v>
      </c>
      <c r="DS147">
        <f>COUNTIFS('150 TS and Hurricane DATA'!$I$5:$I$498,$E$139,'150 TS and Hurricane DATA'!$J$5:$J$498,$E147,'150 TS and Hurricane DATA'!$H$5:$H$498,DS$5,'150 TS and Hurricane DATA'!$K$5:$K$498,$F$139)</f>
        <v>0</v>
      </c>
      <c r="DT147">
        <f>COUNTIFS('150 TS and Hurricane DATA'!$I$5:$I$498,$E$139,'150 TS and Hurricane DATA'!$J$5:$J$498,$E147,'150 TS and Hurricane DATA'!$H$5:$H$498,DT$5,'150 TS and Hurricane DATA'!$K$5:$K$498,$F$139)</f>
        <v>0</v>
      </c>
      <c r="DU147">
        <f>COUNTIFS('150 TS and Hurricane DATA'!$I$5:$I$498,$E$139,'150 TS and Hurricane DATA'!$J$5:$J$498,$E147,'150 TS and Hurricane DATA'!$H$5:$H$498,DU$5,'150 TS and Hurricane DATA'!$K$5:$K$498,$F$139)</f>
        <v>0</v>
      </c>
      <c r="DV147">
        <f>COUNTIFS('150 TS and Hurricane DATA'!$I$5:$I$498,$E$139,'150 TS and Hurricane DATA'!$J$5:$J$498,$E147,'150 TS and Hurricane DATA'!$H$5:$H$498,DV$5,'150 TS and Hurricane DATA'!$K$5:$K$498,$F$139)</f>
        <v>0</v>
      </c>
      <c r="DW147">
        <f>COUNTIFS('150 TS and Hurricane DATA'!$I$5:$I$498,$E$139,'150 TS and Hurricane DATA'!$J$5:$J$498,$E147,'150 TS and Hurricane DATA'!$H$5:$H$498,DW$5,'150 TS and Hurricane DATA'!$K$5:$K$498,$F$139)</f>
        <v>0</v>
      </c>
      <c r="DX147">
        <f>COUNTIFS('150 TS and Hurricane DATA'!$I$5:$I$498,$E$139,'150 TS and Hurricane DATA'!$J$5:$J$498,$E147,'150 TS and Hurricane DATA'!$H$5:$H$498,DX$5,'150 TS and Hurricane DATA'!$K$5:$K$498,$F$139)</f>
        <v>0</v>
      </c>
      <c r="DY147">
        <f>COUNTIFS('150 TS and Hurricane DATA'!$I$5:$I$498,$E$139,'150 TS and Hurricane DATA'!$J$5:$J$498,$E147,'150 TS and Hurricane DATA'!$H$5:$H$498,DY$5,'150 TS and Hurricane DATA'!$K$5:$K$498,$F$139)</f>
        <v>0</v>
      </c>
      <c r="DZ147">
        <f>COUNTIFS('150 TS and Hurricane DATA'!$I$5:$I$498,$E$139,'150 TS and Hurricane DATA'!$J$5:$J$498,$E147,'150 TS and Hurricane DATA'!$H$5:$H$498,DZ$5,'150 TS and Hurricane DATA'!$K$5:$K$498,$F$139)</f>
        <v>0</v>
      </c>
      <c r="EA147">
        <f>COUNTIFS('150 TS and Hurricane DATA'!$I$5:$I$498,$E$139,'150 TS and Hurricane DATA'!$J$5:$J$498,$E147,'150 TS and Hurricane DATA'!$H$5:$H$498,EA$5,'150 TS and Hurricane DATA'!$K$5:$K$498,$F$139)</f>
        <v>0</v>
      </c>
      <c r="EB147">
        <f>COUNTIFS('150 TS and Hurricane DATA'!$I$5:$I$498,$E$139,'150 TS and Hurricane DATA'!$J$5:$J$498,$E147,'150 TS and Hurricane DATA'!$H$5:$H$498,EB$5,'150 TS and Hurricane DATA'!$K$5:$K$498,$F$139)</f>
        <v>0</v>
      </c>
      <c r="EC147">
        <f>COUNTIFS('150 TS and Hurricane DATA'!$I$5:$I$498,$E$139,'150 TS and Hurricane DATA'!$J$5:$J$498,$E147,'150 TS and Hurricane DATA'!$H$5:$H$498,EC$5,'150 TS and Hurricane DATA'!$K$5:$K$498,$F$139)</f>
        <v>0</v>
      </c>
      <c r="ED147">
        <f>COUNTIFS('150 TS and Hurricane DATA'!$I$5:$I$498,$E$139,'150 TS and Hurricane DATA'!$J$5:$J$498,$E147,'150 TS and Hurricane DATA'!$H$5:$H$498,ED$5,'150 TS and Hurricane DATA'!$K$5:$K$498,$F$139)</f>
        <v>0</v>
      </c>
      <c r="EE147">
        <f>COUNTIFS('150 TS and Hurricane DATA'!$I$5:$I$498,$E$139,'150 TS and Hurricane DATA'!$J$5:$J$498,$E147,'150 TS and Hurricane DATA'!$H$5:$H$498,EE$5,'150 TS and Hurricane DATA'!$K$5:$K$498,$F$139)</f>
        <v>0</v>
      </c>
      <c r="EF147">
        <f>COUNTIFS('150 TS and Hurricane DATA'!$I$5:$I$498,$E$139,'150 TS and Hurricane DATA'!$J$5:$J$498,$E147,'150 TS and Hurricane DATA'!$H$5:$H$498,EF$5,'150 TS and Hurricane DATA'!$K$5:$K$498,$F$139)</f>
        <v>0</v>
      </c>
      <c r="EG147">
        <f>COUNTIFS('150 TS and Hurricane DATA'!$I$5:$I$498,$E$139,'150 TS and Hurricane DATA'!$J$5:$J$498,$E147,'150 TS and Hurricane DATA'!$H$5:$H$498,EG$5,'150 TS and Hurricane DATA'!$K$5:$K$498,$F$139)</f>
        <v>0</v>
      </c>
      <c r="EH147">
        <f>COUNTIFS('150 TS and Hurricane DATA'!$I$5:$I$498,$E$139,'150 TS and Hurricane DATA'!$J$5:$J$498,$E147,'150 TS and Hurricane DATA'!$H$5:$H$498,EH$5,'150 TS and Hurricane DATA'!$K$5:$K$498,$F$139)</f>
        <v>0</v>
      </c>
      <c r="EI147">
        <f>COUNTIFS('150 TS and Hurricane DATA'!$I$5:$I$498,$E$139,'150 TS and Hurricane DATA'!$J$5:$J$498,$E147,'150 TS and Hurricane DATA'!$H$5:$H$498,EI$5,'150 TS and Hurricane DATA'!$K$5:$K$498,$F$139)</f>
        <v>0</v>
      </c>
      <c r="EJ147">
        <f>COUNTIFS('150 TS and Hurricane DATA'!$I$5:$I$498,$E$139,'150 TS and Hurricane DATA'!$J$5:$J$498,$E147,'150 TS and Hurricane DATA'!$H$5:$H$498,EJ$5,'150 TS and Hurricane DATA'!$K$5:$K$498,$F$139)</f>
        <v>0</v>
      </c>
      <c r="EK147">
        <f>COUNTIFS('150 TS and Hurricane DATA'!$I$5:$I$498,$E$139,'150 TS and Hurricane DATA'!$J$5:$J$498,$E147,'150 TS and Hurricane DATA'!$H$5:$H$498,EK$5,'150 TS and Hurricane DATA'!$K$5:$K$498,$F$139)</f>
        <v>0</v>
      </c>
      <c r="EL147">
        <f>COUNTIFS('150 TS and Hurricane DATA'!$I$5:$I$498,$E$139,'150 TS and Hurricane DATA'!$J$5:$J$498,$E147,'150 TS and Hurricane DATA'!$H$5:$H$498,EL$5,'150 TS and Hurricane DATA'!$K$5:$K$498,$F$139)</f>
        <v>0</v>
      </c>
      <c r="EM147">
        <f>COUNTIFS('150 TS and Hurricane DATA'!$I$5:$I$498,$E$139,'150 TS and Hurricane DATA'!$J$5:$J$498,$E147,'150 TS and Hurricane DATA'!$H$5:$H$498,EM$5,'150 TS and Hurricane DATA'!$K$5:$K$498,$F$139)</f>
        <v>0</v>
      </c>
      <c r="EN147">
        <f>COUNTIFS('150 TS and Hurricane DATA'!$I$5:$I$498,$E$139,'150 TS and Hurricane DATA'!$J$5:$J$498,$E147,'150 TS and Hurricane DATA'!$H$5:$H$498,EN$5,'150 TS and Hurricane DATA'!$K$5:$K$498,$F$139)</f>
        <v>0</v>
      </c>
      <c r="EO147">
        <f>COUNTIFS('150 TS and Hurricane DATA'!$I$5:$I$498,$E$139,'150 TS and Hurricane DATA'!$J$5:$J$498,$E147,'150 TS and Hurricane DATA'!$H$5:$H$498,EO$5,'150 TS and Hurricane DATA'!$K$5:$K$498,$F$139)</f>
        <v>0</v>
      </c>
      <c r="EP147">
        <f>COUNTIFS('150 TS and Hurricane DATA'!$I$5:$I$498,$E$139,'150 TS and Hurricane DATA'!$J$5:$J$498,$E147,'150 TS and Hurricane DATA'!$H$5:$H$498,EP$5,'150 TS and Hurricane DATA'!$K$5:$K$498,$F$139)</f>
        <v>0</v>
      </c>
      <c r="EQ147">
        <f>COUNTIFS('150 TS and Hurricane DATA'!$I$5:$I$498,$E$139,'150 TS and Hurricane DATA'!$J$5:$J$498,$E147,'150 TS and Hurricane DATA'!$H$5:$H$498,EQ$5,'150 TS and Hurricane DATA'!$K$5:$K$498,$F$139)</f>
        <v>0</v>
      </c>
      <c r="ER147">
        <f>COUNTIFS('150 TS and Hurricane DATA'!$I$5:$I$498,$E$139,'150 TS and Hurricane DATA'!$J$5:$J$498,$E147,'150 TS and Hurricane DATA'!$H$5:$H$498,ER$5,'150 TS and Hurricane DATA'!$K$5:$K$498,$F$139)</f>
        <v>0</v>
      </c>
      <c r="ES147">
        <f>COUNTIFS('150 TS and Hurricane DATA'!$I$5:$I$498,$E$139,'150 TS and Hurricane DATA'!$J$5:$J$498,$E147,'150 TS and Hurricane DATA'!$H$5:$H$498,ES$5,'150 TS and Hurricane DATA'!$K$5:$K$498,$F$139)</f>
        <v>0</v>
      </c>
      <c r="ET147">
        <f>COUNTIFS('150 TS and Hurricane DATA'!$I$5:$I$498,$E$139,'150 TS and Hurricane DATA'!$J$5:$J$498,$E147,'150 TS and Hurricane DATA'!$H$5:$H$498,ET$5,'150 TS and Hurricane DATA'!$K$5:$K$498,$F$139)</f>
        <v>0</v>
      </c>
      <c r="EU147">
        <f>COUNTIFS('150 TS and Hurricane DATA'!$I$5:$I$498,$E$139,'150 TS and Hurricane DATA'!$J$5:$J$498,$E147,'150 TS and Hurricane DATA'!$H$5:$H$498,EU$5,'150 TS and Hurricane DATA'!$K$5:$K$498,$F$139)</f>
        <v>0</v>
      </c>
      <c r="EV147">
        <f>COUNTIFS('150 TS and Hurricane DATA'!$I$5:$I$498,$E$139,'150 TS and Hurricane DATA'!$J$5:$J$498,$E147,'150 TS and Hurricane DATA'!$H$5:$H$498,EV$5,'150 TS and Hurricane DATA'!$K$5:$K$498,$F$139)</f>
        <v>0</v>
      </c>
      <c r="EW147">
        <f>COUNTIFS('150 TS and Hurricane DATA'!$I$5:$I$498,$E$139,'150 TS and Hurricane DATA'!$J$5:$J$498,$E147,'150 TS and Hurricane DATA'!$H$5:$H$498,EW$5,'150 TS and Hurricane DATA'!$K$5:$K$498,$F$139)</f>
        <v>0</v>
      </c>
      <c r="EX147">
        <f>COUNTIFS('150 TS and Hurricane DATA'!$I$5:$I$498,$E$139,'150 TS and Hurricane DATA'!$J$5:$J$498,$E147,'150 TS and Hurricane DATA'!$H$5:$H$498,EX$5,'150 TS and Hurricane DATA'!$K$5:$K$498,$F$139)</f>
        <v>0</v>
      </c>
      <c r="EY147">
        <f>COUNTIFS('150 TS and Hurricane DATA'!$I$5:$I$498,$E$139,'150 TS and Hurricane DATA'!$J$5:$J$498,$E147,'150 TS and Hurricane DATA'!$H$5:$H$498,EY$5,'150 TS and Hurricane DATA'!$K$5:$K$498,$F$139)</f>
        <v>0</v>
      </c>
      <c r="EZ147">
        <f>COUNTIFS('150 TS and Hurricane DATA'!$I$5:$I$498,$E$139,'150 TS and Hurricane DATA'!$J$5:$J$498,$E147,'150 TS and Hurricane DATA'!$H$5:$H$498,EZ$5,'150 TS and Hurricane DATA'!$K$5:$K$498,$F$139)</f>
        <v>0</v>
      </c>
      <c r="FA147">
        <f>COUNTIFS('150 TS and Hurricane DATA'!$I$5:$I$498,$E$139,'150 TS and Hurricane DATA'!$J$5:$J$498,$E147,'150 TS and Hurricane DATA'!$H$5:$H$498,FA$5,'150 TS and Hurricane DATA'!$K$5:$K$498,$F$139)</f>
        <v>0</v>
      </c>
      <c r="FB147">
        <f>COUNTIFS('150 TS and Hurricane DATA'!$I$5:$I$498,$E$139,'150 TS and Hurricane DATA'!$J$5:$J$498,$E147,'150 TS and Hurricane DATA'!$H$5:$H$498,FB$5,'150 TS and Hurricane DATA'!$K$5:$K$498,$F$139)</f>
        <v>0</v>
      </c>
      <c r="FC147">
        <f>COUNTIFS('150 TS and Hurricane DATA'!$I$5:$I$498,$E$139,'150 TS and Hurricane DATA'!$J$5:$J$498,$E147,'150 TS and Hurricane DATA'!$H$5:$H$498,FC$5,'150 TS and Hurricane DATA'!$K$5:$K$498,$F$139)</f>
        <v>0</v>
      </c>
      <c r="FD147">
        <f>COUNTIFS('150 TS and Hurricane DATA'!$I$5:$I$498,$E$139,'150 TS and Hurricane DATA'!$J$5:$J$498,$E147,'150 TS and Hurricane DATA'!$H$5:$H$498,FD$5,'150 TS and Hurricane DATA'!$K$5:$K$498,$F$139)</f>
        <v>0</v>
      </c>
      <c r="FE147">
        <f>COUNTIFS('150 TS and Hurricane DATA'!$I$5:$I$498,$E$139,'150 TS and Hurricane DATA'!$J$5:$J$498,$E147,'150 TS and Hurricane DATA'!$H$5:$H$498,FE$5,'150 TS and Hurricane DATA'!$K$5:$K$498,$F$139)</f>
        <v>0</v>
      </c>
      <c r="FF147">
        <f>COUNTIFS('150 TS and Hurricane DATA'!$I$5:$I$498,$E$139,'150 TS and Hurricane DATA'!$J$5:$J$498,$E147,'150 TS and Hurricane DATA'!$H$5:$H$498,FF$5,'150 TS and Hurricane DATA'!$K$5:$K$498,$F$139)</f>
        <v>0</v>
      </c>
      <c r="FG147">
        <f>COUNTIFS('150 TS and Hurricane DATA'!$I$5:$I$498,$E$139,'150 TS and Hurricane DATA'!$J$5:$J$498,$E147,'150 TS and Hurricane DATA'!$H$5:$H$498,FG$5,'150 TS and Hurricane DATA'!$K$5:$K$498,$F$139)</f>
        <v>0</v>
      </c>
      <c r="FH147">
        <f>COUNTIFS('150 TS and Hurricane DATA'!$I$5:$I$498,$E$139,'150 TS and Hurricane DATA'!$J$5:$J$498,$E147,'150 TS and Hurricane DATA'!$H$5:$H$498,FH$5,'150 TS and Hurricane DATA'!$K$5:$K$498,$F$139)</f>
        <v>0</v>
      </c>
      <c r="FI147">
        <f>COUNTIFS('150 TS and Hurricane DATA'!$I$5:$I$498,$E$139,'150 TS and Hurricane DATA'!$J$5:$J$498,$E147,'150 TS and Hurricane DATA'!$H$5:$H$498,FI$5,'150 TS and Hurricane DATA'!$K$5:$K$498,$F$139)</f>
        <v>0</v>
      </c>
      <c r="FJ147">
        <f>COUNTIFS('150 TS and Hurricane DATA'!$I$5:$I$498,$E$139,'150 TS and Hurricane DATA'!$J$5:$J$498,$E147,'150 TS and Hurricane DATA'!$H$5:$H$498,FJ$5,'150 TS and Hurricane DATA'!$K$5:$K$498,$F$139)</f>
        <v>0</v>
      </c>
      <c r="FK147">
        <f>COUNTIFS('150 TS and Hurricane DATA'!$I$5:$I$498,$E$139,'150 TS and Hurricane DATA'!$J$5:$J$498,$E147,'150 TS and Hurricane DATA'!$H$5:$H$498,FK$5,'150 TS and Hurricane DATA'!$K$5:$K$498,$F$139)</f>
        <v>0</v>
      </c>
      <c r="FL147">
        <f>COUNTIFS('150 TS and Hurricane DATA'!$I$5:$I$498,$E$139,'150 TS and Hurricane DATA'!$J$5:$J$498,$E147,'150 TS and Hurricane DATA'!$H$5:$H$498,FL$5,'150 TS and Hurricane DATA'!$K$5:$K$498,$F$139)</f>
        <v>0</v>
      </c>
      <c r="FM147">
        <f>COUNTIFS('150 TS and Hurricane DATA'!$I$5:$I$498,$E$139,'150 TS and Hurricane DATA'!$J$5:$J$498,$E147,'150 TS and Hurricane DATA'!$H$5:$H$498,FM$5,'150 TS and Hurricane DATA'!$K$5:$K$498,$F$139)</f>
        <v>0</v>
      </c>
      <c r="FN147">
        <f>COUNTIFS('150 TS and Hurricane DATA'!$I$5:$I$498,$E$139,'150 TS and Hurricane DATA'!$J$5:$J$498,$E147,'150 TS and Hurricane DATA'!$H$5:$H$498,FN$5,'150 TS and Hurricane DATA'!$K$5:$K$498,$F$139)</f>
        <v>0</v>
      </c>
      <c r="FO147">
        <f>COUNTIFS('150 TS and Hurricane DATA'!$I$5:$I$498,$E$139,'150 TS and Hurricane DATA'!$J$5:$J$498,$E147,'150 TS and Hurricane DATA'!$H$5:$H$498,FO$5,'150 TS and Hurricane DATA'!$K$5:$K$498,$F$139)</f>
        <v>0</v>
      </c>
      <c r="FP147">
        <f>COUNTIFS('150 TS and Hurricane DATA'!$I$5:$I$498,$E$139,'150 TS and Hurricane DATA'!$J$5:$J$498,$E147,'150 TS and Hurricane DATA'!$H$5:$H$498,FP$5,'150 TS and Hurricane DATA'!$K$5:$K$498,$F$139)</f>
        <v>0</v>
      </c>
      <c r="FQ147">
        <f>COUNTIFS('150 TS and Hurricane DATA'!$I$5:$I$498,$E$139,'150 TS and Hurricane DATA'!$J$5:$J$498,$E147,'150 TS and Hurricane DATA'!$H$5:$H$498,FQ$5,'150 TS and Hurricane DATA'!$K$5:$K$498,$F$139)</f>
        <v>0</v>
      </c>
      <c r="FR147">
        <f>COUNTIFS('150 TS and Hurricane DATA'!$I$5:$I$498,$E$139,'150 TS and Hurricane DATA'!$J$5:$J$498,$E147,'150 TS and Hurricane DATA'!$H$5:$H$498,FR$5,'150 TS and Hurricane DATA'!$K$5:$K$498,$F$139)</f>
        <v>0</v>
      </c>
      <c r="FS147">
        <f>COUNTIFS('150 TS and Hurricane DATA'!$I$5:$I$498,$E$139,'150 TS and Hurricane DATA'!$J$5:$J$498,$E147,'150 TS and Hurricane DATA'!$H$5:$H$498,FS$5,'150 TS and Hurricane DATA'!$K$5:$K$498,$F$139)</f>
        <v>0</v>
      </c>
      <c r="FT147">
        <f>COUNTIFS('150 TS and Hurricane DATA'!$I$5:$I$498,$E$139,'150 TS and Hurricane DATA'!$J$5:$J$498,$E147,'150 TS and Hurricane DATA'!$H$5:$H$498,FT$5,'150 TS and Hurricane DATA'!$K$5:$K$498,$F$139)</f>
        <v>0</v>
      </c>
      <c r="FV147">
        <f t="shared" si="302"/>
        <v>0</v>
      </c>
    </row>
    <row r="148" spans="2:183">
      <c r="B148" s="99"/>
      <c r="D148" s="27" t="s">
        <v>34</v>
      </c>
      <c r="E148" s="161" t="s">
        <v>34</v>
      </c>
      <c r="F148">
        <f>COUNTIFS('150 TS and Hurricane DATA'!$I$5:$I$498,$E$139,'150 TS and Hurricane DATA'!$J$5:$J$498,$E148,'150 TS and Hurricane DATA'!$H$5:$H$498,F$5,'150 TS and Hurricane DATA'!$K$5:$K$498,$F$139)</f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V148">
        <f t="shared" si="302"/>
        <v>0</v>
      </c>
    </row>
    <row r="149" spans="2:183" ht="15.75" thickBot="1">
      <c r="B149" s="99"/>
      <c r="D149" s="105" t="s">
        <v>25</v>
      </c>
      <c r="E149" s="106"/>
      <c r="F149" s="106">
        <f>SUM(F142:F148)</f>
        <v>0</v>
      </c>
      <c r="G149" s="106">
        <f t="shared" ref="G149:BR149" si="303">SUM(G142:G148)</f>
        <v>0</v>
      </c>
      <c r="H149" s="106">
        <f t="shared" si="303"/>
        <v>0</v>
      </c>
      <c r="I149" s="106">
        <f t="shared" si="303"/>
        <v>0</v>
      </c>
      <c r="J149" s="106">
        <f t="shared" si="303"/>
        <v>0</v>
      </c>
      <c r="K149" s="106">
        <f t="shared" si="303"/>
        <v>0</v>
      </c>
      <c r="L149" s="106">
        <f t="shared" si="303"/>
        <v>0</v>
      </c>
      <c r="M149" s="106">
        <f t="shared" si="303"/>
        <v>0</v>
      </c>
      <c r="N149" s="106">
        <f t="shared" si="303"/>
        <v>0</v>
      </c>
      <c r="O149" s="106">
        <f t="shared" si="303"/>
        <v>0</v>
      </c>
      <c r="P149" s="106">
        <f t="shared" si="303"/>
        <v>0</v>
      </c>
      <c r="Q149" s="106">
        <f t="shared" si="303"/>
        <v>0</v>
      </c>
      <c r="R149" s="106">
        <f t="shared" si="303"/>
        <v>0</v>
      </c>
      <c r="S149" s="106">
        <f t="shared" si="303"/>
        <v>0</v>
      </c>
      <c r="T149" s="106">
        <f t="shared" si="303"/>
        <v>0</v>
      </c>
      <c r="U149" s="106">
        <f t="shared" si="303"/>
        <v>0</v>
      </c>
      <c r="V149" s="106">
        <f t="shared" si="303"/>
        <v>0</v>
      </c>
      <c r="W149" s="106">
        <f t="shared" si="303"/>
        <v>0</v>
      </c>
      <c r="X149" s="106">
        <f t="shared" si="303"/>
        <v>0</v>
      </c>
      <c r="Y149" s="106">
        <f t="shared" si="303"/>
        <v>0</v>
      </c>
      <c r="Z149" s="106">
        <f t="shared" si="303"/>
        <v>0</v>
      </c>
      <c r="AA149" s="106">
        <f t="shared" si="303"/>
        <v>0</v>
      </c>
      <c r="AB149" s="106">
        <f t="shared" si="303"/>
        <v>0</v>
      </c>
      <c r="AC149" s="106">
        <f t="shared" si="303"/>
        <v>0</v>
      </c>
      <c r="AD149" s="106">
        <f t="shared" si="303"/>
        <v>0</v>
      </c>
      <c r="AE149" s="106">
        <f t="shared" si="303"/>
        <v>0</v>
      </c>
      <c r="AF149" s="106">
        <f t="shared" si="303"/>
        <v>0</v>
      </c>
      <c r="AG149" s="106">
        <f t="shared" si="303"/>
        <v>0</v>
      </c>
      <c r="AH149" s="106">
        <f t="shared" si="303"/>
        <v>0</v>
      </c>
      <c r="AI149" s="106">
        <f t="shared" si="303"/>
        <v>0</v>
      </c>
      <c r="AJ149" s="106">
        <f t="shared" si="303"/>
        <v>0</v>
      </c>
      <c r="AK149" s="106">
        <f t="shared" si="303"/>
        <v>0</v>
      </c>
      <c r="AL149" s="106">
        <f t="shared" si="303"/>
        <v>0</v>
      </c>
      <c r="AM149" s="106">
        <f t="shared" si="303"/>
        <v>0</v>
      </c>
      <c r="AN149" s="106">
        <f t="shared" si="303"/>
        <v>0</v>
      </c>
      <c r="AO149" s="106">
        <f t="shared" si="303"/>
        <v>0</v>
      </c>
      <c r="AP149" s="106">
        <f t="shared" si="303"/>
        <v>0</v>
      </c>
      <c r="AQ149" s="106">
        <f t="shared" si="303"/>
        <v>0</v>
      </c>
      <c r="AR149" s="106">
        <f t="shared" si="303"/>
        <v>0</v>
      </c>
      <c r="AS149" s="106">
        <f t="shared" si="303"/>
        <v>0</v>
      </c>
      <c r="AT149" s="106">
        <f t="shared" si="303"/>
        <v>0</v>
      </c>
      <c r="AU149" s="106">
        <f t="shared" si="303"/>
        <v>0</v>
      </c>
      <c r="AV149" s="106">
        <f t="shared" si="303"/>
        <v>0</v>
      </c>
      <c r="AW149" s="106">
        <f t="shared" si="303"/>
        <v>0</v>
      </c>
      <c r="AX149" s="106">
        <f t="shared" si="303"/>
        <v>0</v>
      </c>
      <c r="AY149" s="106">
        <f t="shared" si="303"/>
        <v>0</v>
      </c>
      <c r="AZ149" s="106">
        <f t="shared" si="303"/>
        <v>0</v>
      </c>
      <c r="BA149" s="106">
        <f t="shared" si="303"/>
        <v>0</v>
      </c>
      <c r="BB149" s="106">
        <f t="shared" si="303"/>
        <v>0</v>
      </c>
      <c r="BC149" s="106">
        <f t="shared" si="303"/>
        <v>0</v>
      </c>
      <c r="BD149" s="106">
        <f t="shared" si="303"/>
        <v>0</v>
      </c>
      <c r="BE149" s="106">
        <f t="shared" si="303"/>
        <v>0</v>
      </c>
      <c r="BF149" s="106">
        <f t="shared" si="303"/>
        <v>0</v>
      </c>
      <c r="BG149" s="106">
        <f t="shared" si="303"/>
        <v>0</v>
      </c>
      <c r="BH149" s="106">
        <f t="shared" si="303"/>
        <v>0</v>
      </c>
      <c r="BI149" s="106">
        <f t="shared" si="303"/>
        <v>0</v>
      </c>
      <c r="BJ149" s="106">
        <f t="shared" si="303"/>
        <v>0</v>
      </c>
      <c r="BK149" s="106">
        <f t="shared" si="303"/>
        <v>0</v>
      </c>
      <c r="BL149" s="106">
        <f t="shared" si="303"/>
        <v>0</v>
      </c>
      <c r="BM149" s="106">
        <f t="shared" si="303"/>
        <v>0</v>
      </c>
      <c r="BN149" s="106">
        <f t="shared" si="303"/>
        <v>0</v>
      </c>
      <c r="BO149" s="106">
        <f t="shared" si="303"/>
        <v>0</v>
      </c>
      <c r="BP149" s="106">
        <f t="shared" si="303"/>
        <v>0</v>
      </c>
      <c r="BQ149" s="106">
        <f t="shared" si="303"/>
        <v>0</v>
      </c>
      <c r="BR149" s="106">
        <f t="shared" si="303"/>
        <v>0</v>
      </c>
      <c r="BS149" s="106">
        <f t="shared" ref="BS149:ED149" si="304">SUM(BS142:BS148)</f>
        <v>0</v>
      </c>
      <c r="BT149" s="106">
        <f t="shared" si="304"/>
        <v>0</v>
      </c>
      <c r="BU149" s="106">
        <f t="shared" si="304"/>
        <v>0</v>
      </c>
      <c r="BV149" s="106">
        <f t="shared" si="304"/>
        <v>0</v>
      </c>
      <c r="BW149" s="106">
        <f t="shared" si="304"/>
        <v>0</v>
      </c>
      <c r="BX149" s="106">
        <f t="shared" si="304"/>
        <v>0</v>
      </c>
      <c r="BY149" s="106">
        <f t="shared" si="304"/>
        <v>0</v>
      </c>
      <c r="BZ149" s="106">
        <f t="shared" si="304"/>
        <v>0</v>
      </c>
      <c r="CA149" s="106">
        <f t="shared" si="304"/>
        <v>0</v>
      </c>
      <c r="CB149" s="106">
        <f t="shared" si="304"/>
        <v>0</v>
      </c>
      <c r="CC149" s="106">
        <f t="shared" si="304"/>
        <v>0</v>
      </c>
      <c r="CD149" s="106">
        <f t="shared" si="304"/>
        <v>0</v>
      </c>
      <c r="CE149" s="106">
        <f t="shared" si="304"/>
        <v>0</v>
      </c>
      <c r="CF149" s="106">
        <f t="shared" si="304"/>
        <v>0</v>
      </c>
      <c r="CG149" s="106">
        <f t="shared" si="304"/>
        <v>0</v>
      </c>
      <c r="CH149" s="106">
        <f t="shared" si="304"/>
        <v>0</v>
      </c>
      <c r="CI149" s="106">
        <f t="shared" si="304"/>
        <v>0</v>
      </c>
      <c r="CJ149" s="106">
        <f t="shared" si="304"/>
        <v>0</v>
      </c>
      <c r="CK149" s="106">
        <f t="shared" si="304"/>
        <v>0</v>
      </c>
      <c r="CL149" s="106">
        <f t="shared" si="304"/>
        <v>0</v>
      </c>
      <c r="CM149" s="106">
        <f t="shared" si="304"/>
        <v>0</v>
      </c>
      <c r="CN149" s="106">
        <f t="shared" si="304"/>
        <v>0</v>
      </c>
      <c r="CO149" s="106">
        <f t="shared" si="304"/>
        <v>0</v>
      </c>
      <c r="CP149" s="106">
        <f t="shared" si="304"/>
        <v>0</v>
      </c>
      <c r="CQ149" s="106">
        <f t="shared" si="304"/>
        <v>0</v>
      </c>
      <c r="CR149" s="106">
        <f t="shared" si="304"/>
        <v>0</v>
      </c>
      <c r="CS149" s="106">
        <f t="shared" si="304"/>
        <v>0</v>
      </c>
      <c r="CT149" s="106">
        <f t="shared" si="304"/>
        <v>0</v>
      </c>
      <c r="CU149" s="106">
        <f t="shared" si="304"/>
        <v>0</v>
      </c>
      <c r="CV149" s="106">
        <f t="shared" si="304"/>
        <v>0</v>
      </c>
      <c r="CW149" s="106">
        <f t="shared" si="304"/>
        <v>0</v>
      </c>
      <c r="CX149" s="106">
        <f t="shared" si="304"/>
        <v>0</v>
      </c>
      <c r="CY149" s="106">
        <f t="shared" si="304"/>
        <v>0</v>
      </c>
      <c r="CZ149" s="106">
        <f t="shared" si="304"/>
        <v>0</v>
      </c>
      <c r="DA149" s="106">
        <f t="shared" si="304"/>
        <v>0</v>
      </c>
      <c r="DB149" s="106">
        <f t="shared" si="304"/>
        <v>0</v>
      </c>
      <c r="DC149" s="106">
        <f t="shared" si="304"/>
        <v>0</v>
      </c>
      <c r="DD149" s="106">
        <f t="shared" si="304"/>
        <v>0</v>
      </c>
      <c r="DE149" s="106">
        <f t="shared" si="304"/>
        <v>0</v>
      </c>
      <c r="DF149" s="106">
        <f t="shared" si="304"/>
        <v>0</v>
      </c>
      <c r="DG149" s="106">
        <f t="shared" si="304"/>
        <v>0</v>
      </c>
      <c r="DH149" s="106">
        <f t="shared" si="304"/>
        <v>0</v>
      </c>
      <c r="DI149" s="106">
        <f t="shared" si="304"/>
        <v>0</v>
      </c>
      <c r="DJ149" s="106">
        <f t="shared" si="304"/>
        <v>0</v>
      </c>
      <c r="DK149" s="106">
        <f t="shared" si="304"/>
        <v>0</v>
      </c>
      <c r="DL149" s="106">
        <f t="shared" si="304"/>
        <v>0</v>
      </c>
      <c r="DM149" s="106">
        <f t="shared" si="304"/>
        <v>0</v>
      </c>
      <c r="DN149" s="106">
        <f t="shared" si="304"/>
        <v>0</v>
      </c>
      <c r="DO149" s="106">
        <f t="shared" si="304"/>
        <v>0</v>
      </c>
      <c r="DP149" s="106">
        <f t="shared" si="304"/>
        <v>0</v>
      </c>
      <c r="DQ149" s="106">
        <f t="shared" si="304"/>
        <v>0</v>
      </c>
      <c r="DR149" s="106">
        <f t="shared" si="304"/>
        <v>0</v>
      </c>
      <c r="DS149" s="106">
        <f t="shared" si="304"/>
        <v>0</v>
      </c>
      <c r="DT149" s="106">
        <f t="shared" si="304"/>
        <v>0</v>
      </c>
      <c r="DU149" s="106">
        <f t="shared" si="304"/>
        <v>0</v>
      </c>
      <c r="DV149" s="106">
        <f t="shared" si="304"/>
        <v>0</v>
      </c>
      <c r="DW149" s="106">
        <f t="shared" si="304"/>
        <v>0</v>
      </c>
      <c r="DX149" s="106">
        <f t="shared" si="304"/>
        <v>0</v>
      </c>
      <c r="DY149" s="106">
        <f t="shared" si="304"/>
        <v>0</v>
      </c>
      <c r="DZ149" s="106">
        <f t="shared" si="304"/>
        <v>0</v>
      </c>
      <c r="EA149" s="106">
        <f t="shared" si="304"/>
        <v>0</v>
      </c>
      <c r="EB149" s="106">
        <f t="shared" si="304"/>
        <v>0</v>
      </c>
      <c r="EC149" s="106">
        <f t="shared" si="304"/>
        <v>0</v>
      </c>
      <c r="ED149" s="106">
        <f t="shared" si="304"/>
        <v>0</v>
      </c>
      <c r="EE149" s="106">
        <f t="shared" ref="EE149:FT149" si="305">SUM(EE142:EE148)</f>
        <v>0</v>
      </c>
      <c r="EF149" s="106">
        <f t="shared" si="305"/>
        <v>0</v>
      </c>
      <c r="EG149" s="106">
        <f t="shared" si="305"/>
        <v>0</v>
      </c>
      <c r="EH149" s="106">
        <f t="shared" si="305"/>
        <v>0</v>
      </c>
      <c r="EI149" s="106">
        <f t="shared" si="305"/>
        <v>0</v>
      </c>
      <c r="EJ149" s="106">
        <f t="shared" si="305"/>
        <v>0</v>
      </c>
      <c r="EK149" s="106">
        <f t="shared" si="305"/>
        <v>0</v>
      </c>
      <c r="EL149" s="106">
        <f t="shared" si="305"/>
        <v>0</v>
      </c>
      <c r="EM149" s="106">
        <f t="shared" si="305"/>
        <v>0</v>
      </c>
      <c r="EN149" s="106">
        <f t="shared" si="305"/>
        <v>0</v>
      </c>
      <c r="EO149" s="106">
        <f t="shared" si="305"/>
        <v>0</v>
      </c>
      <c r="EP149" s="106">
        <f t="shared" si="305"/>
        <v>0</v>
      </c>
      <c r="EQ149" s="106">
        <f t="shared" si="305"/>
        <v>0</v>
      </c>
      <c r="ER149" s="106">
        <f t="shared" si="305"/>
        <v>0</v>
      </c>
      <c r="ES149" s="106">
        <f t="shared" si="305"/>
        <v>0</v>
      </c>
      <c r="ET149" s="106">
        <f t="shared" si="305"/>
        <v>0</v>
      </c>
      <c r="EU149" s="106">
        <f t="shared" si="305"/>
        <v>0</v>
      </c>
      <c r="EV149" s="106">
        <f t="shared" si="305"/>
        <v>0</v>
      </c>
      <c r="EW149" s="106">
        <f t="shared" si="305"/>
        <v>0</v>
      </c>
      <c r="EX149" s="106">
        <f t="shared" si="305"/>
        <v>0</v>
      </c>
      <c r="EY149" s="106">
        <f t="shared" si="305"/>
        <v>0</v>
      </c>
      <c r="EZ149" s="106">
        <f t="shared" si="305"/>
        <v>0</v>
      </c>
      <c r="FA149" s="106">
        <f t="shared" si="305"/>
        <v>0</v>
      </c>
      <c r="FB149" s="106">
        <f t="shared" si="305"/>
        <v>0</v>
      </c>
      <c r="FC149" s="106">
        <f t="shared" si="305"/>
        <v>0</v>
      </c>
      <c r="FD149" s="106">
        <f t="shared" si="305"/>
        <v>0</v>
      </c>
      <c r="FE149" s="106">
        <f t="shared" si="305"/>
        <v>0</v>
      </c>
      <c r="FF149" s="106">
        <f t="shared" si="305"/>
        <v>0</v>
      </c>
      <c r="FG149" s="106">
        <f t="shared" si="305"/>
        <v>0</v>
      </c>
      <c r="FH149" s="106">
        <f t="shared" si="305"/>
        <v>0</v>
      </c>
      <c r="FI149" s="106">
        <f t="shared" si="305"/>
        <v>0</v>
      </c>
      <c r="FJ149" s="106">
        <f t="shared" si="305"/>
        <v>0</v>
      </c>
      <c r="FK149" s="106">
        <f t="shared" si="305"/>
        <v>0</v>
      </c>
      <c r="FL149" s="106">
        <f t="shared" si="305"/>
        <v>0</v>
      </c>
      <c r="FM149" s="106">
        <f t="shared" si="305"/>
        <v>0</v>
      </c>
      <c r="FN149" s="106">
        <f t="shared" si="305"/>
        <v>0</v>
      </c>
      <c r="FO149" s="106">
        <f t="shared" si="305"/>
        <v>0</v>
      </c>
      <c r="FP149" s="106">
        <f t="shared" si="305"/>
        <v>0</v>
      </c>
      <c r="FQ149" s="106">
        <f t="shared" si="305"/>
        <v>0</v>
      </c>
      <c r="FR149" s="106">
        <f t="shared" si="305"/>
        <v>0</v>
      </c>
      <c r="FS149" s="106">
        <f t="shared" si="305"/>
        <v>0</v>
      </c>
      <c r="FT149" s="106">
        <f t="shared" si="305"/>
        <v>0</v>
      </c>
      <c r="FV149" s="106">
        <f t="shared" ref="FV149" si="306">SUM(FV142:FV148)</f>
        <v>0</v>
      </c>
    </row>
    <row r="150" spans="2:183" ht="15.75" thickTop="1">
      <c r="B150" s="99"/>
    </row>
    <row r="151" spans="2:183">
      <c r="B151" s="99"/>
      <c r="D151" s="98" t="s">
        <v>45</v>
      </c>
    </row>
    <row r="152" spans="2:183">
      <c r="B152" s="99"/>
      <c r="D152" t="s">
        <v>46</v>
      </c>
      <c r="F152">
        <f>SUM(F142:F144)</f>
        <v>0</v>
      </c>
      <c r="G152">
        <f t="shared" ref="G152:BR152" si="307">SUM(G142:G144)</f>
        <v>0</v>
      </c>
      <c r="H152">
        <f t="shared" si="307"/>
        <v>0</v>
      </c>
      <c r="I152">
        <f t="shared" si="307"/>
        <v>0</v>
      </c>
      <c r="J152">
        <f t="shared" si="307"/>
        <v>0</v>
      </c>
      <c r="K152">
        <f t="shared" si="307"/>
        <v>0</v>
      </c>
      <c r="L152">
        <f t="shared" si="307"/>
        <v>0</v>
      </c>
      <c r="M152">
        <f t="shared" si="307"/>
        <v>0</v>
      </c>
      <c r="N152">
        <f t="shared" si="307"/>
        <v>0</v>
      </c>
      <c r="O152">
        <f t="shared" si="307"/>
        <v>0</v>
      </c>
      <c r="P152">
        <f t="shared" si="307"/>
        <v>0</v>
      </c>
      <c r="Q152">
        <f t="shared" si="307"/>
        <v>0</v>
      </c>
      <c r="R152">
        <f t="shared" si="307"/>
        <v>0</v>
      </c>
      <c r="S152">
        <f t="shared" si="307"/>
        <v>0</v>
      </c>
      <c r="T152">
        <f t="shared" si="307"/>
        <v>0</v>
      </c>
      <c r="U152">
        <f t="shared" si="307"/>
        <v>0</v>
      </c>
      <c r="V152">
        <f t="shared" si="307"/>
        <v>0</v>
      </c>
      <c r="W152">
        <f t="shared" si="307"/>
        <v>0</v>
      </c>
      <c r="X152">
        <f t="shared" si="307"/>
        <v>0</v>
      </c>
      <c r="Y152">
        <f t="shared" si="307"/>
        <v>0</v>
      </c>
      <c r="Z152">
        <f t="shared" si="307"/>
        <v>0</v>
      </c>
      <c r="AA152">
        <f t="shared" si="307"/>
        <v>0</v>
      </c>
      <c r="AB152">
        <f t="shared" si="307"/>
        <v>0</v>
      </c>
      <c r="AC152">
        <f t="shared" si="307"/>
        <v>0</v>
      </c>
      <c r="AD152">
        <f t="shared" si="307"/>
        <v>0</v>
      </c>
      <c r="AE152">
        <f t="shared" si="307"/>
        <v>0</v>
      </c>
      <c r="AF152">
        <f t="shared" si="307"/>
        <v>0</v>
      </c>
      <c r="AG152">
        <f t="shared" si="307"/>
        <v>0</v>
      </c>
      <c r="AH152">
        <f t="shared" si="307"/>
        <v>0</v>
      </c>
      <c r="AI152">
        <f t="shared" si="307"/>
        <v>0</v>
      </c>
      <c r="AJ152">
        <f t="shared" si="307"/>
        <v>0</v>
      </c>
      <c r="AK152">
        <f t="shared" si="307"/>
        <v>0</v>
      </c>
      <c r="AL152">
        <f t="shared" si="307"/>
        <v>0</v>
      </c>
      <c r="AM152">
        <f t="shared" si="307"/>
        <v>0</v>
      </c>
      <c r="AN152">
        <f t="shared" si="307"/>
        <v>0</v>
      </c>
      <c r="AO152">
        <f t="shared" si="307"/>
        <v>0</v>
      </c>
      <c r="AP152">
        <f t="shared" si="307"/>
        <v>0</v>
      </c>
      <c r="AQ152">
        <f t="shared" si="307"/>
        <v>0</v>
      </c>
      <c r="AR152">
        <f t="shared" si="307"/>
        <v>0</v>
      </c>
      <c r="AS152">
        <f t="shared" si="307"/>
        <v>0</v>
      </c>
      <c r="AT152">
        <f t="shared" si="307"/>
        <v>0</v>
      </c>
      <c r="AU152">
        <f t="shared" si="307"/>
        <v>0</v>
      </c>
      <c r="AV152">
        <f t="shared" si="307"/>
        <v>0</v>
      </c>
      <c r="AW152">
        <f t="shared" si="307"/>
        <v>0</v>
      </c>
      <c r="AX152">
        <f t="shared" si="307"/>
        <v>0</v>
      </c>
      <c r="AY152">
        <f t="shared" si="307"/>
        <v>0</v>
      </c>
      <c r="AZ152">
        <f t="shared" si="307"/>
        <v>0</v>
      </c>
      <c r="BA152">
        <f t="shared" si="307"/>
        <v>0</v>
      </c>
      <c r="BB152">
        <f t="shared" si="307"/>
        <v>0</v>
      </c>
      <c r="BC152">
        <f t="shared" si="307"/>
        <v>0</v>
      </c>
      <c r="BD152">
        <f t="shared" si="307"/>
        <v>0</v>
      </c>
      <c r="BE152">
        <f t="shared" si="307"/>
        <v>0</v>
      </c>
      <c r="BF152">
        <f t="shared" si="307"/>
        <v>0</v>
      </c>
      <c r="BG152">
        <f t="shared" si="307"/>
        <v>0</v>
      </c>
      <c r="BH152">
        <f t="shared" si="307"/>
        <v>0</v>
      </c>
      <c r="BI152">
        <f t="shared" si="307"/>
        <v>0</v>
      </c>
      <c r="BJ152">
        <f t="shared" si="307"/>
        <v>0</v>
      </c>
      <c r="BK152">
        <f t="shared" si="307"/>
        <v>0</v>
      </c>
      <c r="BL152">
        <f t="shared" si="307"/>
        <v>0</v>
      </c>
      <c r="BM152">
        <f t="shared" si="307"/>
        <v>0</v>
      </c>
      <c r="BN152">
        <f t="shared" si="307"/>
        <v>0</v>
      </c>
      <c r="BO152">
        <f t="shared" si="307"/>
        <v>0</v>
      </c>
      <c r="BP152">
        <f t="shared" si="307"/>
        <v>0</v>
      </c>
      <c r="BQ152">
        <f t="shared" si="307"/>
        <v>0</v>
      </c>
      <c r="BR152">
        <f t="shared" si="307"/>
        <v>0</v>
      </c>
      <c r="BS152">
        <f t="shared" ref="BS152:ED152" si="308">SUM(BS142:BS144)</f>
        <v>0</v>
      </c>
      <c r="BT152">
        <f t="shared" si="308"/>
        <v>0</v>
      </c>
      <c r="BU152">
        <f t="shared" si="308"/>
        <v>0</v>
      </c>
      <c r="BV152">
        <f t="shared" si="308"/>
        <v>0</v>
      </c>
      <c r="BW152">
        <f t="shared" si="308"/>
        <v>0</v>
      </c>
      <c r="BX152">
        <f t="shared" si="308"/>
        <v>0</v>
      </c>
      <c r="BY152">
        <f t="shared" si="308"/>
        <v>0</v>
      </c>
      <c r="BZ152">
        <f t="shared" si="308"/>
        <v>0</v>
      </c>
      <c r="CA152">
        <f t="shared" si="308"/>
        <v>0</v>
      </c>
      <c r="CB152">
        <f t="shared" si="308"/>
        <v>0</v>
      </c>
      <c r="CC152">
        <f t="shared" si="308"/>
        <v>0</v>
      </c>
      <c r="CD152">
        <f t="shared" si="308"/>
        <v>0</v>
      </c>
      <c r="CE152">
        <f t="shared" si="308"/>
        <v>0</v>
      </c>
      <c r="CF152">
        <f t="shared" si="308"/>
        <v>0</v>
      </c>
      <c r="CG152">
        <f t="shared" si="308"/>
        <v>0</v>
      </c>
      <c r="CH152">
        <f t="shared" si="308"/>
        <v>0</v>
      </c>
      <c r="CI152">
        <f t="shared" si="308"/>
        <v>0</v>
      </c>
      <c r="CJ152">
        <f t="shared" si="308"/>
        <v>0</v>
      </c>
      <c r="CK152">
        <f t="shared" si="308"/>
        <v>0</v>
      </c>
      <c r="CL152">
        <f t="shared" si="308"/>
        <v>0</v>
      </c>
      <c r="CM152">
        <f t="shared" si="308"/>
        <v>0</v>
      </c>
      <c r="CN152">
        <f t="shared" si="308"/>
        <v>0</v>
      </c>
      <c r="CO152">
        <f t="shared" si="308"/>
        <v>0</v>
      </c>
      <c r="CP152">
        <f t="shared" si="308"/>
        <v>0</v>
      </c>
      <c r="CQ152">
        <f t="shared" si="308"/>
        <v>0</v>
      </c>
      <c r="CR152">
        <f t="shared" si="308"/>
        <v>0</v>
      </c>
      <c r="CS152">
        <f t="shared" si="308"/>
        <v>0</v>
      </c>
      <c r="CT152">
        <f t="shared" si="308"/>
        <v>0</v>
      </c>
      <c r="CU152">
        <f t="shared" si="308"/>
        <v>0</v>
      </c>
      <c r="CV152">
        <f t="shared" si="308"/>
        <v>0</v>
      </c>
      <c r="CW152">
        <f t="shared" si="308"/>
        <v>0</v>
      </c>
      <c r="CX152">
        <f t="shared" si="308"/>
        <v>0</v>
      </c>
      <c r="CY152">
        <f t="shared" si="308"/>
        <v>0</v>
      </c>
      <c r="CZ152">
        <f t="shared" si="308"/>
        <v>0</v>
      </c>
      <c r="DA152">
        <f t="shared" si="308"/>
        <v>0</v>
      </c>
      <c r="DB152">
        <f t="shared" si="308"/>
        <v>0</v>
      </c>
      <c r="DC152">
        <f t="shared" si="308"/>
        <v>0</v>
      </c>
      <c r="DD152">
        <f t="shared" si="308"/>
        <v>0</v>
      </c>
      <c r="DE152">
        <f t="shared" si="308"/>
        <v>0</v>
      </c>
      <c r="DF152">
        <f t="shared" si="308"/>
        <v>0</v>
      </c>
      <c r="DG152">
        <f t="shared" si="308"/>
        <v>0</v>
      </c>
      <c r="DH152">
        <f t="shared" si="308"/>
        <v>0</v>
      </c>
      <c r="DI152">
        <f t="shared" si="308"/>
        <v>0</v>
      </c>
      <c r="DJ152">
        <f t="shared" si="308"/>
        <v>0</v>
      </c>
      <c r="DK152">
        <f t="shared" si="308"/>
        <v>0</v>
      </c>
      <c r="DL152">
        <f t="shared" si="308"/>
        <v>0</v>
      </c>
      <c r="DM152">
        <f t="shared" si="308"/>
        <v>0</v>
      </c>
      <c r="DN152">
        <f t="shared" si="308"/>
        <v>0</v>
      </c>
      <c r="DO152">
        <f t="shared" si="308"/>
        <v>0</v>
      </c>
      <c r="DP152">
        <f t="shared" si="308"/>
        <v>0</v>
      </c>
      <c r="DQ152">
        <f t="shared" si="308"/>
        <v>0</v>
      </c>
      <c r="DR152">
        <f t="shared" si="308"/>
        <v>0</v>
      </c>
      <c r="DS152">
        <f t="shared" si="308"/>
        <v>0</v>
      </c>
      <c r="DT152">
        <f t="shared" si="308"/>
        <v>0</v>
      </c>
      <c r="DU152">
        <f t="shared" si="308"/>
        <v>0</v>
      </c>
      <c r="DV152">
        <f t="shared" si="308"/>
        <v>0</v>
      </c>
      <c r="DW152">
        <f t="shared" si="308"/>
        <v>0</v>
      </c>
      <c r="DX152">
        <f t="shared" si="308"/>
        <v>0</v>
      </c>
      <c r="DY152">
        <f t="shared" si="308"/>
        <v>0</v>
      </c>
      <c r="DZ152">
        <f t="shared" si="308"/>
        <v>0</v>
      </c>
      <c r="EA152">
        <f t="shared" si="308"/>
        <v>0</v>
      </c>
      <c r="EB152">
        <f t="shared" si="308"/>
        <v>0</v>
      </c>
      <c r="EC152">
        <f t="shared" si="308"/>
        <v>0</v>
      </c>
      <c r="ED152">
        <f t="shared" si="308"/>
        <v>0</v>
      </c>
      <c r="EE152">
        <f t="shared" ref="EE152:FT152" si="309">SUM(EE142:EE144)</f>
        <v>0</v>
      </c>
      <c r="EF152">
        <f t="shared" si="309"/>
        <v>0</v>
      </c>
      <c r="EG152">
        <f t="shared" si="309"/>
        <v>0</v>
      </c>
      <c r="EH152">
        <f t="shared" si="309"/>
        <v>0</v>
      </c>
      <c r="EI152">
        <f t="shared" si="309"/>
        <v>0</v>
      </c>
      <c r="EJ152">
        <f t="shared" si="309"/>
        <v>0</v>
      </c>
      <c r="EK152">
        <f t="shared" si="309"/>
        <v>0</v>
      </c>
      <c r="EL152">
        <f t="shared" si="309"/>
        <v>0</v>
      </c>
      <c r="EM152">
        <f t="shared" si="309"/>
        <v>0</v>
      </c>
      <c r="EN152">
        <f t="shared" si="309"/>
        <v>0</v>
      </c>
      <c r="EO152">
        <f t="shared" si="309"/>
        <v>0</v>
      </c>
      <c r="EP152">
        <f t="shared" si="309"/>
        <v>0</v>
      </c>
      <c r="EQ152">
        <f t="shared" si="309"/>
        <v>0</v>
      </c>
      <c r="ER152">
        <f t="shared" si="309"/>
        <v>0</v>
      </c>
      <c r="ES152">
        <f t="shared" si="309"/>
        <v>0</v>
      </c>
      <c r="ET152">
        <f t="shared" si="309"/>
        <v>0</v>
      </c>
      <c r="EU152">
        <f t="shared" si="309"/>
        <v>0</v>
      </c>
      <c r="EV152">
        <f t="shared" si="309"/>
        <v>0</v>
      </c>
      <c r="EW152">
        <f t="shared" si="309"/>
        <v>0</v>
      </c>
      <c r="EX152">
        <f t="shared" si="309"/>
        <v>0</v>
      </c>
      <c r="EY152">
        <f t="shared" si="309"/>
        <v>0</v>
      </c>
      <c r="EZ152">
        <f t="shared" si="309"/>
        <v>0</v>
      </c>
      <c r="FA152">
        <f t="shared" si="309"/>
        <v>0</v>
      </c>
      <c r="FB152">
        <f t="shared" si="309"/>
        <v>0</v>
      </c>
      <c r="FC152">
        <f t="shared" si="309"/>
        <v>0</v>
      </c>
      <c r="FD152">
        <f t="shared" si="309"/>
        <v>0</v>
      </c>
      <c r="FE152">
        <f t="shared" si="309"/>
        <v>0</v>
      </c>
      <c r="FF152">
        <f t="shared" si="309"/>
        <v>0</v>
      </c>
      <c r="FG152">
        <f t="shared" si="309"/>
        <v>0</v>
      </c>
      <c r="FH152">
        <f t="shared" si="309"/>
        <v>0</v>
      </c>
      <c r="FI152">
        <f t="shared" si="309"/>
        <v>0</v>
      </c>
      <c r="FJ152">
        <f t="shared" si="309"/>
        <v>0</v>
      </c>
      <c r="FK152">
        <f t="shared" si="309"/>
        <v>0</v>
      </c>
      <c r="FL152">
        <f t="shared" si="309"/>
        <v>0</v>
      </c>
      <c r="FM152">
        <f t="shared" si="309"/>
        <v>0</v>
      </c>
      <c r="FN152">
        <f t="shared" si="309"/>
        <v>0</v>
      </c>
      <c r="FO152">
        <f t="shared" si="309"/>
        <v>0</v>
      </c>
      <c r="FP152">
        <f t="shared" si="309"/>
        <v>0</v>
      </c>
      <c r="FQ152">
        <f t="shared" si="309"/>
        <v>0</v>
      </c>
      <c r="FR152">
        <f t="shared" si="309"/>
        <v>0</v>
      </c>
      <c r="FS152">
        <f t="shared" si="309"/>
        <v>0</v>
      </c>
      <c r="FT152">
        <f t="shared" si="309"/>
        <v>0</v>
      </c>
      <c r="FV152">
        <f t="shared" ref="FV152:FV155" si="310">SUM(F152:FT152)</f>
        <v>0</v>
      </c>
    </row>
    <row r="153" spans="2:183">
      <c r="B153" s="99"/>
      <c r="D153" t="s">
        <v>47</v>
      </c>
      <c r="F153">
        <f>SUM(F145:F146)</f>
        <v>0</v>
      </c>
      <c r="G153">
        <f t="shared" ref="G153:BR153" si="311">SUM(G145:G146)</f>
        <v>0</v>
      </c>
      <c r="H153">
        <f t="shared" si="311"/>
        <v>0</v>
      </c>
      <c r="I153">
        <f t="shared" si="311"/>
        <v>0</v>
      </c>
      <c r="J153">
        <f t="shared" si="311"/>
        <v>0</v>
      </c>
      <c r="K153">
        <f t="shared" si="311"/>
        <v>0</v>
      </c>
      <c r="L153">
        <f t="shared" si="311"/>
        <v>0</v>
      </c>
      <c r="M153">
        <f t="shared" si="311"/>
        <v>0</v>
      </c>
      <c r="N153">
        <f t="shared" si="311"/>
        <v>0</v>
      </c>
      <c r="O153">
        <f t="shared" si="311"/>
        <v>0</v>
      </c>
      <c r="P153">
        <f t="shared" si="311"/>
        <v>0</v>
      </c>
      <c r="Q153">
        <f t="shared" si="311"/>
        <v>0</v>
      </c>
      <c r="R153">
        <f t="shared" si="311"/>
        <v>0</v>
      </c>
      <c r="S153">
        <f t="shared" si="311"/>
        <v>0</v>
      </c>
      <c r="T153">
        <f t="shared" si="311"/>
        <v>0</v>
      </c>
      <c r="U153">
        <f t="shared" si="311"/>
        <v>0</v>
      </c>
      <c r="V153">
        <f t="shared" si="311"/>
        <v>0</v>
      </c>
      <c r="W153">
        <f t="shared" si="311"/>
        <v>0</v>
      </c>
      <c r="X153">
        <f t="shared" si="311"/>
        <v>0</v>
      </c>
      <c r="Y153">
        <f t="shared" si="311"/>
        <v>0</v>
      </c>
      <c r="Z153">
        <f t="shared" si="311"/>
        <v>0</v>
      </c>
      <c r="AA153">
        <f t="shared" si="311"/>
        <v>0</v>
      </c>
      <c r="AB153">
        <f t="shared" si="311"/>
        <v>0</v>
      </c>
      <c r="AC153">
        <f t="shared" si="311"/>
        <v>0</v>
      </c>
      <c r="AD153">
        <f t="shared" si="311"/>
        <v>0</v>
      </c>
      <c r="AE153">
        <f t="shared" si="311"/>
        <v>0</v>
      </c>
      <c r="AF153">
        <f t="shared" si="311"/>
        <v>0</v>
      </c>
      <c r="AG153">
        <f t="shared" si="311"/>
        <v>0</v>
      </c>
      <c r="AH153">
        <f t="shared" si="311"/>
        <v>0</v>
      </c>
      <c r="AI153">
        <f t="shared" si="311"/>
        <v>0</v>
      </c>
      <c r="AJ153">
        <f t="shared" si="311"/>
        <v>0</v>
      </c>
      <c r="AK153">
        <f t="shared" si="311"/>
        <v>0</v>
      </c>
      <c r="AL153">
        <f t="shared" si="311"/>
        <v>0</v>
      </c>
      <c r="AM153">
        <f t="shared" si="311"/>
        <v>0</v>
      </c>
      <c r="AN153">
        <f t="shared" si="311"/>
        <v>0</v>
      </c>
      <c r="AO153">
        <f t="shared" si="311"/>
        <v>0</v>
      </c>
      <c r="AP153">
        <f t="shared" si="311"/>
        <v>0</v>
      </c>
      <c r="AQ153">
        <f t="shared" si="311"/>
        <v>0</v>
      </c>
      <c r="AR153">
        <f t="shared" si="311"/>
        <v>0</v>
      </c>
      <c r="AS153">
        <f t="shared" si="311"/>
        <v>0</v>
      </c>
      <c r="AT153">
        <f t="shared" si="311"/>
        <v>0</v>
      </c>
      <c r="AU153">
        <f t="shared" si="311"/>
        <v>0</v>
      </c>
      <c r="AV153">
        <f t="shared" si="311"/>
        <v>0</v>
      </c>
      <c r="AW153">
        <f t="shared" si="311"/>
        <v>0</v>
      </c>
      <c r="AX153">
        <f t="shared" si="311"/>
        <v>0</v>
      </c>
      <c r="AY153">
        <f t="shared" si="311"/>
        <v>0</v>
      </c>
      <c r="AZ153">
        <f t="shared" si="311"/>
        <v>0</v>
      </c>
      <c r="BA153">
        <f t="shared" si="311"/>
        <v>0</v>
      </c>
      <c r="BB153">
        <f t="shared" si="311"/>
        <v>0</v>
      </c>
      <c r="BC153">
        <f t="shared" si="311"/>
        <v>0</v>
      </c>
      <c r="BD153">
        <f t="shared" si="311"/>
        <v>0</v>
      </c>
      <c r="BE153">
        <f t="shared" si="311"/>
        <v>0</v>
      </c>
      <c r="BF153">
        <f t="shared" si="311"/>
        <v>0</v>
      </c>
      <c r="BG153">
        <f t="shared" si="311"/>
        <v>0</v>
      </c>
      <c r="BH153">
        <f t="shared" si="311"/>
        <v>0</v>
      </c>
      <c r="BI153">
        <f t="shared" si="311"/>
        <v>0</v>
      </c>
      <c r="BJ153">
        <f t="shared" si="311"/>
        <v>0</v>
      </c>
      <c r="BK153">
        <f t="shared" si="311"/>
        <v>0</v>
      </c>
      <c r="BL153">
        <f t="shared" si="311"/>
        <v>0</v>
      </c>
      <c r="BM153">
        <f t="shared" si="311"/>
        <v>0</v>
      </c>
      <c r="BN153">
        <f t="shared" si="311"/>
        <v>0</v>
      </c>
      <c r="BO153">
        <f t="shared" si="311"/>
        <v>0</v>
      </c>
      <c r="BP153">
        <f t="shared" si="311"/>
        <v>0</v>
      </c>
      <c r="BQ153">
        <f t="shared" si="311"/>
        <v>0</v>
      </c>
      <c r="BR153">
        <f t="shared" si="311"/>
        <v>0</v>
      </c>
      <c r="BS153">
        <f t="shared" ref="BS153:ED153" si="312">SUM(BS145:BS146)</f>
        <v>0</v>
      </c>
      <c r="BT153">
        <f t="shared" si="312"/>
        <v>0</v>
      </c>
      <c r="BU153">
        <f t="shared" si="312"/>
        <v>0</v>
      </c>
      <c r="BV153">
        <f t="shared" si="312"/>
        <v>0</v>
      </c>
      <c r="BW153">
        <f t="shared" si="312"/>
        <v>0</v>
      </c>
      <c r="BX153">
        <f t="shared" si="312"/>
        <v>0</v>
      </c>
      <c r="BY153">
        <f t="shared" si="312"/>
        <v>0</v>
      </c>
      <c r="BZ153">
        <f t="shared" si="312"/>
        <v>0</v>
      </c>
      <c r="CA153">
        <f t="shared" si="312"/>
        <v>0</v>
      </c>
      <c r="CB153">
        <f t="shared" si="312"/>
        <v>0</v>
      </c>
      <c r="CC153">
        <f t="shared" si="312"/>
        <v>0</v>
      </c>
      <c r="CD153">
        <f t="shared" si="312"/>
        <v>0</v>
      </c>
      <c r="CE153">
        <f t="shared" si="312"/>
        <v>0</v>
      </c>
      <c r="CF153">
        <f t="shared" si="312"/>
        <v>0</v>
      </c>
      <c r="CG153">
        <f t="shared" si="312"/>
        <v>0</v>
      </c>
      <c r="CH153">
        <f t="shared" si="312"/>
        <v>0</v>
      </c>
      <c r="CI153">
        <f t="shared" si="312"/>
        <v>0</v>
      </c>
      <c r="CJ153">
        <f t="shared" si="312"/>
        <v>0</v>
      </c>
      <c r="CK153">
        <f t="shared" si="312"/>
        <v>0</v>
      </c>
      <c r="CL153">
        <f t="shared" si="312"/>
        <v>0</v>
      </c>
      <c r="CM153">
        <f t="shared" si="312"/>
        <v>0</v>
      </c>
      <c r="CN153">
        <f t="shared" si="312"/>
        <v>0</v>
      </c>
      <c r="CO153">
        <f t="shared" si="312"/>
        <v>0</v>
      </c>
      <c r="CP153">
        <f t="shared" si="312"/>
        <v>0</v>
      </c>
      <c r="CQ153">
        <f t="shared" si="312"/>
        <v>0</v>
      </c>
      <c r="CR153">
        <f t="shared" si="312"/>
        <v>0</v>
      </c>
      <c r="CS153">
        <f t="shared" si="312"/>
        <v>0</v>
      </c>
      <c r="CT153">
        <f t="shared" si="312"/>
        <v>0</v>
      </c>
      <c r="CU153">
        <f t="shared" si="312"/>
        <v>0</v>
      </c>
      <c r="CV153">
        <f t="shared" si="312"/>
        <v>0</v>
      </c>
      <c r="CW153">
        <f t="shared" si="312"/>
        <v>0</v>
      </c>
      <c r="CX153">
        <f t="shared" si="312"/>
        <v>0</v>
      </c>
      <c r="CY153">
        <f t="shared" si="312"/>
        <v>0</v>
      </c>
      <c r="CZ153">
        <f t="shared" si="312"/>
        <v>0</v>
      </c>
      <c r="DA153">
        <f t="shared" si="312"/>
        <v>0</v>
      </c>
      <c r="DB153">
        <f t="shared" si="312"/>
        <v>0</v>
      </c>
      <c r="DC153">
        <f t="shared" si="312"/>
        <v>0</v>
      </c>
      <c r="DD153">
        <f t="shared" si="312"/>
        <v>0</v>
      </c>
      <c r="DE153">
        <f t="shared" si="312"/>
        <v>0</v>
      </c>
      <c r="DF153">
        <f t="shared" si="312"/>
        <v>0</v>
      </c>
      <c r="DG153">
        <f t="shared" si="312"/>
        <v>0</v>
      </c>
      <c r="DH153">
        <f t="shared" si="312"/>
        <v>0</v>
      </c>
      <c r="DI153">
        <f t="shared" si="312"/>
        <v>0</v>
      </c>
      <c r="DJ153">
        <f t="shared" si="312"/>
        <v>0</v>
      </c>
      <c r="DK153">
        <f t="shared" si="312"/>
        <v>0</v>
      </c>
      <c r="DL153">
        <f t="shared" si="312"/>
        <v>0</v>
      </c>
      <c r="DM153">
        <f t="shared" si="312"/>
        <v>0</v>
      </c>
      <c r="DN153">
        <f t="shared" si="312"/>
        <v>0</v>
      </c>
      <c r="DO153">
        <f t="shared" si="312"/>
        <v>0</v>
      </c>
      <c r="DP153">
        <f t="shared" si="312"/>
        <v>0</v>
      </c>
      <c r="DQ153">
        <f t="shared" si="312"/>
        <v>0</v>
      </c>
      <c r="DR153">
        <f t="shared" si="312"/>
        <v>0</v>
      </c>
      <c r="DS153">
        <f t="shared" si="312"/>
        <v>0</v>
      </c>
      <c r="DT153">
        <f t="shared" si="312"/>
        <v>0</v>
      </c>
      <c r="DU153">
        <f t="shared" si="312"/>
        <v>0</v>
      </c>
      <c r="DV153">
        <f t="shared" si="312"/>
        <v>0</v>
      </c>
      <c r="DW153">
        <f t="shared" si="312"/>
        <v>0</v>
      </c>
      <c r="DX153">
        <f t="shared" si="312"/>
        <v>0</v>
      </c>
      <c r="DY153">
        <f t="shared" si="312"/>
        <v>0</v>
      </c>
      <c r="DZ153">
        <f t="shared" si="312"/>
        <v>0</v>
      </c>
      <c r="EA153">
        <f t="shared" si="312"/>
        <v>0</v>
      </c>
      <c r="EB153">
        <f t="shared" si="312"/>
        <v>0</v>
      </c>
      <c r="EC153">
        <f t="shared" si="312"/>
        <v>0</v>
      </c>
      <c r="ED153">
        <f t="shared" si="312"/>
        <v>0</v>
      </c>
      <c r="EE153">
        <f t="shared" ref="EE153:FT153" si="313">SUM(EE145:EE146)</f>
        <v>0</v>
      </c>
      <c r="EF153">
        <f t="shared" si="313"/>
        <v>0</v>
      </c>
      <c r="EG153">
        <f t="shared" si="313"/>
        <v>0</v>
      </c>
      <c r="EH153">
        <f t="shared" si="313"/>
        <v>0</v>
      </c>
      <c r="EI153">
        <f t="shared" si="313"/>
        <v>0</v>
      </c>
      <c r="EJ153">
        <f t="shared" si="313"/>
        <v>0</v>
      </c>
      <c r="EK153">
        <f t="shared" si="313"/>
        <v>0</v>
      </c>
      <c r="EL153">
        <f t="shared" si="313"/>
        <v>0</v>
      </c>
      <c r="EM153">
        <f t="shared" si="313"/>
        <v>0</v>
      </c>
      <c r="EN153">
        <f t="shared" si="313"/>
        <v>0</v>
      </c>
      <c r="EO153">
        <f t="shared" si="313"/>
        <v>0</v>
      </c>
      <c r="EP153">
        <f t="shared" si="313"/>
        <v>0</v>
      </c>
      <c r="EQ153">
        <f t="shared" si="313"/>
        <v>0</v>
      </c>
      <c r="ER153">
        <f t="shared" si="313"/>
        <v>0</v>
      </c>
      <c r="ES153">
        <f t="shared" si="313"/>
        <v>0</v>
      </c>
      <c r="ET153">
        <f t="shared" si="313"/>
        <v>0</v>
      </c>
      <c r="EU153">
        <f t="shared" si="313"/>
        <v>0</v>
      </c>
      <c r="EV153">
        <f t="shared" si="313"/>
        <v>0</v>
      </c>
      <c r="EW153">
        <f t="shared" si="313"/>
        <v>0</v>
      </c>
      <c r="EX153">
        <f t="shared" si="313"/>
        <v>0</v>
      </c>
      <c r="EY153">
        <f t="shared" si="313"/>
        <v>0</v>
      </c>
      <c r="EZ153">
        <f t="shared" si="313"/>
        <v>0</v>
      </c>
      <c r="FA153">
        <f t="shared" si="313"/>
        <v>0</v>
      </c>
      <c r="FB153">
        <f t="shared" si="313"/>
        <v>0</v>
      </c>
      <c r="FC153">
        <f t="shared" si="313"/>
        <v>0</v>
      </c>
      <c r="FD153">
        <f t="shared" si="313"/>
        <v>0</v>
      </c>
      <c r="FE153">
        <f t="shared" si="313"/>
        <v>0</v>
      </c>
      <c r="FF153">
        <f t="shared" si="313"/>
        <v>0</v>
      </c>
      <c r="FG153">
        <f t="shared" si="313"/>
        <v>0</v>
      </c>
      <c r="FH153">
        <f t="shared" si="313"/>
        <v>0</v>
      </c>
      <c r="FI153">
        <f t="shared" si="313"/>
        <v>0</v>
      </c>
      <c r="FJ153">
        <f t="shared" si="313"/>
        <v>0</v>
      </c>
      <c r="FK153">
        <f t="shared" si="313"/>
        <v>0</v>
      </c>
      <c r="FL153">
        <f t="shared" si="313"/>
        <v>0</v>
      </c>
      <c r="FM153">
        <f t="shared" si="313"/>
        <v>0</v>
      </c>
      <c r="FN153">
        <f t="shared" si="313"/>
        <v>0</v>
      </c>
      <c r="FO153">
        <f t="shared" si="313"/>
        <v>0</v>
      </c>
      <c r="FP153">
        <f t="shared" si="313"/>
        <v>0</v>
      </c>
      <c r="FQ153">
        <f t="shared" si="313"/>
        <v>0</v>
      </c>
      <c r="FR153">
        <f t="shared" si="313"/>
        <v>0</v>
      </c>
      <c r="FS153">
        <f t="shared" si="313"/>
        <v>0</v>
      </c>
      <c r="FT153">
        <f t="shared" si="313"/>
        <v>0</v>
      </c>
      <c r="FV153">
        <f t="shared" si="310"/>
        <v>0</v>
      </c>
    </row>
    <row r="154" spans="2:183">
      <c r="B154" s="99"/>
      <c r="D154" t="s">
        <v>33</v>
      </c>
      <c r="F154">
        <f>F147</f>
        <v>0</v>
      </c>
      <c r="G154">
        <f t="shared" ref="G154:BR155" si="314">G147</f>
        <v>0</v>
      </c>
      <c r="H154">
        <f t="shared" si="314"/>
        <v>0</v>
      </c>
      <c r="I154">
        <f t="shared" si="314"/>
        <v>0</v>
      </c>
      <c r="J154">
        <f t="shared" si="314"/>
        <v>0</v>
      </c>
      <c r="K154">
        <f t="shared" si="314"/>
        <v>0</v>
      </c>
      <c r="L154">
        <f t="shared" si="314"/>
        <v>0</v>
      </c>
      <c r="M154">
        <f t="shared" si="314"/>
        <v>0</v>
      </c>
      <c r="N154">
        <f t="shared" si="314"/>
        <v>0</v>
      </c>
      <c r="O154">
        <f t="shared" si="314"/>
        <v>0</v>
      </c>
      <c r="P154">
        <f t="shared" si="314"/>
        <v>0</v>
      </c>
      <c r="Q154">
        <f t="shared" si="314"/>
        <v>0</v>
      </c>
      <c r="R154">
        <f t="shared" si="314"/>
        <v>0</v>
      </c>
      <c r="S154">
        <f t="shared" si="314"/>
        <v>0</v>
      </c>
      <c r="T154">
        <f t="shared" si="314"/>
        <v>0</v>
      </c>
      <c r="U154">
        <f t="shared" si="314"/>
        <v>0</v>
      </c>
      <c r="V154">
        <f t="shared" si="314"/>
        <v>0</v>
      </c>
      <c r="W154">
        <f t="shared" si="314"/>
        <v>0</v>
      </c>
      <c r="X154">
        <f t="shared" si="314"/>
        <v>0</v>
      </c>
      <c r="Y154">
        <f t="shared" si="314"/>
        <v>0</v>
      </c>
      <c r="Z154">
        <f t="shared" si="314"/>
        <v>0</v>
      </c>
      <c r="AA154">
        <f t="shared" si="314"/>
        <v>0</v>
      </c>
      <c r="AB154">
        <f t="shared" si="314"/>
        <v>0</v>
      </c>
      <c r="AC154">
        <f t="shared" si="314"/>
        <v>0</v>
      </c>
      <c r="AD154">
        <f t="shared" si="314"/>
        <v>0</v>
      </c>
      <c r="AE154">
        <f t="shared" si="314"/>
        <v>0</v>
      </c>
      <c r="AF154">
        <f t="shared" si="314"/>
        <v>0</v>
      </c>
      <c r="AG154">
        <f t="shared" si="314"/>
        <v>0</v>
      </c>
      <c r="AH154">
        <f t="shared" si="314"/>
        <v>0</v>
      </c>
      <c r="AI154">
        <f t="shared" si="314"/>
        <v>0</v>
      </c>
      <c r="AJ154">
        <f t="shared" si="314"/>
        <v>0</v>
      </c>
      <c r="AK154">
        <f t="shared" si="314"/>
        <v>0</v>
      </c>
      <c r="AL154">
        <f t="shared" si="314"/>
        <v>0</v>
      </c>
      <c r="AM154">
        <f t="shared" si="314"/>
        <v>0</v>
      </c>
      <c r="AN154">
        <f t="shared" si="314"/>
        <v>0</v>
      </c>
      <c r="AO154">
        <f t="shared" si="314"/>
        <v>0</v>
      </c>
      <c r="AP154">
        <f t="shared" si="314"/>
        <v>0</v>
      </c>
      <c r="AQ154">
        <f t="shared" si="314"/>
        <v>0</v>
      </c>
      <c r="AR154">
        <f t="shared" si="314"/>
        <v>0</v>
      </c>
      <c r="AS154">
        <f t="shared" si="314"/>
        <v>0</v>
      </c>
      <c r="AT154">
        <f t="shared" si="314"/>
        <v>0</v>
      </c>
      <c r="AU154">
        <f t="shared" si="314"/>
        <v>0</v>
      </c>
      <c r="AV154">
        <f t="shared" si="314"/>
        <v>0</v>
      </c>
      <c r="AW154">
        <f t="shared" si="314"/>
        <v>0</v>
      </c>
      <c r="AX154">
        <f t="shared" si="314"/>
        <v>0</v>
      </c>
      <c r="AY154">
        <f t="shared" si="314"/>
        <v>0</v>
      </c>
      <c r="AZ154">
        <f t="shared" si="314"/>
        <v>0</v>
      </c>
      <c r="BA154">
        <f t="shared" si="314"/>
        <v>0</v>
      </c>
      <c r="BB154">
        <f t="shared" si="314"/>
        <v>0</v>
      </c>
      <c r="BC154">
        <f t="shared" si="314"/>
        <v>0</v>
      </c>
      <c r="BD154">
        <f t="shared" si="314"/>
        <v>0</v>
      </c>
      <c r="BE154">
        <f t="shared" si="314"/>
        <v>0</v>
      </c>
      <c r="BF154">
        <f t="shared" si="314"/>
        <v>0</v>
      </c>
      <c r="BG154">
        <f t="shared" si="314"/>
        <v>0</v>
      </c>
      <c r="BH154">
        <f t="shared" si="314"/>
        <v>0</v>
      </c>
      <c r="BI154">
        <f t="shared" si="314"/>
        <v>0</v>
      </c>
      <c r="BJ154">
        <f t="shared" si="314"/>
        <v>0</v>
      </c>
      <c r="BK154">
        <f t="shared" si="314"/>
        <v>0</v>
      </c>
      <c r="BL154">
        <f t="shared" si="314"/>
        <v>0</v>
      </c>
      <c r="BM154">
        <f t="shared" si="314"/>
        <v>0</v>
      </c>
      <c r="BN154">
        <f t="shared" si="314"/>
        <v>0</v>
      </c>
      <c r="BO154">
        <f t="shared" si="314"/>
        <v>0</v>
      </c>
      <c r="BP154">
        <f t="shared" si="314"/>
        <v>0</v>
      </c>
      <c r="BQ154">
        <f t="shared" si="314"/>
        <v>0</v>
      </c>
      <c r="BR154">
        <f t="shared" si="314"/>
        <v>0</v>
      </c>
      <c r="BS154">
        <f t="shared" ref="BS154:ED155" si="315">BS147</f>
        <v>0</v>
      </c>
      <c r="BT154">
        <f t="shared" si="315"/>
        <v>0</v>
      </c>
      <c r="BU154">
        <f t="shared" si="315"/>
        <v>0</v>
      </c>
      <c r="BV154">
        <f t="shared" si="315"/>
        <v>0</v>
      </c>
      <c r="BW154">
        <f t="shared" si="315"/>
        <v>0</v>
      </c>
      <c r="BX154">
        <f t="shared" si="315"/>
        <v>0</v>
      </c>
      <c r="BY154">
        <f t="shared" si="315"/>
        <v>0</v>
      </c>
      <c r="BZ154">
        <f t="shared" si="315"/>
        <v>0</v>
      </c>
      <c r="CA154">
        <f t="shared" si="315"/>
        <v>0</v>
      </c>
      <c r="CB154">
        <f t="shared" si="315"/>
        <v>0</v>
      </c>
      <c r="CC154">
        <f t="shared" si="315"/>
        <v>0</v>
      </c>
      <c r="CD154">
        <f t="shared" si="315"/>
        <v>0</v>
      </c>
      <c r="CE154">
        <f t="shared" si="315"/>
        <v>0</v>
      </c>
      <c r="CF154">
        <f t="shared" si="315"/>
        <v>0</v>
      </c>
      <c r="CG154">
        <f t="shared" si="315"/>
        <v>0</v>
      </c>
      <c r="CH154">
        <f t="shared" si="315"/>
        <v>0</v>
      </c>
      <c r="CI154">
        <f t="shared" si="315"/>
        <v>0</v>
      </c>
      <c r="CJ154">
        <f t="shared" si="315"/>
        <v>0</v>
      </c>
      <c r="CK154">
        <f t="shared" si="315"/>
        <v>0</v>
      </c>
      <c r="CL154">
        <f t="shared" si="315"/>
        <v>0</v>
      </c>
      <c r="CM154">
        <f t="shared" si="315"/>
        <v>0</v>
      </c>
      <c r="CN154">
        <f t="shared" si="315"/>
        <v>0</v>
      </c>
      <c r="CO154">
        <f t="shared" si="315"/>
        <v>0</v>
      </c>
      <c r="CP154">
        <f t="shared" si="315"/>
        <v>0</v>
      </c>
      <c r="CQ154">
        <f t="shared" si="315"/>
        <v>0</v>
      </c>
      <c r="CR154">
        <f t="shared" si="315"/>
        <v>0</v>
      </c>
      <c r="CS154">
        <f t="shared" si="315"/>
        <v>0</v>
      </c>
      <c r="CT154">
        <f t="shared" si="315"/>
        <v>0</v>
      </c>
      <c r="CU154">
        <f t="shared" si="315"/>
        <v>0</v>
      </c>
      <c r="CV154">
        <f t="shared" si="315"/>
        <v>0</v>
      </c>
      <c r="CW154">
        <f t="shared" si="315"/>
        <v>0</v>
      </c>
      <c r="CX154">
        <f t="shared" si="315"/>
        <v>0</v>
      </c>
      <c r="CY154">
        <f t="shared" si="315"/>
        <v>0</v>
      </c>
      <c r="CZ154">
        <f t="shared" si="315"/>
        <v>0</v>
      </c>
      <c r="DA154">
        <f t="shared" si="315"/>
        <v>0</v>
      </c>
      <c r="DB154">
        <f t="shared" si="315"/>
        <v>0</v>
      </c>
      <c r="DC154">
        <f t="shared" si="315"/>
        <v>0</v>
      </c>
      <c r="DD154">
        <f t="shared" si="315"/>
        <v>0</v>
      </c>
      <c r="DE154">
        <f t="shared" si="315"/>
        <v>0</v>
      </c>
      <c r="DF154">
        <f t="shared" si="315"/>
        <v>0</v>
      </c>
      <c r="DG154">
        <f t="shared" si="315"/>
        <v>0</v>
      </c>
      <c r="DH154">
        <f t="shared" si="315"/>
        <v>0</v>
      </c>
      <c r="DI154">
        <f t="shared" si="315"/>
        <v>0</v>
      </c>
      <c r="DJ154">
        <f t="shared" si="315"/>
        <v>0</v>
      </c>
      <c r="DK154">
        <f t="shared" si="315"/>
        <v>0</v>
      </c>
      <c r="DL154">
        <f t="shared" si="315"/>
        <v>0</v>
      </c>
      <c r="DM154">
        <f t="shared" si="315"/>
        <v>0</v>
      </c>
      <c r="DN154">
        <f t="shared" si="315"/>
        <v>0</v>
      </c>
      <c r="DO154">
        <f t="shared" si="315"/>
        <v>0</v>
      </c>
      <c r="DP154">
        <f t="shared" si="315"/>
        <v>0</v>
      </c>
      <c r="DQ154">
        <f t="shared" si="315"/>
        <v>0</v>
      </c>
      <c r="DR154">
        <f t="shared" si="315"/>
        <v>0</v>
      </c>
      <c r="DS154">
        <f t="shared" si="315"/>
        <v>0</v>
      </c>
      <c r="DT154">
        <f t="shared" si="315"/>
        <v>0</v>
      </c>
      <c r="DU154">
        <f t="shared" si="315"/>
        <v>0</v>
      </c>
      <c r="DV154">
        <f t="shared" si="315"/>
        <v>0</v>
      </c>
      <c r="DW154">
        <f t="shared" si="315"/>
        <v>0</v>
      </c>
      <c r="DX154">
        <f t="shared" si="315"/>
        <v>0</v>
      </c>
      <c r="DY154">
        <f t="shared" si="315"/>
        <v>0</v>
      </c>
      <c r="DZ154">
        <f t="shared" si="315"/>
        <v>0</v>
      </c>
      <c r="EA154">
        <f t="shared" si="315"/>
        <v>0</v>
      </c>
      <c r="EB154">
        <f t="shared" si="315"/>
        <v>0</v>
      </c>
      <c r="EC154">
        <f t="shared" si="315"/>
        <v>0</v>
      </c>
      <c r="ED154">
        <f t="shared" si="315"/>
        <v>0</v>
      </c>
      <c r="EE154">
        <f t="shared" ref="EE154:FT155" si="316">EE147</f>
        <v>0</v>
      </c>
      <c r="EF154">
        <f t="shared" si="316"/>
        <v>0</v>
      </c>
      <c r="EG154">
        <f t="shared" si="316"/>
        <v>0</v>
      </c>
      <c r="EH154">
        <f t="shared" si="316"/>
        <v>0</v>
      </c>
      <c r="EI154">
        <f t="shared" si="316"/>
        <v>0</v>
      </c>
      <c r="EJ154">
        <f t="shared" si="316"/>
        <v>0</v>
      </c>
      <c r="EK154">
        <f t="shared" si="316"/>
        <v>0</v>
      </c>
      <c r="EL154">
        <f t="shared" si="316"/>
        <v>0</v>
      </c>
      <c r="EM154">
        <f t="shared" si="316"/>
        <v>0</v>
      </c>
      <c r="EN154">
        <f t="shared" si="316"/>
        <v>0</v>
      </c>
      <c r="EO154">
        <f t="shared" si="316"/>
        <v>0</v>
      </c>
      <c r="EP154">
        <f t="shared" si="316"/>
        <v>0</v>
      </c>
      <c r="EQ154">
        <f t="shared" si="316"/>
        <v>0</v>
      </c>
      <c r="ER154">
        <f t="shared" si="316"/>
        <v>0</v>
      </c>
      <c r="ES154">
        <f t="shared" si="316"/>
        <v>0</v>
      </c>
      <c r="ET154">
        <f t="shared" si="316"/>
        <v>0</v>
      </c>
      <c r="EU154">
        <f t="shared" si="316"/>
        <v>0</v>
      </c>
      <c r="EV154">
        <f t="shared" si="316"/>
        <v>0</v>
      </c>
      <c r="EW154">
        <f t="shared" si="316"/>
        <v>0</v>
      </c>
      <c r="EX154">
        <f t="shared" si="316"/>
        <v>0</v>
      </c>
      <c r="EY154">
        <f t="shared" si="316"/>
        <v>0</v>
      </c>
      <c r="EZ154">
        <f t="shared" si="316"/>
        <v>0</v>
      </c>
      <c r="FA154">
        <f t="shared" si="316"/>
        <v>0</v>
      </c>
      <c r="FB154">
        <f t="shared" si="316"/>
        <v>0</v>
      </c>
      <c r="FC154">
        <f t="shared" si="316"/>
        <v>0</v>
      </c>
      <c r="FD154">
        <f t="shared" si="316"/>
        <v>0</v>
      </c>
      <c r="FE154">
        <f t="shared" si="316"/>
        <v>0</v>
      </c>
      <c r="FF154">
        <f t="shared" si="316"/>
        <v>0</v>
      </c>
      <c r="FG154">
        <f t="shared" si="316"/>
        <v>0</v>
      </c>
      <c r="FH154">
        <f t="shared" si="316"/>
        <v>0</v>
      </c>
      <c r="FI154">
        <f t="shared" si="316"/>
        <v>0</v>
      </c>
      <c r="FJ154">
        <f t="shared" si="316"/>
        <v>0</v>
      </c>
      <c r="FK154">
        <f t="shared" si="316"/>
        <v>0</v>
      </c>
      <c r="FL154">
        <f t="shared" si="316"/>
        <v>0</v>
      </c>
      <c r="FM154">
        <f t="shared" si="316"/>
        <v>0</v>
      </c>
      <c r="FN154">
        <f t="shared" si="316"/>
        <v>0</v>
      </c>
      <c r="FO154">
        <f t="shared" si="316"/>
        <v>0</v>
      </c>
      <c r="FP154">
        <f t="shared" si="316"/>
        <v>0</v>
      </c>
      <c r="FQ154">
        <f t="shared" si="316"/>
        <v>0</v>
      </c>
      <c r="FR154">
        <f t="shared" si="316"/>
        <v>0</v>
      </c>
      <c r="FS154">
        <f t="shared" si="316"/>
        <v>0</v>
      </c>
      <c r="FT154">
        <f t="shared" si="316"/>
        <v>0</v>
      </c>
      <c r="FV154">
        <f t="shared" si="310"/>
        <v>0</v>
      </c>
    </row>
    <row r="155" spans="2:183">
      <c r="B155" s="99"/>
      <c r="D155" t="s">
        <v>34</v>
      </c>
      <c r="F155">
        <f>F148</f>
        <v>0</v>
      </c>
      <c r="G155">
        <f t="shared" si="314"/>
        <v>0</v>
      </c>
      <c r="H155">
        <f t="shared" si="314"/>
        <v>0</v>
      </c>
      <c r="I155">
        <f t="shared" si="314"/>
        <v>0</v>
      </c>
      <c r="J155">
        <f t="shared" si="314"/>
        <v>0</v>
      </c>
      <c r="K155">
        <f t="shared" si="314"/>
        <v>0</v>
      </c>
      <c r="L155">
        <f t="shared" si="314"/>
        <v>0</v>
      </c>
      <c r="M155">
        <f t="shared" si="314"/>
        <v>0</v>
      </c>
      <c r="N155">
        <f t="shared" si="314"/>
        <v>0</v>
      </c>
      <c r="O155">
        <f t="shared" si="314"/>
        <v>0</v>
      </c>
      <c r="P155">
        <f t="shared" si="314"/>
        <v>0</v>
      </c>
      <c r="Q155">
        <f t="shared" si="314"/>
        <v>0</v>
      </c>
      <c r="R155">
        <f t="shared" si="314"/>
        <v>0</v>
      </c>
      <c r="S155">
        <f t="shared" si="314"/>
        <v>0</v>
      </c>
      <c r="T155">
        <f t="shared" si="314"/>
        <v>0</v>
      </c>
      <c r="U155">
        <f t="shared" si="314"/>
        <v>0</v>
      </c>
      <c r="V155">
        <f t="shared" si="314"/>
        <v>0</v>
      </c>
      <c r="W155">
        <f t="shared" si="314"/>
        <v>0</v>
      </c>
      <c r="X155">
        <f t="shared" si="314"/>
        <v>0</v>
      </c>
      <c r="Y155">
        <f t="shared" si="314"/>
        <v>0</v>
      </c>
      <c r="Z155">
        <f t="shared" si="314"/>
        <v>0</v>
      </c>
      <c r="AA155">
        <f t="shared" si="314"/>
        <v>0</v>
      </c>
      <c r="AB155">
        <f t="shared" si="314"/>
        <v>0</v>
      </c>
      <c r="AC155">
        <f t="shared" si="314"/>
        <v>0</v>
      </c>
      <c r="AD155">
        <f t="shared" si="314"/>
        <v>0</v>
      </c>
      <c r="AE155">
        <f t="shared" si="314"/>
        <v>0</v>
      </c>
      <c r="AF155">
        <f t="shared" si="314"/>
        <v>0</v>
      </c>
      <c r="AG155">
        <f t="shared" si="314"/>
        <v>0</v>
      </c>
      <c r="AH155">
        <f t="shared" si="314"/>
        <v>0</v>
      </c>
      <c r="AI155">
        <f t="shared" si="314"/>
        <v>0</v>
      </c>
      <c r="AJ155">
        <f t="shared" si="314"/>
        <v>0</v>
      </c>
      <c r="AK155">
        <f t="shared" si="314"/>
        <v>0</v>
      </c>
      <c r="AL155">
        <f t="shared" si="314"/>
        <v>0</v>
      </c>
      <c r="AM155">
        <f t="shared" si="314"/>
        <v>0</v>
      </c>
      <c r="AN155">
        <f t="shared" si="314"/>
        <v>0</v>
      </c>
      <c r="AO155">
        <f t="shared" si="314"/>
        <v>0</v>
      </c>
      <c r="AP155">
        <f t="shared" si="314"/>
        <v>0</v>
      </c>
      <c r="AQ155">
        <f t="shared" si="314"/>
        <v>0</v>
      </c>
      <c r="AR155">
        <f t="shared" si="314"/>
        <v>0</v>
      </c>
      <c r="AS155">
        <f t="shared" si="314"/>
        <v>0</v>
      </c>
      <c r="AT155">
        <f t="shared" si="314"/>
        <v>0</v>
      </c>
      <c r="AU155">
        <f t="shared" si="314"/>
        <v>0</v>
      </c>
      <c r="AV155">
        <f t="shared" si="314"/>
        <v>0</v>
      </c>
      <c r="AW155">
        <f t="shared" si="314"/>
        <v>0</v>
      </c>
      <c r="AX155">
        <f t="shared" si="314"/>
        <v>0</v>
      </c>
      <c r="AY155">
        <f t="shared" si="314"/>
        <v>0</v>
      </c>
      <c r="AZ155">
        <f t="shared" si="314"/>
        <v>0</v>
      </c>
      <c r="BA155">
        <f t="shared" si="314"/>
        <v>0</v>
      </c>
      <c r="BB155">
        <f t="shared" si="314"/>
        <v>0</v>
      </c>
      <c r="BC155">
        <f t="shared" si="314"/>
        <v>0</v>
      </c>
      <c r="BD155">
        <f t="shared" si="314"/>
        <v>0</v>
      </c>
      <c r="BE155">
        <f t="shared" si="314"/>
        <v>0</v>
      </c>
      <c r="BF155">
        <f t="shared" si="314"/>
        <v>0</v>
      </c>
      <c r="BG155">
        <f t="shared" si="314"/>
        <v>0</v>
      </c>
      <c r="BH155">
        <f t="shared" si="314"/>
        <v>0</v>
      </c>
      <c r="BI155">
        <f t="shared" si="314"/>
        <v>0</v>
      </c>
      <c r="BJ155">
        <f t="shared" si="314"/>
        <v>0</v>
      </c>
      <c r="BK155">
        <f t="shared" si="314"/>
        <v>0</v>
      </c>
      <c r="BL155">
        <f t="shared" si="314"/>
        <v>0</v>
      </c>
      <c r="BM155">
        <f t="shared" si="314"/>
        <v>0</v>
      </c>
      <c r="BN155">
        <f t="shared" si="314"/>
        <v>0</v>
      </c>
      <c r="BO155">
        <f t="shared" si="314"/>
        <v>0</v>
      </c>
      <c r="BP155">
        <f t="shared" si="314"/>
        <v>0</v>
      </c>
      <c r="BQ155">
        <f t="shared" si="314"/>
        <v>0</v>
      </c>
      <c r="BR155">
        <f t="shared" si="314"/>
        <v>0</v>
      </c>
      <c r="BS155">
        <f t="shared" si="315"/>
        <v>0</v>
      </c>
      <c r="BT155">
        <f t="shared" si="315"/>
        <v>0</v>
      </c>
      <c r="BU155">
        <f t="shared" si="315"/>
        <v>0</v>
      </c>
      <c r="BV155">
        <f t="shared" si="315"/>
        <v>0</v>
      </c>
      <c r="BW155">
        <f t="shared" si="315"/>
        <v>0</v>
      </c>
      <c r="BX155">
        <f t="shared" si="315"/>
        <v>0</v>
      </c>
      <c r="BY155">
        <f t="shared" si="315"/>
        <v>0</v>
      </c>
      <c r="BZ155">
        <f t="shared" si="315"/>
        <v>0</v>
      </c>
      <c r="CA155">
        <f t="shared" si="315"/>
        <v>0</v>
      </c>
      <c r="CB155">
        <f t="shared" si="315"/>
        <v>0</v>
      </c>
      <c r="CC155">
        <f t="shared" si="315"/>
        <v>0</v>
      </c>
      <c r="CD155">
        <f t="shared" si="315"/>
        <v>0</v>
      </c>
      <c r="CE155">
        <f t="shared" si="315"/>
        <v>0</v>
      </c>
      <c r="CF155">
        <f t="shared" si="315"/>
        <v>0</v>
      </c>
      <c r="CG155">
        <f t="shared" si="315"/>
        <v>0</v>
      </c>
      <c r="CH155">
        <f t="shared" si="315"/>
        <v>0</v>
      </c>
      <c r="CI155">
        <f t="shared" si="315"/>
        <v>0</v>
      </c>
      <c r="CJ155">
        <f t="shared" si="315"/>
        <v>0</v>
      </c>
      <c r="CK155">
        <f t="shared" si="315"/>
        <v>0</v>
      </c>
      <c r="CL155">
        <f t="shared" si="315"/>
        <v>0</v>
      </c>
      <c r="CM155">
        <f t="shared" si="315"/>
        <v>0</v>
      </c>
      <c r="CN155">
        <f t="shared" si="315"/>
        <v>0</v>
      </c>
      <c r="CO155">
        <f t="shared" si="315"/>
        <v>0</v>
      </c>
      <c r="CP155">
        <f t="shared" si="315"/>
        <v>0</v>
      </c>
      <c r="CQ155">
        <f t="shared" si="315"/>
        <v>0</v>
      </c>
      <c r="CR155">
        <f t="shared" si="315"/>
        <v>0</v>
      </c>
      <c r="CS155">
        <f t="shared" si="315"/>
        <v>0</v>
      </c>
      <c r="CT155">
        <f t="shared" si="315"/>
        <v>0</v>
      </c>
      <c r="CU155">
        <f t="shared" si="315"/>
        <v>0</v>
      </c>
      <c r="CV155">
        <f t="shared" si="315"/>
        <v>0</v>
      </c>
      <c r="CW155">
        <f t="shared" si="315"/>
        <v>0</v>
      </c>
      <c r="CX155">
        <f t="shared" si="315"/>
        <v>0</v>
      </c>
      <c r="CY155">
        <f t="shared" si="315"/>
        <v>0</v>
      </c>
      <c r="CZ155">
        <f t="shared" si="315"/>
        <v>0</v>
      </c>
      <c r="DA155">
        <f t="shared" si="315"/>
        <v>0</v>
      </c>
      <c r="DB155">
        <f t="shared" si="315"/>
        <v>0</v>
      </c>
      <c r="DC155">
        <f t="shared" si="315"/>
        <v>0</v>
      </c>
      <c r="DD155">
        <f t="shared" si="315"/>
        <v>0</v>
      </c>
      <c r="DE155">
        <f t="shared" si="315"/>
        <v>0</v>
      </c>
      <c r="DF155">
        <f t="shared" si="315"/>
        <v>0</v>
      </c>
      <c r="DG155">
        <f t="shared" si="315"/>
        <v>0</v>
      </c>
      <c r="DH155">
        <f t="shared" si="315"/>
        <v>0</v>
      </c>
      <c r="DI155">
        <f t="shared" si="315"/>
        <v>0</v>
      </c>
      <c r="DJ155">
        <f t="shared" si="315"/>
        <v>0</v>
      </c>
      <c r="DK155">
        <f t="shared" si="315"/>
        <v>0</v>
      </c>
      <c r="DL155">
        <f t="shared" si="315"/>
        <v>0</v>
      </c>
      <c r="DM155">
        <f t="shared" si="315"/>
        <v>0</v>
      </c>
      <c r="DN155">
        <f t="shared" si="315"/>
        <v>0</v>
      </c>
      <c r="DO155">
        <f t="shared" si="315"/>
        <v>0</v>
      </c>
      <c r="DP155">
        <f t="shared" si="315"/>
        <v>0</v>
      </c>
      <c r="DQ155">
        <f t="shared" si="315"/>
        <v>0</v>
      </c>
      <c r="DR155">
        <f t="shared" si="315"/>
        <v>0</v>
      </c>
      <c r="DS155">
        <f t="shared" si="315"/>
        <v>0</v>
      </c>
      <c r="DT155">
        <f t="shared" si="315"/>
        <v>0</v>
      </c>
      <c r="DU155">
        <f t="shared" si="315"/>
        <v>0</v>
      </c>
      <c r="DV155">
        <f t="shared" si="315"/>
        <v>0</v>
      </c>
      <c r="DW155">
        <f t="shared" si="315"/>
        <v>0</v>
      </c>
      <c r="DX155">
        <f t="shared" si="315"/>
        <v>0</v>
      </c>
      <c r="DY155">
        <f t="shared" si="315"/>
        <v>0</v>
      </c>
      <c r="DZ155">
        <f t="shared" si="315"/>
        <v>0</v>
      </c>
      <c r="EA155">
        <f t="shared" si="315"/>
        <v>0</v>
      </c>
      <c r="EB155">
        <f t="shared" si="315"/>
        <v>0</v>
      </c>
      <c r="EC155">
        <f t="shared" si="315"/>
        <v>0</v>
      </c>
      <c r="ED155">
        <f t="shared" si="315"/>
        <v>0</v>
      </c>
      <c r="EE155">
        <f t="shared" si="316"/>
        <v>0</v>
      </c>
      <c r="EF155">
        <f t="shared" si="316"/>
        <v>0</v>
      </c>
      <c r="EG155">
        <f t="shared" si="316"/>
        <v>0</v>
      </c>
      <c r="EH155">
        <f t="shared" si="316"/>
        <v>0</v>
      </c>
      <c r="EI155">
        <f t="shared" si="316"/>
        <v>0</v>
      </c>
      <c r="EJ155">
        <f t="shared" si="316"/>
        <v>0</v>
      </c>
      <c r="EK155">
        <f t="shared" si="316"/>
        <v>0</v>
      </c>
      <c r="EL155">
        <f t="shared" si="316"/>
        <v>0</v>
      </c>
      <c r="EM155">
        <f t="shared" si="316"/>
        <v>0</v>
      </c>
      <c r="EN155">
        <f t="shared" si="316"/>
        <v>0</v>
      </c>
      <c r="EO155">
        <f t="shared" si="316"/>
        <v>0</v>
      </c>
      <c r="EP155">
        <f t="shared" si="316"/>
        <v>0</v>
      </c>
      <c r="EQ155">
        <f t="shared" si="316"/>
        <v>0</v>
      </c>
      <c r="ER155">
        <f t="shared" si="316"/>
        <v>0</v>
      </c>
      <c r="ES155">
        <f t="shared" si="316"/>
        <v>0</v>
      </c>
      <c r="ET155">
        <f t="shared" si="316"/>
        <v>0</v>
      </c>
      <c r="EU155">
        <f t="shared" si="316"/>
        <v>0</v>
      </c>
      <c r="EV155">
        <f t="shared" si="316"/>
        <v>0</v>
      </c>
      <c r="EW155">
        <f t="shared" si="316"/>
        <v>0</v>
      </c>
      <c r="EX155">
        <f t="shared" si="316"/>
        <v>0</v>
      </c>
      <c r="EY155">
        <f t="shared" si="316"/>
        <v>0</v>
      </c>
      <c r="EZ155">
        <f t="shared" si="316"/>
        <v>0</v>
      </c>
      <c r="FA155">
        <f t="shared" si="316"/>
        <v>0</v>
      </c>
      <c r="FB155">
        <f t="shared" si="316"/>
        <v>0</v>
      </c>
      <c r="FC155">
        <f t="shared" si="316"/>
        <v>0</v>
      </c>
      <c r="FD155">
        <f t="shared" si="316"/>
        <v>0</v>
      </c>
      <c r="FE155">
        <f t="shared" si="316"/>
        <v>0</v>
      </c>
      <c r="FF155">
        <f t="shared" si="316"/>
        <v>0</v>
      </c>
      <c r="FG155">
        <f t="shared" si="316"/>
        <v>0</v>
      </c>
      <c r="FH155">
        <f t="shared" si="316"/>
        <v>0</v>
      </c>
      <c r="FI155">
        <f t="shared" si="316"/>
        <v>0</v>
      </c>
      <c r="FJ155">
        <f t="shared" si="316"/>
        <v>0</v>
      </c>
      <c r="FK155">
        <f t="shared" si="316"/>
        <v>0</v>
      </c>
      <c r="FL155">
        <f t="shared" si="316"/>
        <v>0</v>
      </c>
      <c r="FM155">
        <f t="shared" si="316"/>
        <v>0</v>
      </c>
      <c r="FN155">
        <f t="shared" si="316"/>
        <v>0</v>
      </c>
      <c r="FO155">
        <f t="shared" si="316"/>
        <v>0</v>
      </c>
      <c r="FP155">
        <f t="shared" si="316"/>
        <v>0</v>
      </c>
      <c r="FQ155">
        <f t="shared" si="316"/>
        <v>0</v>
      </c>
      <c r="FR155">
        <f t="shared" si="316"/>
        <v>0</v>
      </c>
      <c r="FS155">
        <f t="shared" si="316"/>
        <v>0</v>
      </c>
      <c r="FT155">
        <f t="shared" si="316"/>
        <v>0</v>
      </c>
      <c r="FV155">
        <f t="shared" si="310"/>
        <v>0</v>
      </c>
    </row>
    <row r="156" spans="2:183" ht="15.75" thickBot="1">
      <c r="B156" s="99"/>
      <c r="D156" s="105" t="s">
        <v>25</v>
      </c>
      <c r="E156" s="106"/>
      <c r="F156" s="106">
        <f>SUM(F152:F155)</f>
        <v>0</v>
      </c>
      <c r="G156" s="106">
        <f t="shared" ref="G156:BR156" si="317">SUM(G152:G155)</f>
        <v>0</v>
      </c>
      <c r="H156" s="106">
        <f t="shared" si="317"/>
        <v>0</v>
      </c>
      <c r="I156" s="106">
        <f t="shared" si="317"/>
        <v>0</v>
      </c>
      <c r="J156" s="106">
        <f t="shared" si="317"/>
        <v>0</v>
      </c>
      <c r="K156" s="106">
        <f t="shared" si="317"/>
        <v>0</v>
      </c>
      <c r="L156" s="106">
        <f t="shared" si="317"/>
        <v>0</v>
      </c>
      <c r="M156" s="106">
        <f t="shared" si="317"/>
        <v>0</v>
      </c>
      <c r="N156" s="106">
        <f t="shared" si="317"/>
        <v>0</v>
      </c>
      <c r="O156" s="106">
        <f t="shared" si="317"/>
        <v>0</v>
      </c>
      <c r="P156" s="106">
        <f t="shared" si="317"/>
        <v>0</v>
      </c>
      <c r="Q156" s="106">
        <f t="shared" si="317"/>
        <v>0</v>
      </c>
      <c r="R156" s="106">
        <f t="shared" si="317"/>
        <v>0</v>
      </c>
      <c r="S156" s="106">
        <f t="shared" si="317"/>
        <v>0</v>
      </c>
      <c r="T156" s="106">
        <f t="shared" si="317"/>
        <v>0</v>
      </c>
      <c r="U156" s="106">
        <f t="shared" si="317"/>
        <v>0</v>
      </c>
      <c r="V156" s="106">
        <f t="shared" si="317"/>
        <v>0</v>
      </c>
      <c r="W156" s="106">
        <f t="shared" si="317"/>
        <v>0</v>
      </c>
      <c r="X156" s="106">
        <f t="shared" si="317"/>
        <v>0</v>
      </c>
      <c r="Y156" s="106">
        <f t="shared" si="317"/>
        <v>0</v>
      </c>
      <c r="Z156" s="106">
        <f t="shared" si="317"/>
        <v>0</v>
      </c>
      <c r="AA156" s="106">
        <f t="shared" si="317"/>
        <v>0</v>
      </c>
      <c r="AB156" s="106">
        <f t="shared" si="317"/>
        <v>0</v>
      </c>
      <c r="AC156" s="106">
        <f t="shared" si="317"/>
        <v>0</v>
      </c>
      <c r="AD156" s="106">
        <f t="shared" si="317"/>
        <v>0</v>
      </c>
      <c r="AE156" s="106">
        <f t="shared" si="317"/>
        <v>0</v>
      </c>
      <c r="AF156" s="106">
        <f t="shared" si="317"/>
        <v>0</v>
      </c>
      <c r="AG156" s="106">
        <f t="shared" si="317"/>
        <v>0</v>
      </c>
      <c r="AH156" s="106">
        <f t="shared" si="317"/>
        <v>0</v>
      </c>
      <c r="AI156" s="106">
        <f t="shared" si="317"/>
        <v>0</v>
      </c>
      <c r="AJ156" s="106">
        <f t="shared" si="317"/>
        <v>0</v>
      </c>
      <c r="AK156" s="106">
        <f t="shared" si="317"/>
        <v>0</v>
      </c>
      <c r="AL156" s="106">
        <f t="shared" si="317"/>
        <v>0</v>
      </c>
      <c r="AM156" s="106">
        <f t="shared" si="317"/>
        <v>0</v>
      </c>
      <c r="AN156" s="106">
        <f t="shared" si="317"/>
        <v>0</v>
      </c>
      <c r="AO156" s="106">
        <f t="shared" si="317"/>
        <v>0</v>
      </c>
      <c r="AP156" s="106">
        <f t="shared" si="317"/>
        <v>0</v>
      </c>
      <c r="AQ156" s="106">
        <f t="shared" si="317"/>
        <v>0</v>
      </c>
      <c r="AR156" s="106">
        <f t="shared" si="317"/>
        <v>0</v>
      </c>
      <c r="AS156" s="106">
        <f t="shared" si="317"/>
        <v>0</v>
      </c>
      <c r="AT156" s="106">
        <f t="shared" si="317"/>
        <v>0</v>
      </c>
      <c r="AU156" s="106">
        <f t="shared" si="317"/>
        <v>0</v>
      </c>
      <c r="AV156" s="106">
        <f t="shared" si="317"/>
        <v>0</v>
      </c>
      <c r="AW156" s="106">
        <f t="shared" si="317"/>
        <v>0</v>
      </c>
      <c r="AX156" s="106">
        <f t="shared" si="317"/>
        <v>0</v>
      </c>
      <c r="AY156" s="106">
        <f t="shared" si="317"/>
        <v>0</v>
      </c>
      <c r="AZ156" s="106">
        <f t="shared" si="317"/>
        <v>0</v>
      </c>
      <c r="BA156" s="106">
        <f t="shared" si="317"/>
        <v>0</v>
      </c>
      <c r="BB156" s="106">
        <f t="shared" si="317"/>
        <v>0</v>
      </c>
      <c r="BC156" s="106">
        <f t="shared" si="317"/>
        <v>0</v>
      </c>
      <c r="BD156" s="106">
        <f t="shared" si="317"/>
        <v>0</v>
      </c>
      <c r="BE156" s="106">
        <f t="shared" si="317"/>
        <v>0</v>
      </c>
      <c r="BF156" s="106">
        <f t="shared" si="317"/>
        <v>0</v>
      </c>
      <c r="BG156" s="106">
        <f t="shared" si="317"/>
        <v>0</v>
      </c>
      <c r="BH156" s="106">
        <f t="shared" si="317"/>
        <v>0</v>
      </c>
      <c r="BI156" s="106">
        <f t="shared" si="317"/>
        <v>0</v>
      </c>
      <c r="BJ156" s="106">
        <f t="shared" si="317"/>
        <v>0</v>
      </c>
      <c r="BK156" s="106">
        <f t="shared" si="317"/>
        <v>0</v>
      </c>
      <c r="BL156" s="106">
        <f t="shared" si="317"/>
        <v>0</v>
      </c>
      <c r="BM156" s="106">
        <f t="shared" si="317"/>
        <v>0</v>
      </c>
      <c r="BN156" s="106">
        <f t="shared" si="317"/>
        <v>0</v>
      </c>
      <c r="BO156" s="106">
        <f t="shared" si="317"/>
        <v>0</v>
      </c>
      <c r="BP156" s="106">
        <f t="shared" si="317"/>
        <v>0</v>
      </c>
      <c r="BQ156" s="106">
        <f t="shared" si="317"/>
        <v>0</v>
      </c>
      <c r="BR156" s="106">
        <f t="shared" si="317"/>
        <v>0</v>
      </c>
      <c r="BS156" s="106">
        <f t="shared" ref="BS156:ED156" si="318">SUM(BS152:BS155)</f>
        <v>0</v>
      </c>
      <c r="BT156" s="106">
        <f t="shared" si="318"/>
        <v>0</v>
      </c>
      <c r="BU156" s="106">
        <f t="shared" si="318"/>
        <v>0</v>
      </c>
      <c r="BV156" s="106">
        <f t="shared" si="318"/>
        <v>0</v>
      </c>
      <c r="BW156" s="106">
        <f t="shared" si="318"/>
        <v>0</v>
      </c>
      <c r="BX156" s="106">
        <f t="shared" si="318"/>
        <v>0</v>
      </c>
      <c r="BY156" s="106">
        <f t="shared" si="318"/>
        <v>0</v>
      </c>
      <c r="BZ156" s="106">
        <f t="shared" si="318"/>
        <v>0</v>
      </c>
      <c r="CA156" s="106">
        <f t="shared" si="318"/>
        <v>0</v>
      </c>
      <c r="CB156" s="106">
        <f t="shared" si="318"/>
        <v>0</v>
      </c>
      <c r="CC156" s="106">
        <f t="shared" si="318"/>
        <v>0</v>
      </c>
      <c r="CD156" s="106">
        <f t="shared" si="318"/>
        <v>0</v>
      </c>
      <c r="CE156" s="106">
        <f t="shared" si="318"/>
        <v>0</v>
      </c>
      <c r="CF156" s="106">
        <f t="shared" si="318"/>
        <v>0</v>
      </c>
      <c r="CG156" s="106">
        <f t="shared" si="318"/>
        <v>0</v>
      </c>
      <c r="CH156" s="106">
        <f t="shared" si="318"/>
        <v>0</v>
      </c>
      <c r="CI156" s="106">
        <f t="shared" si="318"/>
        <v>0</v>
      </c>
      <c r="CJ156" s="106">
        <f t="shared" si="318"/>
        <v>0</v>
      </c>
      <c r="CK156" s="106">
        <f t="shared" si="318"/>
        <v>0</v>
      </c>
      <c r="CL156" s="106">
        <f t="shared" si="318"/>
        <v>0</v>
      </c>
      <c r="CM156" s="106">
        <f t="shared" si="318"/>
        <v>0</v>
      </c>
      <c r="CN156" s="106">
        <f t="shared" si="318"/>
        <v>0</v>
      </c>
      <c r="CO156" s="106">
        <f t="shared" si="318"/>
        <v>0</v>
      </c>
      <c r="CP156" s="106">
        <f t="shared" si="318"/>
        <v>0</v>
      </c>
      <c r="CQ156" s="106">
        <f t="shared" si="318"/>
        <v>0</v>
      </c>
      <c r="CR156" s="106">
        <f t="shared" si="318"/>
        <v>0</v>
      </c>
      <c r="CS156" s="106">
        <f t="shared" si="318"/>
        <v>0</v>
      </c>
      <c r="CT156" s="106">
        <f t="shared" si="318"/>
        <v>0</v>
      </c>
      <c r="CU156" s="106">
        <f t="shared" si="318"/>
        <v>0</v>
      </c>
      <c r="CV156" s="106">
        <f t="shared" si="318"/>
        <v>0</v>
      </c>
      <c r="CW156" s="106">
        <f t="shared" si="318"/>
        <v>0</v>
      </c>
      <c r="CX156" s="106">
        <f t="shared" si="318"/>
        <v>0</v>
      </c>
      <c r="CY156" s="106">
        <f t="shared" si="318"/>
        <v>0</v>
      </c>
      <c r="CZ156" s="106">
        <f t="shared" si="318"/>
        <v>0</v>
      </c>
      <c r="DA156" s="106">
        <f t="shared" si="318"/>
        <v>0</v>
      </c>
      <c r="DB156" s="106">
        <f t="shared" si="318"/>
        <v>0</v>
      </c>
      <c r="DC156" s="106">
        <f t="shared" si="318"/>
        <v>0</v>
      </c>
      <c r="DD156" s="106">
        <f t="shared" si="318"/>
        <v>0</v>
      </c>
      <c r="DE156" s="106">
        <f t="shared" si="318"/>
        <v>0</v>
      </c>
      <c r="DF156" s="106">
        <f t="shared" si="318"/>
        <v>0</v>
      </c>
      <c r="DG156" s="106">
        <f t="shared" si="318"/>
        <v>0</v>
      </c>
      <c r="DH156" s="106">
        <f t="shared" si="318"/>
        <v>0</v>
      </c>
      <c r="DI156" s="106">
        <f t="shared" si="318"/>
        <v>0</v>
      </c>
      <c r="DJ156" s="106">
        <f t="shared" si="318"/>
        <v>0</v>
      </c>
      <c r="DK156" s="106">
        <f t="shared" si="318"/>
        <v>0</v>
      </c>
      <c r="DL156" s="106">
        <f t="shared" si="318"/>
        <v>0</v>
      </c>
      <c r="DM156" s="106">
        <f t="shared" si="318"/>
        <v>0</v>
      </c>
      <c r="DN156" s="106">
        <f t="shared" si="318"/>
        <v>0</v>
      </c>
      <c r="DO156" s="106">
        <f t="shared" si="318"/>
        <v>0</v>
      </c>
      <c r="DP156" s="106">
        <f t="shared" si="318"/>
        <v>0</v>
      </c>
      <c r="DQ156" s="106">
        <f t="shared" si="318"/>
        <v>0</v>
      </c>
      <c r="DR156" s="106">
        <f t="shared" si="318"/>
        <v>0</v>
      </c>
      <c r="DS156" s="106">
        <f t="shared" si="318"/>
        <v>0</v>
      </c>
      <c r="DT156" s="106">
        <f t="shared" si="318"/>
        <v>0</v>
      </c>
      <c r="DU156" s="106">
        <f t="shared" si="318"/>
        <v>0</v>
      </c>
      <c r="DV156" s="106">
        <f t="shared" si="318"/>
        <v>0</v>
      </c>
      <c r="DW156" s="106">
        <f t="shared" si="318"/>
        <v>0</v>
      </c>
      <c r="DX156" s="106">
        <f t="shared" si="318"/>
        <v>0</v>
      </c>
      <c r="DY156" s="106">
        <f t="shared" si="318"/>
        <v>0</v>
      </c>
      <c r="DZ156" s="106">
        <f t="shared" si="318"/>
        <v>0</v>
      </c>
      <c r="EA156" s="106">
        <f t="shared" si="318"/>
        <v>0</v>
      </c>
      <c r="EB156" s="106">
        <f t="shared" si="318"/>
        <v>0</v>
      </c>
      <c r="EC156" s="106">
        <f t="shared" si="318"/>
        <v>0</v>
      </c>
      <c r="ED156" s="106">
        <f t="shared" si="318"/>
        <v>0</v>
      </c>
      <c r="EE156" s="106">
        <f t="shared" ref="EE156:FT156" si="319">SUM(EE152:EE155)</f>
        <v>0</v>
      </c>
      <c r="EF156" s="106">
        <f t="shared" si="319"/>
        <v>0</v>
      </c>
      <c r="EG156" s="106">
        <f t="shared" si="319"/>
        <v>0</v>
      </c>
      <c r="EH156" s="106">
        <f t="shared" si="319"/>
        <v>0</v>
      </c>
      <c r="EI156" s="106">
        <f t="shared" si="319"/>
        <v>0</v>
      </c>
      <c r="EJ156" s="106">
        <f t="shared" si="319"/>
        <v>0</v>
      </c>
      <c r="EK156" s="106">
        <f t="shared" si="319"/>
        <v>0</v>
      </c>
      <c r="EL156" s="106">
        <f t="shared" si="319"/>
        <v>0</v>
      </c>
      <c r="EM156" s="106">
        <f t="shared" si="319"/>
        <v>0</v>
      </c>
      <c r="EN156" s="106">
        <f t="shared" si="319"/>
        <v>0</v>
      </c>
      <c r="EO156" s="106">
        <f t="shared" si="319"/>
        <v>0</v>
      </c>
      <c r="EP156" s="106">
        <f t="shared" si="319"/>
        <v>0</v>
      </c>
      <c r="EQ156" s="106">
        <f t="shared" si="319"/>
        <v>0</v>
      </c>
      <c r="ER156" s="106">
        <f t="shared" si="319"/>
        <v>0</v>
      </c>
      <c r="ES156" s="106">
        <f t="shared" si="319"/>
        <v>0</v>
      </c>
      <c r="ET156" s="106">
        <f t="shared" si="319"/>
        <v>0</v>
      </c>
      <c r="EU156" s="106">
        <f t="shared" si="319"/>
        <v>0</v>
      </c>
      <c r="EV156" s="106">
        <f t="shared" si="319"/>
        <v>0</v>
      </c>
      <c r="EW156" s="106">
        <f t="shared" si="319"/>
        <v>0</v>
      </c>
      <c r="EX156" s="106">
        <f t="shared" si="319"/>
        <v>0</v>
      </c>
      <c r="EY156" s="106">
        <f t="shared" si="319"/>
        <v>0</v>
      </c>
      <c r="EZ156" s="106">
        <f t="shared" si="319"/>
        <v>0</v>
      </c>
      <c r="FA156" s="106">
        <f t="shared" si="319"/>
        <v>0</v>
      </c>
      <c r="FB156" s="106">
        <f t="shared" si="319"/>
        <v>0</v>
      </c>
      <c r="FC156" s="106">
        <f t="shared" si="319"/>
        <v>0</v>
      </c>
      <c r="FD156" s="106">
        <f t="shared" si="319"/>
        <v>0</v>
      </c>
      <c r="FE156" s="106">
        <f t="shared" si="319"/>
        <v>0</v>
      </c>
      <c r="FF156" s="106">
        <f t="shared" si="319"/>
        <v>0</v>
      </c>
      <c r="FG156" s="106">
        <f t="shared" si="319"/>
        <v>0</v>
      </c>
      <c r="FH156" s="106">
        <f t="shared" si="319"/>
        <v>0</v>
      </c>
      <c r="FI156" s="106">
        <f t="shared" si="319"/>
        <v>0</v>
      </c>
      <c r="FJ156" s="106">
        <f t="shared" si="319"/>
        <v>0</v>
      </c>
      <c r="FK156" s="106">
        <f t="shared" si="319"/>
        <v>0</v>
      </c>
      <c r="FL156" s="106">
        <f t="shared" si="319"/>
        <v>0</v>
      </c>
      <c r="FM156" s="106">
        <f t="shared" si="319"/>
        <v>0</v>
      </c>
      <c r="FN156" s="106">
        <f t="shared" si="319"/>
        <v>0</v>
      </c>
      <c r="FO156" s="106">
        <f t="shared" si="319"/>
        <v>0</v>
      </c>
      <c r="FP156" s="106">
        <f t="shared" si="319"/>
        <v>0</v>
      </c>
      <c r="FQ156" s="106">
        <f t="shared" si="319"/>
        <v>0</v>
      </c>
      <c r="FR156" s="106">
        <f t="shared" si="319"/>
        <v>0</v>
      </c>
      <c r="FS156" s="106">
        <f t="shared" si="319"/>
        <v>0</v>
      </c>
      <c r="FT156" s="106">
        <f t="shared" si="319"/>
        <v>0</v>
      </c>
      <c r="FV156" s="106">
        <f t="shared" ref="FV156" si="320">SUM(FV152:FV155)</f>
        <v>0</v>
      </c>
    </row>
    <row r="157" spans="2:183" ht="15.75" thickTop="1">
      <c r="B157" s="99"/>
    </row>
    <row r="158" spans="2:183">
      <c r="B158" s="99"/>
      <c r="D158" s="98" t="s">
        <v>48</v>
      </c>
    </row>
    <row r="159" spans="2:183">
      <c r="B159" s="99"/>
      <c r="D159" t="s">
        <v>46</v>
      </c>
      <c r="F159" s="145" t="str">
        <f t="shared" ref="F159:BQ162" si="321">IF(F$4&lt;$E$3,"",SUMIFS($F152:$FS152,$F$5:$FS$5,"&lt;="&amp;F$5,$F$5:$FS$5,"&gt;"&amp;(F$5-$E$3)))</f>
        <v/>
      </c>
      <c r="G159" s="145" t="str">
        <f t="shared" si="321"/>
        <v/>
      </c>
      <c r="H159" s="145" t="str">
        <f t="shared" si="321"/>
        <v/>
      </c>
      <c r="I159" s="145" t="str">
        <f t="shared" si="321"/>
        <v/>
      </c>
      <c r="J159" s="145" t="str">
        <f t="shared" si="321"/>
        <v/>
      </c>
      <c r="K159" s="145" t="str">
        <f t="shared" si="321"/>
        <v/>
      </c>
      <c r="L159" s="145" t="str">
        <f t="shared" si="321"/>
        <v/>
      </c>
      <c r="M159" s="145" t="str">
        <f t="shared" si="321"/>
        <v/>
      </c>
      <c r="N159" s="145" t="str">
        <f t="shared" si="321"/>
        <v/>
      </c>
      <c r="O159" s="145" t="str">
        <f t="shared" si="321"/>
        <v/>
      </c>
      <c r="P159" s="145" t="str">
        <f t="shared" si="321"/>
        <v/>
      </c>
      <c r="Q159" s="145" t="str">
        <f t="shared" si="321"/>
        <v/>
      </c>
      <c r="R159" s="145" t="str">
        <f t="shared" si="321"/>
        <v/>
      </c>
      <c r="S159" s="145" t="str">
        <f t="shared" si="321"/>
        <v/>
      </c>
      <c r="T159" s="145" t="str">
        <f t="shared" si="321"/>
        <v/>
      </c>
      <c r="U159" s="145" t="str">
        <f t="shared" si="321"/>
        <v/>
      </c>
      <c r="V159" s="145" t="str">
        <f t="shared" si="321"/>
        <v/>
      </c>
      <c r="W159" s="145" t="str">
        <f t="shared" si="321"/>
        <v/>
      </c>
      <c r="X159" s="145" t="str">
        <f t="shared" si="321"/>
        <v/>
      </c>
      <c r="Y159" s="145" t="str">
        <f t="shared" si="321"/>
        <v/>
      </c>
      <c r="Z159" s="145" t="str">
        <f t="shared" si="321"/>
        <v/>
      </c>
      <c r="AA159" s="145" t="str">
        <f t="shared" si="321"/>
        <v/>
      </c>
      <c r="AB159" s="145" t="str">
        <f t="shared" si="321"/>
        <v/>
      </c>
      <c r="AC159" s="145" t="str">
        <f t="shared" si="321"/>
        <v/>
      </c>
      <c r="AD159" s="145" t="str">
        <f t="shared" si="321"/>
        <v/>
      </c>
      <c r="AE159" s="145" t="str">
        <f t="shared" si="321"/>
        <v/>
      </c>
      <c r="AF159" s="145" t="str">
        <f t="shared" si="321"/>
        <v/>
      </c>
      <c r="AG159" s="145" t="str">
        <f t="shared" si="321"/>
        <v/>
      </c>
      <c r="AH159" s="145" t="str">
        <f t="shared" si="321"/>
        <v/>
      </c>
      <c r="AI159" s="145" t="str">
        <f t="shared" si="321"/>
        <v/>
      </c>
      <c r="AJ159" s="145" t="str">
        <f t="shared" si="321"/>
        <v/>
      </c>
      <c r="AK159" s="145" t="str">
        <f t="shared" si="321"/>
        <v/>
      </c>
      <c r="AL159" s="145" t="str">
        <f t="shared" si="321"/>
        <v/>
      </c>
      <c r="AM159" s="145" t="str">
        <f t="shared" si="321"/>
        <v/>
      </c>
      <c r="AN159" s="145" t="str">
        <f t="shared" si="321"/>
        <v/>
      </c>
      <c r="AO159" s="145" t="str">
        <f t="shared" si="321"/>
        <v/>
      </c>
      <c r="AP159" s="145" t="str">
        <f t="shared" si="321"/>
        <v/>
      </c>
      <c r="AQ159" s="145" t="str">
        <f t="shared" si="321"/>
        <v/>
      </c>
      <c r="AR159" s="145" t="str">
        <f t="shared" si="321"/>
        <v/>
      </c>
      <c r="AS159" s="145" t="str">
        <f t="shared" si="321"/>
        <v/>
      </c>
      <c r="AT159" s="145" t="str">
        <f t="shared" si="321"/>
        <v/>
      </c>
      <c r="AU159" s="145" t="str">
        <f t="shared" si="321"/>
        <v/>
      </c>
      <c r="AV159" s="145" t="str">
        <f t="shared" si="321"/>
        <v/>
      </c>
      <c r="AW159" s="145" t="str">
        <f t="shared" si="321"/>
        <v/>
      </c>
      <c r="AX159" s="145" t="str">
        <f t="shared" si="321"/>
        <v/>
      </c>
      <c r="AY159" s="145" t="str">
        <f t="shared" si="321"/>
        <v/>
      </c>
      <c r="AZ159" s="145" t="str">
        <f t="shared" si="321"/>
        <v/>
      </c>
      <c r="BA159" s="145" t="str">
        <f t="shared" si="321"/>
        <v/>
      </c>
      <c r="BB159" s="145" t="str">
        <f t="shared" si="321"/>
        <v/>
      </c>
      <c r="BC159" s="145" t="str">
        <f t="shared" si="321"/>
        <v/>
      </c>
      <c r="BD159" s="145" t="str">
        <f t="shared" si="321"/>
        <v/>
      </c>
      <c r="BE159" s="145" t="str">
        <f t="shared" si="321"/>
        <v/>
      </c>
      <c r="BF159" s="145" t="str">
        <f t="shared" si="321"/>
        <v/>
      </c>
      <c r="BG159" s="145" t="str">
        <f t="shared" si="321"/>
        <v/>
      </c>
      <c r="BH159" s="145" t="str">
        <f t="shared" si="321"/>
        <v/>
      </c>
      <c r="BI159" s="145" t="str">
        <f t="shared" si="321"/>
        <v/>
      </c>
      <c r="BJ159" s="145" t="str">
        <f t="shared" si="321"/>
        <v/>
      </c>
      <c r="BK159" s="145" t="str">
        <f t="shared" si="321"/>
        <v/>
      </c>
      <c r="BL159" s="145" t="str">
        <f t="shared" si="321"/>
        <v/>
      </c>
      <c r="BM159" s="145" t="str">
        <f t="shared" si="321"/>
        <v/>
      </c>
      <c r="BN159" s="145" t="str">
        <f t="shared" si="321"/>
        <v/>
      </c>
      <c r="BO159" s="145" t="str">
        <f t="shared" si="321"/>
        <v/>
      </c>
      <c r="BP159" s="145" t="str">
        <f t="shared" si="321"/>
        <v/>
      </c>
      <c r="BQ159" s="145" t="str">
        <f t="shared" si="321"/>
        <v/>
      </c>
      <c r="BR159" s="145" t="str">
        <f t="shared" ref="BR159:DA163" si="322">IF(BR$4&lt;$E$3,"",SUMIFS($F152:$FS152,$F$5:$FS$5,"&lt;="&amp;BR$5,$F$5:$FS$5,"&gt;"&amp;(BR$5-$E$3)))</f>
        <v/>
      </c>
      <c r="BS159" s="145" t="str">
        <f t="shared" si="322"/>
        <v/>
      </c>
      <c r="BT159" s="145" t="str">
        <f t="shared" si="322"/>
        <v/>
      </c>
      <c r="BU159" s="145" t="str">
        <f t="shared" si="322"/>
        <v/>
      </c>
      <c r="BV159" s="145" t="str">
        <f t="shared" si="322"/>
        <v/>
      </c>
      <c r="BW159" s="145" t="str">
        <f t="shared" si="322"/>
        <v/>
      </c>
      <c r="BX159" s="145" t="str">
        <f t="shared" si="322"/>
        <v/>
      </c>
      <c r="BY159" s="145" t="str">
        <f t="shared" si="322"/>
        <v/>
      </c>
      <c r="BZ159" s="145" t="str">
        <f t="shared" si="322"/>
        <v/>
      </c>
      <c r="CA159" s="145" t="str">
        <f t="shared" si="322"/>
        <v/>
      </c>
      <c r="CB159" s="145" t="str">
        <f t="shared" si="322"/>
        <v/>
      </c>
      <c r="CC159" s="145" t="str">
        <f t="shared" si="322"/>
        <v/>
      </c>
      <c r="CD159" s="145" t="str">
        <f t="shared" si="322"/>
        <v/>
      </c>
      <c r="CE159" s="145" t="str">
        <f t="shared" si="322"/>
        <v/>
      </c>
      <c r="CF159" s="145" t="str">
        <f t="shared" si="322"/>
        <v/>
      </c>
      <c r="CG159" s="145" t="str">
        <f t="shared" si="322"/>
        <v/>
      </c>
      <c r="CH159" s="145" t="str">
        <f t="shared" si="322"/>
        <v/>
      </c>
      <c r="CI159" s="145" t="str">
        <f t="shared" si="322"/>
        <v/>
      </c>
      <c r="CJ159" s="145" t="str">
        <f t="shared" si="322"/>
        <v/>
      </c>
      <c r="CK159" s="145" t="str">
        <f t="shared" si="322"/>
        <v/>
      </c>
      <c r="CL159" s="145" t="str">
        <f t="shared" si="322"/>
        <v/>
      </c>
      <c r="CM159" s="145" t="str">
        <f t="shared" si="322"/>
        <v/>
      </c>
      <c r="CN159" s="145" t="str">
        <f t="shared" si="322"/>
        <v/>
      </c>
      <c r="CO159" s="145" t="str">
        <f t="shared" si="322"/>
        <v/>
      </c>
      <c r="CP159" s="145" t="str">
        <f t="shared" si="322"/>
        <v/>
      </c>
      <c r="CQ159" s="145" t="str">
        <f t="shared" si="322"/>
        <v/>
      </c>
      <c r="CR159" s="145" t="str">
        <f t="shared" si="322"/>
        <v/>
      </c>
      <c r="CS159" s="145" t="str">
        <f t="shared" si="322"/>
        <v/>
      </c>
      <c r="CT159" s="145" t="str">
        <f t="shared" si="322"/>
        <v/>
      </c>
      <c r="CU159" s="145" t="str">
        <f t="shared" si="322"/>
        <v/>
      </c>
      <c r="CV159" s="145" t="str">
        <f t="shared" si="322"/>
        <v/>
      </c>
      <c r="CW159" s="145" t="str">
        <f t="shared" si="322"/>
        <v/>
      </c>
      <c r="CX159" s="145" t="str">
        <f t="shared" si="322"/>
        <v/>
      </c>
      <c r="CY159" s="145" t="str">
        <f t="shared" si="322"/>
        <v/>
      </c>
      <c r="CZ159" s="145" t="str">
        <f t="shared" si="322"/>
        <v/>
      </c>
      <c r="DA159" s="145">
        <f>IF(DA$4&lt;$E$3,"",SUMIFS($F152:$FS152,$F$5:$FS$5,"&lt;="&amp;DA$5,$F$5:$FS$5,"&gt;"&amp;(DA$5-$E$3)))</f>
        <v>0</v>
      </c>
      <c r="DB159" s="145">
        <f t="shared" ref="DB159:FM162" si="323">IF(DB$4&lt;$E$3,"",SUMIFS($F152:$FS152,$F$5:$FS$5,"&lt;="&amp;DB$5,$F$5:$FS$5,"&gt;"&amp;(DB$5-$E$3)))</f>
        <v>0</v>
      </c>
      <c r="DC159" s="145">
        <f t="shared" si="323"/>
        <v>0</v>
      </c>
      <c r="DD159" s="145">
        <f t="shared" si="323"/>
        <v>0</v>
      </c>
      <c r="DE159" s="145">
        <f t="shared" si="323"/>
        <v>0</v>
      </c>
      <c r="DF159" s="145">
        <f t="shared" si="323"/>
        <v>0</v>
      </c>
      <c r="DG159" s="145">
        <f t="shared" si="323"/>
        <v>0</v>
      </c>
      <c r="DH159" s="145">
        <f t="shared" si="323"/>
        <v>0</v>
      </c>
      <c r="DI159" s="145">
        <f t="shared" si="323"/>
        <v>0</v>
      </c>
      <c r="DJ159" s="145">
        <f t="shared" si="323"/>
        <v>0</v>
      </c>
      <c r="DK159" s="145">
        <f t="shared" si="323"/>
        <v>0</v>
      </c>
      <c r="DL159" s="145">
        <f t="shared" si="323"/>
        <v>0</v>
      </c>
      <c r="DM159" s="145">
        <f t="shared" si="323"/>
        <v>0</v>
      </c>
      <c r="DN159" s="145">
        <f t="shared" si="323"/>
        <v>0</v>
      </c>
      <c r="DO159" s="145">
        <f t="shared" si="323"/>
        <v>0</v>
      </c>
      <c r="DP159" s="145">
        <f t="shared" si="323"/>
        <v>0</v>
      </c>
      <c r="DQ159" s="145">
        <f t="shared" si="323"/>
        <v>0</v>
      </c>
      <c r="DR159" s="145">
        <f t="shared" si="323"/>
        <v>0</v>
      </c>
      <c r="DS159" s="145">
        <f t="shared" si="323"/>
        <v>0</v>
      </c>
      <c r="DT159" s="145">
        <f t="shared" si="323"/>
        <v>0</v>
      </c>
      <c r="DU159" s="145">
        <f t="shared" si="323"/>
        <v>0</v>
      </c>
      <c r="DV159" s="145">
        <f t="shared" si="323"/>
        <v>0</v>
      </c>
      <c r="DW159" s="145">
        <f t="shared" si="323"/>
        <v>0</v>
      </c>
      <c r="DX159" s="145">
        <f t="shared" si="323"/>
        <v>0</v>
      </c>
      <c r="DY159" s="145">
        <f t="shared" si="323"/>
        <v>0</v>
      </c>
      <c r="DZ159" s="145">
        <f t="shared" si="323"/>
        <v>0</v>
      </c>
      <c r="EA159" s="145">
        <f t="shared" si="323"/>
        <v>0</v>
      </c>
      <c r="EB159" s="145">
        <f t="shared" si="323"/>
        <v>0</v>
      </c>
      <c r="EC159" s="145">
        <f t="shared" si="323"/>
        <v>0</v>
      </c>
      <c r="ED159" s="145">
        <f t="shared" si="323"/>
        <v>0</v>
      </c>
      <c r="EE159" s="145">
        <f t="shared" si="323"/>
        <v>0</v>
      </c>
      <c r="EF159" s="145">
        <f t="shared" si="323"/>
        <v>0</v>
      </c>
      <c r="EG159" s="145">
        <f t="shared" si="323"/>
        <v>0</v>
      </c>
      <c r="EH159" s="145">
        <f t="shared" si="323"/>
        <v>0</v>
      </c>
      <c r="EI159" s="145">
        <f t="shared" si="323"/>
        <v>0</v>
      </c>
      <c r="EJ159" s="145">
        <f t="shared" si="323"/>
        <v>0</v>
      </c>
      <c r="EK159" s="145">
        <f t="shared" si="323"/>
        <v>0</v>
      </c>
      <c r="EL159" s="145">
        <f t="shared" si="323"/>
        <v>0</v>
      </c>
      <c r="EM159" s="145">
        <f t="shared" si="323"/>
        <v>0</v>
      </c>
      <c r="EN159" s="145">
        <f t="shared" si="323"/>
        <v>0</v>
      </c>
      <c r="EO159" s="145">
        <f t="shared" si="323"/>
        <v>0</v>
      </c>
      <c r="EP159" s="145">
        <f t="shared" si="323"/>
        <v>0</v>
      </c>
      <c r="EQ159" s="145">
        <f t="shared" si="323"/>
        <v>0</v>
      </c>
      <c r="ER159" s="145">
        <f t="shared" si="323"/>
        <v>0</v>
      </c>
      <c r="ES159" s="145">
        <f t="shared" si="323"/>
        <v>0</v>
      </c>
      <c r="ET159" s="145">
        <f t="shared" si="323"/>
        <v>0</v>
      </c>
      <c r="EU159" s="145">
        <f t="shared" si="323"/>
        <v>0</v>
      </c>
      <c r="EV159" s="145">
        <f t="shared" si="323"/>
        <v>0</v>
      </c>
      <c r="EW159" s="145">
        <f t="shared" si="323"/>
        <v>0</v>
      </c>
      <c r="EX159" s="145">
        <f t="shared" si="323"/>
        <v>0</v>
      </c>
      <c r="EY159" s="145">
        <f t="shared" si="323"/>
        <v>0</v>
      </c>
      <c r="EZ159" s="145">
        <f t="shared" si="323"/>
        <v>0</v>
      </c>
      <c r="FA159" s="145">
        <f t="shared" si="323"/>
        <v>0</v>
      </c>
      <c r="FB159" s="145">
        <f t="shared" si="323"/>
        <v>0</v>
      </c>
      <c r="FC159" s="145">
        <f t="shared" si="323"/>
        <v>0</v>
      </c>
      <c r="FD159" s="145">
        <f t="shared" si="323"/>
        <v>0</v>
      </c>
      <c r="FE159" s="145">
        <f t="shared" si="323"/>
        <v>0</v>
      </c>
      <c r="FF159" s="145">
        <f t="shared" si="323"/>
        <v>0</v>
      </c>
      <c r="FG159" s="145">
        <f t="shared" si="323"/>
        <v>0</v>
      </c>
      <c r="FH159" s="145">
        <f t="shared" si="323"/>
        <v>0</v>
      </c>
      <c r="FI159" s="145">
        <f t="shared" si="323"/>
        <v>0</v>
      </c>
      <c r="FJ159" s="145">
        <f t="shared" si="323"/>
        <v>0</v>
      </c>
      <c r="FK159" s="145">
        <f t="shared" si="323"/>
        <v>0</v>
      </c>
      <c r="FL159" s="145">
        <f t="shared" si="323"/>
        <v>0</v>
      </c>
      <c r="FM159" s="145">
        <f t="shared" si="323"/>
        <v>0</v>
      </c>
      <c r="FN159" s="145">
        <f t="shared" ref="FN159:FS163" si="324">IF(FN$4&lt;$E$3,"",SUMIFS($F152:$FS152,$F$5:$FS$5,"&lt;="&amp;FN$5,$F$5:$FS$5,"&gt;"&amp;(FN$5-$E$3)))</f>
        <v>0</v>
      </c>
      <c r="FO159" s="145">
        <f t="shared" si="324"/>
        <v>0</v>
      </c>
      <c r="FP159" s="145">
        <f t="shared" si="324"/>
        <v>0</v>
      </c>
      <c r="FQ159" s="145">
        <f t="shared" si="324"/>
        <v>0</v>
      </c>
      <c r="FR159" s="145">
        <f t="shared" si="324"/>
        <v>0</v>
      </c>
      <c r="FS159" s="145">
        <f t="shared" si="324"/>
        <v>0</v>
      </c>
      <c r="FT159" s="145">
        <f>IF(FT$4&lt;$E$3,"",SUMIFS($F152:$FT152,$F$5:$FT$5,"&lt;="&amp;FT$5,$F$5:$FT$5,"&gt;"&amp;(FT$5-$E$3)))</f>
        <v>0</v>
      </c>
      <c r="FW159" s="145">
        <f>FS159</f>
        <v>0</v>
      </c>
      <c r="FX159" s="145">
        <f>MIN(F159:FS159)</f>
        <v>0</v>
      </c>
      <c r="FY159" s="145">
        <f>MAX(F159:FS159)</f>
        <v>0</v>
      </c>
      <c r="FZ159" s="145">
        <f>AVERAGE(F159:FS159)</f>
        <v>0</v>
      </c>
      <c r="GA159" s="145">
        <f>AVERAGE(EP159:FS159)</f>
        <v>0</v>
      </c>
    </row>
    <row r="160" spans="2:183">
      <c r="B160" s="99"/>
      <c r="D160" t="s">
        <v>47</v>
      </c>
      <c r="F160" s="145" t="str">
        <f t="shared" si="321"/>
        <v/>
      </c>
      <c r="G160" s="145" t="str">
        <f t="shared" si="321"/>
        <v/>
      </c>
      <c r="H160" s="145" t="str">
        <f t="shared" si="321"/>
        <v/>
      </c>
      <c r="I160" s="145" t="str">
        <f t="shared" si="321"/>
        <v/>
      </c>
      <c r="J160" s="145" t="str">
        <f t="shared" si="321"/>
        <v/>
      </c>
      <c r="K160" s="145" t="str">
        <f t="shared" si="321"/>
        <v/>
      </c>
      <c r="L160" s="145" t="str">
        <f t="shared" si="321"/>
        <v/>
      </c>
      <c r="M160" s="145" t="str">
        <f t="shared" si="321"/>
        <v/>
      </c>
      <c r="N160" s="145" t="str">
        <f t="shared" si="321"/>
        <v/>
      </c>
      <c r="O160" s="145" t="str">
        <f t="shared" si="321"/>
        <v/>
      </c>
      <c r="P160" s="145" t="str">
        <f t="shared" si="321"/>
        <v/>
      </c>
      <c r="Q160" s="145" t="str">
        <f t="shared" si="321"/>
        <v/>
      </c>
      <c r="R160" s="145" t="str">
        <f t="shared" si="321"/>
        <v/>
      </c>
      <c r="S160" s="145" t="str">
        <f t="shared" si="321"/>
        <v/>
      </c>
      <c r="T160" s="145" t="str">
        <f t="shared" si="321"/>
        <v/>
      </c>
      <c r="U160" s="145" t="str">
        <f t="shared" si="321"/>
        <v/>
      </c>
      <c r="V160" s="145" t="str">
        <f t="shared" si="321"/>
        <v/>
      </c>
      <c r="W160" s="145" t="str">
        <f t="shared" si="321"/>
        <v/>
      </c>
      <c r="X160" s="145" t="str">
        <f t="shared" si="321"/>
        <v/>
      </c>
      <c r="Y160" s="145" t="str">
        <f t="shared" si="321"/>
        <v/>
      </c>
      <c r="Z160" s="145" t="str">
        <f t="shared" si="321"/>
        <v/>
      </c>
      <c r="AA160" s="145" t="str">
        <f t="shared" si="321"/>
        <v/>
      </c>
      <c r="AB160" s="145" t="str">
        <f t="shared" si="321"/>
        <v/>
      </c>
      <c r="AC160" s="145" t="str">
        <f t="shared" si="321"/>
        <v/>
      </c>
      <c r="AD160" s="145" t="str">
        <f t="shared" si="321"/>
        <v/>
      </c>
      <c r="AE160" s="145" t="str">
        <f t="shared" si="321"/>
        <v/>
      </c>
      <c r="AF160" s="145" t="str">
        <f t="shared" si="321"/>
        <v/>
      </c>
      <c r="AG160" s="145" t="str">
        <f t="shared" si="321"/>
        <v/>
      </c>
      <c r="AH160" s="145" t="str">
        <f t="shared" si="321"/>
        <v/>
      </c>
      <c r="AI160" s="145" t="str">
        <f t="shared" si="321"/>
        <v/>
      </c>
      <c r="AJ160" s="145" t="str">
        <f t="shared" si="321"/>
        <v/>
      </c>
      <c r="AK160" s="145" t="str">
        <f t="shared" si="321"/>
        <v/>
      </c>
      <c r="AL160" s="145" t="str">
        <f t="shared" si="321"/>
        <v/>
      </c>
      <c r="AM160" s="145" t="str">
        <f t="shared" si="321"/>
        <v/>
      </c>
      <c r="AN160" s="145" t="str">
        <f t="shared" si="321"/>
        <v/>
      </c>
      <c r="AO160" s="145" t="str">
        <f t="shared" si="321"/>
        <v/>
      </c>
      <c r="AP160" s="145" t="str">
        <f t="shared" si="321"/>
        <v/>
      </c>
      <c r="AQ160" s="145" t="str">
        <f t="shared" si="321"/>
        <v/>
      </c>
      <c r="AR160" s="145" t="str">
        <f t="shared" si="321"/>
        <v/>
      </c>
      <c r="AS160" s="145" t="str">
        <f t="shared" si="321"/>
        <v/>
      </c>
      <c r="AT160" s="145" t="str">
        <f t="shared" si="321"/>
        <v/>
      </c>
      <c r="AU160" s="145" t="str">
        <f t="shared" si="321"/>
        <v/>
      </c>
      <c r="AV160" s="145" t="str">
        <f t="shared" si="321"/>
        <v/>
      </c>
      <c r="AW160" s="145" t="str">
        <f t="shared" si="321"/>
        <v/>
      </c>
      <c r="AX160" s="145" t="str">
        <f t="shared" si="321"/>
        <v/>
      </c>
      <c r="AY160" s="145" t="str">
        <f t="shared" si="321"/>
        <v/>
      </c>
      <c r="AZ160" s="145" t="str">
        <f t="shared" si="321"/>
        <v/>
      </c>
      <c r="BA160" s="145" t="str">
        <f t="shared" si="321"/>
        <v/>
      </c>
      <c r="BB160" s="145" t="str">
        <f t="shared" si="321"/>
        <v/>
      </c>
      <c r="BC160" s="145" t="str">
        <f t="shared" si="321"/>
        <v/>
      </c>
      <c r="BD160" s="145" t="str">
        <f t="shared" si="321"/>
        <v/>
      </c>
      <c r="BE160" s="145" t="str">
        <f t="shared" si="321"/>
        <v/>
      </c>
      <c r="BF160" s="145" t="str">
        <f t="shared" si="321"/>
        <v/>
      </c>
      <c r="BG160" s="145" t="str">
        <f t="shared" si="321"/>
        <v/>
      </c>
      <c r="BH160" s="145" t="str">
        <f t="shared" si="321"/>
        <v/>
      </c>
      <c r="BI160" s="145" t="str">
        <f t="shared" si="321"/>
        <v/>
      </c>
      <c r="BJ160" s="145" t="str">
        <f t="shared" si="321"/>
        <v/>
      </c>
      <c r="BK160" s="145" t="str">
        <f t="shared" si="321"/>
        <v/>
      </c>
      <c r="BL160" s="145" t="str">
        <f t="shared" si="321"/>
        <v/>
      </c>
      <c r="BM160" s="145" t="str">
        <f t="shared" si="321"/>
        <v/>
      </c>
      <c r="BN160" s="145" t="str">
        <f t="shared" si="321"/>
        <v/>
      </c>
      <c r="BO160" s="145" t="str">
        <f t="shared" si="321"/>
        <v/>
      </c>
      <c r="BP160" s="145" t="str">
        <f t="shared" si="321"/>
        <v/>
      </c>
      <c r="BQ160" s="145" t="str">
        <f t="shared" si="321"/>
        <v/>
      </c>
      <c r="BR160" s="145" t="str">
        <f t="shared" si="322"/>
        <v/>
      </c>
      <c r="BS160" s="145" t="str">
        <f t="shared" si="322"/>
        <v/>
      </c>
      <c r="BT160" s="145" t="str">
        <f t="shared" si="322"/>
        <v/>
      </c>
      <c r="BU160" s="145" t="str">
        <f t="shared" si="322"/>
        <v/>
      </c>
      <c r="BV160" s="145" t="str">
        <f t="shared" si="322"/>
        <v/>
      </c>
      <c r="BW160" s="145" t="str">
        <f t="shared" si="322"/>
        <v/>
      </c>
      <c r="BX160" s="145" t="str">
        <f t="shared" si="322"/>
        <v/>
      </c>
      <c r="BY160" s="145" t="str">
        <f t="shared" si="322"/>
        <v/>
      </c>
      <c r="BZ160" s="145" t="str">
        <f t="shared" si="322"/>
        <v/>
      </c>
      <c r="CA160" s="145" t="str">
        <f t="shared" si="322"/>
        <v/>
      </c>
      <c r="CB160" s="145" t="str">
        <f t="shared" si="322"/>
        <v/>
      </c>
      <c r="CC160" s="145" t="str">
        <f t="shared" si="322"/>
        <v/>
      </c>
      <c r="CD160" s="145" t="str">
        <f t="shared" si="322"/>
        <v/>
      </c>
      <c r="CE160" s="145" t="str">
        <f t="shared" si="322"/>
        <v/>
      </c>
      <c r="CF160" s="145" t="str">
        <f t="shared" si="322"/>
        <v/>
      </c>
      <c r="CG160" s="145" t="str">
        <f t="shared" si="322"/>
        <v/>
      </c>
      <c r="CH160" s="145" t="str">
        <f t="shared" si="322"/>
        <v/>
      </c>
      <c r="CI160" s="145" t="str">
        <f t="shared" si="322"/>
        <v/>
      </c>
      <c r="CJ160" s="145" t="str">
        <f t="shared" si="322"/>
        <v/>
      </c>
      <c r="CK160" s="145" t="str">
        <f t="shared" si="322"/>
        <v/>
      </c>
      <c r="CL160" s="145" t="str">
        <f t="shared" si="322"/>
        <v/>
      </c>
      <c r="CM160" s="145" t="str">
        <f t="shared" si="322"/>
        <v/>
      </c>
      <c r="CN160" s="145" t="str">
        <f t="shared" si="322"/>
        <v/>
      </c>
      <c r="CO160" s="145" t="str">
        <f t="shared" si="322"/>
        <v/>
      </c>
      <c r="CP160" s="145" t="str">
        <f t="shared" si="322"/>
        <v/>
      </c>
      <c r="CQ160" s="145" t="str">
        <f t="shared" si="322"/>
        <v/>
      </c>
      <c r="CR160" s="145" t="str">
        <f t="shared" si="322"/>
        <v/>
      </c>
      <c r="CS160" s="145" t="str">
        <f t="shared" si="322"/>
        <v/>
      </c>
      <c r="CT160" s="145" t="str">
        <f t="shared" si="322"/>
        <v/>
      </c>
      <c r="CU160" s="145" t="str">
        <f t="shared" si="322"/>
        <v/>
      </c>
      <c r="CV160" s="145" t="str">
        <f t="shared" si="322"/>
        <v/>
      </c>
      <c r="CW160" s="145" t="str">
        <f t="shared" si="322"/>
        <v/>
      </c>
      <c r="CX160" s="145" t="str">
        <f t="shared" si="322"/>
        <v/>
      </c>
      <c r="CY160" s="145" t="str">
        <f t="shared" si="322"/>
        <v/>
      </c>
      <c r="CZ160" s="145" t="str">
        <f t="shared" si="322"/>
        <v/>
      </c>
      <c r="DA160" s="145">
        <f>IF(DA$4&lt;$E$3,"",SUMIFS($F153:$FS153,$F$5:$FS$5,"&lt;="&amp;DA$5,$F$5:$FS$5,"&gt;"&amp;(DA$5-$E$3)))</f>
        <v>0</v>
      </c>
      <c r="DB160" s="145">
        <f t="shared" si="323"/>
        <v>0</v>
      </c>
      <c r="DC160" s="145">
        <f t="shared" si="323"/>
        <v>0</v>
      </c>
      <c r="DD160" s="145">
        <f t="shared" si="323"/>
        <v>0</v>
      </c>
      <c r="DE160" s="145">
        <f t="shared" si="323"/>
        <v>0</v>
      </c>
      <c r="DF160" s="145">
        <f t="shared" si="323"/>
        <v>0</v>
      </c>
      <c r="DG160" s="145">
        <f t="shared" si="323"/>
        <v>0</v>
      </c>
      <c r="DH160" s="145">
        <f t="shared" si="323"/>
        <v>0</v>
      </c>
      <c r="DI160" s="145">
        <f t="shared" si="323"/>
        <v>0</v>
      </c>
      <c r="DJ160" s="145">
        <f t="shared" si="323"/>
        <v>0</v>
      </c>
      <c r="DK160" s="145">
        <f t="shared" si="323"/>
        <v>0</v>
      </c>
      <c r="DL160" s="145">
        <f t="shared" si="323"/>
        <v>0</v>
      </c>
      <c r="DM160" s="145">
        <f t="shared" si="323"/>
        <v>0</v>
      </c>
      <c r="DN160" s="145">
        <f t="shared" si="323"/>
        <v>0</v>
      </c>
      <c r="DO160" s="145">
        <f t="shared" si="323"/>
        <v>0</v>
      </c>
      <c r="DP160" s="145">
        <f t="shared" si="323"/>
        <v>0</v>
      </c>
      <c r="DQ160" s="145">
        <f t="shared" si="323"/>
        <v>0</v>
      </c>
      <c r="DR160" s="145">
        <f t="shared" si="323"/>
        <v>0</v>
      </c>
      <c r="DS160" s="145">
        <f t="shared" si="323"/>
        <v>0</v>
      </c>
      <c r="DT160" s="145">
        <f t="shared" si="323"/>
        <v>0</v>
      </c>
      <c r="DU160" s="145">
        <f t="shared" si="323"/>
        <v>0</v>
      </c>
      <c r="DV160" s="145">
        <f t="shared" si="323"/>
        <v>0</v>
      </c>
      <c r="DW160" s="145">
        <f t="shared" si="323"/>
        <v>0</v>
      </c>
      <c r="DX160" s="145">
        <f t="shared" si="323"/>
        <v>0</v>
      </c>
      <c r="DY160" s="145">
        <f t="shared" si="323"/>
        <v>0</v>
      </c>
      <c r="DZ160" s="145">
        <f t="shared" si="323"/>
        <v>0</v>
      </c>
      <c r="EA160" s="145">
        <f t="shared" si="323"/>
        <v>0</v>
      </c>
      <c r="EB160" s="145">
        <f t="shared" si="323"/>
        <v>0</v>
      </c>
      <c r="EC160" s="145">
        <f t="shared" si="323"/>
        <v>0</v>
      </c>
      <c r="ED160" s="145">
        <f t="shared" si="323"/>
        <v>0</v>
      </c>
      <c r="EE160" s="145">
        <f t="shared" si="323"/>
        <v>0</v>
      </c>
      <c r="EF160" s="145">
        <f t="shared" si="323"/>
        <v>0</v>
      </c>
      <c r="EG160" s="145">
        <f t="shared" si="323"/>
        <v>0</v>
      </c>
      <c r="EH160" s="145">
        <f t="shared" si="323"/>
        <v>0</v>
      </c>
      <c r="EI160" s="145">
        <f t="shared" si="323"/>
        <v>0</v>
      </c>
      <c r="EJ160" s="145">
        <f t="shared" si="323"/>
        <v>0</v>
      </c>
      <c r="EK160" s="145">
        <f t="shared" si="323"/>
        <v>0</v>
      </c>
      <c r="EL160" s="145">
        <f t="shared" si="323"/>
        <v>0</v>
      </c>
      <c r="EM160" s="145">
        <f t="shared" si="323"/>
        <v>0</v>
      </c>
      <c r="EN160" s="145">
        <f t="shared" si="323"/>
        <v>0</v>
      </c>
      <c r="EO160" s="145">
        <f t="shared" si="323"/>
        <v>0</v>
      </c>
      <c r="EP160" s="145">
        <f t="shared" si="323"/>
        <v>0</v>
      </c>
      <c r="EQ160" s="145">
        <f t="shared" si="323"/>
        <v>0</v>
      </c>
      <c r="ER160" s="145">
        <f t="shared" si="323"/>
        <v>0</v>
      </c>
      <c r="ES160" s="145">
        <f t="shared" si="323"/>
        <v>0</v>
      </c>
      <c r="ET160" s="145">
        <f t="shared" si="323"/>
        <v>0</v>
      </c>
      <c r="EU160" s="145">
        <f t="shared" si="323"/>
        <v>0</v>
      </c>
      <c r="EV160" s="145">
        <f t="shared" si="323"/>
        <v>0</v>
      </c>
      <c r="EW160" s="145">
        <f t="shared" si="323"/>
        <v>0</v>
      </c>
      <c r="EX160" s="145">
        <f t="shared" si="323"/>
        <v>0</v>
      </c>
      <c r="EY160" s="145">
        <f t="shared" si="323"/>
        <v>0</v>
      </c>
      <c r="EZ160" s="145">
        <f t="shared" si="323"/>
        <v>0</v>
      </c>
      <c r="FA160" s="145">
        <f t="shared" si="323"/>
        <v>0</v>
      </c>
      <c r="FB160" s="145">
        <f t="shared" si="323"/>
        <v>0</v>
      </c>
      <c r="FC160" s="145">
        <f t="shared" si="323"/>
        <v>0</v>
      </c>
      <c r="FD160" s="145">
        <f t="shared" si="323"/>
        <v>0</v>
      </c>
      <c r="FE160" s="145">
        <f t="shared" si="323"/>
        <v>0</v>
      </c>
      <c r="FF160" s="145">
        <f t="shared" si="323"/>
        <v>0</v>
      </c>
      <c r="FG160" s="145">
        <f t="shared" si="323"/>
        <v>0</v>
      </c>
      <c r="FH160" s="145">
        <f t="shared" si="323"/>
        <v>0</v>
      </c>
      <c r="FI160" s="145">
        <f t="shared" si="323"/>
        <v>0</v>
      </c>
      <c r="FJ160" s="145">
        <f t="shared" si="323"/>
        <v>0</v>
      </c>
      <c r="FK160" s="145">
        <f t="shared" si="323"/>
        <v>0</v>
      </c>
      <c r="FL160" s="145">
        <f t="shared" si="323"/>
        <v>0</v>
      </c>
      <c r="FM160" s="145">
        <f t="shared" si="323"/>
        <v>0</v>
      </c>
      <c r="FN160" s="145">
        <f t="shared" si="324"/>
        <v>0</v>
      </c>
      <c r="FO160" s="145">
        <f t="shared" si="324"/>
        <v>0</v>
      </c>
      <c r="FP160" s="145">
        <f t="shared" si="324"/>
        <v>0</v>
      </c>
      <c r="FQ160" s="145">
        <f t="shared" si="324"/>
        <v>0</v>
      </c>
      <c r="FR160" s="145">
        <f t="shared" si="324"/>
        <v>0</v>
      </c>
      <c r="FS160" s="145">
        <f t="shared" si="324"/>
        <v>0</v>
      </c>
      <c r="FT160" s="145">
        <f t="shared" ref="FT160:FT163" si="325">IF(FT$4&lt;$E$3,"",SUMIFS($F153:$FT153,$F$5:$FT$5,"&lt;="&amp;FT$5,$F$5:$FT$5,"&gt;"&amp;(FT$5-$E$3)))</f>
        <v>0</v>
      </c>
      <c r="FW160" s="145">
        <f t="shared" ref="FW160:FW163" si="326">FS160</f>
        <v>0</v>
      </c>
      <c r="FX160" s="145">
        <f>MIN(F160:FS160)</f>
        <v>0</v>
      </c>
      <c r="FY160" s="145">
        <f>MAX(F160:FS160)</f>
        <v>0</v>
      </c>
      <c r="FZ160" s="145">
        <f>AVERAGE(F160:FS160)</f>
        <v>0</v>
      </c>
      <c r="GA160" s="145">
        <f>AVERAGE(EP160:FS160)</f>
        <v>0</v>
      </c>
    </row>
    <row r="161" spans="2:183">
      <c r="B161" s="99"/>
      <c r="D161" t="s">
        <v>33</v>
      </c>
      <c r="F161" s="145" t="str">
        <f t="shared" si="321"/>
        <v/>
      </c>
      <c r="G161" s="145" t="str">
        <f t="shared" si="321"/>
        <v/>
      </c>
      <c r="H161" s="145" t="str">
        <f t="shared" si="321"/>
        <v/>
      </c>
      <c r="I161" s="145" t="str">
        <f t="shared" si="321"/>
        <v/>
      </c>
      <c r="J161" s="145" t="str">
        <f t="shared" si="321"/>
        <v/>
      </c>
      <c r="K161" s="145" t="str">
        <f t="shared" si="321"/>
        <v/>
      </c>
      <c r="L161" s="145" t="str">
        <f t="shared" si="321"/>
        <v/>
      </c>
      <c r="M161" s="145" t="str">
        <f t="shared" si="321"/>
        <v/>
      </c>
      <c r="N161" s="145" t="str">
        <f t="shared" si="321"/>
        <v/>
      </c>
      <c r="O161" s="145" t="str">
        <f t="shared" si="321"/>
        <v/>
      </c>
      <c r="P161" s="145" t="str">
        <f t="shared" si="321"/>
        <v/>
      </c>
      <c r="Q161" s="145" t="str">
        <f t="shared" si="321"/>
        <v/>
      </c>
      <c r="R161" s="145" t="str">
        <f t="shared" si="321"/>
        <v/>
      </c>
      <c r="S161" s="145" t="str">
        <f t="shared" si="321"/>
        <v/>
      </c>
      <c r="T161" s="145" t="str">
        <f t="shared" si="321"/>
        <v/>
      </c>
      <c r="U161" s="145" t="str">
        <f t="shared" si="321"/>
        <v/>
      </c>
      <c r="V161" s="145" t="str">
        <f t="shared" si="321"/>
        <v/>
      </c>
      <c r="W161" s="145" t="str">
        <f t="shared" si="321"/>
        <v/>
      </c>
      <c r="X161" s="145" t="str">
        <f t="shared" si="321"/>
        <v/>
      </c>
      <c r="Y161" s="145" t="str">
        <f t="shared" si="321"/>
        <v/>
      </c>
      <c r="Z161" s="145" t="str">
        <f t="shared" si="321"/>
        <v/>
      </c>
      <c r="AA161" s="145" t="str">
        <f t="shared" si="321"/>
        <v/>
      </c>
      <c r="AB161" s="145" t="str">
        <f t="shared" si="321"/>
        <v/>
      </c>
      <c r="AC161" s="145" t="str">
        <f t="shared" si="321"/>
        <v/>
      </c>
      <c r="AD161" s="145" t="str">
        <f t="shared" si="321"/>
        <v/>
      </c>
      <c r="AE161" s="145" t="str">
        <f t="shared" si="321"/>
        <v/>
      </c>
      <c r="AF161" s="145" t="str">
        <f t="shared" si="321"/>
        <v/>
      </c>
      <c r="AG161" s="145" t="str">
        <f t="shared" si="321"/>
        <v/>
      </c>
      <c r="AH161" s="145" t="str">
        <f t="shared" si="321"/>
        <v/>
      </c>
      <c r="AI161" s="145" t="str">
        <f t="shared" si="321"/>
        <v/>
      </c>
      <c r="AJ161" s="145" t="str">
        <f t="shared" si="321"/>
        <v/>
      </c>
      <c r="AK161" s="145" t="str">
        <f t="shared" si="321"/>
        <v/>
      </c>
      <c r="AL161" s="145" t="str">
        <f t="shared" si="321"/>
        <v/>
      </c>
      <c r="AM161" s="145" t="str">
        <f t="shared" si="321"/>
        <v/>
      </c>
      <c r="AN161" s="145" t="str">
        <f t="shared" si="321"/>
        <v/>
      </c>
      <c r="AO161" s="145" t="str">
        <f t="shared" si="321"/>
        <v/>
      </c>
      <c r="AP161" s="145" t="str">
        <f t="shared" si="321"/>
        <v/>
      </c>
      <c r="AQ161" s="145" t="str">
        <f t="shared" si="321"/>
        <v/>
      </c>
      <c r="AR161" s="145" t="str">
        <f t="shared" si="321"/>
        <v/>
      </c>
      <c r="AS161" s="145" t="str">
        <f t="shared" si="321"/>
        <v/>
      </c>
      <c r="AT161" s="145" t="str">
        <f t="shared" si="321"/>
        <v/>
      </c>
      <c r="AU161" s="145" t="str">
        <f t="shared" si="321"/>
        <v/>
      </c>
      <c r="AV161" s="145" t="str">
        <f t="shared" si="321"/>
        <v/>
      </c>
      <c r="AW161" s="145" t="str">
        <f t="shared" si="321"/>
        <v/>
      </c>
      <c r="AX161" s="145" t="str">
        <f t="shared" si="321"/>
        <v/>
      </c>
      <c r="AY161" s="145" t="str">
        <f t="shared" si="321"/>
        <v/>
      </c>
      <c r="AZ161" s="145" t="str">
        <f t="shared" si="321"/>
        <v/>
      </c>
      <c r="BA161" s="145" t="str">
        <f t="shared" si="321"/>
        <v/>
      </c>
      <c r="BB161" s="145" t="str">
        <f t="shared" si="321"/>
        <v/>
      </c>
      <c r="BC161" s="145" t="str">
        <f t="shared" si="321"/>
        <v/>
      </c>
      <c r="BD161" s="145" t="str">
        <f t="shared" si="321"/>
        <v/>
      </c>
      <c r="BE161" s="145" t="str">
        <f t="shared" si="321"/>
        <v/>
      </c>
      <c r="BF161" s="145" t="str">
        <f t="shared" si="321"/>
        <v/>
      </c>
      <c r="BG161" s="145" t="str">
        <f t="shared" si="321"/>
        <v/>
      </c>
      <c r="BH161" s="145" t="str">
        <f t="shared" si="321"/>
        <v/>
      </c>
      <c r="BI161" s="145" t="str">
        <f t="shared" si="321"/>
        <v/>
      </c>
      <c r="BJ161" s="145" t="str">
        <f t="shared" si="321"/>
        <v/>
      </c>
      <c r="BK161" s="145" t="str">
        <f t="shared" si="321"/>
        <v/>
      </c>
      <c r="BL161" s="145" t="str">
        <f t="shared" si="321"/>
        <v/>
      </c>
      <c r="BM161" s="145" t="str">
        <f t="shared" si="321"/>
        <v/>
      </c>
      <c r="BN161" s="145" t="str">
        <f t="shared" si="321"/>
        <v/>
      </c>
      <c r="BO161" s="145" t="str">
        <f t="shared" si="321"/>
        <v/>
      </c>
      <c r="BP161" s="145" t="str">
        <f t="shared" si="321"/>
        <v/>
      </c>
      <c r="BQ161" s="145" t="str">
        <f t="shared" si="321"/>
        <v/>
      </c>
      <c r="BR161" s="145" t="str">
        <f t="shared" si="322"/>
        <v/>
      </c>
      <c r="BS161" s="145" t="str">
        <f t="shared" si="322"/>
        <v/>
      </c>
      <c r="BT161" s="145" t="str">
        <f t="shared" si="322"/>
        <v/>
      </c>
      <c r="BU161" s="145" t="str">
        <f t="shared" si="322"/>
        <v/>
      </c>
      <c r="BV161" s="145" t="str">
        <f t="shared" si="322"/>
        <v/>
      </c>
      <c r="BW161" s="145" t="str">
        <f t="shared" si="322"/>
        <v/>
      </c>
      <c r="BX161" s="145" t="str">
        <f t="shared" si="322"/>
        <v/>
      </c>
      <c r="BY161" s="145" t="str">
        <f t="shared" si="322"/>
        <v/>
      </c>
      <c r="BZ161" s="145" t="str">
        <f t="shared" si="322"/>
        <v/>
      </c>
      <c r="CA161" s="145" t="str">
        <f t="shared" si="322"/>
        <v/>
      </c>
      <c r="CB161" s="145" t="str">
        <f t="shared" si="322"/>
        <v/>
      </c>
      <c r="CC161" s="145" t="str">
        <f t="shared" si="322"/>
        <v/>
      </c>
      <c r="CD161" s="145" t="str">
        <f t="shared" si="322"/>
        <v/>
      </c>
      <c r="CE161" s="145" t="str">
        <f t="shared" si="322"/>
        <v/>
      </c>
      <c r="CF161" s="145" t="str">
        <f t="shared" si="322"/>
        <v/>
      </c>
      <c r="CG161" s="145" t="str">
        <f t="shared" si="322"/>
        <v/>
      </c>
      <c r="CH161" s="145" t="str">
        <f t="shared" si="322"/>
        <v/>
      </c>
      <c r="CI161" s="145" t="str">
        <f t="shared" si="322"/>
        <v/>
      </c>
      <c r="CJ161" s="145" t="str">
        <f t="shared" si="322"/>
        <v/>
      </c>
      <c r="CK161" s="145" t="str">
        <f t="shared" si="322"/>
        <v/>
      </c>
      <c r="CL161" s="145" t="str">
        <f t="shared" si="322"/>
        <v/>
      </c>
      <c r="CM161" s="145" t="str">
        <f t="shared" si="322"/>
        <v/>
      </c>
      <c r="CN161" s="145" t="str">
        <f t="shared" si="322"/>
        <v/>
      </c>
      <c r="CO161" s="145" t="str">
        <f t="shared" si="322"/>
        <v/>
      </c>
      <c r="CP161" s="145" t="str">
        <f t="shared" si="322"/>
        <v/>
      </c>
      <c r="CQ161" s="145" t="str">
        <f t="shared" si="322"/>
        <v/>
      </c>
      <c r="CR161" s="145" t="str">
        <f t="shared" si="322"/>
        <v/>
      </c>
      <c r="CS161" s="145" t="str">
        <f t="shared" si="322"/>
        <v/>
      </c>
      <c r="CT161" s="145" t="str">
        <f t="shared" si="322"/>
        <v/>
      </c>
      <c r="CU161" s="145" t="str">
        <f t="shared" si="322"/>
        <v/>
      </c>
      <c r="CV161" s="145" t="str">
        <f t="shared" si="322"/>
        <v/>
      </c>
      <c r="CW161" s="145" t="str">
        <f t="shared" si="322"/>
        <v/>
      </c>
      <c r="CX161" s="145" t="str">
        <f t="shared" si="322"/>
        <v/>
      </c>
      <c r="CY161" s="145" t="str">
        <f t="shared" si="322"/>
        <v/>
      </c>
      <c r="CZ161" s="145" t="str">
        <f t="shared" si="322"/>
        <v/>
      </c>
      <c r="DA161" s="145">
        <f>IF(DA$4&lt;$E$3,"",SUMIFS($F154:$FS154,$F$5:$FS$5,"&lt;="&amp;DA$5,$F$5:$FS$5,"&gt;"&amp;(DA$5-$E$3)))</f>
        <v>0</v>
      </c>
      <c r="DB161" s="145">
        <f t="shared" si="323"/>
        <v>0</v>
      </c>
      <c r="DC161" s="145">
        <f t="shared" si="323"/>
        <v>0</v>
      </c>
      <c r="DD161" s="145">
        <f t="shared" si="323"/>
        <v>0</v>
      </c>
      <c r="DE161" s="145">
        <f t="shared" si="323"/>
        <v>0</v>
      </c>
      <c r="DF161" s="145">
        <f t="shared" si="323"/>
        <v>0</v>
      </c>
      <c r="DG161" s="145">
        <f t="shared" si="323"/>
        <v>0</v>
      </c>
      <c r="DH161" s="145">
        <f t="shared" si="323"/>
        <v>0</v>
      </c>
      <c r="DI161" s="145">
        <f t="shared" si="323"/>
        <v>0</v>
      </c>
      <c r="DJ161" s="145">
        <f t="shared" si="323"/>
        <v>0</v>
      </c>
      <c r="DK161" s="145">
        <f t="shared" si="323"/>
        <v>0</v>
      </c>
      <c r="DL161" s="145">
        <f t="shared" si="323"/>
        <v>0</v>
      </c>
      <c r="DM161" s="145">
        <f t="shared" si="323"/>
        <v>0</v>
      </c>
      <c r="DN161" s="145">
        <f t="shared" si="323"/>
        <v>0</v>
      </c>
      <c r="DO161" s="145">
        <f t="shared" si="323"/>
        <v>0</v>
      </c>
      <c r="DP161" s="145">
        <f t="shared" si="323"/>
        <v>0</v>
      </c>
      <c r="DQ161" s="145">
        <f t="shared" si="323"/>
        <v>0</v>
      </c>
      <c r="DR161" s="145">
        <f t="shared" si="323"/>
        <v>0</v>
      </c>
      <c r="DS161" s="145">
        <f t="shared" si="323"/>
        <v>0</v>
      </c>
      <c r="DT161" s="145">
        <f t="shared" si="323"/>
        <v>0</v>
      </c>
      <c r="DU161" s="145">
        <f t="shared" si="323"/>
        <v>0</v>
      </c>
      <c r="DV161" s="145">
        <f t="shared" si="323"/>
        <v>0</v>
      </c>
      <c r="DW161" s="145">
        <f t="shared" si="323"/>
        <v>0</v>
      </c>
      <c r="DX161" s="145">
        <f t="shared" si="323"/>
        <v>0</v>
      </c>
      <c r="DY161" s="145">
        <f t="shared" si="323"/>
        <v>0</v>
      </c>
      <c r="DZ161" s="145">
        <f t="shared" si="323"/>
        <v>0</v>
      </c>
      <c r="EA161" s="145">
        <f t="shared" si="323"/>
        <v>0</v>
      </c>
      <c r="EB161" s="145">
        <f t="shared" si="323"/>
        <v>0</v>
      </c>
      <c r="EC161" s="145">
        <f t="shared" si="323"/>
        <v>0</v>
      </c>
      <c r="ED161" s="145">
        <f t="shared" si="323"/>
        <v>0</v>
      </c>
      <c r="EE161" s="145">
        <f t="shared" si="323"/>
        <v>0</v>
      </c>
      <c r="EF161" s="145">
        <f t="shared" si="323"/>
        <v>0</v>
      </c>
      <c r="EG161" s="145">
        <f t="shared" si="323"/>
        <v>0</v>
      </c>
      <c r="EH161" s="145">
        <f t="shared" si="323"/>
        <v>0</v>
      </c>
      <c r="EI161" s="145">
        <f t="shared" si="323"/>
        <v>0</v>
      </c>
      <c r="EJ161" s="145">
        <f t="shared" si="323"/>
        <v>0</v>
      </c>
      <c r="EK161" s="145">
        <f t="shared" si="323"/>
        <v>0</v>
      </c>
      <c r="EL161" s="145">
        <f t="shared" si="323"/>
        <v>0</v>
      </c>
      <c r="EM161" s="145">
        <f t="shared" si="323"/>
        <v>0</v>
      </c>
      <c r="EN161" s="145">
        <f t="shared" si="323"/>
        <v>0</v>
      </c>
      <c r="EO161" s="145">
        <f t="shared" si="323"/>
        <v>0</v>
      </c>
      <c r="EP161" s="145">
        <f t="shared" si="323"/>
        <v>0</v>
      </c>
      <c r="EQ161" s="145">
        <f t="shared" si="323"/>
        <v>0</v>
      </c>
      <c r="ER161" s="145">
        <f t="shared" si="323"/>
        <v>0</v>
      </c>
      <c r="ES161" s="145">
        <f t="shared" si="323"/>
        <v>0</v>
      </c>
      <c r="ET161" s="145">
        <f t="shared" si="323"/>
        <v>0</v>
      </c>
      <c r="EU161" s="145">
        <f t="shared" si="323"/>
        <v>0</v>
      </c>
      <c r="EV161" s="145">
        <f t="shared" si="323"/>
        <v>0</v>
      </c>
      <c r="EW161" s="145">
        <f t="shared" si="323"/>
        <v>0</v>
      </c>
      <c r="EX161" s="145">
        <f t="shared" si="323"/>
        <v>0</v>
      </c>
      <c r="EY161" s="145">
        <f t="shared" si="323"/>
        <v>0</v>
      </c>
      <c r="EZ161" s="145">
        <f t="shared" si="323"/>
        <v>0</v>
      </c>
      <c r="FA161" s="145">
        <f t="shared" si="323"/>
        <v>0</v>
      </c>
      <c r="FB161" s="145">
        <f t="shared" si="323"/>
        <v>0</v>
      </c>
      <c r="FC161" s="145">
        <f t="shared" si="323"/>
        <v>0</v>
      </c>
      <c r="FD161" s="145">
        <f t="shared" si="323"/>
        <v>0</v>
      </c>
      <c r="FE161" s="145">
        <f t="shared" si="323"/>
        <v>0</v>
      </c>
      <c r="FF161" s="145">
        <f t="shared" si="323"/>
        <v>0</v>
      </c>
      <c r="FG161" s="145">
        <f t="shared" si="323"/>
        <v>0</v>
      </c>
      <c r="FH161" s="145">
        <f t="shared" si="323"/>
        <v>0</v>
      </c>
      <c r="FI161" s="145">
        <f t="shared" si="323"/>
        <v>0</v>
      </c>
      <c r="FJ161" s="145">
        <f t="shared" si="323"/>
        <v>0</v>
      </c>
      <c r="FK161" s="145">
        <f t="shared" si="323"/>
        <v>0</v>
      </c>
      <c r="FL161" s="145">
        <f t="shared" si="323"/>
        <v>0</v>
      </c>
      <c r="FM161" s="145">
        <f t="shared" si="323"/>
        <v>0</v>
      </c>
      <c r="FN161" s="145">
        <f t="shared" si="324"/>
        <v>0</v>
      </c>
      <c r="FO161" s="145">
        <f t="shared" si="324"/>
        <v>0</v>
      </c>
      <c r="FP161" s="145">
        <f t="shared" si="324"/>
        <v>0</v>
      </c>
      <c r="FQ161" s="145">
        <f t="shared" si="324"/>
        <v>0</v>
      </c>
      <c r="FR161" s="145">
        <f t="shared" si="324"/>
        <v>0</v>
      </c>
      <c r="FS161" s="145">
        <f t="shared" si="324"/>
        <v>0</v>
      </c>
      <c r="FT161" s="145">
        <f t="shared" si="325"/>
        <v>0</v>
      </c>
      <c r="FW161" s="145">
        <f t="shared" si="326"/>
        <v>0</v>
      </c>
      <c r="FX161" s="145">
        <f>MIN(F161:FS161)</f>
        <v>0</v>
      </c>
      <c r="FY161" s="145">
        <f>MAX(F161:FS161)</f>
        <v>0</v>
      </c>
      <c r="FZ161" s="145">
        <f>AVERAGE(F161:FS161)</f>
        <v>0</v>
      </c>
      <c r="GA161" s="145">
        <f>AVERAGE(EP161:FS161)</f>
        <v>0</v>
      </c>
    </row>
    <row r="162" spans="2:183">
      <c r="B162" s="99"/>
      <c r="D162" t="s">
        <v>34</v>
      </c>
      <c r="F162" s="145" t="str">
        <f t="shared" si="321"/>
        <v/>
      </c>
      <c r="G162" s="145" t="str">
        <f t="shared" si="321"/>
        <v/>
      </c>
      <c r="H162" s="145" t="str">
        <f t="shared" si="321"/>
        <v/>
      </c>
      <c r="I162" s="145" t="str">
        <f t="shared" si="321"/>
        <v/>
      </c>
      <c r="J162" s="145" t="str">
        <f t="shared" si="321"/>
        <v/>
      </c>
      <c r="K162" s="145" t="str">
        <f t="shared" si="321"/>
        <v/>
      </c>
      <c r="L162" s="145" t="str">
        <f t="shared" si="321"/>
        <v/>
      </c>
      <c r="M162" s="145" t="str">
        <f t="shared" si="321"/>
        <v/>
      </c>
      <c r="N162" s="145" t="str">
        <f t="shared" si="321"/>
        <v/>
      </c>
      <c r="O162" s="145" t="str">
        <f t="shared" si="321"/>
        <v/>
      </c>
      <c r="P162" s="145" t="str">
        <f t="shared" si="321"/>
        <v/>
      </c>
      <c r="Q162" s="145" t="str">
        <f t="shared" si="321"/>
        <v/>
      </c>
      <c r="R162" s="145" t="str">
        <f t="shared" si="321"/>
        <v/>
      </c>
      <c r="S162" s="145" t="str">
        <f t="shared" si="321"/>
        <v/>
      </c>
      <c r="T162" s="145" t="str">
        <f t="shared" si="321"/>
        <v/>
      </c>
      <c r="U162" s="145" t="str">
        <f t="shared" si="321"/>
        <v/>
      </c>
      <c r="V162" s="145" t="str">
        <f t="shared" si="321"/>
        <v/>
      </c>
      <c r="W162" s="145" t="str">
        <f t="shared" si="321"/>
        <v/>
      </c>
      <c r="X162" s="145" t="str">
        <f t="shared" si="321"/>
        <v/>
      </c>
      <c r="Y162" s="145" t="str">
        <f t="shared" si="321"/>
        <v/>
      </c>
      <c r="Z162" s="145" t="str">
        <f t="shared" si="321"/>
        <v/>
      </c>
      <c r="AA162" s="145" t="str">
        <f t="shared" si="321"/>
        <v/>
      </c>
      <c r="AB162" s="145" t="str">
        <f t="shared" si="321"/>
        <v/>
      </c>
      <c r="AC162" s="145" t="str">
        <f t="shared" si="321"/>
        <v/>
      </c>
      <c r="AD162" s="145" t="str">
        <f t="shared" si="321"/>
        <v/>
      </c>
      <c r="AE162" s="145" t="str">
        <f t="shared" si="321"/>
        <v/>
      </c>
      <c r="AF162" s="145" t="str">
        <f t="shared" si="321"/>
        <v/>
      </c>
      <c r="AG162" s="145" t="str">
        <f t="shared" si="321"/>
        <v/>
      </c>
      <c r="AH162" s="145" t="str">
        <f t="shared" si="321"/>
        <v/>
      </c>
      <c r="AI162" s="145" t="str">
        <f t="shared" si="321"/>
        <v/>
      </c>
      <c r="AJ162" s="145" t="str">
        <f t="shared" si="321"/>
        <v/>
      </c>
      <c r="AK162" s="145" t="str">
        <f t="shared" si="321"/>
        <v/>
      </c>
      <c r="AL162" s="145" t="str">
        <f t="shared" si="321"/>
        <v/>
      </c>
      <c r="AM162" s="145" t="str">
        <f t="shared" si="321"/>
        <v/>
      </c>
      <c r="AN162" s="145" t="str">
        <f t="shared" si="321"/>
        <v/>
      </c>
      <c r="AO162" s="145" t="str">
        <f t="shared" si="321"/>
        <v/>
      </c>
      <c r="AP162" s="145" t="str">
        <f t="shared" si="321"/>
        <v/>
      </c>
      <c r="AQ162" s="145" t="str">
        <f t="shared" si="321"/>
        <v/>
      </c>
      <c r="AR162" s="145" t="str">
        <f t="shared" si="321"/>
        <v/>
      </c>
      <c r="AS162" s="145" t="str">
        <f t="shared" si="321"/>
        <v/>
      </c>
      <c r="AT162" s="145" t="str">
        <f t="shared" si="321"/>
        <v/>
      </c>
      <c r="AU162" s="145" t="str">
        <f t="shared" si="321"/>
        <v/>
      </c>
      <c r="AV162" s="145" t="str">
        <f t="shared" si="321"/>
        <v/>
      </c>
      <c r="AW162" s="145" t="str">
        <f t="shared" si="321"/>
        <v/>
      </c>
      <c r="AX162" s="145" t="str">
        <f t="shared" si="321"/>
        <v/>
      </c>
      <c r="AY162" s="145" t="str">
        <f t="shared" si="321"/>
        <v/>
      </c>
      <c r="AZ162" s="145" t="str">
        <f t="shared" si="321"/>
        <v/>
      </c>
      <c r="BA162" s="145" t="str">
        <f t="shared" si="321"/>
        <v/>
      </c>
      <c r="BB162" s="145" t="str">
        <f t="shared" si="321"/>
        <v/>
      </c>
      <c r="BC162" s="145" t="str">
        <f t="shared" si="321"/>
        <v/>
      </c>
      <c r="BD162" s="145" t="str">
        <f t="shared" si="321"/>
        <v/>
      </c>
      <c r="BE162" s="145" t="str">
        <f t="shared" si="321"/>
        <v/>
      </c>
      <c r="BF162" s="145" t="str">
        <f t="shared" si="321"/>
        <v/>
      </c>
      <c r="BG162" s="145" t="str">
        <f t="shared" si="321"/>
        <v/>
      </c>
      <c r="BH162" s="145" t="str">
        <f t="shared" si="321"/>
        <v/>
      </c>
      <c r="BI162" s="145" t="str">
        <f t="shared" si="321"/>
        <v/>
      </c>
      <c r="BJ162" s="145" t="str">
        <f t="shared" si="321"/>
        <v/>
      </c>
      <c r="BK162" s="145" t="str">
        <f t="shared" si="321"/>
        <v/>
      </c>
      <c r="BL162" s="145" t="str">
        <f t="shared" si="321"/>
        <v/>
      </c>
      <c r="BM162" s="145" t="str">
        <f t="shared" si="321"/>
        <v/>
      </c>
      <c r="BN162" s="145" t="str">
        <f t="shared" si="321"/>
        <v/>
      </c>
      <c r="BO162" s="145" t="str">
        <f t="shared" si="321"/>
        <v/>
      </c>
      <c r="BP162" s="145" t="str">
        <f t="shared" si="321"/>
        <v/>
      </c>
      <c r="BQ162" s="145" t="str">
        <f t="shared" ref="BQ162" si="327">IF(BQ$4&lt;$E$3,"",SUMIFS($F155:$FS155,$F$5:$FS$5,"&lt;="&amp;BQ$5,$F$5:$FS$5,"&gt;"&amp;(BQ$5-$E$3)))</f>
        <v/>
      </c>
      <c r="BR162" s="145" t="str">
        <f t="shared" si="322"/>
        <v/>
      </c>
      <c r="BS162" s="145" t="str">
        <f t="shared" si="322"/>
        <v/>
      </c>
      <c r="BT162" s="145" t="str">
        <f t="shared" si="322"/>
        <v/>
      </c>
      <c r="BU162" s="145" t="str">
        <f t="shared" si="322"/>
        <v/>
      </c>
      <c r="BV162" s="145" t="str">
        <f t="shared" si="322"/>
        <v/>
      </c>
      <c r="BW162" s="145" t="str">
        <f t="shared" si="322"/>
        <v/>
      </c>
      <c r="BX162" s="145" t="str">
        <f t="shared" si="322"/>
        <v/>
      </c>
      <c r="BY162" s="145" t="str">
        <f t="shared" si="322"/>
        <v/>
      </c>
      <c r="BZ162" s="145" t="str">
        <f t="shared" si="322"/>
        <v/>
      </c>
      <c r="CA162" s="145" t="str">
        <f t="shared" si="322"/>
        <v/>
      </c>
      <c r="CB162" s="145" t="str">
        <f t="shared" si="322"/>
        <v/>
      </c>
      <c r="CC162" s="145" t="str">
        <f t="shared" si="322"/>
        <v/>
      </c>
      <c r="CD162" s="145" t="str">
        <f t="shared" si="322"/>
        <v/>
      </c>
      <c r="CE162" s="145" t="str">
        <f t="shared" si="322"/>
        <v/>
      </c>
      <c r="CF162" s="145" t="str">
        <f t="shared" si="322"/>
        <v/>
      </c>
      <c r="CG162" s="145" t="str">
        <f t="shared" si="322"/>
        <v/>
      </c>
      <c r="CH162" s="145" t="str">
        <f t="shared" si="322"/>
        <v/>
      </c>
      <c r="CI162" s="145" t="str">
        <f t="shared" si="322"/>
        <v/>
      </c>
      <c r="CJ162" s="145" t="str">
        <f t="shared" si="322"/>
        <v/>
      </c>
      <c r="CK162" s="145" t="str">
        <f t="shared" si="322"/>
        <v/>
      </c>
      <c r="CL162" s="145" t="str">
        <f t="shared" si="322"/>
        <v/>
      </c>
      <c r="CM162" s="145" t="str">
        <f t="shared" si="322"/>
        <v/>
      </c>
      <c r="CN162" s="145" t="str">
        <f t="shared" si="322"/>
        <v/>
      </c>
      <c r="CO162" s="145" t="str">
        <f t="shared" si="322"/>
        <v/>
      </c>
      <c r="CP162" s="145" t="str">
        <f t="shared" si="322"/>
        <v/>
      </c>
      <c r="CQ162" s="145" t="str">
        <f t="shared" si="322"/>
        <v/>
      </c>
      <c r="CR162" s="145" t="str">
        <f t="shared" si="322"/>
        <v/>
      </c>
      <c r="CS162" s="145" t="str">
        <f t="shared" si="322"/>
        <v/>
      </c>
      <c r="CT162" s="145" t="str">
        <f t="shared" si="322"/>
        <v/>
      </c>
      <c r="CU162" s="145" t="str">
        <f t="shared" si="322"/>
        <v/>
      </c>
      <c r="CV162" s="145" t="str">
        <f t="shared" si="322"/>
        <v/>
      </c>
      <c r="CW162" s="145" t="str">
        <f t="shared" si="322"/>
        <v/>
      </c>
      <c r="CX162" s="145" t="str">
        <f t="shared" si="322"/>
        <v/>
      </c>
      <c r="CY162" s="145" t="str">
        <f t="shared" si="322"/>
        <v/>
      </c>
      <c r="CZ162" s="145" t="str">
        <f t="shared" si="322"/>
        <v/>
      </c>
      <c r="DA162" s="145">
        <f>IF(DA$4&lt;$E$3,"",SUMIFS($F155:$FS155,$F$5:$FS$5,"&lt;="&amp;DA$5,$F$5:$FS$5,"&gt;"&amp;(DA$5-$E$3)))</f>
        <v>0</v>
      </c>
      <c r="DB162" s="145">
        <f t="shared" si="323"/>
        <v>0</v>
      </c>
      <c r="DC162" s="145">
        <f t="shared" si="323"/>
        <v>0</v>
      </c>
      <c r="DD162" s="145">
        <f t="shared" si="323"/>
        <v>0</v>
      </c>
      <c r="DE162" s="145">
        <f t="shared" si="323"/>
        <v>0</v>
      </c>
      <c r="DF162" s="145">
        <f t="shared" si="323"/>
        <v>0</v>
      </c>
      <c r="DG162" s="145">
        <f t="shared" si="323"/>
        <v>0</v>
      </c>
      <c r="DH162" s="145">
        <f t="shared" si="323"/>
        <v>0</v>
      </c>
      <c r="DI162" s="145">
        <f t="shared" si="323"/>
        <v>0</v>
      </c>
      <c r="DJ162" s="145">
        <f t="shared" si="323"/>
        <v>0</v>
      </c>
      <c r="DK162" s="145">
        <f t="shared" si="323"/>
        <v>0</v>
      </c>
      <c r="DL162" s="145">
        <f t="shared" si="323"/>
        <v>0</v>
      </c>
      <c r="DM162" s="145">
        <f t="shared" si="323"/>
        <v>0</v>
      </c>
      <c r="DN162" s="145">
        <f t="shared" si="323"/>
        <v>0</v>
      </c>
      <c r="DO162" s="145">
        <f t="shared" si="323"/>
        <v>0</v>
      </c>
      <c r="DP162" s="145">
        <f t="shared" si="323"/>
        <v>0</v>
      </c>
      <c r="DQ162" s="145">
        <f t="shared" si="323"/>
        <v>0</v>
      </c>
      <c r="DR162" s="145">
        <f t="shared" si="323"/>
        <v>0</v>
      </c>
      <c r="DS162" s="145">
        <f t="shared" si="323"/>
        <v>0</v>
      </c>
      <c r="DT162" s="145">
        <f t="shared" si="323"/>
        <v>0</v>
      </c>
      <c r="DU162" s="145">
        <f t="shared" si="323"/>
        <v>0</v>
      </c>
      <c r="DV162" s="145">
        <f t="shared" si="323"/>
        <v>0</v>
      </c>
      <c r="DW162" s="145">
        <f t="shared" si="323"/>
        <v>0</v>
      </c>
      <c r="DX162" s="145">
        <f t="shared" si="323"/>
        <v>0</v>
      </c>
      <c r="DY162" s="145">
        <f t="shared" si="323"/>
        <v>0</v>
      </c>
      <c r="DZ162" s="145">
        <f t="shared" si="323"/>
        <v>0</v>
      </c>
      <c r="EA162" s="145">
        <f t="shared" si="323"/>
        <v>0</v>
      </c>
      <c r="EB162" s="145">
        <f t="shared" si="323"/>
        <v>0</v>
      </c>
      <c r="EC162" s="145">
        <f t="shared" si="323"/>
        <v>0</v>
      </c>
      <c r="ED162" s="145">
        <f t="shared" si="323"/>
        <v>0</v>
      </c>
      <c r="EE162" s="145">
        <f t="shared" si="323"/>
        <v>0</v>
      </c>
      <c r="EF162" s="145">
        <f t="shared" si="323"/>
        <v>0</v>
      </c>
      <c r="EG162" s="145">
        <f t="shared" si="323"/>
        <v>0</v>
      </c>
      <c r="EH162" s="145">
        <f t="shared" si="323"/>
        <v>0</v>
      </c>
      <c r="EI162" s="145">
        <f t="shared" si="323"/>
        <v>0</v>
      </c>
      <c r="EJ162" s="145">
        <f t="shared" si="323"/>
        <v>0</v>
      </c>
      <c r="EK162" s="145">
        <f t="shared" si="323"/>
        <v>0</v>
      </c>
      <c r="EL162" s="145">
        <f t="shared" si="323"/>
        <v>0</v>
      </c>
      <c r="EM162" s="145">
        <f t="shared" si="323"/>
        <v>0</v>
      </c>
      <c r="EN162" s="145">
        <f t="shared" si="323"/>
        <v>0</v>
      </c>
      <c r="EO162" s="145">
        <f t="shared" si="323"/>
        <v>0</v>
      </c>
      <c r="EP162" s="145">
        <f t="shared" si="323"/>
        <v>0</v>
      </c>
      <c r="EQ162" s="145">
        <f t="shared" si="323"/>
        <v>0</v>
      </c>
      <c r="ER162" s="145">
        <f t="shared" si="323"/>
        <v>0</v>
      </c>
      <c r="ES162" s="145">
        <f t="shared" si="323"/>
        <v>0</v>
      </c>
      <c r="ET162" s="145">
        <f t="shared" si="323"/>
        <v>0</v>
      </c>
      <c r="EU162" s="145">
        <f t="shared" si="323"/>
        <v>0</v>
      </c>
      <c r="EV162" s="145">
        <f t="shared" si="323"/>
        <v>0</v>
      </c>
      <c r="EW162" s="145">
        <f t="shared" si="323"/>
        <v>0</v>
      </c>
      <c r="EX162" s="145">
        <f t="shared" si="323"/>
        <v>0</v>
      </c>
      <c r="EY162" s="145">
        <f t="shared" si="323"/>
        <v>0</v>
      </c>
      <c r="EZ162" s="145">
        <f t="shared" si="323"/>
        <v>0</v>
      </c>
      <c r="FA162" s="145">
        <f t="shared" si="323"/>
        <v>0</v>
      </c>
      <c r="FB162" s="145">
        <f t="shared" si="323"/>
        <v>0</v>
      </c>
      <c r="FC162" s="145">
        <f t="shared" si="323"/>
        <v>0</v>
      </c>
      <c r="FD162" s="145">
        <f t="shared" si="323"/>
        <v>0</v>
      </c>
      <c r="FE162" s="145">
        <f t="shared" si="323"/>
        <v>0</v>
      </c>
      <c r="FF162" s="145">
        <f t="shared" si="323"/>
        <v>0</v>
      </c>
      <c r="FG162" s="145">
        <f t="shared" si="323"/>
        <v>0</v>
      </c>
      <c r="FH162" s="145">
        <f t="shared" si="323"/>
        <v>0</v>
      </c>
      <c r="FI162" s="145">
        <f t="shared" si="323"/>
        <v>0</v>
      </c>
      <c r="FJ162" s="145">
        <f t="shared" si="323"/>
        <v>0</v>
      </c>
      <c r="FK162" s="145">
        <f t="shared" si="323"/>
        <v>0</v>
      </c>
      <c r="FL162" s="145">
        <f t="shared" si="323"/>
        <v>0</v>
      </c>
      <c r="FM162" s="145">
        <f t="shared" ref="FM162" si="328">IF(FM$4&lt;$E$3,"",SUMIFS($F155:$FS155,$F$5:$FS$5,"&lt;="&amp;FM$5,$F$5:$FS$5,"&gt;"&amp;(FM$5-$E$3)))</f>
        <v>0</v>
      </c>
      <c r="FN162" s="145">
        <f t="shared" si="324"/>
        <v>0</v>
      </c>
      <c r="FO162" s="145">
        <f t="shared" si="324"/>
        <v>0</v>
      </c>
      <c r="FP162" s="145">
        <f t="shared" si="324"/>
        <v>0</v>
      </c>
      <c r="FQ162" s="145">
        <f t="shared" si="324"/>
        <v>0</v>
      </c>
      <c r="FR162" s="145">
        <f t="shared" si="324"/>
        <v>0</v>
      </c>
      <c r="FS162" s="145">
        <f t="shared" si="324"/>
        <v>0</v>
      </c>
      <c r="FT162" s="145">
        <f t="shared" si="325"/>
        <v>0</v>
      </c>
      <c r="FW162" s="145">
        <f t="shared" si="326"/>
        <v>0</v>
      </c>
      <c r="FX162" s="145">
        <f>MIN(F162:FS162)</f>
        <v>0</v>
      </c>
      <c r="FY162" s="145">
        <f>MAX(F162:FS162)</f>
        <v>0</v>
      </c>
      <c r="FZ162" s="145">
        <f>AVERAGE(F162:FS162)</f>
        <v>0</v>
      </c>
      <c r="GA162" s="145">
        <f>AVERAGE(EP162:FS162)</f>
        <v>0</v>
      </c>
    </row>
    <row r="163" spans="2:183" ht="15.75" thickBot="1">
      <c r="B163" s="99"/>
      <c r="D163" s="105" t="s">
        <v>25</v>
      </c>
      <c r="E163" s="106"/>
      <c r="F163" s="146" t="str">
        <f t="shared" ref="F163:BQ163" si="329">IF(F$4&lt;$E$3,"",SUMIFS($F156:$FS156,$F$5:$FS$5,"&lt;="&amp;F$5,$F$5:$FS$5,"&gt;"&amp;(F$5-$E$3)))</f>
        <v/>
      </c>
      <c r="G163" s="146" t="str">
        <f t="shared" si="329"/>
        <v/>
      </c>
      <c r="H163" s="146" t="str">
        <f t="shared" si="329"/>
        <v/>
      </c>
      <c r="I163" s="146" t="str">
        <f t="shared" si="329"/>
        <v/>
      </c>
      <c r="J163" s="146" t="str">
        <f t="shared" si="329"/>
        <v/>
      </c>
      <c r="K163" s="146" t="str">
        <f t="shared" si="329"/>
        <v/>
      </c>
      <c r="L163" s="146" t="str">
        <f t="shared" si="329"/>
        <v/>
      </c>
      <c r="M163" s="146" t="str">
        <f t="shared" si="329"/>
        <v/>
      </c>
      <c r="N163" s="146" t="str">
        <f t="shared" si="329"/>
        <v/>
      </c>
      <c r="O163" s="146" t="str">
        <f t="shared" si="329"/>
        <v/>
      </c>
      <c r="P163" s="146" t="str">
        <f t="shared" si="329"/>
        <v/>
      </c>
      <c r="Q163" s="146" t="str">
        <f t="shared" si="329"/>
        <v/>
      </c>
      <c r="R163" s="146" t="str">
        <f t="shared" si="329"/>
        <v/>
      </c>
      <c r="S163" s="146" t="str">
        <f t="shared" si="329"/>
        <v/>
      </c>
      <c r="T163" s="146" t="str">
        <f t="shared" si="329"/>
        <v/>
      </c>
      <c r="U163" s="146" t="str">
        <f t="shared" si="329"/>
        <v/>
      </c>
      <c r="V163" s="146" t="str">
        <f t="shared" si="329"/>
        <v/>
      </c>
      <c r="W163" s="146" t="str">
        <f t="shared" si="329"/>
        <v/>
      </c>
      <c r="X163" s="146" t="str">
        <f t="shared" si="329"/>
        <v/>
      </c>
      <c r="Y163" s="146" t="str">
        <f t="shared" si="329"/>
        <v/>
      </c>
      <c r="Z163" s="146" t="str">
        <f t="shared" si="329"/>
        <v/>
      </c>
      <c r="AA163" s="146" t="str">
        <f t="shared" si="329"/>
        <v/>
      </c>
      <c r="AB163" s="146" t="str">
        <f t="shared" si="329"/>
        <v/>
      </c>
      <c r="AC163" s="146" t="str">
        <f t="shared" si="329"/>
        <v/>
      </c>
      <c r="AD163" s="146" t="str">
        <f t="shared" si="329"/>
        <v/>
      </c>
      <c r="AE163" s="146" t="str">
        <f t="shared" si="329"/>
        <v/>
      </c>
      <c r="AF163" s="146" t="str">
        <f t="shared" si="329"/>
        <v/>
      </c>
      <c r="AG163" s="146" t="str">
        <f t="shared" si="329"/>
        <v/>
      </c>
      <c r="AH163" s="146" t="str">
        <f t="shared" si="329"/>
        <v/>
      </c>
      <c r="AI163" s="146" t="str">
        <f t="shared" si="329"/>
        <v/>
      </c>
      <c r="AJ163" s="146" t="str">
        <f t="shared" si="329"/>
        <v/>
      </c>
      <c r="AK163" s="146" t="str">
        <f t="shared" si="329"/>
        <v/>
      </c>
      <c r="AL163" s="146" t="str">
        <f t="shared" si="329"/>
        <v/>
      </c>
      <c r="AM163" s="146" t="str">
        <f t="shared" si="329"/>
        <v/>
      </c>
      <c r="AN163" s="146" t="str">
        <f t="shared" si="329"/>
        <v/>
      </c>
      <c r="AO163" s="146" t="str">
        <f t="shared" si="329"/>
        <v/>
      </c>
      <c r="AP163" s="146" t="str">
        <f t="shared" si="329"/>
        <v/>
      </c>
      <c r="AQ163" s="146" t="str">
        <f t="shared" si="329"/>
        <v/>
      </c>
      <c r="AR163" s="146" t="str">
        <f t="shared" si="329"/>
        <v/>
      </c>
      <c r="AS163" s="146" t="str">
        <f t="shared" si="329"/>
        <v/>
      </c>
      <c r="AT163" s="146" t="str">
        <f t="shared" si="329"/>
        <v/>
      </c>
      <c r="AU163" s="146" t="str">
        <f t="shared" si="329"/>
        <v/>
      </c>
      <c r="AV163" s="146" t="str">
        <f t="shared" si="329"/>
        <v/>
      </c>
      <c r="AW163" s="146" t="str">
        <f t="shared" si="329"/>
        <v/>
      </c>
      <c r="AX163" s="146" t="str">
        <f t="shared" si="329"/>
        <v/>
      </c>
      <c r="AY163" s="146" t="str">
        <f t="shared" si="329"/>
        <v/>
      </c>
      <c r="AZ163" s="146" t="str">
        <f t="shared" si="329"/>
        <v/>
      </c>
      <c r="BA163" s="146" t="str">
        <f t="shared" si="329"/>
        <v/>
      </c>
      <c r="BB163" s="146" t="str">
        <f t="shared" si="329"/>
        <v/>
      </c>
      <c r="BC163" s="146" t="str">
        <f t="shared" si="329"/>
        <v/>
      </c>
      <c r="BD163" s="146" t="str">
        <f t="shared" si="329"/>
        <v/>
      </c>
      <c r="BE163" s="146" t="str">
        <f t="shared" si="329"/>
        <v/>
      </c>
      <c r="BF163" s="146" t="str">
        <f t="shared" si="329"/>
        <v/>
      </c>
      <c r="BG163" s="146" t="str">
        <f t="shared" si="329"/>
        <v/>
      </c>
      <c r="BH163" s="146" t="str">
        <f t="shared" si="329"/>
        <v/>
      </c>
      <c r="BI163" s="146" t="str">
        <f t="shared" si="329"/>
        <v/>
      </c>
      <c r="BJ163" s="146" t="str">
        <f t="shared" si="329"/>
        <v/>
      </c>
      <c r="BK163" s="146" t="str">
        <f t="shared" si="329"/>
        <v/>
      </c>
      <c r="BL163" s="146" t="str">
        <f t="shared" si="329"/>
        <v/>
      </c>
      <c r="BM163" s="146" t="str">
        <f t="shared" si="329"/>
        <v/>
      </c>
      <c r="BN163" s="146" t="str">
        <f t="shared" si="329"/>
        <v/>
      </c>
      <c r="BO163" s="146" t="str">
        <f t="shared" si="329"/>
        <v/>
      </c>
      <c r="BP163" s="146" t="str">
        <f t="shared" si="329"/>
        <v/>
      </c>
      <c r="BQ163" s="146" t="str">
        <f t="shared" si="329"/>
        <v/>
      </c>
      <c r="BR163" s="146" t="str">
        <f t="shared" si="322"/>
        <v/>
      </c>
      <c r="BS163" s="146" t="str">
        <f t="shared" si="322"/>
        <v/>
      </c>
      <c r="BT163" s="146" t="str">
        <f t="shared" si="322"/>
        <v/>
      </c>
      <c r="BU163" s="146" t="str">
        <f t="shared" si="322"/>
        <v/>
      </c>
      <c r="BV163" s="146" t="str">
        <f t="shared" si="322"/>
        <v/>
      </c>
      <c r="BW163" s="146" t="str">
        <f t="shared" si="322"/>
        <v/>
      </c>
      <c r="BX163" s="146" t="str">
        <f t="shared" si="322"/>
        <v/>
      </c>
      <c r="BY163" s="146" t="str">
        <f t="shared" si="322"/>
        <v/>
      </c>
      <c r="BZ163" s="146" t="str">
        <f t="shared" si="322"/>
        <v/>
      </c>
      <c r="CA163" s="146" t="str">
        <f t="shared" si="322"/>
        <v/>
      </c>
      <c r="CB163" s="146" t="str">
        <f t="shared" si="322"/>
        <v/>
      </c>
      <c r="CC163" s="146" t="str">
        <f t="shared" si="322"/>
        <v/>
      </c>
      <c r="CD163" s="146" t="str">
        <f t="shared" si="322"/>
        <v/>
      </c>
      <c r="CE163" s="146" t="str">
        <f t="shared" si="322"/>
        <v/>
      </c>
      <c r="CF163" s="146" t="str">
        <f t="shared" si="322"/>
        <v/>
      </c>
      <c r="CG163" s="146" t="str">
        <f t="shared" si="322"/>
        <v/>
      </c>
      <c r="CH163" s="146" t="str">
        <f t="shared" si="322"/>
        <v/>
      </c>
      <c r="CI163" s="146" t="str">
        <f t="shared" si="322"/>
        <v/>
      </c>
      <c r="CJ163" s="146" t="str">
        <f t="shared" si="322"/>
        <v/>
      </c>
      <c r="CK163" s="146" t="str">
        <f t="shared" si="322"/>
        <v/>
      </c>
      <c r="CL163" s="146" t="str">
        <f t="shared" si="322"/>
        <v/>
      </c>
      <c r="CM163" s="146" t="str">
        <f t="shared" si="322"/>
        <v/>
      </c>
      <c r="CN163" s="146" t="str">
        <f t="shared" si="322"/>
        <v/>
      </c>
      <c r="CO163" s="146" t="str">
        <f t="shared" si="322"/>
        <v/>
      </c>
      <c r="CP163" s="146" t="str">
        <f t="shared" si="322"/>
        <v/>
      </c>
      <c r="CQ163" s="146" t="str">
        <f t="shared" si="322"/>
        <v/>
      </c>
      <c r="CR163" s="146" t="str">
        <f t="shared" si="322"/>
        <v/>
      </c>
      <c r="CS163" s="146" t="str">
        <f t="shared" si="322"/>
        <v/>
      </c>
      <c r="CT163" s="146" t="str">
        <f t="shared" si="322"/>
        <v/>
      </c>
      <c r="CU163" s="146" t="str">
        <f t="shared" si="322"/>
        <v/>
      </c>
      <c r="CV163" s="146" t="str">
        <f t="shared" si="322"/>
        <v/>
      </c>
      <c r="CW163" s="146" t="str">
        <f t="shared" si="322"/>
        <v/>
      </c>
      <c r="CX163" s="146" t="str">
        <f t="shared" si="322"/>
        <v/>
      </c>
      <c r="CY163" s="146" t="str">
        <f t="shared" si="322"/>
        <v/>
      </c>
      <c r="CZ163" s="146" t="str">
        <f t="shared" si="322"/>
        <v/>
      </c>
      <c r="DA163" s="146">
        <f t="shared" si="322"/>
        <v>0</v>
      </c>
      <c r="DB163" s="146">
        <f t="shared" ref="DB163:FM163" si="330">IF(DB$4&lt;$E$3,"",SUMIFS($F156:$FS156,$F$5:$FS$5,"&lt;="&amp;DB$5,$F$5:$FS$5,"&gt;"&amp;(DB$5-$E$3)))</f>
        <v>0</v>
      </c>
      <c r="DC163" s="146">
        <f t="shared" si="330"/>
        <v>0</v>
      </c>
      <c r="DD163" s="146">
        <f t="shared" si="330"/>
        <v>0</v>
      </c>
      <c r="DE163" s="146">
        <f t="shared" si="330"/>
        <v>0</v>
      </c>
      <c r="DF163" s="146">
        <f t="shared" si="330"/>
        <v>0</v>
      </c>
      <c r="DG163" s="146">
        <f t="shared" si="330"/>
        <v>0</v>
      </c>
      <c r="DH163" s="146">
        <f t="shared" si="330"/>
        <v>0</v>
      </c>
      <c r="DI163" s="146">
        <f t="shared" si="330"/>
        <v>0</v>
      </c>
      <c r="DJ163" s="146">
        <f t="shared" si="330"/>
        <v>0</v>
      </c>
      <c r="DK163" s="146">
        <f t="shared" si="330"/>
        <v>0</v>
      </c>
      <c r="DL163" s="146">
        <f t="shared" si="330"/>
        <v>0</v>
      </c>
      <c r="DM163" s="146">
        <f t="shared" si="330"/>
        <v>0</v>
      </c>
      <c r="DN163" s="146">
        <f t="shared" si="330"/>
        <v>0</v>
      </c>
      <c r="DO163" s="146">
        <f t="shared" si="330"/>
        <v>0</v>
      </c>
      <c r="DP163" s="146">
        <f t="shared" si="330"/>
        <v>0</v>
      </c>
      <c r="DQ163" s="146">
        <f t="shared" si="330"/>
        <v>0</v>
      </c>
      <c r="DR163" s="146">
        <f t="shared" si="330"/>
        <v>0</v>
      </c>
      <c r="DS163" s="146">
        <f t="shared" si="330"/>
        <v>0</v>
      </c>
      <c r="DT163" s="146">
        <f t="shared" si="330"/>
        <v>0</v>
      </c>
      <c r="DU163" s="146">
        <f t="shared" si="330"/>
        <v>0</v>
      </c>
      <c r="DV163" s="146">
        <f t="shared" si="330"/>
        <v>0</v>
      </c>
      <c r="DW163" s="146">
        <f t="shared" si="330"/>
        <v>0</v>
      </c>
      <c r="DX163" s="146">
        <f t="shared" si="330"/>
        <v>0</v>
      </c>
      <c r="DY163" s="146">
        <f t="shared" si="330"/>
        <v>0</v>
      </c>
      <c r="DZ163" s="146">
        <f t="shared" si="330"/>
        <v>0</v>
      </c>
      <c r="EA163" s="146">
        <f t="shared" si="330"/>
        <v>0</v>
      </c>
      <c r="EB163" s="146">
        <f t="shared" si="330"/>
        <v>0</v>
      </c>
      <c r="EC163" s="146">
        <f t="shared" si="330"/>
        <v>0</v>
      </c>
      <c r="ED163" s="146">
        <f t="shared" si="330"/>
        <v>0</v>
      </c>
      <c r="EE163" s="146">
        <f t="shared" si="330"/>
        <v>0</v>
      </c>
      <c r="EF163" s="146">
        <f t="shared" si="330"/>
        <v>0</v>
      </c>
      <c r="EG163" s="146">
        <f t="shared" si="330"/>
        <v>0</v>
      </c>
      <c r="EH163" s="146">
        <f t="shared" si="330"/>
        <v>0</v>
      </c>
      <c r="EI163" s="146">
        <f t="shared" si="330"/>
        <v>0</v>
      </c>
      <c r="EJ163" s="146">
        <f t="shared" si="330"/>
        <v>0</v>
      </c>
      <c r="EK163" s="146">
        <f t="shared" si="330"/>
        <v>0</v>
      </c>
      <c r="EL163" s="146">
        <f t="shared" si="330"/>
        <v>0</v>
      </c>
      <c r="EM163" s="146">
        <f t="shared" si="330"/>
        <v>0</v>
      </c>
      <c r="EN163" s="146">
        <f t="shared" si="330"/>
        <v>0</v>
      </c>
      <c r="EO163" s="146">
        <f t="shared" si="330"/>
        <v>0</v>
      </c>
      <c r="EP163" s="146">
        <f t="shared" si="330"/>
        <v>0</v>
      </c>
      <c r="EQ163" s="146">
        <f t="shared" si="330"/>
        <v>0</v>
      </c>
      <c r="ER163" s="146">
        <f t="shared" si="330"/>
        <v>0</v>
      </c>
      <c r="ES163" s="146">
        <f t="shared" si="330"/>
        <v>0</v>
      </c>
      <c r="ET163" s="146">
        <f t="shared" si="330"/>
        <v>0</v>
      </c>
      <c r="EU163" s="146">
        <f t="shared" si="330"/>
        <v>0</v>
      </c>
      <c r="EV163" s="146">
        <f t="shared" si="330"/>
        <v>0</v>
      </c>
      <c r="EW163" s="146">
        <f t="shared" si="330"/>
        <v>0</v>
      </c>
      <c r="EX163" s="146">
        <f t="shared" si="330"/>
        <v>0</v>
      </c>
      <c r="EY163" s="146">
        <f t="shared" si="330"/>
        <v>0</v>
      </c>
      <c r="EZ163" s="146">
        <f t="shared" si="330"/>
        <v>0</v>
      </c>
      <c r="FA163" s="146">
        <f t="shared" si="330"/>
        <v>0</v>
      </c>
      <c r="FB163" s="146">
        <f t="shared" si="330"/>
        <v>0</v>
      </c>
      <c r="FC163" s="146">
        <f t="shared" si="330"/>
        <v>0</v>
      </c>
      <c r="FD163" s="146">
        <f t="shared" si="330"/>
        <v>0</v>
      </c>
      <c r="FE163" s="146">
        <f t="shared" si="330"/>
        <v>0</v>
      </c>
      <c r="FF163" s="146">
        <f t="shared" si="330"/>
        <v>0</v>
      </c>
      <c r="FG163" s="146">
        <f t="shared" si="330"/>
        <v>0</v>
      </c>
      <c r="FH163" s="146">
        <f t="shared" si="330"/>
        <v>0</v>
      </c>
      <c r="FI163" s="146">
        <f t="shared" si="330"/>
        <v>0</v>
      </c>
      <c r="FJ163" s="146">
        <f t="shared" si="330"/>
        <v>0</v>
      </c>
      <c r="FK163" s="146">
        <f t="shared" si="330"/>
        <v>0</v>
      </c>
      <c r="FL163" s="146">
        <f t="shared" si="330"/>
        <v>0</v>
      </c>
      <c r="FM163" s="146">
        <f t="shared" si="330"/>
        <v>0</v>
      </c>
      <c r="FN163" s="146">
        <f t="shared" si="324"/>
        <v>0</v>
      </c>
      <c r="FO163" s="146">
        <f t="shared" si="324"/>
        <v>0</v>
      </c>
      <c r="FP163" s="146">
        <f t="shared" si="324"/>
        <v>0</v>
      </c>
      <c r="FQ163" s="146">
        <f t="shared" si="324"/>
        <v>0</v>
      </c>
      <c r="FR163" s="146">
        <f t="shared" si="324"/>
        <v>0</v>
      </c>
      <c r="FS163" s="146">
        <f t="shared" si="324"/>
        <v>0</v>
      </c>
      <c r="FT163" s="146">
        <f t="shared" si="325"/>
        <v>0</v>
      </c>
      <c r="FW163" s="146">
        <f t="shared" si="326"/>
        <v>0</v>
      </c>
      <c r="FX163" s="146">
        <f>MIN(F163:FS163)</f>
        <v>0</v>
      </c>
      <c r="FY163" s="146">
        <f>MAX(F163:FS163)</f>
        <v>0</v>
      </c>
      <c r="FZ163" s="146">
        <f>AVERAGE(F163:FS163)</f>
        <v>0</v>
      </c>
      <c r="GA163" s="146">
        <f>AVERAGE(EP163:FS163)</f>
        <v>0</v>
      </c>
    </row>
    <row r="164" spans="2:183" ht="15.75" thickTop="1">
      <c r="B164" s="99"/>
    </row>
    <row r="165" spans="2:183">
      <c r="B165" s="99"/>
      <c r="D165" s="98" t="s">
        <v>49</v>
      </c>
    </row>
    <row r="166" spans="2:183">
      <c r="B166" s="99"/>
      <c r="D166" t="s">
        <v>46</v>
      </c>
      <c r="F166" s="1" t="str">
        <f t="shared" ref="F166:AK166" si="331">IF(F$4&lt;$E$3,"",SUMIFS($F152:$FS152,$F$5:$FS$5,"&lt;="&amp;F$5,$F$5:$FS$5,"&gt;"&amp;(F$5-$E$3))/$E$3)</f>
        <v/>
      </c>
      <c r="G166" s="1" t="str">
        <f t="shared" si="331"/>
        <v/>
      </c>
      <c r="H166" s="1" t="str">
        <f t="shared" si="331"/>
        <v/>
      </c>
      <c r="I166" s="1" t="str">
        <f t="shared" si="331"/>
        <v/>
      </c>
      <c r="J166" s="1" t="str">
        <f t="shared" si="331"/>
        <v/>
      </c>
      <c r="K166" s="1" t="str">
        <f t="shared" si="331"/>
        <v/>
      </c>
      <c r="L166" s="1" t="str">
        <f t="shared" si="331"/>
        <v/>
      </c>
      <c r="M166" s="1" t="str">
        <f t="shared" si="331"/>
        <v/>
      </c>
      <c r="N166" s="1" t="str">
        <f t="shared" si="331"/>
        <v/>
      </c>
      <c r="O166" s="1" t="str">
        <f t="shared" si="331"/>
        <v/>
      </c>
      <c r="P166" s="1" t="str">
        <f t="shared" si="331"/>
        <v/>
      </c>
      <c r="Q166" s="1" t="str">
        <f t="shared" si="331"/>
        <v/>
      </c>
      <c r="R166" s="1" t="str">
        <f t="shared" si="331"/>
        <v/>
      </c>
      <c r="S166" s="1" t="str">
        <f t="shared" si="331"/>
        <v/>
      </c>
      <c r="T166" s="1" t="str">
        <f t="shared" si="331"/>
        <v/>
      </c>
      <c r="U166" s="1" t="str">
        <f t="shared" si="331"/>
        <v/>
      </c>
      <c r="V166" s="1" t="str">
        <f t="shared" si="331"/>
        <v/>
      </c>
      <c r="W166" s="1" t="str">
        <f t="shared" si="331"/>
        <v/>
      </c>
      <c r="X166" s="1" t="str">
        <f t="shared" si="331"/>
        <v/>
      </c>
      <c r="Y166" s="1" t="str">
        <f t="shared" si="331"/>
        <v/>
      </c>
      <c r="Z166" s="1" t="str">
        <f t="shared" si="331"/>
        <v/>
      </c>
      <c r="AA166" s="1" t="str">
        <f t="shared" si="331"/>
        <v/>
      </c>
      <c r="AB166" s="1" t="str">
        <f t="shared" si="331"/>
        <v/>
      </c>
      <c r="AC166" s="1" t="str">
        <f t="shared" si="331"/>
        <v/>
      </c>
      <c r="AD166" s="1" t="str">
        <f t="shared" si="331"/>
        <v/>
      </c>
      <c r="AE166" s="1" t="str">
        <f t="shared" si="331"/>
        <v/>
      </c>
      <c r="AF166" s="1" t="str">
        <f t="shared" si="331"/>
        <v/>
      </c>
      <c r="AG166" s="1" t="str">
        <f t="shared" si="331"/>
        <v/>
      </c>
      <c r="AH166" s="1" t="str">
        <f t="shared" si="331"/>
        <v/>
      </c>
      <c r="AI166" s="1" t="str">
        <f t="shared" si="331"/>
        <v/>
      </c>
      <c r="AJ166" s="1" t="str">
        <f t="shared" si="331"/>
        <v/>
      </c>
      <c r="AK166" s="1" t="str">
        <f t="shared" si="331"/>
        <v/>
      </c>
      <c r="AL166" s="1" t="str">
        <f t="shared" ref="AL166:BQ166" si="332">IF(AL$4&lt;$E$3,"",SUMIFS($F152:$FS152,$F$5:$FS$5,"&lt;="&amp;AL$5,$F$5:$FS$5,"&gt;"&amp;(AL$5-$E$3))/$E$3)</f>
        <v/>
      </c>
      <c r="AM166" s="1" t="str">
        <f t="shared" si="332"/>
        <v/>
      </c>
      <c r="AN166" s="1" t="str">
        <f t="shared" si="332"/>
        <v/>
      </c>
      <c r="AO166" s="1" t="str">
        <f t="shared" si="332"/>
        <v/>
      </c>
      <c r="AP166" s="1" t="str">
        <f t="shared" si="332"/>
        <v/>
      </c>
      <c r="AQ166" s="1" t="str">
        <f t="shared" si="332"/>
        <v/>
      </c>
      <c r="AR166" s="1" t="str">
        <f t="shared" si="332"/>
        <v/>
      </c>
      <c r="AS166" s="1" t="str">
        <f t="shared" si="332"/>
        <v/>
      </c>
      <c r="AT166" s="1" t="str">
        <f t="shared" si="332"/>
        <v/>
      </c>
      <c r="AU166" s="1" t="str">
        <f t="shared" si="332"/>
        <v/>
      </c>
      <c r="AV166" s="1" t="str">
        <f t="shared" si="332"/>
        <v/>
      </c>
      <c r="AW166" s="1" t="str">
        <f t="shared" si="332"/>
        <v/>
      </c>
      <c r="AX166" s="1" t="str">
        <f t="shared" si="332"/>
        <v/>
      </c>
      <c r="AY166" s="1" t="str">
        <f t="shared" si="332"/>
        <v/>
      </c>
      <c r="AZ166" s="1" t="str">
        <f t="shared" si="332"/>
        <v/>
      </c>
      <c r="BA166" s="1" t="str">
        <f t="shared" si="332"/>
        <v/>
      </c>
      <c r="BB166" s="1" t="str">
        <f t="shared" si="332"/>
        <v/>
      </c>
      <c r="BC166" s="1" t="str">
        <f t="shared" si="332"/>
        <v/>
      </c>
      <c r="BD166" s="1" t="str">
        <f t="shared" si="332"/>
        <v/>
      </c>
      <c r="BE166" s="1" t="str">
        <f t="shared" si="332"/>
        <v/>
      </c>
      <c r="BF166" s="1" t="str">
        <f t="shared" si="332"/>
        <v/>
      </c>
      <c r="BG166" s="1" t="str">
        <f t="shared" si="332"/>
        <v/>
      </c>
      <c r="BH166" s="1" t="str">
        <f t="shared" si="332"/>
        <v/>
      </c>
      <c r="BI166" s="1" t="str">
        <f t="shared" si="332"/>
        <v/>
      </c>
      <c r="BJ166" s="1" t="str">
        <f t="shared" si="332"/>
        <v/>
      </c>
      <c r="BK166" s="1" t="str">
        <f t="shared" si="332"/>
        <v/>
      </c>
      <c r="BL166" s="1" t="str">
        <f t="shared" si="332"/>
        <v/>
      </c>
      <c r="BM166" s="1" t="str">
        <f t="shared" si="332"/>
        <v/>
      </c>
      <c r="BN166" s="1" t="str">
        <f t="shared" si="332"/>
        <v/>
      </c>
      <c r="BO166" s="1" t="str">
        <f t="shared" si="332"/>
        <v/>
      </c>
      <c r="BP166" s="1" t="str">
        <f t="shared" si="332"/>
        <v/>
      </c>
      <c r="BQ166" s="1" t="str">
        <f t="shared" si="332"/>
        <v/>
      </c>
      <c r="BR166" s="1" t="str">
        <f t="shared" ref="BR166:CW166" si="333">IF(BR$4&lt;$E$3,"",SUMIFS($F152:$FS152,$F$5:$FS$5,"&lt;="&amp;BR$5,$F$5:$FS$5,"&gt;"&amp;(BR$5-$E$3))/$E$3)</f>
        <v/>
      </c>
      <c r="BS166" s="1" t="str">
        <f t="shared" si="333"/>
        <v/>
      </c>
      <c r="BT166" s="1" t="str">
        <f t="shared" si="333"/>
        <v/>
      </c>
      <c r="BU166" s="1" t="str">
        <f t="shared" si="333"/>
        <v/>
      </c>
      <c r="BV166" s="1" t="str">
        <f t="shared" si="333"/>
        <v/>
      </c>
      <c r="BW166" s="1" t="str">
        <f t="shared" si="333"/>
        <v/>
      </c>
      <c r="BX166" s="1" t="str">
        <f t="shared" si="333"/>
        <v/>
      </c>
      <c r="BY166" s="1" t="str">
        <f t="shared" si="333"/>
        <v/>
      </c>
      <c r="BZ166" s="1" t="str">
        <f t="shared" si="333"/>
        <v/>
      </c>
      <c r="CA166" s="1" t="str">
        <f t="shared" si="333"/>
        <v/>
      </c>
      <c r="CB166" s="1" t="str">
        <f t="shared" si="333"/>
        <v/>
      </c>
      <c r="CC166" s="1" t="str">
        <f t="shared" si="333"/>
        <v/>
      </c>
      <c r="CD166" s="1" t="str">
        <f t="shared" si="333"/>
        <v/>
      </c>
      <c r="CE166" s="1" t="str">
        <f t="shared" si="333"/>
        <v/>
      </c>
      <c r="CF166" s="1" t="str">
        <f t="shared" si="333"/>
        <v/>
      </c>
      <c r="CG166" s="1" t="str">
        <f t="shared" si="333"/>
        <v/>
      </c>
      <c r="CH166" s="1" t="str">
        <f t="shared" si="333"/>
        <v/>
      </c>
      <c r="CI166" s="1" t="str">
        <f t="shared" si="333"/>
        <v/>
      </c>
      <c r="CJ166" s="1" t="str">
        <f t="shared" si="333"/>
        <v/>
      </c>
      <c r="CK166" s="1" t="str">
        <f t="shared" si="333"/>
        <v/>
      </c>
      <c r="CL166" s="1" t="str">
        <f t="shared" si="333"/>
        <v/>
      </c>
      <c r="CM166" s="1" t="str">
        <f t="shared" si="333"/>
        <v/>
      </c>
      <c r="CN166" s="1" t="str">
        <f t="shared" si="333"/>
        <v/>
      </c>
      <c r="CO166" s="1" t="str">
        <f t="shared" si="333"/>
        <v/>
      </c>
      <c r="CP166" s="1" t="str">
        <f t="shared" si="333"/>
        <v/>
      </c>
      <c r="CQ166" s="1" t="str">
        <f t="shared" si="333"/>
        <v/>
      </c>
      <c r="CR166" s="1" t="str">
        <f t="shared" si="333"/>
        <v/>
      </c>
      <c r="CS166" s="1" t="str">
        <f t="shared" si="333"/>
        <v/>
      </c>
      <c r="CT166" s="1" t="str">
        <f t="shared" si="333"/>
        <v/>
      </c>
      <c r="CU166" s="1" t="str">
        <f t="shared" si="333"/>
        <v/>
      </c>
      <c r="CV166" s="1" t="str">
        <f t="shared" si="333"/>
        <v/>
      </c>
      <c r="CW166" s="1" t="str">
        <f t="shared" si="333"/>
        <v/>
      </c>
      <c r="CX166" s="1" t="str">
        <f t="shared" ref="CX166:EC166" si="334">IF(CX$4&lt;$E$3,"",SUMIFS($F152:$FS152,$F$5:$FS$5,"&lt;="&amp;CX$5,$F$5:$FS$5,"&gt;"&amp;(CX$5-$E$3))/$E$3)</f>
        <v/>
      </c>
      <c r="CY166" s="1" t="str">
        <f t="shared" si="334"/>
        <v/>
      </c>
      <c r="CZ166" s="1" t="str">
        <f t="shared" si="334"/>
        <v/>
      </c>
      <c r="DA166" s="1">
        <f t="shared" si="334"/>
        <v>0</v>
      </c>
      <c r="DB166" s="1">
        <f t="shared" si="334"/>
        <v>0</v>
      </c>
      <c r="DC166" s="1">
        <f t="shared" si="334"/>
        <v>0</v>
      </c>
      <c r="DD166" s="1">
        <f t="shared" si="334"/>
        <v>0</v>
      </c>
      <c r="DE166" s="1">
        <f t="shared" si="334"/>
        <v>0</v>
      </c>
      <c r="DF166" s="1">
        <f t="shared" si="334"/>
        <v>0</v>
      </c>
      <c r="DG166" s="1">
        <f t="shared" si="334"/>
        <v>0</v>
      </c>
      <c r="DH166" s="1">
        <f t="shared" si="334"/>
        <v>0</v>
      </c>
      <c r="DI166" s="1">
        <f t="shared" si="334"/>
        <v>0</v>
      </c>
      <c r="DJ166" s="1">
        <f t="shared" si="334"/>
        <v>0</v>
      </c>
      <c r="DK166" s="1">
        <f t="shared" si="334"/>
        <v>0</v>
      </c>
      <c r="DL166" s="1">
        <f t="shared" si="334"/>
        <v>0</v>
      </c>
      <c r="DM166" s="1">
        <f t="shared" si="334"/>
        <v>0</v>
      </c>
      <c r="DN166" s="1">
        <f t="shared" si="334"/>
        <v>0</v>
      </c>
      <c r="DO166" s="1">
        <f t="shared" si="334"/>
        <v>0</v>
      </c>
      <c r="DP166" s="1">
        <f t="shared" si="334"/>
        <v>0</v>
      </c>
      <c r="DQ166" s="1">
        <f t="shared" si="334"/>
        <v>0</v>
      </c>
      <c r="DR166" s="1">
        <f t="shared" si="334"/>
        <v>0</v>
      </c>
      <c r="DS166" s="1">
        <f t="shared" si="334"/>
        <v>0</v>
      </c>
      <c r="DT166" s="1">
        <f t="shared" si="334"/>
        <v>0</v>
      </c>
      <c r="DU166" s="1">
        <f t="shared" si="334"/>
        <v>0</v>
      </c>
      <c r="DV166" s="1">
        <f t="shared" si="334"/>
        <v>0</v>
      </c>
      <c r="DW166" s="1">
        <f t="shared" si="334"/>
        <v>0</v>
      </c>
      <c r="DX166" s="1">
        <f t="shared" si="334"/>
        <v>0</v>
      </c>
      <c r="DY166" s="1">
        <f t="shared" si="334"/>
        <v>0</v>
      </c>
      <c r="DZ166" s="1">
        <f t="shared" si="334"/>
        <v>0</v>
      </c>
      <c r="EA166" s="1">
        <f t="shared" si="334"/>
        <v>0</v>
      </c>
      <c r="EB166" s="1">
        <f t="shared" si="334"/>
        <v>0</v>
      </c>
      <c r="EC166" s="1">
        <f t="shared" si="334"/>
        <v>0</v>
      </c>
      <c r="ED166" s="1">
        <f t="shared" ref="ED166:FI166" si="335">IF(ED$4&lt;$E$3,"",SUMIFS($F152:$FS152,$F$5:$FS$5,"&lt;="&amp;ED$5,$F$5:$FS$5,"&gt;"&amp;(ED$5-$E$3))/$E$3)</f>
        <v>0</v>
      </c>
      <c r="EE166" s="1">
        <f t="shared" si="335"/>
        <v>0</v>
      </c>
      <c r="EF166" s="1">
        <f t="shared" si="335"/>
        <v>0</v>
      </c>
      <c r="EG166" s="1">
        <f t="shared" si="335"/>
        <v>0</v>
      </c>
      <c r="EH166" s="1">
        <f t="shared" si="335"/>
        <v>0</v>
      </c>
      <c r="EI166" s="1">
        <f t="shared" si="335"/>
        <v>0</v>
      </c>
      <c r="EJ166" s="1">
        <f t="shared" si="335"/>
        <v>0</v>
      </c>
      <c r="EK166" s="1">
        <f t="shared" si="335"/>
        <v>0</v>
      </c>
      <c r="EL166" s="1">
        <f t="shared" si="335"/>
        <v>0</v>
      </c>
      <c r="EM166" s="1">
        <f t="shared" si="335"/>
        <v>0</v>
      </c>
      <c r="EN166" s="1">
        <f t="shared" si="335"/>
        <v>0</v>
      </c>
      <c r="EO166" s="1">
        <f t="shared" si="335"/>
        <v>0</v>
      </c>
      <c r="EP166" s="1">
        <f t="shared" si="335"/>
        <v>0</v>
      </c>
      <c r="EQ166" s="1">
        <f t="shared" si="335"/>
        <v>0</v>
      </c>
      <c r="ER166" s="1">
        <f t="shared" si="335"/>
        <v>0</v>
      </c>
      <c r="ES166" s="1">
        <f t="shared" si="335"/>
        <v>0</v>
      </c>
      <c r="ET166" s="1">
        <f t="shared" si="335"/>
        <v>0</v>
      </c>
      <c r="EU166" s="1">
        <f t="shared" si="335"/>
        <v>0</v>
      </c>
      <c r="EV166" s="1">
        <f t="shared" si="335"/>
        <v>0</v>
      </c>
      <c r="EW166" s="1">
        <f t="shared" si="335"/>
        <v>0</v>
      </c>
      <c r="EX166" s="1">
        <f t="shared" si="335"/>
        <v>0</v>
      </c>
      <c r="EY166" s="1">
        <f t="shared" si="335"/>
        <v>0</v>
      </c>
      <c r="EZ166" s="1">
        <f t="shared" si="335"/>
        <v>0</v>
      </c>
      <c r="FA166" s="1">
        <f t="shared" si="335"/>
        <v>0</v>
      </c>
      <c r="FB166" s="1">
        <f t="shared" si="335"/>
        <v>0</v>
      </c>
      <c r="FC166" s="1">
        <f t="shared" si="335"/>
        <v>0</v>
      </c>
      <c r="FD166" s="1">
        <f t="shared" si="335"/>
        <v>0</v>
      </c>
      <c r="FE166" s="1">
        <f t="shared" si="335"/>
        <v>0</v>
      </c>
      <c r="FF166" s="1">
        <f t="shared" si="335"/>
        <v>0</v>
      </c>
      <c r="FG166" s="1">
        <f t="shared" si="335"/>
        <v>0</v>
      </c>
      <c r="FH166" s="1">
        <f t="shared" si="335"/>
        <v>0</v>
      </c>
      <c r="FI166" s="1">
        <f t="shared" si="335"/>
        <v>0</v>
      </c>
      <c r="FJ166" s="1">
        <f t="shared" ref="FJ166:FS166" si="336">IF(FJ$4&lt;$E$3,"",SUMIFS($F152:$FS152,$F$5:$FS$5,"&lt;="&amp;FJ$5,$F$5:$FS$5,"&gt;"&amp;(FJ$5-$E$3))/$E$3)</f>
        <v>0</v>
      </c>
      <c r="FK166" s="1">
        <f t="shared" si="336"/>
        <v>0</v>
      </c>
      <c r="FL166" s="1">
        <f t="shared" si="336"/>
        <v>0</v>
      </c>
      <c r="FM166" s="1">
        <f t="shared" si="336"/>
        <v>0</v>
      </c>
      <c r="FN166" s="1">
        <f t="shared" si="336"/>
        <v>0</v>
      </c>
      <c r="FO166" s="1">
        <f t="shared" si="336"/>
        <v>0</v>
      </c>
      <c r="FP166" s="1">
        <f t="shared" si="336"/>
        <v>0</v>
      </c>
      <c r="FQ166" s="1">
        <f t="shared" si="336"/>
        <v>0</v>
      </c>
      <c r="FR166" s="1">
        <f t="shared" si="336"/>
        <v>0</v>
      </c>
      <c r="FS166" s="1">
        <f t="shared" si="336"/>
        <v>0</v>
      </c>
      <c r="FT166" s="1">
        <f>IF(FT$4&lt;$E$3,"",SUMIFS($F152:$FT152,$F$5:$FT$5,"&lt;="&amp;FT$5,$F$5:$FT$5,"&gt;"&amp;(FT$5-$E$3))/$E$3)</f>
        <v>0</v>
      </c>
      <c r="FU166" s="1" t="str">
        <f t="shared" ref="FU166" si="337">IF(FU$4&lt;$E$3,"",SUMIFS($F152:$FS152,$F$5:$FS$5,"&lt;="&amp;FU$5,$F$5:$FS$5,"&gt;"&amp;(FU$5-$E$3))/$E$3)</f>
        <v/>
      </c>
      <c r="FW166" s="132">
        <f>FS166</f>
        <v>0</v>
      </c>
      <c r="FX166" s="132">
        <f>MIN(F166:FS166)</f>
        <v>0</v>
      </c>
      <c r="FY166" s="132">
        <f>MAX(F166:FS166)</f>
        <v>0</v>
      </c>
      <c r="FZ166" s="132">
        <f>AVERAGE(F166:FS166)</f>
        <v>0</v>
      </c>
      <c r="GA166" s="132">
        <f>AVERAGE(EP166:FS166)</f>
        <v>0</v>
      </c>
    </row>
    <row r="167" spans="2:183">
      <c r="B167" s="99"/>
      <c r="D167" t="s">
        <v>47</v>
      </c>
      <c r="F167" s="1" t="str">
        <f t="shared" ref="F167:AK167" si="338">IF(F$4&lt;$E$3,"",SUMIFS($F153:$FS153,$F$5:$FS$5,"&lt;="&amp;F$5,$F$5:$FS$5,"&gt;"&amp;(F$5-$E$3))/$E$3)</f>
        <v/>
      </c>
      <c r="G167" s="1" t="str">
        <f t="shared" si="338"/>
        <v/>
      </c>
      <c r="H167" s="1" t="str">
        <f t="shared" si="338"/>
        <v/>
      </c>
      <c r="I167" s="1" t="str">
        <f t="shared" si="338"/>
        <v/>
      </c>
      <c r="J167" s="1" t="str">
        <f t="shared" si="338"/>
        <v/>
      </c>
      <c r="K167" s="1" t="str">
        <f t="shared" si="338"/>
        <v/>
      </c>
      <c r="L167" s="1" t="str">
        <f t="shared" si="338"/>
        <v/>
      </c>
      <c r="M167" s="1" t="str">
        <f t="shared" si="338"/>
        <v/>
      </c>
      <c r="N167" s="1" t="str">
        <f t="shared" si="338"/>
        <v/>
      </c>
      <c r="O167" s="1" t="str">
        <f t="shared" si="338"/>
        <v/>
      </c>
      <c r="P167" s="1" t="str">
        <f t="shared" si="338"/>
        <v/>
      </c>
      <c r="Q167" s="1" t="str">
        <f t="shared" si="338"/>
        <v/>
      </c>
      <c r="R167" s="1" t="str">
        <f t="shared" si="338"/>
        <v/>
      </c>
      <c r="S167" s="1" t="str">
        <f t="shared" si="338"/>
        <v/>
      </c>
      <c r="T167" s="1" t="str">
        <f t="shared" si="338"/>
        <v/>
      </c>
      <c r="U167" s="1" t="str">
        <f t="shared" si="338"/>
        <v/>
      </c>
      <c r="V167" s="1" t="str">
        <f t="shared" si="338"/>
        <v/>
      </c>
      <c r="W167" s="1" t="str">
        <f t="shared" si="338"/>
        <v/>
      </c>
      <c r="X167" s="1" t="str">
        <f t="shared" si="338"/>
        <v/>
      </c>
      <c r="Y167" s="1" t="str">
        <f t="shared" si="338"/>
        <v/>
      </c>
      <c r="Z167" s="1" t="str">
        <f t="shared" si="338"/>
        <v/>
      </c>
      <c r="AA167" s="1" t="str">
        <f t="shared" si="338"/>
        <v/>
      </c>
      <c r="AB167" s="1" t="str">
        <f t="shared" si="338"/>
        <v/>
      </c>
      <c r="AC167" s="1" t="str">
        <f t="shared" si="338"/>
        <v/>
      </c>
      <c r="AD167" s="1" t="str">
        <f t="shared" si="338"/>
        <v/>
      </c>
      <c r="AE167" s="1" t="str">
        <f t="shared" si="338"/>
        <v/>
      </c>
      <c r="AF167" s="1" t="str">
        <f t="shared" si="338"/>
        <v/>
      </c>
      <c r="AG167" s="1" t="str">
        <f t="shared" si="338"/>
        <v/>
      </c>
      <c r="AH167" s="1" t="str">
        <f t="shared" si="338"/>
        <v/>
      </c>
      <c r="AI167" s="1" t="str">
        <f t="shared" si="338"/>
        <v/>
      </c>
      <c r="AJ167" s="1" t="str">
        <f t="shared" si="338"/>
        <v/>
      </c>
      <c r="AK167" s="1" t="str">
        <f t="shared" si="338"/>
        <v/>
      </c>
      <c r="AL167" s="1" t="str">
        <f t="shared" ref="AL167:BQ167" si="339">IF(AL$4&lt;$E$3,"",SUMIFS($F153:$FS153,$F$5:$FS$5,"&lt;="&amp;AL$5,$F$5:$FS$5,"&gt;"&amp;(AL$5-$E$3))/$E$3)</f>
        <v/>
      </c>
      <c r="AM167" s="1" t="str">
        <f t="shared" si="339"/>
        <v/>
      </c>
      <c r="AN167" s="1" t="str">
        <f t="shared" si="339"/>
        <v/>
      </c>
      <c r="AO167" s="1" t="str">
        <f t="shared" si="339"/>
        <v/>
      </c>
      <c r="AP167" s="1" t="str">
        <f t="shared" si="339"/>
        <v/>
      </c>
      <c r="AQ167" s="1" t="str">
        <f t="shared" si="339"/>
        <v/>
      </c>
      <c r="AR167" s="1" t="str">
        <f t="shared" si="339"/>
        <v/>
      </c>
      <c r="AS167" s="1" t="str">
        <f t="shared" si="339"/>
        <v/>
      </c>
      <c r="AT167" s="1" t="str">
        <f t="shared" si="339"/>
        <v/>
      </c>
      <c r="AU167" s="1" t="str">
        <f t="shared" si="339"/>
        <v/>
      </c>
      <c r="AV167" s="1" t="str">
        <f t="shared" si="339"/>
        <v/>
      </c>
      <c r="AW167" s="1" t="str">
        <f t="shared" si="339"/>
        <v/>
      </c>
      <c r="AX167" s="1" t="str">
        <f t="shared" si="339"/>
        <v/>
      </c>
      <c r="AY167" s="1" t="str">
        <f t="shared" si="339"/>
        <v/>
      </c>
      <c r="AZ167" s="1" t="str">
        <f t="shared" si="339"/>
        <v/>
      </c>
      <c r="BA167" s="1" t="str">
        <f t="shared" si="339"/>
        <v/>
      </c>
      <c r="BB167" s="1" t="str">
        <f t="shared" si="339"/>
        <v/>
      </c>
      <c r="BC167" s="1" t="str">
        <f t="shared" si="339"/>
        <v/>
      </c>
      <c r="BD167" s="1" t="str">
        <f t="shared" si="339"/>
        <v/>
      </c>
      <c r="BE167" s="1" t="str">
        <f t="shared" si="339"/>
        <v/>
      </c>
      <c r="BF167" s="1" t="str">
        <f t="shared" si="339"/>
        <v/>
      </c>
      <c r="BG167" s="1" t="str">
        <f t="shared" si="339"/>
        <v/>
      </c>
      <c r="BH167" s="1" t="str">
        <f t="shared" si="339"/>
        <v/>
      </c>
      <c r="BI167" s="1" t="str">
        <f t="shared" si="339"/>
        <v/>
      </c>
      <c r="BJ167" s="1" t="str">
        <f t="shared" si="339"/>
        <v/>
      </c>
      <c r="BK167" s="1" t="str">
        <f t="shared" si="339"/>
        <v/>
      </c>
      <c r="BL167" s="1" t="str">
        <f t="shared" si="339"/>
        <v/>
      </c>
      <c r="BM167" s="1" t="str">
        <f t="shared" si="339"/>
        <v/>
      </c>
      <c r="BN167" s="1" t="str">
        <f t="shared" si="339"/>
        <v/>
      </c>
      <c r="BO167" s="1" t="str">
        <f t="shared" si="339"/>
        <v/>
      </c>
      <c r="BP167" s="1" t="str">
        <f t="shared" si="339"/>
        <v/>
      </c>
      <c r="BQ167" s="1" t="str">
        <f t="shared" si="339"/>
        <v/>
      </c>
      <c r="BR167" s="1" t="str">
        <f t="shared" ref="BR167:CW167" si="340">IF(BR$4&lt;$E$3,"",SUMIFS($F153:$FS153,$F$5:$FS$5,"&lt;="&amp;BR$5,$F$5:$FS$5,"&gt;"&amp;(BR$5-$E$3))/$E$3)</f>
        <v/>
      </c>
      <c r="BS167" s="1" t="str">
        <f t="shared" si="340"/>
        <v/>
      </c>
      <c r="BT167" s="1" t="str">
        <f t="shared" si="340"/>
        <v/>
      </c>
      <c r="BU167" s="1" t="str">
        <f t="shared" si="340"/>
        <v/>
      </c>
      <c r="BV167" s="1" t="str">
        <f t="shared" si="340"/>
        <v/>
      </c>
      <c r="BW167" s="1" t="str">
        <f t="shared" si="340"/>
        <v/>
      </c>
      <c r="BX167" s="1" t="str">
        <f t="shared" si="340"/>
        <v/>
      </c>
      <c r="BY167" s="1" t="str">
        <f t="shared" si="340"/>
        <v/>
      </c>
      <c r="BZ167" s="1" t="str">
        <f t="shared" si="340"/>
        <v/>
      </c>
      <c r="CA167" s="1" t="str">
        <f t="shared" si="340"/>
        <v/>
      </c>
      <c r="CB167" s="1" t="str">
        <f t="shared" si="340"/>
        <v/>
      </c>
      <c r="CC167" s="1" t="str">
        <f t="shared" si="340"/>
        <v/>
      </c>
      <c r="CD167" s="1" t="str">
        <f t="shared" si="340"/>
        <v/>
      </c>
      <c r="CE167" s="1" t="str">
        <f t="shared" si="340"/>
        <v/>
      </c>
      <c r="CF167" s="1" t="str">
        <f t="shared" si="340"/>
        <v/>
      </c>
      <c r="CG167" s="1" t="str">
        <f t="shared" si="340"/>
        <v/>
      </c>
      <c r="CH167" s="1" t="str">
        <f t="shared" si="340"/>
        <v/>
      </c>
      <c r="CI167" s="1" t="str">
        <f t="shared" si="340"/>
        <v/>
      </c>
      <c r="CJ167" s="1" t="str">
        <f t="shared" si="340"/>
        <v/>
      </c>
      <c r="CK167" s="1" t="str">
        <f t="shared" si="340"/>
        <v/>
      </c>
      <c r="CL167" s="1" t="str">
        <f t="shared" si="340"/>
        <v/>
      </c>
      <c r="CM167" s="1" t="str">
        <f t="shared" si="340"/>
        <v/>
      </c>
      <c r="CN167" s="1" t="str">
        <f t="shared" si="340"/>
        <v/>
      </c>
      <c r="CO167" s="1" t="str">
        <f t="shared" si="340"/>
        <v/>
      </c>
      <c r="CP167" s="1" t="str">
        <f t="shared" si="340"/>
        <v/>
      </c>
      <c r="CQ167" s="1" t="str">
        <f t="shared" si="340"/>
        <v/>
      </c>
      <c r="CR167" s="1" t="str">
        <f t="shared" si="340"/>
        <v/>
      </c>
      <c r="CS167" s="1" t="str">
        <f t="shared" si="340"/>
        <v/>
      </c>
      <c r="CT167" s="1" t="str">
        <f t="shared" si="340"/>
        <v/>
      </c>
      <c r="CU167" s="1" t="str">
        <f t="shared" si="340"/>
        <v/>
      </c>
      <c r="CV167" s="1" t="str">
        <f t="shared" si="340"/>
        <v/>
      </c>
      <c r="CW167" s="1" t="str">
        <f t="shared" si="340"/>
        <v/>
      </c>
      <c r="CX167" s="1" t="str">
        <f t="shared" ref="CX167:EC167" si="341">IF(CX$4&lt;$E$3,"",SUMIFS($F153:$FS153,$F$5:$FS$5,"&lt;="&amp;CX$5,$F$5:$FS$5,"&gt;"&amp;(CX$5-$E$3))/$E$3)</f>
        <v/>
      </c>
      <c r="CY167" s="1" t="str">
        <f t="shared" si="341"/>
        <v/>
      </c>
      <c r="CZ167" s="1" t="str">
        <f t="shared" si="341"/>
        <v/>
      </c>
      <c r="DA167" s="1">
        <f t="shared" si="341"/>
        <v>0</v>
      </c>
      <c r="DB167" s="1">
        <f t="shared" si="341"/>
        <v>0</v>
      </c>
      <c r="DC167" s="1">
        <f t="shared" si="341"/>
        <v>0</v>
      </c>
      <c r="DD167" s="1">
        <f t="shared" si="341"/>
        <v>0</v>
      </c>
      <c r="DE167" s="1">
        <f t="shared" si="341"/>
        <v>0</v>
      </c>
      <c r="DF167" s="1">
        <f t="shared" si="341"/>
        <v>0</v>
      </c>
      <c r="DG167" s="1">
        <f t="shared" si="341"/>
        <v>0</v>
      </c>
      <c r="DH167" s="1">
        <f t="shared" si="341"/>
        <v>0</v>
      </c>
      <c r="DI167" s="1">
        <f t="shared" si="341"/>
        <v>0</v>
      </c>
      <c r="DJ167" s="1">
        <f t="shared" si="341"/>
        <v>0</v>
      </c>
      <c r="DK167" s="1">
        <f t="shared" si="341"/>
        <v>0</v>
      </c>
      <c r="DL167" s="1">
        <f t="shared" si="341"/>
        <v>0</v>
      </c>
      <c r="DM167" s="1">
        <f t="shared" si="341"/>
        <v>0</v>
      </c>
      <c r="DN167" s="1">
        <f t="shared" si="341"/>
        <v>0</v>
      </c>
      <c r="DO167" s="1">
        <f t="shared" si="341"/>
        <v>0</v>
      </c>
      <c r="DP167" s="1">
        <f t="shared" si="341"/>
        <v>0</v>
      </c>
      <c r="DQ167" s="1">
        <f t="shared" si="341"/>
        <v>0</v>
      </c>
      <c r="DR167" s="1">
        <f t="shared" si="341"/>
        <v>0</v>
      </c>
      <c r="DS167" s="1">
        <f t="shared" si="341"/>
        <v>0</v>
      </c>
      <c r="DT167" s="1">
        <f t="shared" si="341"/>
        <v>0</v>
      </c>
      <c r="DU167" s="1">
        <f t="shared" si="341"/>
        <v>0</v>
      </c>
      <c r="DV167" s="1">
        <f t="shared" si="341"/>
        <v>0</v>
      </c>
      <c r="DW167" s="1">
        <f t="shared" si="341"/>
        <v>0</v>
      </c>
      <c r="DX167" s="1">
        <f t="shared" si="341"/>
        <v>0</v>
      </c>
      <c r="DY167" s="1">
        <f t="shared" si="341"/>
        <v>0</v>
      </c>
      <c r="DZ167" s="1">
        <f t="shared" si="341"/>
        <v>0</v>
      </c>
      <c r="EA167" s="1">
        <f t="shared" si="341"/>
        <v>0</v>
      </c>
      <c r="EB167" s="1">
        <f t="shared" si="341"/>
        <v>0</v>
      </c>
      <c r="EC167" s="1">
        <f t="shared" si="341"/>
        <v>0</v>
      </c>
      <c r="ED167" s="1">
        <f t="shared" ref="ED167:FI167" si="342">IF(ED$4&lt;$E$3,"",SUMIFS($F153:$FS153,$F$5:$FS$5,"&lt;="&amp;ED$5,$F$5:$FS$5,"&gt;"&amp;(ED$5-$E$3))/$E$3)</f>
        <v>0</v>
      </c>
      <c r="EE167" s="1">
        <f t="shared" si="342"/>
        <v>0</v>
      </c>
      <c r="EF167" s="1">
        <f t="shared" si="342"/>
        <v>0</v>
      </c>
      <c r="EG167" s="1">
        <f t="shared" si="342"/>
        <v>0</v>
      </c>
      <c r="EH167" s="1">
        <f t="shared" si="342"/>
        <v>0</v>
      </c>
      <c r="EI167" s="1">
        <f t="shared" si="342"/>
        <v>0</v>
      </c>
      <c r="EJ167" s="1">
        <f t="shared" si="342"/>
        <v>0</v>
      </c>
      <c r="EK167" s="1">
        <f t="shared" si="342"/>
        <v>0</v>
      </c>
      <c r="EL167" s="1">
        <f t="shared" si="342"/>
        <v>0</v>
      </c>
      <c r="EM167" s="1">
        <f t="shared" si="342"/>
        <v>0</v>
      </c>
      <c r="EN167" s="1">
        <f t="shared" si="342"/>
        <v>0</v>
      </c>
      <c r="EO167" s="1">
        <f t="shared" si="342"/>
        <v>0</v>
      </c>
      <c r="EP167" s="1">
        <f t="shared" si="342"/>
        <v>0</v>
      </c>
      <c r="EQ167" s="1">
        <f t="shared" si="342"/>
        <v>0</v>
      </c>
      <c r="ER167" s="1">
        <f t="shared" si="342"/>
        <v>0</v>
      </c>
      <c r="ES167" s="1">
        <f t="shared" si="342"/>
        <v>0</v>
      </c>
      <c r="ET167" s="1">
        <f t="shared" si="342"/>
        <v>0</v>
      </c>
      <c r="EU167" s="1">
        <f t="shared" si="342"/>
        <v>0</v>
      </c>
      <c r="EV167" s="1">
        <f t="shared" si="342"/>
        <v>0</v>
      </c>
      <c r="EW167" s="1">
        <f t="shared" si="342"/>
        <v>0</v>
      </c>
      <c r="EX167" s="1">
        <f t="shared" si="342"/>
        <v>0</v>
      </c>
      <c r="EY167" s="1">
        <f t="shared" si="342"/>
        <v>0</v>
      </c>
      <c r="EZ167" s="1">
        <f t="shared" si="342"/>
        <v>0</v>
      </c>
      <c r="FA167" s="1">
        <f t="shared" si="342"/>
        <v>0</v>
      </c>
      <c r="FB167" s="1">
        <f t="shared" si="342"/>
        <v>0</v>
      </c>
      <c r="FC167" s="1">
        <f t="shared" si="342"/>
        <v>0</v>
      </c>
      <c r="FD167" s="1">
        <f t="shared" si="342"/>
        <v>0</v>
      </c>
      <c r="FE167" s="1">
        <f t="shared" si="342"/>
        <v>0</v>
      </c>
      <c r="FF167" s="1">
        <f t="shared" si="342"/>
        <v>0</v>
      </c>
      <c r="FG167" s="1">
        <f t="shared" si="342"/>
        <v>0</v>
      </c>
      <c r="FH167" s="1">
        <f t="shared" si="342"/>
        <v>0</v>
      </c>
      <c r="FI167" s="1">
        <f t="shared" si="342"/>
        <v>0</v>
      </c>
      <c r="FJ167" s="1">
        <f t="shared" ref="FJ167:FS167" si="343">IF(FJ$4&lt;$E$3,"",SUMIFS($F153:$FS153,$F$5:$FS$5,"&lt;="&amp;FJ$5,$F$5:$FS$5,"&gt;"&amp;(FJ$5-$E$3))/$E$3)</f>
        <v>0</v>
      </c>
      <c r="FK167" s="1">
        <f t="shared" si="343"/>
        <v>0</v>
      </c>
      <c r="FL167" s="1">
        <f t="shared" si="343"/>
        <v>0</v>
      </c>
      <c r="FM167" s="1">
        <f t="shared" si="343"/>
        <v>0</v>
      </c>
      <c r="FN167" s="1">
        <f t="shared" si="343"/>
        <v>0</v>
      </c>
      <c r="FO167" s="1">
        <f t="shared" si="343"/>
        <v>0</v>
      </c>
      <c r="FP167" s="1">
        <f t="shared" si="343"/>
        <v>0</v>
      </c>
      <c r="FQ167" s="1">
        <f t="shared" si="343"/>
        <v>0</v>
      </c>
      <c r="FR167" s="1">
        <f>IF(FR$4&lt;$E$3,"",SUMIFS($F153:$FS153,$F$5:$FS$5,"&lt;="&amp;FR$5,$F$5:$FS$5,"&gt;"&amp;(FR$5-$E$3))/$E$3)</f>
        <v>0</v>
      </c>
      <c r="FS167" s="1">
        <f t="shared" si="343"/>
        <v>0</v>
      </c>
      <c r="FT167" s="1">
        <f t="shared" ref="FT167:FT170" si="344">IF(FT$4&lt;$E$3,"",SUMIFS($F153:$FT153,$F$5:$FT$5,"&lt;="&amp;FT$5,$F$5:$FT$5,"&gt;"&amp;(FT$5-$E$3))/$E$3)</f>
        <v>0</v>
      </c>
      <c r="FU167" s="1" t="str">
        <f t="shared" ref="FU167" si="345">IF(FU$4&lt;$E$3,"",SUMIFS($F153:$FS153,$F$5:$FS$5,"&lt;="&amp;FU$5,$F$5:$FS$5,"&gt;"&amp;(FU$5-$E$3))/$E$3)</f>
        <v/>
      </c>
      <c r="FW167" s="132">
        <f t="shared" ref="FW167:FW170" si="346">FS167</f>
        <v>0</v>
      </c>
      <c r="FX167" s="132">
        <f>MIN(F167:FS167)</f>
        <v>0</v>
      </c>
      <c r="FY167" s="132">
        <f>MAX(F167:FS167)</f>
        <v>0</v>
      </c>
      <c r="FZ167" s="132">
        <f>AVERAGE(F167:FS167)</f>
        <v>0</v>
      </c>
      <c r="GA167" s="132">
        <f>AVERAGE(EP167:FS167)</f>
        <v>0</v>
      </c>
    </row>
    <row r="168" spans="2:183">
      <c r="B168" s="99"/>
      <c r="D168" t="s">
        <v>33</v>
      </c>
      <c r="F168" s="1" t="str">
        <f t="shared" ref="F168:AK168" si="347">IF(F$4&lt;$E$3,"",SUMIFS($F154:$FS154,$F$5:$FS$5,"&lt;="&amp;F$5,$F$5:$FS$5,"&gt;"&amp;(F$5-$E$3))/$E$3)</f>
        <v/>
      </c>
      <c r="G168" s="1" t="str">
        <f t="shared" si="347"/>
        <v/>
      </c>
      <c r="H168" s="1" t="str">
        <f t="shared" si="347"/>
        <v/>
      </c>
      <c r="I168" s="1" t="str">
        <f t="shared" si="347"/>
        <v/>
      </c>
      <c r="J168" s="1" t="str">
        <f t="shared" si="347"/>
        <v/>
      </c>
      <c r="K168" s="1" t="str">
        <f t="shared" si="347"/>
        <v/>
      </c>
      <c r="L168" s="1" t="str">
        <f t="shared" si="347"/>
        <v/>
      </c>
      <c r="M168" s="1" t="str">
        <f t="shared" si="347"/>
        <v/>
      </c>
      <c r="N168" s="1" t="str">
        <f t="shared" si="347"/>
        <v/>
      </c>
      <c r="O168" s="1" t="str">
        <f t="shared" si="347"/>
        <v/>
      </c>
      <c r="P168" s="1" t="str">
        <f t="shared" si="347"/>
        <v/>
      </c>
      <c r="Q168" s="1" t="str">
        <f t="shared" si="347"/>
        <v/>
      </c>
      <c r="R168" s="1" t="str">
        <f t="shared" si="347"/>
        <v/>
      </c>
      <c r="S168" s="1" t="str">
        <f t="shared" si="347"/>
        <v/>
      </c>
      <c r="T168" s="1" t="str">
        <f t="shared" si="347"/>
        <v/>
      </c>
      <c r="U168" s="1" t="str">
        <f t="shared" si="347"/>
        <v/>
      </c>
      <c r="V168" s="1" t="str">
        <f t="shared" si="347"/>
        <v/>
      </c>
      <c r="W168" s="1" t="str">
        <f t="shared" si="347"/>
        <v/>
      </c>
      <c r="X168" s="1" t="str">
        <f t="shared" si="347"/>
        <v/>
      </c>
      <c r="Y168" s="1" t="str">
        <f t="shared" si="347"/>
        <v/>
      </c>
      <c r="Z168" s="1" t="str">
        <f t="shared" si="347"/>
        <v/>
      </c>
      <c r="AA168" s="1" t="str">
        <f t="shared" si="347"/>
        <v/>
      </c>
      <c r="AB168" s="1" t="str">
        <f t="shared" si="347"/>
        <v/>
      </c>
      <c r="AC168" s="1" t="str">
        <f t="shared" si="347"/>
        <v/>
      </c>
      <c r="AD168" s="1" t="str">
        <f t="shared" si="347"/>
        <v/>
      </c>
      <c r="AE168" s="1" t="str">
        <f t="shared" si="347"/>
        <v/>
      </c>
      <c r="AF168" s="1" t="str">
        <f t="shared" si="347"/>
        <v/>
      </c>
      <c r="AG168" s="1" t="str">
        <f t="shared" si="347"/>
        <v/>
      </c>
      <c r="AH168" s="1" t="str">
        <f t="shared" si="347"/>
        <v/>
      </c>
      <c r="AI168" s="1" t="str">
        <f t="shared" si="347"/>
        <v/>
      </c>
      <c r="AJ168" s="1" t="str">
        <f t="shared" si="347"/>
        <v/>
      </c>
      <c r="AK168" s="1" t="str">
        <f t="shared" si="347"/>
        <v/>
      </c>
      <c r="AL168" s="1" t="str">
        <f t="shared" ref="AL168:BQ168" si="348">IF(AL$4&lt;$E$3,"",SUMIFS($F154:$FS154,$F$5:$FS$5,"&lt;="&amp;AL$5,$F$5:$FS$5,"&gt;"&amp;(AL$5-$E$3))/$E$3)</f>
        <v/>
      </c>
      <c r="AM168" s="1" t="str">
        <f t="shared" si="348"/>
        <v/>
      </c>
      <c r="AN168" s="1" t="str">
        <f t="shared" si="348"/>
        <v/>
      </c>
      <c r="AO168" s="1" t="str">
        <f t="shared" si="348"/>
        <v/>
      </c>
      <c r="AP168" s="1" t="str">
        <f t="shared" si="348"/>
        <v/>
      </c>
      <c r="AQ168" s="1" t="str">
        <f t="shared" si="348"/>
        <v/>
      </c>
      <c r="AR168" s="1" t="str">
        <f t="shared" si="348"/>
        <v/>
      </c>
      <c r="AS168" s="1" t="str">
        <f t="shared" si="348"/>
        <v/>
      </c>
      <c r="AT168" s="1" t="str">
        <f t="shared" si="348"/>
        <v/>
      </c>
      <c r="AU168" s="1" t="str">
        <f t="shared" si="348"/>
        <v/>
      </c>
      <c r="AV168" s="1" t="str">
        <f t="shared" si="348"/>
        <v/>
      </c>
      <c r="AW168" s="1" t="str">
        <f t="shared" si="348"/>
        <v/>
      </c>
      <c r="AX168" s="1" t="str">
        <f t="shared" si="348"/>
        <v/>
      </c>
      <c r="AY168" s="1" t="str">
        <f t="shared" si="348"/>
        <v/>
      </c>
      <c r="AZ168" s="1" t="str">
        <f t="shared" si="348"/>
        <v/>
      </c>
      <c r="BA168" s="1" t="str">
        <f t="shared" si="348"/>
        <v/>
      </c>
      <c r="BB168" s="1" t="str">
        <f t="shared" si="348"/>
        <v/>
      </c>
      <c r="BC168" s="1" t="str">
        <f t="shared" si="348"/>
        <v/>
      </c>
      <c r="BD168" s="1" t="str">
        <f t="shared" si="348"/>
        <v/>
      </c>
      <c r="BE168" s="1" t="str">
        <f t="shared" si="348"/>
        <v/>
      </c>
      <c r="BF168" s="1" t="str">
        <f t="shared" si="348"/>
        <v/>
      </c>
      <c r="BG168" s="1" t="str">
        <f t="shared" si="348"/>
        <v/>
      </c>
      <c r="BH168" s="1" t="str">
        <f t="shared" si="348"/>
        <v/>
      </c>
      <c r="BI168" s="1" t="str">
        <f t="shared" si="348"/>
        <v/>
      </c>
      <c r="BJ168" s="1" t="str">
        <f t="shared" si="348"/>
        <v/>
      </c>
      <c r="BK168" s="1" t="str">
        <f t="shared" si="348"/>
        <v/>
      </c>
      <c r="BL168" s="1" t="str">
        <f t="shared" si="348"/>
        <v/>
      </c>
      <c r="BM168" s="1" t="str">
        <f t="shared" si="348"/>
        <v/>
      </c>
      <c r="BN168" s="1" t="str">
        <f t="shared" si="348"/>
        <v/>
      </c>
      <c r="BO168" s="1" t="str">
        <f t="shared" si="348"/>
        <v/>
      </c>
      <c r="BP168" s="1" t="str">
        <f t="shared" si="348"/>
        <v/>
      </c>
      <c r="BQ168" s="1" t="str">
        <f t="shared" si="348"/>
        <v/>
      </c>
      <c r="BR168" s="1" t="str">
        <f t="shared" ref="BR168:CW168" si="349">IF(BR$4&lt;$E$3,"",SUMIFS($F154:$FS154,$F$5:$FS$5,"&lt;="&amp;BR$5,$F$5:$FS$5,"&gt;"&amp;(BR$5-$E$3))/$E$3)</f>
        <v/>
      </c>
      <c r="BS168" s="1" t="str">
        <f t="shared" si="349"/>
        <v/>
      </c>
      <c r="BT168" s="1" t="str">
        <f t="shared" si="349"/>
        <v/>
      </c>
      <c r="BU168" s="1" t="str">
        <f t="shared" si="349"/>
        <v/>
      </c>
      <c r="BV168" s="1" t="str">
        <f t="shared" si="349"/>
        <v/>
      </c>
      <c r="BW168" s="1" t="str">
        <f t="shared" si="349"/>
        <v/>
      </c>
      <c r="BX168" s="1" t="str">
        <f t="shared" si="349"/>
        <v/>
      </c>
      <c r="BY168" s="1" t="str">
        <f t="shared" si="349"/>
        <v/>
      </c>
      <c r="BZ168" s="1" t="str">
        <f t="shared" si="349"/>
        <v/>
      </c>
      <c r="CA168" s="1" t="str">
        <f t="shared" si="349"/>
        <v/>
      </c>
      <c r="CB168" s="1" t="str">
        <f t="shared" si="349"/>
        <v/>
      </c>
      <c r="CC168" s="1" t="str">
        <f t="shared" si="349"/>
        <v/>
      </c>
      <c r="CD168" s="1" t="str">
        <f t="shared" si="349"/>
        <v/>
      </c>
      <c r="CE168" s="1" t="str">
        <f t="shared" si="349"/>
        <v/>
      </c>
      <c r="CF168" s="1" t="str">
        <f t="shared" si="349"/>
        <v/>
      </c>
      <c r="CG168" s="1" t="str">
        <f t="shared" si="349"/>
        <v/>
      </c>
      <c r="CH168" s="1" t="str">
        <f t="shared" si="349"/>
        <v/>
      </c>
      <c r="CI168" s="1" t="str">
        <f t="shared" si="349"/>
        <v/>
      </c>
      <c r="CJ168" s="1" t="str">
        <f t="shared" si="349"/>
        <v/>
      </c>
      <c r="CK168" s="1" t="str">
        <f t="shared" si="349"/>
        <v/>
      </c>
      <c r="CL168" s="1" t="str">
        <f t="shared" si="349"/>
        <v/>
      </c>
      <c r="CM168" s="1" t="str">
        <f t="shared" si="349"/>
        <v/>
      </c>
      <c r="CN168" s="1" t="str">
        <f t="shared" si="349"/>
        <v/>
      </c>
      <c r="CO168" s="1" t="str">
        <f t="shared" si="349"/>
        <v/>
      </c>
      <c r="CP168" s="1" t="str">
        <f t="shared" si="349"/>
        <v/>
      </c>
      <c r="CQ168" s="1" t="str">
        <f t="shared" si="349"/>
        <v/>
      </c>
      <c r="CR168" s="1" t="str">
        <f t="shared" si="349"/>
        <v/>
      </c>
      <c r="CS168" s="1" t="str">
        <f t="shared" si="349"/>
        <v/>
      </c>
      <c r="CT168" s="1" t="str">
        <f t="shared" si="349"/>
        <v/>
      </c>
      <c r="CU168" s="1" t="str">
        <f t="shared" si="349"/>
        <v/>
      </c>
      <c r="CV168" s="1" t="str">
        <f t="shared" si="349"/>
        <v/>
      </c>
      <c r="CW168" s="1" t="str">
        <f t="shared" si="349"/>
        <v/>
      </c>
      <c r="CX168" s="1" t="str">
        <f t="shared" ref="CX168:EC168" si="350">IF(CX$4&lt;$E$3,"",SUMIFS($F154:$FS154,$F$5:$FS$5,"&lt;="&amp;CX$5,$F$5:$FS$5,"&gt;"&amp;(CX$5-$E$3))/$E$3)</f>
        <v/>
      </c>
      <c r="CY168" s="1" t="str">
        <f t="shared" si="350"/>
        <v/>
      </c>
      <c r="CZ168" s="1" t="str">
        <f t="shared" si="350"/>
        <v/>
      </c>
      <c r="DA168" s="1">
        <f t="shared" si="350"/>
        <v>0</v>
      </c>
      <c r="DB168" s="1">
        <f t="shared" si="350"/>
        <v>0</v>
      </c>
      <c r="DC168" s="1">
        <f t="shared" si="350"/>
        <v>0</v>
      </c>
      <c r="DD168" s="1">
        <f t="shared" si="350"/>
        <v>0</v>
      </c>
      <c r="DE168" s="1">
        <f t="shared" si="350"/>
        <v>0</v>
      </c>
      <c r="DF168" s="1">
        <f t="shared" si="350"/>
        <v>0</v>
      </c>
      <c r="DG168" s="1">
        <f t="shared" si="350"/>
        <v>0</v>
      </c>
      <c r="DH168" s="1">
        <f t="shared" si="350"/>
        <v>0</v>
      </c>
      <c r="DI168" s="1">
        <f t="shared" si="350"/>
        <v>0</v>
      </c>
      <c r="DJ168" s="1">
        <f t="shared" si="350"/>
        <v>0</v>
      </c>
      <c r="DK168" s="1">
        <f t="shared" si="350"/>
        <v>0</v>
      </c>
      <c r="DL168" s="1">
        <f t="shared" si="350"/>
        <v>0</v>
      </c>
      <c r="DM168" s="1">
        <f t="shared" si="350"/>
        <v>0</v>
      </c>
      <c r="DN168" s="1">
        <f t="shared" si="350"/>
        <v>0</v>
      </c>
      <c r="DO168" s="1">
        <f t="shared" si="350"/>
        <v>0</v>
      </c>
      <c r="DP168" s="1">
        <f t="shared" si="350"/>
        <v>0</v>
      </c>
      <c r="DQ168" s="1">
        <f t="shared" si="350"/>
        <v>0</v>
      </c>
      <c r="DR168" s="1">
        <f t="shared" si="350"/>
        <v>0</v>
      </c>
      <c r="DS168" s="1">
        <f t="shared" si="350"/>
        <v>0</v>
      </c>
      <c r="DT168" s="1">
        <f t="shared" si="350"/>
        <v>0</v>
      </c>
      <c r="DU168" s="1">
        <f t="shared" si="350"/>
        <v>0</v>
      </c>
      <c r="DV168" s="1">
        <f t="shared" si="350"/>
        <v>0</v>
      </c>
      <c r="DW168" s="1">
        <f t="shared" si="350"/>
        <v>0</v>
      </c>
      <c r="DX168" s="1">
        <f t="shared" si="350"/>
        <v>0</v>
      </c>
      <c r="DY168" s="1">
        <f t="shared" si="350"/>
        <v>0</v>
      </c>
      <c r="DZ168" s="1">
        <f t="shared" si="350"/>
        <v>0</v>
      </c>
      <c r="EA168" s="1">
        <f t="shared" si="350"/>
        <v>0</v>
      </c>
      <c r="EB168" s="1">
        <f t="shared" si="350"/>
        <v>0</v>
      </c>
      <c r="EC168" s="1">
        <f t="shared" si="350"/>
        <v>0</v>
      </c>
      <c r="ED168" s="1">
        <f t="shared" ref="ED168:FI168" si="351">IF(ED$4&lt;$E$3,"",SUMIFS($F154:$FS154,$F$5:$FS$5,"&lt;="&amp;ED$5,$F$5:$FS$5,"&gt;"&amp;(ED$5-$E$3))/$E$3)</f>
        <v>0</v>
      </c>
      <c r="EE168" s="1">
        <f t="shared" si="351"/>
        <v>0</v>
      </c>
      <c r="EF168" s="1">
        <f t="shared" si="351"/>
        <v>0</v>
      </c>
      <c r="EG168" s="1">
        <f t="shared" si="351"/>
        <v>0</v>
      </c>
      <c r="EH168" s="1">
        <f t="shared" si="351"/>
        <v>0</v>
      </c>
      <c r="EI168" s="1">
        <f t="shared" si="351"/>
        <v>0</v>
      </c>
      <c r="EJ168" s="1">
        <f t="shared" si="351"/>
        <v>0</v>
      </c>
      <c r="EK168" s="1">
        <f t="shared" si="351"/>
        <v>0</v>
      </c>
      <c r="EL168" s="1">
        <f t="shared" si="351"/>
        <v>0</v>
      </c>
      <c r="EM168" s="1">
        <f t="shared" si="351"/>
        <v>0</v>
      </c>
      <c r="EN168" s="1">
        <f t="shared" si="351"/>
        <v>0</v>
      </c>
      <c r="EO168" s="1">
        <f t="shared" si="351"/>
        <v>0</v>
      </c>
      <c r="EP168" s="1">
        <f t="shared" si="351"/>
        <v>0</v>
      </c>
      <c r="EQ168" s="1">
        <f t="shared" si="351"/>
        <v>0</v>
      </c>
      <c r="ER168" s="1">
        <f t="shared" si="351"/>
        <v>0</v>
      </c>
      <c r="ES168" s="1">
        <f t="shared" si="351"/>
        <v>0</v>
      </c>
      <c r="ET168" s="1">
        <f t="shared" si="351"/>
        <v>0</v>
      </c>
      <c r="EU168" s="1">
        <f t="shared" si="351"/>
        <v>0</v>
      </c>
      <c r="EV168" s="1">
        <f t="shared" si="351"/>
        <v>0</v>
      </c>
      <c r="EW168" s="1">
        <f t="shared" si="351"/>
        <v>0</v>
      </c>
      <c r="EX168" s="1">
        <f t="shared" si="351"/>
        <v>0</v>
      </c>
      <c r="EY168" s="1">
        <f t="shared" si="351"/>
        <v>0</v>
      </c>
      <c r="EZ168" s="1">
        <f t="shared" si="351"/>
        <v>0</v>
      </c>
      <c r="FA168" s="1">
        <f t="shared" si="351"/>
        <v>0</v>
      </c>
      <c r="FB168" s="1">
        <f t="shared" si="351"/>
        <v>0</v>
      </c>
      <c r="FC168" s="1">
        <f t="shared" si="351"/>
        <v>0</v>
      </c>
      <c r="FD168" s="1">
        <f t="shared" si="351"/>
        <v>0</v>
      </c>
      <c r="FE168" s="1">
        <f t="shared" si="351"/>
        <v>0</v>
      </c>
      <c r="FF168" s="1">
        <f t="shared" si="351"/>
        <v>0</v>
      </c>
      <c r="FG168" s="1">
        <f t="shared" si="351"/>
        <v>0</v>
      </c>
      <c r="FH168" s="1">
        <f t="shared" si="351"/>
        <v>0</v>
      </c>
      <c r="FI168" s="1">
        <f t="shared" si="351"/>
        <v>0</v>
      </c>
      <c r="FJ168" s="1">
        <f t="shared" ref="FJ168:FS168" si="352">IF(FJ$4&lt;$E$3,"",SUMIFS($F154:$FS154,$F$5:$FS$5,"&lt;="&amp;FJ$5,$F$5:$FS$5,"&gt;"&amp;(FJ$5-$E$3))/$E$3)</f>
        <v>0</v>
      </c>
      <c r="FK168" s="1">
        <f t="shared" si="352"/>
        <v>0</v>
      </c>
      <c r="FL168" s="1">
        <f t="shared" si="352"/>
        <v>0</v>
      </c>
      <c r="FM168" s="1">
        <f t="shared" si="352"/>
        <v>0</v>
      </c>
      <c r="FN168" s="1">
        <f t="shared" si="352"/>
        <v>0</v>
      </c>
      <c r="FO168" s="1">
        <f t="shared" si="352"/>
        <v>0</v>
      </c>
      <c r="FP168" s="1">
        <f t="shared" si="352"/>
        <v>0</v>
      </c>
      <c r="FQ168" s="1">
        <f t="shared" si="352"/>
        <v>0</v>
      </c>
      <c r="FR168" s="1">
        <f t="shared" si="352"/>
        <v>0</v>
      </c>
      <c r="FS168" s="1">
        <f t="shared" si="352"/>
        <v>0</v>
      </c>
      <c r="FT168" s="1">
        <f>IF(FT$4&lt;$E$3,"",SUMIFS($F154:$FT154,$F$5:$FT$5,"&lt;="&amp;FT$5,$F$5:$FT$5,"&gt;"&amp;(FT$5-$E$3))/$E$3)</f>
        <v>0</v>
      </c>
      <c r="FU168" s="1" t="str">
        <f t="shared" ref="FU168" si="353">IF(FU$4&lt;$E$3,"",SUMIFS($F154:$FS154,$F$5:$FS$5,"&lt;="&amp;FU$5,$F$5:$FS$5,"&gt;"&amp;(FU$5-$E$3))/$E$3)</f>
        <v/>
      </c>
      <c r="FW168" s="132">
        <f t="shared" si="346"/>
        <v>0</v>
      </c>
      <c r="FX168" s="132">
        <f>MIN(F168:FS168)</f>
        <v>0</v>
      </c>
      <c r="FY168" s="132">
        <f>MAX(F168:FS168)</f>
        <v>0</v>
      </c>
      <c r="FZ168" s="132">
        <f>AVERAGE(F168:FS168)</f>
        <v>0</v>
      </c>
      <c r="GA168" s="132">
        <f>AVERAGE(EP168:FS168)</f>
        <v>0</v>
      </c>
    </row>
    <row r="169" spans="2:183">
      <c r="B169" s="99"/>
      <c r="D169" t="s">
        <v>34</v>
      </c>
      <c r="F169" s="1" t="str">
        <f t="shared" ref="F169:AK169" si="354">IF(F$4&lt;$E$3,"",SUMIFS($F155:$FS155,$F$5:$FS$5,"&lt;="&amp;F$5,$F$5:$FS$5,"&gt;"&amp;(F$5-$E$3))/$E$3)</f>
        <v/>
      </c>
      <c r="G169" s="1" t="str">
        <f t="shared" si="354"/>
        <v/>
      </c>
      <c r="H169" s="1" t="str">
        <f t="shared" si="354"/>
        <v/>
      </c>
      <c r="I169" s="1" t="str">
        <f t="shared" si="354"/>
        <v/>
      </c>
      <c r="J169" s="1" t="str">
        <f t="shared" si="354"/>
        <v/>
      </c>
      <c r="K169" s="1" t="str">
        <f t="shared" si="354"/>
        <v/>
      </c>
      <c r="L169" s="1" t="str">
        <f t="shared" si="354"/>
        <v/>
      </c>
      <c r="M169" s="1" t="str">
        <f t="shared" si="354"/>
        <v/>
      </c>
      <c r="N169" s="1" t="str">
        <f t="shared" si="354"/>
        <v/>
      </c>
      <c r="O169" s="1" t="str">
        <f t="shared" si="354"/>
        <v/>
      </c>
      <c r="P169" s="1" t="str">
        <f t="shared" si="354"/>
        <v/>
      </c>
      <c r="Q169" s="1" t="str">
        <f t="shared" si="354"/>
        <v/>
      </c>
      <c r="R169" s="1" t="str">
        <f t="shared" si="354"/>
        <v/>
      </c>
      <c r="S169" s="1" t="str">
        <f t="shared" si="354"/>
        <v/>
      </c>
      <c r="T169" s="1" t="str">
        <f t="shared" si="354"/>
        <v/>
      </c>
      <c r="U169" s="1" t="str">
        <f t="shared" si="354"/>
        <v/>
      </c>
      <c r="V169" s="1" t="str">
        <f t="shared" si="354"/>
        <v/>
      </c>
      <c r="W169" s="1" t="str">
        <f t="shared" si="354"/>
        <v/>
      </c>
      <c r="X169" s="1" t="str">
        <f t="shared" si="354"/>
        <v/>
      </c>
      <c r="Y169" s="1" t="str">
        <f t="shared" si="354"/>
        <v/>
      </c>
      <c r="Z169" s="1" t="str">
        <f t="shared" si="354"/>
        <v/>
      </c>
      <c r="AA169" s="1" t="str">
        <f t="shared" si="354"/>
        <v/>
      </c>
      <c r="AB169" s="1" t="str">
        <f t="shared" si="354"/>
        <v/>
      </c>
      <c r="AC169" s="1" t="str">
        <f t="shared" si="354"/>
        <v/>
      </c>
      <c r="AD169" s="1" t="str">
        <f t="shared" si="354"/>
        <v/>
      </c>
      <c r="AE169" s="1" t="str">
        <f t="shared" si="354"/>
        <v/>
      </c>
      <c r="AF169" s="1" t="str">
        <f t="shared" si="354"/>
        <v/>
      </c>
      <c r="AG169" s="1" t="str">
        <f t="shared" si="354"/>
        <v/>
      </c>
      <c r="AH169" s="1" t="str">
        <f t="shared" si="354"/>
        <v/>
      </c>
      <c r="AI169" s="1" t="str">
        <f t="shared" si="354"/>
        <v/>
      </c>
      <c r="AJ169" s="1" t="str">
        <f t="shared" si="354"/>
        <v/>
      </c>
      <c r="AK169" s="1" t="str">
        <f t="shared" si="354"/>
        <v/>
      </c>
      <c r="AL169" s="1" t="str">
        <f t="shared" ref="AL169:BQ169" si="355">IF(AL$4&lt;$E$3,"",SUMIFS($F155:$FS155,$F$5:$FS$5,"&lt;="&amp;AL$5,$F$5:$FS$5,"&gt;"&amp;(AL$5-$E$3))/$E$3)</f>
        <v/>
      </c>
      <c r="AM169" s="1" t="str">
        <f t="shared" si="355"/>
        <v/>
      </c>
      <c r="AN169" s="1" t="str">
        <f t="shared" si="355"/>
        <v/>
      </c>
      <c r="AO169" s="1" t="str">
        <f t="shared" si="355"/>
        <v/>
      </c>
      <c r="AP169" s="1" t="str">
        <f t="shared" si="355"/>
        <v/>
      </c>
      <c r="AQ169" s="1" t="str">
        <f t="shared" si="355"/>
        <v/>
      </c>
      <c r="AR169" s="1" t="str">
        <f t="shared" si="355"/>
        <v/>
      </c>
      <c r="AS169" s="1" t="str">
        <f t="shared" si="355"/>
        <v/>
      </c>
      <c r="AT169" s="1" t="str">
        <f t="shared" si="355"/>
        <v/>
      </c>
      <c r="AU169" s="1" t="str">
        <f t="shared" si="355"/>
        <v/>
      </c>
      <c r="AV169" s="1" t="str">
        <f t="shared" si="355"/>
        <v/>
      </c>
      <c r="AW169" s="1" t="str">
        <f t="shared" si="355"/>
        <v/>
      </c>
      <c r="AX169" s="1" t="str">
        <f t="shared" si="355"/>
        <v/>
      </c>
      <c r="AY169" s="1" t="str">
        <f t="shared" si="355"/>
        <v/>
      </c>
      <c r="AZ169" s="1" t="str">
        <f t="shared" si="355"/>
        <v/>
      </c>
      <c r="BA169" s="1" t="str">
        <f t="shared" si="355"/>
        <v/>
      </c>
      <c r="BB169" s="1" t="str">
        <f t="shared" si="355"/>
        <v/>
      </c>
      <c r="BC169" s="1" t="str">
        <f t="shared" si="355"/>
        <v/>
      </c>
      <c r="BD169" s="1" t="str">
        <f t="shared" si="355"/>
        <v/>
      </c>
      <c r="BE169" s="1" t="str">
        <f t="shared" si="355"/>
        <v/>
      </c>
      <c r="BF169" s="1" t="str">
        <f t="shared" si="355"/>
        <v/>
      </c>
      <c r="BG169" s="1" t="str">
        <f t="shared" si="355"/>
        <v/>
      </c>
      <c r="BH169" s="1" t="str">
        <f t="shared" si="355"/>
        <v/>
      </c>
      <c r="BI169" s="1" t="str">
        <f t="shared" si="355"/>
        <v/>
      </c>
      <c r="BJ169" s="1" t="str">
        <f t="shared" si="355"/>
        <v/>
      </c>
      <c r="BK169" s="1" t="str">
        <f t="shared" si="355"/>
        <v/>
      </c>
      <c r="BL169" s="1" t="str">
        <f t="shared" si="355"/>
        <v/>
      </c>
      <c r="BM169" s="1" t="str">
        <f t="shared" si="355"/>
        <v/>
      </c>
      <c r="BN169" s="1" t="str">
        <f t="shared" si="355"/>
        <v/>
      </c>
      <c r="BO169" s="1" t="str">
        <f t="shared" si="355"/>
        <v/>
      </c>
      <c r="BP169" s="1" t="str">
        <f t="shared" si="355"/>
        <v/>
      </c>
      <c r="BQ169" s="1" t="str">
        <f t="shared" si="355"/>
        <v/>
      </c>
      <c r="BR169" s="1" t="str">
        <f t="shared" ref="BR169:CW169" si="356">IF(BR$4&lt;$E$3,"",SUMIFS($F155:$FS155,$F$5:$FS$5,"&lt;="&amp;BR$5,$F$5:$FS$5,"&gt;"&amp;(BR$5-$E$3))/$E$3)</f>
        <v/>
      </c>
      <c r="BS169" s="1" t="str">
        <f t="shared" si="356"/>
        <v/>
      </c>
      <c r="BT169" s="1" t="str">
        <f t="shared" si="356"/>
        <v/>
      </c>
      <c r="BU169" s="1" t="str">
        <f t="shared" si="356"/>
        <v/>
      </c>
      <c r="BV169" s="1" t="str">
        <f t="shared" si="356"/>
        <v/>
      </c>
      <c r="BW169" s="1" t="str">
        <f t="shared" si="356"/>
        <v/>
      </c>
      <c r="BX169" s="1" t="str">
        <f t="shared" si="356"/>
        <v/>
      </c>
      <c r="BY169" s="1" t="str">
        <f t="shared" si="356"/>
        <v/>
      </c>
      <c r="BZ169" s="1" t="str">
        <f t="shared" si="356"/>
        <v/>
      </c>
      <c r="CA169" s="1" t="str">
        <f t="shared" si="356"/>
        <v/>
      </c>
      <c r="CB169" s="1" t="str">
        <f t="shared" si="356"/>
        <v/>
      </c>
      <c r="CC169" s="1" t="str">
        <f t="shared" si="356"/>
        <v/>
      </c>
      <c r="CD169" s="1" t="str">
        <f t="shared" si="356"/>
        <v/>
      </c>
      <c r="CE169" s="1" t="str">
        <f t="shared" si="356"/>
        <v/>
      </c>
      <c r="CF169" s="1" t="str">
        <f t="shared" si="356"/>
        <v/>
      </c>
      <c r="CG169" s="1" t="str">
        <f t="shared" si="356"/>
        <v/>
      </c>
      <c r="CH169" s="1" t="str">
        <f t="shared" si="356"/>
        <v/>
      </c>
      <c r="CI169" s="1" t="str">
        <f t="shared" si="356"/>
        <v/>
      </c>
      <c r="CJ169" s="1" t="str">
        <f t="shared" si="356"/>
        <v/>
      </c>
      <c r="CK169" s="1" t="str">
        <f t="shared" si="356"/>
        <v/>
      </c>
      <c r="CL169" s="1" t="str">
        <f t="shared" si="356"/>
        <v/>
      </c>
      <c r="CM169" s="1" t="str">
        <f t="shared" si="356"/>
        <v/>
      </c>
      <c r="CN169" s="1" t="str">
        <f t="shared" si="356"/>
        <v/>
      </c>
      <c r="CO169" s="1" t="str">
        <f t="shared" si="356"/>
        <v/>
      </c>
      <c r="CP169" s="1" t="str">
        <f t="shared" si="356"/>
        <v/>
      </c>
      <c r="CQ169" s="1" t="str">
        <f t="shared" si="356"/>
        <v/>
      </c>
      <c r="CR169" s="1" t="str">
        <f t="shared" si="356"/>
        <v/>
      </c>
      <c r="CS169" s="1" t="str">
        <f t="shared" si="356"/>
        <v/>
      </c>
      <c r="CT169" s="1" t="str">
        <f t="shared" si="356"/>
        <v/>
      </c>
      <c r="CU169" s="1" t="str">
        <f t="shared" si="356"/>
        <v/>
      </c>
      <c r="CV169" s="1" t="str">
        <f t="shared" si="356"/>
        <v/>
      </c>
      <c r="CW169" s="1" t="str">
        <f t="shared" si="356"/>
        <v/>
      </c>
      <c r="CX169" s="1" t="str">
        <f t="shared" ref="CX169:EC169" si="357">IF(CX$4&lt;$E$3,"",SUMIFS($F155:$FS155,$F$5:$FS$5,"&lt;="&amp;CX$5,$F$5:$FS$5,"&gt;"&amp;(CX$5-$E$3))/$E$3)</f>
        <v/>
      </c>
      <c r="CY169" s="1" t="str">
        <f t="shared" si="357"/>
        <v/>
      </c>
      <c r="CZ169" s="1" t="str">
        <f t="shared" si="357"/>
        <v/>
      </c>
      <c r="DA169" s="1">
        <f t="shared" si="357"/>
        <v>0</v>
      </c>
      <c r="DB169" s="1">
        <f t="shared" si="357"/>
        <v>0</v>
      </c>
      <c r="DC169" s="1">
        <f t="shared" si="357"/>
        <v>0</v>
      </c>
      <c r="DD169" s="1">
        <f t="shared" si="357"/>
        <v>0</v>
      </c>
      <c r="DE169" s="1">
        <f t="shared" si="357"/>
        <v>0</v>
      </c>
      <c r="DF169" s="1">
        <f t="shared" si="357"/>
        <v>0</v>
      </c>
      <c r="DG169" s="1">
        <f t="shared" si="357"/>
        <v>0</v>
      </c>
      <c r="DH169" s="1">
        <f t="shared" si="357"/>
        <v>0</v>
      </c>
      <c r="DI169" s="1">
        <f t="shared" si="357"/>
        <v>0</v>
      </c>
      <c r="DJ169" s="1">
        <f t="shared" si="357"/>
        <v>0</v>
      </c>
      <c r="DK169" s="1">
        <f t="shared" si="357"/>
        <v>0</v>
      </c>
      <c r="DL169" s="1">
        <f t="shared" si="357"/>
        <v>0</v>
      </c>
      <c r="DM169" s="1">
        <f t="shared" si="357"/>
        <v>0</v>
      </c>
      <c r="DN169" s="1">
        <f t="shared" si="357"/>
        <v>0</v>
      </c>
      <c r="DO169" s="1">
        <f t="shared" si="357"/>
        <v>0</v>
      </c>
      <c r="DP169" s="1">
        <f t="shared" si="357"/>
        <v>0</v>
      </c>
      <c r="DQ169" s="1">
        <f t="shared" si="357"/>
        <v>0</v>
      </c>
      <c r="DR169" s="1">
        <f t="shared" si="357"/>
        <v>0</v>
      </c>
      <c r="DS169" s="1">
        <f t="shared" si="357"/>
        <v>0</v>
      </c>
      <c r="DT169" s="1">
        <f t="shared" si="357"/>
        <v>0</v>
      </c>
      <c r="DU169" s="1">
        <f t="shared" si="357"/>
        <v>0</v>
      </c>
      <c r="DV169" s="1">
        <f t="shared" si="357"/>
        <v>0</v>
      </c>
      <c r="DW169" s="1">
        <f t="shared" si="357"/>
        <v>0</v>
      </c>
      <c r="DX169" s="1">
        <f t="shared" si="357"/>
        <v>0</v>
      </c>
      <c r="DY169" s="1">
        <f t="shared" si="357"/>
        <v>0</v>
      </c>
      <c r="DZ169" s="1">
        <f t="shared" si="357"/>
        <v>0</v>
      </c>
      <c r="EA169" s="1">
        <f t="shared" si="357"/>
        <v>0</v>
      </c>
      <c r="EB169" s="1">
        <f t="shared" si="357"/>
        <v>0</v>
      </c>
      <c r="EC169" s="1">
        <f t="shared" si="357"/>
        <v>0</v>
      </c>
      <c r="ED169" s="1">
        <f t="shared" ref="ED169:FI169" si="358">IF(ED$4&lt;$E$3,"",SUMIFS($F155:$FS155,$F$5:$FS$5,"&lt;="&amp;ED$5,$F$5:$FS$5,"&gt;"&amp;(ED$5-$E$3))/$E$3)</f>
        <v>0</v>
      </c>
      <c r="EE169" s="1">
        <f t="shared" si="358"/>
        <v>0</v>
      </c>
      <c r="EF169" s="1">
        <f t="shared" si="358"/>
        <v>0</v>
      </c>
      <c r="EG169" s="1">
        <f t="shared" si="358"/>
        <v>0</v>
      </c>
      <c r="EH169" s="1">
        <f t="shared" si="358"/>
        <v>0</v>
      </c>
      <c r="EI169" s="1">
        <f t="shared" si="358"/>
        <v>0</v>
      </c>
      <c r="EJ169" s="1">
        <f t="shared" si="358"/>
        <v>0</v>
      </c>
      <c r="EK169" s="1">
        <f t="shared" si="358"/>
        <v>0</v>
      </c>
      <c r="EL169" s="1">
        <f t="shared" si="358"/>
        <v>0</v>
      </c>
      <c r="EM169" s="1">
        <f t="shared" si="358"/>
        <v>0</v>
      </c>
      <c r="EN169" s="1">
        <f t="shared" si="358"/>
        <v>0</v>
      </c>
      <c r="EO169" s="1">
        <f t="shared" si="358"/>
        <v>0</v>
      </c>
      <c r="EP169" s="1">
        <f t="shared" si="358"/>
        <v>0</v>
      </c>
      <c r="EQ169" s="1">
        <f t="shared" si="358"/>
        <v>0</v>
      </c>
      <c r="ER169" s="1">
        <f t="shared" si="358"/>
        <v>0</v>
      </c>
      <c r="ES169" s="1">
        <f t="shared" si="358"/>
        <v>0</v>
      </c>
      <c r="ET169" s="1">
        <f t="shared" si="358"/>
        <v>0</v>
      </c>
      <c r="EU169" s="1">
        <f t="shared" si="358"/>
        <v>0</v>
      </c>
      <c r="EV169" s="1">
        <f t="shared" si="358"/>
        <v>0</v>
      </c>
      <c r="EW169" s="1">
        <f t="shared" si="358"/>
        <v>0</v>
      </c>
      <c r="EX169" s="1">
        <f t="shared" si="358"/>
        <v>0</v>
      </c>
      <c r="EY169" s="1">
        <f t="shared" si="358"/>
        <v>0</v>
      </c>
      <c r="EZ169" s="1">
        <f t="shared" si="358"/>
        <v>0</v>
      </c>
      <c r="FA169" s="1">
        <f t="shared" si="358"/>
        <v>0</v>
      </c>
      <c r="FB169" s="1">
        <f t="shared" si="358"/>
        <v>0</v>
      </c>
      <c r="FC169" s="1">
        <f t="shared" si="358"/>
        <v>0</v>
      </c>
      <c r="FD169" s="1">
        <f t="shared" si="358"/>
        <v>0</v>
      </c>
      <c r="FE169" s="1">
        <f t="shared" si="358"/>
        <v>0</v>
      </c>
      <c r="FF169" s="1">
        <f t="shared" si="358"/>
        <v>0</v>
      </c>
      <c r="FG169" s="1">
        <f t="shared" si="358"/>
        <v>0</v>
      </c>
      <c r="FH169" s="1">
        <f t="shared" si="358"/>
        <v>0</v>
      </c>
      <c r="FI169" s="1">
        <f t="shared" si="358"/>
        <v>0</v>
      </c>
      <c r="FJ169" s="1">
        <f t="shared" ref="FJ169:FS169" si="359">IF(FJ$4&lt;$E$3,"",SUMIFS($F155:$FS155,$F$5:$FS$5,"&lt;="&amp;FJ$5,$F$5:$FS$5,"&gt;"&amp;(FJ$5-$E$3))/$E$3)</f>
        <v>0</v>
      </c>
      <c r="FK169" s="1">
        <f t="shared" si="359"/>
        <v>0</v>
      </c>
      <c r="FL169" s="1">
        <f t="shared" si="359"/>
        <v>0</v>
      </c>
      <c r="FM169" s="1">
        <f t="shared" si="359"/>
        <v>0</v>
      </c>
      <c r="FN169" s="1">
        <f t="shared" si="359"/>
        <v>0</v>
      </c>
      <c r="FO169" s="1">
        <f t="shared" si="359"/>
        <v>0</v>
      </c>
      <c r="FP169" s="1">
        <f t="shared" si="359"/>
        <v>0</v>
      </c>
      <c r="FQ169" s="1">
        <f t="shared" si="359"/>
        <v>0</v>
      </c>
      <c r="FR169" s="1">
        <f t="shared" si="359"/>
        <v>0</v>
      </c>
      <c r="FS169" s="1">
        <f t="shared" si="359"/>
        <v>0</v>
      </c>
      <c r="FT169" s="1">
        <f t="shared" si="344"/>
        <v>0</v>
      </c>
      <c r="FU169" s="1" t="str">
        <f t="shared" ref="FU169" si="360">IF(FU$4&lt;$E$3,"",SUMIFS($F155:$FS155,$F$5:$FS$5,"&lt;="&amp;FU$5,$F$5:$FS$5,"&gt;"&amp;(FU$5-$E$3))/$E$3)</f>
        <v/>
      </c>
      <c r="FW169" s="132">
        <f t="shared" si="346"/>
        <v>0</v>
      </c>
      <c r="FX169" s="132">
        <f>MIN(F169:FS169)</f>
        <v>0</v>
      </c>
      <c r="FY169" s="132">
        <f>MAX(F169:FS169)</f>
        <v>0</v>
      </c>
      <c r="FZ169" s="132">
        <f>AVERAGE(F169:FS169)</f>
        <v>0</v>
      </c>
      <c r="GA169" s="132">
        <f>AVERAGE(EP169:FS169)</f>
        <v>0</v>
      </c>
    </row>
    <row r="170" spans="2:183" ht="15.75" thickBot="1">
      <c r="B170" s="136" t="s">
        <v>42</v>
      </c>
      <c r="D170" s="105" t="s">
        <v>25</v>
      </c>
      <c r="E170" s="106"/>
      <c r="F170" s="131" t="str">
        <f t="shared" ref="F170:AK170" si="361">IF(F$4&lt;$E$3,"",SUMIFS($F156:$FS156,$F$5:$FS$5,"&lt;="&amp;F$5,$F$5:$FS$5,"&gt;"&amp;(F$5-$E$3))/$E$3)</f>
        <v/>
      </c>
      <c r="G170" s="131" t="str">
        <f t="shared" si="361"/>
        <v/>
      </c>
      <c r="H170" s="131" t="str">
        <f t="shared" si="361"/>
        <v/>
      </c>
      <c r="I170" s="131" t="str">
        <f t="shared" si="361"/>
        <v/>
      </c>
      <c r="J170" s="131" t="str">
        <f t="shared" si="361"/>
        <v/>
      </c>
      <c r="K170" s="131" t="str">
        <f t="shared" si="361"/>
        <v/>
      </c>
      <c r="L170" s="131" t="str">
        <f t="shared" si="361"/>
        <v/>
      </c>
      <c r="M170" s="131" t="str">
        <f t="shared" si="361"/>
        <v/>
      </c>
      <c r="N170" s="131" t="str">
        <f t="shared" si="361"/>
        <v/>
      </c>
      <c r="O170" s="131" t="str">
        <f t="shared" si="361"/>
        <v/>
      </c>
      <c r="P170" s="131" t="str">
        <f t="shared" si="361"/>
        <v/>
      </c>
      <c r="Q170" s="131" t="str">
        <f t="shared" si="361"/>
        <v/>
      </c>
      <c r="R170" s="131" t="str">
        <f t="shared" si="361"/>
        <v/>
      </c>
      <c r="S170" s="131" t="str">
        <f t="shared" si="361"/>
        <v/>
      </c>
      <c r="T170" s="131" t="str">
        <f t="shared" si="361"/>
        <v/>
      </c>
      <c r="U170" s="131" t="str">
        <f t="shared" si="361"/>
        <v/>
      </c>
      <c r="V170" s="131" t="str">
        <f t="shared" si="361"/>
        <v/>
      </c>
      <c r="W170" s="131" t="str">
        <f t="shared" si="361"/>
        <v/>
      </c>
      <c r="X170" s="131" t="str">
        <f t="shared" si="361"/>
        <v/>
      </c>
      <c r="Y170" s="131" t="str">
        <f t="shared" si="361"/>
        <v/>
      </c>
      <c r="Z170" s="131" t="str">
        <f t="shared" si="361"/>
        <v/>
      </c>
      <c r="AA170" s="131" t="str">
        <f t="shared" si="361"/>
        <v/>
      </c>
      <c r="AB170" s="131" t="str">
        <f t="shared" si="361"/>
        <v/>
      </c>
      <c r="AC170" s="131" t="str">
        <f t="shared" si="361"/>
        <v/>
      </c>
      <c r="AD170" s="131" t="str">
        <f t="shared" si="361"/>
        <v/>
      </c>
      <c r="AE170" s="131" t="str">
        <f t="shared" si="361"/>
        <v/>
      </c>
      <c r="AF170" s="131" t="str">
        <f t="shared" si="361"/>
        <v/>
      </c>
      <c r="AG170" s="131" t="str">
        <f t="shared" si="361"/>
        <v/>
      </c>
      <c r="AH170" s="131" t="str">
        <f t="shared" si="361"/>
        <v/>
      </c>
      <c r="AI170" s="131" t="str">
        <f t="shared" si="361"/>
        <v/>
      </c>
      <c r="AJ170" s="131" t="str">
        <f t="shared" si="361"/>
        <v/>
      </c>
      <c r="AK170" s="131" t="str">
        <f t="shared" si="361"/>
        <v/>
      </c>
      <c r="AL170" s="131" t="str">
        <f t="shared" ref="AL170:BQ170" si="362">IF(AL$4&lt;$E$3,"",SUMIFS($F156:$FS156,$F$5:$FS$5,"&lt;="&amp;AL$5,$F$5:$FS$5,"&gt;"&amp;(AL$5-$E$3))/$E$3)</f>
        <v/>
      </c>
      <c r="AM170" s="131" t="str">
        <f t="shared" si="362"/>
        <v/>
      </c>
      <c r="AN170" s="131" t="str">
        <f t="shared" si="362"/>
        <v/>
      </c>
      <c r="AO170" s="131" t="str">
        <f t="shared" si="362"/>
        <v/>
      </c>
      <c r="AP170" s="131" t="str">
        <f t="shared" si="362"/>
        <v/>
      </c>
      <c r="AQ170" s="131" t="str">
        <f t="shared" si="362"/>
        <v/>
      </c>
      <c r="AR170" s="131" t="str">
        <f t="shared" si="362"/>
        <v/>
      </c>
      <c r="AS170" s="131" t="str">
        <f t="shared" si="362"/>
        <v/>
      </c>
      <c r="AT170" s="131" t="str">
        <f t="shared" si="362"/>
        <v/>
      </c>
      <c r="AU170" s="131" t="str">
        <f t="shared" si="362"/>
        <v/>
      </c>
      <c r="AV170" s="131" t="str">
        <f t="shared" si="362"/>
        <v/>
      </c>
      <c r="AW170" s="131" t="str">
        <f t="shared" si="362"/>
        <v/>
      </c>
      <c r="AX170" s="131" t="str">
        <f t="shared" si="362"/>
        <v/>
      </c>
      <c r="AY170" s="131" t="str">
        <f t="shared" si="362"/>
        <v/>
      </c>
      <c r="AZ170" s="131" t="str">
        <f t="shared" si="362"/>
        <v/>
      </c>
      <c r="BA170" s="131" t="str">
        <f t="shared" si="362"/>
        <v/>
      </c>
      <c r="BB170" s="131" t="str">
        <f t="shared" si="362"/>
        <v/>
      </c>
      <c r="BC170" s="131" t="str">
        <f t="shared" si="362"/>
        <v/>
      </c>
      <c r="BD170" s="131" t="str">
        <f t="shared" si="362"/>
        <v/>
      </c>
      <c r="BE170" s="131" t="str">
        <f t="shared" si="362"/>
        <v/>
      </c>
      <c r="BF170" s="131" t="str">
        <f t="shared" si="362"/>
        <v/>
      </c>
      <c r="BG170" s="131" t="str">
        <f t="shared" si="362"/>
        <v/>
      </c>
      <c r="BH170" s="131" t="str">
        <f t="shared" si="362"/>
        <v/>
      </c>
      <c r="BI170" s="131" t="str">
        <f t="shared" si="362"/>
        <v/>
      </c>
      <c r="BJ170" s="131" t="str">
        <f t="shared" si="362"/>
        <v/>
      </c>
      <c r="BK170" s="131" t="str">
        <f t="shared" si="362"/>
        <v/>
      </c>
      <c r="BL170" s="131" t="str">
        <f t="shared" si="362"/>
        <v/>
      </c>
      <c r="BM170" s="131" t="str">
        <f t="shared" si="362"/>
        <v/>
      </c>
      <c r="BN170" s="131" t="str">
        <f t="shared" si="362"/>
        <v/>
      </c>
      <c r="BO170" s="131" t="str">
        <f t="shared" si="362"/>
        <v/>
      </c>
      <c r="BP170" s="131" t="str">
        <f t="shared" si="362"/>
        <v/>
      </c>
      <c r="BQ170" s="131" t="str">
        <f t="shared" si="362"/>
        <v/>
      </c>
      <c r="BR170" s="131" t="str">
        <f t="shared" ref="BR170:CW170" si="363">IF(BR$4&lt;$E$3,"",SUMIFS($F156:$FS156,$F$5:$FS$5,"&lt;="&amp;BR$5,$F$5:$FS$5,"&gt;"&amp;(BR$5-$E$3))/$E$3)</f>
        <v/>
      </c>
      <c r="BS170" s="131" t="str">
        <f t="shared" si="363"/>
        <v/>
      </c>
      <c r="BT170" s="131" t="str">
        <f t="shared" si="363"/>
        <v/>
      </c>
      <c r="BU170" s="131" t="str">
        <f t="shared" si="363"/>
        <v/>
      </c>
      <c r="BV170" s="131" t="str">
        <f t="shared" si="363"/>
        <v/>
      </c>
      <c r="BW170" s="131" t="str">
        <f t="shared" si="363"/>
        <v/>
      </c>
      <c r="BX170" s="131" t="str">
        <f t="shared" si="363"/>
        <v/>
      </c>
      <c r="BY170" s="131" t="str">
        <f t="shared" si="363"/>
        <v/>
      </c>
      <c r="BZ170" s="131" t="str">
        <f t="shared" si="363"/>
        <v/>
      </c>
      <c r="CA170" s="131" t="str">
        <f t="shared" si="363"/>
        <v/>
      </c>
      <c r="CB170" s="131" t="str">
        <f t="shared" si="363"/>
        <v/>
      </c>
      <c r="CC170" s="131" t="str">
        <f t="shared" si="363"/>
        <v/>
      </c>
      <c r="CD170" s="131" t="str">
        <f t="shared" si="363"/>
        <v/>
      </c>
      <c r="CE170" s="131" t="str">
        <f t="shared" si="363"/>
        <v/>
      </c>
      <c r="CF170" s="131" t="str">
        <f t="shared" si="363"/>
        <v/>
      </c>
      <c r="CG170" s="131" t="str">
        <f t="shared" si="363"/>
        <v/>
      </c>
      <c r="CH170" s="131" t="str">
        <f t="shared" si="363"/>
        <v/>
      </c>
      <c r="CI170" s="131" t="str">
        <f t="shared" si="363"/>
        <v/>
      </c>
      <c r="CJ170" s="131" t="str">
        <f t="shared" si="363"/>
        <v/>
      </c>
      <c r="CK170" s="131" t="str">
        <f t="shared" si="363"/>
        <v/>
      </c>
      <c r="CL170" s="131" t="str">
        <f t="shared" si="363"/>
        <v/>
      </c>
      <c r="CM170" s="131" t="str">
        <f t="shared" si="363"/>
        <v/>
      </c>
      <c r="CN170" s="131" t="str">
        <f t="shared" si="363"/>
        <v/>
      </c>
      <c r="CO170" s="131" t="str">
        <f t="shared" si="363"/>
        <v/>
      </c>
      <c r="CP170" s="131" t="str">
        <f t="shared" si="363"/>
        <v/>
      </c>
      <c r="CQ170" s="131" t="str">
        <f t="shared" si="363"/>
        <v/>
      </c>
      <c r="CR170" s="131" t="str">
        <f t="shared" si="363"/>
        <v/>
      </c>
      <c r="CS170" s="131" t="str">
        <f t="shared" si="363"/>
        <v/>
      </c>
      <c r="CT170" s="131" t="str">
        <f t="shared" si="363"/>
        <v/>
      </c>
      <c r="CU170" s="131" t="str">
        <f t="shared" si="363"/>
        <v/>
      </c>
      <c r="CV170" s="131" t="str">
        <f t="shared" si="363"/>
        <v/>
      </c>
      <c r="CW170" s="131" t="str">
        <f t="shared" si="363"/>
        <v/>
      </c>
      <c r="CX170" s="131" t="str">
        <f t="shared" ref="CX170:EC170" si="364">IF(CX$4&lt;$E$3,"",SUMIFS($F156:$FS156,$F$5:$FS$5,"&lt;="&amp;CX$5,$F$5:$FS$5,"&gt;"&amp;(CX$5-$E$3))/$E$3)</f>
        <v/>
      </c>
      <c r="CY170" s="131" t="str">
        <f t="shared" si="364"/>
        <v/>
      </c>
      <c r="CZ170" s="131" t="str">
        <f t="shared" si="364"/>
        <v/>
      </c>
      <c r="DA170" s="131">
        <f t="shared" si="364"/>
        <v>0</v>
      </c>
      <c r="DB170" s="131">
        <f t="shared" si="364"/>
        <v>0</v>
      </c>
      <c r="DC170" s="131">
        <f t="shared" si="364"/>
        <v>0</v>
      </c>
      <c r="DD170" s="131">
        <f t="shared" si="364"/>
        <v>0</v>
      </c>
      <c r="DE170" s="131">
        <f t="shared" si="364"/>
        <v>0</v>
      </c>
      <c r="DF170" s="131">
        <f t="shared" si="364"/>
        <v>0</v>
      </c>
      <c r="DG170" s="131">
        <f t="shared" si="364"/>
        <v>0</v>
      </c>
      <c r="DH170" s="131">
        <f t="shared" si="364"/>
        <v>0</v>
      </c>
      <c r="DI170" s="131">
        <f t="shared" si="364"/>
        <v>0</v>
      </c>
      <c r="DJ170" s="131">
        <f t="shared" si="364"/>
        <v>0</v>
      </c>
      <c r="DK170" s="131">
        <f t="shared" si="364"/>
        <v>0</v>
      </c>
      <c r="DL170" s="131">
        <f t="shared" si="364"/>
        <v>0</v>
      </c>
      <c r="DM170" s="131">
        <f t="shared" si="364"/>
        <v>0</v>
      </c>
      <c r="DN170" s="131">
        <f t="shared" si="364"/>
        <v>0</v>
      </c>
      <c r="DO170" s="131">
        <f t="shared" si="364"/>
        <v>0</v>
      </c>
      <c r="DP170" s="131">
        <f t="shared" si="364"/>
        <v>0</v>
      </c>
      <c r="DQ170" s="131">
        <f t="shared" si="364"/>
        <v>0</v>
      </c>
      <c r="DR170" s="131">
        <f t="shared" si="364"/>
        <v>0</v>
      </c>
      <c r="DS170" s="131">
        <f t="shared" si="364"/>
        <v>0</v>
      </c>
      <c r="DT170" s="131">
        <f t="shared" si="364"/>
        <v>0</v>
      </c>
      <c r="DU170" s="131">
        <f t="shared" si="364"/>
        <v>0</v>
      </c>
      <c r="DV170" s="131">
        <f t="shared" si="364"/>
        <v>0</v>
      </c>
      <c r="DW170" s="131">
        <f t="shared" si="364"/>
        <v>0</v>
      </c>
      <c r="DX170" s="131">
        <f t="shared" si="364"/>
        <v>0</v>
      </c>
      <c r="DY170" s="131">
        <f t="shared" si="364"/>
        <v>0</v>
      </c>
      <c r="DZ170" s="131">
        <f t="shared" si="364"/>
        <v>0</v>
      </c>
      <c r="EA170" s="131">
        <f t="shared" si="364"/>
        <v>0</v>
      </c>
      <c r="EB170" s="131">
        <f t="shared" si="364"/>
        <v>0</v>
      </c>
      <c r="EC170" s="131">
        <f t="shared" si="364"/>
        <v>0</v>
      </c>
      <c r="ED170" s="131">
        <f t="shared" ref="ED170:FI170" si="365">IF(ED$4&lt;$E$3,"",SUMIFS($F156:$FS156,$F$5:$FS$5,"&lt;="&amp;ED$5,$F$5:$FS$5,"&gt;"&amp;(ED$5-$E$3))/$E$3)</f>
        <v>0</v>
      </c>
      <c r="EE170" s="131">
        <f t="shared" si="365"/>
        <v>0</v>
      </c>
      <c r="EF170" s="131">
        <f t="shared" si="365"/>
        <v>0</v>
      </c>
      <c r="EG170" s="131">
        <f t="shared" si="365"/>
        <v>0</v>
      </c>
      <c r="EH170" s="131">
        <f t="shared" si="365"/>
        <v>0</v>
      </c>
      <c r="EI170" s="131">
        <f t="shared" si="365"/>
        <v>0</v>
      </c>
      <c r="EJ170" s="131">
        <f t="shared" si="365"/>
        <v>0</v>
      </c>
      <c r="EK170" s="131">
        <f t="shared" si="365"/>
        <v>0</v>
      </c>
      <c r="EL170" s="131">
        <f t="shared" si="365"/>
        <v>0</v>
      </c>
      <c r="EM170" s="131">
        <f t="shared" si="365"/>
        <v>0</v>
      </c>
      <c r="EN170" s="131">
        <f t="shared" si="365"/>
        <v>0</v>
      </c>
      <c r="EO170" s="131">
        <f t="shared" si="365"/>
        <v>0</v>
      </c>
      <c r="EP170" s="131">
        <f t="shared" si="365"/>
        <v>0</v>
      </c>
      <c r="EQ170" s="131">
        <f t="shared" si="365"/>
        <v>0</v>
      </c>
      <c r="ER170" s="131">
        <f t="shared" si="365"/>
        <v>0</v>
      </c>
      <c r="ES170" s="131">
        <f t="shared" si="365"/>
        <v>0</v>
      </c>
      <c r="ET170" s="131">
        <f t="shared" si="365"/>
        <v>0</v>
      </c>
      <c r="EU170" s="131">
        <f t="shared" si="365"/>
        <v>0</v>
      </c>
      <c r="EV170" s="131">
        <f t="shared" si="365"/>
        <v>0</v>
      </c>
      <c r="EW170" s="131">
        <f t="shared" si="365"/>
        <v>0</v>
      </c>
      <c r="EX170" s="131">
        <f t="shared" si="365"/>
        <v>0</v>
      </c>
      <c r="EY170" s="131">
        <f t="shared" si="365"/>
        <v>0</v>
      </c>
      <c r="EZ170" s="131">
        <f t="shared" si="365"/>
        <v>0</v>
      </c>
      <c r="FA170" s="131">
        <f t="shared" si="365"/>
        <v>0</v>
      </c>
      <c r="FB170" s="131">
        <f t="shared" si="365"/>
        <v>0</v>
      </c>
      <c r="FC170" s="131">
        <f t="shared" si="365"/>
        <v>0</v>
      </c>
      <c r="FD170" s="131">
        <f t="shared" si="365"/>
        <v>0</v>
      </c>
      <c r="FE170" s="131">
        <f t="shared" si="365"/>
        <v>0</v>
      </c>
      <c r="FF170" s="131">
        <f t="shared" si="365"/>
        <v>0</v>
      </c>
      <c r="FG170" s="131">
        <f t="shared" si="365"/>
        <v>0</v>
      </c>
      <c r="FH170" s="131">
        <f t="shared" si="365"/>
        <v>0</v>
      </c>
      <c r="FI170" s="131">
        <f t="shared" si="365"/>
        <v>0</v>
      </c>
      <c r="FJ170" s="131">
        <f t="shared" ref="FJ170:FS170" si="366">IF(FJ$4&lt;$E$3,"",SUMIFS($F156:$FS156,$F$5:$FS$5,"&lt;="&amp;FJ$5,$F$5:$FS$5,"&gt;"&amp;(FJ$5-$E$3))/$E$3)</f>
        <v>0</v>
      </c>
      <c r="FK170" s="131">
        <f t="shared" si="366"/>
        <v>0</v>
      </c>
      <c r="FL170" s="131">
        <f t="shared" si="366"/>
        <v>0</v>
      </c>
      <c r="FM170" s="131">
        <f t="shared" si="366"/>
        <v>0</v>
      </c>
      <c r="FN170" s="131">
        <f t="shared" si="366"/>
        <v>0</v>
      </c>
      <c r="FO170" s="131">
        <f t="shared" si="366"/>
        <v>0</v>
      </c>
      <c r="FP170" s="131">
        <f t="shared" si="366"/>
        <v>0</v>
      </c>
      <c r="FQ170" s="131">
        <f t="shared" si="366"/>
        <v>0</v>
      </c>
      <c r="FR170" s="131">
        <f t="shared" si="366"/>
        <v>0</v>
      </c>
      <c r="FS170" s="131">
        <f t="shared" si="366"/>
        <v>0</v>
      </c>
      <c r="FT170" s="131">
        <f t="shared" si="344"/>
        <v>0</v>
      </c>
      <c r="FU170" s="131" t="str">
        <f t="shared" ref="FU170" si="367">IF(FU$4&lt;$E$3,"",SUMIFS($F156:$FS156,$F$5:$FS$5,"&lt;="&amp;FU$5,$F$5:$FS$5,"&gt;"&amp;(FU$5-$E$3))/$E$3)</f>
        <v/>
      </c>
      <c r="FW170" s="133">
        <f t="shared" si="346"/>
        <v>0</v>
      </c>
      <c r="FX170" s="133">
        <f>MIN(F170:FS170)</f>
        <v>0</v>
      </c>
      <c r="FY170" s="133">
        <f>MAX(F170:FS170)</f>
        <v>0</v>
      </c>
      <c r="FZ170" s="133">
        <f>AVERAGE(F170:FS170)</f>
        <v>0</v>
      </c>
      <c r="GA170" s="133">
        <f>AVERAGE(EP170:FS170)</f>
        <v>0</v>
      </c>
    </row>
    <row r="171" spans="2:183" ht="15.75" thickTop="1"/>
    <row r="172" spans="2:183">
      <c r="B172" s="139" t="s">
        <v>42</v>
      </c>
      <c r="D172" s="137" t="s">
        <v>66</v>
      </c>
      <c r="E172" s="138">
        <v>200</v>
      </c>
      <c r="F172" s="138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9" t="s">
        <v>42</v>
      </c>
      <c r="GA172" s="139" t="s">
        <v>42</v>
      </c>
    </row>
    <row r="173" spans="2:183">
      <c r="B173" s="139"/>
    </row>
    <row r="174" spans="2:183">
      <c r="B174" s="139"/>
      <c r="D174" s="98" t="s">
        <v>44</v>
      </c>
    </row>
    <row r="175" spans="2:183">
      <c r="B175" s="139"/>
      <c r="D175" s="27" t="s">
        <v>28</v>
      </c>
      <c r="E175" s="161">
        <v>5</v>
      </c>
      <c r="F175">
        <f t="shared" ref="F175:AK175" si="368">F109+F142</f>
        <v>0</v>
      </c>
      <c r="G175">
        <f t="shared" si="368"/>
        <v>0</v>
      </c>
      <c r="H175">
        <f t="shared" si="368"/>
        <v>0</v>
      </c>
      <c r="I175">
        <f t="shared" si="368"/>
        <v>0</v>
      </c>
      <c r="J175">
        <f t="shared" si="368"/>
        <v>0</v>
      </c>
      <c r="K175">
        <f t="shared" si="368"/>
        <v>0</v>
      </c>
      <c r="L175">
        <f t="shared" si="368"/>
        <v>0</v>
      </c>
      <c r="M175">
        <f t="shared" si="368"/>
        <v>0</v>
      </c>
      <c r="N175">
        <f t="shared" si="368"/>
        <v>0</v>
      </c>
      <c r="O175">
        <f t="shared" si="368"/>
        <v>0</v>
      </c>
      <c r="P175">
        <f t="shared" si="368"/>
        <v>0</v>
      </c>
      <c r="Q175">
        <f t="shared" si="368"/>
        <v>0</v>
      </c>
      <c r="R175">
        <f t="shared" si="368"/>
        <v>0</v>
      </c>
      <c r="S175">
        <f t="shared" si="368"/>
        <v>0</v>
      </c>
      <c r="T175">
        <f t="shared" si="368"/>
        <v>0</v>
      </c>
      <c r="U175">
        <f t="shared" si="368"/>
        <v>0</v>
      </c>
      <c r="V175">
        <f t="shared" si="368"/>
        <v>0</v>
      </c>
      <c r="W175">
        <f t="shared" si="368"/>
        <v>0</v>
      </c>
      <c r="X175">
        <f t="shared" si="368"/>
        <v>0</v>
      </c>
      <c r="Y175">
        <f t="shared" si="368"/>
        <v>0</v>
      </c>
      <c r="Z175">
        <f t="shared" si="368"/>
        <v>0</v>
      </c>
      <c r="AA175">
        <f t="shared" si="368"/>
        <v>0</v>
      </c>
      <c r="AB175">
        <f t="shared" si="368"/>
        <v>0</v>
      </c>
      <c r="AC175">
        <f t="shared" si="368"/>
        <v>0</v>
      </c>
      <c r="AD175">
        <f t="shared" si="368"/>
        <v>0</v>
      </c>
      <c r="AE175">
        <f t="shared" si="368"/>
        <v>0</v>
      </c>
      <c r="AF175">
        <f t="shared" si="368"/>
        <v>0</v>
      </c>
      <c r="AG175">
        <f t="shared" si="368"/>
        <v>0</v>
      </c>
      <c r="AH175">
        <f t="shared" si="368"/>
        <v>0</v>
      </c>
      <c r="AI175">
        <f t="shared" si="368"/>
        <v>0</v>
      </c>
      <c r="AJ175">
        <f t="shared" si="368"/>
        <v>0</v>
      </c>
      <c r="AK175">
        <f t="shared" si="368"/>
        <v>0</v>
      </c>
      <c r="AL175">
        <f t="shared" ref="AL175:BQ175" si="369">AL109+AL142</f>
        <v>0</v>
      </c>
      <c r="AM175">
        <f t="shared" si="369"/>
        <v>0</v>
      </c>
      <c r="AN175">
        <f t="shared" si="369"/>
        <v>0</v>
      </c>
      <c r="AO175">
        <f t="shared" si="369"/>
        <v>0</v>
      </c>
      <c r="AP175">
        <f t="shared" si="369"/>
        <v>0</v>
      </c>
      <c r="AQ175">
        <f t="shared" si="369"/>
        <v>0</v>
      </c>
      <c r="AR175">
        <f t="shared" si="369"/>
        <v>0</v>
      </c>
      <c r="AS175">
        <f t="shared" si="369"/>
        <v>0</v>
      </c>
      <c r="AT175">
        <f t="shared" si="369"/>
        <v>0</v>
      </c>
      <c r="AU175">
        <f t="shared" si="369"/>
        <v>0</v>
      </c>
      <c r="AV175">
        <f t="shared" si="369"/>
        <v>0</v>
      </c>
      <c r="AW175">
        <f t="shared" si="369"/>
        <v>0</v>
      </c>
      <c r="AX175">
        <f t="shared" si="369"/>
        <v>0</v>
      </c>
      <c r="AY175">
        <f t="shared" si="369"/>
        <v>0</v>
      </c>
      <c r="AZ175">
        <f t="shared" si="369"/>
        <v>0</v>
      </c>
      <c r="BA175">
        <f t="shared" si="369"/>
        <v>0</v>
      </c>
      <c r="BB175">
        <f t="shared" si="369"/>
        <v>0</v>
      </c>
      <c r="BC175">
        <f t="shared" si="369"/>
        <v>0</v>
      </c>
      <c r="BD175">
        <f t="shared" si="369"/>
        <v>0</v>
      </c>
      <c r="BE175">
        <f t="shared" si="369"/>
        <v>0</v>
      </c>
      <c r="BF175">
        <f t="shared" si="369"/>
        <v>0</v>
      </c>
      <c r="BG175">
        <f t="shared" si="369"/>
        <v>0</v>
      </c>
      <c r="BH175">
        <f t="shared" si="369"/>
        <v>0</v>
      </c>
      <c r="BI175">
        <f t="shared" si="369"/>
        <v>0</v>
      </c>
      <c r="BJ175">
        <f t="shared" si="369"/>
        <v>0</v>
      </c>
      <c r="BK175">
        <f t="shared" si="369"/>
        <v>0</v>
      </c>
      <c r="BL175">
        <f t="shared" si="369"/>
        <v>0</v>
      </c>
      <c r="BM175">
        <f t="shared" si="369"/>
        <v>0</v>
      </c>
      <c r="BN175">
        <f t="shared" si="369"/>
        <v>0</v>
      </c>
      <c r="BO175">
        <f t="shared" si="369"/>
        <v>0</v>
      </c>
      <c r="BP175">
        <f t="shared" si="369"/>
        <v>0</v>
      </c>
      <c r="BQ175">
        <f t="shared" si="369"/>
        <v>0</v>
      </c>
      <c r="BR175">
        <f t="shared" ref="BR175:CW175" si="370">BR109+BR142</f>
        <v>0</v>
      </c>
      <c r="BS175">
        <f t="shared" si="370"/>
        <v>0</v>
      </c>
      <c r="BT175">
        <f t="shared" si="370"/>
        <v>0</v>
      </c>
      <c r="BU175">
        <f t="shared" si="370"/>
        <v>0</v>
      </c>
      <c r="BV175">
        <f t="shared" si="370"/>
        <v>0</v>
      </c>
      <c r="BW175">
        <f t="shared" si="370"/>
        <v>0</v>
      </c>
      <c r="BX175">
        <f t="shared" si="370"/>
        <v>0</v>
      </c>
      <c r="BY175">
        <f t="shared" si="370"/>
        <v>0</v>
      </c>
      <c r="BZ175">
        <f t="shared" si="370"/>
        <v>0</v>
      </c>
      <c r="CA175">
        <f t="shared" si="370"/>
        <v>0</v>
      </c>
      <c r="CB175">
        <f t="shared" si="370"/>
        <v>0</v>
      </c>
      <c r="CC175">
        <f t="shared" si="370"/>
        <v>0</v>
      </c>
      <c r="CD175">
        <f t="shared" si="370"/>
        <v>0</v>
      </c>
      <c r="CE175">
        <f t="shared" si="370"/>
        <v>0</v>
      </c>
      <c r="CF175">
        <f t="shared" si="370"/>
        <v>0</v>
      </c>
      <c r="CG175">
        <f t="shared" si="370"/>
        <v>0</v>
      </c>
      <c r="CH175">
        <f t="shared" si="370"/>
        <v>0</v>
      </c>
      <c r="CI175">
        <f t="shared" si="370"/>
        <v>0</v>
      </c>
      <c r="CJ175">
        <f t="shared" si="370"/>
        <v>0</v>
      </c>
      <c r="CK175">
        <f t="shared" si="370"/>
        <v>0</v>
      </c>
      <c r="CL175">
        <f t="shared" si="370"/>
        <v>0</v>
      </c>
      <c r="CM175">
        <f t="shared" si="370"/>
        <v>0</v>
      </c>
      <c r="CN175">
        <f t="shared" si="370"/>
        <v>0</v>
      </c>
      <c r="CO175">
        <f t="shared" si="370"/>
        <v>0</v>
      </c>
      <c r="CP175">
        <f t="shared" si="370"/>
        <v>0</v>
      </c>
      <c r="CQ175">
        <f t="shared" si="370"/>
        <v>0</v>
      </c>
      <c r="CR175">
        <f t="shared" si="370"/>
        <v>0</v>
      </c>
      <c r="CS175">
        <f t="shared" si="370"/>
        <v>0</v>
      </c>
      <c r="CT175">
        <f t="shared" si="370"/>
        <v>0</v>
      </c>
      <c r="CU175">
        <f t="shared" si="370"/>
        <v>0</v>
      </c>
      <c r="CV175">
        <f t="shared" si="370"/>
        <v>0</v>
      </c>
      <c r="CW175">
        <f t="shared" si="370"/>
        <v>0</v>
      </c>
      <c r="CX175">
        <f t="shared" ref="CX175:EC175" si="371">CX109+CX142</f>
        <v>0</v>
      </c>
      <c r="CY175">
        <f t="shared" si="371"/>
        <v>0</v>
      </c>
      <c r="CZ175">
        <f t="shared" si="371"/>
        <v>0</v>
      </c>
      <c r="DA175">
        <f t="shared" si="371"/>
        <v>0</v>
      </c>
      <c r="DB175">
        <f t="shared" si="371"/>
        <v>0</v>
      </c>
      <c r="DC175">
        <f t="shared" si="371"/>
        <v>0</v>
      </c>
      <c r="DD175">
        <f t="shared" si="371"/>
        <v>0</v>
      </c>
      <c r="DE175">
        <f t="shared" si="371"/>
        <v>0</v>
      </c>
      <c r="DF175">
        <f t="shared" si="371"/>
        <v>0</v>
      </c>
      <c r="DG175">
        <f t="shared" si="371"/>
        <v>0</v>
      </c>
      <c r="DH175">
        <f t="shared" si="371"/>
        <v>0</v>
      </c>
      <c r="DI175">
        <f t="shared" si="371"/>
        <v>0</v>
      </c>
      <c r="DJ175">
        <f t="shared" si="371"/>
        <v>0</v>
      </c>
      <c r="DK175">
        <f t="shared" si="371"/>
        <v>0</v>
      </c>
      <c r="DL175">
        <f t="shared" si="371"/>
        <v>0</v>
      </c>
      <c r="DM175">
        <f t="shared" si="371"/>
        <v>0</v>
      </c>
      <c r="DN175">
        <f t="shared" si="371"/>
        <v>0</v>
      </c>
      <c r="DO175">
        <f t="shared" si="371"/>
        <v>0</v>
      </c>
      <c r="DP175">
        <f t="shared" si="371"/>
        <v>0</v>
      </c>
      <c r="DQ175">
        <f t="shared" si="371"/>
        <v>0</v>
      </c>
      <c r="DR175">
        <f t="shared" si="371"/>
        <v>0</v>
      </c>
      <c r="DS175">
        <f t="shared" si="371"/>
        <v>0</v>
      </c>
      <c r="DT175">
        <f t="shared" si="371"/>
        <v>0</v>
      </c>
      <c r="DU175">
        <f t="shared" si="371"/>
        <v>0</v>
      </c>
      <c r="DV175">
        <f t="shared" si="371"/>
        <v>0</v>
      </c>
      <c r="DW175">
        <f t="shared" si="371"/>
        <v>0</v>
      </c>
      <c r="DX175">
        <f t="shared" si="371"/>
        <v>0</v>
      </c>
      <c r="DY175">
        <f t="shared" si="371"/>
        <v>0</v>
      </c>
      <c r="DZ175">
        <f t="shared" si="371"/>
        <v>0</v>
      </c>
      <c r="EA175">
        <f t="shared" si="371"/>
        <v>0</v>
      </c>
      <c r="EB175">
        <f t="shared" si="371"/>
        <v>0</v>
      </c>
      <c r="EC175">
        <f t="shared" si="371"/>
        <v>0</v>
      </c>
      <c r="ED175">
        <f t="shared" ref="ED175:FI175" si="372">ED109+ED142</f>
        <v>0</v>
      </c>
      <c r="EE175">
        <f t="shared" si="372"/>
        <v>0</v>
      </c>
      <c r="EF175">
        <f t="shared" si="372"/>
        <v>0</v>
      </c>
      <c r="EG175">
        <f t="shared" si="372"/>
        <v>0</v>
      </c>
      <c r="EH175">
        <f t="shared" si="372"/>
        <v>0</v>
      </c>
      <c r="EI175">
        <f t="shared" si="372"/>
        <v>0</v>
      </c>
      <c r="EJ175">
        <f t="shared" si="372"/>
        <v>0</v>
      </c>
      <c r="EK175">
        <f t="shared" si="372"/>
        <v>0</v>
      </c>
      <c r="EL175">
        <f t="shared" si="372"/>
        <v>0</v>
      </c>
      <c r="EM175">
        <f t="shared" si="372"/>
        <v>0</v>
      </c>
      <c r="EN175">
        <f t="shared" si="372"/>
        <v>0</v>
      </c>
      <c r="EO175">
        <f t="shared" si="372"/>
        <v>0</v>
      </c>
      <c r="EP175">
        <f t="shared" si="372"/>
        <v>0</v>
      </c>
      <c r="EQ175">
        <f t="shared" si="372"/>
        <v>0</v>
      </c>
      <c r="ER175">
        <f t="shared" si="372"/>
        <v>0</v>
      </c>
      <c r="ES175">
        <f t="shared" si="372"/>
        <v>0</v>
      </c>
      <c r="ET175">
        <f t="shared" si="372"/>
        <v>0</v>
      </c>
      <c r="EU175">
        <f t="shared" si="372"/>
        <v>0</v>
      </c>
      <c r="EV175">
        <f t="shared" si="372"/>
        <v>0</v>
      </c>
      <c r="EW175">
        <f t="shared" si="372"/>
        <v>0</v>
      </c>
      <c r="EX175">
        <f t="shared" si="372"/>
        <v>0</v>
      </c>
      <c r="EY175">
        <f t="shared" si="372"/>
        <v>0</v>
      </c>
      <c r="EZ175">
        <f t="shared" si="372"/>
        <v>0</v>
      </c>
      <c r="FA175">
        <f t="shared" si="372"/>
        <v>0</v>
      </c>
      <c r="FB175">
        <f t="shared" si="372"/>
        <v>0</v>
      </c>
      <c r="FC175">
        <f t="shared" si="372"/>
        <v>0</v>
      </c>
      <c r="FD175">
        <f t="shared" si="372"/>
        <v>0</v>
      </c>
      <c r="FE175">
        <f t="shared" si="372"/>
        <v>0</v>
      </c>
      <c r="FF175">
        <f t="shared" si="372"/>
        <v>0</v>
      </c>
      <c r="FG175">
        <f t="shared" si="372"/>
        <v>0</v>
      </c>
      <c r="FH175">
        <f t="shared" si="372"/>
        <v>0</v>
      </c>
      <c r="FI175">
        <f t="shared" si="372"/>
        <v>0</v>
      </c>
      <c r="FJ175">
        <f t="shared" ref="FJ175:FT175" si="373">FJ109+FJ142</f>
        <v>0</v>
      </c>
      <c r="FK175">
        <f t="shared" si="373"/>
        <v>0</v>
      </c>
      <c r="FL175">
        <f t="shared" si="373"/>
        <v>0</v>
      </c>
      <c r="FM175">
        <f t="shared" si="373"/>
        <v>0</v>
      </c>
      <c r="FN175">
        <f t="shared" si="373"/>
        <v>0</v>
      </c>
      <c r="FO175">
        <f t="shared" si="373"/>
        <v>0</v>
      </c>
      <c r="FP175">
        <f t="shared" si="373"/>
        <v>0</v>
      </c>
      <c r="FQ175">
        <f t="shared" si="373"/>
        <v>0</v>
      </c>
      <c r="FR175">
        <f t="shared" si="373"/>
        <v>0</v>
      </c>
      <c r="FS175">
        <f t="shared" si="373"/>
        <v>0</v>
      </c>
      <c r="FT175">
        <f t="shared" si="373"/>
        <v>0</v>
      </c>
      <c r="FV175">
        <f>SUM(F175:FT175)</f>
        <v>0</v>
      </c>
    </row>
    <row r="176" spans="2:183">
      <c r="B176" s="139"/>
      <c r="D176" s="27" t="s">
        <v>29</v>
      </c>
      <c r="E176" s="161">
        <v>4</v>
      </c>
      <c r="F176">
        <f t="shared" ref="F176:AK176" si="374">F110+F143</f>
        <v>0</v>
      </c>
      <c r="G176">
        <f t="shared" si="374"/>
        <v>0</v>
      </c>
      <c r="H176">
        <f t="shared" si="374"/>
        <v>0</v>
      </c>
      <c r="I176">
        <f t="shared" si="374"/>
        <v>0</v>
      </c>
      <c r="J176">
        <f t="shared" si="374"/>
        <v>0</v>
      </c>
      <c r="K176">
        <f t="shared" si="374"/>
        <v>0</v>
      </c>
      <c r="L176">
        <f t="shared" si="374"/>
        <v>0</v>
      </c>
      <c r="M176">
        <f t="shared" si="374"/>
        <v>0</v>
      </c>
      <c r="N176">
        <f t="shared" si="374"/>
        <v>0</v>
      </c>
      <c r="O176">
        <f t="shared" si="374"/>
        <v>0</v>
      </c>
      <c r="P176">
        <f t="shared" si="374"/>
        <v>0</v>
      </c>
      <c r="Q176">
        <f t="shared" si="374"/>
        <v>0</v>
      </c>
      <c r="R176">
        <f t="shared" si="374"/>
        <v>0</v>
      </c>
      <c r="S176">
        <f t="shared" si="374"/>
        <v>0</v>
      </c>
      <c r="T176">
        <f t="shared" si="374"/>
        <v>0</v>
      </c>
      <c r="U176">
        <f t="shared" si="374"/>
        <v>0</v>
      </c>
      <c r="V176">
        <f t="shared" si="374"/>
        <v>0</v>
      </c>
      <c r="W176">
        <f t="shared" si="374"/>
        <v>0</v>
      </c>
      <c r="X176">
        <f t="shared" si="374"/>
        <v>0</v>
      </c>
      <c r="Y176">
        <f t="shared" si="374"/>
        <v>0</v>
      </c>
      <c r="Z176">
        <f t="shared" si="374"/>
        <v>0</v>
      </c>
      <c r="AA176">
        <f t="shared" si="374"/>
        <v>0</v>
      </c>
      <c r="AB176">
        <f t="shared" si="374"/>
        <v>0</v>
      </c>
      <c r="AC176">
        <f t="shared" si="374"/>
        <v>0</v>
      </c>
      <c r="AD176">
        <f t="shared" si="374"/>
        <v>0</v>
      </c>
      <c r="AE176">
        <f t="shared" si="374"/>
        <v>0</v>
      </c>
      <c r="AF176">
        <f t="shared" si="374"/>
        <v>0</v>
      </c>
      <c r="AG176">
        <f t="shared" si="374"/>
        <v>0</v>
      </c>
      <c r="AH176">
        <f t="shared" si="374"/>
        <v>0</v>
      </c>
      <c r="AI176">
        <f t="shared" si="374"/>
        <v>0</v>
      </c>
      <c r="AJ176">
        <f t="shared" si="374"/>
        <v>0</v>
      </c>
      <c r="AK176">
        <f t="shared" si="374"/>
        <v>0</v>
      </c>
      <c r="AL176">
        <f t="shared" ref="AL176:BQ176" si="375">AL110+AL143</f>
        <v>0</v>
      </c>
      <c r="AM176">
        <f t="shared" si="375"/>
        <v>0</v>
      </c>
      <c r="AN176">
        <f t="shared" si="375"/>
        <v>0</v>
      </c>
      <c r="AO176">
        <f t="shared" si="375"/>
        <v>0</v>
      </c>
      <c r="AP176">
        <f t="shared" si="375"/>
        <v>0</v>
      </c>
      <c r="AQ176">
        <f t="shared" si="375"/>
        <v>0</v>
      </c>
      <c r="AR176">
        <f t="shared" si="375"/>
        <v>0</v>
      </c>
      <c r="AS176">
        <f t="shared" si="375"/>
        <v>0</v>
      </c>
      <c r="AT176">
        <f t="shared" si="375"/>
        <v>0</v>
      </c>
      <c r="AU176">
        <f t="shared" si="375"/>
        <v>0</v>
      </c>
      <c r="AV176">
        <f t="shared" si="375"/>
        <v>0</v>
      </c>
      <c r="AW176">
        <f t="shared" si="375"/>
        <v>0</v>
      </c>
      <c r="AX176">
        <f t="shared" si="375"/>
        <v>0</v>
      </c>
      <c r="AY176">
        <f t="shared" si="375"/>
        <v>0</v>
      </c>
      <c r="AZ176">
        <f t="shared" si="375"/>
        <v>0</v>
      </c>
      <c r="BA176">
        <f t="shared" si="375"/>
        <v>0</v>
      </c>
      <c r="BB176">
        <f t="shared" si="375"/>
        <v>0</v>
      </c>
      <c r="BC176">
        <f t="shared" si="375"/>
        <v>0</v>
      </c>
      <c r="BD176">
        <f t="shared" si="375"/>
        <v>0</v>
      </c>
      <c r="BE176">
        <f t="shared" si="375"/>
        <v>0</v>
      </c>
      <c r="BF176">
        <f t="shared" si="375"/>
        <v>0</v>
      </c>
      <c r="BG176">
        <f t="shared" si="375"/>
        <v>0</v>
      </c>
      <c r="BH176">
        <f t="shared" si="375"/>
        <v>0</v>
      </c>
      <c r="BI176">
        <f t="shared" si="375"/>
        <v>0</v>
      </c>
      <c r="BJ176">
        <f t="shared" si="375"/>
        <v>0</v>
      </c>
      <c r="BK176">
        <f t="shared" si="375"/>
        <v>0</v>
      </c>
      <c r="BL176">
        <f t="shared" si="375"/>
        <v>0</v>
      </c>
      <c r="BM176">
        <f t="shared" si="375"/>
        <v>0</v>
      </c>
      <c r="BN176">
        <f t="shared" si="375"/>
        <v>0</v>
      </c>
      <c r="BO176">
        <f t="shared" si="375"/>
        <v>0</v>
      </c>
      <c r="BP176">
        <f t="shared" si="375"/>
        <v>0</v>
      </c>
      <c r="BQ176">
        <f t="shared" si="375"/>
        <v>0</v>
      </c>
      <c r="BR176">
        <f t="shared" ref="BR176:CW176" si="376">BR110+BR143</f>
        <v>0</v>
      </c>
      <c r="BS176">
        <f t="shared" si="376"/>
        <v>0</v>
      </c>
      <c r="BT176">
        <f t="shared" si="376"/>
        <v>0</v>
      </c>
      <c r="BU176">
        <f t="shared" si="376"/>
        <v>0</v>
      </c>
      <c r="BV176">
        <f t="shared" si="376"/>
        <v>0</v>
      </c>
      <c r="BW176">
        <f t="shared" si="376"/>
        <v>0</v>
      </c>
      <c r="BX176">
        <f t="shared" si="376"/>
        <v>0</v>
      </c>
      <c r="BY176">
        <f t="shared" si="376"/>
        <v>0</v>
      </c>
      <c r="BZ176">
        <f t="shared" si="376"/>
        <v>0</v>
      </c>
      <c r="CA176">
        <f t="shared" si="376"/>
        <v>0</v>
      </c>
      <c r="CB176">
        <f t="shared" si="376"/>
        <v>0</v>
      </c>
      <c r="CC176">
        <f t="shared" si="376"/>
        <v>0</v>
      </c>
      <c r="CD176">
        <f t="shared" si="376"/>
        <v>0</v>
      </c>
      <c r="CE176">
        <f t="shared" si="376"/>
        <v>0</v>
      </c>
      <c r="CF176">
        <f t="shared" si="376"/>
        <v>0</v>
      </c>
      <c r="CG176">
        <f t="shared" si="376"/>
        <v>0</v>
      </c>
      <c r="CH176">
        <f t="shared" si="376"/>
        <v>0</v>
      </c>
      <c r="CI176">
        <f t="shared" si="376"/>
        <v>0</v>
      </c>
      <c r="CJ176">
        <f t="shared" si="376"/>
        <v>0</v>
      </c>
      <c r="CK176">
        <f t="shared" si="376"/>
        <v>0</v>
      </c>
      <c r="CL176">
        <f t="shared" si="376"/>
        <v>0</v>
      </c>
      <c r="CM176">
        <f t="shared" si="376"/>
        <v>0</v>
      </c>
      <c r="CN176">
        <f t="shared" si="376"/>
        <v>0</v>
      </c>
      <c r="CO176">
        <f t="shared" si="376"/>
        <v>0</v>
      </c>
      <c r="CP176">
        <f t="shared" si="376"/>
        <v>0</v>
      </c>
      <c r="CQ176">
        <f t="shared" si="376"/>
        <v>0</v>
      </c>
      <c r="CR176">
        <f t="shared" si="376"/>
        <v>0</v>
      </c>
      <c r="CS176">
        <f t="shared" si="376"/>
        <v>0</v>
      </c>
      <c r="CT176">
        <f t="shared" si="376"/>
        <v>0</v>
      </c>
      <c r="CU176">
        <f t="shared" si="376"/>
        <v>0</v>
      </c>
      <c r="CV176">
        <f t="shared" si="376"/>
        <v>0</v>
      </c>
      <c r="CW176">
        <f t="shared" si="376"/>
        <v>0</v>
      </c>
      <c r="CX176">
        <f t="shared" ref="CX176:EC176" si="377">CX110+CX143</f>
        <v>0</v>
      </c>
      <c r="CY176">
        <f t="shared" si="377"/>
        <v>0</v>
      </c>
      <c r="CZ176">
        <f t="shared" si="377"/>
        <v>0</v>
      </c>
      <c r="DA176">
        <f t="shared" si="377"/>
        <v>0</v>
      </c>
      <c r="DB176">
        <f t="shared" si="377"/>
        <v>0</v>
      </c>
      <c r="DC176">
        <f t="shared" si="377"/>
        <v>0</v>
      </c>
      <c r="DD176">
        <f t="shared" si="377"/>
        <v>0</v>
      </c>
      <c r="DE176">
        <f t="shared" si="377"/>
        <v>0</v>
      </c>
      <c r="DF176">
        <f t="shared" si="377"/>
        <v>0</v>
      </c>
      <c r="DG176">
        <f t="shared" si="377"/>
        <v>0</v>
      </c>
      <c r="DH176">
        <f t="shared" si="377"/>
        <v>0</v>
      </c>
      <c r="DI176">
        <f t="shared" si="377"/>
        <v>0</v>
      </c>
      <c r="DJ176">
        <f t="shared" si="377"/>
        <v>0</v>
      </c>
      <c r="DK176">
        <f t="shared" si="377"/>
        <v>0</v>
      </c>
      <c r="DL176">
        <f t="shared" si="377"/>
        <v>0</v>
      </c>
      <c r="DM176">
        <f t="shared" si="377"/>
        <v>0</v>
      </c>
      <c r="DN176">
        <f t="shared" si="377"/>
        <v>0</v>
      </c>
      <c r="DO176">
        <f t="shared" si="377"/>
        <v>0</v>
      </c>
      <c r="DP176">
        <f t="shared" si="377"/>
        <v>0</v>
      </c>
      <c r="DQ176">
        <f t="shared" si="377"/>
        <v>0</v>
      </c>
      <c r="DR176">
        <f t="shared" si="377"/>
        <v>0</v>
      </c>
      <c r="DS176">
        <f t="shared" si="377"/>
        <v>0</v>
      </c>
      <c r="DT176">
        <f t="shared" si="377"/>
        <v>0</v>
      </c>
      <c r="DU176">
        <f t="shared" si="377"/>
        <v>0</v>
      </c>
      <c r="DV176">
        <f t="shared" si="377"/>
        <v>0</v>
      </c>
      <c r="DW176">
        <f t="shared" si="377"/>
        <v>0</v>
      </c>
      <c r="DX176">
        <f t="shared" si="377"/>
        <v>0</v>
      </c>
      <c r="DY176">
        <f t="shared" si="377"/>
        <v>0</v>
      </c>
      <c r="DZ176">
        <f t="shared" si="377"/>
        <v>0</v>
      </c>
      <c r="EA176">
        <f t="shared" si="377"/>
        <v>0</v>
      </c>
      <c r="EB176">
        <f t="shared" si="377"/>
        <v>0</v>
      </c>
      <c r="EC176">
        <f t="shared" si="377"/>
        <v>0</v>
      </c>
      <c r="ED176">
        <f t="shared" ref="ED176:FI176" si="378">ED110+ED143</f>
        <v>0</v>
      </c>
      <c r="EE176">
        <f t="shared" si="378"/>
        <v>0</v>
      </c>
      <c r="EF176">
        <f t="shared" si="378"/>
        <v>0</v>
      </c>
      <c r="EG176">
        <f t="shared" si="378"/>
        <v>0</v>
      </c>
      <c r="EH176">
        <f t="shared" si="378"/>
        <v>0</v>
      </c>
      <c r="EI176">
        <f t="shared" si="378"/>
        <v>0</v>
      </c>
      <c r="EJ176">
        <f t="shared" si="378"/>
        <v>0</v>
      </c>
      <c r="EK176">
        <f t="shared" si="378"/>
        <v>0</v>
      </c>
      <c r="EL176">
        <f t="shared" si="378"/>
        <v>0</v>
      </c>
      <c r="EM176">
        <f t="shared" si="378"/>
        <v>0</v>
      </c>
      <c r="EN176">
        <f t="shared" si="378"/>
        <v>0</v>
      </c>
      <c r="EO176">
        <f t="shared" si="378"/>
        <v>0</v>
      </c>
      <c r="EP176">
        <f t="shared" si="378"/>
        <v>0</v>
      </c>
      <c r="EQ176">
        <f t="shared" si="378"/>
        <v>0</v>
      </c>
      <c r="ER176">
        <f t="shared" si="378"/>
        <v>0</v>
      </c>
      <c r="ES176">
        <f t="shared" si="378"/>
        <v>0</v>
      </c>
      <c r="ET176">
        <f t="shared" si="378"/>
        <v>0</v>
      </c>
      <c r="EU176">
        <f t="shared" si="378"/>
        <v>0</v>
      </c>
      <c r="EV176">
        <f t="shared" si="378"/>
        <v>0</v>
      </c>
      <c r="EW176">
        <f t="shared" si="378"/>
        <v>0</v>
      </c>
      <c r="EX176">
        <f t="shared" si="378"/>
        <v>0</v>
      </c>
      <c r="EY176">
        <f t="shared" si="378"/>
        <v>0</v>
      </c>
      <c r="EZ176">
        <f t="shared" si="378"/>
        <v>0</v>
      </c>
      <c r="FA176">
        <f t="shared" si="378"/>
        <v>0</v>
      </c>
      <c r="FB176">
        <f t="shared" si="378"/>
        <v>0</v>
      </c>
      <c r="FC176">
        <f t="shared" si="378"/>
        <v>0</v>
      </c>
      <c r="FD176">
        <f t="shared" si="378"/>
        <v>0</v>
      </c>
      <c r="FE176">
        <f t="shared" si="378"/>
        <v>0</v>
      </c>
      <c r="FF176">
        <f t="shared" si="378"/>
        <v>0</v>
      </c>
      <c r="FG176">
        <f t="shared" si="378"/>
        <v>0</v>
      </c>
      <c r="FH176">
        <f t="shared" si="378"/>
        <v>0</v>
      </c>
      <c r="FI176">
        <f t="shared" si="378"/>
        <v>0</v>
      </c>
      <c r="FJ176">
        <f t="shared" ref="FJ176:FT176" si="379">FJ110+FJ143</f>
        <v>0</v>
      </c>
      <c r="FK176">
        <f t="shared" si="379"/>
        <v>0</v>
      </c>
      <c r="FL176">
        <f t="shared" si="379"/>
        <v>0</v>
      </c>
      <c r="FM176">
        <f t="shared" si="379"/>
        <v>0</v>
      </c>
      <c r="FN176">
        <f t="shared" si="379"/>
        <v>0</v>
      </c>
      <c r="FO176">
        <f t="shared" si="379"/>
        <v>0</v>
      </c>
      <c r="FP176">
        <f t="shared" si="379"/>
        <v>0</v>
      </c>
      <c r="FQ176">
        <f t="shared" si="379"/>
        <v>0</v>
      </c>
      <c r="FR176">
        <f t="shared" si="379"/>
        <v>0</v>
      </c>
      <c r="FS176">
        <f t="shared" si="379"/>
        <v>0</v>
      </c>
      <c r="FT176">
        <f t="shared" si="379"/>
        <v>0</v>
      </c>
      <c r="FV176">
        <f t="shared" ref="FV176:FV181" si="380">SUM(F176:FT176)</f>
        <v>0</v>
      </c>
    </row>
    <row r="177" spans="2:183">
      <c r="B177" s="139"/>
      <c r="D177" s="27" t="s">
        <v>30</v>
      </c>
      <c r="E177" s="161">
        <v>3</v>
      </c>
      <c r="F177">
        <f t="shared" ref="F177:AK177" si="381">F111+F144</f>
        <v>0</v>
      </c>
      <c r="G177">
        <f t="shared" si="381"/>
        <v>0</v>
      </c>
      <c r="H177">
        <f t="shared" si="381"/>
        <v>0</v>
      </c>
      <c r="I177">
        <f t="shared" si="381"/>
        <v>0</v>
      </c>
      <c r="J177">
        <f t="shared" si="381"/>
        <v>0</v>
      </c>
      <c r="K177">
        <f t="shared" si="381"/>
        <v>0</v>
      </c>
      <c r="L177">
        <f t="shared" si="381"/>
        <v>0</v>
      </c>
      <c r="M177">
        <f t="shared" si="381"/>
        <v>0</v>
      </c>
      <c r="N177">
        <f t="shared" si="381"/>
        <v>0</v>
      </c>
      <c r="O177">
        <f t="shared" si="381"/>
        <v>0</v>
      </c>
      <c r="P177">
        <f t="shared" si="381"/>
        <v>0</v>
      </c>
      <c r="Q177">
        <f t="shared" si="381"/>
        <v>0</v>
      </c>
      <c r="R177">
        <f t="shared" si="381"/>
        <v>0</v>
      </c>
      <c r="S177">
        <f t="shared" si="381"/>
        <v>0</v>
      </c>
      <c r="T177">
        <f t="shared" si="381"/>
        <v>0</v>
      </c>
      <c r="U177">
        <f t="shared" si="381"/>
        <v>0</v>
      </c>
      <c r="V177">
        <f t="shared" si="381"/>
        <v>0</v>
      </c>
      <c r="W177">
        <f t="shared" si="381"/>
        <v>0</v>
      </c>
      <c r="X177">
        <f t="shared" si="381"/>
        <v>0</v>
      </c>
      <c r="Y177">
        <f t="shared" si="381"/>
        <v>0</v>
      </c>
      <c r="Z177">
        <f t="shared" si="381"/>
        <v>0</v>
      </c>
      <c r="AA177">
        <f t="shared" si="381"/>
        <v>0</v>
      </c>
      <c r="AB177">
        <f t="shared" si="381"/>
        <v>0</v>
      </c>
      <c r="AC177">
        <f t="shared" si="381"/>
        <v>0</v>
      </c>
      <c r="AD177">
        <f t="shared" si="381"/>
        <v>0</v>
      </c>
      <c r="AE177">
        <f t="shared" si="381"/>
        <v>0</v>
      </c>
      <c r="AF177">
        <f t="shared" si="381"/>
        <v>0</v>
      </c>
      <c r="AG177">
        <f t="shared" si="381"/>
        <v>0</v>
      </c>
      <c r="AH177">
        <f t="shared" si="381"/>
        <v>0</v>
      </c>
      <c r="AI177">
        <f t="shared" si="381"/>
        <v>0</v>
      </c>
      <c r="AJ177">
        <f t="shared" si="381"/>
        <v>0</v>
      </c>
      <c r="AK177">
        <f t="shared" si="381"/>
        <v>0</v>
      </c>
      <c r="AL177">
        <f t="shared" ref="AL177:BQ177" si="382">AL111+AL144</f>
        <v>0</v>
      </c>
      <c r="AM177">
        <f t="shared" si="382"/>
        <v>0</v>
      </c>
      <c r="AN177">
        <f t="shared" si="382"/>
        <v>0</v>
      </c>
      <c r="AO177">
        <f t="shared" si="382"/>
        <v>0</v>
      </c>
      <c r="AP177">
        <f t="shared" si="382"/>
        <v>0</v>
      </c>
      <c r="AQ177">
        <f t="shared" si="382"/>
        <v>0</v>
      </c>
      <c r="AR177">
        <f t="shared" si="382"/>
        <v>0</v>
      </c>
      <c r="AS177">
        <f t="shared" si="382"/>
        <v>0</v>
      </c>
      <c r="AT177">
        <f t="shared" si="382"/>
        <v>0</v>
      </c>
      <c r="AU177">
        <f t="shared" si="382"/>
        <v>0</v>
      </c>
      <c r="AV177">
        <f t="shared" si="382"/>
        <v>0</v>
      </c>
      <c r="AW177">
        <f t="shared" si="382"/>
        <v>0</v>
      </c>
      <c r="AX177">
        <f t="shared" si="382"/>
        <v>0</v>
      </c>
      <c r="AY177">
        <f t="shared" si="382"/>
        <v>0</v>
      </c>
      <c r="AZ177">
        <f t="shared" si="382"/>
        <v>0</v>
      </c>
      <c r="BA177">
        <f t="shared" si="382"/>
        <v>0</v>
      </c>
      <c r="BB177">
        <f t="shared" si="382"/>
        <v>0</v>
      </c>
      <c r="BC177">
        <f t="shared" si="382"/>
        <v>0</v>
      </c>
      <c r="BD177">
        <f t="shared" si="382"/>
        <v>0</v>
      </c>
      <c r="BE177">
        <f t="shared" si="382"/>
        <v>0</v>
      </c>
      <c r="BF177">
        <f t="shared" si="382"/>
        <v>0</v>
      </c>
      <c r="BG177">
        <f t="shared" si="382"/>
        <v>0</v>
      </c>
      <c r="BH177">
        <f t="shared" si="382"/>
        <v>0</v>
      </c>
      <c r="BI177">
        <f t="shared" si="382"/>
        <v>0</v>
      </c>
      <c r="BJ177">
        <f t="shared" si="382"/>
        <v>0</v>
      </c>
      <c r="BK177">
        <f t="shared" si="382"/>
        <v>0</v>
      </c>
      <c r="BL177">
        <f t="shared" si="382"/>
        <v>0</v>
      </c>
      <c r="BM177">
        <f t="shared" si="382"/>
        <v>0</v>
      </c>
      <c r="BN177">
        <f t="shared" si="382"/>
        <v>0</v>
      </c>
      <c r="BO177">
        <f t="shared" si="382"/>
        <v>0</v>
      </c>
      <c r="BP177">
        <f t="shared" si="382"/>
        <v>0</v>
      </c>
      <c r="BQ177">
        <f t="shared" si="382"/>
        <v>0</v>
      </c>
      <c r="BR177">
        <f t="shared" ref="BR177:CW177" si="383">BR111+BR144</f>
        <v>0</v>
      </c>
      <c r="BS177">
        <f t="shared" si="383"/>
        <v>0</v>
      </c>
      <c r="BT177">
        <f t="shared" si="383"/>
        <v>0</v>
      </c>
      <c r="BU177">
        <f t="shared" si="383"/>
        <v>0</v>
      </c>
      <c r="BV177">
        <f t="shared" si="383"/>
        <v>0</v>
      </c>
      <c r="BW177">
        <f t="shared" si="383"/>
        <v>0</v>
      </c>
      <c r="BX177">
        <f t="shared" si="383"/>
        <v>0</v>
      </c>
      <c r="BY177">
        <f t="shared" si="383"/>
        <v>0</v>
      </c>
      <c r="BZ177">
        <f t="shared" si="383"/>
        <v>0</v>
      </c>
      <c r="CA177">
        <f t="shared" si="383"/>
        <v>0</v>
      </c>
      <c r="CB177">
        <f t="shared" si="383"/>
        <v>0</v>
      </c>
      <c r="CC177">
        <f t="shared" si="383"/>
        <v>0</v>
      </c>
      <c r="CD177">
        <f t="shared" si="383"/>
        <v>0</v>
      </c>
      <c r="CE177">
        <f t="shared" si="383"/>
        <v>0</v>
      </c>
      <c r="CF177">
        <f t="shared" si="383"/>
        <v>0</v>
      </c>
      <c r="CG177">
        <f t="shared" si="383"/>
        <v>0</v>
      </c>
      <c r="CH177">
        <f t="shared" si="383"/>
        <v>0</v>
      </c>
      <c r="CI177">
        <f t="shared" si="383"/>
        <v>0</v>
      </c>
      <c r="CJ177">
        <f t="shared" si="383"/>
        <v>0</v>
      </c>
      <c r="CK177">
        <f t="shared" si="383"/>
        <v>0</v>
      </c>
      <c r="CL177">
        <f t="shared" si="383"/>
        <v>0</v>
      </c>
      <c r="CM177">
        <f t="shared" si="383"/>
        <v>0</v>
      </c>
      <c r="CN177">
        <f t="shared" si="383"/>
        <v>0</v>
      </c>
      <c r="CO177">
        <f t="shared" si="383"/>
        <v>0</v>
      </c>
      <c r="CP177">
        <f t="shared" si="383"/>
        <v>0</v>
      </c>
      <c r="CQ177">
        <f t="shared" si="383"/>
        <v>0</v>
      </c>
      <c r="CR177">
        <f t="shared" si="383"/>
        <v>0</v>
      </c>
      <c r="CS177">
        <f t="shared" si="383"/>
        <v>0</v>
      </c>
      <c r="CT177">
        <f t="shared" si="383"/>
        <v>0</v>
      </c>
      <c r="CU177">
        <f t="shared" si="383"/>
        <v>0</v>
      </c>
      <c r="CV177">
        <f t="shared" si="383"/>
        <v>0</v>
      </c>
      <c r="CW177">
        <f t="shared" si="383"/>
        <v>0</v>
      </c>
      <c r="CX177">
        <f t="shared" ref="CX177:EC177" si="384">CX111+CX144</f>
        <v>0</v>
      </c>
      <c r="CY177">
        <f t="shared" si="384"/>
        <v>0</v>
      </c>
      <c r="CZ177">
        <f t="shared" si="384"/>
        <v>0</v>
      </c>
      <c r="DA177">
        <f t="shared" si="384"/>
        <v>0</v>
      </c>
      <c r="DB177">
        <f t="shared" si="384"/>
        <v>0</v>
      </c>
      <c r="DC177">
        <f t="shared" si="384"/>
        <v>0</v>
      </c>
      <c r="DD177">
        <f t="shared" si="384"/>
        <v>0</v>
      </c>
      <c r="DE177">
        <f t="shared" si="384"/>
        <v>0</v>
      </c>
      <c r="DF177">
        <f t="shared" si="384"/>
        <v>0</v>
      </c>
      <c r="DG177">
        <f t="shared" si="384"/>
        <v>0</v>
      </c>
      <c r="DH177">
        <f t="shared" si="384"/>
        <v>0</v>
      </c>
      <c r="DI177">
        <f t="shared" si="384"/>
        <v>0</v>
      </c>
      <c r="DJ177">
        <f t="shared" si="384"/>
        <v>0</v>
      </c>
      <c r="DK177">
        <f t="shared" si="384"/>
        <v>0</v>
      </c>
      <c r="DL177">
        <f t="shared" si="384"/>
        <v>0</v>
      </c>
      <c r="DM177">
        <f t="shared" si="384"/>
        <v>0</v>
      </c>
      <c r="DN177">
        <f t="shared" si="384"/>
        <v>0</v>
      </c>
      <c r="DO177">
        <f t="shared" si="384"/>
        <v>0</v>
      </c>
      <c r="DP177">
        <f t="shared" si="384"/>
        <v>0</v>
      </c>
      <c r="DQ177">
        <f t="shared" si="384"/>
        <v>0</v>
      </c>
      <c r="DR177">
        <f t="shared" si="384"/>
        <v>0</v>
      </c>
      <c r="DS177">
        <f t="shared" si="384"/>
        <v>0</v>
      </c>
      <c r="DT177">
        <f t="shared" si="384"/>
        <v>0</v>
      </c>
      <c r="DU177">
        <f t="shared" si="384"/>
        <v>0</v>
      </c>
      <c r="DV177">
        <f t="shared" si="384"/>
        <v>0</v>
      </c>
      <c r="DW177">
        <f t="shared" si="384"/>
        <v>0</v>
      </c>
      <c r="DX177">
        <f t="shared" si="384"/>
        <v>0</v>
      </c>
      <c r="DY177">
        <f t="shared" si="384"/>
        <v>0</v>
      </c>
      <c r="DZ177">
        <f t="shared" si="384"/>
        <v>0</v>
      </c>
      <c r="EA177">
        <f t="shared" si="384"/>
        <v>0</v>
      </c>
      <c r="EB177">
        <f t="shared" si="384"/>
        <v>0</v>
      </c>
      <c r="EC177">
        <f t="shared" si="384"/>
        <v>0</v>
      </c>
      <c r="ED177">
        <f t="shared" ref="ED177:FI177" si="385">ED111+ED144</f>
        <v>0</v>
      </c>
      <c r="EE177">
        <f t="shared" si="385"/>
        <v>0</v>
      </c>
      <c r="EF177">
        <f t="shared" si="385"/>
        <v>0</v>
      </c>
      <c r="EG177">
        <f t="shared" si="385"/>
        <v>0</v>
      </c>
      <c r="EH177">
        <f t="shared" si="385"/>
        <v>0</v>
      </c>
      <c r="EI177">
        <f t="shared" si="385"/>
        <v>0</v>
      </c>
      <c r="EJ177">
        <f t="shared" si="385"/>
        <v>0</v>
      </c>
      <c r="EK177">
        <f t="shared" si="385"/>
        <v>0</v>
      </c>
      <c r="EL177">
        <f t="shared" si="385"/>
        <v>0</v>
      </c>
      <c r="EM177">
        <f t="shared" si="385"/>
        <v>0</v>
      </c>
      <c r="EN177">
        <f t="shared" si="385"/>
        <v>0</v>
      </c>
      <c r="EO177">
        <f t="shared" si="385"/>
        <v>0</v>
      </c>
      <c r="EP177">
        <f t="shared" si="385"/>
        <v>0</v>
      </c>
      <c r="EQ177">
        <f t="shared" si="385"/>
        <v>0</v>
      </c>
      <c r="ER177">
        <f t="shared" si="385"/>
        <v>0</v>
      </c>
      <c r="ES177">
        <f t="shared" si="385"/>
        <v>0</v>
      </c>
      <c r="ET177">
        <f t="shared" si="385"/>
        <v>0</v>
      </c>
      <c r="EU177">
        <f t="shared" si="385"/>
        <v>0</v>
      </c>
      <c r="EV177">
        <f t="shared" si="385"/>
        <v>0</v>
      </c>
      <c r="EW177">
        <f t="shared" si="385"/>
        <v>0</v>
      </c>
      <c r="EX177">
        <f t="shared" si="385"/>
        <v>0</v>
      </c>
      <c r="EY177">
        <f t="shared" si="385"/>
        <v>0</v>
      </c>
      <c r="EZ177">
        <f t="shared" si="385"/>
        <v>0</v>
      </c>
      <c r="FA177">
        <f t="shared" si="385"/>
        <v>0</v>
      </c>
      <c r="FB177">
        <f t="shared" si="385"/>
        <v>0</v>
      </c>
      <c r="FC177">
        <f t="shared" si="385"/>
        <v>0</v>
      </c>
      <c r="FD177">
        <f t="shared" si="385"/>
        <v>0</v>
      </c>
      <c r="FE177">
        <f t="shared" si="385"/>
        <v>0</v>
      </c>
      <c r="FF177">
        <f t="shared" si="385"/>
        <v>0</v>
      </c>
      <c r="FG177">
        <f t="shared" si="385"/>
        <v>0</v>
      </c>
      <c r="FH177">
        <f t="shared" si="385"/>
        <v>0</v>
      </c>
      <c r="FI177">
        <f t="shared" si="385"/>
        <v>0</v>
      </c>
      <c r="FJ177">
        <f t="shared" ref="FJ177:FT177" si="386">FJ111+FJ144</f>
        <v>0</v>
      </c>
      <c r="FK177">
        <f t="shared" si="386"/>
        <v>0</v>
      </c>
      <c r="FL177">
        <f t="shared" si="386"/>
        <v>0</v>
      </c>
      <c r="FM177">
        <f t="shared" si="386"/>
        <v>0</v>
      </c>
      <c r="FN177">
        <f t="shared" si="386"/>
        <v>0</v>
      </c>
      <c r="FO177">
        <f t="shared" si="386"/>
        <v>0</v>
      </c>
      <c r="FP177">
        <f t="shared" si="386"/>
        <v>0</v>
      </c>
      <c r="FQ177">
        <f t="shared" si="386"/>
        <v>0</v>
      </c>
      <c r="FR177">
        <f t="shared" si="386"/>
        <v>0</v>
      </c>
      <c r="FS177">
        <f t="shared" si="386"/>
        <v>0</v>
      </c>
      <c r="FT177">
        <f t="shared" si="386"/>
        <v>0</v>
      </c>
      <c r="FV177">
        <f t="shared" si="380"/>
        <v>0</v>
      </c>
    </row>
    <row r="178" spans="2:183">
      <c r="B178" s="139"/>
      <c r="D178" s="27" t="s">
        <v>31</v>
      </c>
      <c r="E178" s="161">
        <v>2</v>
      </c>
      <c r="F178">
        <f t="shared" ref="F178:AK178" si="387">F112+F145</f>
        <v>0</v>
      </c>
      <c r="G178">
        <f t="shared" si="387"/>
        <v>0</v>
      </c>
      <c r="H178">
        <f t="shared" si="387"/>
        <v>0</v>
      </c>
      <c r="I178">
        <f t="shared" si="387"/>
        <v>0</v>
      </c>
      <c r="J178">
        <f t="shared" si="387"/>
        <v>0</v>
      </c>
      <c r="K178">
        <f t="shared" si="387"/>
        <v>0</v>
      </c>
      <c r="L178">
        <f t="shared" si="387"/>
        <v>0</v>
      </c>
      <c r="M178">
        <f t="shared" si="387"/>
        <v>0</v>
      </c>
      <c r="N178">
        <f t="shared" si="387"/>
        <v>0</v>
      </c>
      <c r="O178">
        <f t="shared" si="387"/>
        <v>0</v>
      </c>
      <c r="P178">
        <f t="shared" si="387"/>
        <v>0</v>
      </c>
      <c r="Q178">
        <f t="shared" si="387"/>
        <v>0</v>
      </c>
      <c r="R178">
        <f t="shared" si="387"/>
        <v>0</v>
      </c>
      <c r="S178">
        <f t="shared" si="387"/>
        <v>0</v>
      </c>
      <c r="T178">
        <f t="shared" si="387"/>
        <v>0</v>
      </c>
      <c r="U178">
        <f t="shared" si="387"/>
        <v>0</v>
      </c>
      <c r="V178">
        <f t="shared" si="387"/>
        <v>0</v>
      </c>
      <c r="W178">
        <f t="shared" si="387"/>
        <v>0</v>
      </c>
      <c r="X178">
        <f t="shared" si="387"/>
        <v>0</v>
      </c>
      <c r="Y178">
        <f t="shared" si="387"/>
        <v>0</v>
      </c>
      <c r="Z178">
        <f t="shared" si="387"/>
        <v>0</v>
      </c>
      <c r="AA178">
        <f t="shared" si="387"/>
        <v>0</v>
      </c>
      <c r="AB178">
        <f t="shared" si="387"/>
        <v>0</v>
      </c>
      <c r="AC178">
        <f t="shared" si="387"/>
        <v>0</v>
      </c>
      <c r="AD178">
        <f t="shared" si="387"/>
        <v>0</v>
      </c>
      <c r="AE178">
        <f t="shared" si="387"/>
        <v>0</v>
      </c>
      <c r="AF178">
        <f t="shared" si="387"/>
        <v>0</v>
      </c>
      <c r="AG178">
        <f t="shared" si="387"/>
        <v>0</v>
      </c>
      <c r="AH178">
        <f t="shared" si="387"/>
        <v>0</v>
      </c>
      <c r="AI178">
        <f t="shared" si="387"/>
        <v>0</v>
      </c>
      <c r="AJ178">
        <f t="shared" si="387"/>
        <v>0</v>
      </c>
      <c r="AK178">
        <f t="shared" si="387"/>
        <v>0</v>
      </c>
      <c r="AL178">
        <f t="shared" ref="AL178:BQ178" si="388">AL112+AL145</f>
        <v>0</v>
      </c>
      <c r="AM178">
        <f t="shared" si="388"/>
        <v>0</v>
      </c>
      <c r="AN178">
        <f t="shared" si="388"/>
        <v>0</v>
      </c>
      <c r="AO178">
        <f t="shared" si="388"/>
        <v>0</v>
      </c>
      <c r="AP178">
        <f t="shared" si="388"/>
        <v>0</v>
      </c>
      <c r="AQ178">
        <f t="shared" si="388"/>
        <v>0</v>
      </c>
      <c r="AR178">
        <f t="shared" si="388"/>
        <v>0</v>
      </c>
      <c r="AS178">
        <f t="shared" si="388"/>
        <v>0</v>
      </c>
      <c r="AT178">
        <f t="shared" si="388"/>
        <v>0</v>
      </c>
      <c r="AU178">
        <f t="shared" si="388"/>
        <v>0</v>
      </c>
      <c r="AV178">
        <f t="shared" si="388"/>
        <v>0</v>
      </c>
      <c r="AW178">
        <f t="shared" si="388"/>
        <v>0</v>
      </c>
      <c r="AX178">
        <f t="shared" si="388"/>
        <v>0</v>
      </c>
      <c r="AY178">
        <f t="shared" si="388"/>
        <v>0</v>
      </c>
      <c r="AZ178">
        <f t="shared" si="388"/>
        <v>0</v>
      </c>
      <c r="BA178">
        <f t="shared" si="388"/>
        <v>0</v>
      </c>
      <c r="BB178">
        <f t="shared" si="388"/>
        <v>0</v>
      </c>
      <c r="BC178">
        <f t="shared" si="388"/>
        <v>0</v>
      </c>
      <c r="BD178">
        <f t="shared" si="388"/>
        <v>0</v>
      </c>
      <c r="BE178">
        <f t="shared" si="388"/>
        <v>0</v>
      </c>
      <c r="BF178">
        <f t="shared" si="388"/>
        <v>0</v>
      </c>
      <c r="BG178">
        <f t="shared" si="388"/>
        <v>0</v>
      </c>
      <c r="BH178">
        <f t="shared" si="388"/>
        <v>0</v>
      </c>
      <c r="BI178">
        <f t="shared" si="388"/>
        <v>0</v>
      </c>
      <c r="BJ178">
        <f t="shared" si="388"/>
        <v>0</v>
      </c>
      <c r="BK178">
        <f t="shared" si="388"/>
        <v>0</v>
      </c>
      <c r="BL178">
        <f t="shared" si="388"/>
        <v>0</v>
      </c>
      <c r="BM178">
        <f t="shared" si="388"/>
        <v>0</v>
      </c>
      <c r="BN178">
        <f t="shared" si="388"/>
        <v>0</v>
      </c>
      <c r="BO178">
        <f t="shared" si="388"/>
        <v>0</v>
      </c>
      <c r="BP178">
        <f t="shared" si="388"/>
        <v>0</v>
      </c>
      <c r="BQ178">
        <f t="shared" si="388"/>
        <v>0</v>
      </c>
      <c r="BR178">
        <f t="shared" ref="BR178:CW178" si="389">BR112+BR145</f>
        <v>0</v>
      </c>
      <c r="BS178">
        <f t="shared" si="389"/>
        <v>0</v>
      </c>
      <c r="BT178">
        <f t="shared" si="389"/>
        <v>0</v>
      </c>
      <c r="BU178">
        <f t="shared" si="389"/>
        <v>0</v>
      </c>
      <c r="BV178">
        <f t="shared" si="389"/>
        <v>0</v>
      </c>
      <c r="BW178">
        <f t="shared" si="389"/>
        <v>0</v>
      </c>
      <c r="BX178">
        <f t="shared" si="389"/>
        <v>0</v>
      </c>
      <c r="BY178">
        <f t="shared" si="389"/>
        <v>0</v>
      </c>
      <c r="BZ178">
        <f t="shared" si="389"/>
        <v>0</v>
      </c>
      <c r="CA178">
        <f t="shared" si="389"/>
        <v>0</v>
      </c>
      <c r="CB178">
        <f t="shared" si="389"/>
        <v>0</v>
      </c>
      <c r="CC178">
        <f t="shared" si="389"/>
        <v>0</v>
      </c>
      <c r="CD178">
        <f t="shared" si="389"/>
        <v>0</v>
      </c>
      <c r="CE178">
        <f t="shared" si="389"/>
        <v>0</v>
      </c>
      <c r="CF178">
        <f t="shared" si="389"/>
        <v>0</v>
      </c>
      <c r="CG178">
        <f t="shared" si="389"/>
        <v>0</v>
      </c>
      <c r="CH178">
        <f t="shared" si="389"/>
        <v>0</v>
      </c>
      <c r="CI178">
        <f t="shared" si="389"/>
        <v>0</v>
      </c>
      <c r="CJ178">
        <f t="shared" si="389"/>
        <v>0</v>
      </c>
      <c r="CK178">
        <f t="shared" si="389"/>
        <v>0</v>
      </c>
      <c r="CL178">
        <f t="shared" si="389"/>
        <v>0</v>
      </c>
      <c r="CM178">
        <f t="shared" si="389"/>
        <v>0</v>
      </c>
      <c r="CN178">
        <f t="shared" si="389"/>
        <v>0</v>
      </c>
      <c r="CO178">
        <f t="shared" si="389"/>
        <v>0</v>
      </c>
      <c r="CP178">
        <f t="shared" si="389"/>
        <v>0</v>
      </c>
      <c r="CQ178">
        <f t="shared" si="389"/>
        <v>0</v>
      </c>
      <c r="CR178">
        <f t="shared" si="389"/>
        <v>0</v>
      </c>
      <c r="CS178">
        <f t="shared" si="389"/>
        <v>0</v>
      </c>
      <c r="CT178">
        <f t="shared" si="389"/>
        <v>0</v>
      </c>
      <c r="CU178">
        <f t="shared" si="389"/>
        <v>0</v>
      </c>
      <c r="CV178">
        <f t="shared" si="389"/>
        <v>0</v>
      </c>
      <c r="CW178">
        <f t="shared" si="389"/>
        <v>0</v>
      </c>
      <c r="CX178">
        <f t="shared" ref="CX178:EC178" si="390">CX112+CX145</f>
        <v>0</v>
      </c>
      <c r="CY178">
        <f t="shared" si="390"/>
        <v>0</v>
      </c>
      <c r="CZ178">
        <f t="shared" si="390"/>
        <v>0</v>
      </c>
      <c r="DA178">
        <f t="shared" si="390"/>
        <v>0</v>
      </c>
      <c r="DB178">
        <f t="shared" si="390"/>
        <v>0</v>
      </c>
      <c r="DC178">
        <f t="shared" si="390"/>
        <v>0</v>
      </c>
      <c r="DD178">
        <f t="shared" si="390"/>
        <v>0</v>
      </c>
      <c r="DE178">
        <f t="shared" si="390"/>
        <v>0</v>
      </c>
      <c r="DF178">
        <f t="shared" si="390"/>
        <v>0</v>
      </c>
      <c r="DG178">
        <f t="shared" si="390"/>
        <v>0</v>
      </c>
      <c r="DH178">
        <f t="shared" si="390"/>
        <v>0</v>
      </c>
      <c r="DI178">
        <f t="shared" si="390"/>
        <v>0</v>
      </c>
      <c r="DJ178">
        <f t="shared" si="390"/>
        <v>0</v>
      </c>
      <c r="DK178">
        <f t="shared" si="390"/>
        <v>0</v>
      </c>
      <c r="DL178">
        <f t="shared" si="390"/>
        <v>0</v>
      </c>
      <c r="DM178">
        <f t="shared" si="390"/>
        <v>0</v>
      </c>
      <c r="DN178">
        <f t="shared" si="390"/>
        <v>0</v>
      </c>
      <c r="DO178">
        <f t="shared" si="390"/>
        <v>0</v>
      </c>
      <c r="DP178">
        <f t="shared" si="390"/>
        <v>0</v>
      </c>
      <c r="DQ178">
        <f t="shared" si="390"/>
        <v>0</v>
      </c>
      <c r="DR178">
        <f t="shared" si="390"/>
        <v>0</v>
      </c>
      <c r="DS178">
        <f t="shared" si="390"/>
        <v>0</v>
      </c>
      <c r="DT178">
        <f t="shared" si="390"/>
        <v>0</v>
      </c>
      <c r="DU178">
        <f t="shared" si="390"/>
        <v>0</v>
      </c>
      <c r="DV178">
        <f t="shared" si="390"/>
        <v>0</v>
      </c>
      <c r="DW178">
        <f t="shared" si="390"/>
        <v>0</v>
      </c>
      <c r="DX178">
        <f t="shared" si="390"/>
        <v>0</v>
      </c>
      <c r="DY178">
        <f t="shared" si="390"/>
        <v>0</v>
      </c>
      <c r="DZ178">
        <f t="shared" si="390"/>
        <v>0</v>
      </c>
      <c r="EA178">
        <f t="shared" si="390"/>
        <v>0</v>
      </c>
      <c r="EB178">
        <f t="shared" si="390"/>
        <v>0</v>
      </c>
      <c r="EC178">
        <f t="shared" si="390"/>
        <v>0</v>
      </c>
      <c r="ED178">
        <f t="shared" ref="ED178:FI178" si="391">ED112+ED145</f>
        <v>0</v>
      </c>
      <c r="EE178">
        <f t="shared" si="391"/>
        <v>0</v>
      </c>
      <c r="EF178">
        <f t="shared" si="391"/>
        <v>0</v>
      </c>
      <c r="EG178">
        <f t="shared" si="391"/>
        <v>0</v>
      </c>
      <c r="EH178">
        <f t="shared" si="391"/>
        <v>0</v>
      </c>
      <c r="EI178">
        <f t="shared" si="391"/>
        <v>0</v>
      </c>
      <c r="EJ178">
        <f t="shared" si="391"/>
        <v>0</v>
      </c>
      <c r="EK178">
        <f t="shared" si="391"/>
        <v>0</v>
      </c>
      <c r="EL178">
        <f t="shared" si="391"/>
        <v>0</v>
      </c>
      <c r="EM178">
        <f t="shared" si="391"/>
        <v>0</v>
      </c>
      <c r="EN178">
        <f t="shared" si="391"/>
        <v>0</v>
      </c>
      <c r="EO178">
        <f t="shared" si="391"/>
        <v>0</v>
      </c>
      <c r="EP178">
        <f t="shared" si="391"/>
        <v>0</v>
      </c>
      <c r="EQ178">
        <f t="shared" si="391"/>
        <v>0</v>
      </c>
      <c r="ER178">
        <f t="shared" si="391"/>
        <v>0</v>
      </c>
      <c r="ES178">
        <f t="shared" si="391"/>
        <v>0</v>
      </c>
      <c r="ET178">
        <f t="shared" si="391"/>
        <v>0</v>
      </c>
      <c r="EU178">
        <f t="shared" si="391"/>
        <v>0</v>
      </c>
      <c r="EV178">
        <f t="shared" si="391"/>
        <v>0</v>
      </c>
      <c r="EW178">
        <f t="shared" si="391"/>
        <v>0</v>
      </c>
      <c r="EX178">
        <f t="shared" si="391"/>
        <v>0</v>
      </c>
      <c r="EY178">
        <f t="shared" si="391"/>
        <v>0</v>
      </c>
      <c r="EZ178">
        <f t="shared" si="391"/>
        <v>0</v>
      </c>
      <c r="FA178">
        <f t="shared" si="391"/>
        <v>0</v>
      </c>
      <c r="FB178">
        <f t="shared" si="391"/>
        <v>0</v>
      </c>
      <c r="FC178">
        <f t="shared" si="391"/>
        <v>0</v>
      </c>
      <c r="FD178">
        <f t="shared" si="391"/>
        <v>0</v>
      </c>
      <c r="FE178">
        <f t="shared" si="391"/>
        <v>0</v>
      </c>
      <c r="FF178">
        <f t="shared" si="391"/>
        <v>0</v>
      </c>
      <c r="FG178">
        <f t="shared" si="391"/>
        <v>0</v>
      </c>
      <c r="FH178">
        <f t="shared" si="391"/>
        <v>0</v>
      </c>
      <c r="FI178">
        <f t="shared" si="391"/>
        <v>0</v>
      </c>
      <c r="FJ178">
        <f t="shared" ref="FJ178:FT178" si="392">FJ112+FJ145</f>
        <v>0</v>
      </c>
      <c r="FK178">
        <f t="shared" si="392"/>
        <v>0</v>
      </c>
      <c r="FL178">
        <f t="shared" si="392"/>
        <v>0</v>
      </c>
      <c r="FM178">
        <f t="shared" si="392"/>
        <v>0</v>
      </c>
      <c r="FN178">
        <f t="shared" si="392"/>
        <v>0</v>
      </c>
      <c r="FO178">
        <f t="shared" si="392"/>
        <v>0</v>
      </c>
      <c r="FP178">
        <f t="shared" si="392"/>
        <v>0</v>
      </c>
      <c r="FQ178">
        <f t="shared" si="392"/>
        <v>0</v>
      </c>
      <c r="FR178">
        <f t="shared" si="392"/>
        <v>0</v>
      </c>
      <c r="FS178">
        <f t="shared" si="392"/>
        <v>0</v>
      </c>
      <c r="FT178">
        <f t="shared" si="392"/>
        <v>0</v>
      </c>
      <c r="FV178">
        <f t="shared" si="380"/>
        <v>0</v>
      </c>
    </row>
    <row r="179" spans="2:183">
      <c r="B179" s="139"/>
      <c r="D179" s="27" t="s">
        <v>32</v>
      </c>
      <c r="E179" s="161">
        <v>1</v>
      </c>
      <c r="F179">
        <f t="shared" ref="F179:AK179" si="393">F113+F146</f>
        <v>0</v>
      </c>
      <c r="G179">
        <f t="shared" si="393"/>
        <v>0</v>
      </c>
      <c r="H179">
        <f t="shared" si="393"/>
        <v>0</v>
      </c>
      <c r="I179">
        <f t="shared" si="393"/>
        <v>0</v>
      </c>
      <c r="J179">
        <f t="shared" si="393"/>
        <v>0</v>
      </c>
      <c r="K179">
        <f t="shared" si="393"/>
        <v>0</v>
      </c>
      <c r="L179">
        <f t="shared" si="393"/>
        <v>0</v>
      </c>
      <c r="M179">
        <f t="shared" si="393"/>
        <v>0</v>
      </c>
      <c r="N179">
        <f t="shared" si="393"/>
        <v>0</v>
      </c>
      <c r="O179">
        <f t="shared" si="393"/>
        <v>0</v>
      </c>
      <c r="P179">
        <f t="shared" si="393"/>
        <v>0</v>
      </c>
      <c r="Q179">
        <f t="shared" si="393"/>
        <v>0</v>
      </c>
      <c r="R179">
        <f t="shared" si="393"/>
        <v>0</v>
      </c>
      <c r="S179">
        <f t="shared" si="393"/>
        <v>0</v>
      </c>
      <c r="T179">
        <f t="shared" si="393"/>
        <v>0</v>
      </c>
      <c r="U179">
        <f t="shared" si="393"/>
        <v>0</v>
      </c>
      <c r="V179">
        <f t="shared" si="393"/>
        <v>0</v>
      </c>
      <c r="W179">
        <f t="shared" si="393"/>
        <v>0</v>
      </c>
      <c r="X179">
        <f t="shared" si="393"/>
        <v>0</v>
      </c>
      <c r="Y179">
        <f t="shared" si="393"/>
        <v>0</v>
      </c>
      <c r="Z179">
        <f t="shared" si="393"/>
        <v>0</v>
      </c>
      <c r="AA179">
        <f t="shared" si="393"/>
        <v>0</v>
      </c>
      <c r="AB179">
        <f t="shared" si="393"/>
        <v>0</v>
      </c>
      <c r="AC179">
        <f t="shared" si="393"/>
        <v>0</v>
      </c>
      <c r="AD179">
        <f t="shared" si="393"/>
        <v>0</v>
      </c>
      <c r="AE179">
        <f t="shared" si="393"/>
        <v>0</v>
      </c>
      <c r="AF179">
        <f t="shared" si="393"/>
        <v>0</v>
      </c>
      <c r="AG179">
        <f t="shared" si="393"/>
        <v>0</v>
      </c>
      <c r="AH179">
        <f t="shared" si="393"/>
        <v>0</v>
      </c>
      <c r="AI179">
        <f t="shared" si="393"/>
        <v>0</v>
      </c>
      <c r="AJ179">
        <f t="shared" si="393"/>
        <v>0</v>
      </c>
      <c r="AK179">
        <f t="shared" si="393"/>
        <v>0</v>
      </c>
      <c r="AL179">
        <f t="shared" ref="AL179:BP179" si="394">AL113+AL146</f>
        <v>0</v>
      </c>
      <c r="AM179">
        <f t="shared" si="394"/>
        <v>0</v>
      </c>
      <c r="AN179">
        <f t="shared" si="394"/>
        <v>0</v>
      </c>
      <c r="AO179">
        <f t="shared" si="394"/>
        <v>0</v>
      </c>
      <c r="AP179">
        <f t="shared" si="394"/>
        <v>0</v>
      </c>
      <c r="AQ179">
        <f t="shared" si="394"/>
        <v>0</v>
      </c>
      <c r="AR179">
        <f t="shared" si="394"/>
        <v>0</v>
      </c>
      <c r="AS179">
        <f t="shared" si="394"/>
        <v>0</v>
      </c>
      <c r="AT179">
        <f t="shared" si="394"/>
        <v>0</v>
      </c>
      <c r="AU179">
        <f t="shared" si="394"/>
        <v>0</v>
      </c>
      <c r="AV179">
        <f t="shared" si="394"/>
        <v>0</v>
      </c>
      <c r="AW179">
        <f t="shared" si="394"/>
        <v>0</v>
      </c>
      <c r="AX179">
        <f t="shared" si="394"/>
        <v>0</v>
      </c>
      <c r="AY179">
        <f t="shared" si="394"/>
        <v>0</v>
      </c>
      <c r="AZ179">
        <f t="shared" si="394"/>
        <v>0</v>
      </c>
      <c r="BA179">
        <f t="shared" si="394"/>
        <v>0</v>
      </c>
      <c r="BB179">
        <f t="shared" si="394"/>
        <v>0</v>
      </c>
      <c r="BC179">
        <f t="shared" si="394"/>
        <v>0</v>
      </c>
      <c r="BD179">
        <f t="shared" si="394"/>
        <v>0</v>
      </c>
      <c r="BE179">
        <f t="shared" si="394"/>
        <v>0</v>
      </c>
      <c r="BF179">
        <f t="shared" si="394"/>
        <v>0</v>
      </c>
      <c r="BG179">
        <f t="shared" si="394"/>
        <v>0</v>
      </c>
      <c r="BH179">
        <f t="shared" si="394"/>
        <v>0</v>
      </c>
      <c r="BI179">
        <f t="shared" si="394"/>
        <v>0</v>
      </c>
      <c r="BJ179">
        <f t="shared" si="394"/>
        <v>0</v>
      </c>
      <c r="BK179">
        <f t="shared" si="394"/>
        <v>0</v>
      </c>
      <c r="BL179">
        <f t="shared" si="394"/>
        <v>0</v>
      </c>
      <c r="BM179">
        <f t="shared" si="394"/>
        <v>0</v>
      </c>
      <c r="BN179">
        <f t="shared" si="394"/>
        <v>0</v>
      </c>
      <c r="BO179">
        <f t="shared" si="394"/>
        <v>0</v>
      </c>
      <c r="BP179">
        <f t="shared" si="394"/>
        <v>0</v>
      </c>
      <c r="BQ179">
        <f t="shared" ref="BQ179" si="395">BQ113+BQ146</f>
        <v>0</v>
      </c>
      <c r="BR179">
        <f t="shared" ref="BR179:CW179" si="396">BR113+BR146</f>
        <v>0</v>
      </c>
      <c r="BS179">
        <f t="shared" si="396"/>
        <v>0</v>
      </c>
      <c r="BT179">
        <f t="shared" si="396"/>
        <v>0</v>
      </c>
      <c r="BU179">
        <f t="shared" si="396"/>
        <v>0</v>
      </c>
      <c r="BV179">
        <f t="shared" si="396"/>
        <v>0</v>
      </c>
      <c r="BW179">
        <f t="shared" si="396"/>
        <v>0</v>
      </c>
      <c r="BX179">
        <f t="shared" si="396"/>
        <v>0</v>
      </c>
      <c r="BY179">
        <f t="shared" si="396"/>
        <v>0</v>
      </c>
      <c r="BZ179">
        <f t="shared" si="396"/>
        <v>0</v>
      </c>
      <c r="CA179">
        <f t="shared" si="396"/>
        <v>0</v>
      </c>
      <c r="CB179">
        <f t="shared" si="396"/>
        <v>0</v>
      </c>
      <c r="CC179">
        <f t="shared" si="396"/>
        <v>0</v>
      </c>
      <c r="CD179">
        <f t="shared" si="396"/>
        <v>0</v>
      </c>
      <c r="CE179">
        <f t="shared" si="396"/>
        <v>0</v>
      </c>
      <c r="CF179">
        <f t="shared" si="396"/>
        <v>0</v>
      </c>
      <c r="CG179">
        <f t="shared" si="396"/>
        <v>0</v>
      </c>
      <c r="CH179">
        <f t="shared" si="396"/>
        <v>0</v>
      </c>
      <c r="CI179">
        <f t="shared" si="396"/>
        <v>0</v>
      </c>
      <c r="CJ179">
        <f t="shared" si="396"/>
        <v>0</v>
      </c>
      <c r="CK179">
        <f t="shared" si="396"/>
        <v>0</v>
      </c>
      <c r="CL179">
        <f t="shared" si="396"/>
        <v>0</v>
      </c>
      <c r="CM179">
        <f t="shared" si="396"/>
        <v>0</v>
      </c>
      <c r="CN179">
        <f t="shared" si="396"/>
        <v>0</v>
      </c>
      <c r="CO179">
        <f t="shared" si="396"/>
        <v>0</v>
      </c>
      <c r="CP179">
        <f t="shared" si="396"/>
        <v>0</v>
      </c>
      <c r="CQ179">
        <f t="shared" si="396"/>
        <v>0</v>
      </c>
      <c r="CR179">
        <f t="shared" si="396"/>
        <v>0</v>
      </c>
      <c r="CS179">
        <f t="shared" si="396"/>
        <v>0</v>
      </c>
      <c r="CT179">
        <f t="shared" si="396"/>
        <v>0</v>
      </c>
      <c r="CU179">
        <f t="shared" si="396"/>
        <v>0</v>
      </c>
      <c r="CV179">
        <f t="shared" si="396"/>
        <v>0</v>
      </c>
      <c r="CW179">
        <f t="shared" si="396"/>
        <v>0</v>
      </c>
      <c r="CX179">
        <f t="shared" ref="CX179:EC179" si="397">CX113+CX146</f>
        <v>0</v>
      </c>
      <c r="CY179">
        <f t="shared" si="397"/>
        <v>0</v>
      </c>
      <c r="CZ179">
        <f t="shared" si="397"/>
        <v>0</v>
      </c>
      <c r="DA179">
        <f t="shared" si="397"/>
        <v>0</v>
      </c>
      <c r="DB179">
        <f t="shared" si="397"/>
        <v>0</v>
      </c>
      <c r="DC179">
        <f t="shared" si="397"/>
        <v>0</v>
      </c>
      <c r="DD179">
        <f t="shared" si="397"/>
        <v>0</v>
      </c>
      <c r="DE179">
        <f t="shared" si="397"/>
        <v>0</v>
      </c>
      <c r="DF179">
        <f t="shared" si="397"/>
        <v>0</v>
      </c>
      <c r="DG179">
        <f t="shared" si="397"/>
        <v>0</v>
      </c>
      <c r="DH179">
        <f t="shared" si="397"/>
        <v>0</v>
      </c>
      <c r="DI179">
        <f t="shared" si="397"/>
        <v>0</v>
      </c>
      <c r="DJ179">
        <f t="shared" si="397"/>
        <v>0</v>
      </c>
      <c r="DK179">
        <f t="shared" si="397"/>
        <v>0</v>
      </c>
      <c r="DL179">
        <f t="shared" si="397"/>
        <v>0</v>
      </c>
      <c r="DM179">
        <f t="shared" si="397"/>
        <v>0</v>
      </c>
      <c r="DN179">
        <f t="shared" si="397"/>
        <v>0</v>
      </c>
      <c r="DO179">
        <f t="shared" si="397"/>
        <v>0</v>
      </c>
      <c r="DP179">
        <f t="shared" si="397"/>
        <v>0</v>
      </c>
      <c r="DQ179">
        <f t="shared" si="397"/>
        <v>0</v>
      </c>
      <c r="DR179">
        <f t="shared" si="397"/>
        <v>0</v>
      </c>
      <c r="DS179">
        <f t="shared" si="397"/>
        <v>0</v>
      </c>
      <c r="DT179">
        <f t="shared" si="397"/>
        <v>0</v>
      </c>
      <c r="DU179">
        <f t="shared" si="397"/>
        <v>0</v>
      </c>
      <c r="DV179">
        <f t="shared" si="397"/>
        <v>0</v>
      </c>
      <c r="DW179">
        <f t="shared" si="397"/>
        <v>0</v>
      </c>
      <c r="DX179">
        <f t="shared" si="397"/>
        <v>0</v>
      </c>
      <c r="DY179">
        <f t="shared" si="397"/>
        <v>0</v>
      </c>
      <c r="DZ179">
        <f t="shared" si="397"/>
        <v>0</v>
      </c>
      <c r="EA179">
        <f t="shared" si="397"/>
        <v>0</v>
      </c>
      <c r="EB179">
        <f t="shared" si="397"/>
        <v>0</v>
      </c>
      <c r="EC179">
        <f t="shared" si="397"/>
        <v>0</v>
      </c>
      <c r="ED179">
        <f t="shared" ref="ED179:FI179" si="398">ED113+ED146</f>
        <v>0</v>
      </c>
      <c r="EE179">
        <f t="shared" si="398"/>
        <v>0</v>
      </c>
      <c r="EF179">
        <f t="shared" si="398"/>
        <v>0</v>
      </c>
      <c r="EG179">
        <f t="shared" si="398"/>
        <v>0</v>
      </c>
      <c r="EH179">
        <f t="shared" si="398"/>
        <v>0</v>
      </c>
      <c r="EI179">
        <f t="shared" si="398"/>
        <v>0</v>
      </c>
      <c r="EJ179">
        <f t="shared" si="398"/>
        <v>0</v>
      </c>
      <c r="EK179">
        <f t="shared" si="398"/>
        <v>0</v>
      </c>
      <c r="EL179">
        <f t="shared" si="398"/>
        <v>0</v>
      </c>
      <c r="EM179">
        <f t="shared" si="398"/>
        <v>0</v>
      </c>
      <c r="EN179">
        <f t="shared" si="398"/>
        <v>0</v>
      </c>
      <c r="EO179">
        <f t="shared" si="398"/>
        <v>0</v>
      </c>
      <c r="EP179">
        <f t="shared" si="398"/>
        <v>0</v>
      </c>
      <c r="EQ179">
        <f t="shared" si="398"/>
        <v>0</v>
      </c>
      <c r="ER179">
        <f t="shared" si="398"/>
        <v>0</v>
      </c>
      <c r="ES179">
        <f t="shared" si="398"/>
        <v>0</v>
      </c>
      <c r="ET179">
        <f t="shared" si="398"/>
        <v>0</v>
      </c>
      <c r="EU179">
        <f t="shared" si="398"/>
        <v>0</v>
      </c>
      <c r="EV179">
        <f t="shared" si="398"/>
        <v>0</v>
      </c>
      <c r="EW179">
        <f t="shared" si="398"/>
        <v>0</v>
      </c>
      <c r="EX179">
        <f t="shared" si="398"/>
        <v>0</v>
      </c>
      <c r="EY179">
        <f t="shared" si="398"/>
        <v>0</v>
      </c>
      <c r="EZ179">
        <f t="shared" si="398"/>
        <v>0</v>
      </c>
      <c r="FA179">
        <f t="shared" si="398"/>
        <v>0</v>
      </c>
      <c r="FB179">
        <f t="shared" si="398"/>
        <v>0</v>
      </c>
      <c r="FC179">
        <f t="shared" si="398"/>
        <v>0</v>
      </c>
      <c r="FD179">
        <f t="shared" si="398"/>
        <v>0</v>
      </c>
      <c r="FE179">
        <f t="shared" si="398"/>
        <v>0</v>
      </c>
      <c r="FF179">
        <f t="shared" si="398"/>
        <v>0</v>
      </c>
      <c r="FG179">
        <f t="shared" si="398"/>
        <v>0</v>
      </c>
      <c r="FH179">
        <f t="shared" si="398"/>
        <v>0</v>
      </c>
      <c r="FI179">
        <f t="shared" si="398"/>
        <v>0</v>
      </c>
      <c r="FJ179">
        <f t="shared" ref="FJ179:FT179" si="399">FJ113+FJ146</f>
        <v>0</v>
      </c>
      <c r="FK179">
        <f t="shared" si="399"/>
        <v>0</v>
      </c>
      <c r="FL179">
        <f t="shared" si="399"/>
        <v>0</v>
      </c>
      <c r="FM179">
        <f t="shared" si="399"/>
        <v>0</v>
      </c>
      <c r="FN179">
        <f t="shared" si="399"/>
        <v>0</v>
      </c>
      <c r="FO179">
        <f t="shared" si="399"/>
        <v>0</v>
      </c>
      <c r="FP179">
        <f t="shared" si="399"/>
        <v>0</v>
      </c>
      <c r="FQ179">
        <f t="shared" si="399"/>
        <v>0</v>
      </c>
      <c r="FR179">
        <f t="shared" si="399"/>
        <v>0</v>
      </c>
      <c r="FS179">
        <f t="shared" si="399"/>
        <v>0</v>
      </c>
      <c r="FT179">
        <f t="shared" si="399"/>
        <v>0</v>
      </c>
      <c r="FV179">
        <f t="shared" si="380"/>
        <v>0</v>
      </c>
    </row>
    <row r="180" spans="2:183">
      <c r="B180" s="139"/>
      <c r="D180" s="27" t="s">
        <v>33</v>
      </c>
      <c r="E180" s="161" t="s">
        <v>33</v>
      </c>
      <c r="F180">
        <f t="shared" ref="F180:AK180" si="400">F114+F147</f>
        <v>0</v>
      </c>
      <c r="G180">
        <f t="shared" si="400"/>
        <v>0</v>
      </c>
      <c r="H180">
        <f t="shared" si="400"/>
        <v>0</v>
      </c>
      <c r="I180">
        <f t="shared" si="400"/>
        <v>0</v>
      </c>
      <c r="J180">
        <f t="shared" si="400"/>
        <v>0</v>
      </c>
      <c r="K180">
        <f t="shared" si="400"/>
        <v>0</v>
      </c>
      <c r="L180">
        <f t="shared" si="400"/>
        <v>0</v>
      </c>
      <c r="M180">
        <f t="shared" si="400"/>
        <v>0</v>
      </c>
      <c r="N180">
        <f t="shared" si="400"/>
        <v>0</v>
      </c>
      <c r="O180">
        <f t="shared" si="400"/>
        <v>0</v>
      </c>
      <c r="P180">
        <f t="shared" si="400"/>
        <v>0</v>
      </c>
      <c r="Q180">
        <f t="shared" si="400"/>
        <v>0</v>
      </c>
      <c r="R180">
        <f t="shared" si="400"/>
        <v>0</v>
      </c>
      <c r="S180">
        <f t="shared" si="400"/>
        <v>0</v>
      </c>
      <c r="T180">
        <f t="shared" si="400"/>
        <v>0</v>
      </c>
      <c r="U180">
        <f t="shared" si="400"/>
        <v>0</v>
      </c>
      <c r="V180">
        <f t="shared" si="400"/>
        <v>0</v>
      </c>
      <c r="W180">
        <f t="shared" si="400"/>
        <v>0</v>
      </c>
      <c r="X180">
        <f t="shared" si="400"/>
        <v>0</v>
      </c>
      <c r="Y180">
        <f t="shared" si="400"/>
        <v>0</v>
      </c>
      <c r="Z180">
        <f t="shared" si="400"/>
        <v>0</v>
      </c>
      <c r="AA180">
        <f t="shared" si="400"/>
        <v>0</v>
      </c>
      <c r="AB180">
        <f t="shared" si="400"/>
        <v>0</v>
      </c>
      <c r="AC180">
        <f t="shared" si="400"/>
        <v>0</v>
      </c>
      <c r="AD180">
        <f t="shared" si="400"/>
        <v>0</v>
      </c>
      <c r="AE180">
        <f t="shared" si="400"/>
        <v>0</v>
      </c>
      <c r="AF180">
        <f t="shared" si="400"/>
        <v>0</v>
      </c>
      <c r="AG180">
        <f t="shared" si="400"/>
        <v>0</v>
      </c>
      <c r="AH180">
        <f t="shared" si="400"/>
        <v>0</v>
      </c>
      <c r="AI180">
        <f t="shared" si="400"/>
        <v>0</v>
      </c>
      <c r="AJ180">
        <f t="shared" si="400"/>
        <v>0</v>
      </c>
      <c r="AK180">
        <f t="shared" si="400"/>
        <v>0</v>
      </c>
      <c r="AL180">
        <f t="shared" ref="AL180:BP180" si="401">AL114+AL147</f>
        <v>0</v>
      </c>
      <c r="AM180">
        <f t="shared" si="401"/>
        <v>0</v>
      </c>
      <c r="AN180">
        <f t="shared" si="401"/>
        <v>0</v>
      </c>
      <c r="AO180">
        <f t="shared" si="401"/>
        <v>0</v>
      </c>
      <c r="AP180">
        <f t="shared" si="401"/>
        <v>0</v>
      </c>
      <c r="AQ180">
        <f t="shared" si="401"/>
        <v>0</v>
      </c>
      <c r="AR180">
        <f t="shared" si="401"/>
        <v>0</v>
      </c>
      <c r="AS180">
        <f t="shared" si="401"/>
        <v>0</v>
      </c>
      <c r="AT180">
        <f t="shared" si="401"/>
        <v>0</v>
      </c>
      <c r="AU180">
        <f t="shared" si="401"/>
        <v>0</v>
      </c>
      <c r="AV180">
        <f t="shared" si="401"/>
        <v>0</v>
      </c>
      <c r="AW180">
        <f t="shared" si="401"/>
        <v>0</v>
      </c>
      <c r="AX180">
        <f t="shared" si="401"/>
        <v>0</v>
      </c>
      <c r="AY180">
        <f t="shared" si="401"/>
        <v>0</v>
      </c>
      <c r="AZ180">
        <f t="shared" si="401"/>
        <v>0</v>
      </c>
      <c r="BA180">
        <f t="shared" si="401"/>
        <v>0</v>
      </c>
      <c r="BB180">
        <f t="shared" si="401"/>
        <v>0</v>
      </c>
      <c r="BC180">
        <f t="shared" si="401"/>
        <v>0</v>
      </c>
      <c r="BD180">
        <f t="shared" si="401"/>
        <v>0</v>
      </c>
      <c r="BE180">
        <f t="shared" si="401"/>
        <v>0</v>
      </c>
      <c r="BF180">
        <f t="shared" si="401"/>
        <v>0</v>
      </c>
      <c r="BG180">
        <f t="shared" si="401"/>
        <v>0</v>
      </c>
      <c r="BH180">
        <f t="shared" si="401"/>
        <v>0</v>
      </c>
      <c r="BI180">
        <f t="shared" si="401"/>
        <v>0</v>
      </c>
      <c r="BJ180">
        <f t="shared" si="401"/>
        <v>0</v>
      </c>
      <c r="BK180">
        <f t="shared" si="401"/>
        <v>0</v>
      </c>
      <c r="BL180">
        <f t="shared" si="401"/>
        <v>0</v>
      </c>
      <c r="BM180">
        <f t="shared" si="401"/>
        <v>0</v>
      </c>
      <c r="BN180">
        <f t="shared" si="401"/>
        <v>0</v>
      </c>
      <c r="BO180">
        <f t="shared" si="401"/>
        <v>0</v>
      </c>
      <c r="BP180">
        <f t="shared" si="401"/>
        <v>0</v>
      </c>
      <c r="BQ180">
        <f>BQ114+BQ147</f>
        <v>0</v>
      </c>
      <c r="BR180">
        <f t="shared" ref="BR180:CW180" si="402">BR114+BR147</f>
        <v>0</v>
      </c>
      <c r="BS180">
        <f t="shared" si="402"/>
        <v>0</v>
      </c>
      <c r="BT180">
        <f t="shared" si="402"/>
        <v>0</v>
      </c>
      <c r="BU180">
        <f t="shared" si="402"/>
        <v>0</v>
      </c>
      <c r="BV180">
        <f t="shared" si="402"/>
        <v>0</v>
      </c>
      <c r="BW180">
        <f t="shared" si="402"/>
        <v>0</v>
      </c>
      <c r="BX180">
        <f t="shared" si="402"/>
        <v>0</v>
      </c>
      <c r="BY180">
        <f t="shared" si="402"/>
        <v>0</v>
      </c>
      <c r="BZ180">
        <f t="shared" si="402"/>
        <v>0</v>
      </c>
      <c r="CA180">
        <f t="shared" si="402"/>
        <v>0</v>
      </c>
      <c r="CB180">
        <f t="shared" si="402"/>
        <v>0</v>
      </c>
      <c r="CC180">
        <f t="shared" si="402"/>
        <v>0</v>
      </c>
      <c r="CD180">
        <f t="shared" si="402"/>
        <v>0</v>
      </c>
      <c r="CE180">
        <f t="shared" si="402"/>
        <v>0</v>
      </c>
      <c r="CF180">
        <f t="shared" si="402"/>
        <v>0</v>
      </c>
      <c r="CG180">
        <f t="shared" si="402"/>
        <v>0</v>
      </c>
      <c r="CH180">
        <f t="shared" si="402"/>
        <v>0</v>
      </c>
      <c r="CI180">
        <f t="shared" si="402"/>
        <v>0</v>
      </c>
      <c r="CJ180">
        <f t="shared" si="402"/>
        <v>0</v>
      </c>
      <c r="CK180">
        <f t="shared" si="402"/>
        <v>0</v>
      </c>
      <c r="CL180">
        <f t="shared" si="402"/>
        <v>0</v>
      </c>
      <c r="CM180">
        <f t="shared" si="402"/>
        <v>0</v>
      </c>
      <c r="CN180">
        <f t="shared" si="402"/>
        <v>0</v>
      </c>
      <c r="CO180">
        <f t="shared" si="402"/>
        <v>0</v>
      </c>
      <c r="CP180">
        <f t="shared" si="402"/>
        <v>0</v>
      </c>
      <c r="CQ180">
        <f t="shared" si="402"/>
        <v>0</v>
      </c>
      <c r="CR180">
        <f t="shared" si="402"/>
        <v>0</v>
      </c>
      <c r="CS180">
        <f t="shared" si="402"/>
        <v>0</v>
      </c>
      <c r="CT180">
        <f t="shared" si="402"/>
        <v>0</v>
      </c>
      <c r="CU180">
        <f t="shared" si="402"/>
        <v>0</v>
      </c>
      <c r="CV180">
        <f t="shared" si="402"/>
        <v>0</v>
      </c>
      <c r="CW180">
        <f t="shared" si="402"/>
        <v>0</v>
      </c>
      <c r="CX180">
        <f t="shared" ref="CX180:EC180" si="403">CX114+CX147</f>
        <v>0</v>
      </c>
      <c r="CY180">
        <f t="shared" si="403"/>
        <v>0</v>
      </c>
      <c r="CZ180">
        <f t="shared" si="403"/>
        <v>0</v>
      </c>
      <c r="DA180">
        <f t="shared" si="403"/>
        <v>0</v>
      </c>
      <c r="DB180">
        <f t="shared" si="403"/>
        <v>0</v>
      </c>
      <c r="DC180">
        <f t="shared" si="403"/>
        <v>0</v>
      </c>
      <c r="DD180">
        <f t="shared" si="403"/>
        <v>0</v>
      </c>
      <c r="DE180">
        <f t="shared" si="403"/>
        <v>0</v>
      </c>
      <c r="DF180">
        <f t="shared" si="403"/>
        <v>0</v>
      </c>
      <c r="DG180">
        <f t="shared" si="403"/>
        <v>0</v>
      </c>
      <c r="DH180">
        <f t="shared" si="403"/>
        <v>0</v>
      </c>
      <c r="DI180">
        <f t="shared" si="403"/>
        <v>0</v>
      </c>
      <c r="DJ180">
        <f t="shared" si="403"/>
        <v>0</v>
      </c>
      <c r="DK180">
        <f t="shared" si="403"/>
        <v>0</v>
      </c>
      <c r="DL180">
        <f t="shared" si="403"/>
        <v>0</v>
      </c>
      <c r="DM180">
        <f t="shared" si="403"/>
        <v>0</v>
      </c>
      <c r="DN180">
        <f t="shared" si="403"/>
        <v>0</v>
      </c>
      <c r="DO180">
        <f t="shared" si="403"/>
        <v>0</v>
      </c>
      <c r="DP180">
        <f t="shared" si="403"/>
        <v>0</v>
      </c>
      <c r="DQ180">
        <f t="shared" si="403"/>
        <v>0</v>
      </c>
      <c r="DR180">
        <f t="shared" si="403"/>
        <v>0</v>
      </c>
      <c r="DS180">
        <f t="shared" si="403"/>
        <v>0</v>
      </c>
      <c r="DT180">
        <f t="shared" si="403"/>
        <v>0</v>
      </c>
      <c r="DU180">
        <f t="shared" si="403"/>
        <v>0</v>
      </c>
      <c r="DV180">
        <f t="shared" si="403"/>
        <v>0</v>
      </c>
      <c r="DW180">
        <f t="shared" si="403"/>
        <v>0</v>
      </c>
      <c r="DX180">
        <f t="shared" si="403"/>
        <v>0</v>
      </c>
      <c r="DY180">
        <f t="shared" si="403"/>
        <v>0</v>
      </c>
      <c r="DZ180">
        <f t="shared" si="403"/>
        <v>0</v>
      </c>
      <c r="EA180">
        <f t="shared" si="403"/>
        <v>0</v>
      </c>
      <c r="EB180">
        <f t="shared" si="403"/>
        <v>0</v>
      </c>
      <c r="EC180">
        <f t="shared" si="403"/>
        <v>0</v>
      </c>
      <c r="ED180">
        <f t="shared" ref="ED180:FI180" si="404">ED114+ED147</f>
        <v>0</v>
      </c>
      <c r="EE180">
        <f t="shared" si="404"/>
        <v>0</v>
      </c>
      <c r="EF180">
        <f t="shared" si="404"/>
        <v>0</v>
      </c>
      <c r="EG180">
        <f t="shared" si="404"/>
        <v>0</v>
      </c>
      <c r="EH180">
        <f t="shared" si="404"/>
        <v>0</v>
      </c>
      <c r="EI180">
        <f t="shared" si="404"/>
        <v>0</v>
      </c>
      <c r="EJ180">
        <f t="shared" si="404"/>
        <v>0</v>
      </c>
      <c r="EK180">
        <f t="shared" si="404"/>
        <v>0</v>
      </c>
      <c r="EL180">
        <f t="shared" si="404"/>
        <v>0</v>
      </c>
      <c r="EM180">
        <f t="shared" si="404"/>
        <v>0</v>
      </c>
      <c r="EN180">
        <f t="shared" si="404"/>
        <v>0</v>
      </c>
      <c r="EO180">
        <f t="shared" si="404"/>
        <v>0</v>
      </c>
      <c r="EP180">
        <f t="shared" si="404"/>
        <v>0</v>
      </c>
      <c r="EQ180">
        <f t="shared" si="404"/>
        <v>0</v>
      </c>
      <c r="ER180">
        <f t="shared" si="404"/>
        <v>0</v>
      </c>
      <c r="ES180">
        <f t="shared" si="404"/>
        <v>0</v>
      </c>
      <c r="ET180">
        <f t="shared" si="404"/>
        <v>0</v>
      </c>
      <c r="EU180">
        <f t="shared" si="404"/>
        <v>0</v>
      </c>
      <c r="EV180">
        <f t="shared" si="404"/>
        <v>0</v>
      </c>
      <c r="EW180">
        <f t="shared" si="404"/>
        <v>0</v>
      </c>
      <c r="EX180">
        <f t="shared" si="404"/>
        <v>0</v>
      </c>
      <c r="EY180">
        <f t="shared" si="404"/>
        <v>0</v>
      </c>
      <c r="EZ180">
        <f t="shared" si="404"/>
        <v>0</v>
      </c>
      <c r="FA180">
        <f t="shared" si="404"/>
        <v>0</v>
      </c>
      <c r="FB180">
        <f t="shared" si="404"/>
        <v>0</v>
      </c>
      <c r="FC180">
        <f t="shared" si="404"/>
        <v>0</v>
      </c>
      <c r="FD180">
        <f t="shared" si="404"/>
        <v>0</v>
      </c>
      <c r="FE180">
        <f t="shared" si="404"/>
        <v>0</v>
      </c>
      <c r="FF180">
        <f t="shared" si="404"/>
        <v>0</v>
      </c>
      <c r="FG180">
        <f t="shared" si="404"/>
        <v>0</v>
      </c>
      <c r="FH180">
        <f t="shared" si="404"/>
        <v>0</v>
      </c>
      <c r="FI180">
        <f t="shared" si="404"/>
        <v>0</v>
      </c>
      <c r="FJ180">
        <f t="shared" ref="FJ180:FT180" si="405">FJ114+FJ147</f>
        <v>0</v>
      </c>
      <c r="FK180">
        <f t="shared" si="405"/>
        <v>0</v>
      </c>
      <c r="FL180">
        <f t="shared" si="405"/>
        <v>0</v>
      </c>
      <c r="FM180">
        <f t="shared" si="405"/>
        <v>0</v>
      </c>
      <c r="FN180">
        <f t="shared" si="405"/>
        <v>0</v>
      </c>
      <c r="FO180">
        <f t="shared" si="405"/>
        <v>0</v>
      </c>
      <c r="FP180">
        <f t="shared" si="405"/>
        <v>0</v>
      </c>
      <c r="FQ180">
        <f t="shared" si="405"/>
        <v>0</v>
      </c>
      <c r="FR180">
        <f t="shared" si="405"/>
        <v>0</v>
      </c>
      <c r="FS180">
        <f t="shared" si="405"/>
        <v>0</v>
      </c>
      <c r="FT180">
        <f t="shared" si="405"/>
        <v>0</v>
      </c>
      <c r="FV180">
        <f t="shared" si="380"/>
        <v>0</v>
      </c>
    </row>
    <row r="181" spans="2:183">
      <c r="B181" s="139"/>
      <c r="D181" s="27" t="s">
        <v>34</v>
      </c>
      <c r="E181" s="161" t="s">
        <v>34</v>
      </c>
      <c r="F181">
        <f t="shared" ref="F181:AK181" si="406">F115+F148</f>
        <v>0</v>
      </c>
      <c r="G181">
        <f t="shared" si="406"/>
        <v>0</v>
      </c>
      <c r="H181">
        <f t="shared" si="406"/>
        <v>0</v>
      </c>
      <c r="I181">
        <f t="shared" si="406"/>
        <v>0</v>
      </c>
      <c r="J181">
        <f t="shared" si="406"/>
        <v>0</v>
      </c>
      <c r="K181">
        <f t="shared" si="406"/>
        <v>0</v>
      </c>
      <c r="L181">
        <f t="shared" si="406"/>
        <v>0</v>
      </c>
      <c r="M181">
        <f t="shared" si="406"/>
        <v>0</v>
      </c>
      <c r="N181">
        <f t="shared" si="406"/>
        <v>0</v>
      </c>
      <c r="O181">
        <f t="shared" si="406"/>
        <v>0</v>
      </c>
      <c r="P181">
        <f t="shared" si="406"/>
        <v>0</v>
      </c>
      <c r="Q181">
        <f t="shared" si="406"/>
        <v>0</v>
      </c>
      <c r="R181">
        <f t="shared" si="406"/>
        <v>0</v>
      </c>
      <c r="S181">
        <f t="shared" si="406"/>
        <v>0</v>
      </c>
      <c r="T181">
        <f t="shared" si="406"/>
        <v>0</v>
      </c>
      <c r="U181">
        <f t="shared" si="406"/>
        <v>0</v>
      </c>
      <c r="V181">
        <f t="shared" si="406"/>
        <v>0</v>
      </c>
      <c r="W181">
        <f t="shared" si="406"/>
        <v>0</v>
      </c>
      <c r="X181">
        <f t="shared" si="406"/>
        <v>0</v>
      </c>
      <c r="Y181">
        <f t="shared" si="406"/>
        <v>0</v>
      </c>
      <c r="Z181">
        <f t="shared" si="406"/>
        <v>0</v>
      </c>
      <c r="AA181">
        <f t="shared" si="406"/>
        <v>0</v>
      </c>
      <c r="AB181">
        <f t="shared" si="406"/>
        <v>0</v>
      </c>
      <c r="AC181">
        <f t="shared" si="406"/>
        <v>0</v>
      </c>
      <c r="AD181">
        <f t="shared" si="406"/>
        <v>0</v>
      </c>
      <c r="AE181">
        <f t="shared" si="406"/>
        <v>0</v>
      </c>
      <c r="AF181">
        <f t="shared" si="406"/>
        <v>0</v>
      </c>
      <c r="AG181">
        <f t="shared" si="406"/>
        <v>0</v>
      </c>
      <c r="AH181">
        <f t="shared" si="406"/>
        <v>0</v>
      </c>
      <c r="AI181">
        <f t="shared" si="406"/>
        <v>0</v>
      </c>
      <c r="AJ181">
        <f t="shared" si="406"/>
        <v>0</v>
      </c>
      <c r="AK181">
        <f t="shared" si="406"/>
        <v>0</v>
      </c>
      <c r="AL181">
        <f t="shared" ref="AL181:BP181" si="407">AL115+AL148</f>
        <v>0</v>
      </c>
      <c r="AM181">
        <f t="shared" si="407"/>
        <v>0</v>
      </c>
      <c r="AN181">
        <f t="shared" si="407"/>
        <v>0</v>
      </c>
      <c r="AO181">
        <f t="shared" si="407"/>
        <v>0</v>
      </c>
      <c r="AP181">
        <f t="shared" si="407"/>
        <v>0</v>
      </c>
      <c r="AQ181">
        <f t="shared" si="407"/>
        <v>0</v>
      </c>
      <c r="AR181">
        <f t="shared" si="407"/>
        <v>0</v>
      </c>
      <c r="AS181">
        <f t="shared" si="407"/>
        <v>0</v>
      </c>
      <c r="AT181">
        <f t="shared" si="407"/>
        <v>0</v>
      </c>
      <c r="AU181">
        <f t="shared" si="407"/>
        <v>0</v>
      </c>
      <c r="AV181">
        <f t="shared" si="407"/>
        <v>0</v>
      </c>
      <c r="AW181">
        <f t="shared" si="407"/>
        <v>0</v>
      </c>
      <c r="AX181">
        <f t="shared" si="407"/>
        <v>0</v>
      </c>
      <c r="AY181">
        <f t="shared" si="407"/>
        <v>0</v>
      </c>
      <c r="AZ181">
        <f t="shared" si="407"/>
        <v>0</v>
      </c>
      <c r="BA181">
        <f t="shared" si="407"/>
        <v>0</v>
      </c>
      <c r="BB181">
        <f t="shared" si="407"/>
        <v>0</v>
      </c>
      <c r="BC181">
        <f t="shared" si="407"/>
        <v>0</v>
      </c>
      <c r="BD181">
        <f t="shared" si="407"/>
        <v>0</v>
      </c>
      <c r="BE181">
        <f t="shared" si="407"/>
        <v>0</v>
      </c>
      <c r="BF181">
        <f t="shared" si="407"/>
        <v>0</v>
      </c>
      <c r="BG181">
        <f t="shared" si="407"/>
        <v>0</v>
      </c>
      <c r="BH181">
        <f t="shared" si="407"/>
        <v>0</v>
      </c>
      <c r="BI181">
        <f t="shared" si="407"/>
        <v>0</v>
      </c>
      <c r="BJ181">
        <f t="shared" si="407"/>
        <v>0</v>
      </c>
      <c r="BK181">
        <f t="shared" si="407"/>
        <v>0</v>
      </c>
      <c r="BL181">
        <f t="shared" si="407"/>
        <v>0</v>
      </c>
      <c r="BM181">
        <f t="shared" si="407"/>
        <v>0</v>
      </c>
      <c r="BN181">
        <f t="shared" si="407"/>
        <v>0</v>
      </c>
      <c r="BO181">
        <f t="shared" si="407"/>
        <v>0</v>
      </c>
      <c r="BP181">
        <f t="shared" si="407"/>
        <v>0</v>
      </c>
      <c r="BQ181">
        <f>BQ115+BQ148</f>
        <v>0</v>
      </c>
      <c r="BR181">
        <f t="shared" ref="BR181:CW181" si="408">BR115+BR148</f>
        <v>0</v>
      </c>
      <c r="BS181">
        <f t="shared" si="408"/>
        <v>0</v>
      </c>
      <c r="BT181">
        <f t="shared" si="408"/>
        <v>0</v>
      </c>
      <c r="BU181">
        <f t="shared" si="408"/>
        <v>0</v>
      </c>
      <c r="BV181">
        <f t="shared" si="408"/>
        <v>0</v>
      </c>
      <c r="BW181">
        <f t="shared" si="408"/>
        <v>0</v>
      </c>
      <c r="BX181">
        <f t="shared" si="408"/>
        <v>0</v>
      </c>
      <c r="BY181">
        <f t="shared" si="408"/>
        <v>0</v>
      </c>
      <c r="BZ181">
        <f t="shared" si="408"/>
        <v>0</v>
      </c>
      <c r="CA181">
        <f t="shared" si="408"/>
        <v>0</v>
      </c>
      <c r="CB181">
        <f t="shared" si="408"/>
        <v>0</v>
      </c>
      <c r="CC181">
        <f t="shared" si="408"/>
        <v>0</v>
      </c>
      <c r="CD181">
        <f t="shared" si="408"/>
        <v>0</v>
      </c>
      <c r="CE181">
        <f t="shared" si="408"/>
        <v>0</v>
      </c>
      <c r="CF181">
        <f t="shared" si="408"/>
        <v>0</v>
      </c>
      <c r="CG181">
        <f t="shared" si="408"/>
        <v>0</v>
      </c>
      <c r="CH181">
        <f t="shared" si="408"/>
        <v>0</v>
      </c>
      <c r="CI181">
        <f t="shared" si="408"/>
        <v>0</v>
      </c>
      <c r="CJ181">
        <f t="shared" si="408"/>
        <v>0</v>
      </c>
      <c r="CK181">
        <f t="shared" si="408"/>
        <v>0</v>
      </c>
      <c r="CL181">
        <f t="shared" si="408"/>
        <v>0</v>
      </c>
      <c r="CM181">
        <f t="shared" si="408"/>
        <v>0</v>
      </c>
      <c r="CN181">
        <f t="shared" si="408"/>
        <v>0</v>
      </c>
      <c r="CO181">
        <f t="shared" si="408"/>
        <v>0</v>
      </c>
      <c r="CP181">
        <f t="shared" si="408"/>
        <v>0</v>
      </c>
      <c r="CQ181">
        <f t="shared" si="408"/>
        <v>0</v>
      </c>
      <c r="CR181">
        <f t="shared" si="408"/>
        <v>0</v>
      </c>
      <c r="CS181">
        <f t="shared" si="408"/>
        <v>0</v>
      </c>
      <c r="CT181">
        <f t="shared" si="408"/>
        <v>0</v>
      </c>
      <c r="CU181">
        <f t="shared" si="408"/>
        <v>0</v>
      </c>
      <c r="CV181">
        <f t="shared" si="408"/>
        <v>0</v>
      </c>
      <c r="CW181">
        <f t="shared" si="408"/>
        <v>0</v>
      </c>
      <c r="CX181">
        <f t="shared" ref="CX181:EC181" si="409">CX115+CX148</f>
        <v>0</v>
      </c>
      <c r="CY181">
        <f t="shared" si="409"/>
        <v>0</v>
      </c>
      <c r="CZ181">
        <f t="shared" si="409"/>
        <v>0</v>
      </c>
      <c r="DA181">
        <f t="shared" si="409"/>
        <v>0</v>
      </c>
      <c r="DB181">
        <f t="shared" si="409"/>
        <v>0</v>
      </c>
      <c r="DC181">
        <f t="shared" si="409"/>
        <v>0</v>
      </c>
      <c r="DD181">
        <f t="shared" si="409"/>
        <v>0</v>
      </c>
      <c r="DE181">
        <f t="shared" si="409"/>
        <v>0</v>
      </c>
      <c r="DF181">
        <f t="shared" si="409"/>
        <v>0</v>
      </c>
      <c r="DG181">
        <f t="shared" si="409"/>
        <v>0</v>
      </c>
      <c r="DH181">
        <f t="shared" si="409"/>
        <v>0</v>
      </c>
      <c r="DI181">
        <f t="shared" si="409"/>
        <v>0</v>
      </c>
      <c r="DJ181">
        <f t="shared" si="409"/>
        <v>0</v>
      </c>
      <c r="DK181">
        <f t="shared" si="409"/>
        <v>0</v>
      </c>
      <c r="DL181">
        <f t="shared" si="409"/>
        <v>0</v>
      </c>
      <c r="DM181">
        <f t="shared" si="409"/>
        <v>0</v>
      </c>
      <c r="DN181">
        <f t="shared" si="409"/>
        <v>0</v>
      </c>
      <c r="DO181">
        <f t="shared" si="409"/>
        <v>0</v>
      </c>
      <c r="DP181">
        <f t="shared" si="409"/>
        <v>0</v>
      </c>
      <c r="DQ181">
        <f t="shared" si="409"/>
        <v>0</v>
      </c>
      <c r="DR181">
        <f t="shared" si="409"/>
        <v>0</v>
      </c>
      <c r="DS181">
        <f t="shared" si="409"/>
        <v>0</v>
      </c>
      <c r="DT181">
        <f t="shared" si="409"/>
        <v>0</v>
      </c>
      <c r="DU181">
        <f t="shared" si="409"/>
        <v>0</v>
      </c>
      <c r="DV181">
        <f t="shared" si="409"/>
        <v>0</v>
      </c>
      <c r="DW181">
        <f t="shared" si="409"/>
        <v>0</v>
      </c>
      <c r="DX181">
        <f t="shared" si="409"/>
        <v>0</v>
      </c>
      <c r="DY181">
        <f t="shared" si="409"/>
        <v>0</v>
      </c>
      <c r="DZ181">
        <f t="shared" si="409"/>
        <v>0</v>
      </c>
      <c r="EA181">
        <f t="shared" si="409"/>
        <v>0</v>
      </c>
      <c r="EB181">
        <f t="shared" si="409"/>
        <v>0</v>
      </c>
      <c r="EC181">
        <f t="shared" si="409"/>
        <v>0</v>
      </c>
      <c r="ED181">
        <f t="shared" ref="ED181:FI181" si="410">ED115+ED148</f>
        <v>0</v>
      </c>
      <c r="EE181">
        <f t="shared" si="410"/>
        <v>0</v>
      </c>
      <c r="EF181">
        <f t="shared" si="410"/>
        <v>0</v>
      </c>
      <c r="EG181">
        <f t="shared" si="410"/>
        <v>0</v>
      </c>
      <c r="EH181">
        <f t="shared" si="410"/>
        <v>0</v>
      </c>
      <c r="EI181">
        <f t="shared" si="410"/>
        <v>0</v>
      </c>
      <c r="EJ181">
        <f t="shared" si="410"/>
        <v>0</v>
      </c>
      <c r="EK181">
        <f t="shared" si="410"/>
        <v>0</v>
      </c>
      <c r="EL181">
        <f t="shared" si="410"/>
        <v>0</v>
      </c>
      <c r="EM181">
        <f t="shared" si="410"/>
        <v>0</v>
      </c>
      <c r="EN181">
        <f t="shared" si="410"/>
        <v>0</v>
      </c>
      <c r="EO181">
        <f t="shared" si="410"/>
        <v>0</v>
      </c>
      <c r="EP181">
        <f t="shared" si="410"/>
        <v>0</v>
      </c>
      <c r="EQ181">
        <f t="shared" si="410"/>
        <v>0</v>
      </c>
      <c r="ER181">
        <f t="shared" si="410"/>
        <v>0</v>
      </c>
      <c r="ES181">
        <f t="shared" si="410"/>
        <v>0</v>
      </c>
      <c r="ET181">
        <f t="shared" si="410"/>
        <v>0</v>
      </c>
      <c r="EU181">
        <f t="shared" si="410"/>
        <v>0</v>
      </c>
      <c r="EV181">
        <f t="shared" si="410"/>
        <v>0</v>
      </c>
      <c r="EW181">
        <f t="shared" si="410"/>
        <v>0</v>
      </c>
      <c r="EX181">
        <f t="shared" si="410"/>
        <v>0</v>
      </c>
      <c r="EY181">
        <f t="shared" si="410"/>
        <v>0</v>
      </c>
      <c r="EZ181">
        <f t="shared" si="410"/>
        <v>0</v>
      </c>
      <c r="FA181">
        <f t="shared" si="410"/>
        <v>0</v>
      </c>
      <c r="FB181">
        <f t="shared" si="410"/>
        <v>0</v>
      </c>
      <c r="FC181">
        <f t="shared" si="410"/>
        <v>0</v>
      </c>
      <c r="FD181">
        <f t="shared" si="410"/>
        <v>0</v>
      </c>
      <c r="FE181">
        <f t="shared" si="410"/>
        <v>0</v>
      </c>
      <c r="FF181">
        <f t="shared" si="410"/>
        <v>0</v>
      </c>
      <c r="FG181">
        <f t="shared" si="410"/>
        <v>0</v>
      </c>
      <c r="FH181">
        <f t="shared" si="410"/>
        <v>0</v>
      </c>
      <c r="FI181">
        <f t="shared" si="410"/>
        <v>0</v>
      </c>
      <c r="FJ181">
        <f t="shared" ref="FJ181:FT181" si="411">FJ115+FJ148</f>
        <v>0</v>
      </c>
      <c r="FK181">
        <f t="shared" si="411"/>
        <v>0</v>
      </c>
      <c r="FL181">
        <f t="shared" si="411"/>
        <v>0</v>
      </c>
      <c r="FM181">
        <f t="shared" si="411"/>
        <v>0</v>
      </c>
      <c r="FN181">
        <f t="shared" si="411"/>
        <v>0</v>
      </c>
      <c r="FO181">
        <f t="shared" si="411"/>
        <v>0</v>
      </c>
      <c r="FP181">
        <f t="shared" si="411"/>
        <v>0</v>
      </c>
      <c r="FQ181">
        <f t="shared" si="411"/>
        <v>0</v>
      </c>
      <c r="FR181">
        <f t="shared" si="411"/>
        <v>0</v>
      </c>
      <c r="FS181">
        <f t="shared" si="411"/>
        <v>0</v>
      </c>
      <c r="FT181">
        <f t="shared" si="411"/>
        <v>0</v>
      </c>
      <c r="FV181">
        <f t="shared" si="380"/>
        <v>0</v>
      </c>
    </row>
    <row r="182" spans="2:183" ht="15.75" thickBot="1">
      <c r="B182" s="139"/>
      <c r="D182" s="105" t="s">
        <v>25</v>
      </c>
      <c r="E182" s="106"/>
      <c r="F182" s="106">
        <f>SUM(F175:F181)</f>
        <v>0</v>
      </c>
      <c r="G182" s="106">
        <f t="shared" ref="G182:BR182" si="412">SUM(G175:G181)</f>
        <v>0</v>
      </c>
      <c r="H182" s="106">
        <f t="shared" si="412"/>
        <v>0</v>
      </c>
      <c r="I182" s="106">
        <f t="shared" si="412"/>
        <v>0</v>
      </c>
      <c r="J182" s="106">
        <f t="shared" si="412"/>
        <v>0</v>
      </c>
      <c r="K182" s="106">
        <f t="shared" si="412"/>
        <v>0</v>
      </c>
      <c r="L182" s="106">
        <f t="shared" si="412"/>
        <v>0</v>
      </c>
      <c r="M182" s="106">
        <f t="shared" si="412"/>
        <v>0</v>
      </c>
      <c r="N182" s="106">
        <f t="shared" si="412"/>
        <v>0</v>
      </c>
      <c r="O182" s="106">
        <f t="shared" si="412"/>
        <v>0</v>
      </c>
      <c r="P182" s="106">
        <f t="shared" si="412"/>
        <v>0</v>
      </c>
      <c r="Q182" s="106">
        <f t="shared" si="412"/>
        <v>0</v>
      </c>
      <c r="R182" s="106">
        <f t="shared" si="412"/>
        <v>0</v>
      </c>
      <c r="S182" s="106">
        <f t="shared" si="412"/>
        <v>0</v>
      </c>
      <c r="T182" s="106">
        <f t="shared" si="412"/>
        <v>0</v>
      </c>
      <c r="U182" s="106">
        <f t="shared" si="412"/>
        <v>0</v>
      </c>
      <c r="V182" s="106">
        <f t="shared" si="412"/>
        <v>0</v>
      </c>
      <c r="W182" s="106">
        <f t="shared" si="412"/>
        <v>0</v>
      </c>
      <c r="X182" s="106">
        <f t="shared" si="412"/>
        <v>0</v>
      </c>
      <c r="Y182" s="106">
        <f t="shared" si="412"/>
        <v>0</v>
      </c>
      <c r="Z182" s="106">
        <f t="shared" si="412"/>
        <v>0</v>
      </c>
      <c r="AA182" s="106">
        <f t="shared" si="412"/>
        <v>0</v>
      </c>
      <c r="AB182" s="106">
        <f t="shared" si="412"/>
        <v>0</v>
      </c>
      <c r="AC182" s="106">
        <f t="shared" si="412"/>
        <v>0</v>
      </c>
      <c r="AD182" s="106">
        <f t="shared" si="412"/>
        <v>0</v>
      </c>
      <c r="AE182" s="106">
        <f t="shared" si="412"/>
        <v>0</v>
      </c>
      <c r="AF182" s="106">
        <f t="shared" si="412"/>
        <v>0</v>
      </c>
      <c r="AG182" s="106">
        <f t="shared" si="412"/>
        <v>0</v>
      </c>
      <c r="AH182" s="106">
        <f t="shared" si="412"/>
        <v>0</v>
      </c>
      <c r="AI182" s="106">
        <f t="shared" si="412"/>
        <v>0</v>
      </c>
      <c r="AJ182" s="106">
        <f t="shared" si="412"/>
        <v>0</v>
      </c>
      <c r="AK182" s="106">
        <f t="shared" si="412"/>
        <v>0</v>
      </c>
      <c r="AL182" s="106">
        <f t="shared" si="412"/>
        <v>0</v>
      </c>
      <c r="AM182" s="106">
        <f t="shared" si="412"/>
        <v>0</v>
      </c>
      <c r="AN182" s="106">
        <f t="shared" si="412"/>
        <v>0</v>
      </c>
      <c r="AO182" s="106">
        <f t="shared" si="412"/>
        <v>0</v>
      </c>
      <c r="AP182" s="106">
        <f t="shared" si="412"/>
        <v>0</v>
      </c>
      <c r="AQ182" s="106">
        <f t="shared" si="412"/>
        <v>0</v>
      </c>
      <c r="AR182" s="106">
        <f t="shared" si="412"/>
        <v>0</v>
      </c>
      <c r="AS182" s="106">
        <f t="shared" si="412"/>
        <v>0</v>
      </c>
      <c r="AT182" s="106">
        <f t="shared" si="412"/>
        <v>0</v>
      </c>
      <c r="AU182" s="106">
        <f t="shared" si="412"/>
        <v>0</v>
      </c>
      <c r="AV182" s="106">
        <f t="shared" si="412"/>
        <v>0</v>
      </c>
      <c r="AW182" s="106">
        <f t="shared" si="412"/>
        <v>0</v>
      </c>
      <c r="AX182" s="106">
        <f t="shared" si="412"/>
        <v>0</v>
      </c>
      <c r="AY182" s="106">
        <f t="shared" si="412"/>
        <v>0</v>
      </c>
      <c r="AZ182" s="106">
        <f t="shared" si="412"/>
        <v>0</v>
      </c>
      <c r="BA182" s="106">
        <f t="shared" si="412"/>
        <v>0</v>
      </c>
      <c r="BB182" s="106">
        <f t="shared" si="412"/>
        <v>0</v>
      </c>
      <c r="BC182" s="106">
        <f t="shared" si="412"/>
        <v>0</v>
      </c>
      <c r="BD182" s="106">
        <f t="shared" si="412"/>
        <v>0</v>
      </c>
      <c r="BE182" s="106">
        <f t="shared" si="412"/>
        <v>0</v>
      </c>
      <c r="BF182" s="106">
        <f t="shared" si="412"/>
        <v>0</v>
      </c>
      <c r="BG182" s="106">
        <f t="shared" si="412"/>
        <v>0</v>
      </c>
      <c r="BH182" s="106">
        <f t="shared" si="412"/>
        <v>0</v>
      </c>
      <c r="BI182" s="106">
        <f t="shared" si="412"/>
        <v>0</v>
      </c>
      <c r="BJ182" s="106">
        <f t="shared" si="412"/>
        <v>0</v>
      </c>
      <c r="BK182" s="106">
        <f t="shared" si="412"/>
        <v>0</v>
      </c>
      <c r="BL182" s="106">
        <f t="shared" si="412"/>
        <v>0</v>
      </c>
      <c r="BM182" s="106">
        <f t="shared" si="412"/>
        <v>0</v>
      </c>
      <c r="BN182" s="106">
        <f t="shared" si="412"/>
        <v>0</v>
      </c>
      <c r="BO182" s="106">
        <f t="shared" si="412"/>
        <v>0</v>
      </c>
      <c r="BP182" s="106">
        <f t="shared" si="412"/>
        <v>0</v>
      </c>
      <c r="BQ182" s="106">
        <f t="shared" si="412"/>
        <v>0</v>
      </c>
      <c r="BR182" s="106">
        <f t="shared" si="412"/>
        <v>0</v>
      </c>
      <c r="BS182" s="106">
        <f t="shared" ref="BS182:ED182" si="413">SUM(BS175:BS181)</f>
        <v>0</v>
      </c>
      <c r="BT182" s="106">
        <f t="shared" si="413"/>
        <v>0</v>
      </c>
      <c r="BU182" s="106">
        <f t="shared" si="413"/>
        <v>0</v>
      </c>
      <c r="BV182" s="106">
        <f t="shared" si="413"/>
        <v>0</v>
      </c>
      <c r="BW182" s="106">
        <f t="shared" si="413"/>
        <v>0</v>
      </c>
      <c r="BX182" s="106">
        <f t="shared" si="413"/>
        <v>0</v>
      </c>
      <c r="BY182" s="106">
        <f t="shared" si="413"/>
        <v>0</v>
      </c>
      <c r="BZ182" s="106">
        <f t="shared" si="413"/>
        <v>0</v>
      </c>
      <c r="CA182" s="106">
        <f t="shared" si="413"/>
        <v>0</v>
      </c>
      <c r="CB182" s="106">
        <f t="shared" si="413"/>
        <v>0</v>
      </c>
      <c r="CC182" s="106">
        <f t="shared" si="413"/>
        <v>0</v>
      </c>
      <c r="CD182" s="106">
        <f t="shared" si="413"/>
        <v>0</v>
      </c>
      <c r="CE182" s="106">
        <f t="shared" si="413"/>
        <v>0</v>
      </c>
      <c r="CF182" s="106">
        <f t="shared" si="413"/>
        <v>0</v>
      </c>
      <c r="CG182" s="106">
        <f t="shared" si="413"/>
        <v>0</v>
      </c>
      <c r="CH182" s="106">
        <f t="shared" si="413"/>
        <v>0</v>
      </c>
      <c r="CI182" s="106">
        <f t="shared" si="413"/>
        <v>0</v>
      </c>
      <c r="CJ182" s="106">
        <f t="shared" si="413"/>
        <v>0</v>
      </c>
      <c r="CK182" s="106">
        <f t="shared" si="413"/>
        <v>0</v>
      </c>
      <c r="CL182" s="106">
        <f t="shared" si="413"/>
        <v>0</v>
      </c>
      <c r="CM182" s="106">
        <f t="shared" si="413"/>
        <v>0</v>
      </c>
      <c r="CN182" s="106">
        <f t="shared" si="413"/>
        <v>0</v>
      </c>
      <c r="CO182" s="106">
        <f t="shared" si="413"/>
        <v>0</v>
      </c>
      <c r="CP182" s="106">
        <f t="shared" si="413"/>
        <v>0</v>
      </c>
      <c r="CQ182" s="106">
        <f t="shared" si="413"/>
        <v>0</v>
      </c>
      <c r="CR182" s="106">
        <f t="shared" si="413"/>
        <v>0</v>
      </c>
      <c r="CS182" s="106">
        <f t="shared" si="413"/>
        <v>0</v>
      </c>
      <c r="CT182" s="106">
        <f t="shared" si="413"/>
        <v>0</v>
      </c>
      <c r="CU182" s="106">
        <f t="shared" si="413"/>
        <v>0</v>
      </c>
      <c r="CV182" s="106">
        <f t="shared" si="413"/>
        <v>0</v>
      </c>
      <c r="CW182" s="106">
        <f t="shared" si="413"/>
        <v>0</v>
      </c>
      <c r="CX182" s="106">
        <f t="shared" si="413"/>
        <v>0</v>
      </c>
      <c r="CY182" s="106">
        <f t="shared" si="413"/>
        <v>0</v>
      </c>
      <c r="CZ182" s="106">
        <f t="shared" si="413"/>
        <v>0</v>
      </c>
      <c r="DA182" s="106">
        <f t="shared" si="413"/>
        <v>0</v>
      </c>
      <c r="DB182" s="106">
        <f t="shared" si="413"/>
        <v>0</v>
      </c>
      <c r="DC182" s="106">
        <f t="shared" si="413"/>
        <v>0</v>
      </c>
      <c r="DD182" s="106">
        <f t="shared" si="413"/>
        <v>0</v>
      </c>
      <c r="DE182" s="106">
        <f t="shared" si="413"/>
        <v>0</v>
      </c>
      <c r="DF182" s="106">
        <f t="shared" si="413"/>
        <v>0</v>
      </c>
      <c r="DG182" s="106">
        <f t="shared" si="413"/>
        <v>0</v>
      </c>
      <c r="DH182" s="106">
        <f t="shared" si="413"/>
        <v>0</v>
      </c>
      <c r="DI182" s="106">
        <f t="shared" si="413"/>
        <v>0</v>
      </c>
      <c r="DJ182" s="106">
        <f t="shared" si="413"/>
        <v>0</v>
      </c>
      <c r="DK182" s="106">
        <f t="shared" si="413"/>
        <v>0</v>
      </c>
      <c r="DL182" s="106">
        <f t="shared" si="413"/>
        <v>0</v>
      </c>
      <c r="DM182" s="106">
        <f t="shared" si="413"/>
        <v>0</v>
      </c>
      <c r="DN182" s="106">
        <f t="shared" si="413"/>
        <v>0</v>
      </c>
      <c r="DO182" s="106">
        <f t="shared" si="413"/>
        <v>0</v>
      </c>
      <c r="DP182" s="106">
        <f t="shared" si="413"/>
        <v>0</v>
      </c>
      <c r="DQ182" s="106">
        <f t="shared" si="413"/>
        <v>0</v>
      </c>
      <c r="DR182" s="106">
        <f t="shared" si="413"/>
        <v>0</v>
      </c>
      <c r="DS182" s="106">
        <f t="shared" si="413"/>
        <v>0</v>
      </c>
      <c r="DT182" s="106">
        <f t="shared" si="413"/>
        <v>0</v>
      </c>
      <c r="DU182" s="106">
        <f t="shared" si="413"/>
        <v>0</v>
      </c>
      <c r="DV182" s="106">
        <f t="shared" si="413"/>
        <v>0</v>
      </c>
      <c r="DW182" s="106">
        <f t="shared" si="413"/>
        <v>0</v>
      </c>
      <c r="DX182" s="106">
        <f t="shared" si="413"/>
        <v>0</v>
      </c>
      <c r="DY182" s="106">
        <f t="shared" si="413"/>
        <v>0</v>
      </c>
      <c r="DZ182" s="106">
        <f t="shared" si="413"/>
        <v>0</v>
      </c>
      <c r="EA182" s="106">
        <f t="shared" si="413"/>
        <v>0</v>
      </c>
      <c r="EB182" s="106">
        <f t="shared" si="413"/>
        <v>0</v>
      </c>
      <c r="EC182" s="106">
        <f t="shared" si="413"/>
        <v>0</v>
      </c>
      <c r="ED182" s="106">
        <f t="shared" si="413"/>
        <v>0</v>
      </c>
      <c r="EE182" s="106">
        <f t="shared" ref="EE182:FT182" si="414">SUM(EE175:EE181)</f>
        <v>0</v>
      </c>
      <c r="EF182" s="106">
        <f t="shared" si="414"/>
        <v>0</v>
      </c>
      <c r="EG182" s="106">
        <f t="shared" si="414"/>
        <v>0</v>
      </c>
      <c r="EH182" s="106">
        <f t="shared" si="414"/>
        <v>0</v>
      </c>
      <c r="EI182" s="106">
        <f t="shared" si="414"/>
        <v>0</v>
      </c>
      <c r="EJ182" s="106">
        <f t="shared" si="414"/>
        <v>0</v>
      </c>
      <c r="EK182" s="106">
        <f t="shared" si="414"/>
        <v>0</v>
      </c>
      <c r="EL182" s="106">
        <f t="shared" si="414"/>
        <v>0</v>
      </c>
      <c r="EM182" s="106">
        <f t="shared" si="414"/>
        <v>0</v>
      </c>
      <c r="EN182" s="106">
        <f t="shared" si="414"/>
        <v>0</v>
      </c>
      <c r="EO182" s="106">
        <f t="shared" si="414"/>
        <v>0</v>
      </c>
      <c r="EP182" s="106">
        <f t="shared" si="414"/>
        <v>0</v>
      </c>
      <c r="EQ182" s="106">
        <f t="shared" si="414"/>
        <v>0</v>
      </c>
      <c r="ER182" s="106">
        <f t="shared" si="414"/>
        <v>0</v>
      </c>
      <c r="ES182" s="106">
        <f t="shared" si="414"/>
        <v>0</v>
      </c>
      <c r="ET182" s="106">
        <f t="shared" si="414"/>
        <v>0</v>
      </c>
      <c r="EU182" s="106">
        <f t="shared" si="414"/>
        <v>0</v>
      </c>
      <c r="EV182" s="106">
        <f t="shared" si="414"/>
        <v>0</v>
      </c>
      <c r="EW182" s="106">
        <f t="shared" si="414"/>
        <v>0</v>
      </c>
      <c r="EX182" s="106">
        <f t="shared" si="414"/>
        <v>0</v>
      </c>
      <c r="EY182" s="106">
        <f t="shared" si="414"/>
        <v>0</v>
      </c>
      <c r="EZ182" s="106">
        <f t="shared" si="414"/>
        <v>0</v>
      </c>
      <c r="FA182" s="106">
        <f t="shared" si="414"/>
        <v>0</v>
      </c>
      <c r="FB182" s="106">
        <f t="shared" si="414"/>
        <v>0</v>
      </c>
      <c r="FC182" s="106">
        <f t="shared" si="414"/>
        <v>0</v>
      </c>
      <c r="FD182" s="106">
        <f t="shared" si="414"/>
        <v>0</v>
      </c>
      <c r="FE182" s="106">
        <f t="shared" si="414"/>
        <v>0</v>
      </c>
      <c r="FF182" s="106">
        <f t="shared" si="414"/>
        <v>0</v>
      </c>
      <c r="FG182" s="106">
        <f t="shared" si="414"/>
        <v>0</v>
      </c>
      <c r="FH182" s="106">
        <f t="shared" si="414"/>
        <v>0</v>
      </c>
      <c r="FI182" s="106">
        <f t="shared" si="414"/>
        <v>0</v>
      </c>
      <c r="FJ182" s="106">
        <f t="shared" si="414"/>
        <v>0</v>
      </c>
      <c r="FK182" s="106">
        <f t="shared" si="414"/>
        <v>0</v>
      </c>
      <c r="FL182" s="106">
        <f t="shared" si="414"/>
        <v>0</v>
      </c>
      <c r="FM182" s="106">
        <f t="shared" si="414"/>
        <v>0</v>
      </c>
      <c r="FN182" s="106">
        <f t="shared" si="414"/>
        <v>0</v>
      </c>
      <c r="FO182" s="106">
        <f t="shared" si="414"/>
        <v>0</v>
      </c>
      <c r="FP182" s="106">
        <f t="shared" si="414"/>
        <v>0</v>
      </c>
      <c r="FQ182" s="106">
        <f t="shared" si="414"/>
        <v>0</v>
      </c>
      <c r="FR182" s="106">
        <f t="shared" si="414"/>
        <v>0</v>
      </c>
      <c r="FS182" s="106">
        <f t="shared" si="414"/>
        <v>0</v>
      </c>
      <c r="FT182" s="106">
        <f t="shared" si="414"/>
        <v>0</v>
      </c>
      <c r="FV182" s="106">
        <f t="shared" ref="FV182" si="415">SUM(FV175:FV181)</f>
        <v>0</v>
      </c>
    </row>
    <row r="183" spans="2:183" ht="15.75" thickTop="1">
      <c r="B183" s="139"/>
    </row>
    <row r="184" spans="2:183">
      <c r="B184" s="139"/>
      <c r="D184" s="98" t="s">
        <v>45</v>
      </c>
    </row>
    <row r="185" spans="2:183">
      <c r="B185" s="139"/>
      <c r="D185" t="s">
        <v>46</v>
      </c>
      <c r="F185">
        <f>SUM(F175:F177)</f>
        <v>0</v>
      </c>
      <c r="G185">
        <f t="shared" ref="G185:BR185" si="416">SUM(G175:G177)</f>
        <v>0</v>
      </c>
      <c r="H185">
        <f t="shared" si="416"/>
        <v>0</v>
      </c>
      <c r="I185">
        <f t="shared" si="416"/>
        <v>0</v>
      </c>
      <c r="J185">
        <f t="shared" si="416"/>
        <v>0</v>
      </c>
      <c r="K185">
        <f t="shared" si="416"/>
        <v>0</v>
      </c>
      <c r="L185">
        <f t="shared" si="416"/>
        <v>0</v>
      </c>
      <c r="M185">
        <f t="shared" si="416"/>
        <v>0</v>
      </c>
      <c r="N185">
        <f t="shared" si="416"/>
        <v>0</v>
      </c>
      <c r="O185">
        <f t="shared" si="416"/>
        <v>0</v>
      </c>
      <c r="P185">
        <f t="shared" si="416"/>
        <v>0</v>
      </c>
      <c r="Q185">
        <f t="shared" si="416"/>
        <v>0</v>
      </c>
      <c r="R185">
        <f t="shared" si="416"/>
        <v>0</v>
      </c>
      <c r="S185">
        <f t="shared" si="416"/>
        <v>0</v>
      </c>
      <c r="T185">
        <f t="shared" si="416"/>
        <v>0</v>
      </c>
      <c r="U185">
        <f t="shared" si="416"/>
        <v>0</v>
      </c>
      <c r="V185">
        <f t="shared" si="416"/>
        <v>0</v>
      </c>
      <c r="W185">
        <f t="shared" si="416"/>
        <v>0</v>
      </c>
      <c r="X185">
        <f t="shared" si="416"/>
        <v>0</v>
      </c>
      <c r="Y185">
        <f t="shared" si="416"/>
        <v>0</v>
      </c>
      <c r="Z185">
        <f t="shared" si="416"/>
        <v>0</v>
      </c>
      <c r="AA185">
        <f t="shared" si="416"/>
        <v>0</v>
      </c>
      <c r="AB185">
        <f t="shared" si="416"/>
        <v>0</v>
      </c>
      <c r="AC185">
        <f t="shared" si="416"/>
        <v>0</v>
      </c>
      <c r="AD185">
        <f t="shared" si="416"/>
        <v>0</v>
      </c>
      <c r="AE185">
        <f t="shared" si="416"/>
        <v>0</v>
      </c>
      <c r="AF185">
        <f t="shared" si="416"/>
        <v>0</v>
      </c>
      <c r="AG185">
        <f t="shared" si="416"/>
        <v>0</v>
      </c>
      <c r="AH185">
        <f t="shared" si="416"/>
        <v>0</v>
      </c>
      <c r="AI185">
        <f t="shared" si="416"/>
        <v>0</v>
      </c>
      <c r="AJ185">
        <f t="shared" si="416"/>
        <v>0</v>
      </c>
      <c r="AK185">
        <f t="shared" si="416"/>
        <v>0</v>
      </c>
      <c r="AL185">
        <f t="shared" si="416"/>
        <v>0</v>
      </c>
      <c r="AM185">
        <f t="shared" si="416"/>
        <v>0</v>
      </c>
      <c r="AN185">
        <f t="shared" si="416"/>
        <v>0</v>
      </c>
      <c r="AO185">
        <f t="shared" si="416"/>
        <v>0</v>
      </c>
      <c r="AP185">
        <f t="shared" si="416"/>
        <v>0</v>
      </c>
      <c r="AQ185">
        <f t="shared" si="416"/>
        <v>0</v>
      </c>
      <c r="AR185">
        <f t="shared" si="416"/>
        <v>0</v>
      </c>
      <c r="AS185">
        <f t="shared" si="416"/>
        <v>0</v>
      </c>
      <c r="AT185">
        <f t="shared" si="416"/>
        <v>0</v>
      </c>
      <c r="AU185">
        <f t="shared" si="416"/>
        <v>0</v>
      </c>
      <c r="AV185">
        <f t="shared" si="416"/>
        <v>0</v>
      </c>
      <c r="AW185">
        <f t="shared" si="416"/>
        <v>0</v>
      </c>
      <c r="AX185">
        <f t="shared" si="416"/>
        <v>0</v>
      </c>
      <c r="AY185">
        <f t="shared" si="416"/>
        <v>0</v>
      </c>
      <c r="AZ185">
        <f t="shared" si="416"/>
        <v>0</v>
      </c>
      <c r="BA185">
        <f t="shared" si="416"/>
        <v>0</v>
      </c>
      <c r="BB185">
        <f t="shared" si="416"/>
        <v>0</v>
      </c>
      <c r="BC185">
        <f t="shared" si="416"/>
        <v>0</v>
      </c>
      <c r="BD185">
        <f t="shared" si="416"/>
        <v>0</v>
      </c>
      <c r="BE185">
        <f t="shared" si="416"/>
        <v>0</v>
      </c>
      <c r="BF185">
        <f t="shared" si="416"/>
        <v>0</v>
      </c>
      <c r="BG185">
        <f t="shared" si="416"/>
        <v>0</v>
      </c>
      <c r="BH185">
        <f t="shared" si="416"/>
        <v>0</v>
      </c>
      <c r="BI185">
        <f t="shared" si="416"/>
        <v>0</v>
      </c>
      <c r="BJ185">
        <f t="shared" si="416"/>
        <v>0</v>
      </c>
      <c r="BK185">
        <f t="shared" si="416"/>
        <v>0</v>
      </c>
      <c r="BL185">
        <f t="shared" si="416"/>
        <v>0</v>
      </c>
      <c r="BM185">
        <f t="shared" si="416"/>
        <v>0</v>
      </c>
      <c r="BN185">
        <f t="shared" si="416"/>
        <v>0</v>
      </c>
      <c r="BO185">
        <f t="shared" si="416"/>
        <v>0</v>
      </c>
      <c r="BP185">
        <f t="shared" si="416"/>
        <v>0</v>
      </c>
      <c r="BQ185">
        <f t="shared" si="416"/>
        <v>0</v>
      </c>
      <c r="BR185">
        <f t="shared" si="416"/>
        <v>0</v>
      </c>
      <c r="BS185">
        <f t="shared" ref="BS185:ED185" si="417">SUM(BS175:BS177)</f>
        <v>0</v>
      </c>
      <c r="BT185">
        <f t="shared" si="417"/>
        <v>0</v>
      </c>
      <c r="BU185">
        <f t="shared" si="417"/>
        <v>0</v>
      </c>
      <c r="BV185">
        <f t="shared" si="417"/>
        <v>0</v>
      </c>
      <c r="BW185">
        <f t="shared" si="417"/>
        <v>0</v>
      </c>
      <c r="BX185">
        <f t="shared" si="417"/>
        <v>0</v>
      </c>
      <c r="BY185">
        <f t="shared" si="417"/>
        <v>0</v>
      </c>
      <c r="BZ185">
        <f t="shared" si="417"/>
        <v>0</v>
      </c>
      <c r="CA185">
        <f t="shared" si="417"/>
        <v>0</v>
      </c>
      <c r="CB185">
        <f t="shared" si="417"/>
        <v>0</v>
      </c>
      <c r="CC185">
        <f t="shared" si="417"/>
        <v>0</v>
      </c>
      <c r="CD185">
        <f t="shared" si="417"/>
        <v>0</v>
      </c>
      <c r="CE185">
        <f t="shared" si="417"/>
        <v>0</v>
      </c>
      <c r="CF185">
        <f t="shared" si="417"/>
        <v>0</v>
      </c>
      <c r="CG185">
        <f t="shared" si="417"/>
        <v>0</v>
      </c>
      <c r="CH185">
        <f t="shared" si="417"/>
        <v>0</v>
      </c>
      <c r="CI185">
        <f t="shared" si="417"/>
        <v>0</v>
      </c>
      <c r="CJ185">
        <f t="shared" si="417"/>
        <v>0</v>
      </c>
      <c r="CK185">
        <f t="shared" si="417"/>
        <v>0</v>
      </c>
      <c r="CL185">
        <f t="shared" si="417"/>
        <v>0</v>
      </c>
      <c r="CM185">
        <f t="shared" si="417"/>
        <v>0</v>
      </c>
      <c r="CN185">
        <f t="shared" si="417"/>
        <v>0</v>
      </c>
      <c r="CO185">
        <f t="shared" si="417"/>
        <v>0</v>
      </c>
      <c r="CP185">
        <f t="shared" si="417"/>
        <v>0</v>
      </c>
      <c r="CQ185">
        <f t="shared" si="417"/>
        <v>0</v>
      </c>
      <c r="CR185">
        <f t="shared" si="417"/>
        <v>0</v>
      </c>
      <c r="CS185">
        <f t="shared" si="417"/>
        <v>0</v>
      </c>
      <c r="CT185">
        <f t="shared" si="417"/>
        <v>0</v>
      </c>
      <c r="CU185">
        <f t="shared" si="417"/>
        <v>0</v>
      </c>
      <c r="CV185">
        <f t="shared" si="417"/>
        <v>0</v>
      </c>
      <c r="CW185">
        <f t="shared" si="417"/>
        <v>0</v>
      </c>
      <c r="CX185">
        <f t="shared" si="417"/>
        <v>0</v>
      </c>
      <c r="CY185">
        <f t="shared" si="417"/>
        <v>0</v>
      </c>
      <c r="CZ185">
        <f t="shared" si="417"/>
        <v>0</v>
      </c>
      <c r="DA185">
        <f t="shared" si="417"/>
        <v>0</v>
      </c>
      <c r="DB185">
        <f t="shared" si="417"/>
        <v>0</v>
      </c>
      <c r="DC185">
        <f t="shared" si="417"/>
        <v>0</v>
      </c>
      <c r="DD185">
        <f t="shared" si="417"/>
        <v>0</v>
      </c>
      <c r="DE185">
        <f t="shared" si="417"/>
        <v>0</v>
      </c>
      <c r="DF185">
        <f t="shared" si="417"/>
        <v>0</v>
      </c>
      <c r="DG185">
        <f t="shared" si="417"/>
        <v>0</v>
      </c>
      <c r="DH185">
        <f t="shared" si="417"/>
        <v>0</v>
      </c>
      <c r="DI185">
        <f t="shared" si="417"/>
        <v>0</v>
      </c>
      <c r="DJ185">
        <f t="shared" si="417"/>
        <v>0</v>
      </c>
      <c r="DK185">
        <f t="shared" si="417"/>
        <v>0</v>
      </c>
      <c r="DL185">
        <f t="shared" si="417"/>
        <v>0</v>
      </c>
      <c r="DM185">
        <f t="shared" si="417"/>
        <v>0</v>
      </c>
      <c r="DN185">
        <f t="shared" si="417"/>
        <v>0</v>
      </c>
      <c r="DO185">
        <f t="shared" si="417"/>
        <v>0</v>
      </c>
      <c r="DP185">
        <f t="shared" si="417"/>
        <v>0</v>
      </c>
      <c r="DQ185">
        <f t="shared" si="417"/>
        <v>0</v>
      </c>
      <c r="DR185">
        <f t="shared" si="417"/>
        <v>0</v>
      </c>
      <c r="DS185">
        <f t="shared" si="417"/>
        <v>0</v>
      </c>
      <c r="DT185">
        <f t="shared" si="417"/>
        <v>0</v>
      </c>
      <c r="DU185">
        <f t="shared" si="417"/>
        <v>0</v>
      </c>
      <c r="DV185">
        <f t="shared" si="417"/>
        <v>0</v>
      </c>
      <c r="DW185">
        <f t="shared" si="417"/>
        <v>0</v>
      </c>
      <c r="DX185">
        <f t="shared" si="417"/>
        <v>0</v>
      </c>
      <c r="DY185">
        <f t="shared" si="417"/>
        <v>0</v>
      </c>
      <c r="DZ185">
        <f t="shared" si="417"/>
        <v>0</v>
      </c>
      <c r="EA185">
        <f t="shared" si="417"/>
        <v>0</v>
      </c>
      <c r="EB185">
        <f t="shared" si="417"/>
        <v>0</v>
      </c>
      <c r="EC185">
        <f t="shared" si="417"/>
        <v>0</v>
      </c>
      <c r="ED185">
        <f t="shared" si="417"/>
        <v>0</v>
      </c>
      <c r="EE185">
        <f t="shared" ref="EE185:FT185" si="418">SUM(EE175:EE177)</f>
        <v>0</v>
      </c>
      <c r="EF185">
        <f t="shared" si="418"/>
        <v>0</v>
      </c>
      <c r="EG185">
        <f t="shared" si="418"/>
        <v>0</v>
      </c>
      <c r="EH185">
        <f t="shared" si="418"/>
        <v>0</v>
      </c>
      <c r="EI185">
        <f t="shared" si="418"/>
        <v>0</v>
      </c>
      <c r="EJ185">
        <f t="shared" si="418"/>
        <v>0</v>
      </c>
      <c r="EK185">
        <f t="shared" si="418"/>
        <v>0</v>
      </c>
      <c r="EL185">
        <f t="shared" si="418"/>
        <v>0</v>
      </c>
      <c r="EM185">
        <f t="shared" si="418"/>
        <v>0</v>
      </c>
      <c r="EN185">
        <f t="shared" si="418"/>
        <v>0</v>
      </c>
      <c r="EO185">
        <f t="shared" si="418"/>
        <v>0</v>
      </c>
      <c r="EP185">
        <f t="shared" si="418"/>
        <v>0</v>
      </c>
      <c r="EQ185">
        <f t="shared" si="418"/>
        <v>0</v>
      </c>
      <c r="ER185">
        <f t="shared" si="418"/>
        <v>0</v>
      </c>
      <c r="ES185">
        <f t="shared" si="418"/>
        <v>0</v>
      </c>
      <c r="ET185">
        <f t="shared" si="418"/>
        <v>0</v>
      </c>
      <c r="EU185">
        <f t="shared" si="418"/>
        <v>0</v>
      </c>
      <c r="EV185">
        <f t="shared" si="418"/>
        <v>0</v>
      </c>
      <c r="EW185">
        <f t="shared" si="418"/>
        <v>0</v>
      </c>
      <c r="EX185">
        <f t="shared" si="418"/>
        <v>0</v>
      </c>
      <c r="EY185">
        <f t="shared" si="418"/>
        <v>0</v>
      </c>
      <c r="EZ185">
        <f t="shared" si="418"/>
        <v>0</v>
      </c>
      <c r="FA185">
        <f t="shared" si="418"/>
        <v>0</v>
      </c>
      <c r="FB185">
        <f t="shared" si="418"/>
        <v>0</v>
      </c>
      <c r="FC185">
        <f t="shared" si="418"/>
        <v>0</v>
      </c>
      <c r="FD185">
        <f t="shared" si="418"/>
        <v>0</v>
      </c>
      <c r="FE185">
        <f t="shared" si="418"/>
        <v>0</v>
      </c>
      <c r="FF185">
        <f t="shared" si="418"/>
        <v>0</v>
      </c>
      <c r="FG185">
        <f t="shared" si="418"/>
        <v>0</v>
      </c>
      <c r="FH185">
        <f t="shared" si="418"/>
        <v>0</v>
      </c>
      <c r="FI185">
        <f t="shared" si="418"/>
        <v>0</v>
      </c>
      <c r="FJ185">
        <f t="shared" si="418"/>
        <v>0</v>
      </c>
      <c r="FK185">
        <f t="shared" si="418"/>
        <v>0</v>
      </c>
      <c r="FL185">
        <f t="shared" si="418"/>
        <v>0</v>
      </c>
      <c r="FM185">
        <f t="shared" si="418"/>
        <v>0</v>
      </c>
      <c r="FN185">
        <f t="shared" si="418"/>
        <v>0</v>
      </c>
      <c r="FO185">
        <f t="shared" si="418"/>
        <v>0</v>
      </c>
      <c r="FP185">
        <f t="shared" si="418"/>
        <v>0</v>
      </c>
      <c r="FQ185">
        <f t="shared" si="418"/>
        <v>0</v>
      </c>
      <c r="FR185">
        <f t="shared" si="418"/>
        <v>0</v>
      </c>
      <c r="FS185">
        <f t="shared" si="418"/>
        <v>0</v>
      </c>
      <c r="FT185">
        <f t="shared" si="418"/>
        <v>0</v>
      </c>
      <c r="FV185">
        <f t="shared" ref="FV185:FV188" si="419">SUM(F185:FT185)</f>
        <v>0</v>
      </c>
    </row>
    <row r="186" spans="2:183">
      <c r="B186" s="139"/>
      <c r="D186" t="s">
        <v>47</v>
      </c>
      <c r="F186">
        <f>SUM(F178:F179)</f>
        <v>0</v>
      </c>
      <c r="G186">
        <f t="shared" ref="G186:BR186" si="420">SUM(G178:G179)</f>
        <v>0</v>
      </c>
      <c r="H186">
        <f t="shared" si="420"/>
        <v>0</v>
      </c>
      <c r="I186">
        <f t="shared" si="420"/>
        <v>0</v>
      </c>
      <c r="J186">
        <f t="shared" si="420"/>
        <v>0</v>
      </c>
      <c r="K186">
        <f t="shared" si="420"/>
        <v>0</v>
      </c>
      <c r="L186">
        <f t="shared" si="420"/>
        <v>0</v>
      </c>
      <c r="M186">
        <f t="shared" si="420"/>
        <v>0</v>
      </c>
      <c r="N186">
        <f t="shared" si="420"/>
        <v>0</v>
      </c>
      <c r="O186">
        <f t="shared" si="420"/>
        <v>0</v>
      </c>
      <c r="P186">
        <f t="shared" si="420"/>
        <v>0</v>
      </c>
      <c r="Q186">
        <f t="shared" si="420"/>
        <v>0</v>
      </c>
      <c r="R186">
        <f t="shared" si="420"/>
        <v>0</v>
      </c>
      <c r="S186">
        <f t="shared" si="420"/>
        <v>0</v>
      </c>
      <c r="T186">
        <f t="shared" si="420"/>
        <v>0</v>
      </c>
      <c r="U186">
        <f t="shared" si="420"/>
        <v>0</v>
      </c>
      <c r="V186">
        <f t="shared" si="420"/>
        <v>0</v>
      </c>
      <c r="W186">
        <f t="shared" si="420"/>
        <v>0</v>
      </c>
      <c r="X186">
        <f t="shared" si="420"/>
        <v>0</v>
      </c>
      <c r="Y186">
        <f t="shared" si="420"/>
        <v>0</v>
      </c>
      <c r="Z186">
        <f t="shared" si="420"/>
        <v>0</v>
      </c>
      <c r="AA186">
        <f t="shared" si="420"/>
        <v>0</v>
      </c>
      <c r="AB186">
        <f t="shared" si="420"/>
        <v>0</v>
      </c>
      <c r="AC186">
        <f t="shared" si="420"/>
        <v>0</v>
      </c>
      <c r="AD186">
        <f t="shared" si="420"/>
        <v>0</v>
      </c>
      <c r="AE186">
        <f t="shared" si="420"/>
        <v>0</v>
      </c>
      <c r="AF186">
        <f t="shared" si="420"/>
        <v>0</v>
      </c>
      <c r="AG186">
        <f t="shared" si="420"/>
        <v>0</v>
      </c>
      <c r="AH186">
        <f t="shared" si="420"/>
        <v>0</v>
      </c>
      <c r="AI186">
        <f t="shared" si="420"/>
        <v>0</v>
      </c>
      <c r="AJ186">
        <f t="shared" si="420"/>
        <v>0</v>
      </c>
      <c r="AK186">
        <f t="shared" si="420"/>
        <v>0</v>
      </c>
      <c r="AL186">
        <f t="shared" si="420"/>
        <v>0</v>
      </c>
      <c r="AM186">
        <f t="shared" si="420"/>
        <v>0</v>
      </c>
      <c r="AN186">
        <f t="shared" si="420"/>
        <v>0</v>
      </c>
      <c r="AO186">
        <f t="shared" si="420"/>
        <v>0</v>
      </c>
      <c r="AP186">
        <f t="shared" si="420"/>
        <v>0</v>
      </c>
      <c r="AQ186">
        <f t="shared" si="420"/>
        <v>0</v>
      </c>
      <c r="AR186">
        <f t="shared" si="420"/>
        <v>0</v>
      </c>
      <c r="AS186">
        <f t="shared" si="420"/>
        <v>0</v>
      </c>
      <c r="AT186">
        <f t="shared" si="420"/>
        <v>0</v>
      </c>
      <c r="AU186">
        <f t="shared" si="420"/>
        <v>0</v>
      </c>
      <c r="AV186">
        <f t="shared" si="420"/>
        <v>0</v>
      </c>
      <c r="AW186">
        <f t="shared" si="420"/>
        <v>0</v>
      </c>
      <c r="AX186">
        <f t="shared" si="420"/>
        <v>0</v>
      </c>
      <c r="AY186">
        <f t="shared" si="420"/>
        <v>0</v>
      </c>
      <c r="AZ186">
        <f t="shared" si="420"/>
        <v>0</v>
      </c>
      <c r="BA186">
        <f t="shared" si="420"/>
        <v>0</v>
      </c>
      <c r="BB186">
        <f t="shared" si="420"/>
        <v>0</v>
      </c>
      <c r="BC186">
        <f t="shared" si="420"/>
        <v>0</v>
      </c>
      <c r="BD186">
        <f t="shared" si="420"/>
        <v>0</v>
      </c>
      <c r="BE186">
        <f t="shared" si="420"/>
        <v>0</v>
      </c>
      <c r="BF186">
        <f t="shared" si="420"/>
        <v>0</v>
      </c>
      <c r="BG186">
        <f t="shared" si="420"/>
        <v>0</v>
      </c>
      <c r="BH186">
        <f t="shared" si="420"/>
        <v>0</v>
      </c>
      <c r="BI186">
        <f t="shared" si="420"/>
        <v>0</v>
      </c>
      <c r="BJ186">
        <f t="shared" si="420"/>
        <v>0</v>
      </c>
      <c r="BK186">
        <f t="shared" si="420"/>
        <v>0</v>
      </c>
      <c r="BL186">
        <f t="shared" si="420"/>
        <v>0</v>
      </c>
      <c r="BM186">
        <f t="shared" si="420"/>
        <v>0</v>
      </c>
      <c r="BN186">
        <f t="shared" si="420"/>
        <v>0</v>
      </c>
      <c r="BO186">
        <f t="shared" si="420"/>
        <v>0</v>
      </c>
      <c r="BP186">
        <f t="shared" si="420"/>
        <v>0</v>
      </c>
      <c r="BQ186">
        <f t="shared" si="420"/>
        <v>0</v>
      </c>
      <c r="BR186">
        <f t="shared" si="420"/>
        <v>0</v>
      </c>
      <c r="BS186">
        <f t="shared" ref="BS186:ED186" si="421">SUM(BS178:BS179)</f>
        <v>0</v>
      </c>
      <c r="BT186">
        <f t="shared" si="421"/>
        <v>0</v>
      </c>
      <c r="BU186">
        <f t="shared" si="421"/>
        <v>0</v>
      </c>
      <c r="BV186">
        <f t="shared" si="421"/>
        <v>0</v>
      </c>
      <c r="BW186">
        <f t="shared" si="421"/>
        <v>0</v>
      </c>
      <c r="BX186">
        <f t="shared" si="421"/>
        <v>0</v>
      </c>
      <c r="BY186">
        <f t="shared" si="421"/>
        <v>0</v>
      </c>
      <c r="BZ186">
        <f t="shared" si="421"/>
        <v>0</v>
      </c>
      <c r="CA186">
        <f t="shared" si="421"/>
        <v>0</v>
      </c>
      <c r="CB186">
        <f t="shared" si="421"/>
        <v>0</v>
      </c>
      <c r="CC186">
        <f t="shared" si="421"/>
        <v>0</v>
      </c>
      <c r="CD186">
        <f t="shared" si="421"/>
        <v>0</v>
      </c>
      <c r="CE186">
        <f t="shared" si="421"/>
        <v>0</v>
      </c>
      <c r="CF186">
        <f t="shared" si="421"/>
        <v>0</v>
      </c>
      <c r="CG186">
        <f t="shared" si="421"/>
        <v>0</v>
      </c>
      <c r="CH186">
        <f t="shared" si="421"/>
        <v>0</v>
      </c>
      <c r="CI186">
        <f t="shared" si="421"/>
        <v>0</v>
      </c>
      <c r="CJ186">
        <f t="shared" si="421"/>
        <v>0</v>
      </c>
      <c r="CK186">
        <f t="shared" si="421"/>
        <v>0</v>
      </c>
      <c r="CL186">
        <f t="shared" si="421"/>
        <v>0</v>
      </c>
      <c r="CM186">
        <f t="shared" si="421"/>
        <v>0</v>
      </c>
      <c r="CN186">
        <f t="shared" si="421"/>
        <v>0</v>
      </c>
      <c r="CO186">
        <f t="shared" si="421"/>
        <v>0</v>
      </c>
      <c r="CP186">
        <f t="shared" si="421"/>
        <v>0</v>
      </c>
      <c r="CQ186">
        <f t="shared" si="421"/>
        <v>0</v>
      </c>
      <c r="CR186">
        <f t="shared" si="421"/>
        <v>0</v>
      </c>
      <c r="CS186">
        <f t="shared" si="421"/>
        <v>0</v>
      </c>
      <c r="CT186">
        <f t="shared" si="421"/>
        <v>0</v>
      </c>
      <c r="CU186">
        <f t="shared" si="421"/>
        <v>0</v>
      </c>
      <c r="CV186">
        <f t="shared" si="421"/>
        <v>0</v>
      </c>
      <c r="CW186">
        <f t="shared" si="421"/>
        <v>0</v>
      </c>
      <c r="CX186">
        <f t="shared" si="421"/>
        <v>0</v>
      </c>
      <c r="CY186">
        <f t="shared" si="421"/>
        <v>0</v>
      </c>
      <c r="CZ186">
        <f t="shared" si="421"/>
        <v>0</v>
      </c>
      <c r="DA186">
        <f t="shared" si="421"/>
        <v>0</v>
      </c>
      <c r="DB186">
        <f t="shared" si="421"/>
        <v>0</v>
      </c>
      <c r="DC186">
        <f t="shared" si="421"/>
        <v>0</v>
      </c>
      <c r="DD186">
        <f t="shared" si="421"/>
        <v>0</v>
      </c>
      <c r="DE186">
        <f t="shared" si="421"/>
        <v>0</v>
      </c>
      <c r="DF186">
        <f t="shared" si="421"/>
        <v>0</v>
      </c>
      <c r="DG186">
        <f t="shared" si="421"/>
        <v>0</v>
      </c>
      <c r="DH186">
        <f t="shared" si="421"/>
        <v>0</v>
      </c>
      <c r="DI186">
        <f t="shared" si="421"/>
        <v>0</v>
      </c>
      <c r="DJ186">
        <f t="shared" si="421"/>
        <v>0</v>
      </c>
      <c r="DK186">
        <f t="shared" si="421"/>
        <v>0</v>
      </c>
      <c r="DL186">
        <f t="shared" si="421"/>
        <v>0</v>
      </c>
      <c r="DM186">
        <f t="shared" si="421"/>
        <v>0</v>
      </c>
      <c r="DN186">
        <f t="shared" si="421"/>
        <v>0</v>
      </c>
      <c r="DO186">
        <f t="shared" si="421"/>
        <v>0</v>
      </c>
      <c r="DP186">
        <f t="shared" si="421"/>
        <v>0</v>
      </c>
      <c r="DQ186">
        <f t="shared" si="421"/>
        <v>0</v>
      </c>
      <c r="DR186">
        <f t="shared" si="421"/>
        <v>0</v>
      </c>
      <c r="DS186">
        <f t="shared" si="421"/>
        <v>0</v>
      </c>
      <c r="DT186">
        <f t="shared" si="421"/>
        <v>0</v>
      </c>
      <c r="DU186">
        <f t="shared" si="421"/>
        <v>0</v>
      </c>
      <c r="DV186">
        <f t="shared" si="421"/>
        <v>0</v>
      </c>
      <c r="DW186">
        <f t="shared" si="421"/>
        <v>0</v>
      </c>
      <c r="DX186">
        <f t="shared" si="421"/>
        <v>0</v>
      </c>
      <c r="DY186">
        <f t="shared" si="421"/>
        <v>0</v>
      </c>
      <c r="DZ186">
        <f t="shared" si="421"/>
        <v>0</v>
      </c>
      <c r="EA186">
        <f t="shared" si="421"/>
        <v>0</v>
      </c>
      <c r="EB186">
        <f t="shared" si="421"/>
        <v>0</v>
      </c>
      <c r="EC186">
        <f t="shared" si="421"/>
        <v>0</v>
      </c>
      <c r="ED186">
        <f t="shared" si="421"/>
        <v>0</v>
      </c>
      <c r="EE186">
        <f t="shared" ref="EE186:FT186" si="422">SUM(EE178:EE179)</f>
        <v>0</v>
      </c>
      <c r="EF186">
        <f t="shared" si="422"/>
        <v>0</v>
      </c>
      <c r="EG186">
        <f t="shared" si="422"/>
        <v>0</v>
      </c>
      <c r="EH186">
        <f t="shared" si="422"/>
        <v>0</v>
      </c>
      <c r="EI186">
        <f t="shared" si="422"/>
        <v>0</v>
      </c>
      <c r="EJ186">
        <f t="shared" si="422"/>
        <v>0</v>
      </c>
      <c r="EK186">
        <f t="shared" si="422"/>
        <v>0</v>
      </c>
      <c r="EL186">
        <f t="shared" si="422"/>
        <v>0</v>
      </c>
      <c r="EM186">
        <f t="shared" si="422"/>
        <v>0</v>
      </c>
      <c r="EN186">
        <f t="shared" si="422"/>
        <v>0</v>
      </c>
      <c r="EO186">
        <f t="shared" si="422"/>
        <v>0</v>
      </c>
      <c r="EP186">
        <f t="shared" si="422"/>
        <v>0</v>
      </c>
      <c r="EQ186">
        <f t="shared" si="422"/>
        <v>0</v>
      </c>
      <c r="ER186">
        <f t="shared" si="422"/>
        <v>0</v>
      </c>
      <c r="ES186">
        <f t="shared" si="422"/>
        <v>0</v>
      </c>
      <c r="ET186">
        <f t="shared" si="422"/>
        <v>0</v>
      </c>
      <c r="EU186">
        <f t="shared" si="422"/>
        <v>0</v>
      </c>
      <c r="EV186">
        <f t="shared" si="422"/>
        <v>0</v>
      </c>
      <c r="EW186">
        <f t="shared" si="422"/>
        <v>0</v>
      </c>
      <c r="EX186">
        <f t="shared" si="422"/>
        <v>0</v>
      </c>
      <c r="EY186">
        <f t="shared" si="422"/>
        <v>0</v>
      </c>
      <c r="EZ186">
        <f t="shared" si="422"/>
        <v>0</v>
      </c>
      <c r="FA186">
        <f t="shared" si="422"/>
        <v>0</v>
      </c>
      <c r="FB186">
        <f t="shared" si="422"/>
        <v>0</v>
      </c>
      <c r="FC186">
        <f t="shared" si="422"/>
        <v>0</v>
      </c>
      <c r="FD186">
        <f t="shared" si="422"/>
        <v>0</v>
      </c>
      <c r="FE186">
        <f t="shared" si="422"/>
        <v>0</v>
      </c>
      <c r="FF186">
        <f t="shared" si="422"/>
        <v>0</v>
      </c>
      <c r="FG186">
        <f t="shared" si="422"/>
        <v>0</v>
      </c>
      <c r="FH186">
        <f t="shared" si="422"/>
        <v>0</v>
      </c>
      <c r="FI186">
        <f t="shared" si="422"/>
        <v>0</v>
      </c>
      <c r="FJ186">
        <f t="shared" si="422"/>
        <v>0</v>
      </c>
      <c r="FK186">
        <f t="shared" si="422"/>
        <v>0</v>
      </c>
      <c r="FL186">
        <f t="shared" si="422"/>
        <v>0</v>
      </c>
      <c r="FM186">
        <f t="shared" si="422"/>
        <v>0</v>
      </c>
      <c r="FN186">
        <f t="shared" si="422"/>
        <v>0</v>
      </c>
      <c r="FO186">
        <f t="shared" si="422"/>
        <v>0</v>
      </c>
      <c r="FP186">
        <f t="shared" si="422"/>
        <v>0</v>
      </c>
      <c r="FQ186">
        <f t="shared" si="422"/>
        <v>0</v>
      </c>
      <c r="FR186">
        <f t="shared" si="422"/>
        <v>0</v>
      </c>
      <c r="FS186">
        <f t="shared" si="422"/>
        <v>0</v>
      </c>
      <c r="FT186">
        <f t="shared" si="422"/>
        <v>0</v>
      </c>
      <c r="FV186">
        <f t="shared" si="419"/>
        <v>0</v>
      </c>
    </row>
    <row r="187" spans="2:183">
      <c r="B187" s="139"/>
      <c r="D187" t="s">
        <v>33</v>
      </c>
      <c r="F187">
        <f>F180</f>
        <v>0</v>
      </c>
      <c r="G187">
        <f t="shared" ref="G187:BR188" si="423">G180</f>
        <v>0</v>
      </c>
      <c r="H187">
        <f t="shared" si="423"/>
        <v>0</v>
      </c>
      <c r="I187">
        <f t="shared" si="423"/>
        <v>0</v>
      </c>
      <c r="J187">
        <f t="shared" si="423"/>
        <v>0</v>
      </c>
      <c r="K187">
        <f t="shared" si="423"/>
        <v>0</v>
      </c>
      <c r="L187">
        <f t="shared" si="423"/>
        <v>0</v>
      </c>
      <c r="M187">
        <f t="shared" si="423"/>
        <v>0</v>
      </c>
      <c r="N187">
        <f t="shared" si="423"/>
        <v>0</v>
      </c>
      <c r="O187">
        <f t="shared" si="423"/>
        <v>0</v>
      </c>
      <c r="P187">
        <f t="shared" si="423"/>
        <v>0</v>
      </c>
      <c r="Q187">
        <f t="shared" si="423"/>
        <v>0</v>
      </c>
      <c r="R187">
        <f t="shared" si="423"/>
        <v>0</v>
      </c>
      <c r="S187">
        <f t="shared" si="423"/>
        <v>0</v>
      </c>
      <c r="T187">
        <f t="shared" si="423"/>
        <v>0</v>
      </c>
      <c r="U187">
        <f t="shared" si="423"/>
        <v>0</v>
      </c>
      <c r="V187">
        <f t="shared" si="423"/>
        <v>0</v>
      </c>
      <c r="W187">
        <f t="shared" si="423"/>
        <v>0</v>
      </c>
      <c r="X187">
        <f t="shared" si="423"/>
        <v>0</v>
      </c>
      <c r="Y187">
        <f t="shared" si="423"/>
        <v>0</v>
      </c>
      <c r="Z187">
        <f t="shared" si="423"/>
        <v>0</v>
      </c>
      <c r="AA187">
        <f t="shared" si="423"/>
        <v>0</v>
      </c>
      <c r="AB187">
        <f t="shared" si="423"/>
        <v>0</v>
      </c>
      <c r="AC187">
        <f t="shared" si="423"/>
        <v>0</v>
      </c>
      <c r="AD187">
        <f t="shared" si="423"/>
        <v>0</v>
      </c>
      <c r="AE187">
        <f t="shared" si="423"/>
        <v>0</v>
      </c>
      <c r="AF187">
        <f t="shared" si="423"/>
        <v>0</v>
      </c>
      <c r="AG187">
        <f t="shared" si="423"/>
        <v>0</v>
      </c>
      <c r="AH187">
        <f t="shared" si="423"/>
        <v>0</v>
      </c>
      <c r="AI187">
        <f t="shared" si="423"/>
        <v>0</v>
      </c>
      <c r="AJ187">
        <f t="shared" si="423"/>
        <v>0</v>
      </c>
      <c r="AK187">
        <f t="shared" si="423"/>
        <v>0</v>
      </c>
      <c r="AL187">
        <f t="shared" si="423"/>
        <v>0</v>
      </c>
      <c r="AM187">
        <f t="shared" si="423"/>
        <v>0</v>
      </c>
      <c r="AN187">
        <f t="shared" si="423"/>
        <v>0</v>
      </c>
      <c r="AO187">
        <f t="shared" si="423"/>
        <v>0</v>
      </c>
      <c r="AP187">
        <f t="shared" si="423"/>
        <v>0</v>
      </c>
      <c r="AQ187">
        <f t="shared" si="423"/>
        <v>0</v>
      </c>
      <c r="AR187">
        <f t="shared" si="423"/>
        <v>0</v>
      </c>
      <c r="AS187">
        <f t="shared" si="423"/>
        <v>0</v>
      </c>
      <c r="AT187">
        <f t="shared" si="423"/>
        <v>0</v>
      </c>
      <c r="AU187">
        <f t="shared" si="423"/>
        <v>0</v>
      </c>
      <c r="AV187">
        <f t="shared" si="423"/>
        <v>0</v>
      </c>
      <c r="AW187">
        <f t="shared" si="423"/>
        <v>0</v>
      </c>
      <c r="AX187">
        <f t="shared" si="423"/>
        <v>0</v>
      </c>
      <c r="AY187">
        <f t="shared" si="423"/>
        <v>0</v>
      </c>
      <c r="AZ187">
        <f t="shared" si="423"/>
        <v>0</v>
      </c>
      <c r="BA187">
        <f t="shared" si="423"/>
        <v>0</v>
      </c>
      <c r="BB187">
        <f t="shared" si="423"/>
        <v>0</v>
      </c>
      <c r="BC187">
        <f t="shared" si="423"/>
        <v>0</v>
      </c>
      <c r="BD187">
        <f t="shared" si="423"/>
        <v>0</v>
      </c>
      <c r="BE187">
        <f t="shared" si="423"/>
        <v>0</v>
      </c>
      <c r="BF187">
        <f t="shared" si="423"/>
        <v>0</v>
      </c>
      <c r="BG187">
        <f t="shared" si="423"/>
        <v>0</v>
      </c>
      <c r="BH187">
        <f t="shared" si="423"/>
        <v>0</v>
      </c>
      <c r="BI187">
        <f t="shared" si="423"/>
        <v>0</v>
      </c>
      <c r="BJ187">
        <f t="shared" si="423"/>
        <v>0</v>
      </c>
      <c r="BK187">
        <f t="shared" si="423"/>
        <v>0</v>
      </c>
      <c r="BL187">
        <f t="shared" si="423"/>
        <v>0</v>
      </c>
      <c r="BM187">
        <f t="shared" si="423"/>
        <v>0</v>
      </c>
      <c r="BN187">
        <f t="shared" si="423"/>
        <v>0</v>
      </c>
      <c r="BO187">
        <f t="shared" si="423"/>
        <v>0</v>
      </c>
      <c r="BP187">
        <f t="shared" si="423"/>
        <v>0</v>
      </c>
      <c r="BQ187">
        <f t="shared" si="423"/>
        <v>0</v>
      </c>
      <c r="BR187">
        <f t="shared" si="423"/>
        <v>0</v>
      </c>
      <c r="BS187">
        <f t="shared" ref="BS187:ED188" si="424">BS180</f>
        <v>0</v>
      </c>
      <c r="BT187">
        <f t="shared" si="424"/>
        <v>0</v>
      </c>
      <c r="BU187">
        <f t="shared" si="424"/>
        <v>0</v>
      </c>
      <c r="BV187">
        <f t="shared" si="424"/>
        <v>0</v>
      </c>
      <c r="BW187">
        <f t="shared" si="424"/>
        <v>0</v>
      </c>
      <c r="BX187">
        <f t="shared" si="424"/>
        <v>0</v>
      </c>
      <c r="BY187">
        <f t="shared" si="424"/>
        <v>0</v>
      </c>
      <c r="BZ187">
        <f t="shared" si="424"/>
        <v>0</v>
      </c>
      <c r="CA187">
        <f t="shared" si="424"/>
        <v>0</v>
      </c>
      <c r="CB187">
        <f t="shared" si="424"/>
        <v>0</v>
      </c>
      <c r="CC187">
        <f t="shared" si="424"/>
        <v>0</v>
      </c>
      <c r="CD187">
        <f t="shared" si="424"/>
        <v>0</v>
      </c>
      <c r="CE187">
        <f t="shared" si="424"/>
        <v>0</v>
      </c>
      <c r="CF187">
        <f t="shared" si="424"/>
        <v>0</v>
      </c>
      <c r="CG187">
        <f t="shared" si="424"/>
        <v>0</v>
      </c>
      <c r="CH187">
        <f t="shared" si="424"/>
        <v>0</v>
      </c>
      <c r="CI187">
        <f t="shared" si="424"/>
        <v>0</v>
      </c>
      <c r="CJ187">
        <f t="shared" si="424"/>
        <v>0</v>
      </c>
      <c r="CK187">
        <f t="shared" si="424"/>
        <v>0</v>
      </c>
      <c r="CL187">
        <f t="shared" si="424"/>
        <v>0</v>
      </c>
      <c r="CM187">
        <f t="shared" si="424"/>
        <v>0</v>
      </c>
      <c r="CN187">
        <f t="shared" si="424"/>
        <v>0</v>
      </c>
      <c r="CO187">
        <f t="shared" si="424"/>
        <v>0</v>
      </c>
      <c r="CP187">
        <f t="shared" si="424"/>
        <v>0</v>
      </c>
      <c r="CQ187">
        <f t="shared" si="424"/>
        <v>0</v>
      </c>
      <c r="CR187">
        <f t="shared" si="424"/>
        <v>0</v>
      </c>
      <c r="CS187">
        <f t="shared" si="424"/>
        <v>0</v>
      </c>
      <c r="CT187">
        <f t="shared" si="424"/>
        <v>0</v>
      </c>
      <c r="CU187">
        <f t="shared" si="424"/>
        <v>0</v>
      </c>
      <c r="CV187">
        <f t="shared" si="424"/>
        <v>0</v>
      </c>
      <c r="CW187">
        <f t="shared" si="424"/>
        <v>0</v>
      </c>
      <c r="CX187">
        <f t="shared" si="424"/>
        <v>0</v>
      </c>
      <c r="CY187">
        <f t="shared" si="424"/>
        <v>0</v>
      </c>
      <c r="CZ187">
        <f t="shared" si="424"/>
        <v>0</v>
      </c>
      <c r="DA187">
        <f t="shared" si="424"/>
        <v>0</v>
      </c>
      <c r="DB187">
        <f t="shared" si="424"/>
        <v>0</v>
      </c>
      <c r="DC187">
        <f t="shared" si="424"/>
        <v>0</v>
      </c>
      <c r="DD187">
        <f t="shared" si="424"/>
        <v>0</v>
      </c>
      <c r="DE187">
        <f t="shared" si="424"/>
        <v>0</v>
      </c>
      <c r="DF187">
        <f t="shared" si="424"/>
        <v>0</v>
      </c>
      <c r="DG187">
        <f t="shared" si="424"/>
        <v>0</v>
      </c>
      <c r="DH187">
        <f t="shared" si="424"/>
        <v>0</v>
      </c>
      <c r="DI187">
        <f t="shared" si="424"/>
        <v>0</v>
      </c>
      <c r="DJ187">
        <f t="shared" si="424"/>
        <v>0</v>
      </c>
      <c r="DK187">
        <f t="shared" si="424"/>
        <v>0</v>
      </c>
      <c r="DL187">
        <f t="shared" si="424"/>
        <v>0</v>
      </c>
      <c r="DM187">
        <f t="shared" si="424"/>
        <v>0</v>
      </c>
      <c r="DN187">
        <f t="shared" si="424"/>
        <v>0</v>
      </c>
      <c r="DO187">
        <f t="shared" si="424"/>
        <v>0</v>
      </c>
      <c r="DP187">
        <f t="shared" si="424"/>
        <v>0</v>
      </c>
      <c r="DQ187">
        <f t="shared" si="424"/>
        <v>0</v>
      </c>
      <c r="DR187">
        <f t="shared" si="424"/>
        <v>0</v>
      </c>
      <c r="DS187">
        <f t="shared" si="424"/>
        <v>0</v>
      </c>
      <c r="DT187">
        <f t="shared" si="424"/>
        <v>0</v>
      </c>
      <c r="DU187">
        <f t="shared" si="424"/>
        <v>0</v>
      </c>
      <c r="DV187">
        <f t="shared" si="424"/>
        <v>0</v>
      </c>
      <c r="DW187">
        <f t="shared" si="424"/>
        <v>0</v>
      </c>
      <c r="DX187">
        <f t="shared" si="424"/>
        <v>0</v>
      </c>
      <c r="DY187">
        <f t="shared" si="424"/>
        <v>0</v>
      </c>
      <c r="DZ187">
        <f t="shared" si="424"/>
        <v>0</v>
      </c>
      <c r="EA187">
        <f t="shared" si="424"/>
        <v>0</v>
      </c>
      <c r="EB187">
        <f t="shared" si="424"/>
        <v>0</v>
      </c>
      <c r="EC187">
        <f t="shared" si="424"/>
        <v>0</v>
      </c>
      <c r="ED187">
        <f t="shared" si="424"/>
        <v>0</v>
      </c>
      <c r="EE187">
        <f t="shared" ref="EE187:FT188" si="425">EE180</f>
        <v>0</v>
      </c>
      <c r="EF187">
        <f t="shared" si="425"/>
        <v>0</v>
      </c>
      <c r="EG187">
        <f t="shared" si="425"/>
        <v>0</v>
      </c>
      <c r="EH187">
        <f t="shared" si="425"/>
        <v>0</v>
      </c>
      <c r="EI187">
        <f t="shared" si="425"/>
        <v>0</v>
      </c>
      <c r="EJ187">
        <f t="shared" si="425"/>
        <v>0</v>
      </c>
      <c r="EK187">
        <f t="shared" si="425"/>
        <v>0</v>
      </c>
      <c r="EL187">
        <f t="shared" si="425"/>
        <v>0</v>
      </c>
      <c r="EM187">
        <f t="shared" si="425"/>
        <v>0</v>
      </c>
      <c r="EN187">
        <f t="shared" si="425"/>
        <v>0</v>
      </c>
      <c r="EO187">
        <f t="shared" si="425"/>
        <v>0</v>
      </c>
      <c r="EP187">
        <f t="shared" si="425"/>
        <v>0</v>
      </c>
      <c r="EQ187">
        <f t="shared" si="425"/>
        <v>0</v>
      </c>
      <c r="ER187">
        <f t="shared" si="425"/>
        <v>0</v>
      </c>
      <c r="ES187">
        <f t="shared" si="425"/>
        <v>0</v>
      </c>
      <c r="ET187">
        <f t="shared" si="425"/>
        <v>0</v>
      </c>
      <c r="EU187">
        <f t="shared" si="425"/>
        <v>0</v>
      </c>
      <c r="EV187">
        <f t="shared" si="425"/>
        <v>0</v>
      </c>
      <c r="EW187">
        <f t="shared" si="425"/>
        <v>0</v>
      </c>
      <c r="EX187">
        <f t="shared" si="425"/>
        <v>0</v>
      </c>
      <c r="EY187">
        <f t="shared" si="425"/>
        <v>0</v>
      </c>
      <c r="EZ187">
        <f t="shared" si="425"/>
        <v>0</v>
      </c>
      <c r="FA187">
        <f t="shared" si="425"/>
        <v>0</v>
      </c>
      <c r="FB187">
        <f t="shared" si="425"/>
        <v>0</v>
      </c>
      <c r="FC187">
        <f t="shared" si="425"/>
        <v>0</v>
      </c>
      <c r="FD187">
        <f t="shared" si="425"/>
        <v>0</v>
      </c>
      <c r="FE187">
        <f t="shared" si="425"/>
        <v>0</v>
      </c>
      <c r="FF187">
        <f t="shared" si="425"/>
        <v>0</v>
      </c>
      <c r="FG187">
        <f t="shared" si="425"/>
        <v>0</v>
      </c>
      <c r="FH187">
        <f t="shared" si="425"/>
        <v>0</v>
      </c>
      <c r="FI187">
        <f t="shared" si="425"/>
        <v>0</v>
      </c>
      <c r="FJ187">
        <f t="shared" si="425"/>
        <v>0</v>
      </c>
      <c r="FK187">
        <f t="shared" si="425"/>
        <v>0</v>
      </c>
      <c r="FL187">
        <f t="shared" si="425"/>
        <v>0</v>
      </c>
      <c r="FM187">
        <f t="shared" si="425"/>
        <v>0</v>
      </c>
      <c r="FN187">
        <f t="shared" si="425"/>
        <v>0</v>
      </c>
      <c r="FO187">
        <f t="shared" si="425"/>
        <v>0</v>
      </c>
      <c r="FP187">
        <f t="shared" si="425"/>
        <v>0</v>
      </c>
      <c r="FQ187">
        <f t="shared" si="425"/>
        <v>0</v>
      </c>
      <c r="FR187">
        <f t="shared" si="425"/>
        <v>0</v>
      </c>
      <c r="FS187">
        <f t="shared" si="425"/>
        <v>0</v>
      </c>
      <c r="FT187">
        <f t="shared" si="425"/>
        <v>0</v>
      </c>
      <c r="FV187">
        <f t="shared" si="419"/>
        <v>0</v>
      </c>
    </row>
    <row r="188" spans="2:183">
      <c r="B188" s="139"/>
      <c r="D188" t="s">
        <v>34</v>
      </c>
      <c r="F188">
        <f>F181</f>
        <v>0</v>
      </c>
      <c r="G188">
        <f t="shared" si="423"/>
        <v>0</v>
      </c>
      <c r="H188">
        <f t="shared" si="423"/>
        <v>0</v>
      </c>
      <c r="I188">
        <f t="shared" si="423"/>
        <v>0</v>
      </c>
      <c r="J188">
        <f t="shared" si="423"/>
        <v>0</v>
      </c>
      <c r="K188">
        <f t="shared" si="423"/>
        <v>0</v>
      </c>
      <c r="L188">
        <f t="shared" si="423"/>
        <v>0</v>
      </c>
      <c r="M188">
        <f t="shared" si="423"/>
        <v>0</v>
      </c>
      <c r="N188">
        <f t="shared" si="423"/>
        <v>0</v>
      </c>
      <c r="O188">
        <f t="shared" si="423"/>
        <v>0</v>
      </c>
      <c r="P188">
        <f t="shared" si="423"/>
        <v>0</v>
      </c>
      <c r="Q188">
        <f t="shared" si="423"/>
        <v>0</v>
      </c>
      <c r="R188">
        <f t="shared" si="423"/>
        <v>0</v>
      </c>
      <c r="S188">
        <f t="shared" si="423"/>
        <v>0</v>
      </c>
      <c r="T188">
        <f t="shared" si="423"/>
        <v>0</v>
      </c>
      <c r="U188">
        <f t="shared" si="423"/>
        <v>0</v>
      </c>
      <c r="V188">
        <f t="shared" si="423"/>
        <v>0</v>
      </c>
      <c r="W188">
        <f t="shared" si="423"/>
        <v>0</v>
      </c>
      <c r="X188">
        <f t="shared" si="423"/>
        <v>0</v>
      </c>
      <c r="Y188">
        <f t="shared" si="423"/>
        <v>0</v>
      </c>
      <c r="Z188">
        <f t="shared" si="423"/>
        <v>0</v>
      </c>
      <c r="AA188">
        <f t="shared" si="423"/>
        <v>0</v>
      </c>
      <c r="AB188">
        <f t="shared" si="423"/>
        <v>0</v>
      </c>
      <c r="AC188">
        <f t="shared" si="423"/>
        <v>0</v>
      </c>
      <c r="AD188">
        <f t="shared" si="423"/>
        <v>0</v>
      </c>
      <c r="AE188">
        <f t="shared" si="423"/>
        <v>0</v>
      </c>
      <c r="AF188">
        <f t="shared" si="423"/>
        <v>0</v>
      </c>
      <c r="AG188">
        <f t="shared" si="423"/>
        <v>0</v>
      </c>
      <c r="AH188">
        <f t="shared" si="423"/>
        <v>0</v>
      </c>
      <c r="AI188">
        <f t="shared" si="423"/>
        <v>0</v>
      </c>
      <c r="AJ188">
        <f t="shared" si="423"/>
        <v>0</v>
      </c>
      <c r="AK188">
        <f t="shared" si="423"/>
        <v>0</v>
      </c>
      <c r="AL188">
        <f t="shared" si="423"/>
        <v>0</v>
      </c>
      <c r="AM188">
        <f t="shared" si="423"/>
        <v>0</v>
      </c>
      <c r="AN188">
        <f t="shared" si="423"/>
        <v>0</v>
      </c>
      <c r="AO188">
        <f t="shared" si="423"/>
        <v>0</v>
      </c>
      <c r="AP188">
        <f t="shared" si="423"/>
        <v>0</v>
      </c>
      <c r="AQ188">
        <f t="shared" si="423"/>
        <v>0</v>
      </c>
      <c r="AR188">
        <f t="shared" si="423"/>
        <v>0</v>
      </c>
      <c r="AS188">
        <f t="shared" si="423"/>
        <v>0</v>
      </c>
      <c r="AT188">
        <f t="shared" si="423"/>
        <v>0</v>
      </c>
      <c r="AU188">
        <f t="shared" si="423"/>
        <v>0</v>
      </c>
      <c r="AV188">
        <f t="shared" si="423"/>
        <v>0</v>
      </c>
      <c r="AW188">
        <f t="shared" si="423"/>
        <v>0</v>
      </c>
      <c r="AX188">
        <f t="shared" si="423"/>
        <v>0</v>
      </c>
      <c r="AY188">
        <f t="shared" si="423"/>
        <v>0</v>
      </c>
      <c r="AZ188">
        <f t="shared" si="423"/>
        <v>0</v>
      </c>
      <c r="BA188">
        <f t="shared" si="423"/>
        <v>0</v>
      </c>
      <c r="BB188">
        <f t="shared" si="423"/>
        <v>0</v>
      </c>
      <c r="BC188">
        <f t="shared" si="423"/>
        <v>0</v>
      </c>
      <c r="BD188">
        <f t="shared" si="423"/>
        <v>0</v>
      </c>
      <c r="BE188">
        <f t="shared" si="423"/>
        <v>0</v>
      </c>
      <c r="BF188">
        <f t="shared" si="423"/>
        <v>0</v>
      </c>
      <c r="BG188">
        <f t="shared" si="423"/>
        <v>0</v>
      </c>
      <c r="BH188">
        <f t="shared" si="423"/>
        <v>0</v>
      </c>
      <c r="BI188">
        <f t="shared" si="423"/>
        <v>0</v>
      </c>
      <c r="BJ188">
        <f t="shared" si="423"/>
        <v>0</v>
      </c>
      <c r="BK188">
        <f t="shared" si="423"/>
        <v>0</v>
      </c>
      <c r="BL188">
        <f t="shared" si="423"/>
        <v>0</v>
      </c>
      <c r="BM188">
        <f t="shared" si="423"/>
        <v>0</v>
      </c>
      <c r="BN188">
        <f t="shared" si="423"/>
        <v>0</v>
      </c>
      <c r="BO188">
        <f t="shared" si="423"/>
        <v>0</v>
      </c>
      <c r="BP188">
        <f t="shared" si="423"/>
        <v>0</v>
      </c>
      <c r="BQ188">
        <f t="shared" si="423"/>
        <v>0</v>
      </c>
      <c r="BR188">
        <f t="shared" si="423"/>
        <v>0</v>
      </c>
      <c r="BS188">
        <f t="shared" si="424"/>
        <v>0</v>
      </c>
      <c r="BT188">
        <f t="shared" si="424"/>
        <v>0</v>
      </c>
      <c r="BU188">
        <f t="shared" si="424"/>
        <v>0</v>
      </c>
      <c r="BV188">
        <f t="shared" si="424"/>
        <v>0</v>
      </c>
      <c r="BW188">
        <f t="shared" si="424"/>
        <v>0</v>
      </c>
      <c r="BX188">
        <f t="shared" si="424"/>
        <v>0</v>
      </c>
      <c r="BY188">
        <f t="shared" si="424"/>
        <v>0</v>
      </c>
      <c r="BZ188">
        <f t="shared" si="424"/>
        <v>0</v>
      </c>
      <c r="CA188">
        <f t="shared" si="424"/>
        <v>0</v>
      </c>
      <c r="CB188">
        <f t="shared" si="424"/>
        <v>0</v>
      </c>
      <c r="CC188">
        <f t="shared" si="424"/>
        <v>0</v>
      </c>
      <c r="CD188">
        <f t="shared" si="424"/>
        <v>0</v>
      </c>
      <c r="CE188">
        <f t="shared" si="424"/>
        <v>0</v>
      </c>
      <c r="CF188">
        <f t="shared" si="424"/>
        <v>0</v>
      </c>
      <c r="CG188">
        <f t="shared" si="424"/>
        <v>0</v>
      </c>
      <c r="CH188">
        <f t="shared" si="424"/>
        <v>0</v>
      </c>
      <c r="CI188">
        <f t="shared" si="424"/>
        <v>0</v>
      </c>
      <c r="CJ188">
        <f t="shared" si="424"/>
        <v>0</v>
      </c>
      <c r="CK188">
        <f t="shared" si="424"/>
        <v>0</v>
      </c>
      <c r="CL188">
        <f t="shared" si="424"/>
        <v>0</v>
      </c>
      <c r="CM188">
        <f t="shared" si="424"/>
        <v>0</v>
      </c>
      <c r="CN188">
        <f t="shared" si="424"/>
        <v>0</v>
      </c>
      <c r="CO188">
        <f t="shared" si="424"/>
        <v>0</v>
      </c>
      <c r="CP188">
        <f t="shared" si="424"/>
        <v>0</v>
      </c>
      <c r="CQ188">
        <f t="shared" si="424"/>
        <v>0</v>
      </c>
      <c r="CR188">
        <f t="shared" si="424"/>
        <v>0</v>
      </c>
      <c r="CS188">
        <f t="shared" si="424"/>
        <v>0</v>
      </c>
      <c r="CT188">
        <f t="shared" si="424"/>
        <v>0</v>
      </c>
      <c r="CU188">
        <f t="shared" si="424"/>
        <v>0</v>
      </c>
      <c r="CV188">
        <f t="shared" si="424"/>
        <v>0</v>
      </c>
      <c r="CW188">
        <f t="shared" si="424"/>
        <v>0</v>
      </c>
      <c r="CX188">
        <f t="shared" si="424"/>
        <v>0</v>
      </c>
      <c r="CY188">
        <f t="shared" si="424"/>
        <v>0</v>
      </c>
      <c r="CZ188">
        <f t="shared" si="424"/>
        <v>0</v>
      </c>
      <c r="DA188">
        <f t="shared" si="424"/>
        <v>0</v>
      </c>
      <c r="DB188">
        <f t="shared" si="424"/>
        <v>0</v>
      </c>
      <c r="DC188">
        <f t="shared" si="424"/>
        <v>0</v>
      </c>
      <c r="DD188">
        <f t="shared" si="424"/>
        <v>0</v>
      </c>
      <c r="DE188">
        <f t="shared" si="424"/>
        <v>0</v>
      </c>
      <c r="DF188">
        <f t="shared" si="424"/>
        <v>0</v>
      </c>
      <c r="DG188">
        <f t="shared" si="424"/>
        <v>0</v>
      </c>
      <c r="DH188">
        <f t="shared" si="424"/>
        <v>0</v>
      </c>
      <c r="DI188">
        <f t="shared" si="424"/>
        <v>0</v>
      </c>
      <c r="DJ188">
        <f t="shared" si="424"/>
        <v>0</v>
      </c>
      <c r="DK188">
        <f t="shared" si="424"/>
        <v>0</v>
      </c>
      <c r="DL188">
        <f t="shared" si="424"/>
        <v>0</v>
      </c>
      <c r="DM188">
        <f t="shared" si="424"/>
        <v>0</v>
      </c>
      <c r="DN188">
        <f t="shared" si="424"/>
        <v>0</v>
      </c>
      <c r="DO188">
        <f t="shared" si="424"/>
        <v>0</v>
      </c>
      <c r="DP188">
        <f t="shared" si="424"/>
        <v>0</v>
      </c>
      <c r="DQ188">
        <f t="shared" si="424"/>
        <v>0</v>
      </c>
      <c r="DR188">
        <f t="shared" si="424"/>
        <v>0</v>
      </c>
      <c r="DS188">
        <f t="shared" si="424"/>
        <v>0</v>
      </c>
      <c r="DT188">
        <f t="shared" si="424"/>
        <v>0</v>
      </c>
      <c r="DU188">
        <f t="shared" si="424"/>
        <v>0</v>
      </c>
      <c r="DV188">
        <f t="shared" si="424"/>
        <v>0</v>
      </c>
      <c r="DW188">
        <f t="shared" si="424"/>
        <v>0</v>
      </c>
      <c r="DX188">
        <f t="shared" si="424"/>
        <v>0</v>
      </c>
      <c r="DY188">
        <f t="shared" si="424"/>
        <v>0</v>
      </c>
      <c r="DZ188">
        <f t="shared" si="424"/>
        <v>0</v>
      </c>
      <c r="EA188">
        <f t="shared" si="424"/>
        <v>0</v>
      </c>
      <c r="EB188">
        <f t="shared" si="424"/>
        <v>0</v>
      </c>
      <c r="EC188">
        <f t="shared" si="424"/>
        <v>0</v>
      </c>
      <c r="ED188">
        <f t="shared" si="424"/>
        <v>0</v>
      </c>
      <c r="EE188">
        <f t="shared" si="425"/>
        <v>0</v>
      </c>
      <c r="EF188">
        <f t="shared" si="425"/>
        <v>0</v>
      </c>
      <c r="EG188">
        <f t="shared" si="425"/>
        <v>0</v>
      </c>
      <c r="EH188">
        <f t="shared" si="425"/>
        <v>0</v>
      </c>
      <c r="EI188">
        <f t="shared" si="425"/>
        <v>0</v>
      </c>
      <c r="EJ188">
        <f t="shared" si="425"/>
        <v>0</v>
      </c>
      <c r="EK188">
        <f t="shared" si="425"/>
        <v>0</v>
      </c>
      <c r="EL188">
        <f t="shared" si="425"/>
        <v>0</v>
      </c>
      <c r="EM188">
        <f t="shared" si="425"/>
        <v>0</v>
      </c>
      <c r="EN188">
        <f t="shared" si="425"/>
        <v>0</v>
      </c>
      <c r="EO188">
        <f t="shared" si="425"/>
        <v>0</v>
      </c>
      <c r="EP188">
        <f t="shared" si="425"/>
        <v>0</v>
      </c>
      <c r="EQ188">
        <f t="shared" si="425"/>
        <v>0</v>
      </c>
      <c r="ER188">
        <f t="shared" si="425"/>
        <v>0</v>
      </c>
      <c r="ES188">
        <f t="shared" si="425"/>
        <v>0</v>
      </c>
      <c r="ET188">
        <f t="shared" si="425"/>
        <v>0</v>
      </c>
      <c r="EU188">
        <f t="shared" si="425"/>
        <v>0</v>
      </c>
      <c r="EV188">
        <f t="shared" si="425"/>
        <v>0</v>
      </c>
      <c r="EW188">
        <f t="shared" si="425"/>
        <v>0</v>
      </c>
      <c r="EX188">
        <f t="shared" si="425"/>
        <v>0</v>
      </c>
      <c r="EY188">
        <f t="shared" si="425"/>
        <v>0</v>
      </c>
      <c r="EZ188">
        <f t="shared" si="425"/>
        <v>0</v>
      </c>
      <c r="FA188">
        <f t="shared" si="425"/>
        <v>0</v>
      </c>
      <c r="FB188">
        <f t="shared" si="425"/>
        <v>0</v>
      </c>
      <c r="FC188">
        <f t="shared" si="425"/>
        <v>0</v>
      </c>
      <c r="FD188">
        <f t="shared" si="425"/>
        <v>0</v>
      </c>
      <c r="FE188">
        <f t="shared" si="425"/>
        <v>0</v>
      </c>
      <c r="FF188">
        <f t="shared" si="425"/>
        <v>0</v>
      </c>
      <c r="FG188">
        <f t="shared" si="425"/>
        <v>0</v>
      </c>
      <c r="FH188">
        <f t="shared" si="425"/>
        <v>0</v>
      </c>
      <c r="FI188">
        <f t="shared" si="425"/>
        <v>0</v>
      </c>
      <c r="FJ188">
        <f t="shared" si="425"/>
        <v>0</v>
      </c>
      <c r="FK188">
        <f t="shared" si="425"/>
        <v>0</v>
      </c>
      <c r="FL188">
        <f t="shared" si="425"/>
        <v>0</v>
      </c>
      <c r="FM188">
        <f t="shared" si="425"/>
        <v>0</v>
      </c>
      <c r="FN188">
        <f t="shared" si="425"/>
        <v>0</v>
      </c>
      <c r="FO188">
        <f t="shared" si="425"/>
        <v>0</v>
      </c>
      <c r="FP188">
        <f t="shared" si="425"/>
        <v>0</v>
      </c>
      <c r="FQ188">
        <f t="shared" si="425"/>
        <v>0</v>
      </c>
      <c r="FR188">
        <f t="shared" si="425"/>
        <v>0</v>
      </c>
      <c r="FS188">
        <f t="shared" si="425"/>
        <v>0</v>
      </c>
      <c r="FT188">
        <f t="shared" si="425"/>
        <v>0</v>
      </c>
      <c r="FV188">
        <f t="shared" si="419"/>
        <v>0</v>
      </c>
    </row>
    <row r="189" spans="2:183" ht="15.75" thickBot="1">
      <c r="B189" s="139"/>
      <c r="D189" s="105" t="s">
        <v>25</v>
      </c>
      <c r="E189" s="106"/>
      <c r="F189" s="106">
        <f>SUM(F185:F188)</f>
        <v>0</v>
      </c>
      <c r="G189" s="106">
        <f t="shared" ref="G189:BR189" si="426">SUM(G185:G188)</f>
        <v>0</v>
      </c>
      <c r="H189" s="106">
        <f t="shared" si="426"/>
        <v>0</v>
      </c>
      <c r="I189" s="106">
        <f t="shared" si="426"/>
        <v>0</v>
      </c>
      <c r="J189" s="106">
        <f t="shared" si="426"/>
        <v>0</v>
      </c>
      <c r="K189" s="106">
        <f t="shared" si="426"/>
        <v>0</v>
      </c>
      <c r="L189" s="106">
        <f t="shared" si="426"/>
        <v>0</v>
      </c>
      <c r="M189" s="106">
        <f t="shared" si="426"/>
        <v>0</v>
      </c>
      <c r="N189" s="106">
        <f t="shared" si="426"/>
        <v>0</v>
      </c>
      <c r="O189" s="106">
        <f t="shared" si="426"/>
        <v>0</v>
      </c>
      <c r="P189" s="106">
        <f t="shared" si="426"/>
        <v>0</v>
      </c>
      <c r="Q189" s="106">
        <f t="shared" si="426"/>
        <v>0</v>
      </c>
      <c r="R189" s="106">
        <f t="shared" si="426"/>
        <v>0</v>
      </c>
      <c r="S189" s="106">
        <f t="shared" si="426"/>
        <v>0</v>
      </c>
      <c r="T189" s="106">
        <f t="shared" si="426"/>
        <v>0</v>
      </c>
      <c r="U189" s="106">
        <f t="shared" si="426"/>
        <v>0</v>
      </c>
      <c r="V189" s="106">
        <f t="shared" si="426"/>
        <v>0</v>
      </c>
      <c r="W189" s="106">
        <f t="shared" si="426"/>
        <v>0</v>
      </c>
      <c r="X189" s="106">
        <f t="shared" si="426"/>
        <v>0</v>
      </c>
      <c r="Y189" s="106">
        <f t="shared" si="426"/>
        <v>0</v>
      </c>
      <c r="Z189" s="106">
        <f t="shared" si="426"/>
        <v>0</v>
      </c>
      <c r="AA189" s="106">
        <f t="shared" si="426"/>
        <v>0</v>
      </c>
      <c r="AB189" s="106">
        <f t="shared" si="426"/>
        <v>0</v>
      </c>
      <c r="AC189" s="106">
        <f t="shared" si="426"/>
        <v>0</v>
      </c>
      <c r="AD189" s="106">
        <f t="shared" si="426"/>
        <v>0</v>
      </c>
      <c r="AE189" s="106">
        <f t="shared" si="426"/>
        <v>0</v>
      </c>
      <c r="AF189" s="106">
        <f t="shared" si="426"/>
        <v>0</v>
      </c>
      <c r="AG189" s="106">
        <f t="shared" si="426"/>
        <v>0</v>
      </c>
      <c r="AH189" s="106">
        <f t="shared" si="426"/>
        <v>0</v>
      </c>
      <c r="AI189" s="106">
        <f t="shared" si="426"/>
        <v>0</v>
      </c>
      <c r="AJ189" s="106">
        <f t="shared" si="426"/>
        <v>0</v>
      </c>
      <c r="AK189" s="106">
        <f t="shared" si="426"/>
        <v>0</v>
      </c>
      <c r="AL189" s="106">
        <f t="shared" si="426"/>
        <v>0</v>
      </c>
      <c r="AM189" s="106">
        <f t="shared" si="426"/>
        <v>0</v>
      </c>
      <c r="AN189" s="106">
        <f t="shared" si="426"/>
        <v>0</v>
      </c>
      <c r="AO189" s="106">
        <f t="shared" si="426"/>
        <v>0</v>
      </c>
      <c r="AP189" s="106">
        <f t="shared" si="426"/>
        <v>0</v>
      </c>
      <c r="AQ189" s="106">
        <f t="shared" si="426"/>
        <v>0</v>
      </c>
      <c r="AR189" s="106">
        <f t="shared" si="426"/>
        <v>0</v>
      </c>
      <c r="AS189" s="106">
        <f t="shared" si="426"/>
        <v>0</v>
      </c>
      <c r="AT189" s="106">
        <f t="shared" si="426"/>
        <v>0</v>
      </c>
      <c r="AU189" s="106">
        <f t="shared" si="426"/>
        <v>0</v>
      </c>
      <c r="AV189" s="106">
        <f t="shared" si="426"/>
        <v>0</v>
      </c>
      <c r="AW189" s="106">
        <f t="shared" si="426"/>
        <v>0</v>
      </c>
      <c r="AX189" s="106">
        <f t="shared" si="426"/>
        <v>0</v>
      </c>
      <c r="AY189" s="106">
        <f t="shared" si="426"/>
        <v>0</v>
      </c>
      <c r="AZ189" s="106">
        <f t="shared" si="426"/>
        <v>0</v>
      </c>
      <c r="BA189" s="106">
        <f t="shared" si="426"/>
        <v>0</v>
      </c>
      <c r="BB189" s="106">
        <f t="shared" si="426"/>
        <v>0</v>
      </c>
      <c r="BC189" s="106">
        <f t="shared" si="426"/>
        <v>0</v>
      </c>
      <c r="BD189" s="106">
        <f t="shared" si="426"/>
        <v>0</v>
      </c>
      <c r="BE189" s="106">
        <f t="shared" si="426"/>
        <v>0</v>
      </c>
      <c r="BF189" s="106">
        <f t="shared" si="426"/>
        <v>0</v>
      </c>
      <c r="BG189" s="106">
        <f t="shared" si="426"/>
        <v>0</v>
      </c>
      <c r="BH189" s="106">
        <f t="shared" si="426"/>
        <v>0</v>
      </c>
      <c r="BI189" s="106">
        <f t="shared" si="426"/>
        <v>0</v>
      </c>
      <c r="BJ189" s="106">
        <f t="shared" si="426"/>
        <v>0</v>
      </c>
      <c r="BK189" s="106">
        <f t="shared" si="426"/>
        <v>0</v>
      </c>
      <c r="BL189" s="106">
        <f t="shared" si="426"/>
        <v>0</v>
      </c>
      <c r="BM189" s="106">
        <f t="shared" si="426"/>
        <v>0</v>
      </c>
      <c r="BN189" s="106">
        <f t="shared" si="426"/>
        <v>0</v>
      </c>
      <c r="BO189" s="106">
        <f t="shared" si="426"/>
        <v>0</v>
      </c>
      <c r="BP189" s="106">
        <f t="shared" si="426"/>
        <v>0</v>
      </c>
      <c r="BQ189" s="106">
        <f t="shared" si="426"/>
        <v>0</v>
      </c>
      <c r="BR189" s="106">
        <f t="shared" si="426"/>
        <v>0</v>
      </c>
      <c r="BS189" s="106">
        <f t="shared" ref="BS189:ED189" si="427">SUM(BS185:BS188)</f>
        <v>0</v>
      </c>
      <c r="BT189" s="106">
        <f t="shared" si="427"/>
        <v>0</v>
      </c>
      <c r="BU189" s="106">
        <f t="shared" si="427"/>
        <v>0</v>
      </c>
      <c r="BV189" s="106">
        <f t="shared" si="427"/>
        <v>0</v>
      </c>
      <c r="BW189" s="106">
        <f t="shared" si="427"/>
        <v>0</v>
      </c>
      <c r="BX189" s="106">
        <f t="shared" si="427"/>
        <v>0</v>
      </c>
      <c r="BY189" s="106">
        <f t="shared" si="427"/>
        <v>0</v>
      </c>
      <c r="BZ189" s="106">
        <f t="shared" si="427"/>
        <v>0</v>
      </c>
      <c r="CA189" s="106">
        <f t="shared" si="427"/>
        <v>0</v>
      </c>
      <c r="CB189" s="106">
        <f t="shared" si="427"/>
        <v>0</v>
      </c>
      <c r="CC189" s="106">
        <f t="shared" si="427"/>
        <v>0</v>
      </c>
      <c r="CD189" s="106">
        <f t="shared" si="427"/>
        <v>0</v>
      </c>
      <c r="CE189" s="106">
        <f t="shared" si="427"/>
        <v>0</v>
      </c>
      <c r="CF189" s="106">
        <f t="shared" si="427"/>
        <v>0</v>
      </c>
      <c r="CG189" s="106">
        <f t="shared" si="427"/>
        <v>0</v>
      </c>
      <c r="CH189" s="106">
        <f t="shared" si="427"/>
        <v>0</v>
      </c>
      <c r="CI189" s="106">
        <f t="shared" si="427"/>
        <v>0</v>
      </c>
      <c r="CJ189" s="106">
        <f t="shared" si="427"/>
        <v>0</v>
      </c>
      <c r="CK189" s="106">
        <f t="shared" si="427"/>
        <v>0</v>
      </c>
      <c r="CL189" s="106">
        <f t="shared" si="427"/>
        <v>0</v>
      </c>
      <c r="CM189" s="106">
        <f t="shared" si="427"/>
        <v>0</v>
      </c>
      <c r="CN189" s="106">
        <f t="shared" si="427"/>
        <v>0</v>
      </c>
      <c r="CO189" s="106">
        <f t="shared" si="427"/>
        <v>0</v>
      </c>
      <c r="CP189" s="106">
        <f t="shared" si="427"/>
        <v>0</v>
      </c>
      <c r="CQ189" s="106">
        <f t="shared" si="427"/>
        <v>0</v>
      </c>
      <c r="CR189" s="106">
        <f t="shared" si="427"/>
        <v>0</v>
      </c>
      <c r="CS189" s="106">
        <f t="shared" si="427"/>
        <v>0</v>
      </c>
      <c r="CT189" s="106">
        <f t="shared" si="427"/>
        <v>0</v>
      </c>
      <c r="CU189" s="106">
        <f t="shared" si="427"/>
        <v>0</v>
      </c>
      <c r="CV189" s="106">
        <f t="shared" si="427"/>
        <v>0</v>
      </c>
      <c r="CW189" s="106">
        <f t="shared" si="427"/>
        <v>0</v>
      </c>
      <c r="CX189" s="106">
        <f t="shared" si="427"/>
        <v>0</v>
      </c>
      <c r="CY189" s="106">
        <f t="shared" si="427"/>
        <v>0</v>
      </c>
      <c r="CZ189" s="106">
        <f t="shared" si="427"/>
        <v>0</v>
      </c>
      <c r="DA189" s="106">
        <f t="shared" si="427"/>
        <v>0</v>
      </c>
      <c r="DB189" s="106">
        <f t="shared" si="427"/>
        <v>0</v>
      </c>
      <c r="DC189" s="106">
        <f t="shared" si="427"/>
        <v>0</v>
      </c>
      <c r="DD189" s="106">
        <f t="shared" si="427"/>
        <v>0</v>
      </c>
      <c r="DE189" s="106">
        <f t="shared" si="427"/>
        <v>0</v>
      </c>
      <c r="DF189" s="106">
        <f t="shared" si="427"/>
        <v>0</v>
      </c>
      <c r="DG189" s="106">
        <f t="shared" si="427"/>
        <v>0</v>
      </c>
      <c r="DH189" s="106">
        <f t="shared" si="427"/>
        <v>0</v>
      </c>
      <c r="DI189" s="106">
        <f t="shared" si="427"/>
        <v>0</v>
      </c>
      <c r="DJ189" s="106">
        <f t="shared" si="427"/>
        <v>0</v>
      </c>
      <c r="DK189" s="106">
        <f t="shared" si="427"/>
        <v>0</v>
      </c>
      <c r="DL189" s="106">
        <f t="shared" si="427"/>
        <v>0</v>
      </c>
      <c r="DM189" s="106">
        <f t="shared" si="427"/>
        <v>0</v>
      </c>
      <c r="DN189" s="106">
        <f t="shared" si="427"/>
        <v>0</v>
      </c>
      <c r="DO189" s="106">
        <f t="shared" si="427"/>
        <v>0</v>
      </c>
      <c r="DP189" s="106">
        <f t="shared" si="427"/>
        <v>0</v>
      </c>
      <c r="DQ189" s="106">
        <f t="shared" si="427"/>
        <v>0</v>
      </c>
      <c r="DR189" s="106">
        <f t="shared" si="427"/>
        <v>0</v>
      </c>
      <c r="DS189" s="106">
        <f t="shared" si="427"/>
        <v>0</v>
      </c>
      <c r="DT189" s="106">
        <f t="shared" si="427"/>
        <v>0</v>
      </c>
      <c r="DU189" s="106">
        <f t="shared" si="427"/>
        <v>0</v>
      </c>
      <c r="DV189" s="106">
        <f t="shared" si="427"/>
        <v>0</v>
      </c>
      <c r="DW189" s="106">
        <f t="shared" si="427"/>
        <v>0</v>
      </c>
      <c r="DX189" s="106">
        <f t="shared" si="427"/>
        <v>0</v>
      </c>
      <c r="DY189" s="106">
        <f t="shared" si="427"/>
        <v>0</v>
      </c>
      <c r="DZ189" s="106">
        <f t="shared" si="427"/>
        <v>0</v>
      </c>
      <c r="EA189" s="106">
        <f t="shared" si="427"/>
        <v>0</v>
      </c>
      <c r="EB189" s="106">
        <f t="shared" si="427"/>
        <v>0</v>
      </c>
      <c r="EC189" s="106">
        <f t="shared" si="427"/>
        <v>0</v>
      </c>
      <c r="ED189" s="106">
        <f t="shared" si="427"/>
        <v>0</v>
      </c>
      <c r="EE189" s="106">
        <f t="shared" ref="EE189:FT189" si="428">SUM(EE185:EE188)</f>
        <v>0</v>
      </c>
      <c r="EF189" s="106">
        <f t="shared" si="428"/>
        <v>0</v>
      </c>
      <c r="EG189" s="106">
        <f t="shared" si="428"/>
        <v>0</v>
      </c>
      <c r="EH189" s="106">
        <f t="shared" si="428"/>
        <v>0</v>
      </c>
      <c r="EI189" s="106">
        <f t="shared" si="428"/>
        <v>0</v>
      </c>
      <c r="EJ189" s="106">
        <f t="shared" si="428"/>
        <v>0</v>
      </c>
      <c r="EK189" s="106">
        <f t="shared" si="428"/>
        <v>0</v>
      </c>
      <c r="EL189" s="106">
        <f t="shared" si="428"/>
        <v>0</v>
      </c>
      <c r="EM189" s="106">
        <f t="shared" si="428"/>
        <v>0</v>
      </c>
      <c r="EN189" s="106">
        <f t="shared" si="428"/>
        <v>0</v>
      </c>
      <c r="EO189" s="106">
        <f t="shared" si="428"/>
        <v>0</v>
      </c>
      <c r="EP189" s="106">
        <f t="shared" si="428"/>
        <v>0</v>
      </c>
      <c r="EQ189" s="106">
        <f t="shared" si="428"/>
        <v>0</v>
      </c>
      <c r="ER189" s="106">
        <f t="shared" si="428"/>
        <v>0</v>
      </c>
      <c r="ES189" s="106">
        <f t="shared" si="428"/>
        <v>0</v>
      </c>
      <c r="ET189" s="106">
        <f t="shared" si="428"/>
        <v>0</v>
      </c>
      <c r="EU189" s="106">
        <f t="shared" si="428"/>
        <v>0</v>
      </c>
      <c r="EV189" s="106">
        <f t="shared" si="428"/>
        <v>0</v>
      </c>
      <c r="EW189" s="106">
        <f t="shared" si="428"/>
        <v>0</v>
      </c>
      <c r="EX189" s="106">
        <f t="shared" si="428"/>
        <v>0</v>
      </c>
      <c r="EY189" s="106">
        <f t="shared" si="428"/>
        <v>0</v>
      </c>
      <c r="EZ189" s="106">
        <f t="shared" si="428"/>
        <v>0</v>
      </c>
      <c r="FA189" s="106">
        <f t="shared" si="428"/>
        <v>0</v>
      </c>
      <c r="FB189" s="106">
        <f t="shared" si="428"/>
        <v>0</v>
      </c>
      <c r="FC189" s="106">
        <f t="shared" si="428"/>
        <v>0</v>
      </c>
      <c r="FD189" s="106">
        <f t="shared" si="428"/>
        <v>0</v>
      </c>
      <c r="FE189" s="106">
        <f t="shared" si="428"/>
        <v>0</v>
      </c>
      <c r="FF189" s="106">
        <f t="shared" si="428"/>
        <v>0</v>
      </c>
      <c r="FG189" s="106">
        <f t="shared" si="428"/>
        <v>0</v>
      </c>
      <c r="FH189" s="106">
        <f t="shared" si="428"/>
        <v>0</v>
      </c>
      <c r="FI189" s="106">
        <f t="shared" si="428"/>
        <v>0</v>
      </c>
      <c r="FJ189" s="106">
        <f t="shared" si="428"/>
        <v>0</v>
      </c>
      <c r="FK189" s="106">
        <f t="shared" si="428"/>
        <v>0</v>
      </c>
      <c r="FL189" s="106">
        <f t="shared" si="428"/>
        <v>0</v>
      </c>
      <c r="FM189" s="106">
        <f t="shared" si="428"/>
        <v>0</v>
      </c>
      <c r="FN189" s="106">
        <f t="shared" si="428"/>
        <v>0</v>
      </c>
      <c r="FO189" s="106">
        <f t="shared" si="428"/>
        <v>0</v>
      </c>
      <c r="FP189" s="106">
        <f t="shared" si="428"/>
        <v>0</v>
      </c>
      <c r="FQ189" s="106">
        <f t="shared" si="428"/>
        <v>0</v>
      </c>
      <c r="FR189" s="106">
        <f t="shared" si="428"/>
        <v>0</v>
      </c>
      <c r="FS189" s="106">
        <f t="shared" si="428"/>
        <v>0</v>
      </c>
      <c r="FT189" s="106">
        <f t="shared" si="428"/>
        <v>0</v>
      </c>
      <c r="FV189" s="106">
        <f t="shared" ref="FV189" si="429">SUM(FV185:FV188)</f>
        <v>0</v>
      </c>
    </row>
    <row r="190" spans="2:183" ht="15.75" thickTop="1">
      <c r="B190" s="139"/>
    </row>
    <row r="191" spans="2:183">
      <c r="B191" s="139"/>
      <c r="D191" s="98" t="s">
        <v>48</v>
      </c>
    </row>
    <row r="192" spans="2:183">
      <c r="B192" s="139"/>
      <c r="D192" t="s">
        <v>46</v>
      </c>
      <c r="F192" s="145" t="str">
        <f t="shared" ref="F192:BQ195" si="430">IF(F$4&lt;$E$3,"",SUMIFS($F185:$FS185,$F$5:$FS$5,"&lt;="&amp;F$5,$F$5:$FS$5,"&gt;"&amp;(F$5-$E$3)))</f>
        <v/>
      </c>
      <c r="G192" s="145" t="str">
        <f t="shared" si="430"/>
        <v/>
      </c>
      <c r="H192" s="145" t="str">
        <f t="shared" si="430"/>
        <v/>
      </c>
      <c r="I192" s="145" t="str">
        <f t="shared" si="430"/>
        <v/>
      </c>
      <c r="J192" s="145" t="str">
        <f t="shared" si="430"/>
        <v/>
      </c>
      <c r="K192" s="145" t="str">
        <f t="shared" si="430"/>
        <v/>
      </c>
      <c r="L192" s="145" t="str">
        <f t="shared" si="430"/>
        <v/>
      </c>
      <c r="M192" s="145" t="str">
        <f t="shared" si="430"/>
        <v/>
      </c>
      <c r="N192" s="145" t="str">
        <f t="shared" si="430"/>
        <v/>
      </c>
      <c r="O192" s="145" t="str">
        <f t="shared" si="430"/>
        <v/>
      </c>
      <c r="P192" s="145" t="str">
        <f t="shared" si="430"/>
        <v/>
      </c>
      <c r="Q192" s="145" t="str">
        <f t="shared" si="430"/>
        <v/>
      </c>
      <c r="R192" s="145" t="str">
        <f t="shared" si="430"/>
        <v/>
      </c>
      <c r="S192" s="145" t="str">
        <f t="shared" si="430"/>
        <v/>
      </c>
      <c r="T192" s="145" t="str">
        <f t="shared" si="430"/>
        <v/>
      </c>
      <c r="U192" s="145" t="str">
        <f t="shared" si="430"/>
        <v/>
      </c>
      <c r="V192" s="145" t="str">
        <f t="shared" si="430"/>
        <v/>
      </c>
      <c r="W192" s="145" t="str">
        <f t="shared" si="430"/>
        <v/>
      </c>
      <c r="X192" s="145" t="str">
        <f t="shared" si="430"/>
        <v/>
      </c>
      <c r="Y192" s="145" t="str">
        <f t="shared" si="430"/>
        <v/>
      </c>
      <c r="Z192" s="145" t="str">
        <f t="shared" si="430"/>
        <v/>
      </c>
      <c r="AA192" s="145" t="str">
        <f t="shared" si="430"/>
        <v/>
      </c>
      <c r="AB192" s="145" t="str">
        <f t="shared" si="430"/>
        <v/>
      </c>
      <c r="AC192" s="145" t="str">
        <f t="shared" si="430"/>
        <v/>
      </c>
      <c r="AD192" s="145" t="str">
        <f t="shared" si="430"/>
        <v/>
      </c>
      <c r="AE192" s="145" t="str">
        <f t="shared" si="430"/>
        <v/>
      </c>
      <c r="AF192" s="145" t="str">
        <f t="shared" si="430"/>
        <v/>
      </c>
      <c r="AG192" s="145" t="str">
        <f t="shared" si="430"/>
        <v/>
      </c>
      <c r="AH192" s="145" t="str">
        <f t="shared" si="430"/>
        <v/>
      </c>
      <c r="AI192" s="145" t="str">
        <f t="shared" si="430"/>
        <v/>
      </c>
      <c r="AJ192" s="145" t="str">
        <f t="shared" si="430"/>
        <v/>
      </c>
      <c r="AK192" s="145" t="str">
        <f t="shared" si="430"/>
        <v/>
      </c>
      <c r="AL192" s="145" t="str">
        <f t="shared" si="430"/>
        <v/>
      </c>
      <c r="AM192" s="145" t="str">
        <f t="shared" si="430"/>
        <v/>
      </c>
      <c r="AN192" s="145" t="str">
        <f t="shared" si="430"/>
        <v/>
      </c>
      <c r="AO192" s="145" t="str">
        <f t="shared" si="430"/>
        <v/>
      </c>
      <c r="AP192" s="145" t="str">
        <f t="shared" si="430"/>
        <v/>
      </c>
      <c r="AQ192" s="145" t="str">
        <f t="shared" si="430"/>
        <v/>
      </c>
      <c r="AR192" s="145" t="str">
        <f t="shared" si="430"/>
        <v/>
      </c>
      <c r="AS192" s="145" t="str">
        <f t="shared" si="430"/>
        <v/>
      </c>
      <c r="AT192" s="145" t="str">
        <f t="shared" si="430"/>
        <v/>
      </c>
      <c r="AU192" s="145" t="str">
        <f t="shared" si="430"/>
        <v/>
      </c>
      <c r="AV192" s="145" t="str">
        <f t="shared" si="430"/>
        <v/>
      </c>
      <c r="AW192" s="145" t="str">
        <f t="shared" si="430"/>
        <v/>
      </c>
      <c r="AX192" s="145" t="str">
        <f t="shared" si="430"/>
        <v/>
      </c>
      <c r="AY192" s="145" t="str">
        <f t="shared" si="430"/>
        <v/>
      </c>
      <c r="AZ192" s="145" t="str">
        <f t="shared" si="430"/>
        <v/>
      </c>
      <c r="BA192" s="145" t="str">
        <f t="shared" si="430"/>
        <v/>
      </c>
      <c r="BB192" s="145" t="str">
        <f t="shared" si="430"/>
        <v/>
      </c>
      <c r="BC192" s="145" t="str">
        <f t="shared" si="430"/>
        <v/>
      </c>
      <c r="BD192" s="145" t="str">
        <f t="shared" si="430"/>
        <v/>
      </c>
      <c r="BE192" s="145" t="str">
        <f t="shared" si="430"/>
        <v/>
      </c>
      <c r="BF192" s="145" t="str">
        <f t="shared" si="430"/>
        <v/>
      </c>
      <c r="BG192" s="145" t="str">
        <f t="shared" si="430"/>
        <v/>
      </c>
      <c r="BH192" s="145" t="str">
        <f t="shared" si="430"/>
        <v/>
      </c>
      <c r="BI192" s="145" t="str">
        <f t="shared" si="430"/>
        <v/>
      </c>
      <c r="BJ192" s="145" t="str">
        <f t="shared" si="430"/>
        <v/>
      </c>
      <c r="BK192" s="145" t="str">
        <f t="shared" si="430"/>
        <v/>
      </c>
      <c r="BL192" s="145" t="str">
        <f t="shared" si="430"/>
        <v/>
      </c>
      <c r="BM192" s="145" t="str">
        <f t="shared" si="430"/>
        <v/>
      </c>
      <c r="BN192" s="145" t="str">
        <f t="shared" si="430"/>
        <v/>
      </c>
      <c r="BO192" s="145" t="str">
        <f t="shared" si="430"/>
        <v/>
      </c>
      <c r="BP192" s="145" t="str">
        <f t="shared" si="430"/>
        <v/>
      </c>
      <c r="BQ192" s="145" t="str">
        <f t="shared" si="430"/>
        <v/>
      </c>
      <c r="BR192" s="145" t="str">
        <f t="shared" ref="BR192:DA196" si="431">IF(BR$4&lt;$E$3,"",SUMIFS($F185:$FS185,$F$5:$FS$5,"&lt;="&amp;BR$5,$F$5:$FS$5,"&gt;"&amp;(BR$5-$E$3)))</f>
        <v/>
      </c>
      <c r="BS192" s="145" t="str">
        <f t="shared" si="431"/>
        <v/>
      </c>
      <c r="BT192" s="145" t="str">
        <f t="shared" si="431"/>
        <v/>
      </c>
      <c r="BU192" s="145" t="str">
        <f t="shared" si="431"/>
        <v/>
      </c>
      <c r="BV192" s="145" t="str">
        <f t="shared" si="431"/>
        <v/>
      </c>
      <c r="BW192" s="145" t="str">
        <f t="shared" si="431"/>
        <v/>
      </c>
      <c r="BX192" s="145" t="str">
        <f t="shared" si="431"/>
        <v/>
      </c>
      <c r="BY192" s="145" t="str">
        <f t="shared" si="431"/>
        <v/>
      </c>
      <c r="BZ192" s="145" t="str">
        <f t="shared" si="431"/>
        <v/>
      </c>
      <c r="CA192" s="145" t="str">
        <f t="shared" si="431"/>
        <v/>
      </c>
      <c r="CB192" s="145" t="str">
        <f t="shared" si="431"/>
        <v/>
      </c>
      <c r="CC192" s="145" t="str">
        <f t="shared" si="431"/>
        <v/>
      </c>
      <c r="CD192" s="145" t="str">
        <f t="shared" si="431"/>
        <v/>
      </c>
      <c r="CE192" s="145" t="str">
        <f t="shared" si="431"/>
        <v/>
      </c>
      <c r="CF192" s="145" t="str">
        <f t="shared" si="431"/>
        <v/>
      </c>
      <c r="CG192" s="145" t="str">
        <f t="shared" si="431"/>
        <v/>
      </c>
      <c r="CH192" s="145" t="str">
        <f t="shared" si="431"/>
        <v/>
      </c>
      <c r="CI192" s="145" t="str">
        <f t="shared" si="431"/>
        <v/>
      </c>
      <c r="CJ192" s="145" t="str">
        <f t="shared" si="431"/>
        <v/>
      </c>
      <c r="CK192" s="145" t="str">
        <f t="shared" si="431"/>
        <v/>
      </c>
      <c r="CL192" s="145" t="str">
        <f t="shared" si="431"/>
        <v/>
      </c>
      <c r="CM192" s="145" t="str">
        <f t="shared" si="431"/>
        <v/>
      </c>
      <c r="CN192" s="145" t="str">
        <f t="shared" si="431"/>
        <v/>
      </c>
      <c r="CO192" s="145" t="str">
        <f t="shared" si="431"/>
        <v/>
      </c>
      <c r="CP192" s="145" t="str">
        <f t="shared" si="431"/>
        <v/>
      </c>
      <c r="CQ192" s="145" t="str">
        <f t="shared" si="431"/>
        <v/>
      </c>
      <c r="CR192" s="145" t="str">
        <f t="shared" si="431"/>
        <v/>
      </c>
      <c r="CS192" s="145" t="str">
        <f t="shared" si="431"/>
        <v/>
      </c>
      <c r="CT192" s="145" t="str">
        <f t="shared" si="431"/>
        <v/>
      </c>
      <c r="CU192" s="145" t="str">
        <f t="shared" si="431"/>
        <v/>
      </c>
      <c r="CV192" s="145" t="str">
        <f t="shared" si="431"/>
        <v/>
      </c>
      <c r="CW192" s="145" t="str">
        <f t="shared" si="431"/>
        <v/>
      </c>
      <c r="CX192" s="145" t="str">
        <f t="shared" si="431"/>
        <v/>
      </c>
      <c r="CY192" s="145" t="str">
        <f t="shared" si="431"/>
        <v/>
      </c>
      <c r="CZ192" s="145" t="str">
        <f t="shared" si="431"/>
        <v/>
      </c>
      <c r="DA192" s="145">
        <f>IF(DA$4&lt;$E$3,"",SUMIFS($F185:$FS185,$F$5:$FS$5,"&lt;="&amp;DA$5,$F$5:$FS$5,"&gt;"&amp;(DA$5-$E$3)))</f>
        <v>0</v>
      </c>
      <c r="DB192" s="145">
        <f t="shared" ref="DB192:FM195" si="432">IF(DB$4&lt;$E$3,"",SUMIFS($F185:$FS185,$F$5:$FS$5,"&lt;="&amp;DB$5,$F$5:$FS$5,"&gt;"&amp;(DB$5-$E$3)))</f>
        <v>0</v>
      </c>
      <c r="DC192" s="145">
        <f t="shared" si="432"/>
        <v>0</v>
      </c>
      <c r="DD192" s="145">
        <f t="shared" si="432"/>
        <v>0</v>
      </c>
      <c r="DE192" s="145">
        <f t="shared" si="432"/>
        <v>0</v>
      </c>
      <c r="DF192" s="145">
        <f t="shared" si="432"/>
        <v>0</v>
      </c>
      <c r="DG192" s="145">
        <f t="shared" si="432"/>
        <v>0</v>
      </c>
      <c r="DH192" s="145">
        <f t="shared" si="432"/>
        <v>0</v>
      </c>
      <c r="DI192" s="145">
        <f t="shared" si="432"/>
        <v>0</v>
      </c>
      <c r="DJ192" s="145">
        <f t="shared" si="432"/>
        <v>0</v>
      </c>
      <c r="DK192" s="145">
        <f t="shared" si="432"/>
        <v>0</v>
      </c>
      <c r="DL192" s="145">
        <f t="shared" si="432"/>
        <v>0</v>
      </c>
      <c r="DM192" s="145">
        <f t="shared" si="432"/>
        <v>0</v>
      </c>
      <c r="DN192" s="145">
        <f t="shared" si="432"/>
        <v>0</v>
      </c>
      <c r="DO192" s="145">
        <f t="shared" si="432"/>
        <v>0</v>
      </c>
      <c r="DP192" s="145">
        <f t="shared" si="432"/>
        <v>0</v>
      </c>
      <c r="DQ192" s="145">
        <f t="shared" si="432"/>
        <v>0</v>
      </c>
      <c r="DR192" s="145">
        <f t="shared" si="432"/>
        <v>0</v>
      </c>
      <c r="DS192" s="145">
        <f t="shared" si="432"/>
        <v>0</v>
      </c>
      <c r="DT192" s="145">
        <f t="shared" si="432"/>
        <v>0</v>
      </c>
      <c r="DU192" s="145">
        <f t="shared" si="432"/>
        <v>0</v>
      </c>
      <c r="DV192" s="145">
        <f t="shared" si="432"/>
        <v>0</v>
      </c>
      <c r="DW192" s="145">
        <f t="shared" si="432"/>
        <v>0</v>
      </c>
      <c r="DX192" s="145">
        <f t="shared" si="432"/>
        <v>0</v>
      </c>
      <c r="DY192" s="145">
        <f t="shared" si="432"/>
        <v>0</v>
      </c>
      <c r="DZ192" s="145">
        <f t="shared" si="432"/>
        <v>0</v>
      </c>
      <c r="EA192" s="145">
        <f t="shared" si="432"/>
        <v>0</v>
      </c>
      <c r="EB192" s="145">
        <f t="shared" si="432"/>
        <v>0</v>
      </c>
      <c r="EC192" s="145">
        <f t="shared" si="432"/>
        <v>0</v>
      </c>
      <c r="ED192" s="145">
        <f t="shared" si="432"/>
        <v>0</v>
      </c>
      <c r="EE192" s="145">
        <f t="shared" si="432"/>
        <v>0</v>
      </c>
      <c r="EF192" s="145">
        <f t="shared" si="432"/>
        <v>0</v>
      </c>
      <c r="EG192" s="145">
        <f t="shared" si="432"/>
        <v>0</v>
      </c>
      <c r="EH192" s="145">
        <f t="shared" si="432"/>
        <v>0</v>
      </c>
      <c r="EI192" s="145">
        <f t="shared" si="432"/>
        <v>0</v>
      </c>
      <c r="EJ192" s="145">
        <f t="shared" si="432"/>
        <v>0</v>
      </c>
      <c r="EK192" s="145">
        <f t="shared" si="432"/>
        <v>0</v>
      </c>
      <c r="EL192" s="145">
        <f t="shared" si="432"/>
        <v>0</v>
      </c>
      <c r="EM192" s="145">
        <f t="shared" si="432"/>
        <v>0</v>
      </c>
      <c r="EN192" s="145">
        <f t="shared" si="432"/>
        <v>0</v>
      </c>
      <c r="EO192" s="145">
        <f t="shared" si="432"/>
        <v>0</v>
      </c>
      <c r="EP192" s="145">
        <f t="shared" si="432"/>
        <v>0</v>
      </c>
      <c r="EQ192" s="145">
        <f t="shared" si="432"/>
        <v>0</v>
      </c>
      <c r="ER192" s="145">
        <f t="shared" si="432"/>
        <v>0</v>
      </c>
      <c r="ES192" s="145">
        <f t="shared" si="432"/>
        <v>0</v>
      </c>
      <c r="ET192" s="145">
        <f t="shared" si="432"/>
        <v>0</v>
      </c>
      <c r="EU192" s="145">
        <f t="shared" si="432"/>
        <v>0</v>
      </c>
      <c r="EV192" s="145">
        <f t="shared" si="432"/>
        <v>0</v>
      </c>
      <c r="EW192" s="145">
        <f t="shared" si="432"/>
        <v>0</v>
      </c>
      <c r="EX192" s="145">
        <f t="shared" si="432"/>
        <v>0</v>
      </c>
      <c r="EY192" s="145">
        <f t="shared" si="432"/>
        <v>0</v>
      </c>
      <c r="EZ192" s="145">
        <f t="shared" si="432"/>
        <v>0</v>
      </c>
      <c r="FA192" s="145">
        <f t="shared" si="432"/>
        <v>0</v>
      </c>
      <c r="FB192" s="145">
        <f t="shared" si="432"/>
        <v>0</v>
      </c>
      <c r="FC192" s="145">
        <f t="shared" si="432"/>
        <v>0</v>
      </c>
      <c r="FD192" s="145">
        <f t="shared" si="432"/>
        <v>0</v>
      </c>
      <c r="FE192" s="145">
        <f t="shared" si="432"/>
        <v>0</v>
      </c>
      <c r="FF192" s="145">
        <f t="shared" si="432"/>
        <v>0</v>
      </c>
      <c r="FG192" s="145">
        <f t="shared" si="432"/>
        <v>0</v>
      </c>
      <c r="FH192" s="145">
        <f t="shared" si="432"/>
        <v>0</v>
      </c>
      <c r="FI192" s="145">
        <f t="shared" si="432"/>
        <v>0</v>
      </c>
      <c r="FJ192" s="145">
        <f t="shared" si="432"/>
        <v>0</v>
      </c>
      <c r="FK192" s="145">
        <f t="shared" si="432"/>
        <v>0</v>
      </c>
      <c r="FL192" s="145">
        <f t="shared" si="432"/>
        <v>0</v>
      </c>
      <c r="FM192" s="145">
        <f t="shared" si="432"/>
        <v>0</v>
      </c>
      <c r="FN192" s="145">
        <f t="shared" ref="FN192:FS196" si="433">IF(FN$4&lt;$E$3,"",SUMIFS($F185:$FS185,$F$5:$FS$5,"&lt;="&amp;FN$5,$F$5:$FS$5,"&gt;"&amp;(FN$5-$E$3)))</f>
        <v>0</v>
      </c>
      <c r="FO192" s="145">
        <f t="shared" si="433"/>
        <v>0</v>
      </c>
      <c r="FP192" s="145">
        <f t="shared" si="433"/>
        <v>0</v>
      </c>
      <c r="FQ192" s="145">
        <f t="shared" si="433"/>
        <v>0</v>
      </c>
      <c r="FR192" s="145">
        <f t="shared" si="433"/>
        <v>0</v>
      </c>
      <c r="FS192" s="145">
        <f t="shared" si="433"/>
        <v>0</v>
      </c>
      <c r="FT192" s="145">
        <f>IF(FT$4&lt;$E$3,"",SUMIFS($F185:$FT185,$F$5:$FT$5,"&lt;="&amp;FT$5,$F$5:$FT$5,"&gt;"&amp;(FT$5-$E$3)))</f>
        <v>0</v>
      </c>
      <c r="FW192" s="145">
        <f>FS192</f>
        <v>0</v>
      </c>
      <c r="FX192" s="145">
        <f>MIN(F192:FS192)</f>
        <v>0</v>
      </c>
      <c r="FY192" s="145">
        <f>MAX(F192:FS192)</f>
        <v>0</v>
      </c>
      <c r="FZ192" s="145">
        <f>AVERAGE(F192:FS192)</f>
        <v>0</v>
      </c>
      <c r="GA192" s="145">
        <f>AVERAGE(EP192:FS192)</f>
        <v>0</v>
      </c>
    </row>
    <row r="193" spans="2:183">
      <c r="B193" s="139"/>
      <c r="D193" t="s">
        <v>47</v>
      </c>
      <c r="F193" s="145" t="str">
        <f t="shared" si="430"/>
        <v/>
      </c>
      <c r="G193" s="145" t="str">
        <f t="shared" si="430"/>
        <v/>
      </c>
      <c r="H193" s="145" t="str">
        <f t="shared" si="430"/>
        <v/>
      </c>
      <c r="I193" s="145" t="str">
        <f t="shared" si="430"/>
        <v/>
      </c>
      <c r="J193" s="145" t="str">
        <f t="shared" si="430"/>
        <v/>
      </c>
      <c r="K193" s="145" t="str">
        <f t="shared" si="430"/>
        <v/>
      </c>
      <c r="L193" s="145" t="str">
        <f t="shared" si="430"/>
        <v/>
      </c>
      <c r="M193" s="145" t="str">
        <f t="shared" si="430"/>
        <v/>
      </c>
      <c r="N193" s="145" t="str">
        <f t="shared" si="430"/>
        <v/>
      </c>
      <c r="O193" s="145" t="str">
        <f t="shared" si="430"/>
        <v/>
      </c>
      <c r="P193" s="145" t="str">
        <f t="shared" si="430"/>
        <v/>
      </c>
      <c r="Q193" s="145" t="str">
        <f t="shared" si="430"/>
        <v/>
      </c>
      <c r="R193" s="145" t="str">
        <f t="shared" si="430"/>
        <v/>
      </c>
      <c r="S193" s="145" t="str">
        <f t="shared" si="430"/>
        <v/>
      </c>
      <c r="T193" s="145" t="str">
        <f t="shared" si="430"/>
        <v/>
      </c>
      <c r="U193" s="145" t="str">
        <f t="shared" si="430"/>
        <v/>
      </c>
      <c r="V193" s="145" t="str">
        <f t="shared" si="430"/>
        <v/>
      </c>
      <c r="W193" s="145" t="str">
        <f t="shared" si="430"/>
        <v/>
      </c>
      <c r="X193" s="145" t="str">
        <f t="shared" si="430"/>
        <v/>
      </c>
      <c r="Y193" s="145" t="str">
        <f t="shared" si="430"/>
        <v/>
      </c>
      <c r="Z193" s="145" t="str">
        <f t="shared" si="430"/>
        <v/>
      </c>
      <c r="AA193" s="145" t="str">
        <f t="shared" si="430"/>
        <v/>
      </c>
      <c r="AB193" s="145" t="str">
        <f t="shared" si="430"/>
        <v/>
      </c>
      <c r="AC193" s="145" t="str">
        <f t="shared" si="430"/>
        <v/>
      </c>
      <c r="AD193" s="145" t="str">
        <f t="shared" si="430"/>
        <v/>
      </c>
      <c r="AE193" s="145" t="str">
        <f t="shared" si="430"/>
        <v/>
      </c>
      <c r="AF193" s="145" t="str">
        <f t="shared" si="430"/>
        <v/>
      </c>
      <c r="AG193" s="145" t="str">
        <f t="shared" si="430"/>
        <v/>
      </c>
      <c r="AH193" s="145" t="str">
        <f t="shared" si="430"/>
        <v/>
      </c>
      <c r="AI193" s="145" t="str">
        <f t="shared" si="430"/>
        <v/>
      </c>
      <c r="AJ193" s="145" t="str">
        <f t="shared" si="430"/>
        <v/>
      </c>
      <c r="AK193" s="145" t="str">
        <f t="shared" si="430"/>
        <v/>
      </c>
      <c r="AL193" s="145" t="str">
        <f t="shared" si="430"/>
        <v/>
      </c>
      <c r="AM193" s="145" t="str">
        <f t="shared" si="430"/>
        <v/>
      </c>
      <c r="AN193" s="145" t="str">
        <f t="shared" si="430"/>
        <v/>
      </c>
      <c r="AO193" s="145" t="str">
        <f t="shared" si="430"/>
        <v/>
      </c>
      <c r="AP193" s="145" t="str">
        <f t="shared" si="430"/>
        <v/>
      </c>
      <c r="AQ193" s="145" t="str">
        <f t="shared" si="430"/>
        <v/>
      </c>
      <c r="AR193" s="145" t="str">
        <f t="shared" si="430"/>
        <v/>
      </c>
      <c r="AS193" s="145" t="str">
        <f t="shared" si="430"/>
        <v/>
      </c>
      <c r="AT193" s="145" t="str">
        <f t="shared" si="430"/>
        <v/>
      </c>
      <c r="AU193" s="145" t="str">
        <f t="shared" si="430"/>
        <v/>
      </c>
      <c r="AV193" s="145" t="str">
        <f t="shared" si="430"/>
        <v/>
      </c>
      <c r="AW193" s="145" t="str">
        <f t="shared" si="430"/>
        <v/>
      </c>
      <c r="AX193" s="145" t="str">
        <f t="shared" si="430"/>
        <v/>
      </c>
      <c r="AY193" s="145" t="str">
        <f t="shared" si="430"/>
        <v/>
      </c>
      <c r="AZ193" s="145" t="str">
        <f t="shared" si="430"/>
        <v/>
      </c>
      <c r="BA193" s="145" t="str">
        <f t="shared" si="430"/>
        <v/>
      </c>
      <c r="BB193" s="145" t="str">
        <f t="shared" si="430"/>
        <v/>
      </c>
      <c r="BC193" s="145" t="str">
        <f t="shared" si="430"/>
        <v/>
      </c>
      <c r="BD193" s="145" t="str">
        <f t="shared" si="430"/>
        <v/>
      </c>
      <c r="BE193" s="145" t="str">
        <f t="shared" si="430"/>
        <v/>
      </c>
      <c r="BF193" s="145" t="str">
        <f t="shared" si="430"/>
        <v/>
      </c>
      <c r="BG193" s="145" t="str">
        <f t="shared" si="430"/>
        <v/>
      </c>
      <c r="BH193" s="145" t="str">
        <f t="shared" si="430"/>
        <v/>
      </c>
      <c r="BI193" s="145" t="str">
        <f t="shared" si="430"/>
        <v/>
      </c>
      <c r="BJ193" s="145" t="str">
        <f t="shared" si="430"/>
        <v/>
      </c>
      <c r="BK193" s="145" t="str">
        <f t="shared" si="430"/>
        <v/>
      </c>
      <c r="BL193" s="145" t="str">
        <f t="shared" si="430"/>
        <v/>
      </c>
      <c r="BM193" s="145" t="str">
        <f t="shared" si="430"/>
        <v/>
      </c>
      <c r="BN193" s="145" t="str">
        <f t="shared" si="430"/>
        <v/>
      </c>
      <c r="BO193" s="145" t="str">
        <f t="shared" si="430"/>
        <v/>
      </c>
      <c r="BP193" s="145" t="str">
        <f t="shared" si="430"/>
        <v/>
      </c>
      <c r="BQ193" s="145" t="str">
        <f t="shared" si="430"/>
        <v/>
      </c>
      <c r="BR193" s="145" t="str">
        <f t="shared" si="431"/>
        <v/>
      </c>
      <c r="BS193" s="145" t="str">
        <f t="shared" si="431"/>
        <v/>
      </c>
      <c r="BT193" s="145" t="str">
        <f t="shared" si="431"/>
        <v/>
      </c>
      <c r="BU193" s="145" t="str">
        <f t="shared" si="431"/>
        <v/>
      </c>
      <c r="BV193" s="145" t="str">
        <f t="shared" si="431"/>
        <v/>
      </c>
      <c r="BW193" s="145" t="str">
        <f t="shared" si="431"/>
        <v/>
      </c>
      <c r="BX193" s="145" t="str">
        <f t="shared" si="431"/>
        <v/>
      </c>
      <c r="BY193" s="145" t="str">
        <f t="shared" si="431"/>
        <v/>
      </c>
      <c r="BZ193" s="145" t="str">
        <f t="shared" si="431"/>
        <v/>
      </c>
      <c r="CA193" s="145" t="str">
        <f t="shared" si="431"/>
        <v/>
      </c>
      <c r="CB193" s="145" t="str">
        <f t="shared" si="431"/>
        <v/>
      </c>
      <c r="CC193" s="145" t="str">
        <f t="shared" si="431"/>
        <v/>
      </c>
      <c r="CD193" s="145" t="str">
        <f t="shared" si="431"/>
        <v/>
      </c>
      <c r="CE193" s="145" t="str">
        <f t="shared" si="431"/>
        <v/>
      </c>
      <c r="CF193" s="145" t="str">
        <f t="shared" si="431"/>
        <v/>
      </c>
      <c r="CG193" s="145" t="str">
        <f t="shared" si="431"/>
        <v/>
      </c>
      <c r="CH193" s="145" t="str">
        <f t="shared" si="431"/>
        <v/>
      </c>
      <c r="CI193" s="145" t="str">
        <f t="shared" si="431"/>
        <v/>
      </c>
      <c r="CJ193" s="145" t="str">
        <f t="shared" si="431"/>
        <v/>
      </c>
      <c r="CK193" s="145" t="str">
        <f t="shared" si="431"/>
        <v/>
      </c>
      <c r="CL193" s="145" t="str">
        <f t="shared" si="431"/>
        <v/>
      </c>
      <c r="CM193" s="145" t="str">
        <f t="shared" si="431"/>
        <v/>
      </c>
      <c r="CN193" s="145" t="str">
        <f t="shared" si="431"/>
        <v/>
      </c>
      <c r="CO193" s="145" t="str">
        <f t="shared" si="431"/>
        <v/>
      </c>
      <c r="CP193" s="145" t="str">
        <f t="shared" si="431"/>
        <v/>
      </c>
      <c r="CQ193" s="145" t="str">
        <f t="shared" si="431"/>
        <v/>
      </c>
      <c r="CR193" s="145" t="str">
        <f t="shared" si="431"/>
        <v/>
      </c>
      <c r="CS193" s="145" t="str">
        <f t="shared" si="431"/>
        <v/>
      </c>
      <c r="CT193" s="145" t="str">
        <f t="shared" si="431"/>
        <v/>
      </c>
      <c r="CU193" s="145" t="str">
        <f t="shared" si="431"/>
        <v/>
      </c>
      <c r="CV193" s="145" t="str">
        <f t="shared" si="431"/>
        <v/>
      </c>
      <c r="CW193" s="145" t="str">
        <f t="shared" si="431"/>
        <v/>
      </c>
      <c r="CX193" s="145" t="str">
        <f t="shared" si="431"/>
        <v/>
      </c>
      <c r="CY193" s="145" t="str">
        <f t="shared" si="431"/>
        <v/>
      </c>
      <c r="CZ193" s="145" t="str">
        <f t="shared" si="431"/>
        <v/>
      </c>
      <c r="DA193" s="145">
        <f>IF(DA$4&lt;$E$3,"",SUMIFS($F186:$FS186,$F$5:$FS$5,"&lt;="&amp;DA$5,$F$5:$FS$5,"&gt;"&amp;(DA$5-$E$3)))</f>
        <v>0</v>
      </c>
      <c r="DB193" s="145">
        <f t="shared" si="432"/>
        <v>0</v>
      </c>
      <c r="DC193" s="145">
        <f t="shared" si="432"/>
        <v>0</v>
      </c>
      <c r="DD193" s="145">
        <f t="shared" si="432"/>
        <v>0</v>
      </c>
      <c r="DE193" s="145">
        <f t="shared" si="432"/>
        <v>0</v>
      </c>
      <c r="DF193" s="145">
        <f t="shared" si="432"/>
        <v>0</v>
      </c>
      <c r="DG193" s="145">
        <f t="shared" si="432"/>
        <v>0</v>
      </c>
      <c r="DH193" s="145">
        <f t="shared" si="432"/>
        <v>0</v>
      </c>
      <c r="DI193" s="145">
        <f t="shared" si="432"/>
        <v>0</v>
      </c>
      <c r="DJ193" s="145">
        <f t="shared" si="432"/>
        <v>0</v>
      </c>
      <c r="DK193" s="145">
        <f t="shared" si="432"/>
        <v>0</v>
      </c>
      <c r="DL193" s="145">
        <f t="shared" si="432"/>
        <v>0</v>
      </c>
      <c r="DM193" s="145">
        <f t="shared" si="432"/>
        <v>0</v>
      </c>
      <c r="DN193" s="145">
        <f t="shared" si="432"/>
        <v>0</v>
      </c>
      <c r="DO193" s="145">
        <f t="shared" si="432"/>
        <v>0</v>
      </c>
      <c r="DP193" s="145">
        <f t="shared" si="432"/>
        <v>0</v>
      </c>
      <c r="DQ193" s="145">
        <f t="shared" si="432"/>
        <v>0</v>
      </c>
      <c r="DR193" s="145">
        <f t="shared" si="432"/>
        <v>0</v>
      </c>
      <c r="DS193" s="145">
        <f t="shared" si="432"/>
        <v>0</v>
      </c>
      <c r="DT193" s="145">
        <f t="shared" si="432"/>
        <v>0</v>
      </c>
      <c r="DU193" s="145">
        <f t="shared" si="432"/>
        <v>0</v>
      </c>
      <c r="DV193" s="145">
        <f t="shared" si="432"/>
        <v>0</v>
      </c>
      <c r="DW193" s="145">
        <f t="shared" si="432"/>
        <v>0</v>
      </c>
      <c r="DX193" s="145">
        <f t="shared" si="432"/>
        <v>0</v>
      </c>
      <c r="DY193" s="145">
        <f t="shared" si="432"/>
        <v>0</v>
      </c>
      <c r="DZ193" s="145">
        <f t="shared" si="432"/>
        <v>0</v>
      </c>
      <c r="EA193" s="145">
        <f t="shared" si="432"/>
        <v>0</v>
      </c>
      <c r="EB193" s="145">
        <f t="shared" si="432"/>
        <v>0</v>
      </c>
      <c r="EC193" s="145">
        <f t="shared" si="432"/>
        <v>0</v>
      </c>
      <c r="ED193" s="145">
        <f t="shared" si="432"/>
        <v>0</v>
      </c>
      <c r="EE193" s="145">
        <f t="shared" si="432"/>
        <v>0</v>
      </c>
      <c r="EF193" s="145">
        <f t="shared" si="432"/>
        <v>0</v>
      </c>
      <c r="EG193" s="145">
        <f t="shared" si="432"/>
        <v>0</v>
      </c>
      <c r="EH193" s="145">
        <f t="shared" si="432"/>
        <v>0</v>
      </c>
      <c r="EI193" s="145">
        <f t="shared" si="432"/>
        <v>0</v>
      </c>
      <c r="EJ193" s="145">
        <f t="shared" si="432"/>
        <v>0</v>
      </c>
      <c r="EK193" s="145">
        <f t="shared" si="432"/>
        <v>0</v>
      </c>
      <c r="EL193" s="145">
        <f t="shared" si="432"/>
        <v>0</v>
      </c>
      <c r="EM193" s="145">
        <f t="shared" si="432"/>
        <v>0</v>
      </c>
      <c r="EN193" s="145">
        <f t="shared" si="432"/>
        <v>0</v>
      </c>
      <c r="EO193" s="145">
        <f t="shared" si="432"/>
        <v>0</v>
      </c>
      <c r="EP193" s="145">
        <f t="shared" si="432"/>
        <v>0</v>
      </c>
      <c r="EQ193" s="145">
        <f t="shared" si="432"/>
        <v>0</v>
      </c>
      <c r="ER193" s="145">
        <f t="shared" si="432"/>
        <v>0</v>
      </c>
      <c r="ES193" s="145">
        <f t="shared" si="432"/>
        <v>0</v>
      </c>
      <c r="ET193" s="145">
        <f t="shared" si="432"/>
        <v>0</v>
      </c>
      <c r="EU193" s="145">
        <f t="shared" si="432"/>
        <v>0</v>
      </c>
      <c r="EV193" s="145">
        <f t="shared" si="432"/>
        <v>0</v>
      </c>
      <c r="EW193" s="145">
        <f t="shared" si="432"/>
        <v>0</v>
      </c>
      <c r="EX193" s="145">
        <f t="shared" si="432"/>
        <v>0</v>
      </c>
      <c r="EY193" s="145">
        <f t="shared" si="432"/>
        <v>0</v>
      </c>
      <c r="EZ193" s="145">
        <f t="shared" si="432"/>
        <v>0</v>
      </c>
      <c r="FA193" s="145">
        <f t="shared" si="432"/>
        <v>0</v>
      </c>
      <c r="FB193" s="145">
        <f t="shared" si="432"/>
        <v>0</v>
      </c>
      <c r="FC193" s="145">
        <f t="shared" si="432"/>
        <v>0</v>
      </c>
      <c r="FD193" s="145">
        <f t="shared" si="432"/>
        <v>0</v>
      </c>
      <c r="FE193" s="145">
        <f t="shared" si="432"/>
        <v>0</v>
      </c>
      <c r="FF193" s="145">
        <f t="shared" si="432"/>
        <v>0</v>
      </c>
      <c r="FG193" s="145">
        <f t="shared" si="432"/>
        <v>0</v>
      </c>
      <c r="FH193" s="145">
        <f t="shared" si="432"/>
        <v>0</v>
      </c>
      <c r="FI193" s="145">
        <f t="shared" si="432"/>
        <v>0</v>
      </c>
      <c r="FJ193" s="145">
        <f t="shared" si="432"/>
        <v>0</v>
      </c>
      <c r="FK193" s="145">
        <f t="shared" si="432"/>
        <v>0</v>
      </c>
      <c r="FL193" s="145">
        <f t="shared" si="432"/>
        <v>0</v>
      </c>
      <c r="FM193" s="145">
        <f t="shared" si="432"/>
        <v>0</v>
      </c>
      <c r="FN193" s="145">
        <f t="shared" si="433"/>
        <v>0</v>
      </c>
      <c r="FO193" s="145">
        <f t="shared" si="433"/>
        <v>0</v>
      </c>
      <c r="FP193" s="145">
        <f t="shared" si="433"/>
        <v>0</v>
      </c>
      <c r="FQ193" s="145">
        <f t="shared" si="433"/>
        <v>0</v>
      </c>
      <c r="FR193" s="145">
        <f t="shared" si="433"/>
        <v>0</v>
      </c>
      <c r="FS193" s="145">
        <f t="shared" si="433"/>
        <v>0</v>
      </c>
      <c r="FT193" s="145">
        <f t="shared" ref="FT193:FT196" si="434">IF(FT$4&lt;$E$3,"",SUMIFS($F186:$FT186,$F$5:$FT$5,"&lt;="&amp;FT$5,$F$5:$FT$5,"&gt;"&amp;(FT$5-$E$3)))</f>
        <v>0</v>
      </c>
      <c r="FW193" s="145">
        <f t="shared" ref="FW193:FW196" si="435">FS193</f>
        <v>0</v>
      </c>
      <c r="FX193" s="145">
        <f>MIN(F193:FS193)</f>
        <v>0</v>
      </c>
      <c r="FY193" s="145">
        <f>MAX(F193:FS193)</f>
        <v>0</v>
      </c>
      <c r="FZ193" s="145">
        <f>AVERAGE(F193:FS193)</f>
        <v>0</v>
      </c>
      <c r="GA193" s="145">
        <f>AVERAGE(EP193:FS193)</f>
        <v>0</v>
      </c>
    </row>
    <row r="194" spans="2:183">
      <c r="B194" s="139"/>
      <c r="D194" t="s">
        <v>33</v>
      </c>
      <c r="F194" s="145" t="str">
        <f t="shared" si="430"/>
        <v/>
      </c>
      <c r="G194" s="145" t="str">
        <f t="shared" si="430"/>
        <v/>
      </c>
      <c r="H194" s="145" t="str">
        <f t="shared" si="430"/>
        <v/>
      </c>
      <c r="I194" s="145" t="str">
        <f t="shared" si="430"/>
        <v/>
      </c>
      <c r="J194" s="145" t="str">
        <f t="shared" si="430"/>
        <v/>
      </c>
      <c r="K194" s="145" t="str">
        <f t="shared" si="430"/>
        <v/>
      </c>
      <c r="L194" s="145" t="str">
        <f t="shared" si="430"/>
        <v/>
      </c>
      <c r="M194" s="145" t="str">
        <f t="shared" si="430"/>
        <v/>
      </c>
      <c r="N194" s="145" t="str">
        <f t="shared" si="430"/>
        <v/>
      </c>
      <c r="O194" s="145" t="str">
        <f t="shared" si="430"/>
        <v/>
      </c>
      <c r="P194" s="145" t="str">
        <f t="shared" si="430"/>
        <v/>
      </c>
      <c r="Q194" s="145" t="str">
        <f t="shared" si="430"/>
        <v/>
      </c>
      <c r="R194" s="145" t="str">
        <f t="shared" si="430"/>
        <v/>
      </c>
      <c r="S194" s="145" t="str">
        <f t="shared" si="430"/>
        <v/>
      </c>
      <c r="T194" s="145" t="str">
        <f t="shared" si="430"/>
        <v/>
      </c>
      <c r="U194" s="145" t="str">
        <f t="shared" si="430"/>
        <v/>
      </c>
      <c r="V194" s="145" t="str">
        <f t="shared" si="430"/>
        <v/>
      </c>
      <c r="W194" s="145" t="str">
        <f t="shared" si="430"/>
        <v/>
      </c>
      <c r="X194" s="145" t="str">
        <f t="shared" si="430"/>
        <v/>
      </c>
      <c r="Y194" s="145" t="str">
        <f t="shared" si="430"/>
        <v/>
      </c>
      <c r="Z194" s="145" t="str">
        <f t="shared" si="430"/>
        <v/>
      </c>
      <c r="AA194" s="145" t="str">
        <f t="shared" si="430"/>
        <v/>
      </c>
      <c r="AB194" s="145" t="str">
        <f t="shared" si="430"/>
        <v/>
      </c>
      <c r="AC194" s="145" t="str">
        <f t="shared" si="430"/>
        <v/>
      </c>
      <c r="AD194" s="145" t="str">
        <f t="shared" si="430"/>
        <v/>
      </c>
      <c r="AE194" s="145" t="str">
        <f t="shared" si="430"/>
        <v/>
      </c>
      <c r="AF194" s="145" t="str">
        <f t="shared" si="430"/>
        <v/>
      </c>
      <c r="AG194" s="145" t="str">
        <f t="shared" si="430"/>
        <v/>
      </c>
      <c r="AH194" s="145" t="str">
        <f t="shared" si="430"/>
        <v/>
      </c>
      <c r="AI194" s="145" t="str">
        <f t="shared" si="430"/>
        <v/>
      </c>
      <c r="AJ194" s="145" t="str">
        <f t="shared" si="430"/>
        <v/>
      </c>
      <c r="AK194" s="145" t="str">
        <f t="shared" si="430"/>
        <v/>
      </c>
      <c r="AL194" s="145" t="str">
        <f t="shared" si="430"/>
        <v/>
      </c>
      <c r="AM194" s="145" t="str">
        <f t="shared" si="430"/>
        <v/>
      </c>
      <c r="AN194" s="145" t="str">
        <f t="shared" si="430"/>
        <v/>
      </c>
      <c r="AO194" s="145" t="str">
        <f t="shared" si="430"/>
        <v/>
      </c>
      <c r="AP194" s="145" t="str">
        <f t="shared" si="430"/>
        <v/>
      </c>
      <c r="AQ194" s="145" t="str">
        <f t="shared" si="430"/>
        <v/>
      </c>
      <c r="AR194" s="145" t="str">
        <f t="shared" si="430"/>
        <v/>
      </c>
      <c r="AS194" s="145" t="str">
        <f t="shared" si="430"/>
        <v/>
      </c>
      <c r="AT194" s="145" t="str">
        <f t="shared" si="430"/>
        <v/>
      </c>
      <c r="AU194" s="145" t="str">
        <f t="shared" si="430"/>
        <v/>
      </c>
      <c r="AV194" s="145" t="str">
        <f t="shared" si="430"/>
        <v/>
      </c>
      <c r="AW194" s="145" t="str">
        <f t="shared" si="430"/>
        <v/>
      </c>
      <c r="AX194" s="145" t="str">
        <f t="shared" si="430"/>
        <v/>
      </c>
      <c r="AY194" s="145" t="str">
        <f t="shared" si="430"/>
        <v/>
      </c>
      <c r="AZ194" s="145" t="str">
        <f t="shared" si="430"/>
        <v/>
      </c>
      <c r="BA194" s="145" t="str">
        <f t="shared" si="430"/>
        <v/>
      </c>
      <c r="BB194" s="145" t="str">
        <f t="shared" si="430"/>
        <v/>
      </c>
      <c r="BC194" s="145" t="str">
        <f t="shared" si="430"/>
        <v/>
      </c>
      <c r="BD194" s="145" t="str">
        <f t="shared" si="430"/>
        <v/>
      </c>
      <c r="BE194" s="145" t="str">
        <f t="shared" si="430"/>
        <v/>
      </c>
      <c r="BF194" s="145" t="str">
        <f t="shared" si="430"/>
        <v/>
      </c>
      <c r="BG194" s="145" t="str">
        <f t="shared" si="430"/>
        <v/>
      </c>
      <c r="BH194" s="145" t="str">
        <f t="shared" si="430"/>
        <v/>
      </c>
      <c r="BI194" s="145" t="str">
        <f t="shared" si="430"/>
        <v/>
      </c>
      <c r="BJ194" s="145" t="str">
        <f t="shared" si="430"/>
        <v/>
      </c>
      <c r="BK194" s="145" t="str">
        <f t="shared" si="430"/>
        <v/>
      </c>
      <c r="BL194" s="145" t="str">
        <f t="shared" si="430"/>
        <v/>
      </c>
      <c r="BM194" s="145" t="str">
        <f t="shared" si="430"/>
        <v/>
      </c>
      <c r="BN194" s="145" t="str">
        <f t="shared" si="430"/>
        <v/>
      </c>
      <c r="BO194" s="145" t="str">
        <f t="shared" si="430"/>
        <v/>
      </c>
      <c r="BP194" s="145" t="str">
        <f t="shared" si="430"/>
        <v/>
      </c>
      <c r="BQ194" s="145" t="str">
        <f t="shared" si="430"/>
        <v/>
      </c>
      <c r="BR194" s="145" t="str">
        <f t="shared" si="431"/>
        <v/>
      </c>
      <c r="BS194" s="145" t="str">
        <f t="shared" si="431"/>
        <v/>
      </c>
      <c r="BT194" s="145" t="str">
        <f t="shared" si="431"/>
        <v/>
      </c>
      <c r="BU194" s="145" t="str">
        <f t="shared" si="431"/>
        <v/>
      </c>
      <c r="BV194" s="145" t="str">
        <f t="shared" si="431"/>
        <v/>
      </c>
      <c r="BW194" s="145" t="str">
        <f t="shared" si="431"/>
        <v/>
      </c>
      <c r="BX194" s="145" t="str">
        <f t="shared" si="431"/>
        <v/>
      </c>
      <c r="BY194" s="145" t="str">
        <f t="shared" si="431"/>
        <v/>
      </c>
      <c r="BZ194" s="145" t="str">
        <f t="shared" si="431"/>
        <v/>
      </c>
      <c r="CA194" s="145" t="str">
        <f t="shared" si="431"/>
        <v/>
      </c>
      <c r="CB194" s="145" t="str">
        <f t="shared" si="431"/>
        <v/>
      </c>
      <c r="CC194" s="145" t="str">
        <f t="shared" si="431"/>
        <v/>
      </c>
      <c r="CD194" s="145" t="str">
        <f t="shared" si="431"/>
        <v/>
      </c>
      <c r="CE194" s="145" t="str">
        <f t="shared" si="431"/>
        <v/>
      </c>
      <c r="CF194" s="145" t="str">
        <f t="shared" si="431"/>
        <v/>
      </c>
      <c r="CG194" s="145" t="str">
        <f t="shared" si="431"/>
        <v/>
      </c>
      <c r="CH194" s="145" t="str">
        <f t="shared" si="431"/>
        <v/>
      </c>
      <c r="CI194" s="145" t="str">
        <f t="shared" si="431"/>
        <v/>
      </c>
      <c r="CJ194" s="145" t="str">
        <f t="shared" si="431"/>
        <v/>
      </c>
      <c r="CK194" s="145" t="str">
        <f t="shared" si="431"/>
        <v/>
      </c>
      <c r="CL194" s="145" t="str">
        <f t="shared" si="431"/>
        <v/>
      </c>
      <c r="CM194" s="145" t="str">
        <f t="shared" si="431"/>
        <v/>
      </c>
      <c r="CN194" s="145" t="str">
        <f t="shared" si="431"/>
        <v/>
      </c>
      <c r="CO194" s="145" t="str">
        <f t="shared" si="431"/>
        <v/>
      </c>
      <c r="CP194" s="145" t="str">
        <f t="shared" si="431"/>
        <v/>
      </c>
      <c r="CQ194" s="145" t="str">
        <f t="shared" si="431"/>
        <v/>
      </c>
      <c r="CR194" s="145" t="str">
        <f t="shared" si="431"/>
        <v/>
      </c>
      <c r="CS194" s="145" t="str">
        <f t="shared" si="431"/>
        <v/>
      </c>
      <c r="CT194" s="145" t="str">
        <f t="shared" si="431"/>
        <v/>
      </c>
      <c r="CU194" s="145" t="str">
        <f t="shared" si="431"/>
        <v/>
      </c>
      <c r="CV194" s="145" t="str">
        <f t="shared" si="431"/>
        <v/>
      </c>
      <c r="CW194" s="145" t="str">
        <f t="shared" si="431"/>
        <v/>
      </c>
      <c r="CX194" s="145" t="str">
        <f t="shared" si="431"/>
        <v/>
      </c>
      <c r="CY194" s="145" t="str">
        <f t="shared" si="431"/>
        <v/>
      </c>
      <c r="CZ194" s="145" t="str">
        <f t="shared" si="431"/>
        <v/>
      </c>
      <c r="DA194" s="145">
        <f>IF(DA$4&lt;$E$3,"",SUMIFS($F187:$FS187,$F$5:$FS$5,"&lt;="&amp;DA$5,$F$5:$FS$5,"&gt;"&amp;(DA$5-$E$3)))</f>
        <v>0</v>
      </c>
      <c r="DB194" s="145">
        <f t="shared" si="432"/>
        <v>0</v>
      </c>
      <c r="DC194" s="145">
        <f t="shared" si="432"/>
        <v>0</v>
      </c>
      <c r="DD194" s="145">
        <f t="shared" si="432"/>
        <v>0</v>
      </c>
      <c r="DE194" s="145">
        <f t="shared" si="432"/>
        <v>0</v>
      </c>
      <c r="DF194" s="145">
        <f t="shared" si="432"/>
        <v>0</v>
      </c>
      <c r="DG194" s="145">
        <f t="shared" si="432"/>
        <v>0</v>
      </c>
      <c r="DH194" s="145">
        <f t="shared" si="432"/>
        <v>0</v>
      </c>
      <c r="DI194" s="145">
        <f t="shared" si="432"/>
        <v>0</v>
      </c>
      <c r="DJ194" s="145">
        <f t="shared" si="432"/>
        <v>0</v>
      </c>
      <c r="DK194" s="145">
        <f t="shared" si="432"/>
        <v>0</v>
      </c>
      <c r="DL194" s="145">
        <f t="shared" si="432"/>
        <v>0</v>
      </c>
      <c r="DM194" s="145">
        <f t="shared" si="432"/>
        <v>0</v>
      </c>
      <c r="DN194" s="145">
        <f t="shared" si="432"/>
        <v>0</v>
      </c>
      <c r="DO194" s="145">
        <f t="shared" si="432"/>
        <v>0</v>
      </c>
      <c r="DP194" s="145">
        <f t="shared" si="432"/>
        <v>0</v>
      </c>
      <c r="DQ194" s="145">
        <f t="shared" si="432"/>
        <v>0</v>
      </c>
      <c r="DR194" s="145">
        <f t="shared" si="432"/>
        <v>0</v>
      </c>
      <c r="DS194" s="145">
        <f t="shared" si="432"/>
        <v>0</v>
      </c>
      <c r="DT194" s="145">
        <f t="shared" si="432"/>
        <v>0</v>
      </c>
      <c r="DU194" s="145">
        <f t="shared" si="432"/>
        <v>0</v>
      </c>
      <c r="DV194" s="145">
        <f t="shared" si="432"/>
        <v>0</v>
      </c>
      <c r="DW194" s="145">
        <f t="shared" si="432"/>
        <v>0</v>
      </c>
      <c r="DX194" s="145">
        <f t="shared" si="432"/>
        <v>0</v>
      </c>
      <c r="DY194" s="145">
        <f t="shared" si="432"/>
        <v>0</v>
      </c>
      <c r="DZ194" s="145">
        <f t="shared" si="432"/>
        <v>0</v>
      </c>
      <c r="EA194" s="145">
        <f t="shared" si="432"/>
        <v>0</v>
      </c>
      <c r="EB194" s="145">
        <f t="shared" si="432"/>
        <v>0</v>
      </c>
      <c r="EC194" s="145">
        <f t="shared" si="432"/>
        <v>0</v>
      </c>
      <c r="ED194" s="145">
        <f t="shared" si="432"/>
        <v>0</v>
      </c>
      <c r="EE194" s="145">
        <f t="shared" si="432"/>
        <v>0</v>
      </c>
      <c r="EF194" s="145">
        <f t="shared" si="432"/>
        <v>0</v>
      </c>
      <c r="EG194" s="145">
        <f t="shared" si="432"/>
        <v>0</v>
      </c>
      <c r="EH194" s="145">
        <f t="shared" si="432"/>
        <v>0</v>
      </c>
      <c r="EI194" s="145">
        <f t="shared" si="432"/>
        <v>0</v>
      </c>
      <c r="EJ194" s="145">
        <f t="shared" si="432"/>
        <v>0</v>
      </c>
      <c r="EK194" s="145">
        <f t="shared" si="432"/>
        <v>0</v>
      </c>
      <c r="EL194" s="145">
        <f t="shared" si="432"/>
        <v>0</v>
      </c>
      <c r="EM194" s="145">
        <f t="shared" si="432"/>
        <v>0</v>
      </c>
      <c r="EN194" s="145">
        <f t="shared" si="432"/>
        <v>0</v>
      </c>
      <c r="EO194" s="145">
        <f t="shared" si="432"/>
        <v>0</v>
      </c>
      <c r="EP194" s="145">
        <f t="shared" si="432"/>
        <v>0</v>
      </c>
      <c r="EQ194" s="145">
        <f t="shared" si="432"/>
        <v>0</v>
      </c>
      <c r="ER194" s="145">
        <f t="shared" si="432"/>
        <v>0</v>
      </c>
      <c r="ES194" s="145">
        <f t="shared" si="432"/>
        <v>0</v>
      </c>
      <c r="ET194" s="145">
        <f t="shared" si="432"/>
        <v>0</v>
      </c>
      <c r="EU194" s="145">
        <f t="shared" si="432"/>
        <v>0</v>
      </c>
      <c r="EV194" s="145">
        <f t="shared" si="432"/>
        <v>0</v>
      </c>
      <c r="EW194" s="145">
        <f t="shared" si="432"/>
        <v>0</v>
      </c>
      <c r="EX194" s="145">
        <f t="shared" si="432"/>
        <v>0</v>
      </c>
      <c r="EY194" s="145">
        <f t="shared" si="432"/>
        <v>0</v>
      </c>
      <c r="EZ194" s="145">
        <f t="shared" si="432"/>
        <v>0</v>
      </c>
      <c r="FA194" s="145">
        <f t="shared" si="432"/>
        <v>0</v>
      </c>
      <c r="FB194" s="145">
        <f t="shared" si="432"/>
        <v>0</v>
      </c>
      <c r="FC194" s="145">
        <f t="shared" si="432"/>
        <v>0</v>
      </c>
      <c r="FD194" s="145">
        <f t="shared" si="432"/>
        <v>0</v>
      </c>
      <c r="FE194" s="145">
        <f t="shared" si="432"/>
        <v>0</v>
      </c>
      <c r="FF194" s="145">
        <f t="shared" si="432"/>
        <v>0</v>
      </c>
      <c r="FG194" s="145">
        <f t="shared" si="432"/>
        <v>0</v>
      </c>
      <c r="FH194" s="145">
        <f t="shared" si="432"/>
        <v>0</v>
      </c>
      <c r="FI194" s="145">
        <f t="shared" si="432"/>
        <v>0</v>
      </c>
      <c r="FJ194" s="145">
        <f t="shared" si="432"/>
        <v>0</v>
      </c>
      <c r="FK194" s="145">
        <f t="shared" si="432"/>
        <v>0</v>
      </c>
      <c r="FL194" s="145">
        <f t="shared" si="432"/>
        <v>0</v>
      </c>
      <c r="FM194" s="145">
        <f t="shared" si="432"/>
        <v>0</v>
      </c>
      <c r="FN194" s="145">
        <f t="shared" si="433"/>
        <v>0</v>
      </c>
      <c r="FO194" s="145">
        <f t="shared" si="433"/>
        <v>0</v>
      </c>
      <c r="FP194" s="145">
        <f t="shared" si="433"/>
        <v>0</v>
      </c>
      <c r="FQ194" s="145">
        <f t="shared" si="433"/>
        <v>0</v>
      </c>
      <c r="FR194" s="145">
        <f t="shared" si="433"/>
        <v>0</v>
      </c>
      <c r="FS194" s="145">
        <f t="shared" si="433"/>
        <v>0</v>
      </c>
      <c r="FT194" s="145">
        <f t="shared" si="434"/>
        <v>0</v>
      </c>
      <c r="FW194" s="145">
        <f t="shared" si="435"/>
        <v>0</v>
      </c>
      <c r="FX194" s="145">
        <f>MIN(F194:FS194)</f>
        <v>0</v>
      </c>
      <c r="FY194" s="145">
        <f>MAX(F194:FS194)</f>
        <v>0</v>
      </c>
      <c r="FZ194" s="145">
        <f>AVERAGE(F194:FS194)</f>
        <v>0</v>
      </c>
      <c r="GA194" s="145">
        <f>AVERAGE(EP194:FS194)</f>
        <v>0</v>
      </c>
    </row>
    <row r="195" spans="2:183">
      <c r="B195" s="139"/>
      <c r="D195" t="s">
        <v>34</v>
      </c>
      <c r="F195" s="145" t="str">
        <f t="shared" si="430"/>
        <v/>
      </c>
      <c r="G195" s="145" t="str">
        <f t="shared" si="430"/>
        <v/>
      </c>
      <c r="H195" s="145" t="str">
        <f t="shared" si="430"/>
        <v/>
      </c>
      <c r="I195" s="145" t="str">
        <f t="shared" si="430"/>
        <v/>
      </c>
      <c r="J195" s="145" t="str">
        <f t="shared" si="430"/>
        <v/>
      </c>
      <c r="K195" s="145" t="str">
        <f t="shared" si="430"/>
        <v/>
      </c>
      <c r="L195" s="145" t="str">
        <f t="shared" si="430"/>
        <v/>
      </c>
      <c r="M195" s="145" t="str">
        <f t="shared" si="430"/>
        <v/>
      </c>
      <c r="N195" s="145" t="str">
        <f t="shared" si="430"/>
        <v/>
      </c>
      <c r="O195" s="145" t="str">
        <f t="shared" si="430"/>
        <v/>
      </c>
      <c r="P195" s="145" t="str">
        <f t="shared" si="430"/>
        <v/>
      </c>
      <c r="Q195" s="145" t="str">
        <f t="shared" si="430"/>
        <v/>
      </c>
      <c r="R195" s="145" t="str">
        <f t="shared" si="430"/>
        <v/>
      </c>
      <c r="S195" s="145" t="str">
        <f t="shared" si="430"/>
        <v/>
      </c>
      <c r="T195" s="145" t="str">
        <f t="shared" si="430"/>
        <v/>
      </c>
      <c r="U195" s="145" t="str">
        <f t="shared" si="430"/>
        <v/>
      </c>
      <c r="V195" s="145" t="str">
        <f t="shared" si="430"/>
        <v/>
      </c>
      <c r="W195" s="145" t="str">
        <f t="shared" si="430"/>
        <v/>
      </c>
      <c r="X195" s="145" t="str">
        <f t="shared" si="430"/>
        <v/>
      </c>
      <c r="Y195" s="145" t="str">
        <f t="shared" si="430"/>
        <v/>
      </c>
      <c r="Z195" s="145" t="str">
        <f t="shared" si="430"/>
        <v/>
      </c>
      <c r="AA195" s="145" t="str">
        <f t="shared" si="430"/>
        <v/>
      </c>
      <c r="AB195" s="145" t="str">
        <f t="shared" si="430"/>
        <v/>
      </c>
      <c r="AC195" s="145" t="str">
        <f t="shared" si="430"/>
        <v/>
      </c>
      <c r="AD195" s="145" t="str">
        <f t="shared" si="430"/>
        <v/>
      </c>
      <c r="AE195" s="145" t="str">
        <f t="shared" si="430"/>
        <v/>
      </c>
      <c r="AF195" s="145" t="str">
        <f t="shared" si="430"/>
        <v/>
      </c>
      <c r="AG195" s="145" t="str">
        <f t="shared" si="430"/>
        <v/>
      </c>
      <c r="AH195" s="145" t="str">
        <f t="shared" si="430"/>
        <v/>
      </c>
      <c r="AI195" s="145" t="str">
        <f t="shared" si="430"/>
        <v/>
      </c>
      <c r="AJ195" s="145" t="str">
        <f t="shared" si="430"/>
        <v/>
      </c>
      <c r="AK195" s="145" t="str">
        <f t="shared" si="430"/>
        <v/>
      </c>
      <c r="AL195" s="145" t="str">
        <f t="shared" si="430"/>
        <v/>
      </c>
      <c r="AM195" s="145" t="str">
        <f t="shared" si="430"/>
        <v/>
      </c>
      <c r="AN195" s="145" t="str">
        <f t="shared" si="430"/>
        <v/>
      </c>
      <c r="AO195" s="145" t="str">
        <f t="shared" si="430"/>
        <v/>
      </c>
      <c r="AP195" s="145" t="str">
        <f t="shared" si="430"/>
        <v/>
      </c>
      <c r="AQ195" s="145" t="str">
        <f t="shared" si="430"/>
        <v/>
      </c>
      <c r="AR195" s="145" t="str">
        <f t="shared" si="430"/>
        <v/>
      </c>
      <c r="AS195" s="145" t="str">
        <f t="shared" si="430"/>
        <v/>
      </c>
      <c r="AT195" s="145" t="str">
        <f t="shared" si="430"/>
        <v/>
      </c>
      <c r="AU195" s="145" t="str">
        <f t="shared" si="430"/>
        <v/>
      </c>
      <c r="AV195" s="145" t="str">
        <f t="shared" si="430"/>
        <v/>
      </c>
      <c r="AW195" s="145" t="str">
        <f t="shared" si="430"/>
        <v/>
      </c>
      <c r="AX195" s="145" t="str">
        <f t="shared" si="430"/>
        <v/>
      </c>
      <c r="AY195" s="145" t="str">
        <f t="shared" si="430"/>
        <v/>
      </c>
      <c r="AZ195" s="145" t="str">
        <f t="shared" si="430"/>
        <v/>
      </c>
      <c r="BA195" s="145" t="str">
        <f t="shared" si="430"/>
        <v/>
      </c>
      <c r="BB195" s="145" t="str">
        <f t="shared" si="430"/>
        <v/>
      </c>
      <c r="BC195" s="145" t="str">
        <f t="shared" si="430"/>
        <v/>
      </c>
      <c r="BD195" s="145" t="str">
        <f t="shared" si="430"/>
        <v/>
      </c>
      <c r="BE195" s="145" t="str">
        <f t="shared" si="430"/>
        <v/>
      </c>
      <c r="BF195" s="145" t="str">
        <f t="shared" si="430"/>
        <v/>
      </c>
      <c r="BG195" s="145" t="str">
        <f t="shared" si="430"/>
        <v/>
      </c>
      <c r="BH195" s="145" t="str">
        <f t="shared" si="430"/>
        <v/>
      </c>
      <c r="BI195" s="145" t="str">
        <f t="shared" si="430"/>
        <v/>
      </c>
      <c r="BJ195" s="145" t="str">
        <f t="shared" si="430"/>
        <v/>
      </c>
      <c r="BK195" s="145" t="str">
        <f t="shared" si="430"/>
        <v/>
      </c>
      <c r="BL195" s="145" t="str">
        <f t="shared" si="430"/>
        <v/>
      </c>
      <c r="BM195" s="145" t="str">
        <f t="shared" si="430"/>
        <v/>
      </c>
      <c r="BN195" s="145" t="str">
        <f t="shared" si="430"/>
        <v/>
      </c>
      <c r="BO195" s="145" t="str">
        <f t="shared" si="430"/>
        <v/>
      </c>
      <c r="BP195" s="145" t="str">
        <f t="shared" si="430"/>
        <v/>
      </c>
      <c r="BQ195" s="145" t="str">
        <f t="shared" ref="BQ195" si="436">IF(BQ$4&lt;$E$3,"",SUMIFS($F188:$FS188,$F$5:$FS$5,"&lt;="&amp;BQ$5,$F$5:$FS$5,"&gt;"&amp;(BQ$5-$E$3)))</f>
        <v/>
      </c>
      <c r="BR195" s="145" t="str">
        <f t="shared" si="431"/>
        <v/>
      </c>
      <c r="BS195" s="145" t="str">
        <f t="shared" si="431"/>
        <v/>
      </c>
      <c r="BT195" s="145" t="str">
        <f t="shared" si="431"/>
        <v/>
      </c>
      <c r="BU195" s="145" t="str">
        <f t="shared" si="431"/>
        <v/>
      </c>
      <c r="BV195" s="145" t="str">
        <f t="shared" si="431"/>
        <v/>
      </c>
      <c r="BW195" s="145" t="str">
        <f t="shared" si="431"/>
        <v/>
      </c>
      <c r="BX195" s="145" t="str">
        <f t="shared" si="431"/>
        <v/>
      </c>
      <c r="BY195" s="145" t="str">
        <f t="shared" si="431"/>
        <v/>
      </c>
      <c r="BZ195" s="145" t="str">
        <f t="shared" si="431"/>
        <v/>
      </c>
      <c r="CA195" s="145" t="str">
        <f t="shared" si="431"/>
        <v/>
      </c>
      <c r="CB195" s="145" t="str">
        <f t="shared" si="431"/>
        <v/>
      </c>
      <c r="CC195" s="145" t="str">
        <f t="shared" si="431"/>
        <v/>
      </c>
      <c r="CD195" s="145" t="str">
        <f t="shared" si="431"/>
        <v/>
      </c>
      <c r="CE195" s="145" t="str">
        <f t="shared" si="431"/>
        <v/>
      </c>
      <c r="CF195" s="145" t="str">
        <f t="shared" si="431"/>
        <v/>
      </c>
      <c r="CG195" s="145" t="str">
        <f t="shared" si="431"/>
        <v/>
      </c>
      <c r="CH195" s="145" t="str">
        <f t="shared" si="431"/>
        <v/>
      </c>
      <c r="CI195" s="145" t="str">
        <f t="shared" si="431"/>
        <v/>
      </c>
      <c r="CJ195" s="145" t="str">
        <f t="shared" si="431"/>
        <v/>
      </c>
      <c r="CK195" s="145" t="str">
        <f t="shared" si="431"/>
        <v/>
      </c>
      <c r="CL195" s="145" t="str">
        <f t="shared" si="431"/>
        <v/>
      </c>
      <c r="CM195" s="145" t="str">
        <f t="shared" si="431"/>
        <v/>
      </c>
      <c r="CN195" s="145" t="str">
        <f t="shared" si="431"/>
        <v/>
      </c>
      <c r="CO195" s="145" t="str">
        <f t="shared" si="431"/>
        <v/>
      </c>
      <c r="CP195" s="145" t="str">
        <f t="shared" si="431"/>
        <v/>
      </c>
      <c r="CQ195" s="145" t="str">
        <f t="shared" si="431"/>
        <v/>
      </c>
      <c r="CR195" s="145" t="str">
        <f t="shared" si="431"/>
        <v/>
      </c>
      <c r="CS195" s="145" t="str">
        <f t="shared" si="431"/>
        <v/>
      </c>
      <c r="CT195" s="145" t="str">
        <f t="shared" si="431"/>
        <v/>
      </c>
      <c r="CU195" s="145" t="str">
        <f t="shared" si="431"/>
        <v/>
      </c>
      <c r="CV195" s="145" t="str">
        <f t="shared" si="431"/>
        <v/>
      </c>
      <c r="CW195" s="145" t="str">
        <f t="shared" si="431"/>
        <v/>
      </c>
      <c r="CX195" s="145" t="str">
        <f t="shared" si="431"/>
        <v/>
      </c>
      <c r="CY195" s="145" t="str">
        <f t="shared" si="431"/>
        <v/>
      </c>
      <c r="CZ195" s="145" t="str">
        <f t="shared" si="431"/>
        <v/>
      </c>
      <c r="DA195" s="145">
        <f>IF(DA$4&lt;$E$3,"",SUMIFS($F188:$FS188,$F$5:$FS$5,"&lt;="&amp;DA$5,$F$5:$FS$5,"&gt;"&amp;(DA$5-$E$3)))</f>
        <v>0</v>
      </c>
      <c r="DB195" s="145">
        <f t="shared" si="432"/>
        <v>0</v>
      </c>
      <c r="DC195" s="145">
        <f t="shared" si="432"/>
        <v>0</v>
      </c>
      <c r="DD195" s="145">
        <f t="shared" si="432"/>
        <v>0</v>
      </c>
      <c r="DE195" s="145">
        <f t="shared" si="432"/>
        <v>0</v>
      </c>
      <c r="DF195" s="145">
        <f t="shared" si="432"/>
        <v>0</v>
      </c>
      <c r="DG195" s="145">
        <f t="shared" si="432"/>
        <v>0</v>
      </c>
      <c r="DH195" s="145">
        <f t="shared" si="432"/>
        <v>0</v>
      </c>
      <c r="DI195" s="145">
        <f t="shared" si="432"/>
        <v>0</v>
      </c>
      <c r="DJ195" s="145">
        <f t="shared" si="432"/>
        <v>0</v>
      </c>
      <c r="DK195" s="145">
        <f t="shared" si="432"/>
        <v>0</v>
      </c>
      <c r="DL195" s="145">
        <f t="shared" si="432"/>
        <v>0</v>
      </c>
      <c r="DM195" s="145">
        <f t="shared" si="432"/>
        <v>0</v>
      </c>
      <c r="DN195" s="145">
        <f t="shared" si="432"/>
        <v>0</v>
      </c>
      <c r="DO195" s="145">
        <f t="shared" si="432"/>
        <v>0</v>
      </c>
      <c r="DP195" s="145">
        <f t="shared" si="432"/>
        <v>0</v>
      </c>
      <c r="DQ195" s="145">
        <f t="shared" si="432"/>
        <v>0</v>
      </c>
      <c r="DR195" s="145">
        <f t="shared" si="432"/>
        <v>0</v>
      </c>
      <c r="DS195" s="145">
        <f t="shared" si="432"/>
        <v>0</v>
      </c>
      <c r="DT195" s="145">
        <f t="shared" si="432"/>
        <v>0</v>
      </c>
      <c r="DU195" s="145">
        <f t="shared" si="432"/>
        <v>0</v>
      </c>
      <c r="DV195" s="145">
        <f t="shared" si="432"/>
        <v>0</v>
      </c>
      <c r="DW195" s="145">
        <f t="shared" si="432"/>
        <v>0</v>
      </c>
      <c r="DX195" s="145">
        <f t="shared" si="432"/>
        <v>0</v>
      </c>
      <c r="DY195" s="145">
        <f t="shared" si="432"/>
        <v>0</v>
      </c>
      <c r="DZ195" s="145">
        <f t="shared" si="432"/>
        <v>0</v>
      </c>
      <c r="EA195" s="145">
        <f t="shared" si="432"/>
        <v>0</v>
      </c>
      <c r="EB195" s="145">
        <f t="shared" si="432"/>
        <v>0</v>
      </c>
      <c r="EC195" s="145">
        <f t="shared" si="432"/>
        <v>0</v>
      </c>
      <c r="ED195" s="145">
        <f t="shared" si="432"/>
        <v>0</v>
      </c>
      <c r="EE195" s="145">
        <f t="shared" si="432"/>
        <v>0</v>
      </c>
      <c r="EF195" s="145">
        <f t="shared" si="432"/>
        <v>0</v>
      </c>
      <c r="EG195" s="145">
        <f t="shared" si="432"/>
        <v>0</v>
      </c>
      <c r="EH195" s="145">
        <f t="shared" si="432"/>
        <v>0</v>
      </c>
      <c r="EI195" s="145">
        <f t="shared" si="432"/>
        <v>0</v>
      </c>
      <c r="EJ195" s="145">
        <f t="shared" si="432"/>
        <v>0</v>
      </c>
      <c r="EK195" s="145">
        <f t="shared" si="432"/>
        <v>0</v>
      </c>
      <c r="EL195" s="145">
        <f t="shared" si="432"/>
        <v>0</v>
      </c>
      <c r="EM195" s="145">
        <f t="shared" si="432"/>
        <v>0</v>
      </c>
      <c r="EN195" s="145">
        <f t="shared" si="432"/>
        <v>0</v>
      </c>
      <c r="EO195" s="145">
        <f t="shared" si="432"/>
        <v>0</v>
      </c>
      <c r="EP195" s="145">
        <f t="shared" si="432"/>
        <v>0</v>
      </c>
      <c r="EQ195" s="145">
        <f t="shared" si="432"/>
        <v>0</v>
      </c>
      <c r="ER195" s="145">
        <f t="shared" si="432"/>
        <v>0</v>
      </c>
      <c r="ES195" s="145">
        <f t="shared" si="432"/>
        <v>0</v>
      </c>
      <c r="ET195" s="145">
        <f t="shared" si="432"/>
        <v>0</v>
      </c>
      <c r="EU195" s="145">
        <f t="shared" si="432"/>
        <v>0</v>
      </c>
      <c r="EV195" s="145">
        <f t="shared" si="432"/>
        <v>0</v>
      </c>
      <c r="EW195" s="145">
        <f t="shared" si="432"/>
        <v>0</v>
      </c>
      <c r="EX195" s="145">
        <f t="shared" si="432"/>
        <v>0</v>
      </c>
      <c r="EY195" s="145">
        <f t="shared" si="432"/>
        <v>0</v>
      </c>
      <c r="EZ195" s="145">
        <f t="shared" si="432"/>
        <v>0</v>
      </c>
      <c r="FA195" s="145">
        <f t="shared" si="432"/>
        <v>0</v>
      </c>
      <c r="FB195" s="145">
        <f t="shared" si="432"/>
        <v>0</v>
      </c>
      <c r="FC195" s="145">
        <f t="shared" si="432"/>
        <v>0</v>
      </c>
      <c r="FD195" s="145">
        <f t="shared" si="432"/>
        <v>0</v>
      </c>
      <c r="FE195" s="145">
        <f t="shared" si="432"/>
        <v>0</v>
      </c>
      <c r="FF195" s="145">
        <f t="shared" si="432"/>
        <v>0</v>
      </c>
      <c r="FG195" s="145">
        <f t="shared" si="432"/>
        <v>0</v>
      </c>
      <c r="FH195" s="145">
        <f t="shared" si="432"/>
        <v>0</v>
      </c>
      <c r="FI195" s="145">
        <f t="shared" si="432"/>
        <v>0</v>
      </c>
      <c r="FJ195" s="145">
        <f t="shared" si="432"/>
        <v>0</v>
      </c>
      <c r="FK195" s="145">
        <f t="shared" si="432"/>
        <v>0</v>
      </c>
      <c r="FL195" s="145">
        <f t="shared" si="432"/>
        <v>0</v>
      </c>
      <c r="FM195" s="145">
        <f t="shared" ref="FM195" si="437">IF(FM$4&lt;$E$3,"",SUMIFS($F188:$FS188,$F$5:$FS$5,"&lt;="&amp;FM$5,$F$5:$FS$5,"&gt;"&amp;(FM$5-$E$3)))</f>
        <v>0</v>
      </c>
      <c r="FN195" s="145">
        <f t="shared" si="433"/>
        <v>0</v>
      </c>
      <c r="FO195" s="145">
        <f t="shared" si="433"/>
        <v>0</v>
      </c>
      <c r="FP195" s="145">
        <f t="shared" si="433"/>
        <v>0</v>
      </c>
      <c r="FQ195" s="145">
        <f t="shared" si="433"/>
        <v>0</v>
      </c>
      <c r="FR195" s="145">
        <f t="shared" si="433"/>
        <v>0</v>
      </c>
      <c r="FS195" s="145">
        <f t="shared" si="433"/>
        <v>0</v>
      </c>
      <c r="FT195" s="145">
        <f t="shared" si="434"/>
        <v>0</v>
      </c>
      <c r="FW195" s="145">
        <f t="shared" si="435"/>
        <v>0</v>
      </c>
      <c r="FX195" s="145">
        <f>MIN(F195:FS195)</f>
        <v>0</v>
      </c>
      <c r="FY195" s="145">
        <f>MAX(F195:FS195)</f>
        <v>0</v>
      </c>
      <c r="FZ195" s="145">
        <f>AVERAGE(F195:FS195)</f>
        <v>0</v>
      </c>
      <c r="GA195" s="145">
        <f>AVERAGE(EP195:FS195)</f>
        <v>0</v>
      </c>
    </row>
    <row r="196" spans="2:183" ht="15.75" thickBot="1">
      <c r="B196" s="139"/>
      <c r="D196" s="105" t="s">
        <v>25</v>
      </c>
      <c r="E196" s="106"/>
      <c r="F196" s="146" t="str">
        <f t="shared" ref="F196:BQ196" si="438">IF(F$4&lt;$E$3,"",SUMIFS($F189:$FS189,$F$5:$FS$5,"&lt;="&amp;F$5,$F$5:$FS$5,"&gt;"&amp;(F$5-$E$3)))</f>
        <v/>
      </c>
      <c r="G196" s="146" t="str">
        <f t="shared" si="438"/>
        <v/>
      </c>
      <c r="H196" s="146" t="str">
        <f t="shared" si="438"/>
        <v/>
      </c>
      <c r="I196" s="146" t="str">
        <f t="shared" si="438"/>
        <v/>
      </c>
      <c r="J196" s="146" t="str">
        <f t="shared" si="438"/>
        <v/>
      </c>
      <c r="K196" s="146" t="str">
        <f t="shared" si="438"/>
        <v/>
      </c>
      <c r="L196" s="146" t="str">
        <f t="shared" si="438"/>
        <v/>
      </c>
      <c r="M196" s="146" t="str">
        <f t="shared" si="438"/>
        <v/>
      </c>
      <c r="N196" s="146" t="str">
        <f t="shared" si="438"/>
        <v/>
      </c>
      <c r="O196" s="146" t="str">
        <f t="shared" si="438"/>
        <v/>
      </c>
      <c r="P196" s="146" t="str">
        <f t="shared" si="438"/>
        <v/>
      </c>
      <c r="Q196" s="146" t="str">
        <f t="shared" si="438"/>
        <v/>
      </c>
      <c r="R196" s="146" t="str">
        <f t="shared" si="438"/>
        <v/>
      </c>
      <c r="S196" s="146" t="str">
        <f t="shared" si="438"/>
        <v/>
      </c>
      <c r="T196" s="146" t="str">
        <f t="shared" si="438"/>
        <v/>
      </c>
      <c r="U196" s="146" t="str">
        <f t="shared" si="438"/>
        <v/>
      </c>
      <c r="V196" s="146" t="str">
        <f t="shared" si="438"/>
        <v/>
      </c>
      <c r="W196" s="146" t="str">
        <f t="shared" si="438"/>
        <v/>
      </c>
      <c r="X196" s="146" t="str">
        <f t="shared" si="438"/>
        <v/>
      </c>
      <c r="Y196" s="146" t="str">
        <f t="shared" si="438"/>
        <v/>
      </c>
      <c r="Z196" s="146" t="str">
        <f t="shared" si="438"/>
        <v/>
      </c>
      <c r="AA196" s="146" t="str">
        <f t="shared" si="438"/>
        <v/>
      </c>
      <c r="AB196" s="146" t="str">
        <f t="shared" si="438"/>
        <v/>
      </c>
      <c r="AC196" s="146" t="str">
        <f t="shared" si="438"/>
        <v/>
      </c>
      <c r="AD196" s="146" t="str">
        <f t="shared" si="438"/>
        <v/>
      </c>
      <c r="AE196" s="146" t="str">
        <f t="shared" si="438"/>
        <v/>
      </c>
      <c r="AF196" s="146" t="str">
        <f t="shared" si="438"/>
        <v/>
      </c>
      <c r="AG196" s="146" t="str">
        <f t="shared" si="438"/>
        <v/>
      </c>
      <c r="AH196" s="146" t="str">
        <f t="shared" si="438"/>
        <v/>
      </c>
      <c r="AI196" s="146" t="str">
        <f t="shared" si="438"/>
        <v/>
      </c>
      <c r="AJ196" s="146" t="str">
        <f t="shared" si="438"/>
        <v/>
      </c>
      <c r="AK196" s="146" t="str">
        <f t="shared" si="438"/>
        <v/>
      </c>
      <c r="AL196" s="146" t="str">
        <f t="shared" si="438"/>
        <v/>
      </c>
      <c r="AM196" s="146" t="str">
        <f t="shared" si="438"/>
        <v/>
      </c>
      <c r="AN196" s="146" t="str">
        <f t="shared" si="438"/>
        <v/>
      </c>
      <c r="AO196" s="146" t="str">
        <f t="shared" si="438"/>
        <v/>
      </c>
      <c r="AP196" s="146" t="str">
        <f t="shared" si="438"/>
        <v/>
      </c>
      <c r="AQ196" s="146" t="str">
        <f t="shared" si="438"/>
        <v/>
      </c>
      <c r="AR196" s="146" t="str">
        <f t="shared" si="438"/>
        <v/>
      </c>
      <c r="AS196" s="146" t="str">
        <f t="shared" si="438"/>
        <v/>
      </c>
      <c r="AT196" s="146" t="str">
        <f t="shared" si="438"/>
        <v/>
      </c>
      <c r="AU196" s="146" t="str">
        <f t="shared" si="438"/>
        <v/>
      </c>
      <c r="AV196" s="146" t="str">
        <f t="shared" si="438"/>
        <v/>
      </c>
      <c r="AW196" s="146" t="str">
        <f t="shared" si="438"/>
        <v/>
      </c>
      <c r="AX196" s="146" t="str">
        <f t="shared" si="438"/>
        <v/>
      </c>
      <c r="AY196" s="146" t="str">
        <f t="shared" si="438"/>
        <v/>
      </c>
      <c r="AZ196" s="146" t="str">
        <f t="shared" si="438"/>
        <v/>
      </c>
      <c r="BA196" s="146" t="str">
        <f t="shared" si="438"/>
        <v/>
      </c>
      <c r="BB196" s="146" t="str">
        <f t="shared" si="438"/>
        <v/>
      </c>
      <c r="BC196" s="146" t="str">
        <f t="shared" si="438"/>
        <v/>
      </c>
      <c r="BD196" s="146" t="str">
        <f t="shared" si="438"/>
        <v/>
      </c>
      <c r="BE196" s="146" t="str">
        <f t="shared" si="438"/>
        <v/>
      </c>
      <c r="BF196" s="146" t="str">
        <f t="shared" si="438"/>
        <v/>
      </c>
      <c r="BG196" s="146" t="str">
        <f t="shared" si="438"/>
        <v/>
      </c>
      <c r="BH196" s="146" t="str">
        <f t="shared" si="438"/>
        <v/>
      </c>
      <c r="BI196" s="146" t="str">
        <f t="shared" si="438"/>
        <v/>
      </c>
      <c r="BJ196" s="146" t="str">
        <f t="shared" si="438"/>
        <v/>
      </c>
      <c r="BK196" s="146" t="str">
        <f t="shared" si="438"/>
        <v/>
      </c>
      <c r="BL196" s="146" t="str">
        <f t="shared" si="438"/>
        <v/>
      </c>
      <c r="BM196" s="146" t="str">
        <f t="shared" si="438"/>
        <v/>
      </c>
      <c r="BN196" s="146" t="str">
        <f t="shared" si="438"/>
        <v/>
      </c>
      <c r="BO196" s="146" t="str">
        <f t="shared" si="438"/>
        <v/>
      </c>
      <c r="BP196" s="146" t="str">
        <f t="shared" si="438"/>
        <v/>
      </c>
      <c r="BQ196" s="146" t="str">
        <f t="shared" si="438"/>
        <v/>
      </c>
      <c r="BR196" s="146" t="str">
        <f t="shared" si="431"/>
        <v/>
      </c>
      <c r="BS196" s="146" t="str">
        <f t="shared" si="431"/>
        <v/>
      </c>
      <c r="BT196" s="146" t="str">
        <f t="shared" si="431"/>
        <v/>
      </c>
      <c r="BU196" s="146" t="str">
        <f t="shared" si="431"/>
        <v/>
      </c>
      <c r="BV196" s="146" t="str">
        <f t="shared" si="431"/>
        <v/>
      </c>
      <c r="BW196" s="146" t="str">
        <f t="shared" si="431"/>
        <v/>
      </c>
      <c r="BX196" s="146" t="str">
        <f t="shared" si="431"/>
        <v/>
      </c>
      <c r="BY196" s="146" t="str">
        <f t="shared" si="431"/>
        <v/>
      </c>
      <c r="BZ196" s="146" t="str">
        <f t="shared" si="431"/>
        <v/>
      </c>
      <c r="CA196" s="146" t="str">
        <f t="shared" si="431"/>
        <v/>
      </c>
      <c r="CB196" s="146" t="str">
        <f t="shared" si="431"/>
        <v/>
      </c>
      <c r="CC196" s="146" t="str">
        <f t="shared" si="431"/>
        <v/>
      </c>
      <c r="CD196" s="146" t="str">
        <f t="shared" si="431"/>
        <v/>
      </c>
      <c r="CE196" s="146" t="str">
        <f t="shared" si="431"/>
        <v/>
      </c>
      <c r="CF196" s="146" t="str">
        <f t="shared" si="431"/>
        <v/>
      </c>
      <c r="CG196" s="146" t="str">
        <f t="shared" si="431"/>
        <v/>
      </c>
      <c r="CH196" s="146" t="str">
        <f t="shared" si="431"/>
        <v/>
      </c>
      <c r="CI196" s="146" t="str">
        <f t="shared" si="431"/>
        <v/>
      </c>
      <c r="CJ196" s="146" t="str">
        <f t="shared" si="431"/>
        <v/>
      </c>
      <c r="CK196" s="146" t="str">
        <f t="shared" si="431"/>
        <v/>
      </c>
      <c r="CL196" s="146" t="str">
        <f t="shared" si="431"/>
        <v/>
      </c>
      <c r="CM196" s="146" t="str">
        <f t="shared" si="431"/>
        <v/>
      </c>
      <c r="CN196" s="146" t="str">
        <f t="shared" si="431"/>
        <v/>
      </c>
      <c r="CO196" s="146" t="str">
        <f t="shared" si="431"/>
        <v/>
      </c>
      <c r="CP196" s="146" t="str">
        <f t="shared" si="431"/>
        <v/>
      </c>
      <c r="CQ196" s="146" t="str">
        <f t="shared" si="431"/>
        <v/>
      </c>
      <c r="CR196" s="146" t="str">
        <f t="shared" si="431"/>
        <v/>
      </c>
      <c r="CS196" s="146" t="str">
        <f t="shared" si="431"/>
        <v/>
      </c>
      <c r="CT196" s="146" t="str">
        <f t="shared" si="431"/>
        <v/>
      </c>
      <c r="CU196" s="146" t="str">
        <f t="shared" si="431"/>
        <v/>
      </c>
      <c r="CV196" s="146" t="str">
        <f t="shared" si="431"/>
        <v/>
      </c>
      <c r="CW196" s="146" t="str">
        <f t="shared" si="431"/>
        <v/>
      </c>
      <c r="CX196" s="146" t="str">
        <f t="shared" si="431"/>
        <v/>
      </c>
      <c r="CY196" s="146" t="str">
        <f t="shared" si="431"/>
        <v/>
      </c>
      <c r="CZ196" s="146" t="str">
        <f t="shared" si="431"/>
        <v/>
      </c>
      <c r="DA196" s="146">
        <f t="shared" si="431"/>
        <v>0</v>
      </c>
      <c r="DB196" s="146">
        <f t="shared" ref="DB196:FM196" si="439">IF(DB$4&lt;$E$3,"",SUMIFS($F189:$FS189,$F$5:$FS$5,"&lt;="&amp;DB$5,$F$5:$FS$5,"&gt;"&amp;(DB$5-$E$3)))</f>
        <v>0</v>
      </c>
      <c r="DC196" s="146">
        <f t="shared" si="439"/>
        <v>0</v>
      </c>
      <c r="DD196" s="146">
        <f t="shared" si="439"/>
        <v>0</v>
      </c>
      <c r="DE196" s="146">
        <f t="shared" si="439"/>
        <v>0</v>
      </c>
      <c r="DF196" s="146">
        <f t="shared" si="439"/>
        <v>0</v>
      </c>
      <c r="DG196" s="146">
        <f t="shared" si="439"/>
        <v>0</v>
      </c>
      <c r="DH196" s="146">
        <f t="shared" si="439"/>
        <v>0</v>
      </c>
      <c r="DI196" s="146">
        <f t="shared" si="439"/>
        <v>0</v>
      </c>
      <c r="DJ196" s="146">
        <f t="shared" si="439"/>
        <v>0</v>
      </c>
      <c r="DK196" s="146">
        <f t="shared" si="439"/>
        <v>0</v>
      </c>
      <c r="DL196" s="146">
        <f t="shared" si="439"/>
        <v>0</v>
      </c>
      <c r="DM196" s="146">
        <f t="shared" si="439"/>
        <v>0</v>
      </c>
      <c r="DN196" s="146">
        <f t="shared" si="439"/>
        <v>0</v>
      </c>
      <c r="DO196" s="146">
        <f t="shared" si="439"/>
        <v>0</v>
      </c>
      <c r="DP196" s="146">
        <f t="shared" si="439"/>
        <v>0</v>
      </c>
      <c r="DQ196" s="146">
        <f t="shared" si="439"/>
        <v>0</v>
      </c>
      <c r="DR196" s="146">
        <f t="shared" si="439"/>
        <v>0</v>
      </c>
      <c r="DS196" s="146">
        <f t="shared" si="439"/>
        <v>0</v>
      </c>
      <c r="DT196" s="146">
        <f t="shared" si="439"/>
        <v>0</v>
      </c>
      <c r="DU196" s="146">
        <f t="shared" si="439"/>
        <v>0</v>
      </c>
      <c r="DV196" s="146">
        <f t="shared" si="439"/>
        <v>0</v>
      </c>
      <c r="DW196" s="146">
        <f t="shared" si="439"/>
        <v>0</v>
      </c>
      <c r="DX196" s="146">
        <f t="shared" si="439"/>
        <v>0</v>
      </c>
      <c r="DY196" s="146">
        <f t="shared" si="439"/>
        <v>0</v>
      </c>
      <c r="DZ196" s="146">
        <f t="shared" si="439"/>
        <v>0</v>
      </c>
      <c r="EA196" s="146">
        <f t="shared" si="439"/>
        <v>0</v>
      </c>
      <c r="EB196" s="146">
        <f t="shared" si="439"/>
        <v>0</v>
      </c>
      <c r="EC196" s="146">
        <f t="shared" si="439"/>
        <v>0</v>
      </c>
      <c r="ED196" s="146">
        <f t="shared" si="439"/>
        <v>0</v>
      </c>
      <c r="EE196" s="146">
        <f t="shared" si="439"/>
        <v>0</v>
      </c>
      <c r="EF196" s="146">
        <f t="shared" si="439"/>
        <v>0</v>
      </c>
      <c r="EG196" s="146">
        <f t="shared" si="439"/>
        <v>0</v>
      </c>
      <c r="EH196" s="146">
        <f t="shared" si="439"/>
        <v>0</v>
      </c>
      <c r="EI196" s="146">
        <f t="shared" si="439"/>
        <v>0</v>
      </c>
      <c r="EJ196" s="146">
        <f t="shared" si="439"/>
        <v>0</v>
      </c>
      <c r="EK196" s="146">
        <f t="shared" si="439"/>
        <v>0</v>
      </c>
      <c r="EL196" s="146">
        <f t="shared" si="439"/>
        <v>0</v>
      </c>
      <c r="EM196" s="146">
        <f t="shared" si="439"/>
        <v>0</v>
      </c>
      <c r="EN196" s="146">
        <f t="shared" si="439"/>
        <v>0</v>
      </c>
      <c r="EO196" s="146">
        <f t="shared" si="439"/>
        <v>0</v>
      </c>
      <c r="EP196" s="146">
        <f t="shared" si="439"/>
        <v>0</v>
      </c>
      <c r="EQ196" s="146">
        <f t="shared" si="439"/>
        <v>0</v>
      </c>
      <c r="ER196" s="146">
        <f t="shared" si="439"/>
        <v>0</v>
      </c>
      <c r="ES196" s="146">
        <f t="shared" si="439"/>
        <v>0</v>
      </c>
      <c r="ET196" s="146">
        <f t="shared" si="439"/>
        <v>0</v>
      </c>
      <c r="EU196" s="146">
        <f t="shared" si="439"/>
        <v>0</v>
      </c>
      <c r="EV196" s="146">
        <f t="shared" si="439"/>
        <v>0</v>
      </c>
      <c r="EW196" s="146">
        <f t="shared" si="439"/>
        <v>0</v>
      </c>
      <c r="EX196" s="146">
        <f t="shared" si="439"/>
        <v>0</v>
      </c>
      <c r="EY196" s="146">
        <f t="shared" si="439"/>
        <v>0</v>
      </c>
      <c r="EZ196" s="146">
        <f t="shared" si="439"/>
        <v>0</v>
      </c>
      <c r="FA196" s="146">
        <f t="shared" si="439"/>
        <v>0</v>
      </c>
      <c r="FB196" s="146">
        <f t="shared" si="439"/>
        <v>0</v>
      </c>
      <c r="FC196" s="146">
        <f t="shared" si="439"/>
        <v>0</v>
      </c>
      <c r="FD196" s="146">
        <f t="shared" si="439"/>
        <v>0</v>
      </c>
      <c r="FE196" s="146">
        <f t="shared" si="439"/>
        <v>0</v>
      </c>
      <c r="FF196" s="146">
        <f t="shared" si="439"/>
        <v>0</v>
      </c>
      <c r="FG196" s="146">
        <f t="shared" si="439"/>
        <v>0</v>
      </c>
      <c r="FH196" s="146">
        <f t="shared" si="439"/>
        <v>0</v>
      </c>
      <c r="FI196" s="146">
        <f t="shared" si="439"/>
        <v>0</v>
      </c>
      <c r="FJ196" s="146">
        <f t="shared" si="439"/>
        <v>0</v>
      </c>
      <c r="FK196" s="146">
        <f t="shared" si="439"/>
        <v>0</v>
      </c>
      <c r="FL196" s="146">
        <f t="shared" si="439"/>
        <v>0</v>
      </c>
      <c r="FM196" s="146">
        <f t="shared" si="439"/>
        <v>0</v>
      </c>
      <c r="FN196" s="146">
        <f t="shared" si="433"/>
        <v>0</v>
      </c>
      <c r="FO196" s="146">
        <f t="shared" si="433"/>
        <v>0</v>
      </c>
      <c r="FP196" s="146">
        <f t="shared" si="433"/>
        <v>0</v>
      </c>
      <c r="FQ196" s="146">
        <f t="shared" si="433"/>
        <v>0</v>
      </c>
      <c r="FR196" s="146">
        <f t="shared" si="433"/>
        <v>0</v>
      </c>
      <c r="FS196" s="146">
        <f t="shared" si="433"/>
        <v>0</v>
      </c>
      <c r="FT196" s="146">
        <f t="shared" si="434"/>
        <v>0</v>
      </c>
      <c r="FW196" s="146">
        <f t="shared" si="435"/>
        <v>0</v>
      </c>
      <c r="FX196" s="146">
        <f>MIN(F196:FS196)</f>
        <v>0</v>
      </c>
      <c r="FY196" s="146">
        <f>MAX(F196:FS196)</f>
        <v>0</v>
      </c>
      <c r="FZ196" s="146">
        <f>AVERAGE(F196:FS196)</f>
        <v>0</v>
      </c>
      <c r="GA196" s="146">
        <f>AVERAGE(EP196:FS196)</f>
        <v>0</v>
      </c>
    </row>
    <row r="197" spans="2:183" ht="15.75" thickTop="1">
      <c r="B197" s="139"/>
    </row>
    <row r="198" spans="2:183">
      <c r="B198" s="139"/>
      <c r="D198" s="98" t="s">
        <v>49</v>
      </c>
    </row>
    <row r="199" spans="2:183">
      <c r="B199" s="139"/>
      <c r="D199" t="s">
        <v>46</v>
      </c>
      <c r="F199" s="1" t="str">
        <f t="shared" ref="F199:AK199" si="440">IF(F$4&lt;$E$3,"",SUMIFS($F185:$FS185,$F$5:$FS$5,"&lt;="&amp;F$5,$F$5:$FS$5,"&gt;"&amp;(F$5-$E$3))/$E$3)</f>
        <v/>
      </c>
      <c r="G199" s="1" t="str">
        <f t="shared" si="440"/>
        <v/>
      </c>
      <c r="H199" s="1" t="str">
        <f t="shared" si="440"/>
        <v/>
      </c>
      <c r="I199" s="1" t="str">
        <f t="shared" si="440"/>
        <v/>
      </c>
      <c r="J199" s="1" t="str">
        <f t="shared" si="440"/>
        <v/>
      </c>
      <c r="K199" s="1" t="str">
        <f t="shared" si="440"/>
        <v/>
      </c>
      <c r="L199" s="1" t="str">
        <f t="shared" si="440"/>
        <v/>
      </c>
      <c r="M199" s="1" t="str">
        <f t="shared" si="440"/>
        <v/>
      </c>
      <c r="N199" s="1" t="str">
        <f t="shared" si="440"/>
        <v/>
      </c>
      <c r="O199" s="1" t="str">
        <f t="shared" si="440"/>
        <v/>
      </c>
      <c r="P199" s="1" t="str">
        <f t="shared" si="440"/>
        <v/>
      </c>
      <c r="Q199" s="1" t="str">
        <f t="shared" si="440"/>
        <v/>
      </c>
      <c r="R199" s="1" t="str">
        <f t="shared" si="440"/>
        <v/>
      </c>
      <c r="S199" s="1" t="str">
        <f t="shared" si="440"/>
        <v/>
      </c>
      <c r="T199" s="1" t="str">
        <f t="shared" si="440"/>
        <v/>
      </c>
      <c r="U199" s="1" t="str">
        <f t="shared" si="440"/>
        <v/>
      </c>
      <c r="V199" s="1" t="str">
        <f t="shared" si="440"/>
        <v/>
      </c>
      <c r="W199" s="1" t="str">
        <f t="shared" si="440"/>
        <v/>
      </c>
      <c r="X199" s="1" t="str">
        <f t="shared" si="440"/>
        <v/>
      </c>
      <c r="Y199" s="1" t="str">
        <f t="shared" si="440"/>
        <v/>
      </c>
      <c r="Z199" s="1" t="str">
        <f t="shared" si="440"/>
        <v/>
      </c>
      <c r="AA199" s="1" t="str">
        <f t="shared" si="440"/>
        <v/>
      </c>
      <c r="AB199" s="1" t="str">
        <f t="shared" si="440"/>
        <v/>
      </c>
      <c r="AC199" s="1" t="str">
        <f t="shared" si="440"/>
        <v/>
      </c>
      <c r="AD199" s="1" t="str">
        <f t="shared" si="440"/>
        <v/>
      </c>
      <c r="AE199" s="1" t="str">
        <f t="shared" si="440"/>
        <v/>
      </c>
      <c r="AF199" s="1" t="str">
        <f t="shared" si="440"/>
        <v/>
      </c>
      <c r="AG199" s="1" t="str">
        <f t="shared" si="440"/>
        <v/>
      </c>
      <c r="AH199" s="1" t="str">
        <f t="shared" si="440"/>
        <v/>
      </c>
      <c r="AI199" s="1" t="str">
        <f t="shared" si="440"/>
        <v/>
      </c>
      <c r="AJ199" s="1" t="str">
        <f t="shared" si="440"/>
        <v/>
      </c>
      <c r="AK199" s="1" t="str">
        <f t="shared" si="440"/>
        <v/>
      </c>
      <c r="AL199" s="1" t="str">
        <f t="shared" ref="AL199:BQ199" si="441">IF(AL$4&lt;$E$3,"",SUMIFS($F185:$FS185,$F$5:$FS$5,"&lt;="&amp;AL$5,$F$5:$FS$5,"&gt;"&amp;(AL$5-$E$3))/$E$3)</f>
        <v/>
      </c>
      <c r="AM199" s="1" t="str">
        <f t="shared" si="441"/>
        <v/>
      </c>
      <c r="AN199" s="1" t="str">
        <f t="shared" si="441"/>
        <v/>
      </c>
      <c r="AO199" s="1" t="str">
        <f t="shared" si="441"/>
        <v/>
      </c>
      <c r="AP199" s="1" t="str">
        <f t="shared" si="441"/>
        <v/>
      </c>
      <c r="AQ199" s="1" t="str">
        <f t="shared" si="441"/>
        <v/>
      </c>
      <c r="AR199" s="1" t="str">
        <f t="shared" si="441"/>
        <v/>
      </c>
      <c r="AS199" s="1" t="str">
        <f t="shared" si="441"/>
        <v/>
      </c>
      <c r="AT199" s="1" t="str">
        <f t="shared" si="441"/>
        <v/>
      </c>
      <c r="AU199" s="1" t="str">
        <f t="shared" si="441"/>
        <v/>
      </c>
      <c r="AV199" s="1" t="str">
        <f t="shared" si="441"/>
        <v/>
      </c>
      <c r="AW199" s="1" t="str">
        <f t="shared" si="441"/>
        <v/>
      </c>
      <c r="AX199" s="1" t="str">
        <f t="shared" si="441"/>
        <v/>
      </c>
      <c r="AY199" s="1" t="str">
        <f t="shared" si="441"/>
        <v/>
      </c>
      <c r="AZ199" s="1" t="str">
        <f t="shared" si="441"/>
        <v/>
      </c>
      <c r="BA199" s="1" t="str">
        <f t="shared" si="441"/>
        <v/>
      </c>
      <c r="BB199" s="1" t="str">
        <f t="shared" si="441"/>
        <v/>
      </c>
      <c r="BC199" s="1" t="str">
        <f t="shared" si="441"/>
        <v/>
      </c>
      <c r="BD199" s="1" t="str">
        <f t="shared" si="441"/>
        <v/>
      </c>
      <c r="BE199" s="1" t="str">
        <f t="shared" si="441"/>
        <v/>
      </c>
      <c r="BF199" s="1" t="str">
        <f t="shared" si="441"/>
        <v/>
      </c>
      <c r="BG199" s="1" t="str">
        <f t="shared" si="441"/>
        <v/>
      </c>
      <c r="BH199" s="1" t="str">
        <f t="shared" si="441"/>
        <v/>
      </c>
      <c r="BI199" s="1" t="str">
        <f t="shared" si="441"/>
        <v/>
      </c>
      <c r="BJ199" s="1" t="str">
        <f t="shared" si="441"/>
        <v/>
      </c>
      <c r="BK199" s="1" t="str">
        <f t="shared" si="441"/>
        <v/>
      </c>
      <c r="BL199" s="1" t="str">
        <f t="shared" si="441"/>
        <v/>
      </c>
      <c r="BM199" s="1" t="str">
        <f t="shared" si="441"/>
        <v/>
      </c>
      <c r="BN199" s="1" t="str">
        <f t="shared" si="441"/>
        <v/>
      </c>
      <c r="BO199" s="1" t="str">
        <f t="shared" si="441"/>
        <v/>
      </c>
      <c r="BP199" s="1" t="str">
        <f t="shared" si="441"/>
        <v/>
      </c>
      <c r="BQ199" s="1" t="str">
        <f t="shared" si="441"/>
        <v/>
      </c>
      <c r="BR199" s="1" t="str">
        <f t="shared" ref="BR199:CW199" si="442">IF(BR$4&lt;$E$3,"",SUMIFS($F185:$FS185,$F$5:$FS$5,"&lt;="&amp;BR$5,$F$5:$FS$5,"&gt;"&amp;(BR$5-$E$3))/$E$3)</f>
        <v/>
      </c>
      <c r="BS199" s="1" t="str">
        <f t="shared" si="442"/>
        <v/>
      </c>
      <c r="BT199" s="1" t="str">
        <f t="shared" si="442"/>
        <v/>
      </c>
      <c r="BU199" s="1" t="str">
        <f t="shared" si="442"/>
        <v/>
      </c>
      <c r="BV199" s="1" t="str">
        <f t="shared" si="442"/>
        <v/>
      </c>
      <c r="BW199" s="1" t="str">
        <f t="shared" si="442"/>
        <v/>
      </c>
      <c r="BX199" s="1" t="str">
        <f t="shared" si="442"/>
        <v/>
      </c>
      <c r="BY199" s="1" t="str">
        <f t="shared" si="442"/>
        <v/>
      </c>
      <c r="BZ199" s="1" t="str">
        <f t="shared" si="442"/>
        <v/>
      </c>
      <c r="CA199" s="1" t="str">
        <f t="shared" si="442"/>
        <v/>
      </c>
      <c r="CB199" s="1" t="str">
        <f t="shared" si="442"/>
        <v/>
      </c>
      <c r="CC199" s="1" t="str">
        <f t="shared" si="442"/>
        <v/>
      </c>
      <c r="CD199" s="1" t="str">
        <f t="shared" si="442"/>
        <v/>
      </c>
      <c r="CE199" s="1" t="str">
        <f t="shared" si="442"/>
        <v/>
      </c>
      <c r="CF199" s="1" t="str">
        <f t="shared" si="442"/>
        <v/>
      </c>
      <c r="CG199" s="1" t="str">
        <f t="shared" si="442"/>
        <v/>
      </c>
      <c r="CH199" s="1" t="str">
        <f t="shared" si="442"/>
        <v/>
      </c>
      <c r="CI199" s="1" t="str">
        <f t="shared" si="442"/>
        <v/>
      </c>
      <c r="CJ199" s="1" t="str">
        <f t="shared" si="442"/>
        <v/>
      </c>
      <c r="CK199" s="1" t="str">
        <f t="shared" si="442"/>
        <v/>
      </c>
      <c r="CL199" s="1" t="str">
        <f t="shared" si="442"/>
        <v/>
      </c>
      <c r="CM199" s="1" t="str">
        <f t="shared" si="442"/>
        <v/>
      </c>
      <c r="CN199" s="1" t="str">
        <f t="shared" si="442"/>
        <v/>
      </c>
      <c r="CO199" s="1" t="str">
        <f t="shared" si="442"/>
        <v/>
      </c>
      <c r="CP199" s="1" t="str">
        <f t="shared" si="442"/>
        <v/>
      </c>
      <c r="CQ199" s="1" t="str">
        <f t="shared" si="442"/>
        <v/>
      </c>
      <c r="CR199" s="1" t="str">
        <f t="shared" si="442"/>
        <v/>
      </c>
      <c r="CS199" s="1" t="str">
        <f t="shared" si="442"/>
        <v/>
      </c>
      <c r="CT199" s="1" t="str">
        <f t="shared" si="442"/>
        <v/>
      </c>
      <c r="CU199" s="1" t="str">
        <f t="shared" si="442"/>
        <v/>
      </c>
      <c r="CV199" s="1" t="str">
        <f t="shared" si="442"/>
        <v/>
      </c>
      <c r="CW199" s="1" t="str">
        <f t="shared" si="442"/>
        <v/>
      </c>
      <c r="CX199" s="1" t="str">
        <f t="shared" ref="CX199:EC199" si="443">IF(CX$4&lt;$E$3,"",SUMIFS($F185:$FS185,$F$5:$FS$5,"&lt;="&amp;CX$5,$F$5:$FS$5,"&gt;"&amp;(CX$5-$E$3))/$E$3)</f>
        <v/>
      </c>
      <c r="CY199" s="1" t="str">
        <f t="shared" si="443"/>
        <v/>
      </c>
      <c r="CZ199" s="1" t="str">
        <f t="shared" si="443"/>
        <v/>
      </c>
      <c r="DA199" s="1">
        <f t="shared" si="443"/>
        <v>0</v>
      </c>
      <c r="DB199" s="1">
        <f t="shared" si="443"/>
        <v>0</v>
      </c>
      <c r="DC199" s="1">
        <f t="shared" si="443"/>
        <v>0</v>
      </c>
      <c r="DD199" s="1">
        <f t="shared" si="443"/>
        <v>0</v>
      </c>
      <c r="DE199" s="1">
        <f t="shared" si="443"/>
        <v>0</v>
      </c>
      <c r="DF199" s="1">
        <f t="shared" si="443"/>
        <v>0</v>
      </c>
      <c r="DG199" s="1">
        <f t="shared" si="443"/>
        <v>0</v>
      </c>
      <c r="DH199" s="1">
        <f t="shared" si="443"/>
        <v>0</v>
      </c>
      <c r="DI199" s="1">
        <f t="shared" si="443"/>
        <v>0</v>
      </c>
      <c r="DJ199" s="1">
        <f t="shared" si="443"/>
        <v>0</v>
      </c>
      <c r="DK199" s="1">
        <f t="shared" si="443"/>
        <v>0</v>
      </c>
      <c r="DL199" s="1">
        <f t="shared" si="443"/>
        <v>0</v>
      </c>
      <c r="DM199" s="1">
        <f t="shared" si="443"/>
        <v>0</v>
      </c>
      <c r="DN199" s="1">
        <f t="shared" si="443"/>
        <v>0</v>
      </c>
      <c r="DO199" s="1">
        <f t="shared" si="443"/>
        <v>0</v>
      </c>
      <c r="DP199" s="1">
        <f t="shared" si="443"/>
        <v>0</v>
      </c>
      <c r="DQ199" s="1">
        <f t="shared" si="443"/>
        <v>0</v>
      </c>
      <c r="DR199" s="1">
        <f t="shared" si="443"/>
        <v>0</v>
      </c>
      <c r="DS199" s="1">
        <f t="shared" si="443"/>
        <v>0</v>
      </c>
      <c r="DT199" s="1">
        <f t="shared" si="443"/>
        <v>0</v>
      </c>
      <c r="DU199" s="1">
        <f t="shared" si="443"/>
        <v>0</v>
      </c>
      <c r="DV199" s="1">
        <f t="shared" si="443"/>
        <v>0</v>
      </c>
      <c r="DW199" s="1">
        <f t="shared" si="443"/>
        <v>0</v>
      </c>
      <c r="DX199" s="1">
        <f t="shared" si="443"/>
        <v>0</v>
      </c>
      <c r="DY199" s="1">
        <f t="shared" si="443"/>
        <v>0</v>
      </c>
      <c r="DZ199" s="1">
        <f t="shared" si="443"/>
        <v>0</v>
      </c>
      <c r="EA199" s="1">
        <f t="shared" si="443"/>
        <v>0</v>
      </c>
      <c r="EB199" s="1">
        <f t="shared" si="443"/>
        <v>0</v>
      </c>
      <c r="EC199" s="1">
        <f t="shared" si="443"/>
        <v>0</v>
      </c>
      <c r="ED199" s="1">
        <f t="shared" ref="ED199:FI199" si="444">IF(ED$4&lt;$E$3,"",SUMIFS($F185:$FS185,$F$5:$FS$5,"&lt;="&amp;ED$5,$F$5:$FS$5,"&gt;"&amp;(ED$5-$E$3))/$E$3)</f>
        <v>0</v>
      </c>
      <c r="EE199" s="1">
        <f t="shared" si="444"/>
        <v>0</v>
      </c>
      <c r="EF199" s="1">
        <f t="shared" si="444"/>
        <v>0</v>
      </c>
      <c r="EG199" s="1">
        <f t="shared" si="444"/>
        <v>0</v>
      </c>
      <c r="EH199" s="1">
        <f t="shared" si="444"/>
        <v>0</v>
      </c>
      <c r="EI199" s="1">
        <f t="shared" si="444"/>
        <v>0</v>
      </c>
      <c r="EJ199" s="1">
        <f t="shared" si="444"/>
        <v>0</v>
      </c>
      <c r="EK199" s="1">
        <f t="shared" si="444"/>
        <v>0</v>
      </c>
      <c r="EL199" s="1">
        <f t="shared" si="444"/>
        <v>0</v>
      </c>
      <c r="EM199" s="1">
        <f t="shared" si="444"/>
        <v>0</v>
      </c>
      <c r="EN199" s="1">
        <f t="shared" si="444"/>
        <v>0</v>
      </c>
      <c r="EO199" s="1">
        <f t="shared" si="444"/>
        <v>0</v>
      </c>
      <c r="EP199" s="1">
        <f t="shared" si="444"/>
        <v>0</v>
      </c>
      <c r="EQ199" s="1">
        <f t="shared" si="444"/>
        <v>0</v>
      </c>
      <c r="ER199" s="1">
        <f t="shared" si="444"/>
        <v>0</v>
      </c>
      <c r="ES199" s="1">
        <f t="shared" si="444"/>
        <v>0</v>
      </c>
      <c r="ET199" s="1">
        <f t="shared" si="444"/>
        <v>0</v>
      </c>
      <c r="EU199" s="1">
        <f t="shared" si="444"/>
        <v>0</v>
      </c>
      <c r="EV199" s="1">
        <f t="shared" si="444"/>
        <v>0</v>
      </c>
      <c r="EW199" s="1">
        <f t="shared" si="444"/>
        <v>0</v>
      </c>
      <c r="EX199" s="1">
        <f t="shared" si="444"/>
        <v>0</v>
      </c>
      <c r="EY199" s="1">
        <f t="shared" si="444"/>
        <v>0</v>
      </c>
      <c r="EZ199" s="1">
        <f t="shared" si="444"/>
        <v>0</v>
      </c>
      <c r="FA199" s="1">
        <f t="shared" si="444"/>
        <v>0</v>
      </c>
      <c r="FB199" s="1">
        <f t="shared" si="444"/>
        <v>0</v>
      </c>
      <c r="FC199" s="1">
        <f t="shared" si="444"/>
        <v>0</v>
      </c>
      <c r="FD199" s="1">
        <f t="shared" si="444"/>
        <v>0</v>
      </c>
      <c r="FE199" s="1">
        <f t="shared" si="444"/>
        <v>0</v>
      </c>
      <c r="FF199" s="1">
        <f t="shared" si="444"/>
        <v>0</v>
      </c>
      <c r="FG199" s="1">
        <f t="shared" si="444"/>
        <v>0</v>
      </c>
      <c r="FH199" s="1">
        <f t="shared" si="444"/>
        <v>0</v>
      </c>
      <c r="FI199" s="1">
        <f t="shared" si="444"/>
        <v>0</v>
      </c>
      <c r="FJ199" s="1">
        <f t="shared" ref="FJ199:FS199" si="445">IF(FJ$4&lt;$E$3,"",SUMIFS($F185:$FS185,$F$5:$FS$5,"&lt;="&amp;FJ$5,$F$5:$FS$5,"&gt;"&amp;(FJ$5-$E$3))/$E$3)</f>
        <v>0</v>
      </c>
      <c r="FK199" s="1">
        <f t="shared" si="445"/>
        <v>0</v>
      </c>
      <c r="FL199" s="1">
        <f t="shared" si="445"/>
        <v>0</v>
      </c>
      <c r="FM199" s="1">
        <f t="shared" si="445"/>
        <v>0</v>
      </c>
      <c r="FN199" s="1">
        <f t="shared" si="445"/>
        <v>0</v>
      </c>
      <c r="FO199" s="1">
        <f t="shared" si="445"/>
        <v>0</v>
      </c>
      <c r="FP199" s="1">
        <f t="shared" si="445"/>
        <v>0</v>
      </c>
      <c r="FQ199" s="1">
        <f t="shared" si="445"/>
        <v>0</v>
      </c>
      <c r="FR199" s="1">
        <f t="shared" si="445"/>
        <v>0</v>
      </c>
      <c r="FS199" s="1">
        <f t="shared" si="445"/>
        <v>0</v>
      </c>
      <c r="FT199" s="1">
        <f>IF(FT$4&lt;$E$3,"",SUMIFS($F185:$FT185,$F$5:$FT$5,"&lt;="&amp;FT$5,$F$5:$FT$5,"&gt;"&amp;(FT$5-$E$3))/$E$3)</f>
        <v>0</v>
      </c>
      <c r="FW199" s="132">
        <f>FS199</f>
        <v>0</v>
      </c>
      <c r="FX199" s="132">
        <f>MIN(F199:FS199)</f>
        <v>0</v>
      </c>
      <c r="FY199" s="132">
        <f>MAX(F199:FS199)</f>
        <v>0</v>
      </c>
      <c r="FZ199" s="132">
        <f>AVERAGE(F199:FS199)</f>
        <v>0</v>
      </c>
      <c r="GA199" s="132">
        <f>AVERAGE(EP199:FS199)</f>
        <v>0</v>
      </c>
    </row>
    <row r="200" spans="2:183">
      <c r="B200" s="139"/>
      <c r="D200" t="s">
        <v>47</v>
      </c>
      <c r="F200" s="1" t="str">
        <f t="shared" ref="F200:AK200" si="446">IF(F$4&lt;$E$3,"",SUMIFS($F186:$FS186,$F$5:$FS$5,"&lt;="&amp;F$5,$F$5:$FS$5,"&gt;"&amp;(F$5-$E$3))/$E$3)</f>
        <v/>
      </c>
      <c r="G200" s="1" t="str">
        <f t="shared" si="446"/>
        <v/>
      </c>
      <c r="H200" s="1" t="str">
        <f t="shared" si="446"/>
        <v/>
      </c>
      <c r="I200" s="1" t="str">
        <f t="shared" si="446"/>
        <v/>
      </c>
      <c r="J200" s="1" t="str">
        <f t="shared" si="446"/>
        <v/>
      </c>
      <c r="K200" s="1" t="str">
        <f t="shared" si="446"/>
        <v/>
      </c>
      <c r="L200" s="1" t="str">
        <f t="shared" si="446"/>
        <v/>
      </c>
      <c r="M200" s="1" t="str">
        <f t="shared" si="446"/>
        <v/>
      </c>
      <c r="N200" s="1" t="str">
        <f t="shared" si="446"/>
        <v/>
      </c>
      <c r="O200" s="1" t="str">
        <f t="shared" si="446"/>
        <v/>
      </c>
      <c r="P200" s="1" t="str">
        <f t="shared" si="446"/>
        <v/>
      </c>
      <c r="Q200" s="1" t="str">
        <f t="shared" si="446"/>
        <v/>
      </c>
      <c r="R200" s="1" t="str">
        <f t="shared" si="446"/>
        <v/>
      </c>
      <c r="S200" s="1" t="str">
        <f t="shared" si="446"/>
        <v/>
      </c>
      <c r="T200" s="1" t="str">
        <f t="shared" si="446"/>
        <v/>
      </c>
      <c r="U200" s="1" t="str">
        <f t="shared" si="446"/>
        <v/>
      </c>
      <c r="V200" s="1" t="str">
        <f t="shared" si="446"/>
        <v/>
      </c>
      <c r="W200" s="1" t="str">
        <f t="shared" si="446"/>
        <v/>
      </c>
      <c r="X200" s="1" t="str">
        <f t="shared" si="446"/>
        <v/>
      </c>
      <c r="Y200" s="1" t="str">
        <f t="shared" si="446"/>
        <v/>
      </c>
      <c r="Z200" s="1" t="str">
        <f t="shared" si="446"/>
        <v/>
      </c>
      <c r="AA200" s="1" t="str">
        <f t="shared" si="446"/>
        <v/>
      </c>
      <c r="AB200" s="1" t="str">
        <f t="shared" si="446"/>
        <v/>
      </c>
      <c r="AC200" s="1" t="str">
        <f t="shared" si="446"/>
        <v/>
      </c>
      <c r="AD200" s="1" t="str">
        <f t="shared" si="446"/>
        <v/>
      </c>
      <c r="AE200" s="1" t="str">
        <f t="shared" si="446"/>
        <v/>
      </c>
      <c r="AF200" s="1" t="str">
        <f t="shared" si="446"/>
        <v/>
      </c>
      <c r="AG200" s="1" t="str">
        <f t="shared" si="446"/>
        <v/>
      </c>
      <c r="AH200" s="1" t="str">
        <f t="shared" si="446"/>
        <v/>
      </c>
      <c r="AI200" s="1" t="str">
        <f t="shared" si="446"/>
        <v/>
      </c>
      <c r="AJ200" s="1" t="str">
        <f t="shared" si="446"/>
        <v/>
      </c>
      <c r="AK200" s="1" t="str">
        <f t="shared" si="446"/>
        <v/>
      </c>
      <c r="AL200" s="1" t="str">
        <f t="shared" ref="AL200:BQ200" si="447">IF(AL$4&lt;$E$3,"",SUMIFS($F186:$FS186,$F$5:$FS$5,"&lt;="&amp;AL$5,$F$5:$FS$5,"&gt;"&amp;(AL$5-$E$3))/$E$3)</f>
        <v/>
      </c>
      <c r="AM200" s="1" t="str">
        <f t="shared" si="447"/>
        <v/>
      </c>
      <c r="AN200" s="1" t="str">
        <f t="shared" si="447"/>
        <v/>
      </c>
      <c r="AO200" s="1" t="str">
        <f t="shared" si="447"/>
        <v/>
      </c>
      <c r="AP200" s="1" t="str">
        <f t="shared" si="447"/>
        <v/>
      </c>
      <c r="AQ200" s="1" t="str">
        <f t="shared" si="447"/>
        <v/>
      </c>
      <c r="AR200" s="1" t="str">
        <f t="shared" si="447"/>
        <v/>
      </c>
      <c r="AS200" s="1" t="str">
        <f t="shared" si="447"/>
        <v/>
      </c>
      <c r="AT200" s="1" t="str">
        <f t="shared" si="447"/>
        <v/>
      </c>
      <c r="AU200" s="1" t="str">
        <f t="shared" si="447"/>
        <v/>
      </c>
      <c r="AV200" s="1" t="str">
        <f t="shared" si="447"/>
        <v/>
      </c>
      <c r="AW200" s="1" t="str">
        <f t="shared" si="447"/>
        <v/>
      </c>
      <c r="AX200" s="1" t="str">
        <f t="shared" si="447"/>
        <v/>
      </c>
      <c r="AY200" s="1" t="str">
        <f t="shared" si="447"/>
        <v/>
      </c>
      <c r="AZ200" s="1" t="str">
        <f t="shared" si="447"/>
        <v/>
      </c>
      <c r="BA200" s="1" t="str">
        <f t="shared" si="447"/>
        <v/>
      </c>
      <c r="BB200" s="1" t="str">
        <f t="shared" si="447"/>
        <v/>
      </c>
      <c r="BC200" s="1" t="str">
        <f t="shared" si="447"/>
        <v/>
      </c>
      <c r="BD200" s="1" t="str">
        <f t="shared" si="447"/>
        <v/>
      </c>
      <c r="BE200" s="1" t="str">
        <f t="shared" si="447"/>
        <v/>
      </c>
      <c r="BF200" s="1" t="str">
        <f t="shared" si="447"/>
        <v/>
      </c>
      <c r="BG200" s="1" t="str">
        <f t="shared" si="447"/>
        <v/>
      </c>
      <c r="BH200" s="1" t="str">
        <f t="shared" si="447"/>
        <v/>
      </c>
      <c r="BI200" s="1" t="str">
        <f t="shared" si="447"/>
        <v/>
      </c>
      <c r="BJ200" s="1" t="str">
        <f t="shared" si="447"/>
        <v/>
      </c>
      <c r="BK200" s="1" t="str">
        <f t="shared" si="447"/>
        <v/>
      </c>
      <c r="BL200" s="1" t="str">
        <f t="shared" si="447"/>
        <v/>
      </c>
      <c r="BM200" s="1" t="str">
        <f t="shared" si="447"/>
        <v/>
      </c>
      <c r="BN200" s="1" t="str">
        <f t="shared" si="447"/>
        <v/>
      </c>
      <c r="BO200" s="1" t="str">
        <f t="shared" si="447"/>
        <v/>
      </c>
      <c r="BP200" s="1" t="str">
        <f t="shared" si="447"/>
        <v/>
      </c>
      <c r="BQ200" s="1" t="str">
        <f t="shared" si="447"/>
        <v/>
      </c>
      <c r="BR200" s="1" t="str">
        <f t="shared" ref="BR200:CW200" si="448">IF(BR$4&lt;$E$3,"",SUMIFS($F186:$FS186,$F$5:$FS$5,"&lt;="&amp;BR$5,$F$5:$FS$5,"&gt;"&amp;(BR$5-$E$3))/$E$3)</f>
        <v/>
      </c>
      <c r="BS200" s="1" t="str">
        <f t="shared" si="448"/>
        <v/>
      </c>
      <c r="BT200" s="1" t="str">
        <f t="shared" si="448"/>
        <v/>
      </c>
      <c r="BU200" s="1" t="str">
        <f t="shared" si="448"/>
        <v/>
      </c>
      <c r="BV200" s="1" t="str">
        <f t="shared" si="448"/>
        <v/>
      </c>
      <c r="BW200" s="1" t="str">
        <f t="shared" si="448"/>
        <v/>
      </c>
      <c r="BX200" s="1" t="str">
        <f t="shared" si="448"/>
        <v/>
      </c>
      <c r="BY200" s="1" t="str">
        <f t="shared" si="448"/>
        <v/>
      </c>
      <c r="BZ200" s="1" t="str">
        <f t="shared" si="448"/>
        <v/>
      </c>
      <c r="CA200" s="1" t="str">
        <f t="shared" si="448"/>
        <v/>
      </c>
      <c r="CB200" s="1" t="str">
        <f t="shared" si="448"/>
        <v/>
      </c>
      <c r="CC200" s="1" t="str">
        <f t="shared" si="448"/>
        <v/>
      </c>
      <c r="CD200" s="1" t="str">
        <f t="shared" si="448"/>
        <v/>
      </c>
      <c r="CE200" s="1" t="str">
        <f t="shared" si="448"/>
        <v/>
      </c>
      <c r="CF200" s="1" t="str">
        <f t="shared" si="448"/>
        <v/>
      </c>
      <c r="CG200" s="1" t="str">
        <f t="shared" si="448"/>
        <v/>
      </c>
      <c r="CH200" s="1" t="str">
        <f t="shared" si="448"/>
        <v/>
      </c>
      <c r="CI200" s="1" t="str">
        <f t="shared" si="448"/>
        <v/>
      </c>
      <c r="CJ200" s="1" t="str">
        <f t="shared" si="448"/>
        <v/>
      </c>
      <c r="CK200" s="1" t="str">
        <f t="shared" si="448"/>
        <v/>
      </c>
      <c r="CL200" s="1" t="str">
        <f t="shared" si="448"/>
        <v/>
      </c>
      <c r="CM200" s="1" t="str">
        <f t="shared" si="448"/>
        <v/>
      </c>
      <c r="CN200" s="1" t="str">
        <f t="shared" si="448"/>
        <v/>
      </c>
      <c r="CO200" s="1" t="str">
        <f t="shared" si="448"/>
        <v/>
      </c>
      <c r="CP200" s="1" t="str">
        <f t="shared" si="448"/>
        <v/>
      </c>
      <c r="CQ200" s="1" t="str">
        <f t="shared" si="448"/>
        <v/>
      </c>
      <c r="CR200" s="1" t="str">
        <f t="shared" si="448"/>
        <v/>
      </c>
      <c r="CS200" s="1" t="str">
        <f t="shared" si="448"/>
        <v/>
      </c>
      <c r="CT200" s="1" t="str">
        <f t="shared" si="448"/>
        <v/>
      </c>
      <c r="CU200" s="1" t="str">
        <f t="shared" si="448"/>
        <v/>
      </c>
      <c r="CV200" s="1" t="str">
        <f t="shared" si="448"/>
        <v/>
      </c>
      <c r="CW200" s="1" t="str">
        <f t="shared" si="448"/>
        <v/>
      </c>
      <c r="CX200" s="1" t="str">
        <f t="shared" ref="CX200:EC200" si="449">IF(CX$4&lt;$E$3,"",SUMIFS($F186:$FS186,$F$5:$FS$5,"&lt;="&amp;CX$5,$F$5:$FS$5,"&gt;"&amp;(CX$5-$E$3))/$E$3)</f>
        <v/>
      </c>
      <c r="CY200" s="1" t="str">
        <f t="shared" si="449"/>
        <v/>
      </c>
      <c r="CZ200" s="1" t="str">
        <f t="shared" si="449"/>
        <v/>
      </c>
      <c r="DA200" s="1">
        <f t="shared" si="449"/>
        <v>0</v>
      </c>
      <c r="DB200" s="1">
        <f t="shared" si="449"/>
        <v>0</v>
      </c>
      <c r="DC200" s="1">
        <f t="shared" si="449"/>
        <v>0</v>
      </c>
      <c r="DD200" s="1">
        <f t="shared" si="449"/>
        <v>0</v>
      </c>
      <c r="DE200" s="1">
        <f t="shared" si="449"/>
        <v>0</v>
      </c>
      <c r="DF200" s="1">
        <f t="shared" si="449"/>
        <v>0</v>
      </c>
      <c r="DG200" s="1">
        <f t="shared" si="449"/>
        <v>0</v>
      </c>
      <c r="DH200" s="1">
        <f t="shared" si="449"/>
        <v>0</v>
      </c>
      <c r="DI200" s="1">
        <f t="shared" si="449"/>
        <v>0</v>
      </c>
      <c r="DJ200" s="1">
        <f t="shared" si="449"/>
        <v>0</v>
      </c>
      <c r="DK200" s="1">
        <f t="shared" si="449"/>
        <v>0</v>
      </c>
      <c r="DL200" s="1">
        <f t="shared" si="449"/>
        <v>0</v>
      </c>
      <c r="DM200" s="1">
        <f t="shared" si="449"/>
        <v>0</v>
      </c>
      <c r="DN200" s="1">
        <f t="shared" si="449"/>
        <v>0</v>
      </c>
      <c r="DO200" s="1">
        <f t="shared" si="449"/>
        <v>0</v>
      </c>
      <c r="DP200" s="1">
        <f t="shared" si="449"/>
        <v>0</v>
      </c>
      <c r="DQ200" s="1">
        <f t="shared" si="449"/>
        <v>0</v>
      </c>
      <c r="DR200" s="1">
        <f t="shared" si="449"/>
        <v>0</v>
      </c>
      <c r="DS200" s="1">
        <f t="shared" si="449"/>
        <v>0</v>
      </c>
      <c r="DT200" s="1">
        <f t="shared" si="449"/>
        <v>0</v>
      </c>
      <c r="DU200" s="1">
        <f t="shared" si="449"/>
        <v>0</v>
      </c>
      <c r="DV200" s="1">
        <f t="shared" si="449"/>
        <v>0</v>
      </c>
      <c r="DW200" s="1">
        <f t="shared" si="449"/>
        <v>0</v>
      </c>
      <c r="DX200" s="1">
        <f t="shared" si="449"/>
        <v>0</v>
      </c>
      <c r="DY200" s="1">
        <f t="shared" si="449"/>
        <v>0</v>
      </c>
      <c r="DZ200" s="1">
        <f t="shared" si="449"/>
        <v>0</v>
      </c>
      <c r="EA200" s="1">
        <f t="shared" si="449"/>
        <v>0</v>
      </c>
      <c r="EB200" s="1">
        <f t="shared" si="449"/>
        <v>0</v>
      </c>
      <c r="EC200" s="1">
        <f t="shared" si="449"/>
        <v>0</v>
      </c>
      <c r="ED200" s="1">
        <f t="shared" ref="ED200:FI200" si="450">IF(ED$4&lt;$E$3,"",SUMIFS($F186:$FS186,$F$5:$FS$5,"&lt;="&amp;ED$5,$F$5:$FS$5,"&gt;"&amp;(ED$5-$E$3))/$E$3)</f>
        <v>0</v>
      </c>
      <c r="EE200" s="1">
        <f t="shared" si="450"/>
        <v>0</v>
      </c>
      <c r="EF200" s="1">
        <f t="shared" si="450"/>
        <v>0</v>
      </c>
      <c r="EG200" s="1">
        <f t="shared" si="450"/>
        <v>0</v>
      </c>
      <c r="EH200" s="1">
        <f t="shared" si="450"/>
        <v>0</v>
      </c>
      <c r="EI200" s="1">
        <f t="shared" si="450"/>
        <v>0</v>
      </c>
      <c r="EJ200" s="1">
        <f t="shared" si="450"/>
        <v>0</v>
      </c>
      <c r="EK200" s="1">
        <f t="shared" si="450"/>
        <v>0</v>
      </c>
      <c r="EL200" s="1">
        <f t="shared" si="450"/>
        <v>0</v>
      </c>
      <c r="EM200" s="1">
        <f t="shared" si="450"/>
        <v>0</v>
      </c>
      <c r="EN200" s="1">
        <f t="shared" si="450"/>
        <v>0</v>
      </c>
      <c r="EO200" s="1">
        <f t="shared" si="450"/>
        <v>0</v>
      </c>
      <c r="EP200" s="1">
        <f t="shared" si="450"/>
        <v>0</v>
      </c>
      <c r="EQ200" s="1">
        <f t="shared" si="450"/>
        <v>0</v>
      </c>
      <c r="ER200" s="1">
        <f t="shared" si="450"/>
        <v>0</v>
      </c>
      <c r="ES200" s="1">
        <f t="shared" si="450"/>
        <v>0</v>
      </c>
      <c r="ET200" s="1">
        <f t="shared" si="450"/>
        <v>0</v>
      </c>
      <c r="EU200" s="1">
        <f t="shared" si="450"/>
        <v>0</v>
      </c>
      <c r="EV200" s="1">
        <f t="shared" si="450"/>
        <v>0</v>
      </c>
      <c r="EW200" s="1">
        <f t="shared" si="450"/>
        <v>0</v>
      </c>
      <c r="EX200" s="1">
        <f t="shared" si="450"/>
        <v>0</v>
      </c>
      <c r="EY200" s="1">
        <f t="shared" si="450"/>
        <v>0</v>
      </c>
      <c r="EZ200" s="1">
        <f t="shared" si="450"/>
        <v>0</v>
      </c>
      <c r="FA200" s="1">
        <f t="shared" si="450"/>
        <v>0</v>
      </c>
      <c r="FB200" s="1">
        <f t="shared" si="450"/>
        <v>0</v>
      </c>
      <c r="FC200" s="1">
        <f t="shared" si="450"/>
        <v>0</v>
      </c>
      <c r="FD200" s="1">
        <f t="shared" si="450"/>
        <v>0</v>
      </c>
      <c r="FE200" s="1">
        <f t="shared" si="450"/>
        <v>0</v>
      </c>
      <c r="FF200" s="1">
        <f t="shared" si="450"/>
        <v>0</v>
      </c>
      <c r="FG200" s="1">
        <f t="shared" si="450"/>
        <v>0</v>
      </c>
      <c r="FH200" s="1">
        <f t="shared" si="450"/>
        <v>0</v>
      </c>
      <c r="FI200" s="1">
        <f t="shared" si="450"/>
        <v>0</v>
      </c>
      <c r="FJ200" s="1">
        <f t="shared" ref="FJ200:FS200" si="451">IF(FJ$4&lt;$E$3,"",SUMIFS($F186:$FS186,$F$5:$FS$5,"&lt;="&amp;FJ$5,$F$5:$FS$5,"&gt;"&amp;(FJ$5-$E$3))/$E$3)</f>
        <v>0</v>
      </c>
      <c r="FK200" s="1">
        <f t="shared" si="451"/>
        <v>0</v>
      </c>
      <c r="FL200" s="1">
        <f t="shared" si="451"/>
        <v>0</v>
      </c>
      <c r="FM200" s="1">
        <f t="shared" si="451"/>
        <v>0</v>
      </c>
      <c r="FN200" s="1">
        <f t="shared" si="451"/>
        <v>0</v>
      </c>
      <c r="FO200" s="1">
        <f t="shared" si="451"/>
        <v>0</v>
      </c>
      <c r="FP200" s="1">
        <f t="shared" si="451"/>
        <v>0</v>
      </c>
      <c r="FQ200" s="1">
        <f t="shared" si="451"/>
        <v>0</v>
      </c>
      <c r="FR200" s="1">
        <f t="shared" si="451"/>
        <v>0</v>
      </c>
      <c r="FS200" s="1">
        <f t="shared" si="451"/>
        <v>0</v>
      </c>
      <c r="FT200" s="1">
        <f t="shared" ref="FT200:FT203" si="452">IF(FT$4&lt;$E$3,"",SUMIFS($F186:$FT186,$F$5:$FT$5,"&lt;="&amp;FT$5,$F$5:$FT$5,"&gt;"&amp;(FT$5-$E$3))/$E$3)</f>
        <v>0</v>
      </c>
      <c r="FW200" s="132">
        <f t="shared" ref="FW200:FW203" si="453">FS200</f>
        <v>0</v>
      </c>
      <c r="FX200" s="132">
        <f>MIN(F200:FS200)</f>
        <v>0</v>
      </c>
      <c r="FY200" s="132">
        <f>MAX(F200:FS200)</f>
        <v>0</v>
      </c>
      <c r="FZ200" s="132">
        <f>AVERAGE(F200:FS200)</f>
        <v>0</v>
      </c>
      <c r="GA200" s="132">
        <f>AVERAGE(EP200:FS200)</f>
        <v>0</v>
      </c>
    </row>
    <row r="201" spans="2:183">
      <c r="B201" s="139"/>
      <c r="D201" t="s">
        <v>33</v>
      </c>
      <c r="F201" s="1" t="str">
        <f t="shared" ref="F201:AK201" si="454">IF(F$4&lt;$E$3,"",SUMIFS($F187:$FS187,$F$5:$FS$5,"&lt;="&amp;F$5,$F$5:$FS$5,"&gt;"&amp;(F$5-$E$3))/$E$3)</f>
        <v/>
      </c>
      <c r="G201" s="1" t="str">
        <f t="shared" si="454"/>
        <v/>
      </c>
      <c r="H201" s="1" t="str">
        <f t="shared" si="454"/>
        <v/>
      </c>
      <c r="I201" s="1" t="str">
        <f t="shared" si="454"/>
        <v/>
      </c>
      <c r="J201" s="1" t="str">
        <f t="shared" si="454"/>
        <v/>
      </c>
      <c r="K201" s="1" t="str">
        <f t="shared" si="454"/>
        <v/>
      </c>
      <c r="L201" s="1" t="str">
        <f t="shared" si="454"/>
        <v/>
      </c>
      <c r="M201" s="1" t="str">
        <f t="shared" si="454"/>
        <v/>
      </c>
      <c r="N201" s="1" t="str">
        <f t="shared" si="454"/>
        <v/>
      </c>
      <c r="O201" s="1" t="str">
        <f t="shared" si="454"/>
        <v/>
      </c>
      <c r="P201" s="1" t="str">
        <f t="shared" si="454"/>
        <v/>
      </c>
      <c r="Q201" s="1" t="str">
        <f t="shared" si="454"/>
        <v/>
      </c>
      <c r="R201" s="1" t="str">
        <f t="shared" si="454"/>
        <v/>
      </c>
      <c r="S201" s="1" t="str">
        <f t="shared" si="454"/>
        <v/>
      </c>
      <c r="T201" s="1" t="str">
        <f t="shared" si="454"/>
        <v/>
      </c>
      <c r="U201" s="1" t="str">
        <f t="shared" si="454"/>
        <v/>
      </c>
      <c r="V201" s="1" t="str">
        <f t="shared" si="454"/>
        <v/>
      </c>
      <c r="W201" s="1" t="str">
        <f t="shared" si="454"/>
        <v/>
      </c>
      <c r="X201" s="1" t="str">
        <f t="shared" si="454"/>
        <v/>
      </c>
      <c r="Y201" s="1" t="str">
        <f t="shared" si="454"/>
        <v/>
      </c>
      <c r="Z201" s="1" t="str">
        <f t="shared" si="454"/>
        <v/>
      </c>
      <c r="AA201" s="1" t="str">
        <f t="shared" si="454"/>
        <v/>
      </c>
      <c r="AB201" s="1" t="str">
        <f t="shared" si="454"/>
        <v/>
      </c>
      <c r="AC201" s="1" t="str">
        <f t="shared" si="454"/>
        <v/>
      </c>
      <c r="AD201" s="1" t="str">
        <f t="shared" si="454"/>
        <v/>
      </c>
      <c r="AE201" s="1" t="str">
        <f t="shared" si="454"/>
        <v/>
      </c>
      <c r="AF201" s="1" t="str">
        <f t="shared" si="454"/>
        <v/>
      </c>
      <c r="AG201" s="1" t="str">
        <f t="shared" si="454"/>
        <v/>
      </c>
      <c r="AH201" s="1" t="str">
        <f t="shared" si="454"/>
        <v/>
      </c>
      <c r="AI201" s="1" t="str">
        <f t="shared" si="454"/>
        <v/>
      </c>
      <c r="AJ201" s="1" t="str">
        <f t="shared" si="454"/>
        <v/>
      </c>
      <c r="AK201" s="1" t="str">
        <f t="shared" si="454"/>
        <v/>
      </c>
      <c r="AL201" s="1" t="str">
        <f t="shared" ref="AL201:BQ201" si="455">IF(AL$4&lt;$E$3,"",SUMIFS($F187:$FS187,$F$5:$FS$5,"&lt;="&amp;AL$5,$F$5:$FS$5,"&gt;"&amp;(AL$5-$E$3))/$E$3)</f>
        <v/>
      </c>
      <c r="AM201" s="1" t="str">
        <f t="shared" si="455"/>
        <v/>
      </c>
      <c r="AN201" s="1" t="str">
        <f t="shared" si="455"/>
        <v/>
      </c>
      <c r="AO201" s="1" t="str">
        <f t="shared" si="455"/>
        <v/>
      </c>
      <c r="AP201" s="1" t="str">
        <f t="shared" si="455"/>
        <v/>
      </c>
      <c r="AQ201" s="1" t="str">
        <f t="shared" si="455"/>
        <v/>
      </c>
      <c r="AR201" s="1" t="str">
        <f t="shared" si="455"/>
        <v/>
      </c>
      <c r="AS201" s="1" t="str">
        <f t="shared" si="455"/>
        <v/>
      </c>
      <c r="AT201" s="1" t="str">
        <f t="shared" si="455"/>
        <v/>
      </c>
      <c r="AU201" s="1" t="str">
        <f t="shared" si="455"/>
        <v/>
      </c>
      <c r="AV201" s="1" t="str">
        <f t="shared" si="455"/>
        <v/>
      </c>
      <c r="AW201" s="1" t="str">
        <f t="shared" si="455"/>
        <v/>
      </c>
      <c r="AX201" s="1" t="str">
        <f t="shared" si="455"/>
        <v/>
      </c>
      <c r="AY201" s="1" t="str">
        <f t="shared" si="455"/>
        <v/>
      </c>
      <c r="AZ201" s="1" t="str">
        <f t="shared" si="455"/>
        <v/>
      </c>
      <c r="BA201" s="1" t="str">
        <f t="shared" si="455"/>
        <v/>
      </c>
      <c r="BB201" s="1" t="str">
        <f t="shared" si="455"/>
        <v/>
      </c>
      <c r="BC201" s="1" t="str">
        <f t="shared" si="455"/>
        <v/>
      </c>
      <c r="BD201" s="1" t="str">
        <f t="shared" si="455"/>
        <v/>
      </c>
      <c r="BE201" s="1" t="str">
        <f t="shared" si="455"/>
        <v/>
      </c>
      <c r="BF201" s="1" t="str">
        <f t="shared" si="455"/>
        <v/>
      </c>
      <c r="BG201" s="1" t="str">
        <f t="shared" si="455"/>
        <v/>
      </c>
      <c r="BH201" s="1" t="str">
        <f t="shared" si="455"/>
        <v/>
      </c>
      <c r="BI201" s="1" t="str">
        <f t="shared" si="455"/>
        <v/>
      </c>
      <c r="BJ201" s="1" t="str">
        <f t="shared" si="455"/>
        <v/>
      </c>
      <c r="BK201" s="1" t="str">
        <f t="shared" si="455"/>
        <v/>
      </c>
      <c r="BL201" s="1" t="str">
        <f t="shared" si="455"/>
        <v/>
      </c>
      <c r="BM201" s="1" t="str">
        <f t="shared" si="455"/>
        <v/>
      </c>
      <c r="BN201" s="1" t="str">
        <f t="shared" si="455"/>
        <v/>
      </c>
      <c r="BO201" s="1" t="str">
        <f t="shared" si="455"/>
        <v/>
      </c>
      <c r="BP201" s="1" t="str">
        <f t="shared" si="455"/>
        <v/>
      </c>
      <c r="BQ201" s="1" t="str">
        <f t="shared" si="455"/>
        <v/>
      </c>
      <c r="BR201" s="1" t="str">
        <f t="shared" ref="BR201:CW201" si="456">IF(BR$4&lt;$E$3,"",SUMIFS($F187:$FS187,$F$5:$FS$5,"&lt;="&amp;BR$5,$F$5:$FS$5,"&gt;"&amp;(BR$5-$E$3))/$E$3)</f>
        <v/>
      </c>
      <c r="BS201" s="1" t="str">
        <f t="shared" si="456"/>
        <v/>
      </c>
      <c r="BT201" s="1" t="str">
        <f t="shared" si="456"/>
        <v/>
      </c>
      <c r="BU201" s="1" t="str">
        <f t="shared" si="456"/>
        <v/>
      </c>
      <c r="BV201" s="1" t="str">
        <f t="shared" si="456"/>
        <v/>
      </c>
      <c r="BW201" s="1" t="str">
        <f t="shared" si="456"/>
        <v/>
      </c>
      <c r="BX201" s="1" t="str">
        <f t="shared" si="456"/>
        <v/>
      </c>
      <c r="BY201" s="1" t="str">
        <f t="shared" si="456"/>
        <v/>
      </c>
      <c r="BZ201" s="1" t="str">
        <f t="shared" si="456"/>
        <v/>
      </c>
      <c r="CA201" s="1" t="str">
        <f t="shared" si="456"/>
        <v/>
      </c>
      <c r="CB201" s="1" t="str">
        <f t="shared" si="456"/>
        <v/>
      </c>
      <c r="CC201" s="1" t="str">
        <f t="shared" si="456"/>
        <v/>
      </c>
      <c r="CD201" s="1" t="str">
        <f t="shared" si="456"/>
        <v/>
      </c>
      <c r="CE201" s="1" t="str">
        <f t="shared" si="456"/>
        <v/>
      </c>
      <c r="CF201" s="1" t="str">
        <f t="shared" si="456"/>
        <v/>
      </c>
      <c r="CG201" s="1" t="str">
        <f t="shared" si="456"/>
        <v/>
      </c>
      <c r="CH201" s="1" t="str">
        <f t="shared" si="456"/>
        <v/>
      </c>
      <c r="CI201" s="1" t="str">
        <f t="shared" si="456"/>
        <v/>
      </c>
      <c r="CJ201" s="1" t="str">
        <f t="shared" si="456"/>
        <v/>
      </c>
      <c r="CK201" s="1" t="str">
        <f t="shared" si="456"/>
        <v/>
      </c>
      <c r="CL201" s="1" t="str">
        <f t="shared" si="456"/>
        <v/>
      </c>
      <c r="CM201" s="1" t="str">
        <f t="shared" si="456"/>
        <v/>
      </c>
      <c r="CN201" s="1" t="str">
        <f t="shared" si="456"/>
        <v/>
      </c>
      <c r="CO201" s="1" t="str">
        <f t="shared" si="456"/>
        <v/>
      </c>
      <c r="CP201" s="1" t="str">
        <f t="shared" si="456"/>
        <v/>
      </c>
      <c r="CQ201" s="1" t="str">
        <f t="shared" si="456"/>
        <v/>
      </c>
      <c r="CR201" s="1" t="str">
        <f t="shared" si="456"/>
        <v/>
      </c>
      <c r="CS201" s="1" t="str">
        <f t="shared" si="456"/>
        <v/>
      </c>
      <c r="CT201" s="1" t="str">
        <f t="shared" si="456"/>
        <v/>
      </c>
      <c r="CU201" s="1" t="str">
        <f t="shared" si="456"/>
        <v/>
      </c>
      <c r="CV201" s="1" t="str">
        <f t="shared" si="456"/>
        <v/>
      </c>
      <c r="CW201" s="1" t="str">
        <f t="shared" si="456"/>
        <v/>
      </c>
      <c r="CX201" s="1" t="str">
        <f t="shared" ref="CX201:EC201" si="457">IF(CX$4&lt;$E$3,"",SUMIFS($F187:$FS187,$F$5:$FS$5,"&lt;="&amp;CX$5,$F$5:$FS$5,"&gt;"&amp;(CX$5-$E$3))/$E$3)</f>
        <v/>
      </c>
      <c r="CY201" s="1" t="str">
        <f t="shared" si="457"/>
        <v/>
      </c>
      <c r="CZ201" s="1" t="str">
        <f t="shared" si="457"/>
        <v/>
      </c>
      <c r="DA201" s="1">
        <f t="shared" si="457"/>
        <v>0</v>
      </c>
      <c r="DB201" s="1">
        <f t="shared" si="457"/>
        <v>0</v>
      </c>
      <c r="DC201" s="1">
        <f t="shared" si="457"/>
        <v>0</v>
      </c>
      <c r="DD201" s="1">
        <f t="shared" si="457"/>
        <v>0</v>
      </c>
      <c r="DE201" s="1">
        <f t="shared" si="457"/>
        <v>0</v>
      </c>
      <c r="DF201" s="1">
        <f t="shared" si="457"/>
        <v>0</v>
      </c>
      <c r="DG201" s="1">
        <f t="shared" si="457"/>
        <v>0</v>
      </c>
      <c r="DH201" s="1">
        <f t="shared" si="457"/>
        <v>0</v>
      </c>
      <c r="DI201" s="1">
        <f t="shared" si="457"/>
        <v>0</v>
      </c>
      <c r="DJ201" s="1">
        <f t="shared" si="457"/>
        <v>0</v>
      </c>
      <c r="DK201" s="1">
        <f t="shared" si="457"/>
        <v>0</v>
      </c>
      <c r="DL201" s="1">
        <f t="shared" si="457"/>
        <v>0</v>
      </c>
      <c r="DM201" s="1">
        <f t="shared" si="457"/>
        <v>0</v>
      </c>
      <c r="DN201" s="1">
        <f t="shared" si="457"/>
        <v>0</v>
      </c>
      <c r="DO201" s="1">
        <f t="shared" si="457"/>
        <v>0</v>
      </c>
      <c r="DP201" s="1">
        <f t="shared" si="457"/>
        <v>0</v>
      </c>
      <c r="DQ201" s="1">
        <f t="shared" si="457"/>
        <v>0</v>
      </c>
      <c r="DR201" s="1">
        <f t="shared" si="457"/>
        <v>0</v>
      </c>
      <c r="DS201" s="1">
        <f t="shared" si="457"/>
        <v>0</v>
      </c>
      <c r="DT201" s="1">
        <f t="shared" si="457"/>
        <v>0</v>
      </c>
      <c r="DU201" s="1">
        <f t="shared" si="457"/>
        <v>0</v>
      </c>
      <c r="DV201" s="1">
        <f t="shared" si="457"/>
        <v>0</v>
      </c>
      <c r="DW201" s="1">
        <f t="shared" si="457"/>
        <v>0</v>
      </c>
      <c r="DX201" s="1">
        <f t="shared" si="457"/>
        <v>0</v>
      </c>
      <c r="DY201" s="1">
        <f t="shared" si="457"/>
        <v>0</v>
      </c>
      <c r="DZ201" s="1">
        <f t="shared" si="457"/>
        <v>0</v>
      </c>
      <c r="EA201" s="1">
        <f t="shared" si="457"/>
        <v>0</v>
      </c>
      <c r="EB201" s="1">
        <f t="shared" si="457"/>
        <v>0</v>
      </c>
      <c r="EC201" s="1">
        <f t="shared" si="457"/>
        <v>0</v>
      </c>
      <c r="ED201" s="1">
        <f t="shared" ref="ED201:FI201" si="458">IF(ED$4&lt;$E$3,"",SUMIFS($F187:$FS187,$F$5:$FS$5,"&lt;="&amp;ED$5,$F$5:$FS$5,"&gt;"&amp;(ED$5-$E$3))/$E$3)</f>
        <v>0</v>
      </c>
      <c r="EE201" s="1">
        <f t="shared" si="458"/>
        <v>0</v>
      </c>
      <c r="EF201" s="1">
        <f t="shared" si="458"/>
        <v>0</v>
      </c>
      <c r="EG201" s="1">
        <f t="shared" si="458"/>
        <v>0</v>
      </c>
      <c r="EH201" s="1">
        <f t="shared" si="458"/>
        <v>0</v>
      </c>
      <c r="EI201" s="1">
        <f t="shared" si="458"/>
        <v>0</v>
      </c>
      <c r="EJ201" s="1">
        <f t="shared" si="458"/>
        <v>0</v>
      </c>
      <c r="EK201" s="1">
        <f t="shared" si="458"/>
        <v>0</v>
      </c>
      <c r="EL201" s="1">
        <f t="shared" si="458"/>
        <v>0</v>
      </c>
      <c r="EM201" s="1">
        <f t="shared" si="458"/>
        <v>0</v>
      </c>
      <c r="EN201" s="1">
        <f t="shared" si="458"/>
        <v>0</v>
      </c>
      <c r="EO201" s="1">
        <f t="shared" si="458"/>
        <v>0</v>
      </c>
      <c r="EP201" s="1">
        <f t="shared" si="458"/>
        <v>0</v>
      </c>
      <c r="EQ201" s="1">
        <f t="shared" si="458"/>
        <v>0</v>
      </c>
      <c r="ER201" s="1">
        <f t="shared" si="458"/>
        <v>0</v>
      </c>
      <c r="ES201" s="1">
        <f t="shared" si="458"/>
        <v>0</v>
      </c>
      <c r="ET201" s="1">
        <f t="shared" si="458"/>
        <v>0</v>
      </c>
      <c r="EU201" s="1">
        <f t="shared" si="458"/>
        <v>0</v>
      </c>
      <c r="EV201" s="1">
        <f t="shared" si="458"/>
        <v>0</v>
      </c>
      <c r="EW201" s="1">
        <f t="shared" si="458"/>
        <v>0</v>
      </c>
      <c r="EX201" s="1">
        <f t="shared" si="458"/>
        <v>0</v>
      </c>
      <c r="EY201" s="1">
        <f t="shared" si="458"/>
        <v>0</v>
      </c>
      <c r="EZ201" s="1">
        <f t="shared" si="458"/>
        <v>0</v>
      </c>
      <c r="FA201" s="1">
        <f t="shared" si="458"/>
        <v>0</v>
      </c>
      <c r="FB201" s="1">
        <f t="shared" si="458"/>
        <v>0</v>
      </c>
      <c r="FC201" s="1">
        <f t="shared" si="458"/>
        <v>0</v>
      </c>
      <c r="FD201" s="1">
        <f t="shared" si="458"/>
        <v>0</v>
      </c>
      <c r="FE201" s="1">
        <f t="shared" si="458"/>
        <v>0</v>
      </c>
      <c r="FF201" s="1">
        <f t="shared" si="458"/>
        <v>0</v>
      </c>
      <c r="FG201" s="1">
        <f t="shared" si="458"/>
        <v>0</v>
      </c>
      <c r="FH201" s="1">
        <f t="shared" si="458"/>
        <v>0</v>
      </c>
      <c r="FI201" s="1">
        <f t="shared" si="458"/>
        <v>0</v>
      </c>
      <c r="FJ201" s="1">
        <f t="shared" ref="FJ201:FS201" si="459">IF(FJ$4&lt;$E$3,"",SUMIFS($F187:$FS187,$F$5:$FS$5,"&lt;="&amp;FJ$5,$F$5:$FS$5,"&gt;"&amp;(FJ$5-$E$3))/$E$3)</f>
        <v>0</v>
      </c>
      <c r="FK201" s="1">
        <f t="shared" si="459"/>
        <v>0</v>
      </c>
      <c r="FL201" s="1">
        <f t="shared" si="459"/>
        <v>0</v>
      </c>
      <c r="FM201" s="1">
        <f t="shared" si="459"/>
        <v>0</v>
      </c>
      <c r="FN201" s="1">
        <f t="shared" si="459"/>
        <v>0</v>
      </c>
      <c r="FO201" s="1">
        <f t="shared" si="459"/>
        <v>0</v>
      </c>
      <c r="FP201" s="1">
        <f t="shared" si="459"/>
        <v>0</v>
      </c>
      <c r="FQ201" s="1">
        <f t="shared" si="459"/>
        <v>0</v>
      </c>
      <c r="FR201" s="1">
        <f t="shared" si="459"/>
        <v>0</v>
      </c>
      <c r="FS201" s="1">
        <f t="shared" si="459"/>
        <v>0</v>
      </c>
      <c r="FT201" s="1">
        <f t="shared" si="452"/>
        <v>0</v>
      </c>
      <c r="FW201" s="132">
        <f t="shared" si="453"/>
        <v>0</v>
      </c>
      <c r="FX201" s="132">
        <f>MIN(F201:FS201)</f>
        <v>0</v>
      </c>
      <c r="FY201" s="132">
        <f>MAX(F201:FS201)</f>
        <v>0</v>
      </c>
      <c r="FZ201" s="132">
        <f>AVERAGE(F201:FS201)</f>
        <v>0</v>
      </c>
      <c r="GA201" s="132">
        <f>AVERAGE(EP201:FS201)</f>
        <v>0</v>
      </c>
    </row>
    <row r="202" spans="2:183">
      <c r="B202" s="139"/>
      <c r="D202" t="s">
        <v>34</v>
      </c>
      <c r="F202" s="1" t="str">
        <f t="shared" ref="F202:AK202" si="460">IF(F$4&lt;$E$3,"",SUMIFS($F188:$FS188,$F$5:$FS$5,"&lt;="&amp;F$5,$F$5:$FS$5,"&gt;"&amp;(F$5-$E$3))/$E$3)</f>
        <v/>
      </c>
      <c r="G202" s="1" t="str">
        <f t="shared" si="460"/>
        <v/>
      </c>
      <c r="H202" s="1" t="str">
        <f t="shared" si="460"/>
        <v/>
      </c>
      <c r="I202" s="1" t="str">
        <f t="shared" si="460"/>
        <v/>
      </c>
      <c r="J202" s="1" t="str">
        <f t="shared" si="460"/>
        <v/>
      </c>
      <c r="K202" s="1" t="str">
        <f t="shared" si="460"/>
        <v/>
      </c>
      <c r="L202" s="1" t="str">
        <f t="shared" si="460"/>
        <v/>
      </c>
      <c r="M202" s="1" t="str">
        <f t="shared" si="460"/>
        <v/>
      </c>
      <c r="N202" s="1" t="str">
        <f t="shared" si="460"/>
        <v/>
      </c>
      <c r="O202" s="1" t="str">
        <f t="shared" si="460"/>
        <v/>
      </c>
      <c r="P202" s="1" t="str">
        <f t="shared" si="460"/>
        <v/>
      </c>
      <c r="Q202" s="1" t="str">
        <f t="shared" si="460"/>
        <v/>
      </c>
      <c r="R202" s="1" t="str">
        <f t="shared" si="460"/>
        <v/>
      </c>
      <c r="S202" s="1" t="str">
        <f t="shared" si="460"/>
        <v/>
      </c>
      <c r="T202" s="1" t="str">
        <f t="shared" si="460"/>
        <v/>
      </c>
      <c r="U202" s="1" t="str">
        <f t="shared" si="460"/>
        <v/>
      </c>
      <c r="V202" s="1" t="str">
        <f t="shared" si="460"/>
        <v/>
      </c>
      <c r="W202" s="1" t="str">
        <f t="shared" si="460"/>
        <v/>
      </c>
      <c r="X202" s="1" t="str">
        <f t="shared" si="460"/>
        <v/>
      </c>
      <c r="Y202" s="1" t="str">
        <f t="shared" si="460"/>
        <v/>
      </c>
      <c r="Z202" s="1" t="str">
        <f t="shared" si="460"/>
        <v/>
      </c>
      <c r="AA202" s="1" t="str">
        <f t="shared" si="460"/>
        <v/>
      </c>
      <c r="AB202" s="1" t="str">
        <f t="shared" si="460"/>
        <v/>
      </c>
      <c r="AC202" s="1" t="str">
        <f t="shared" si="460"/>
        <v/>
      </c>
      <c r="AD202" s="1" t="str">
        <f t="shared" si="460"/>
        <v/>
      </c>
      <c r="AE202" s="1" t="str">
        <f t="shared" si="460"/>
        <v/>
      </c>
      <c r="AF202" s="1" t="str">
        <f t="shared" si="460"/>
        <v/>
      </c>
      <c r="AG202" s="1" t="str">
        <f t="shared" si="460"/>
        <v/>
      </c>
      <c r="AH202" s="1" t="str">
        <f t="shared" si="460"/>
        <v/>
      </c>
      <c r="AI202" s="1" t="str">
        <f t="shared" si="460"/>
        <v/>
      </c>
      <c r="AJ202" s="1" t="str">
        <f t="shared" si="460"/>
        <v/>
      </c>
      <c r="AK202" s="1" t="str">
        <f t="shared" si="460"/>
        <v/>
      </c>
      <c r="AL202" s="1" t="str">
        <f t="shared" ref="AL202:BQ202" si="461">IF(AL$4&lt;$E$3,"",SUMIFS($F188:$FS188,$F$5:$FS$5,"&lt;="&amp;AL$5,$F$5:$FS$5,"&gt;"&amp;(AL$5-$E$3))/$E$3)</f>
        <v/>
      </c>
      <c r="AM202" s="1" t="str">
        <f t="shared" si="461"/>
        <v/>
      </c>
      <c r="AN202" s="1" t="str">
        <f t="shared" si="461"/>
        <v/>
      </c>
      <c r="AO202" s="1" t="str">
        <f t="shared" si="461"/>
        <v/>
      </c>
      <c r="AP202" s="1" t="str">
        <f t="shared" si="461"/>
        <v/>
      </c>
      <c r="AQ202" s="1" t="str">
        <f t="shared" si="461"/>
        <v/>
      </c>
      <c r="AR202" s="1" t="str">
        <f t="shared" si="461"/>
        <v/>
      </c>
      <c r="AS202" s="1" t="str">
        <f t="shared" si="461"/>
        <v/>
      </c>
      <c r="AT202" s="1" t="str">
        <f t="shared" si="461"/>
        <v/>
      </c>
      <c r="AU202" s="1" t="str">
        <f t="shared" si="461"/>
        <v/>
      </c>
      <c r="AV202" s="1" t="str">
        <f t="shared" si="461"/>
        <v/>
      </c>
      <c r="AW202" s="1" t="str">
        <f t="shared" si="461"/>
        <v/>
      </c>
      <c r="AX202" s="1" t="str">
        <f t="shared" si="461"/>
        <v/>
      </c>
      <c r="AY202" s="1" t="str">
        <f t="shared" si="461"/>
        <v/>
      </c>
      <c r="AZ202" s="1" t="str">
        <f t="shared" si="461"/>
        <v/>
      </c>
      <c r="BA202" s="1" t="str">
        <f t="shared" si="461"/>
        <v/>
      </c>
      <c r="BB202" s="1" t="str">
        <f t="shared" si="461"/>
        <v/>
      </c>
      <c r="BC202" s="1" t="str">
        <f t="shared" si="461"/>
        <v/>
      </c>
      <c r="BD202" s="1" t="str">
        <f t="shared" si="461"/>
        <v/>
      </c>
      <c r="BE202" s="1" t="str">
        <f t="shared" si="461"/>
        <v/>
      </c>
      <c r="BF202" s="1" t="str">
        <f t="shared" si="461"/>
        <v/>
      </c>
      <c r="BG202" s="1" t="str">
        <f t="shared" si="461"/>
        <v/>
      </c>
      <c r="BH202" s="1" t="str">
        <f t="shared" si="461"/>
        <v/>
      </c>
      <c r="BI202" s="1" t="str">
        <f t="shared" si="461"/>
        <v/>
      </c>
      <c r="BJ202" s="1" t="str">
        <f t="shared" si="461"/>
        <v/>
      </c>
      <c r="BK202" s="1" t="str">
        <f t="shared" si="461"/>
        <v/>
      </c>
      <c r="BL202" s="1" t="str">
        <f t="shared" si="461"/>
        <v/>
      </c>
      <c r="BM202" s="1" t="str">
        <f t="shared" si="461"/>
        <v/>
      </c>
      <c r="BN202" s="1" t="str">
        <f t="shared" si="461"/>
        <v/>
      </c>
      <c r="BO202" s="1" t="str">
        <f t="shared" si="461"/>
        <v/>
      </c>
      <c r="BP202" s="1" t="str">
        <f t="shared" si="461"/>
        <v/>
      </c>
      <c r="BQ202" s="1" t="str">
        <f t="shared" si="461"/>
        <v/>
      </c>
      <c r="BR202" s="1" t="str">
        <f t="shared" ref="BR202:CW202" si="462">IF(BR$4&lt;$E$3,"",SUMIFS($F188:$FS188,$F$5:$FS$5,"&lt;="&amp;BR$5,$F$5:$FS$5,"&gt;"&amp;(BR$5-$E$3))/$E$3)</f>
        <v/>
      </c>
      <c r="BS202" s="1" t="str">
        <f t="shared" si="462"/>
        <v/>
      </c>
      <c r="BT202" s="1" t="str">
        <f t="shared" si="462"/>
        <v/>
      </c>
      <c r="BU202" s="1" t="str">
        <f t="shared" si="462"/>
        <v/>
      </c>
      <c r="BV202" s="1" t="str">
        <f t="shared" si="462"/>
        <v/>
      </c>
      <c r="BW202" s="1" t="str">
        <f t="shared" si="462"/>
        <v/>
      </c>
      <c r="BX202" s="1" t="str">
        <f t="shared" si="462"/>
        <v/>
      </c>
      <c r="BY202" s="1" t="str">
        <f t="shared" si="462"/>
        <v/>
      </c>
      <c r="BZ202" s="1" t="str">
        <f t="shared" si="462"/>
        <v/>
      </c>
      <c r="CA202" s="1" t="str">
        <f t="shared" si="462"/>
        <v/>
      </c>
      <c r="CB202" s="1" t="str">
        <f t="shared" si="462"/>
        <v/>
      </c>
      <c r="CC202" s="1" t="str">
        <f t="shared" si="462"/>
        <v/>
      </c>
      <c r="CD202" s="1" t="str">
        <f t="shared" si="462"/>
        <v/>
      </c>
      <c r="CE202" s="1" t="str">
        <f t="shared" si="462"/>
        <v/>
      </c>
      <c r="CF202" s="1" t="str">
        <f t="shared" si="462"/>
        <v/>
      </c>
      <c r="CG202" s="1" t="str">
        <f t="shared" si="462"/>
        <v/>
      </c>
      <c r="CH202" s="1" t="str">
        <f t="shared" si="462"/>
        <v/>
      </c>
      <c r="CI202" s="1" t="str">
        <f t="shared" si="462"/>
        <v/>
      </c>
      <c r="CJ202" s="1" t="str">
        <f t="shared" si="462"/>
        <v/>
      </c>
      <c r="CK202" s="1" t="str">
        <f t="shared" si="462"/>
        <v/>
      </c>
      <c r="CL202" s="1" t="str">
        <f t="shared" si="462"/>
        <v/>
      </c>
      <c r="CM202" s="1" t="str">
        <f t="shared" si="462"/>
        <v/>
      </c>
      <c r="CN202" s="1" t="str">
        <f t="shared" si="462"/>
        <v/>
      </c>
      <c r="CO202" s="1" t="str">
        <f t="shared" si="462"/>
        <v/>
      </c>
      <c r="CP202" s="1" t="str">
        <f t="shared" si="462"/>
        <v/>
      </c>
      <c r="CQ202" s="1" t="str">
        <f t="shared" si="462"/>
        <v/>
      </c>
      <c r="CR202" s="1" t="str">
        <f t="shared" si="462"/>
        <v/>
      </c>
      <c r="CS202" s="1" t="str">
        <f t="shared" si="462"/>
        <v/>
      </c>
      <c r="CT202" s="1" t="str">
        <f t="shared" si="462"/>
        <v/>
      </c>
      <c r="CU202" s="1" t="str">
        <f t="shared" si="462"/>
        <v/>
      </c>
      <c r="CV202" s="1" t="str">
        <f t="shared" si="462"/>
        <v/>
      </c>
      <c r="CW202" s="1" t="str">
        <f t="shared" si="462"/>
        <v/>
      </c>
      <c r="CX202" s="1" t="str">
        <f t="shared" ref="CX202:EC202" si="463">IF(CX$4&lt;$E$3,"",SUMIFS($F188:$FS188,$F$5:$FS$5,"&lt;="&amp;CX$5,$F$5:$FS$5,"&gt;"&amp;(CX$5-$E$3))/$E$3)</f>
        <v/>
      </c>
      <c r="CY202" s="1" t="str">
        <f t="shared" si="463"/>
        <v/>
      </c>
      <c r="CZ202" s="1" t="str">
        <f t="shared" si="463"/>
        <v/>
      </c>
      <c r="DA202" s="1">
        <f t="shared" si="463"/>
        <v>0</v>
      </c>
      <c r="DB202" s="1">
        <f t="shared" si="463"/>
        <v>0</v>
      </c>
      <c r="DC202" s="1">
        <f t="shared" si="463"/>
        <v>0</v>
      </c>
      <c r="DD202" s="1">
        <f t="shared" si="463"/>
        <v>0</v>
      </c>
      <c r="DE202" s="1">
        <f t="shared" si="463"/>
        <v>0</v>
      </c>
      <c r="DF202" s="1">
        <f t="shared" si="463"/>
        <v>0</v>
      </c>
      <c r="DG202" s="1">
        <f t="shared" si="463"/>
        <v>0</v>
      </c>
      <c r="DH202" s="1">
        <f t="shared" si="463"/>
        <v>0</v>
      </c>
      <c r="DI202" s="1">
        <f t="shared" si="463"/>
        <v>0</v>
      </c>
      <c r="DJ202" s="1">
        <f t="shared" si="463"/>
        <v>0</v>
      </c>
      <c r="DK202" s="1">
        <f t="shared" si="463"/>
        <v>0</v>
      </c>
      <c r="DL202" s="1">
        <f t="shared" si="463"/>
        <v>0</v>
      </c>
      <c r="DM202" s="1">
        <f t="shared" si="463"/>
        <v>0</v>
      </c>
      <c r="DN202" s="1">
        <f t="shared" si="463"/>
        <v>0</v>
      </c>
      <c r="DO202" s="1">
        <f t="shared" si="463"/>
        <v>0</v>
      </c>
      <c r="DP202" s="1">
        <f t="shared" si="463"/>
        <v>0</v>
      </c>
      <c r="DQ202" s="1">
        <f t="shared" si="463"/>
        <v>0</v>
      </c>
      <c r="DR202" s="1">
        <f t="shared" si="463"/>
        <v>0</v>
      </c>
      <c r="DS202" s="1">
        <f t="shared" si="463"/>
        <v>0</v>
      </c>
      <c r="DT202" s="1">
        <f t="shared" si="463"/>
        <v>0</v>
      </c>
      <c r="DU202" s="1">
        <f t="shared" si="463"/>
        <v>0</v>
      </c>
      <c r="DV202" s="1">
        <f t="shared" si="463"/>
        <v>0</v>
      </c>
      <c r="DW202" s="1">
        <f t="shared" si="463"/>
        <v>0</v>
      </c>
      <c r="DX202" s="1">
        <f t="shared" si="463"/>
        <v>0</v>
      </c>
      <c r="DY202" s="1">
        <f t="shared" si="463"/>
        <v>0</v>
      </c>
      <c r="DZ202" s="1">
        <f t="shared" si="463"/>
        <v>0</v>
      </c>
      <c r="EA202" s="1">
        <f t="shared" si="463"/>
        <v>0</v>
      </c>
      <c r="EB202" s="1">
        <f t="shared" si="463"/>
        <v>0</v>
      </c>
      <c r="EC202" s="1">
        <f t="shared" si="463"/>
        <v>0</v>
      </c>
      <c r="ED202" s="1">
        <f t="shared" ref="ED202:FI202" si="464">IF(ED$4&lt;$E$3,"",SUMIFS($F188:$FS188,$F$5:$FS$5,"&lt;="&amp;ED$5,$F$5:$FS$5,"&gt;"&amp;(ED$5-$E$3))/$E$3)</f>
        <v>0</v>
      </c>
      <c r="EE202" s="1">
        <f t="shared" si="464"/>
        <v>0</v>
      </c>
      <c r="EF202" s="1">
        <f t="shared" si="464"/>
        <v>0</v>
      </c>
      <c r="EG202" s="1">
        <f t="shared" si="464"/>
        <v>0</v>
      </c>
      <c r="EH202" s="1">
        <f t="shared" si="464"/>
        <v>0</v>
      </c>
      <c r="EI202" s="1">
        <f t="shared" si="464"/>
        <v>0</v>
      </c>
      <c r="EJ202" s="1">
        <f t="shared" si="464"/>
        <v>0</v>
      </c>
      <c r="EK202" s="1">
        <f t="shared" si="464"/>
        <v>0</v>
      </c>
      <c r="EL202" s="1">
        <f t="shared" si="464"/>
        <v>0</v>
      </c>
      <c r="EM202" s="1">
        <f t="shared" si="464"/>
        <v>0</v>
      </c>
      <c r="EN202" s="1">
        <f t="shared" si="464"/>
        <v>0</v>
      </c>
      <c r="EO202" s="1">
        <f t="shared" si="464"/>
        <v>0</v>
      </c>
      <c r="EP202" s="1">
        <f t="shared" si="464"/>
        <v>0</v>
      </c>
      <c r="EQ202" s="1">
        <f t="shared" si="464"/>
        <v>0</v>
      </c>
      <c r="ER202" s="1">
        <f t="shared" si="464"/>
        <v>0</v>
      </c>
      <c r="ES202" s="1">
        <f t="shared" si="464"/>
        <v>0</v>
      </c>
      <c r="ET202" s="1">
        <f t="shared" si="464"/>
        <v>0</v>
      </c>
      <c r="EU202" s="1">
        <f t="shared" si="464"/>
        <v>0</v>
      </c>
      <c r="EV202" s="1">
        <f t="shared" si="464"/>
        <v>0</v>
      </c>
      <c r="EW202" s="1">
        <f t="shared" si="464"/>
        <v>0</v>
      </c>
      <c r="EX202" s="1">
        <f t="shared" si="464"/>
        <v>0</v>
      </c>
      <c r="EY202" s="1">
        <f t="shared" si="464"/>
        <v>0</v>
      </c>
      <c r="EZ202" s="1">
        <f t="shared" si="464"/>
        <v>0</v>
      </c>
      <c r="FA202" s="1">
        <f t="shared" si="464"/>
        <v>0</v>
      </c>
      <c r="FB202" s="1">
        <f t="shared" si="464"/>
        <v>0</v>
      </c>
      <c r="FC202" s="1">
        <f t="shared" si="464"/>
        <v>0</v>
      </c>
      <c r="FD202" s="1">
        <f t="shared" si="464"/>
        <v>0</v>
      </c>
      <c r="FE202" s="1">
        <f t="shared" si="464"/>
        <v>0</v>
      </c>
      <c r="FF202" s="1">
        <f t="shared" si="464"/>
        <v>0</v>
      </c>
      <c r="FG202" s="1">
        <f t="shared" si="464"/>
        <v>0</v>
      </c>
      <c r="FH202" s="1">
        <f t="shared" si="464"/>
        <v>0</v>
      </c>
      <c r="FI202" s="1">
        <f t="shared" si="464"/>
        <v>0</v>
      </c>
      <c r="FJ202" s="1">
        <f t="shared" ref="FJ202:FS202" si="465">IF(FJ$4&lt;$E$3,"",SUMIFS($F188:$FS188,$F$5:$FS$5,"&lt;="&amp;FJ$5,$F$5:$FS$5,"&gt;"&amp;(FJ$5-$E$3))/$E$3)</f>
        <v>0</v>
      </c>
      <c r="FK202" s="1">
        <f t="shared" si="465"/>
        <v>0</v>
      </c>
      <c r="FL202" s="1">
        <f t="shared" si="465"/>
        <v>0</v>
      </c>
      <c r="FM202" s="1">
        <f t="shared" si="465"/>
        <v>0</v>
      </c>
      <c r="FN202" s="1">
        <f t="shared" si="465"/>
        <v>0</v>
      </c>
      <c r="FO202" s="1">
        <f t="shared" si="465"/>
        <v>0</v>
      </c>
      <c r="FP202" s="1">
        <f t="shared" si="465"/>
        <v>0</v>
      </c>
      <c r="FQ202" s="1">
        <f t="shared" si="465"/>
        <v>0</v>
      </c>
      <c r="FR202" s="1">
        <f t="shared" si="465"/>
        <v>0</v>
      </c>
      <c r="FS202" s="1">
        <f t="shared" si="465"/>
        <v>0</v>
      </c>
      <c r="FT202" s="1">
        <f t="shared" si="452"/>
        <v>0</v>
      </c>
      <c r="FW202" s="132">
        <f t="shared" si="453"/>
        <v>0</v>
      </c>
      <c r="FX202" s="132">
        <f>MIN(F202:FS202)</f>
        <v>0</v>
      </c>
      <c r="FY202" s="132">
        <f>MAX(F202:FS202)</f>
        <v>0</v>
      </c>
      <c r="FZ202" s="132">
        <f>AVERAGE(F202:FS202)</f>
        <v>0</v>
      </c>
      <c r="GA202" s="132">
        <f>AVERAGE(EP202:FS202)</f>
        <v>0</v>
      </c>
    </row>
    <row r="203" spans="2:183" ht="15.75" thickBot="1">
      <c r="B203" s="139" t="s">
        <v>42</v>
      </c>
      <c r="D203" s="105" t="s">
        <v>25</v>
      </c>
      <c r="E203" s="106"/>
      <c r="F203" s="131" t="str">
        <f t="shared" ref="F203:AK203" si="466">IF(F$4&lt;$E$3,"",SUMIFS($F189:$FS189,$F$5:$FS$5,"&lt;="&amp;F$5,$F$5:$FS$5,"&gt;"&amp;(F$5-$E$3))/$E$3)</f>
        <v/>
      </c>
      <c r="G203" s="131" t="str">
        <f t="shared" si="466"/>
        <v/>
      </c>
      <c r="H203" s="131" t="str">
        <f t="shared" si="466"/>
        <v/>
      </c>
      <c r="I203" s="131" t="str">
        <f t="shared" si="466"/>
        <v/>
      </c>
      <c r="J203" s="131" t="str">
        <f t="shared" si="466"/>
        <v/>
      </c>
      <c r="K203" s="131" t="str">
        <f t="shared" si="466"/>
        <v/>
      </c>
      <c r="L203" s="131" t="str">
        <f t="shared" si="466"/>
        <v/>
      </c>
      <c r="M203" s="131" t="str">
        <f t="shared" si="466"/>
        <v/>
      </c>
      <c r="N203" s="131" t="str">
        <f t="shared" si="466"/>
        <v/>
      </c>
      <c r="O203" s="131" t="str">
        <f t="shared" si="466"/>
        <v/>
      </c>
      <c r="P203" s="131" t="str">
        <f t="shared" si="466"/>
        <v/>
      </c>
      <c r="Q203" s="131" t="str">
        <f t="shared" si="466"/>
        <v/>
      </c>
      <c r="R203" s="131" t="str">
        <f t="shared" si="466"/>
        <v/>
      </c>
      <c r="S203" s="131" t="str">
        <f t="shared" si="466"/>
        <v/>
      </c>
      <c r="T203" s="131" t="str">
        <f t="shared" si="466"/>
        <v/>
      </c>
      <c r="U203" s="131" t="str">
        <f t="shared" si="466"/>
        <v/>
      </c>
      <c r="V203" s="131" t="str">
        <f t="shared" si="466"/>
        <v/>
      </c>
      <c r="W203" s="131" t="str">
        <f t="shared" si="466"/>
        <v/>
      </c>
      <c r="X203" s="131" t="str">
        <f t="shared" si="466"/>
        <v/>
      </c>
      <c r="Y203" s="131" t="str">
        <f t="shared" si="466"/>
        <v/>
      </c>
      <c r="Z203" s="131" t="str">
        <f t="shared" si="466"/>
        <v/>
      </c>
      <c r="AA203" s="131" t="str">
        <f t="shared" si="466"/>
        <v/>
      </c>
      <c r="AB203" s="131" t="str">
        <f t="shared" si="466"/>
        <v/>
      </c>
      <c r="AC203" s="131" t="str">
        <f t="shared" si="466"/>
        <v/>
      </c>
      <c r="AD203" s="131" t="str">
        <f t="shared" si="466"/>
        <v/>
      </c>
      <c r="AE203" s="131" t="str">
        <f t="shared" si="466"/>
        <v/>
      </c>
      <c r="AF203" s="131" t="str">
        <f t="shared" si="466"/>
        <v/>
      </c>
      <c r="AG203" s="131" t="str">
        <f t="shared" si="466"/>
        <v/>
      </c>
      <c r="AH203" s="131" t="str">
        <f t="shared" si="466"/>
        <v/>
      </c>
      <c r="AI203" s="131" t="str">
        <f t="shared" si="466"/>
        <v/>
      </c>
      <c r="AJ203" s="131" t="str">
        <f t="shared" si="466"/>
        <v/>
      </c>
      <c r="AK203" s="131" t="str">
        <f t="shared" si="466"/>
        <v/>
      </c>
      <c r="AL203" s="131" t="str">
        <f t="shared" ref="AL203:BQ203" si="467">IF(AL$4&lt;$E$3,"",SUMIFS($F189:$FS189,$F$5:$FS$5,"&lt;="&amp;AL$5,$F$5:$FS$5,"&gt;"&amp;(AL$5-$E$3))/$E$3)</f>
        <v/>
      </c>
      <c r="AM203" s="131" t="str">
        <f t="shared" si="467"/>
        <v/>
      </c>
      <c r="AN203" s="131" t="str">
        <f t="shared" si="467"/>
        <v/>
      </c>
      <c r="AO203" s="131" t="str">
        <f t="shared" si="467"/>
        <v/>
      </c>
      <c r="AP203" s="131" t="str">
        <f t="shared" si="467"/>
        <v/>
      </c>
      <c r="AQ203" s="131" t="str">
        <f t="shared" si="467"/>
        <v/>
      </c>
      <c r="AR203" s="131" t="str">
        <f t="shared" si="467"/>
        <v/>
      </c>
      <c r="AS203" s="131" t="str">
        <f t="shared" si="467"/>
        <v/>
      </c>
      <c r="AT203" s="131" t="str">
        <f t="shared" si="467"/>
        <v/>
      </c>
      <c r="AU203" s="131" t="str">
        <f t="shared" si="467"/>
        <v/>
      </c>
      <c r="AV203" s="131" t="str">
        <f t="shared" si="467"/>
        <v/>
      </c>
      <c r="AW203" s="131" t="str">
        <f t="shared" si="467"/>
        <v/>
      </c>
      <c r="AX203" s="131" t="str">
        <f t="shared" si="467"/>
        <v/>
      </c>
      <c r="AY203" s="131" t="str">
        <f t="shared" si="467"/>
        <v/>
      </c>
      <c r="AZ203" s="131" t="str">
        <f t="shared" si="467"/>
        <v/>
      </c>
      <c r="BA203" s="131" t="str">
        <f t="shared" si="467"/>
        <v/>
      </c>
      <c r="BB203" s="131" t="str">
        <f t="shared" si="467"/>
        <v/>
      </c>
      <c r="BC203" s="131" t="str">
        <f t="shared" si="467"/>
        <v/>
      </c>
      <c r="BD203" s="131" t="str">
        <f t="shared" si="467"/>
        <v/>
      </c>
      <c r="BE203" s="131" t="str">
        <f t="shared" si="467"/>
        <v/>
      </c>
      <c r="BF203" s="131" t="str">
        <f t="shared" si="467"/>
        <v/>
      </c>
      <c r="BG203" s="131" t="str">
        <f t="shared" si="467"/>
        <v/>
      </c>
      <c r="BH203" s="131" t="str">
        <f t="shared" si="467"/>
        <v/>
      </c>
      <c r="BI203" s="131" t="str">
        <f t="shared" si="467"/>
        <v/>
      </c>
      <c r="BJ203" s="131" t="str">
        <f t="shared" si="467"/>
        <v/>
      </c>
      <c r="BK203" s="131" t="str">
        <f t="shared" si="467"/>
        <v/>
      </c>
      <c r="BL203" s="131" t="str">
        <f t="shared" si="467"/>
        <v/>
      </c>
      <c r="BM203" s="131" t="str">
        <f t="shared" si="467"/>
        <v/>
      </c>
      <c r="BN203" s="131" t="str">
        <f t="shared" si="467"/>
        <v/>
      </c>
      <c r="BO203" s="131" t="str">
        <f t="shared" si="467"/>
        <v/>
      </c>
      <c r="BP203" s="131" t="str">
        <f t="shared" si="467"/>
        <v/>
      </c>
      <c r="BQ203" s="131" t="str">
        <f t="shared" si="467"/>
        <v/>
      </c>
      <c r="BR203" s="131" t="str">
        <f t="shared" ref="BR203:CW203" si="468">IF(BR$4&lt;$E$3,"",SUMIFS($F189:$FS189,$F$5:$FS$5,"&lt;="&amp;BR$5,$F$5:$FS$5,"&gt;"&amp;(BR$5-$E$3))/$E$3)</f>
        <v/>
      </c>
      <c r="BS203" s="131" t="str">
        <f t="shared" si="468"/>
        <v/>
      </c>
      <c r="BT203" s="131" t="str">
        <f t="shared" si="468"/>
        <v/>
      </c>
      <c r="BU203" s="131" t="str">
        <f t="shared" si="468"/>
        <v/>
      </c>
      <c r="BV203" s="131" t="str">
        <f t="shared" si="468"/>
        <v/>
      </c>
      <c r="BW203" s="131" t="str">
        <f t="shared" si="468"/>
        <v/>
      </c>
      <c r="BX203" s="131" t="str">
        <f t="shared" si="468"/>
        <v/>
      </c>
      <c r="BY203" s="131" t="str">
        <f t="shared" si="468"/>
        <v/>
      </c>
      <c r="BZ203" s="131" t="str">
        <f t="shared" si="468"/>
        <v/>
      </c>
      <c r="CA203" s="131" t="str">
        <f t="shared" si="468"/>
        <v/>
      </c>
      <c r="CB203" s="131" t="str">
        <f t="shared" si="468"/>
        <v/>
      </c>
      <c r="CC203" s="131" t="str">
        <f t="shared" si="468"/>
        <v/>
      </c>
      <c r="CD203" s="131" t="str">
        <f t="shared" si="468"/>
        <v/>
      </c>
      <c r="CE203" s="131" t="str">
        <f t="shared" si="468"/>
        <v/>
      </c>
      <c r="CF203" s="131" t="str">
        <f t="shared" si="468"/>
        <v/>
      </c>
      <c r="CG203" s="131" t="str">
        <f t="shared" si="468"/>
        <v/>
      </c>
      <c r="CH203" s="131" t="str">
        <f t="shared" si="468"/>
        <v/>
      </c>
      <c r="CI203" s="131" t="str">
        <f t="shared" si="468"/>
        <v/>
      </c>
      <c r="CJ203" s="131" t="str">
        <f t="shared" si="468"/>
        <v/>
      </c>
      <c r="CK203" s="131" t="str">
        <f t="shared" si="468"/>
        <v/>
      </c>
      <c r="CL203" s="131" t="str">
        <f t="shared" si="468"/>
        <v/>
      </c>
      <c r="CM203" s="131" t="str">
        <f t="shared" si="468"/>
        <v/>
      </c>
      <c r="CN203" s="131" t="str">
        <f t="shared" si="468"/>
        <v/>
      </c>
      <c r="CO203" s="131" t="str">
        <f t="shared" si="468"/>
        <v/>
      </c>
      <c r="CP203" s="131" t="str">
        <f t="shared" si="468"/>
        <v/>
      </c>
      <c r="CQ203" s="131" t="str">
        <f t="shared" si="468"/>
        <v/>
      </c>
      <c r="CR203" s="131" t="str">
        <f t="shared" si="468"/>
        <v/>
      </c>
      <c r="CS203" s="131" t="str">
        <f t="shared" si="468"/>
        <v/>
      </c>
      <c r="CT203" s="131" t="str">
        <f t="shared" si="468"/>
        <v/>
      </c>
      <c r="CU203" s="131" t="str">
        <f t="shared" si="468"/>
        <v/>
      </c>
      <c r="CV203" s="131" t="str">
        <f t="shared" si="468"/>
        <v/>
      </c>
      <c r="CW203" s="131" t="str">
        <f t="shared" si="468"/>
        <v/>
      </c>
      <c r="CX203" s="131" t="str">
        <f t="shared" ref="CX203:EC203" si="469">IF(CX$4&lt;$E$3,"",SUMIFS($F189:$FS189,$F$5:$FS$5,"&lt;="&amp;CX$5,$F$5:$FS$5,"&gt;"&amp;(CX$5-$E$3))/$E$3)</f>
        <v/>
      </c>
      <c r="CY203" s="131" t="str">
        <f t="shared" si="469"/>
        <v/>
      </c>
      <c r="CZ203" s="131" t="str">
        <f t="shared" si="469"/>
        <v/>
      </c>
      <c r="DA203" s="131">
        <f t="shared" si="469"/>
        <v>0</v>
      </c>
      <c r="DB203" s="131">
        <f t="shared" si="469"/>
        <v>0</v>
      </c>
      <c r="DC203" s="131">
        <f t="shared" si="469"/>
        <v>0</v>
      </c>
      <c r="DD203" s="131">
        <f t="shared" si="469"/>
        <v>0</v>
      </c>
      <c r="DE203" s="131">
        <f t="shared" si="469"/>
        <v>0</v>
      </c>
      <c r="DF203" s="131">
        <f t="shared" si="469"/>
        <v>0</v>
      </c>
      <c r="DG203" s="131">
        <f t="shared" si="469"/>
        <v>0</v>
      </c>
      <c r="DH203" s="131">
        <f t="shared" si="469"/>
        <v>0</v>
      </c>
      <c r="DI203" s="131">
        <f t="shared" si="469"/>
        <v>0</v>
      </c>
      <c r="DJ203" s="131">
        <f t="shared" si="469"/>
        <v>0</v>
      </c>
      <c r="DK203" s="131">
        <f t="shared" si="469"/>
        <v>0</v>
      </c>
      <c r="DL203" s="131">
        <f t="shared" si="469"/>
        <v>0</v>
      </c>
      <c r="DM203" s="131">
        <f t="shared" si="469"/>
        <v>0</v>
      </c>
      <c r="DN203" s="131">
        <f t="shared" si="469"/>
        <v>0</v>
      </c>
      <c r="DO203" s="131">
        <f t="shared" si="469"/>
        <v>0</v>
      </c>
      <c r="DP203" s="131">
        <f t="shared" si="469"/>
        <v>0</v>
      </c>
      <c r="DQ203" s="131">
        <f t="shared" si="469"/>
        <v>0</v>
      </c>
      <c r="DR203" s="131">
        <f t="shared" si="469"/>
        <v>0</v>
      </c>
      <c r="DS203" s="131">
        <f t="shared" si="469"/>
        <v>0</v>
      </c>
      <c r="DT203" s="131">
        <f t="shared" si="469"/>
        <v>0</v>
      </c>
      <c r="DU203" s="131">
        <f t="shared" si="469"/>
        <v>0</v>
      </c>
      <c r="DV203" s="131">
        <f t="shared" si="469"/>
        <v>0</v>
      </c>
      <c r="DW203" s="131">
        <f t="shared" si="469"/>
        <v>0</v>
      </c>
      <c r="DX203" s="131">
        <f t="shared" si="469"/>
        <v>0</v>
      </c>
      <c r="DY203" s="131">
        <f t="shared" si="469"/>
        <v>0</v>
      </c>
      <c r="DZ203" s="131">
        <f t="shared" si="469"/>
        <v>0</v>
      </c>
      <c r="EA203" s="131">
        <f t="shared" si="469"/>
        <v>0</v>
      </c>
      <c r="EB203" s="131">
        <f t="shared" si="469"/>
        <v>0</v>
      </c>
      <c r="EC203" s="131">
        <f t="shared" si="469"/>
        <v>0</v>
      </c>
      <c r="ED203" s="131">
        <f t="shared" ref="ED203:FI203" si="470">IF(ED$4&lt;$E$3,"",SUMIFS($F189:$FS189,$F$5:$FS$5,"&lt;="&amp;ED$5,$F$5:$FS$5,"&gt;"&amp;(ED$5-$E$3))/$E$3)</f>
        <v>0</v>
      </c>
      <c r="EE203" s="131">
        <f t="shared" si="470"/>
        <v>0</v>
      </c>
      <c r="EF203" s="131">
        <f t="shared" si="470"/>
        <v>0</v>
      </c>
      <c r="EG203" s="131">
        <f t="shared" si="470"/>
        <v>0</v>
      </c>
      <c r="EH203" s="131">
        <f t="shared" si="470"/>
        <v>0</v>
      </c>
      <c r="EI203" s="131">
        <f t="shared" si="470"/>
        <v>0</v>
      </c>
      <c r="EJ203" s="131">
        <f t="shared" si="470"/>
        <v>0</v>
      </c>
      <c r="EK203" s="131">
        <f t="shared" si="470"/>
        <v>0</v>
      </c>
      <c r="EL203" s="131">
        <f t="shared" si="470"/>
        <v>0</v>
      </c>
      <c r="EM203" s="131">
        <f t="shared" si="470"/>
        <v>0</v>
      </c>
      <c r="EN203" s="131">
        <f t="shared" si="470"/>
        <v>0</v>
      </c>
      <c r="EO203" s="131">
        <f t="shared" si="470"/>
        <v>0</v>
      </c>
      <c r="EP203" s="131">
        <f t="shared" si="470"/>
        <v>0</v>
      </c>
      <c r="EQ203" s="131">
        <f t="shared" si="470"/>
        <v>0</v>
      </c>
      <c r="ER203" s="131">
        <f t="shared" si="470"/>
        <v>0</v>
      </c>
      <c r="ES203" s="131">
        <f t="shared" si="470"/>
        <v>0</v>
      </c>
      <c r="ET203" s="131">
        <f t="shared" si="470"/>
        <v>0</v>
      </c>
      <c r="EU203" s="131">
        <f t="shared" si="470"/>
        <v>0</v>
      </c>
      <c r="EV203" s="131">
        <f t="shared" si="470"/>
        <v>0</v>
      </c>
      <c r="EW203" s="131">
        <f t="shared" si="470"/>
        <v>0</v>
      </c>
      <c r="EX203" s="131">
        <f t="shared" si="470"/>
        <v>0</v>
      </c>
      <c r="EY203" s="131">
        <f t="shared" si="470"/>
        <v>0</v>
      </c>
      <c r="EZ203" s="131">
        <f t="shared" si="470"/>
        <v>0</v>
      </c>
      <c r="FA203" s="131">
        <f t="shared" si="470"/>
        <v>0</v>
      </c>
      <c r="FB203" s="131">
        <f t="shared" si="470"/>
        <v>0</v>
      </c>
      <c r="FC203" s="131">
        <f t="shared" si="470"/>
        <v>0</v>
      </c>
      <c r="FD203" s="131">
        <f t="shared" si="470"/>
        <v>0</v>
      </c>
      <c r="FE203" s="131">
        <f t="shared" si="470"/>
        <v>0</v>
      </c>
      <c r="FF203" s="131">
        <f t="shared" si="470"/>
        <v>0</v>
      </c>
      <c r="FG203" s="131">
        <f t="shared" si="470"/>
        <v>0</v>
      </c>
      <c r="FH203" s="131">
        <f t="shared" si="470"/>
        <v>0</v>
      </c>
      <c r="FI203" s="131">
        <f t="shared" si="470"/>
        <v>0</v>
      </c>
      <c r="FJ203" s="131">
        <f t="shared" ref="FJ203:FS203" si="471">IF(FJ$4&lt;$E$3,"",SUMIFS($F189:$FS189,$F$5:$FS$5,"&lt;="&amp;FJ$5,$F$5:$FS$5,"&gt;"&amp;(FJ$5-$E$3))/$E$3)</f>
        <v>0</v>
      </c>
      <c r="FK203" s="131">
        <f t="shared" si="471"/>
        <v>0</v>
      </c>
      <c r="FL203" s="131">
        <f t="shared" si="471"/>
        <v>0</v>
      </c>
      <c r="FM203" s="131">
        <f t="shared" si="471"/>
        <v>0</v>
      </c>
      <c r="FN203" s="131">
        <f t="shared" si="471"/>
        <v>0</v>
      </c>
      <c r="FO203" s="131">
        <f t="shared" si="471"/>
        <v>0</v>
      </c>
      <c r="FP203" s="131">
        <f t="shared" si="471"/>
        <v>0</v>
      </c>
      <c r="FQ203" s="131">
        <f t="shared" si="471"/>
        <v>0</v>
      </c>
      <c r="FR203" s="131">
        <f t="shared" si="471"/>
        <v>0</v>
      </c>
      <c r="FS203" s="131">
        <f t="shared" si="471"/>
        <v>0</v>
      </c>
      <c r="FT203" s="131">
        <f t="shared" si="452"/>
        <v>0</v>
      </c>
      <c r="FW203" s="133">
        <f t="shared" si="453"/>
        <v>0</v>
      </c>
      <c r="FX203" s="133">
        <f>MIN(F203:FS203)</f>
        <v>0</v>
      </c>
      <c r="FY203" s="133">
        <f>MAX(F203:FS203)</f>
        <v>0</v>
      </c>
      <c r="FZ203" s="133">
        <f>AVERAGE(F203:FS203)</f>
        <v>0</v>
      </c>
      <c r="GA203" s="133">
        <f>AVERAGE(EP203:FS203)</f>
        <v>0</v>
      </c>
    </row>
    <row r="204" spans="2:183" ht="15.75" thickTop="1"/>
    <row r="205" spans="2:183">
      <c r="B205" s="134" t="s">
        <v>42</v>
      </c>
      <c r="D205" s="129" t="s">
        <v>64</v>
      </c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29"/>
      <c r="EL205" s="129"/>
      <c r="EM205" s="129"/>
      <c r="EN205" s="129"/>
      <c r="EO205" s="129"/>
      <c r="EP205" s="129"/>
      <c r="EQ205" s="129"/>
      <c r="ER205" s="129"/>
      <c r="ES205" s="129"/>
      <c r="ET205" s="129"/>
      <c r="EU205" s="129"/>
      <c r="EV205" s="129"/>
      <c r="EW205" s="129"/>
      <c r="EX205" s="129"/>
      <c r="EY205" s="129"/>
      <c r="EZ205" s="129"/>
      <c r="FA205" s="129"/>
      <c r="FB205" s="129"/>
      <c r="FC205" s="129"/>
      <c r="FD205" s="129"/>
      <c r="FE205" s="129"/>
      <c r="FF205" s="129"/>
      <c r="FG205" s="129"/>
      <c r="FH205" s="129"/>
      <c r="FI205" s="129"/>
      <c r="FJ205" s="129"/>
      <c r="FK205" s="129"/>
      <c r="FL205" s="129"/>
      <c r="FM205" s="129"/>
      <c r="FN205" s="129"/>
      <c r="FO205" s="129"/>
      <c r="FP205" s="129"/>
      <c r="FQ205" s="129"/>
      <c r="FR205" s="129"/>
      <c r="FS205" s="129"/>
      <c r="FT205" s="129"/>
      <c r="FV205" s="129"/>
      <c r="FW205" s="129"/>
      <c r="FX205" s="129"/>
      <c r="FY205" s="129"/>
      <c r="FZ205" s="134" t="s">
        <v>42</v>
      </c>
      <c r="GA205" s="134" t="s">
        <v>42</v>
      </c>
    </row>
    <row r="206" spans="2:183">
      <c r="B206" s="129"/>
    </row>
    <row r="207" spans="2:183">
      <c r="B207" s="129"/>
      <c r="D207" s="98" t="s">
        <v>44</v>
      </c>
    </row>
    <row r="208" spans="2:183">
      <c r="B208" s="129"/>
      <c r="D208" s="27" t="s">
        <v>28</v>
      </c>
      <c r="E208" s="161">
        <v>5</v>
      </c>
      <c r="F208">
        <f t="shared" ref="F208:AK208" si="472">F10+F109</f>
        <v>0</v>
      </c>
      <c r="G208">
        <f t="shared" si="472"/>
        <v>0</v>
      </c>
      <c r="H208">
        <f t="shared" si="472"/>
        <v>0</v>
      </c>
      <c r="I208">
        <f t="shared" si="472"/>
        <v>0</v>
      </c>
      <c r="J208">
        <f t="shared" si="472"/>
        <v>0</v>
      </c>
      <c r="K208">
        <f t="shared" si="472"/>
        <v>0</v>
      </c>
      <c r="L208">
        <f t="shared" si="472"/>
        <v>0</v>
      </c>
      <c r="M208">
        <f t="shared" si="472"/>
        <v>0</v>
      </c>
      <c r="N208">
        <f t="shared" si="472"/>
        <v>0</v>
      </c>
      <c r="O208">
        <f t="shared" si="472"/>
        <v>0</v>
      </c>
      <c r="P208">
        <f t="shared" si="472"/>
        <v>0</v>
      </c>
      <c r="Q208">
        <f t="shared" si="472"/>
        <v>0</v>
      </c>
      <c r="R208">
        <f t="shared" si="472"/>
        <v>0</v>
      </c>
      <c r="S208">
        <f t="shared" si="472"/>
        <v>0</v>
      </c>
      <c r="T208">
        <f t="shared" si="472"/>
        <v>0</v>
      </c>
      <c r="U208">
        <f t="shared" si="472"/>
        <v>0</v>
      </c>
      <c r="V208">
        <f t="shared" si="472"/>
        <v>0</v>
      </c>
      <c r="W208">
        <f t="shared" si="472"/>
        <v>0</v>
      </c>
      <c r="X208">
        <f t="shared" si="472"/>
        <v>0</v>
      </c>
      <c r="Y208">
        <f t="shared" si="472"/>
        <v>0</v>
      </c>
      <c r="Z208">
        <f t="shared" si="472"/>
        <v>0</v>
      </c>
      <c r="AA208">
        <f t="shared" si="472"/>
        <v>0</v>
      </c>
      <c r="AB208">
        <f t="shared" si="472"/>
        <v>0</v>
      </c>
      <c r="AC208">
        <f t="shared" si="472"/>
        <v>0</v>
      </c>
      <c r="AD208">
        <f t="shared" si="472"/>
        <v>0</v>
      </c>
      <c r="AE208">
        <f t="shared" si="472"/>
        <v>0</v>
      </c>
      <c r="AF208">
        <f t="shared" si="472"/>
        <v>0</v>
      </c>
      <c r="AG208">
        <f t="shared" si="472"/>
        <v>0</v>
      </c>
      <c r="AH208">
        <f t="shared" si="472"/>
        <v>0</v>
      </c>
      <c r="AI208">
        <f t="shared" si="472"/>
        <v>0</v>
      </c>
      <c r="AJ208">
        <f t="shared" si="472"/>
        <v>0</v>
      </c>
      <c r="AK208">
        <f t="shared" si="472"/>
        <v>0</v>
      </c>
      <c r="AL208">
        <f t="shared" ref="AL208:BQ208" si="473">AL10+AL109</f>
        <v>0</v>
      </c>
      <c r="AM208">
        <f t="shared" si="473"/>
        <v>0</v>
      </c>
      <c r="AN208">
        <f t="shared" si="473"/>
        <v>0</v>
      </c>
      <c r="AO208">
        <f t="shared" si="473"/>
        <v>0</v>
      </c>
      <c r="AP208">
        <f t="shared" si="473"/>
        <v>0</v>
      </c>
      <c r="AQ208">
        <f t="shared" si="473"/>
        <v>0</v>
      </c>
      <c r="AR208">
        <f t="shared" si="473"/>
        <v>0</v>
      </c>
      <c r="AS208">
        <f t="shared" si="473"/>
        <v>0</v>
      </c>
      <c r="AT208">
        <f t="shared" si="473"/>
        <v>0</v>
      </c>
      <c r="AU208">
        <f t="shared" si="473"/>
        <v>0</v>
      </c>
      <c r="AV208">
        <f t="shared" si="473"/>
        <v>0</v>
      </c>
      <c r="AW208">
        <f t="shared" si="473"/>
        <v>0</v>
      </c>
      <c r="AX208">
        <f t="shared" si="473"/>
        <v>0</v>
      </c>
      <c r="AY208">
        <f t="shared" si="473"/>
        <v>0</v>
      </c>
      <c r="AZ208">
        <f t="shared" si="473"/>
        <v>0</v>
      </c>
      <c r="BA208">
        <f t="shared" si="473"/>
        <v>0</v>
      </c>
      <c r="BB208">
        <f t="shared" si="473"/>
        <v>0</v>
      </c>
      <c r="BC208">
        <f t="shared" si="473"/>
        <v>0</v>
      </c>
      <c r="BD208">
        <f t="shared" si="473"/>
        <v>0</v>
      </c>
      <c r="BE208">
        <f t="shared" si="473"/>
        <v>0</v>
      </c>
      <c r="BF208">
        <f t="shared" si="473"/>
        <v>0</v>
      </c>
      <c r="BG208">
        <f t="shared" si="473"/>
        <v>0</v>
      </c>
      <c r="BH208">
        <f t="shared" si="473"/>
        <v>0</v>
      </c>
      <c r="BI208">
        <f t="shared" si="473"/>
        <v>0</v>
      </c>
      <c r="BJ208">
        <f t="shared" si="473"/>
        <v>0</v>
      </c>
      <c r="BK208">
        <f t="shared" si="473"/>
        <v>0</v>
      </c>
      <c r="BL208">
        <f t="shared" si="473"/>
        <v>0</v>
      </c>
      <c r="BM208">
        <f t="shared" si="473"/>
        <v>0</v>
      </c>
      <c r="BN208">
        <f t="shared" si="473"/>
        <v>0</v>
      </c>
      <c r="BO208">
        <f t="shared" si="473"/>
        <v>0</v>
      </c>
      <c r="BP208">
        <f t="shared" si="473"/>
        <v>0</v>
      </c>
      <c r="BQ208">
        <f t="shared" si="473"/>
        <v>0</v>
      </c>
      <c r="BR208">
        <f t="shared" ref="BR208:CW208" si="474">BR10+BR109</f>
        <v>0</v>
      </c>
      <c r="BS208">
        <f t="shared" si="474"/>
        <v>0</v>
      </c>
      <c r="BT208">
        <f t="shared" si="474"/>
        <v>0</v>
      </c>
      <c r="BU208">
        <f t="shared" si="474"/>
        <v>0</v>
      </c>
      <c r="BV208">
        <f t="shared" si="474"/>
        <v>0</v>
      </c>
      <c r="BW208">
        <f t="shared" si="474"/>
        <v>0</v>
      </c>
      <c r="BX208">
        <f t="shared" si="474"/>
        <v>0</v>
      </c>
      <c r="BY208">
        <f t="shared" si="474"/>
        <v>0</v>
      </c>
      <c r="BZ208">
        <f t="shared" si="474"/>
        <v>0</v>
      </c>
      <c r="CA208">
        <f t="shared" si="474"/>
        <v>0</v>
      </c>
      <c r="CB208">
        <f t="shared" si="474"/>
        <v>0</v>
      </c>
      <c r="CC208">
        <f t="shared" si="474"/>
        <v>0</v>
      </c>
      <c r="CD208">
        <f t="shared" si="474"/>
        <v>0</v>
      </c>
      <c r="CE208">
        <f t="shared" si="474"/>
        <v>0</v>
      </c>
      <c r="CF208">
        <f t="shared" si="474"/>
        <v>0</v>
      </c>
      <c r="CG208">
        <f t="shared" si="474"/>
        <v>0</v>
      </c>
      <c r="CH208">
        <f t="shared" si="474"/>
        <v>0</v>
      </c>
      <c r="CI208">
        <f t="shared" si="474"/>
        <v>0</v>
      </c>
      <c r="CJ208">
        <f t="shared" si="474"/>
        <v>0</v>
      </c>
      <c r="CK208">
        <f t="shared" si="474"/>
        <v>0</v>
      </c>
      <c r="CL208">
        <f t="shared" si="474"/>
        <v>0</v>
      </c>
      <c r="CM208">
        <f t="shared" si="474"/>
        <v>0</v>
      </c>
      <c r="CN208">
        <f t="shared" si="474"/>
        <v>0</v>
      </c>
      <c r="CO208">
        <f t="shared" si="474"/>
        <v>0</v>
      </c>
      <c r="CP208">
        <f t="shared" si="474"/>
        <v>0</v>
      </c>
      <c r="CQ208">
        <f t="shared" si="474"/>
        <v>0</v>
      </c>
      <c r="CR208">
        <f t="shared" si="474"/>
        <v>0</v>
      </c>
      <c r="CS208">
        <f t="shared" si="474"/>
        <v>0</v>
      </c>
      <c r="CT208">
        <f t="shared" si="474"/>
        <v>0</v>
      </c>
      <c r="CU208">
        <f t="shared" si="474"/>
        <v>0</v>
      </c>
      <c r="CV208">
        <f t="shared" si="474"/>
        <v>0</v>
      </c>
      <c r="CW208">
        <f t="shared" si="474"/>
        <v>0</v>
      </c>
      <c r="CX208">
        <f t="shared" ref="CX208:EC208" si="475">CX10+CX109</f>
        <v>0</v>
      </c>
      <c r="CY208">
        <f t="shared" si="475"/>
        <v>0</v>
      </c>
      <c r="CZ208">
        <f t="shared" si="475"/>
        <v>0</v>
      </c>
      <c r="DA208">
        <f t="shared" si="475"/>
        <v>0</v>
      </c>
      <c r="DB208">
        <f t="shared" si="475"/>
        <v>0</v>
      </c>
      <c r="DC208">
        <f t="shared" si="475"/>
        <v>0</v>
      </c>
      <c r="DD208">
        <f t="shared" si="475"/>
        <v>0</v>
      </c>
      <c r="DE208">
        <f t="shared" si="475"/>
        <v>0</v>
      </c>
      <c r="DF208">
        <f t="shared" si="475"/>
        <v>0</v>
      </c>
      <c r="DG208">
        <f t="shared" si="475"/>
        <v>0</v>
      </c>
      <c r="DH208">
        <f t="shared" si="475"/>
        <v>0</v>
      </c>
      <c r="DI208">
        <f t="shared" si="475"/>
        <v>0</v>
      </c>
      <c r="DJ208">
        <f t="shared" si="475"/>
        <v>0</v>
      </c>
      <c r="DK208">
        <f t="shared" si="475"/>
        <v>0</v>
      </c>
      <c r="DL208">
        <f t="shared" si="475"/>
        <v>0</v>
      </c>
      <c r="DM208">
        <f t="shared" si="475"/>
        <v>0</v>
      </c>
      <c r="DN208">
        <f t="shared" si="475"/>
        <v>0</v>
      </c>
      <c r="DO208">
        <f t="shared" si="475"/>
        <v>0</v>
      </c>
      <c r="DP208">
        <f t="shared" si="475"/>
        <v>0</v>
      </c>
      <c r="DQ208">
        <f t="shared" si="475"/>
        <v>0</v>
      </c>
      <c r="DR208">
        <f t="shared" si="475"/>
        <v>0</v>
      </c>
      <c r="DS208">
        <f t="shared" si="475"/>
        <v>0</v>
      </c>
      <c r="DT208">
        <f t="shared" si="475"/>
        <v>0</v>
      </c>
      <c r="DU208">
        <f t="shared" si="475"/>
        <v>0</v>
      </c>
      <c r="DV208">
        <f t="shared" si="475"/>
        <v>0</v>
      </c>
      <c r="DW208">
        <f t="shared" si="475"/>
        <v>0</v>
      </c>
      <c r="DX208">
        <f t="shared" si="475"/>
        <v>0</v>
      </c>
      <c r="DY208">
        <f t="shared" si="475"/>
        <v>0</v>
      </c>
      <c r="DZ208">
        <f t="shared" si="475"/>
        <v>0</v>
      </c>
      <c r="EA208">
        <f t="shared" si="475"/>
        <v>0</v>
      </c>
      <c r="EB208">
        <f t="shared" si="475"/>
        <v>0</v>
      </c>
      <c r="EC208">
        <f t="shared" si="475"/>
        <v>0</v>
      </c>
      <c r="ED208">
        <f t="shared" ref="ED208:FI208" si="476">ED10+ED109</f>
        <v>0</v>
      </c>
      <c r="EE208">
        <f t="shared" si="476"/>
        <v>0</v>
      </c>
      <c r="EF208">
        <f t="shared" si="476"/>
        <v>0</v>
      </c>
      <c r="EG208">
        <f t="shared" si="476"/>
        <v>0</v>
      </c>
      <c r="EH208">
        <f t="shared" si="476"/>
        <v>0</v>
      </c>
      <c r="EI208">
        <f t="shared" si="476"/>
        <v>0</v>
      </c>
      <c r="EJ208">
        <f t="shared" si="476"/>
        <v>0</v>
      </c>
      <c r="EK208">
        <f t="shared" si="476"/>
        <v>0</v>
      </c>
      <c r="EL208">
        <f t="shared" si="476"/>
        <v>0</v>
      </c>
      <c r="EM208">
        <f t="shared" si="476"/>
        <v>0</v>
      </c>
      <c r="EN208">
        <f t="shared" si="476"/>
        <v>0</v>
      </c>
      <c r="EO208">
        <f t="shared" si="476"/>
        <v>0</v>
      </c>
      <c r="EP208">
        <f t="shared" si="476"/>
        <v>0</v>
      </c>
      <c r="EQ208">
        <f t="shared" si="476"/>
        <v>0</v>
      </c>
      <c r="ER208">
        <f t="shared" si="476"/>
        <v>0</v>
      </c>
      <c r="ES208">
        <f t="shared" si="476"/>
        <v>0</v>
      </c>
      <c r="ET208">
        <f t="shared" si="476"/>
        <v>0</v>
      </c>
      <c r="EU208">
        <f t="shared" si="476"/>
        <v>0</v>
      </c>
      <c r="EV208">
        <f t="shared" si="476"/>
        <v>0</v>
      </c>
      <c r="EW208">
        <f t="shared" si="476"/>
        <v>0</v>
      </c>
      <c r="EX208">
        <f t="shared" si="476"/>
        <v>0</v>
      </c>
      <c r="EY208">
        <f t="shared" si="476"/>
        <v>0</v>
      </c>
      <c r="EZ208">
        <f t="shared" si="476"/>
        <v>0</v>
      </c>
      <c r="FA208">
        <f t="shared" si="476"/>
        <v>0</v>
      </c>
      <c r="FB208">
        <f t="shared" si="476"/>
        <v>0</v>
      </c>
      <c r="FC208">
        <f t="shared" si="476"/>
        <v>0</v>
      </c>
      <c r="FD208">
        <f t="shared" si="476"/>
        <v>0</v>
      </c>
      <c r="FE208">
        <f t="shared" si="476"/>
        <v>0</v>
      </c>
      <c r="FF208">
        <f t="shared" si="476"/>
        <v>0</v>
      </c>
      <c r="FG208">
        <f t="shared" si="476"/>
        <v>0</v>
      </c>
      <c r="FH208">
        <f t="shared" si="476"/>
        <v>0</v>
      </c>
      <c r="FI208">
        <f t="shared" si="476"/>
        <v>0</v>
      </c>
      <c r="FJ208">
        <f t="shared" ref="FJ208:FT208" si="477">FJ10+FJ109</f>
        <v>0</v>
      </c>
      <c r="FK208">
        <f t="shared" si="477"/>
        <v>0</v>
      </c>
      <c r="FL208">
        <f t="shared" si="477"/>
        <v>0</v>
      </c>
      <c r="FM208">
        <f t="shared" si="477"/>
        <v>0</v>
      </c>
      <c r="FN208">
        <f t="shared" si="477"/>
        <v>0</v>
      </c>
      <c r="FO208">
        <f t="shared" si="477"/>
        <v>0</v>
      </c>
      <c r="FP208">
        <f t="shared" si="477"/>
        <v>0</v>
      </c>
      <c r="FQ208">
        <f t="shared" si="477"/>
        <v>0</v>
      </c>
      <c r="FR208">
        <f t="shared" si="477"/>
        <v>0</v>
      </c>
      <c r="FS208">
        <f t="shared" si="477"/>
        <v>0</v>
      </c>
      <c r="FT208">
        <f t="shared" si="477"/>
        <v>0</v>
      </c>
      <c r="FV208">
        <f>SUM(F208:FT208)</f>
        <v>0</v>
      </c>
    </row>
    <row r="209" spans="2:178">
      <c r="B209" s="129"/>
      <c r="D209" s="27" t="s">
        <v>29</v>
      </c>
      <c r="E209" s="161">
        <v>4</v>
      </c>
      <c r="F209">
        <f t="shared" ref="F209:AK209" si="478">F11+F110</f>
        <v>0</v>
      </c>
      <c r="G209">
        <f t="shared" si="478"/>
        <v>0</v>
      </c>
      <c r="H209">
        <f t="shared" si="478"/>
        <v>0</v>
      </c>
      <c r="I209">
        <f t="shared" si="478"/>
        <v>0</v>
      </c>
      <c r="J209">
        <f t="shared" si="478"/>
        <v>0</v>
      </c>
      <c r="K209">
        <f t="shared" si="478"/>
        <v>0</v>
      </c>
      <c r="L209">
        <f t="shared" si="478"/>
        <v>0</v>
      </c>
      <c r="M209">
        <f t="shared" si="478"/>
        <v>0</v>
      </c>
      <c r="N209">
        <f t="shared" si="478"/>
        <v>0</v>
      </c>
      <c r="O209">
        <f t="shared" si="478"/>
        <v>0</v>
      </c>
      <c r="P209">
        <f t="shared" si="478"/>
        <v>0</v>
      </c>
      <c r="Q209">
        <f t="shared" si="478"/>
        <v>0</v>
      </c>
      <c r="R209">
        <f t="shared" si="478"/>
        <v>0</v>
      </c>
      <c r="S209">
        <f t="shared" si="478"/>
        <v>0</v>
      </c>
      <c r="T209">
        <f t="shared" si="478"/>
        <v>0</v>
      </c>
      <c r="U209">
        <f t="shared" si="478"/>
        <v>0</v>
      </c>
      <c r="V209">
        <f t="shared" si="478"/>
        <v>0</v>
      </c>
      <c r="W209">
        <f t="shared" si="478"/>
        <v>0</v>
      </c>
      <c r="X209">
        <f t="shared" si="478"/>
        <v>0</v>
      </c>
      <c r="Y209">
        <f t="shared" si="478"/>
        <v>0</v>
      </c>
      <c r="Z209">
        <f t="shared" si="478"/>
        <v>0</v>
      </c>
      <c r="AA209">
        <f t="shared" si="478"/>
        <v>0</v>
      </c>
      <c r="AB209">
        <f t="shared" si="478"/>
        <v>0</v>
      </c>
      <c r="AC209">
        <f t="shared" si="478"/>
        <v>0</v>
      </c>
      <c r="AD209">
        <f t="shared" si="478"/>
        <v>0</v>
      </c>
      <c r="AE209">
        <f t="shared" si="478"/>
        <v>0</v>
      </c>
      <c r="AF209">
        <f t="shared" si="478"/>
        <v>0</v>
      </c>
      <c r="AG209">
        <f t="shared" si="478"/>
        <v>0</v>
      </c>
      <c r="AH209">
        <f t="shared" si="478"/>
        <v>0</v>
      </c>
      <c r="AI209">
        <f t="shared" si="478"/>
        <v>0</v>
      </c>
      <c r="AJ209">
        <f t="shared" si="478"/>
        <v>0</v>
      </c>
      <c r="AK209">
        <f t="shared" si="478"/>
        <v>0</v>
      </c>
      <c r="AL209">
        <f t="shared" ref="AL209:BQ209" si="479">AL11+AL110</f>
        <v>0</v>
      </c>
      <c r="AM209">
        <f t="shared" si="479"/>
        <v>0</v>
      </c>
      <c r="AN209">
        <f t="shared" si="479"/>
        <v>0</v>
      </c>
      <c r="AO209">
        <f t="shared" si="479"/>
        <v>0</v>
      </c>
      <c r="AP209">
        <f t="shared" si="479"/>
        <v>0</v>
      </c>
      <c r="AQ209">
        <f t="shared" si="479"/>
        <v>0</v>
      </c>
      <c r="AR209">
        <f t="shared" si="479"/>
        <v>0</v>
      </c>
      <c r="AS209">
        <f t="shared" si="479"/>
        <v>0</v>
      </c>
      <c r="AT209">
        <f t="shared" si="479"/>
        <v>0</v>
      </c>
      <c r="AU209">
        <f t="shared" si="479"/>
        <v>0</v>
      </c>
      <c r="AV209">
        <f t="shared" si="479"/>
        <v>0</v>
      </c>
      <c r="AW209">
        <f t="shared" si="479"/>
        <v>0</v>
      </c>
      <c r="AX209">
        <f t="shared" si="479"/>
        <v>0</v>
      </c>
      <c r="AY209">
        <f t="shared" si="479"/>
        <v>0</v>
      </c>
      <c r="AZ209">
        <f t="shared" si="479"/>
        <v>0</v>
      </c>
      <c r="BA209">
        <f t="shared" si="479"/>
        <v>0</v>
      </c>
      <c r="BB209">
        <f t="shared" si="479"/>
        <v>0</v>
      </c>
      <c r="BC209">
        <f t="shared" si="479"/>
        <v>0</v>
      </c>
      <c r="BD209">
        <f t="shared" si="479"/>
        <v>0</v>
      </c>
      <c r="BE209">
        <f t="shared" si="479"/>
        <v>0</v>
      </c>
      <c r="BF209">
        <f t="shared" si="479"/>
        <v>0</v>
      </c>
      <c r="BG209">
        <f t="shared" si="479"/>
        <v>0</v>
      </c>
      <c r="BH209">
        <f t="shared" si="479"/>
        <v>0</v>
      </c>
      <c r="BI209">
        <f t="shared" si="479"/>
        <v>0</v>
      </c>
      <c r="BJ209">
        <f t="shared" si="479"/>
        <v>0</v>
      </c>
      <c r="BK209">
        <f t="shared" si="479"/>
        <v>0</v>
      </c>
      <c r="BL209">
        <f t="shared" si="479"/>
        <v>0</v>
      </c>
      <c r="BM209">
        <f t="shared" si="479"/>
        <v>0</v>
      </c>
      <c r="BN209">
        <f t="shared" si="479"/>
        <v>0</v>
      </c>
      <c r="BO209">
        <f t="shared" si="479"/>
        <v>0</v>
      </c>
      <c r="BP209">
        <f t="shared" si="479"/>
        <v>0</v>
      </c>
      <c r="BQ209">
        <f t="shared" si="479"/>
        <v>0</v>
      </c>
      <c r="BR209">
        <f t="shared" ref="BR209:CW209" si="480">BR11+BR110</f>
        <v>0</v>
      </c>
      <c r="BS209">
        <f t="shared" si="480"/>
        <v>0</v>
      </c>
      <c r="BT209">
        <f t="shared" si="480"/>
        <v>0</v>
      </c>
      <c r="BU209">
        <f t="shared" si="480"/>
        <v>0</v>
      </c>
      <c r="BV209">
        <f t="shared" si="480"/>
        <v>0</v>
      </c>
      <c r="BW209">
        <f t="shared" si="480"/>
        <v>0</v>
      </c>
      <c r="BX209">
        <f t="shared" si="480"/>
        <v>0</v>
      </c>
      <c r="BY209">
        <f t="shared" si="480"/>
        <v>0</v>
      </c>
      <c r="BZ209">
        <f t="shared" si="480"/>
        <v>0</v>
      </c>
      <c r="CA209">
        <f t="shared" si="480"/>
        <v>0</v>
      </c>
      <c r="CB209">
        <f t="shared" si="480"/>
        <v>0</v>
      </c>
      <c r="CC209">
        <f t="shared" si="480"/>
        <v>0</v>
      </c>
      <c r="CD209">
        <f t="shared" si="480"/>
        <v>0</v>
      </c>
      <c r="CE209">
        <f t="shared" si="480"/>
        <v>0</v>
      </c>
      <c r="CF209">
        <f t="shared" si="480"/>
        <v>0</v>
      </c>
      <c r="CG209">
        <f t="shared" si="480"/>
        <v>0</v>
      </c>
      <c r="CH209">
        <f t="shared" si="480"/>
        <v>0</v>
      </c>
      <c r="CI209">
        <f t="shared" si="480"/>
        <v>0</v>
      </c>
      <c r="CJ209">
        <f t="shared" si="480"/>
        <v>0</v>
      </c>
      <c r="CK209">
        <f t="shared" si="480"/>
        <v>0</v>
      </c>
      <c r="CL209">
        <f t="shared" si="480"/>
        <v>0</v>
      </c>
      <c r="CM209">
        <f t="shared" si="480"/>
        <v>0</v>
      </c>
      <c r="CN209">
        <f t="shared" si="480"/>
        <v>0</v>
      </c>
      <c r="CO209">
        <f t="shared" si="480"/>
        <v>0</v>
      </c>
      <c r="CP209">
        <f t="shared" si="480"/>
        <v>0</v>
      </c>
      <c r="CQ209">
        <f t="shared" si="480"/>
        <v>0</v>
      </c>
      <c r="CR209">
        <f t="shared" si="480"/>
        <v>0</v>
      </c>
      <c r="CS209">
        <f t="shared" si="480"/>
        <v>0</v>
      </c>
      <c r="CT209">
        <f t="shared" si="480"/>
        <v>0</v>
      </c>
      <c r="CU209">
        <f t="shared" si="480"/>
        <v>0</v>
      </c>
      <c r="CV209">
        <f t="shared" si="480"/>
        <v>0</v>
      </c>
      <c r="CW209">
        <f t="shared" si="480"/>
        <v>0</v>
      </c>
      <c r="CX209">
        <f t="shared" ref="CX209:EC209" si="481">CX11+CX110</f>
        <v>0</v>
      </c>
      <c r="CY209">
        <f t="shared" si="481"/>
        <v>0</v>
      </c>
      <c r="CZ209">
        <f t="shared" si="481"/>
        <v>0</v>
      </c>
      <c r="DA209">
        <f t="shared" si="481"/>
        <v>0</v>
      </c>
      <c r="DB209">
        <f t="shared" si="481"/>
        <v>0</v>
      </c>
      <c r="DC209">
        <f t="shared" si="481"/>
        <v>0</v>
      </c>
      <c r="DD209">
        <f t="shared" si="481"/>
        <v>0</v>
      </c>
      <c r="DE209">
        <f t="shared" si="481"/>
        <v>0</v>
      </c>
      <c r="DF209">
        <f t="shared" si="481"/>
        <v>0</v>
      </c>
      <c r="DG209">
        <f t="shared" si="481"/>
        <v>0</v>
      </c>
      <c r="DH209">
        <f t="shared" si="481"/>
        <v>0</v>
      </c>
      <c r="DI209">
        <f t="shared" si="481"/>
        <v>0</v>
      </c>
      <c r="DJ209">
        <f t="shared" si="481"/>
        <v>0</v>
      </c>
      <c r="DK209">
        <f t="shared" si="481"/>
        <v>0</v>
      </c>
      <c r="DL209">
        <f t="shared" si="481"/>
        <v>0</v>
      </c>
      <c r="DM209">
        <f t="shared" si="481"/>
        <v>0</v>
      </c>
      <c r="DN209">
        <f t="shared" si="481"/>
        <v>0</v>
      </c>
      <c r="DO209">
        <f t="shared" si="481"/>
        <v>0</v>
      </c>
      <c r="DP209">
        <f t="shared" si="481"/>
        <v>0</v>
      </c>
      <c r="DQ209">
        <f t="shared" si="481"/>
        <v>0</v>
      </c>
      <c r="DR209">
        <f t="shared" si="481"/>
        <v>0</v>
      </c>
      <c r="DS209">
        <f t="shared" si="481"/>
        <v>0</v>
      </c>
      <c r="DT209">
        <f t="shared" si="481"/>
        <v>0</v>
      </c>
      <c r="DU209">
        <f t="shared" si="481"/>
        <v>0</v>
      </c>
      <c r="DV209">
        <f t="shared" si="481"/>
        <v>0</v>
      </c>
      <c r="DW209">
        <f t="shared" si="481"/>
        <v>0</v>
      </c>
      <c r="DX209">
        <f t="shared" si="481"/>
        <v>0</v>
      </c>
      <c r="DY209">
        <f t="shared" si="481"/>
        <v>0</v>
      </c>
      <c r="DZ209">
        <f t="shared" si="481"/>
        <v>0</v>
      </c>
      <c r="EA209">
        <f t="shared" si="481"/>
        <v>0</v>
      </c>
      <c r="EB209">
        <f t="shared" si="481"/>
        <v>0</v>
      </c>
      <c r="EC209">
        <f t="shared" si="481"/>
        <v>0</v>
      </c>
      <c r="ED209">
        <f t="shared" ref="ED209:FI209" si="482">ED11+ED110</f>
        <v>0</v>
      </c>
      <c r="EE209">
        <f t="shared" si="482"/>
        <v>0</v>
      </c>
      <c r="EF209">
        <f t="shared" si="482"/>
        <v>0</v>
      </c>
      <c r="EG209">
        <f t="shared" si="482"/>
        <v>0</v>
      </c>
      <c r="EH209">
        <f t="shared" si="482"/>
        <v>0</v>
      </c>
      <c r="EI209">
        <f t="shared" si="482"/>
        <v>0</v>
      </c>
      <c r="EJ209">
        <f t="shared" si="482"/>
        <v>0</v>
      </c>
      <c r="EK209">
        <f t="shared" si="482"/>
        <v>0</v>
      </c>
      <c r="EL209">
        <f t="shared" si="482"/>
        <v>0</v>
      </c>
      <c r="EM209">
        <f t="shared" si="482"/>
        <v>0</v>
      </c>
      <c r="EN209">
        <f t="shared" si="482"/>
        <v>0</v>
      </c>
      <c r="EO209">
        <f t="shared" si="482"/>
        <v>0</v>
      </c>
      <c r="EP209">
        <f t="shared" si="482"/>
        <v>0</v>
      </c>
      <c r="EQ209">
        <f t="shared" si="482"/>
        <v>0</v>
      </c>
      <c r="ER209">
        <f t="shared" si="482"/>
        <v>1</v>
      </c>
      <c r="ES209">
        <f t="shared" si="482"/>
        <v>0</v>
      </c>
      <c r="ET209">
        <f t="shared" si="482"/>
        <v>0</v>
      </c>
      <c r="EU209">
        <f t="shared" si="482"/>
        <v>0</v>
      </c>
      <c r="EV209">
        <f t="shared" si="482"/>
        <v>0</v>
      </c>
      <c r="EW209">
        <f t="shared" si="482"/>
        <v>0</v>
      </c>
      <c r="EX209">
        <f t="shared" si="482"/>
        <v>0</v>
      </c>
      <c r="EY209">
        <f t="shared" si="482"/>
        <v>0</v>
      </c>
      <c r="EZ209">
        <f t="shared" si="482"/>
        <v>0</v>
      </c>
      <c r="FA209">
        <f t="shared" si="482"/>
        <v>0</v>
      </c>
      <c r="FB209">
        <f t="shared" si="482"/>
        <v>0</v>
      </c>
      <c r="FC209">
        <f t="shared" si="482"/>
        <v>0</v>
      </c>
      <c r="FD209">
        <f t="shared" si="482"/>
        <v>0</v>
      </c>
      <c r="FE209">
        <f t="shared" si="482"/>
        <v>0</v>
      </c>
      <c r="FF209">
        <f t="shared" si="482"/>
        <v>0</v>
      </c>
      <c r="FG209">
        <f t="shared" si="482"/>
        <v>0</v>
      </c>
      <c r="FH209">
        <f t="shared" si="482"/>
        <v>0</v>
      </c>
      <c r="FI209">
        <f t="shared" si="482"/>
        <v>0</v>
      </c>
      <c r="FJ209">
        <f t="shared" ref="FJ209:FT209" si="483">FJ11+FJ110</f>
        <v>0</v>
      </c>
      <c r="FK209">
        <f t="shared" si="483"/>
        <v>0</v>
      </c>
      <c r="FL209">
        <f t="shared" si="483"/>
        <v>0</v>
      </c>
      <c r="FM209">
        <f t="shared" si="483"/>
        <v>0</v>
      </c>
      <c r="FN209">
        <f t="shared" si="483"/>
        <v>0</v>
      </c>
      <c r="FO209">
        <f t="shared" si="483"/>
        <v>0</v>
      </c>
      <c r="FP209">
        <f t="shared" si="483"/>
        <v>0</v>
      </c>
      <c r="FQ209">
        <f t="shared" si="483"/>
        <v>0</v>
      </c>
      <c r="FR209">
        <f t="shared" si="483"/>
        <v>0</v>
      </c>
      <c r="FS209">
        <f t="shared" si="483"/>
        <v>0</v>
      </c>
      <c r="FT209">
        <f t="shared" si="483"/>
        <v>0</v>
      </c>
      <c r="FV209">
        <f t="shared" ref="FV209:FV214" si="484">SUM(F209:FT209)</f>
        <v>1</v>
      </c>
    </row>
    <row r="210" spans="2:178">
      <c r="B210" s="129"/>
      <c r="D210" s="27" t="s">
        <v>30</v>
      </c>
      <c r="E210" s="161">
        <v>3</v>
      </c>
      <c r="F210">
        <f t="shared" ref="F210:AK210" si="485">F12+F111</f>
        <v>0</v>
      </c>
      <c r="G210">
        <f t="shared" si="485"/>
        <v>0</v>
      </c>
      <c r="H210">
        <f t="shared" si="485"/>
        <v>0</v>
      </c>
      <c r="I210">
        <f t="shared" si="485"/>
        <v>0</v>
      </c>
      <c r="J210">
        <f t="shared" si="485"/>
        <v>0</v>
      </c>
      <c r="K210">
        <f t="shared" si="485"/>
        <v>0</v>
      </c>
      <c r="L210">
        <f t="shared" si="485"/>
        <v>0</v>
      </c>
      <c r="M210">
        <f t="shared" si="485"/>
        <v>0</v>
      </c>
      <c r="N210">
        <f t="shared" si="485"/>
        <v>0</v>
      </c>
      <c r="O210">
        <f t="shared" si="485"/>
        <v>0</v>
      </c>
      <c r="P210">
        <f t="shared" si="485"/>
        <v>0</v>
      </c>
      <c r="Q210">
        <f t="shared" si="485"/>
        <v>0</v>
      </c>
      <c r="R210">
        <f t="shared" si="485"/>
        <v>0</v>
      </c>
      <c r="S210">
        <f t="shared" si="485"/>
        <v>0</v>
      </c>
      <c r="T210">
        <f t="shared" si="485"/>
        <v>0</v>
      </c>
      <c r="U210">
        <f t="shared" si="485"/>
        <v>0</v>
      </c>
      <c r="V210">
        <f t="shared" si="485"/>
        <v>0</v>
      </c>
      <c r="W210">
        <f t="shared" si="485"/>
        <v>0</v>
      </c>
      <c r="X210">
        <f t="shared" si="485"/>
        <v>0</v>
      </c>
      <c r="Y210">
        <f t="shared" si="485"/>
        <v>0</v>
      </c>
      <c r="Z210">
        <f t="shared" si="485"/>
        <v>0</v>
      </c>
      <c r="AA210">
        <f t="shared" si="485"/>
        <v>0</v>
      </c>
      <c r="AB210">
        <f t="shared" si="485"/>
        <v>0</v>
      </c>
      <c r="AC210">
        <f t="shared" si="485"/>
        <v>0</v>
      </c>
      <c r="AD210">
        <f t="shared" si="485"/>
        <v>0</v>
      </c>
      <c r="AE210">
        <f t="shared" si="485"/>
        <v>0</v>
      </c>
      <c r="AF210">
        <f t="shared" si="485"/>
        <v>0</v>
      </c>
      <c r="AG210">
        <f t="shared" si="485"/>
        <v>0</v>
      </c>
      <c r="AH210">
        <f t="shared" si="485"/>
        <v>0</v>
      </c>
      <c r="AI210">
        <f t="shared" si="485"/>
        <v>0</v>
      </c>
      <c r="AJ210">
        <f t="shared" si="485"/>
        <v>0</v>
      </c>
      <c r="AK210">
        <f t="shared" si="485"/>
        <v>0</v>
      </c>
      <c r="AL210">
        <f t="shared" ref="AL210:BQ210" si="486">AL12+AL111</f>
        <v>0</v>
      </c>
      <c r="AM210">
        <f t="shared" si="486"/>
        <v>0</v>
      </c>
      <c r="AN210">
        <f t="shared" si="486"/>
        <v>0</v>
      </c>
      <c r="AO210">
        <f t="shared" si="486"/>
        <v>0</v>
      </c>
      <c r="AP210">
        <f t="shared" si="486"/>
        <v>0</v>
      </c>
      <c r="AQ210">
        <f t="shared" si="486"/>
        <v>0</v>
      </c>
      <c r="AR210">
        <f t="shared" si="486"/>
        <v>0</v>
      </c>
      <c r="AS210">
        <f t="shared" si="486"/>
        <v>0</v>
      </c>
      <c r="AT210">
        <f t="shared" si="486"/>
        <v>0</v>
      </c>
      <c r="AU210">
        <f t="shared" si="486"/>
        <v>0</v>
      </c>
      <c r="AV210">
        <f t="shared" si="486"/>
        <v>0</v>
      </c>
      <c r="AW210">
        <f t="shared" si="486"/>
        <v>0</v>
      </c>
      <c r="AX210">
        <f t="shared" si="486"/>
        <v>0</v>
      </c>
      <c r="AY210">
        <f t="shared" si="486"/>
        <v>0</v>
      </c>
      <c r="AZ210">
        <f t="shared" si="486"/>
        <v>0</v>
      </c>
      <c r="BA210">
        <f t="shared" si="486"/>
        <v>0</v>
      </c>
      <c r="BB210">
        <f t="shared" si="486"/>
        <v>0</v>
      </c>
      <c r="BC210">
        <f t="shared" si="486"/>
        <v>0</v>
      </c>
      <c r="BD210">
        <f t="shared" si="486"/>
        <v>0</v>
      </c>
      <c r="BE210">
        <f t="shared" si="486"/>
        <v>0</v>
      </c>
      <c r="BF210">
        <f t="shared" si="486"/>
        <v>0</v>
      </c>
      <c r="BG210">
        <f t="shared" si="486"/>
        <v>0</v>
      </c>
      <c r="BH210">
        <f t="shared" si="486"/>
        <v>0</v>
      </c>
      <c r="BI210">
        <f t="shared" si="486"/>
        <v>0</v>
      </c>
      <c r="BJ210">
        <f t="shared" si="486"/>
        <v>0</v>
      </c>
      <c r="BK210">
        <f t="shared" si="486"/>
        <v>0</v>
      </c>
      <c r="BL210">
        <f t="shared" si="486"/>
        <v>0</v>
      </c>
      <c r="BM210">
        <f t="shared" si="486"/>
        <v>0</v>
      </c>
      <c r="BN210">
        <f t="shared" si="486"/>
        <v>0</v>
      </c>
      <c r="BO210">
        <f t="shared" si="486"/>
        <v>0</v>
      </c>
      <c r="BP210">
        <f t="shared" si="486"/>
        <v>0</v>
      </c>
      <c r="BQ210">
        <f t="shared" si="486"/>
        <v>0</v>
      </c>
      <c r="BR210">
        <f t="shared" ref="BR210:CW210" si="487">BR12+BR111</f>
        <v>0</v>
      </c>
      <c r="BS210">
        <f t="shared" si="487"/>
        <v>0</v>
      </c>
      <c r="BT210">
        <f t="shared" si="487"/>
        <v>0</v>
      </c>
      <c r="BU210">
        <f t="shared" si="487"/>
        <v>0</v>
      </c>
      <c r="BV210">
        <f t="shared" si="487"/>
        <v>0</v>
      </c>
      <c r="BW210">
        <f t="shared" si="487"/>
        <v>0</v>
      </c>
      <c r="BX210">
        <f t="shared" si="487"/>
        <v>0</v>
      </c>
      <c r="BY210">
        <f t="shared" si="487"/>
        <v>0</v>
      </c>
      <c r="BZ210">
        <f t="shared" si="487"/>
        <v>0</v>
      </c>
      <c r="CA210">
        <f t="shared" si="487"/>
        <v>0</v>
      </c>
      <c r="CB210">
        <f t="shared" si="487"/>
        <v>0</v>
      </c>
      <c r="CC210">
        <f t="shared" si="487"/>
        <v>0</v>
      </c>
      <c r="CD210">
        <f t="shared" si="487"/>
        <v>0</v>
      </c>
      <c r="CE210">
        <f t="shared" si="487"/>
        <v>0</v>
      </c>
      <c r="CF210">
        <f t="shared" si="487"/>
        <v>0</v>
      </c>
      <c r="CG210">
        <f t="shared" si="487"/>
        <v>0</v>
      </c>
      <c r="CH210">
        <f t="shared" si="487"/>
        <v>0</v>
      </c>
      <c r="CI210">
        <f t="shared" si="487"/>
        <v>0</v>
      </c>
      <c r="CJ210">
        <f t="shared" si="487"/>
        <v>0</v>
      </c>
      <c r="CK210">
        <f t="shared" si="487"/>
        <v>0</v>
      </c>
      <c r="CL210">
        <f t="shared" si="487"/>
        <v>0</v>
      </c>
      <c r="CM210">
        <f t="shared" si="487"/>
        <v>0</v>
      </c>
      <c r="CN210">
        <f t="shared" si="487"/>
        <v>0</v>
      </c>
      <c r="CO210">
        <f t="shared" si="487"/>
        <v>0</v>
      </c>
      <c r="CP210">
        <f t="shared" si="487"/>
        <v>0</v>
      </c>
      <c r="CQ210">
        <f t="shared" si="487"/>
        <v>0</v>
      </c>
      <c r="CR210">
        <f t="shared" si="487"/>
        <v>0</v>
      </c>
      <c r="CS210">
        <f t="shared" si="487"/>
        <v>0</v>
      </c>
      <c r="CT210">
        <f t="shared" si="487"/>
        <v>0</v>
      </c>
      <c r="CU210">
        <f t="shared" si="487"/>
        <v>0</v>
      </c>
      <c r="CV210">
        <f t="shared" si="487"/>
        <v>0</v>
      </c>
      <c r="CW210">
        <f t="shared" si="487"/>
        <v>0</v>
      </c>
      <c r="CX210">
        <f t="shared" ref="CX210:EC210" si="488">CX12+CX111</f>
        <v>0</v>
      </c>
      <c r="CY210">
        <f t="shared" si="488"/>
        <v>0</v>
      </c>
      <c r="CZ210">
        <f t="shared" si="488"/>
        <v>0</v>
      </c>
      <c r="DA210">
        <f t="shared" si="488"/>
        <v>0</v>
      </c>
      <c r="DB210">
        <f t="shared" si="488"/>
        <v>0</v>
      </c>
      <c r="DC210">
        <f t="shared" si="488"/>
        <v>0</v>
      </c>
      <c r="DD210">
        <f t="shared" si="488"/>
        <v>0</v>
      </c>
      <c r="DE210">
        <f t="shared" si="488"/>
        <v>0</v>
      </c>
      <c r="DF210">
        <f t="shared" si="488"/>
        <v>0</v>
      </c>
      <c r="DG210">
        <f t="shared" si="488"/>
        <v>0</v>
      </c>
      <c r="DH210">
        <f t="shared" si="488"/>
        <v>0</v>
      </c>
      <c r="DI210">
        <f t="shared" si="488"/>
        <v>0</v>
      </c>
      <c r="DJ210">
        <f t="shared" si="488"/>
        <v>0</v>
      </c>
      <c r="DK210">
        <f t="shared" si="488"/>
        <v>0</v>
      </c>
      <c r="DL210">
        <f t="shared" si="488"/>
        <v>0</v>
      </c>
      <c r="DM210">
        <f t="shared" si="488"/>
        <v>0</v>
      </c>
      <c r="DN210">
        <f t="shared" si="488"/>
        <v>0</v>
      </c>
      <c r="DO210">
        <f t="shared" si="488"/>
        <v>0</v>
      </c>
      <c r="DP210">
        <f t="shared" si="488"/>
        <v>0</v>
      </c>
      <c r="DQ210">
        <f t="shared" si="488"/>
        <v>0</v>
      </c>
      <c r="DR210">
        <f t="shared" si="488"/>
        <v>0</v>
      </c>
      <c r="DS210">
        <f t="shared" si="488"/>
        <v>0</v>
      </c>
      <c r="DT210">
        <f t="shared" si="488"/>
        <v>0</v>
      </c>
      <c r="DU210">
        <f t="shared" si="488"/>
        <v>0</v>
      </c>
      <c r="DV210">
        <f t="shared" si="488"/>
        <v>0</v>
      </c>
      <c r="DW210">
        <f t="shared" si="488"/>
        <v>0</v>
      </c>
      <c r="DX210">
        <f t="shared" si="488"/>
        <v>0</v>
      </c>
      <c r="DY210">
        <f t="shared" si="488"/>
        <v>0</v>
      </c>
      <c r="DZ210">
        <f t="shared" si="488"/>
        <v>0</v>
      </c>
      <c r="EA210">
        <f t="shared" si="488"/>
        <v>0</v>
      </c>
      <c r="EB210">
        <f t="shared" si="488"/>
        <v>0</v>
      </c>
      <c r="EC210">
        <f t="shared" si="488"/>
        <v>0</v>
      </c>
      <c r="ED210">
        <f t="shared" ref="ED210:FI210" si="489">ED12+ED111</f>
        <v>0</v>
      </c>
      <c r="EE210">
        <f t="shared" si="489"/>
        <v>0</v>
      </c>
      <c r="EF210">
        <f t="shared" si="489"/>
        <v>0</v>
      </c>
      <c r="EG210">
        <f t="shared" si="489"/>
        <v>0</v>
      </c>
      <c r="EH210">
        <f t="shared" si="489"/>
        <v>0</v>
      </c>
      <c r="EI210">
        <f t="shared" si="489"/>
        <v>0</v>
      </c>
      <c r="EJ210">
        <f t="shared" si="489"/>
        <v>0</v>
      </c>
      <c r="EK210">
        <f t="shared" si="489"/>
        <v>0</v>
      </c>
      <c r="EL210">
        <f t="shared" si="489"/>
        <v>0</v>
      </c>
      <c r="EM210">
        <f t="shared" si="489"/>
        <v>0</v>
      </c>
      <c r="EN210">
        <f t="shared" si="489"/>
        <v>0</v>
      </c>
      <c r="EO210">
        <f t="shared" si="489"/>
        <v>0</v>
      </c>
      <c r="EP210">
        <f t="shared" si="489"/>
        <v>0</v>
      </c>
      <c r="EQ210">
        <f t="shared" si="489"/>
        <v>0</v>
      </c>
      <c r="ER210">
        <f t="shared" si="489"/>
        <v>0</v>
      </c>
      <c r="ES210">
        <f t="shared" si="489"/>
        <v>0</v>
      </c>
      <c r="ET210">
        <f t="shared" si="489"/>
        <v>0</v>
      </c>
      <c r="EU210">
        <f t="shared" si="489"/>
        <v>0</v>
      </c>
      <c r="EV210">
        <f t="shared" si="489"/>
        <v>0</v>
      </c>
      <c r="EW210">
        <f t="shared" si="489"/>
        <v>0</v>
      </c>
      <c r="EX210">
        <f t="shared" si="489"/>
        <v>0</v>
      </c>
      <c r="EY210">
        <f t="shared" si="489"/>
        <v>0</v>
      </c>
      <c r="EZ210">
        <f t="shared" si="489"/>
        <v>0</v>
      </c>
      <c r="FA210">
        <f t="shared" si="489"/>
        <v>0</v>
      </c>
      <c r="FB210">
        <f t="shared" si="489"/>
        <v>0</v>
      </c>
      <c r="FC210">
        <f t="shared" si="489"/>
        <v>0</v>
      </c>
      <c r="FD210">
        <f t="shared" si="489"/>
        <v>0</v>
      </c>
      <c r="FE210">
        <f t="shared" si="489"/>
        <v>0</v>
      </c>
      <c r="FF210">
        <f t="shared" si="489"/>
        <v>0</v>
      </c>
      <c r="FG210">
        <f t="shared" si="489"/>
        <v>0</v>
      </c>
      <c r="FH210">
        <f t="shared" si="489"/>
        <v>0</v>
      </c>
      <c r="FI210">
        <f t="shared" si="489"/>
        <v>0</v>
      </c>
      <c r="FJ210">
        <f t="shared" ref="FJ210:FT210" si="490">FJ12+FJ111</f>
        <v>0</v>
      </c>
      <c r="FK210">
        <f t="shared" si="490"/>
        <v>0</v>
      </c>
      <c r="FL210">
        <f t="shared" si="490"/>
        <v>0</v>
      </c>
      <c r="FM210">
        <f t="shared" si="490"/>
        <v>0</v>
      </c>
      <c r="FN210">
        <f t="shared" si="490"/>
        <v>0</v>
      </c>
      <c r="FO210">
        <f t="shared" si="490"/>
        <v>0</v>
      </c>
      <c r="FP210">
        <f t="shared" si="490"/>
        <v>0</v>
      </c>
      <c r="FQ210">
        <f t="shared" si="490"/>
        <v>0</v>
      </c>
      <c r="FR210">
        <f t="shared" si="490"/>
        <v>0</v>
      </c>
      <c r="FS210">
        <f t="shared" si="490"/>
        <v>0</v>
      </c>
      <c r="FT210">
        <f t="shared" si="490"/>
        <v>0</v>
      </c>
      <c r="FV210">
        <f t="shared" si="484"/>
        <v>0</v>
      </c>
    </row>
    <row r="211" spans="2:178">
      <c r="B211" s="129"/>
      <c r="D211" s="27" t="s">
        <v>31</v>
      </c>
      <c r="E211" s="161">
        <v>2</v>
      </c>
      <c r="F211">
        <f t="shared" ref="F211:AK211" si="491">F13+F112</f>
        <v>0</v>
      </c>
      <c r="G211">
        <f t="shared" si="491"/>
        <v>0</v>
      </c>
      <c r="H211">
        <f t="shared" si="491"/>
        <v>0</v>
      </c>
      <c r="I211">
        <f t="shared" si="491"/>
        <v>0</v>
      </c>
      <c r="J211">
        <f t="shared" si="491"/>
        <v>0</v>
      </c>
      <c r="K211">
        <f t="shared" si="491"/>
        <v>0</v>
      </c>
      <c r="L211">
        <f t="shared" si="491"/>
        <v>0</v>
      </c>
      <c r="M211">
        <f t="shared" si="491"/>
        <v>0</v>
      </c>
      <c r="N211">
        <f t="shared" si="491"/>
        <v>0</v>
      </c>
      <c r="O211">
        <f t="shared" si="491"/>
        <v>0</v>
      </c>
      <c r="P211">
        <f t="shared" si="491"/>
        <v>0</v>
      </c>
      <c r="Q211">
        <f t="shared" si="491"/>
        <v>0</v>
      </c>
      <c r="R211">
        <f t="shared" si="491"/>
        <v>0</v>
      </c>
      <c r="S211">
        <f t="shared" si="491"/>
        <v>0</v>
      </c>
      <c r="T211">
        <f t="shared" si="491"/>
        <v>0</v>
      </c>
      <c r="U211">
        <f t="shared" si="491"/>
        <v>0</v>
      </c>
      <c r="V211">
        <f t="shared" si="491"/>
        <v>0</v>
      </c>
      <c r="W211">
        <f t="shared" si="491"/>
        <v>0</v>
      </c>
      <c r="X211">
        <f t="shared" si="491"/>
        <v>0</v>
      </c>
      <c r="Y211">
        <f t="shared" si="491"/>
        <v>0</v>
      </c>
      <c r="Z211">
        <f t="shared" si="491"/>
        <v>0</v>
      </c>
      <c r="AA211">
        <f t="shared" si="491"/>
        <v>0</v>
      </c>
      <c r="AB211">
        <f t="shared" si="491"/>
        <v>0</v>
      </c>
      <c r="AC211">
        <f t="shared" si="491"/>
        <v>0</v>
      </c>
      <c r="AD211">
        <f t="shared" si="491"/>
        <v>0</v>
      </c>
      <c r="AE211">
        <f t="shared" si="491"/>
        <v>0</v>
      </c>
      <c r="AF211">
        <f t="shared" si="491"/>
        <v>0</v>
      </c>
      <c r="AG211">
        <f t="shared" si="491"/>
        <v>0</v>
      </c>
      <c r="AH211">
        <f t="shared" si="491"/>
        <v>0</v>
      </c>
      <c r="AI211">
        <f t="shared" si="491"/>
        <v>0</v>
      </c>
      <c r="AJ211">
        <f t="shared" si="491"/>
        <v>0</v>
      </c>
      <c r="AK211">
        <f t="shared" si="491"/>
        <v>0</v>
      </c>
      <c r="AL211">
        <f t="shared" ref="AL211:BQ211" si="492">AL13+AL112</f>
        <v>0</v>
      </c>
      <c r="AM211">
        <f t="shared" si="492"/>
        <v>0</v>
      </c>
      <c r="AN211">
        <f t="shared" si="492"/>
        <v>0</v>
      </c>
      <c r="AO211">
        <f t="shared" si="492"/>
        <v>0</v>
      </c>
      <c r="AP211">
        <f t="shared" si="492"/>
        <v>1</v>
      </c>
      <c r="AQ211">
        <f t="shared" si="492"/>
        <v>0</v>
      </c>
      <c r="AR211">
        <f t="shared" si="492"/>
        <v>0</v>
      </c>
      <c r="AS211">
        <f t="shared" si="492"/>
        <v>0</v>
      </c>
      <c r="AT211">
        <f t="shared" si="492"/>
        <v>0</v>
      </c>
      <c r="AU211">
        <f t="shared" si="492"/>
        <v>0</v>
      </c>
      <c r="AV211">
        <f t="shared" si="492"/>
        <v>0</v>
      </c>
      <c r="AW211">
        <f t="shared" si="492"/>
        <v>0</v>
      </c>
      <c r="AX211">
        <f t="shared" si="492"/>
        <v>0</v>
      </c>
      <c r="AY211">
        <f t="shared" si="492"/>
        <v>0</v>
      </c>
      <c r="AZ211">
        <f t="shared" si="492"/>
        <v>0</v>
      </c>
      <c r="BA211">
        <f t="shared" si="492"/>
        <v>0</v>
      </c>
      <c r="BB211">
        <f t="shared" si="492"/>
        <v>0</v>
      </c>
      <c r="BC211">
        <f t="shared" si="492"/>
        <v>0</v>
      </c>
      <c r="BD211">
        <f t="shared" si="492"/>
        <v>0</v>
      </c>
      <c r="BE211">
        <f t="shared" si="492"/>
        <v>0</v>
      </c>
      <c r="BF211">
        <f t="shared" si="492"/>
        <v>0</v>
      </c>
      <c r="BG211">
        <f t="shared" si="492"/>
        <v>0</v>
      </c>
      <c r="BH211">
        <f t="shared" si="492"/>
        <v>0</v>
      </c>
      <c r="BI211">
        <f t="shared" si="492"/>
        <v>0</v>
      </c>
      <c r="BJ211">
        <f t="shared" si="492"/>
        <v>0</v>
      </c>
      <c r="BK211">
        <f t="shared" si="492"/>
        <v>0</v>
      </c>
      <c r="BL211">
        <f t="shared" si="492"/>
        <v>0</v>
      </c>
      <c r="BM211">
        <f t="shared" si="492"/>
        <v>0</v>
      </c>
      <c r="BN211">
        <f t="shared" si="492"/>
        <v>0</v>
      </c>
      <c r="BO211">
        <f t="shared" si="492"/>
        <v>0</v>
      </c>
      <c r="BP211">
        <f t="shared" si="492"/>
        <v>0</v>
      </c>
      <c r="BQ211">
        <f t="shared" si="492"/>
        <v>0</v>
      </c>
      <c r="BR211">
        <f t="shared" ref="BR211:CW211" si="493">BR13+BR112</f>
        <v>0</v>
      </c>
      <c r="BS211">
        <f t="shared" si="493"/>
        <v>0</v>
      </c>
      <c r="BT211">
        <f t="shared" si="493"/>
        <v>0</v>
      </c>
      <c r="BU211">
        <f t="shared" si="493"/>
        <v>0</v>
      </c>
      <c r="BV211">
        <f t="shared" si="493"/>
        <v>0</v>
      </c>
      <c r="BW211">
        <f t="shared" si="493"/>
        <v>0</v>
      </c>
      <c r="BX211">
        <f t="shared" si="493"/>
        <v>0</v>
      </c>
      <c r="BY211">
        <f t="shared" si="493"/>
        <v>0</v>
      </c>
      <c r="BZ211">
        <f t="shared" si="493"/>
        <v>0</v>
      </c>
      <c r="CA211">
        <f t="shared" si="493"/>
        <v>0</v>
      </c>
      <c r="CB211">
        <f t="shared" si="493"/>
        <v>0</v>
      </c>
      <c r="CC211">
        <f t="shared" si="493"/>
        <v>0</v>
      </c>
      <c r="CD211">
        <f t="shared" si="493"/>
        <v>0</v>
      </c>
      <c r="CE211">
        <f t="shared" si="493"/>
        <v>0</v>
      </c>
      <c r="CF211">
        <f t="shared" si="493"/>
        <v>0</v>
      </c>
      <c r="CG211">
        <f t="shared" si="493"/>
        <v>1</v>
      </c>
      <c r="CH211">
        <f t="shared" si="493"/>
        <v>0</v>
      </c>
      <c r="CI211">
        <f t="shared" si="493"/>
        <v>0</v>
      </c>
      <c r="CJ211">
        <f t="shared" si="493"/>
        <v>0</v>
      </c>
      <c r="CK211">
        <f t="shared" si="493"/>
        <v>0</v>
      </c>
      <c r="CL211">
        <f t="shared" si="493"/>
        <v>0</v>
      </c>
      <c r="CM211">
        <f t="shared" si="493"/>
        <v>0</v>
      </c>
      <c r="CN211">
        <f t="shared" si="493"/>
        <v>0</v>
      </c>
      <c r="CO211">
        <f t="shared" si="493"/>
        <v>0</v>
      </c>
      <c r="CP211">
        <f t="shared" si="493"/>
        <v>0</v>
      </c>
      <c r="CQ211">
        <f t="shared" si="493"/>
        <v>0</v>
      </c>
      <c r="CR211">
        <f t="shared" si="493"/>
        <v>0</v>
      </c>
      <c r="CS211">
        <f t="shared" si="493"/>
        <v>0</v>
      </c>
      <c r="CT211">
        <f t="shared" si="493"/>
        <v>0</v>
      </c>
      <c r="CU211">
        <f t="shared" si="493"/>
        <v>0</v>
      </c>
      <c r="CV211">
        <f t="shared" si="493"/>
        <v>0</v>
      </c>
      <c r="CW211">
        <f t="shared" si="493"/>
        <v>0</v>
      </c>
      <c r="CX211">
        <f t="shared" ref="CX211:EC211" si="494">CX13+CX112</f>
        <v>0</v>
      </c>
      <c r="CY211">
        <f t="shared" si="494"/>
        <v>0</v>
      </c>
      <c r="CZ211">
        <f t="shared" si="494"/>
        <v>0</v>
      </c>
      <c r="DA211">
        <f t="shared" si="494"/>
        <v>0</v>
      </c>
      <c r="DB211">
        <f t="shared" si="494"/>
        <v>0</v>
      </c>
      <c r="DC211">
        <f t="shared" si="494"/>
        <v>0</v>
      </c>
      <c r="DD211">
        <f t="shared" si="494"/>
        <v>0</v>
      </c>
      <c r="DE211">
        <f t="shared" si="494"/>
        <v>0</v>
      </c>
      <c r="DF211">
        <f t="shared" si="494"/>
        <v>0</v>
      </c>
      <c r="DG211">
        <f t="shared" si="494"/>
        <v>0</v>
      </c>
      <c r="DH211">
        <f t="shared" si="494"/>
        <v>0</v>
      </c>
      <c r="DI211">
        <f t="shared" si="494"/>
        <v>0</v>
      </c>
      <c r="DJ211">
        <f t="shared" si="494"/>
        <v>0</v>
      </c>
      <c r="DK211">
        <f t="shared" si="494"/>
        <v>0</v>
      </c>
      <c r="DL211">
        <f t="shared" si="494"/>
        <v>0</v>
      </c>
      <c r="DM211">
        <f t="shared" si="494"/>
        <v>0</v>
      </c>
      <c r="DN211">
        <f t="shared" si="494"/>
        <v>0</v>
      </c>
      <c r="DO211">
        <f t="shared" si="494"/>
        <v>0</v>
      </c>
      <c r="DP211">
        <f t="shared" si="494"/>
        <v>0</v>
      </c>
      <c r="DQ211">
        <f t="shared" si="494"/>
        <v>0</v>
      </c>
      <c r="DR211">
        <f t="shared" si="494"/>
        <v>0</v>
      </c>
      <c r="DS211">
        <f t="shared" si="494"/>
        <v>0</v>
      </c>
      <c r="DT211">
        <f t="shared" si="494"/>
        <v>0</v>
      </c>
      <c r="DU211">
        <f t="shared" si="494"/>
        <v>0</v>
      </c>
      <c r="DV211">
        <f t="shared" si="494"/>
        <v>0</v>
      </c>
      <c r="DW211">
        <f t="shared" si="494"/>
        <v>0</v>
      </c>
      <c r="DX211">
        <f t="shared" si="494"/>
        <v>0</v>
      </c>
      <c r="DY211">
        <f t="shared" si="494"/>
        <v>0</v>
      </c>
      <c r="DZ211">
        <f t="shared" si="494"/>
        <v>0</v>
      </c>
      <c r="EA211">
        <f t="shared" si="494"/>
        <v>0</v>
      </c>
      <c r="EB211">
        <f t="shared" si="494"/>
        <v>0</v>
      </c>
      <c r="EC211">
        <f t="shared" si="494"/>
        <v>0</v>
      </c>
      <c r="ED211">
        <f t="shared" ref="ED211:FI211" si="495">ED13+ED112</f>
        <v>0</v>
      </c>
      <c r="EE211">
        <f t="shared" si="495"/>
        <v>0</v>
      </c>
      <c r="EF211">
        <f t="shared" si="495"/>
        <v>0</v>
      </c>
      <c r="EG211">
        <f t="shared" si="495"/>
        <v>0</v>
      </c>
      <c r="EH211">
        <f t="shared" si="495"/>
        <v>0</v>
      </c>
      <c r="EI211">
        <f t="shared" si="495"/>
        <v>0</v>
      </c>
      <c r="EJ211">
        <f t="shared" si="495"/>
        <v>0</v>
      </c>
      <c r="EK211">
        <f t="shared" si="495"/>
        <v>1</v>
      </c>
      <c r="EL211">
        <f t="shared" si="495"/>
        <v>0</v>
      </c>
      <c r="EM211">
        <f t="shared" si="495"/>
        <v>0</v>
      </c>
      <c r="EN211">
        <f t="shared" si="495"/>
        <v>0</v>
      </c>
      <c r="EO211">
        <f t="shared" si="495"/>
        <v>0</v>
      </c>
      <c r="EP211">
        <f t="shared" si="495"/>
        <v>0</v>
      </c>
      <c r="EQ211">
        <f t="shared" si="495"/>
        <v>0</v>
      </c>
      <c r="ER211">
        <f t="shared" si="495"/>
        <v>0</v>
      </c>
      <c r="ES211">
        <f t="shared" si="495"/>
        <v>0</v>
      </c>
      <c r="ET211">
        <f t="shared" si="495"/>
        <v>0</v>
      </c>
      <c r="EU211">
        <f t="shared" si="495"/>
        <v>0</v>
      </c>
      <c r="EV211">
        <f t="shared" si="495"/>
        <v>0</v>
      </c>
      <c r="EW211">
        <f t="shared" si="495"/>
        <v>0</v>
      </c>
      <c r="EX211">
        <f t="shared" si="495"/>
        <v>0</v>
      </c>
      <c r="EY211">
        <f t="shared" si="495"/>
        <v>0</v>
      </c>
      <c r="EZ211">
        <f t="shared" si="495"/>
        <v>0</v>
      </c>
      <c r="FA211">
        <f t="shared" si="495"/>
        <v>0</v>
      </c>
      <c r="FB211">
        <f t="shared" si="495"/>
        <v>0</v>
      </c>
      <c r="FC211">
        <f t="shared" si="495"/>
        <v>0</v>
      </c>
      <c r="FD211">
        <f t="shared" si="495"/>
        <v>0</v>
      </c>
      <c r="FE211">
        <f t="shared" si="495"/>
        <v>1</v>
      </c>
      <c r="FF211">
        <f t="shared" si="495"/>
        <v>0</v>
      </c>
      <c r="FG211">
        <f t="shared" si="495"/>
        <v>0</v>
      </c>
      <c r="FH211">
        <f t="shared" si="495"/>
        <v>0</v>
      </c>
      <c r="FI211">
        <f t="shared" si="495"/>
        <v>0</v>
      </c>
      <c r="FJ211">
        <f t="shared" ref="FJ211:FT211" si="496">FJ13+FJ112</f>
        <v>0</v>
      </c>
      <c r="FK211">
        <f t="shared" si="496"/>
        <v>0</v>
      </c>
      <c r="FL211">
        <f t="shared" si="496"/>
        <v>0</v>
      </c>
      <c r="FM211">
        <f t="shared" si="496"/>
        <v>0</v>
      </c>
      <c r="FN211">
        <f t="shared" si="496"/>
        <v>0</v>
      </c>
      <c r="FO211">
        <f t="shared" si="496"/>
        <v>0</v>
      </c>
      <c r="FP211">
        <f t="shared" si="496"/>
        <v>0</v>
      </c>
      <c r="FQ211">
        <f t="shared" si="496"/>
        <v>0</v>
      </c>
      <c r="FR211">
        <f t="shared" si="496"/>
        <v>0</v>
      </c>
      <c r="FS211">
        <f t="shared" si="496"/>
        <v>0</v>
      </c>
      <c r="FT211">
        <f t="shared" si="496"/>
        <v>0</v>
      </c>
      <c r="FV211">
        <f t="shared" si="484"/>
        <v>4</v>
      </c>
    </row>
    <row r="212" spans="2:178">
      <c r="B212" s="129"/>
      <c r="D212" s="27" t="s">
        <v>32</v>
      </c>
      <c r="E212" s="161">
        <v>1</v>
      </c>
      <c r="F212">
        <f t="shared" ref="F212:AK212" si="497">F14+F113</f>
        <v>0</v>
      </c>
      <c r="G212">
        <f t="shared" si="497"/>
        <v>0</v>
      </c>
      <c r="H212">
        <f t="shared" si="497"/>
        <v>0</v>
      </c>
      <c r="I212">
        <f t="shared" si="497"/>
        <v>0</v>
      </c>
      <c r="J212">
        <f t="shared" si="497"/>
        <v>0</v>
      </c>
      <c r="K212">
        <f t="shared" si="497"/>
        <v>0</v>
      </c>
      <c r="L212">
        <f t="shared" si="497"/>
        <v>0</v>
      </c>
      <c r="M212">
        <f t="shared" si="497"/>
        <v>0</v>
      </c>
      <c r="N212">
        <f t="shared" si="497"/>
        <v>0</v>
      </c>
      <c r="O212">
        <f t="shared" si="497"/>
        <v>0</v>
      </c>
      <c r="P212">
        <f t="shared" si="497"/>
        <v>0</v>
      </c>
      <c r="Q212">
        <f t="shared" si="497"/>
        <v>0</v>
      </c>
      <c r="R212">
        <f t="shared" si="497"/>
        <v>0</v>
      </c>
      <c r="S212">
        <f t="shared" si="497"/>
        <v>0</v>
      </c>
      <c r="T212">
        <f t="shared" si="497"/>
        <v>0</v>
      </c>
      <c r="U212">
        <f t="shared" si="497"/>
        <v>0</v>
      </c>
      <c r="V212">
        <f t="shared" si="497"/>
        <v>0</v>
      </c>
      <c r="W212">
        <f t="shared" si="497"/>
        <v>1</v>
      </c>
      <c r="X212">
        <f t="shared" si="497"/>
        <v>0</v>
      </c>
      <c r="Y212">
        <f t="shared" si="497"/>
        <v>0</v>
      </c>
      <c r="Z212">
        <f t="shared" si="497"/>
        <v>1</v>
      </c>
      <c r="AA212">
        <f t="shared" si="497"/>
        <v>0</v>
      </c>
      <c r="AB212">
        <f t="shared" si="497"/>
        <v>0</v>
      </c>
      <c r="AC212">
        <f t="shared" si="497"/>
        <v>0</v>
      </c>
      <c r="AD212">
        <f t="shared" si="497"/>
        <v>0</v>
      </c>
      <c r="AE212">
        <f t="shared" si="497"/>
        <v>0</v>
      </c>
      <c r="AF212">
        <f t="shared" si="497"/>
        <v>0</v>
      </c>
      <c r="AG212">
        <f t="shared" si="497"/>
        <v>0</v>
      </c>
      <c r="AH212">
        <f t="shared" si="497"/>
        <v>0</v>
      </c>
      <c r="AI212">
        <f t="shared" si="497"/>
        <v>0</v>
      </c>
      <c r="AJ212">
        <f t="shared" si="497"/>
        <v>0</v>
      </c>
      <c r="AK212">
        <f t="shared" si="497"/>
        <v>0</v>
      </c>
      <c r="AL212">
        <f t="shared" ref="AL212:BP212" si="498">AL14+AL113</f>
        <v>0</v>
      </c>
      <c r="AM212">
        <f t="shared" si="498"/>
        <v>0</v>
      </c>
      <c r="AN212">
        <f t="shared" si="498"/>
        <v>0</v>
      </c>
      <c r="AO212">
        <f t="shared" si="498"/>
        <v>0</v>
      </c>
      <c r="AP212">
        <f t="shared" si="498"/>
        <v>0</v>
      </c>
      <c r="AQ212">
        <f t="shared" si="498"/>
        <v>0</v>
      </c>
      <c r="AR212">
        <f t="shared" si="498"/>
        <v>0</v>
      </c>
      <c r="AS212">
        <f t="shared" si="498"/>
        <v>0</v>
      </c>
      <c r="AT212">
        <f t="shared" si="498"/>
        <v>0</v>
      </c>
      <c r="AU212">
        <f t="shared" si="498"/>
        <v>0</v>
      </c>
      <c r="AV212">
        <f t="shared" si="498"/>
        <v>0</v>
      </c>
      <c r="AW212">
        <f t="shared" si="498"/>
        <v>0</v>
      </c>
      <c r="AX212">
        <f t="shared" si="498"/>
        <v>0</v>
      </c>
      <c r="AY212">
        <f t="shared" si="498"/>
        <v>0</v>
      </c>
      <c r="AZ212">
        <f t="shared" si="498"/>
        <v>0</v>
      </c>
      <c r="BA212">
        <f t="shared" si="498"/>
        <v>0</v>
      </c>
      <c r="BB212">
        <f t="shared" si="498"/>
        <v>0</v>
      </c>
      <c r="BC212">
        <f t="shared" si="498"/>
        <v>0</v>
      </c>
      <c r="BD212">
        <f t="shared" si="498"/>
        <v>0</v>
      </c>
      <c r="BE212">
        <f t="shared" si="498"/>
        <v>0</v>
      </c>
      <c r="BF212">
        <f t="shared" si="498"/>
        <v>0</v>
      </c>
      <c r="BG212">
        <f t="shared" si="498"/>
        <v>0</v>
      </c>
      <c r="BH212">
        <f t="shared" si="498"/>
        <v>0</v>
      </c>
      <c r="BI212">
        <f t="shared" si="498"/>
        <v>0</v>
      </c>
      <c r="BJ212">
        <f t="shared" si="498"/>
        <v>0</v>
      </c>
      <c r="BK212">
        <f t="shared" si="498"/>
        <v>0</v>
      </c>
      <c r="BL212">
        <f t="shared" si="498"/>
        <v>0</v>
      </c>
      <c r="BM212">
        <f t="shared" si="498"/>
        <v>0</v>
      </c>
      <c r="BN212">
        <f t="shared" si="498"/>
        <v>0</v>
      </c>
      <c r="BO212">
        <f t="shared" si="498"/>
        <v>0</v>
      </c>
      <c r="BP212">
        <f t="shared" si="498"/>
        <v>0</v>
      </c>
      <c r="BQ212">
        <f t="shared" ref="BQ212" si="499">BQ14+BQ113</f>
        <v>0</v>
      </c>
      <c r="BR212">
        <f t="shared" ref="BR212:CW212" si="500">BR14+BR113</f>
        <v>0</v>
      </c>
      <c r="BS212">
        <f t="shared" si="500"/>
        <v>0</v>
      </c>
      <c r="BT212">
        <f t="shared" si="500"/>
        <v>0</v>
      </c>
      <c r="BU212">
        <f t="shared" si="500"/>
        <v>0</v>
      </c>
      <c r="BV212">
        <f t="shared" si="500"/>
        <v>0</v>
      </c>
      <c r="BW212">
        <f t="shared" si="500"/>
        <v>0</v>
      </c>
      <c r="BX212">
        <f t="shared" si="500"/>
        <v>0</v>
      </c>
      <c r="BY212">
        <f t="shared" si="500"/>
        <v>0</v>
      </c>
      <c r="BZ212">
        <f t="shared" si="500"/>
        <v>0</v>
      </c>
      <c r="CA212">
        <f t="shared" si="500"/>
        <v>0</v>
      </c>
      <c r="CB212">
        <f t="shared" si="500"/>
        <v>0</v>
      </c>
      <c r="CC212">
        <f t="shared" si="500"/>
        <v>0</v>
      </c>
      <c r="CD212">
        <f t="shared" si="500"/>
        <v>0</v>
      </c>
      <c r="CE212">
        <f t="shared" si="500"/>
        <v>0</v>
      </c>
      <c r="CF212">
        <f t="shared" si="500"/>
        <v>0</v>
      </c>
      <c r="CG212">
        <f t="shared" si="500"/>
        <v>0</v>
      </c>
      <c r="CH212">
        <f t="shared" si="500"/>
        <v>0</v>
      </c>
      <c r="CI212">
        <f t="shared" si="500"/>
        <v>0</v>
      </c>
      <c r="CJ212">
        <f t="shared" si="500"/>
        <v>0</v>
      </c>
      <c r="CK212">
        <f t="shared" si="500"/>
        <v>0</v>
      </c>
      <c r="CL212">
        <f t="shared" si="500"/>
        <v>0</v>
      </c>
      <c r="CM212">
        <f t="shared" si="500"/>
        <v>0</v>
      </c>
      <c r="CN212">
        <f t="shared" si="500"/>
        <v>0</v>
      </c>
      <c r="CO212">
        <f t="shared" si="500"/>
        <v>0</v>
      </c>
      <c r="CP212">
        <f t="shared" si="500"/>
        <v>0</v>
      </c>
      <c r="CQ212">
        <f t="shared" si="500"/>
        <v>0</v>
      </c>
      <c r="CR212">
        <f t="shared" si="500"/>
        <v>0</v>
      </c>
      <c r="CS212">
        <f t="shared" si="500"/>
        <v>0</v>
      </c>
      <c r="CT212">
        <f t="shared" si="500"/>
        <v>0</v>
      </c>
      <c r="CU212">
        <f t="shared" si="500"/>
        <v>0</v>
      </c>
      <c r="CV212">
        <f t="shared" si="500"/>
        <v>0</v>
      </c>
      <c r="CW212">
        <f t="shared" si="500"/>
        <v>0</v>
      </c>
      <c r="CX212">
        <f t="shared" ref="CX212:EC212" si="501">CX14+CX113</f>
        <v>0</v>
      </c>
      <c r="CY212">
        <f t="shared" si="501"/>
        <v>0</v>
      </c>
      <c r="CZ212">
        <f t="shared" si="501"/>
        <v>0</v>
      </c>
      <c r="DA212">
        <f t="shared" si="501"/>
        <v>0</v>
      </c>
      <c r="DB212">
        <f t="shared" si="501"/>
        <v>0</v>
      </c>
      <c r="DC212">
        <f t="shared" si="501"/>
        <v>0</v>
      </c>
      <c r="DD212">
        <f t="shared" si="501"/>
        <v>0</v>
      </c>
      <c r="DE212">
        <f t="shared" si="501"/>
        <v>0</v>
      </c>
      <c r="DF212">
        <f t="shared" si="501"/>
        <v>0</v>
      </c>
      <c r="DG212">
        <f t="shared" si="501"/>
        <v>0</v>
      </c>
      <c r="DH212">
        <f t="shared" si="501"/>
        <v>0</v>
      </c>
      <c r="DI212">
        <f t="shared" si="501"/>
        <v>0</v>
      </c>
      <c r="DJ212">
        <f t="shared" si="501"/>
        <v>0</v>
      </c>
      <c r="DK212">
        <f t="shared" si="501"/>
        <v>0</v>
      </c>
      <c r="DL212">
        <f t="shared" si="501"/>
        <v>0</v>
      </c>
      <c r="DM212">
        <f t="shared" si="501"/>
        <v>0</v>
      </c>
      <c r="DN212">
        <f t="shared" si="501"/>
        <v>0</v>
      </c>
      <c r="DO212">
        <f t="shared" si="501"/>
        <v>0</v>
      </c>
      <c r="DP212">
        <f t="shared" si="501"/>
        <v>0</v>
      </c>
      <c r="DQ212">
        <f t="shared" si="501"/>
        <v>0</v>
      </c>
      <c r="DR212">
        <f t="shared" si="501"/>
        <v>0</v>
      </c>
      <c r="DS212">
        <f t="shared" si="501"/>
        <v>0</v>
      </c>
      <c r="DT212">
        <f t="shared" si="501"/>
        <v>0</v>
      </c>
      <c r="DU212">
        <f t="shared" si="501"/>
        <v>0</v>
      </c>
      <c r="DV212">
        <f t="shared" si="501"/>
        <v>0</v>
      </c>
      <c r="DW212">
        <f t="shared" si="501"/>
        <v>0</v>
      </c>
      <c r="DX212">
        <f t="shared" si="501"/>
        <v>0</v>
      </c>
      <c r="DY212">
        <f t="shared" si="501"/>
        <v>0</v>
      </c>
      <c r="DZ212">
        <f t="shared" si="501"/>
        <v>0</v>
      </c>
      <c r="EA212">
        <f t="shared" si="501"/>
        <v>0</v>
      </c>
      <c r="EB212">
        <f t="shared" si="501"/>
        <v>0</v>
      </c>
      <c r="EC212">
        <f t="shared" si="501"/>
        <v>0</v>
      </c>
      <c r="ED212">
        <f t="shared" ref="ED212:FI212" si="502">ED14+ED113</f>
        <v>0</v>
      </c>
      <c r="EE212">
        <f t="shared" si="502"/>
        <v>0</v>
      </c>
      <c r="EF212">
        <f t="shared" si="502"/>
        <v>0</v>
      </c>
      <c r="EG212">
        <f t="shared" si="502"/>
        <v>0</v>
      </c>
      <c r="EH212">
        <f t="shared" si="502"/>
        <v>0</v>
      </c>
      <c r="EI212">
        <f t="shared" si="502"/>
        <v>0</v>
      </c>
      <c r="EJ212">
        <f t="shared" si="502"/>
        <v>0</v>
      </c>
      <c r="EK212">
        <f t="shared" si="502"/>
        <v>0</v>
      </c>
      <c r="EL212">
        <f t="shared" si="502"/>
        <v>0</v>
      </c>
      <c r="EM212">
        <f t="shared" si="502"/>
        <v>0</v>
      </c>
      <c r="EN212">
        <f t="shared" si="502"/>
        <v>0</v>
      </c>
      <c r="EO212">
        <f t="shared" si="502"/>
        <v>0</v>
      </c>
      <c r="EP212">
        <f t="shared" si="502"/>
        <v>0</v>
      </c>
      <c r="EQ212">
        <f t="shared" si="502"/>
        <v>0</v>
      </c>
      <c r="ER212">
        <f t="shared" si="502"/>
        <v>0</v>
      </c>
      <c r="ES212">
        <f t="shared" si="502"/>
        <v>0</v>
      </c>
      <c r="ET212">
        <f t="shared" si="502"/>
        <v>0</v>
      </c>
      <c r="EU212">
        <f t="shared" si="502"/>
        <v>0</v>
      </c>
      <c r="EV212">
        <f t="shared" si="502"/>
        <v>0</v>
      </c>
      <c r="EW212">
        <f t="shared" si="502"/>
        <v>0</v>
      </c>
      <c r="EX212">
        <f t="shared" si="502"/>
        <v>0</v>
      </c>
      <c r="EY212">
        <f t="shared" si="502"/>
        <v>0</v>
      </c>
      <c r="EZ212">
        <f t="shared" si="502"/>
        <v>0</v>
      </c>
      <c r="FA212">
        <f t="shared" si="502"/>
        <v>0</v>
      </c>
      <c r="FB212">
        <f t="shared" si="502"/>
        <v>0</v>
      </c>
      <c r="FC212">
        <f t="shared" si="502"/>
        <v>0</v>
      </c>
      <c r="FD212">
        <f t="shared" si="502"/>
        <v>0</v>
      </c>
      <c r="FE212">
        <f t="shared" si="502"/>
        <v>0</v>
      </c>
      <c r="FF212">
        <f t="shared" si="502"/>
        <v>0</v>
      </c>
      <c r="FG212">
        <f t="shared" si="502"/>
        <v>0</v>
      </c>
      <c r="FH212">
        <f t="shared" si="502"/>
        <v>0</v>
      </c>
      <c r="FI212">
        <f t="shared" si="502"/>
        <v>0</v>
      </c>
      <c r="FJ212">
        <f t="shared" ref="FJ212:FT212" si="503">FJ14+FJ113</f>
        <v>0</v>
      </c>
      <c r="FK212">
        <f t="shared" si="503"/>
        <v>0</v>
      </c>
      <c r="FL212">
        <f t="shared" si="503"/>
        <v>0</v>
      </c>
      <c r="FM212">
        <f t="shared" si="503"/>
        <v>0</v>
      </c>
      <c r="FN212">
        <f t="shared" si="503"/>
        <v>0</v>
      </c>
      <c r="FO212">
        <f t="shared" si="503"/>
        <v>0</v>
      </c>
      <c r="FP212">
        <f t="shared" si="503"/>
        <v>0</v>
      </c>
      <c r="FQ212">
        <f t="shared" si="503"/>
        <v>0</v>
      </c>
      <c r="FR212">
        <f t="shared" si="503"/>
        <v>0</v>
      </c>
      <c r="FS212">
        <f t="shared" si="503"/>
        <v>0</v>
      </c>
      <c r="FT212">
        <f t="shared" si="503"/>
        <v>0</v>
      </c>
      <c r="FV212">
        <f t="shared" si="484"/>
        <v>2</v>
      </c>
    </row>
    <row r="213" spans="2:178">
      <c r="B213" s="129"/>
      <c r="D213" s="27" t="s">
        <v>33</v>
      </c>
      <c r="E213" s="161" t="s">
        <v>33</v>
      </c>
      <c r="F213">
        <f t="shared" ref="F213:AK213" si="504">F15+F114</f>
        <v>0</v>
      </c>
      <c r="G213">
        <f t="shared" si="504"/>
        <v>0</v>
      </c>
      <c r="H213">
        <f t="shared" si="504"/>
        <v>0</v>
      </c>
      <c r="I213">
        <f t="shared" si="504"/>
        <v>0</v>
      </c>
      <c r="J213">
        <f t="shared" si="504"/>
        <v>0</v>
      </c>
      <c r="K213">
        <f t="shared" si="504"/>
        <v>0</v>
      </c>
      <c r="L213">
        <f t="shared" si="504"/>
        <v>0</v>
      </c>
      <c r="M213">
        <f t="shared" si="504"/>
        <v>1</v>
      </c>
      <c r="N213">
        <f t="shared" si="504"/>
        <v>0</v>
      </c>
      <c r="O213">
        <f t="shared" si="504"/>
        <v>1</v>
      </c>
      <c r="P213">
        <f t="shared" si="504"/>
        <v>1</v>
      </c>
      <c r="Q213">
        <f t="shared" si="504"/>
        <v>0</v>
      </c>
      <c r="R213">
        <f t="shared" si="504"/>
        <v>0</v>
      </c>
      <c r="S213">
        <f t="shared" si="504"/>
        <v>0</v>
      </c>
      <c r="T213">
        <f t="shared" si="504"/>
        <v>0</v>
      </c>
      <c r="U213">
        <f t="shared" si="504"/>
        <v>0</v>
      </c>
      <c r="V213">
        <f t="shared" si="504"/>
        <v>0</v>
      </c>
      <c r="W213">
        <f t="shared" si="504"/>
        <v>0</v>
      </c>
      <c r="X213">
        <f t="shared" si="504"/>
        <v>0</v>
      </c>
      <c r="Y213">
        <f t="shared" si="504"/>
        <v>0</v>
      </c>
      <c r="Z213">
        <f t="shared" si="504"/>
        <v>0</v>
      </c>
      <c r="AA213">
        <f t="shared" si="504"/>
        <v>0</v>
      </c>
      <c r="AB213">
        <f t="shared" si="504"/>
        <v>0</v>
      </c>
      <c r="AC213">
        <f t="shared" si="504"/>
        <v>0</v>
      </c>
      <c r="AD213">
        <f t="shared" si="504"/>
        <v>0</v>
      </c>
      <c r="AE213">
        <f t="shared" si="504"/>
        <v>0</v>
      </c>
      <c r="AF213">
        <f t="shared" si="504"/>
        <v>0</v>
      </c>
      <c r="AG213">
        <f t="shared" si="504"/>
        <v>1</v>
      </c>
      <c r="AH213">
        <f t="shared" si="504"/>
        <v>0</v>
      </c>
      <c r="AI213">
        <f t="shared" si="504"/>
        <v>0</v>
      </c>
      <c r="AJ213">
        <f t="shared" si="504"/>
        <v>1</v>
      </c>
      <c r="AK213">
        <f t="shared" si="504"/>
        <v>0</v>
      </c>
      <c r="AL213">
        <f t="shared" ref="AL213:BP213" si="505">AL15+AL114</f>
        <v>0</v>
      </c>
      <c r="AM213">
        <f t="shared" si="505"/>
        <v>0</v>
      </c>
      <c r="AN213">
        <f t="shared" si="505"/>
        <v>0</v>
      </c>
      <c r="AO213">
        <f t="shared" si="505"/>
        <v>0</v>
      </c>
      <c r="AP213">
        <f t="shared" si="505"/>
        <v>0</v>
      </c>
      <c r="AQ213">
        <f t="shared" si="505"/>
        <v>0</v>
      </c>
      <c r="AR213">
        <f t="shared" si="505"/>
        <v>0</v>
      </c>
      <c r="AS213">
        <f t="shared" si="505"/>
        <v>0</v>
      </c>
      <c r="AT213">
        <f t="shared" si="505"/>
        <v>0</v>
      </c>
      <c r="AU213">
        <f t="shared" si="505"/>
        <v>0</v>
      </c>
      <c r="AV213">
        <f t="shared" si="505"/>
        <v>0</v>
      </c>
      <c r="AW213">
        <f t="shared" si="505"/>
        <v>0</v>
      </c>
      <c r="AX213">
        <f t="shared" si="505"/>
        <v>0</v>
      </c>
      <c r="AY213">
        <f t="shared" si="505"/>
        <v>0</v>
      </c>
      <c r="AZ213">
        <f t="shared" si="505"/>
        <v>0</v>
      </c>
      <c r="BA213">
        <f t="shared" si="505"/>
        <v>1</v>
      </c>
      <c r="BB213">
        <f t="shared" si="505"/>
        <v>0</v>
      </c>
      <c r="BC213">
        <f t="shared" si="505"/>
        <v>0</v>
      </c>
      <c r="BD213">
        <f t="shared" si="505"/>
        <v>1</v>
      </c>
      <c r="BE213">
        <f t="shared" si="505"/>
        <v>0</v>
      </c>
      <c r="BF213">
        <f t="shared" si="505"/>
        <v>1</v>
      </c>
      <c r="BG213">
        <f t="shared" si="505"/>
        <v>0</v>
      </c>
      <c r="BH213">
        <f t="shared" si="505"/>
        <v>0</v>
      </c>
      <c r="BI213">
        <f t="shared" si="505"/>
        <v>0</v>
      </c>
      <c r="BJ213">
        <f t="shared" si="505"/>
        <v>0</v>
      </c>
      <c r="BK213">
        <f t="shared" si="505"/>
        <v>0</v>
      </c>
      <c r="BL213">
        <f t="shared" si="505"/>
        <v>0</v>
      </c>
      <c r="BM213">
        <f t="shared" si="505"/>
        <v>0</v>
      </c>
      <c r="BN213">
        <f t="shared" si="505"/>
        <v>0</v>
      </c>
      <c r="BO213">
        <f t="shared" si="505"/>
        <v>1</v>
      </c>
      <c r="BP213">
        <f t="shared" si="505"/>
        <v>0</v>
      </c>
      <c r="BQ213">
        <f>BQ15+BQ114</f>
        <v>0</v>
      </c>
      <c r="BR213">
        <f t="shared" ref="BR213:CW213" si="506">BR15+BR114</f>
        <v>0</v>
      </c>
      <c r="BS213">
        <f t="shared" si="506"/>
        <v>0</v>
      </c>
      <c r="BT213">
        <f t="shared" si="506"/>
        <v>0</v>
      </c>
      <c r="BU213">
        <f t="shared" si="506"/>
        <v>0</v>
      </c>
      <c r="BV213">
        <f t="shared" si="506"/>
        <v>0</v>
      </c>
      <c r="BW213">
        <f t="shared" si="506"/>
        <v>0</v>
      </c>
      <c r="BX213">
        <f t="shared" si="506"/>
        <v>0</v>
      </c>
      <c r="BY213">
        <f t="shared" si="506"/>
        <v>0</v>
      </c>
      <c r="BZ213">
        <f t="shared" si="506"/>
        <v>0</v>
      </c>
      <c r="CA213">
        <f t="shared" si="506"/>
        <v>0</v>
      </c>
      <c r="CB213">
        <f t="shared" si="506"/>
        <v>0</v>
      </c>
      <c r="CC213">
        <f t="shared" si="506"/>
        <v>0</v>
      </c>
      <c r="CD213">
        <f t="shared" si="506"/>
        <v>0</v>
      </c>
      <c r="CE213">
        <f t="shared" si="506"/>
        <v>0</v>
      </c>
      <c r="CF213">
        <f t="shared" si="506"/>
        <v>0</v>
      </c>
      <c r="CG213">
        <f t="shared" si="506"/>
        <v>0</v>
      </c>
      <c r="CH213">
        <f t="shared" si="506"/>
        <v>0</v>
      </c>
      <c r="CI213">
        <f t="shared" si="506"/>
        <v>0</v>
      </c>
      <c r="CJ213">
        <f t="shared" si="506"/>
        <v>0</v>
      </c>
      <c r="CK213">
        <f t="shared" si="506"/>
        <v>0</v>
      </c>
      <c r="CL213">
        <f t="shared" si="506"/>
        <v>0</v>
      </c>
      <c r="CM213">
        <f t="shared" si="506"/>
        <v>0</v>
      </c>
      <c r="CN213">
        <f t="shared" si="506"/>
        <v>1</v>
      </c>
      <c r="CO213">
        <f t="shared" si="506"/>
        <v>0</v>
      </c>
      <c r="CP213">
        <f t="shared" si="506"/>
        <v>0</v>
      </c>
      <c r="CQ213">
        <f t="shared" si="506"/>
        <v>0</v>
      </c>
      <c r="CR213">
        <f t="shared" si="506"/>
        <v>0</v>
      </c>
      <c r="CS213">
        <f t="shared" si="506"/>
        <v>0</v>
      </c>
      <c r="CT213">
        <f t="shared" si="506"/>
        <v>0</v>
      </c>
      <c r="CU213">
        <f t="shared" si="506"/>
        <v>0</v>
      </c>
      <c r="CV213">
        <f t="shared" si="506"/>
        <v>0</v>
      </c>
      <c r="CW213">
        <f t="shared" si="506"/>
        <v>0</v>
      </c>
      <c r="CX213">
        <f t="shared" ref="CX213:EC213" si="507">CX15+CX114</f>
        <v>0</v>
      </c>
      <c r="CY213">
        <f t="shared" si="507"/>
        <v>0</v>
      </c>
      <c r="CZ213">
        <f t="shared" si="507"/>
        <v>0</v>
      </c>
      <c r="DA213">
        <f t="shared" si="507"/>
        <v>0</v>
      </c>
      <c r="DB213">
        <f t="shared" si="507"/>
        <v>0</v>
      </c>
      <c r="DC213">
        <f t="shared" si="507"/>
        <v>0</v>
      </c>
      <c r="DD213">
        <f t="shared" si="507"/>
        <v>0</v>
      </c>
      <c r="DE213">
        <f t="shared" si="507"/>
        <v>0</v>
      </c>
      <c r="DF213">
        <f t="shared" si="507"/>
        <v>0</v>
      </c>
      <c r="DG213">
        <f t="shared" si="507"/>
        <v>0</v>
      </c>
      <c r="DH213">
        <f t="shared" si="507"/>
        <v>0</v>
      </c>
      <c r="DI213">
        <f t="shared" si="507"/>
        <v>0</v>
      </c>
      <c r="DJ213">
        <f t="shared" si="507"/>
        <v>0</v>
      </c>
      <c r="DK213">
        <f t="shared" si="507"/>
        <v>0</v>
      </c>
      <c r="DL213">
        <f t="shared" si="507"/>
        <v>0</v>
      </c>
      <c r="DM213">
        <f t="shared" si="507"/>
        <v>0</v>
      </c>
      <c r="DN213">
        <f t="shared" si="507"/>
        <v>0</v>
      </c>
      <c r="DO213">
        <f t="shared" si="507"/>
        <v>0</v>
      </c>
      <c r="DP213">
        <f t="shared" si="507"/>
        <v>0</v>
      </c>
      <c r="DQ213">
        <f t="shared" si="507"/>
        <v>0</v>
      </c>
      <c r="DR213">
        <f t="shared" si="507"/>
        <v>0</v>
      </c>
      <c r="DS213">
        <f t="shared" si="507"/>
        <v>0</v>
      </c>
      <c r="DT213">
        <f t="shared" si="507"/>
        <v>0</v>
      </c>
      <c r="DU213">
        <f t="shared" si="507"/>
        <v>0</v>
      </c>
      <c r="DV213">
        <f t="shared" si="507"/>
        <v>0</v>
      </c>
      <c r="DW213">
        <f t="shared" si="507"/>
        <v>0</v>
      </c>
      <c r="DX213">
        <f t="shared" si="507"/>
        <v>0</v>
      </c>
      <c r="DY213">
        <f t="shared" si="507"/>
        <v>0</v>
      </c>
      <c r="DZ213">
        <f t="shared" si="507"/>
        <v>0</v>
      </c>
      <c r="EA213">
        <f t="shared" si="507"/>
        <v>0</v>
      </c>
      <c r="EB213">
        <f t="shared" si="507"/>
        <v>1</v>
      </c>
      <c r="EC213">
        <f t="shared" si="507"/>
        <v>0</v>
      </c>
      <c r="ED213">
        <f t="shared" ref="ED213:FI213" si="508">ED15+ED114</f>
        <v>0</v>
      </c>
      <c r="EE213">
        <f t="shared" si="508"/>
        <v>0</v>
      </c>
      <c r="EF213">
        <f t="shared" si="508"/>
        <v>0</v>
      </c>
      <c r="EG213">
        <f t="shared" si="508"/>
        <v>0</v>
      </c>
      <c r="EH213">
        <f t="shared" si="508"/>
        <v>0</v>
      </c>
      <c r="EI213">
        <f t="shared" si="508"/>
        <v>0</v>
      </c>
      <c r="EJ213">
        <f t="shared" si="508"/>
        <v>0</v>
      </c>
      <c r="EK213">
        <f t="shared" si="508"/>
        <v>0</v>
      </c>
      <c r="EL213">
        <f t="shared" si="508"/>
        <v>0</v>
      </c>
      <c r="EM213">
        <f t="shared" si="508"/>
        <v>0</v>
      </c>
      <c r="EN213">
        <f t="shared" si="508"/>
        <v>0</v>
      </c>
      <c r="EO213">
        <f t="shared" si="508"/>
        <v>0</v>
      </c>
      <c r="EP213">
        <f t="shared" si="508"/>
        <v>0</v>
      </c>
      <c r="EQ213">
        <f t="shared" si="508"/>
        <v>0</v>
      </c>
      <c r="ER213">
        <f t="shared" si="508"/>
        <v>0</v>
      </c>
      <c r="ES213">
        <f t="shared" si="508"/>
        <v>0</v>
      </c>
      <c r="ET213">
        <f t="shared" si="508"/>
        <v>0</v>
      </c>
      <c r="EU213">
        <f t="shared" si="508"/>
        <v>0</v>
      </c>
      <c r="EV213">
        <f t="shared" si="508"/>
        <v>0</v>
      </c>
      <c r="EW213">
        <f t="shared" si="508"/>
        <v>0</v>
      </c>
      <c r="EX213">
        <f t="shared" si="508"/>
        <v>1</v>
      </c>
      <c r="EY213">
        <f t="shared" si="508"/>
        <v>1</v>
      </c>
      <c r="EZ213">
        <f t="shared" si="508"/>
        <v>0</v>
      </c>
      <c r="FA213">
        <f t="shared" si="508"/>
        <v>0</v>
      </c>
      <c r="FB213">
        <f t="shared" si="508"/>
        <v>0</v>
      </c>
      <c r="FC213">
        <f t="shared" si="508"/>
        <v>1</v>
      </c>
      <c r="FD213">
        <f t="shared" si="508"/>
        <v>0</v>
      </c>
      <c r="FE213">
        <f t="shared" si="508"/>
        <v>0</v>
      </c>
      <c r="FF213">
        <f t="shared" si="508"/>
        <v>1</v>
      </c>
      <c r="FG213">
        <f t="shared" si="508"/>
        <v>0</v>
      </c>
      <c r="FH213">
        <f t="shared" si="508"/>
        <v>0</v>
      </c>
      <c r="FI213">
        <f t="shared" si="508"/>
        <v>0</v>
      </c>
      <c r="FJ213">
        <f t="shared" ref="FJ213:FT213" si="509">FJ15+FJ114</f>
        <v>0</v>
      </c>
      <c r="FK213">
        <f t="shared" si="509"/>
        <v>0</v>
      </c>
      <c r="FL213">
        <f t="shared" si="509"/>
        <v>0</v>
      </c>
      <c r="FM213">
        <f t="shared" si="509"/>
        <v>0</v>
      </c>
      <c r="FN213">
        <f t="shared" si="509"/>
        <v>0</v>
      </c>
      <c r="FO213">
        <f t="shared" si="509"/>
        <v>0</v>
      </c>
      <c r="FP213">
        <f t="shared" si="509"/>
        <v>0</v>
      </c>
      <c r="FQ213">
        <f t="shared" si="509"/>
        <v>0</v>
      </c>
      <c r="FR213">
        <f t="shared" si="509"/>
        <v>0</v>
      </c>
      <c r="FS213">
        <f t="shared" si="509"/>
        <v>0</v>
      </c>
      <c r="FT213">
        <f t="shared" si="509"/>
        <v>0</v>
      </c>
      <c r="FV213">
        <f t="shared" si="484"/>
        <v>15</v>
      </c>
    </row>
    <row r="214" spans="2:178">
      <c r="B214" s="129"/>
      <c r="D214" s="27" t="s">
        <v>34</v>
      </c>
      <c r="E214" s="161" t="s">
        <v>34</v>
      </c>
      <c r="F214">
        <f t="shared" ref="F214:AK214" si="510">F16+F115</f>
        <v>0</v>
      </c>
      <c r="G214">
        <f t="shared" si="510"/>
        <v>0</v>
      </c>
      <c r="H214">
        <f t="shared" si="510"/>
        <v>0</v>
      </c>
      <c r="I214">
        <f t="shared" si="510"/>
        <v>0</v>
      </c>
      <c r="J214">
        <f t="shared" si="510"/>
        <v>0</v>
      </c>
      <c r="K214">
        <f t="shared" si="510"/>
        <v>0</v>
      </c>
      <c r="L214">
        <f t="shared" si="510"/>
        <v>0</v>
      </c>
      <c r="M214">
        <f t="shared" si="510"/>
        <v>0</v>
      </c>
      <c r="N214">
        <f t="shared" si="510"/>
        <v>0</v>
      </c>
      <c r="O214">
        <f t="shared" si="510"/>
        <v>0</v>
      </c>
      <c r="P214">
        <f t="shared" si="510"/>
        <v>0</v>
      </c>
      <c r="Q214">
        <f t="shared" si="510"/>
        <v>0</v>
      </c>
      <c r="R214">
        <f t="shared" si="510"/>
        <v>0</v>
      </c>
      <c r="S214">
        <f t="shared" si="510"/>
        <v>0</v>
      </c>
      <c r="T214">
        <f t="shared" si="510"/>
        <v>0</v>
      </c>
      <c r="U214">
        <f t="shared" si="510"/>
        <v>0</v>
      </c>
      <c r="V214">
        <f t="shared" si="510"/>
        <v>0</v>
      </c>
      <c r="W214">
        <f t="shared" si="510"/>
        <v>0</v>
      </c>
      <c r="X214">
        <f t="shared" si="510"/>
        <v>0</v>
      </c>
      <c r="Y214">
        <f t="shared" si="510"/>
        <v>0</v>
      </c>
      <c r="Z214">
        <f t="shared" si="510"/>
        <v>0</v>
      </c>
      <c r="AA214">
        <f t="shared" si="510"/>
        <v>0</v>
      </c>
      <c r="AB214">
        <f t="shared" si="510"/>
        <v>0</v>
      </c>
      <c r="AC214">
        <f t="shared" si="510"/>
        <v>0</v>
      </c>
      <c r="AD214">
        <f t="shared" si="510"/>
        <v>0</v>
      </c>
      <c r="AE214">
        <f t="shared" si="510"/>
        <v>0</v>
      </c>
      <c r="AF214">
        <f t="shared" si="510"/>
        <v>0</v>
      </c>
      <c r="AG214">
        <f t="shared" si="510"/>
        <v>0</v>
      </c>
      <c r="AH214">
        <f t="shared" si="510"/>
        <v>1</v>
      </c>
      <c r="AI214">
        <f t="shared" si="510"/>
        <v>0</v>
      </c>
      <c r="AJ214">
        <f t="shared" si="510"/>
        <v>0</v>
      </c>
      <c r="AK214">
        <f t="shared" si="510"/>
        <v>0</v>
      </c>
      <c r="AL214">
        <f t="shared" ref="AL214:BP214" si="511">AL16+AL115</f>
        <v>0</v>
      </c>
      <c r="AM214">
        <f t="shared" si="511"/>
        <v>0</v>
      </c>
      <c r="AN214">
        <f t="shared" si="511"/>
        <v>0</v>
      </c>
      <c r="AO214">
        <f t="shared" si="511"/>
        <v>0</v>
      </c>
      <c r="AP214">
        <f t="shared" si="511"/>
        <v>0</v>
      </c>
      <c r="AQ214">
        <f t="shared" si="511"/>
        <v>0</v>
      </c>
      <c r="AR214">
        <f t="shared" si="511"/>
        <v>0</v>
      </c>
      <c r="AS214">
        <f t="shared" si="511"/>
        <v>0</v>
      </c>
      <c r="AT214">
        <f t="shared" si="511"/>
        <v>0</v>
      </c>
      <c r="AU214">
        <f t="shared" si="511"/>
        <v>0</v>
      </c>
      <c r="AV214">
        <f t="shared" si="511"/>
        <v>0</v>
      </c>
      <c r="AW214">
        <f t="shared" si="511"/>
        <v>0</v>
      </c>
      <c r="AX214">
        <f t="shared" si="511"/>
        <v>0</v>
      </c>
      <c r="AY214">
        <f t="shared" si="511"/>
        <v>0</v>
      </c>
      <c r="AZ214">
        <f t="shared" si="511"/>
        <v>0</v>
      </c>
      <c r="BA214">
        <f t="shared" si="511"/>
        <v>0</v>
      </c>
      <c r="BB214">
        <f t="shared" si="511"/>
        <v>0</v>
      </c>
      <c r="BC214">
        <f t="shared" si="511"/>
        <v>0</v>
      </c>
      <c r="BD214">
        <f t="shared" si="511"/>
        <v>0</v>
      </c>
      <c r="BE214">
        <f t="shared" si="511"/>
        <v>0</v>
      </c>
      <c r="BF214">
        <f t="shared" si="511"/>
        <v>0</v>
      </c>
      <c r="BG214">
        <f t="shared" si="511"/>
        <v>0</v>
      </c>
      <c r="BH214">
        <f t="shared" si="511"/>
        <v>0</v>
      </c>
      <c r="BI214">
        <f t="shared" si="511"/>
        <v>0</v>
      </c>
      <c r="BJ214">
        <f t="shared" si="511"/>
        <v>0</v>
      </c>
      <c r="BK214">
        <f t="shared" si="511"/>
        <v>0</v>
      </c>
      <c r="BL214">
        <f t="shared" si="511"/>
        <v>0</v>
      </c>
      <c r="BM214">
        <f t="shared" si="511"/>
        <v>0</v>
      </c>
      <c r="BN214">
        <f t="shared" si="511"/>
        <v>0</v>
      </c>
      <c r="BO214">
        <f t="shared" si="511"/>
        <v>0</v>
      </c>
      <c r="BP214">
        <f t="shared" si="511"/>
        <v>1</v>
      </c>
      <c r="BQ214">
        <f>BQ16+BQ115</f>
        <v>0</v>
      </c>
      <c r="BR214">
        <f t="shared" ref="BR214:CW214" si="512">BR16+BR115</f>
        <v>0</v>
      </c>
      <c r="BS214">
        <f t="shared" si="512"/>
        <v>0</v>
      </c>
      <c r="BT214">
        <f t="shared" si="512"/>
        <v>0</v>
      </c>
      <c r="BU214">
        <f t="shared" si="512"/>
        <v>0</v>
      </c>
      <c r="BV214">
        <f t="shared" si="512"/>
        <v>0</v>
      </c>
      <c r="BW214">
        <f t="shared" si="512"/>
        <v>0</v>
      </c>
      <c r="BX214">
        <f t="shared" si="512"/>
        <v>0</v>
      </c>
      <c r="BY214">
        <f t="shared" si="512"/>
        <v>0</v>
      </c>
      <c r="BZ214">
        <f t="shared" si="512"/>
        <v>0</v>
      </c>
      <c r="CA214">
        <f t="shared" si="512"/>
        <v>0</v>
      </c>
      <c r="CB214">
        <f t="shared" si="512"/>
        <v>0</v>
      </c>
      <c r="CC214">
        <f t="shared" si="512"/>
        <v>0</v>
      </c>
      <c r="CD214">
        <f t="shared" si="512"/>
        <v>0</v>
      </c>
      <c r="CE214">
        <f t="shared" si="512"/>
        <v>0</v>
      </c>
      <c r="CF214">
        <f t="shared" si="512"/>
        <v>0</v>
      </c>
      <c r="CG214">
        <f t="shared" si="512"/>
        <v>0</v>
      </c>
      <c r="CH214">
        <f t="shared" si="512"/>
        <v>0</v>
      </c>
      <c r="CI214">
        <f t="shared" si="512"/>
        <v>0</v>
      </c>
      <c r="CJ214">
        <f t="shared" si="512"/>
        <v>0</v>
      </c>
      <c r="CK214">
        <f t="shared" si="512"/>
        <v>0</v>
      </c>
      <c r="CL214">
        <f t="shared" si="512"/>
        <v>0</v>
      </c>
      <c r="CM214">
        <f t="shared" si="512"/>
        <v>0</v>
      </c>
      <c r="CN214">
        <f t="shared" si="512"/>
        <v>0</v>
      </c>
      <c r="CO214">
        <f t="shared" si="512"/>
        <v>1</v>
      </c>
      <c r="CP214">
        <f t="shared" si="512"/>
        <v>0</v>
      </c>
      <c r="CQ214">
        <f t="shared" si="512"/>
        <v>0</v>
      </c>
      <c r="CR214">
        <f t="shared" si="512"/>
        <v>0</v>
      </c>
      <c r="CS214">
        <f t="shared" si="512"/>
        <v>0</v>
      </c>
      <c r="CT214">
        <f t="shared" si="512"/>
        <v>0</v>
      </c>
      <c r="CU214">
        <f t="shared" si="512"/>
        <v>0</v>
      </c>
      <c r="CV214">
        <f t="shared" si="512"/>
        <v>0</v>
      </c>
      <c r="CW214">
        <f t="shared" si="512"/>
        <v>0</v>
      </c>
      <c r="CX214">
        <f t="shared" ref="CX214:EC214" si="513">CX16+CX115</f>
        <v>0</v>
      </c>
      <c r="CY214">
        <f t="shared" si="513"/>
        <v>0</v>
      </c>
      <c r="CZ214">
        <f t="shared" si="513"/>
        <v>0</v>
      </c>
      <c r="DA214">
        <f t="shared" si="513"/>
        <v>0</v>
      </c>
      <c r="DB214">
        <f t="shared" si="513"/>
        <v>0</v>
      </c>
      <c r="DC214">
        <f t="shared" si="513"/>
        <v>0</v>
      </c>
      <c r="DD214">
        <f t="shared" si="513"/>
        <v>0</v>
      </c>
      <c r="DE214">
        <f t="shared" si="513"/>
        <v>0</v>
      </c>
      <c r="DF214">
        <f t="shared" si="513"/>
        <v>0</v>
      </c>
      <c r="DG214">
        <f t="shared" si="513"/>
        <v>0</v>
      </c>
      <c r="DH214">
        <f t="shared" si="513"/>
        <v>0</v>
      </c>
      <c r="DI214">
        <f t="shared" si="513"/>
        <v>0</v>
      </c>
      <c r="DJ214">
        <f t="shared" si="513"/>
        <v>0</v>
      </c>
      <c r="DK214">
        <f t="shared" si="513"/>
        <v>0</v>
      </c>
      <c r="DL214">
        <f t="shared" si="513"/>
        <v>1</v>
      </c>
      <c r="DM214">
        <f t="shared" si="513"/>
        <v>0</v>
      </c>
      <c r="DN214">
        <f t="shared" si="513"/>
        <v>0</v>
      </c>
      <c r="DO214">
        <f t="shared" si="513"/>
        <v>0</v>
      </c>
      <c r="DP214">
        <f t="shared" si="513"/>
        <v>1</v>
      </c>
      <c r="DQ214">
        <f t="shared" si="513"/>
        <v>0</v>
      </c>
      <c r="DR214">
        <f t="shared" si="513"/>
        <v>0</v>
      </c>
      <c r="DS214">
        <f t="shared" si="513"/>
        <v>0</v>
      </c>
      <c r="DT214">
        <f t="shared" si="513"/>
        <v>0</v>
      </c>
      <c r="DU214">
        <f t="shared" si="513"/>
        <v>0</v>
      </c>
      <c r="DV214">
        <f t="shared" si="513"/>
        <v>0</v>
      </c>
      <c r="DW214">
        <f t="shared" si="513"/>
        <v>1</v>
      </c>
      <c r="DX214">
        <f t="shared" si="513"/>
        <v>0</v>
      </c>
      <c r="DY214">
        <f t="shared" si="513"/>
        <v>0</v>
      </c>
      <c r="DZ214">
        <f t="shared" si="513"/>
        <v>0</v>
      </c>
      <c r="EA214">
        <f t="shared" si="513"/>
        <v>0</v>
      </c>
      <c r="EB214">
        <f t="shared" si="513"/>
        <v>0</v>
      </c>
      <c r="EC214">
        <f t="shared" si="513"/>
        <v>0</v>
      </c>
      <c r="ED214">
        <f t="shared" ref="ED214:FI214" si="514">ED16+ED115</f>
        <v>1</v>
      </c>
      <c r="EE214">
        <f t="shared" si="514"/>
        <v>0</v>
      </c>
      <c r="EF214">
        <f t="shared" si="514"/>
        <v>0</v>
      </c>
      <c r="EG214">
        <f t="shared" si="514"/>
        <v>0</v>
      </c>
      <c r="EH214">
        <f t="shared" si="514"/>
        <v>0</v>
      </c>
      <c r="EI214">
        <f t="shared" si="514"/>
        <v>0</v>
      </c>
      <c r="EJ214">
        <f t="shared" si="514"/>
        <v>0</v>
      </c>
      <c r="EK214">
        <f t="shared" si="514"/>
        <v>0</v>
      </c>
      <c r="EL214">
        <f t="shared" si="514"/>
        <v>0</v>
      </c>
      <c r="EM214">
        <f t="shared" si="514"/>
        <v>0</v>
      </c>
      <c r="EN214">
        <f t="shared" si="514"/>
        <v>0</v>
      </c>
      <c r="EO214">
        <f t="shared" si="514"/>
        <v>0</v>
      </c>
      <c r="EP214">
        <f t="shared" si="514"/>
        <v>0</v>
      </c>
      <c r="EQ214">
        <f t="shared" si="514"/>
        <v>0</v>
      </c>
      <c r="ER214">
        <f t="shared" si="514"/>
        <v>0</v>
      </c>
      <c r="ES214">
        <f t="shared" si="514"/>
        <v>0</v>
      </c>
      <c r="ET214">
        <f t="shared" si="514"/>
        <v>0</v>
      </c>
      <c r="EU214">
        <f t="shared" si="514"/>
        <v>0</v>
      </c>
      <c r="EV214">
        <f t="shared" si="514"/>
        <v>0</v>
      </c>
      <c r="EW214">
        <f t="shared" si="514"/>
        <v>0</v>
      </c>
      <c r="EX214">
        <f t="shared" si="514"/>
        <v>0</v>
      </c>
      <c r="EY214">
        <f t="shared" si="514"/>
        <v>0</v>
      </c>
      <c r="EZ214">
        <f t="shared" si="514"/>
        <v>0</v>
      </c>
      <c r="FA214">
        <f t="shared" si="514"/>
        <v>0</v>
      </c>
      <c r="FB214">
        <f t="shared" si="514"/>
        <v>0</v>
      </c>
      <c r="FC214">
        <f t="shared" si="514"/>
        <v>0</v>
      </c>
      <c r="FD214">
        <f t="shared" si="514"/>
        <v>0</v>
      </c>
      <c r="FE214">
        <f t="shared" si="514"/>
        <v>0</v>
      </c>
      <c r="FF214">
        <f t="shared" si="514"/>
        <v>0</v>
      </c>
      <c r="FG214">
        <f t="shared" si="514"/>
        <v>0</v>
      </c>
      <c r="FH214">
        <f t="shared" si="514"/>
        <v>0</v>
      </c>
      <c r="FI214">
        <f t="shared" si="514"/>
        <v>0</v>
      </c>
      <c r="FJ214">
        <f t="shared" ref="FJ214:FT214" si="515">FJ16+FJ115</f>
        <v>0</v>
      </c>
      <c r="FK214">
        <f t="shared" si="515"/>
        <v>0</v>
      </c>
      <c r="FL214">
        <f t="shared" si="515"/>
        <v>1</v>
      </c>
      <c r="FM214">
        <f t="shared" si="515"/>
        <v>0</v>
      </c>
      <c r="FN214">
        <f t="shared" si="515"/>
        <v>0</v>
      </c>
      <c r="FO214">
        <f t="shared" si="515"/>
        <v>0</v>
      </c>
      <c r="FP214">
        <f t="shared" si="515"/>
        <v>0</v>
      </c>
      <c r="FQ214">
        <f t="shared" si="515"/>
        <v>0</v>
      </c>
      <c r="FR214">
        <f t="shared" si="515"/>
        <v>0</v>
      </c>
      <c r="FS214">
        <f t="shared" si="515"/>
        <v>0</v>
      </c>
      <c r="FT214">
        <f t="shared" si="515"/>
        <v>0</v>
      </c>
      <c r="FV214">
        <f t="shared" si="484"/>
        <v>8</v>
      </c>
    </row>
    <row r="215" spans="2:178" ht="15.75" thickBot="1">
      <c r="B215" s="129"/>
      <c r="D215" s="105" t="s">
        <v>25</v>
      </c>
      <c r="E215" s="106"/>
      <c r="F215" s="106">
        <f>SUM(F208:F214)</f>
        <v>0</v>
      </c>
      <c r="G215" s="106">
        <f t="shared" ref="G215:BR215" si="516">SUM(G208:G214)</f>
        <v>0</v>
      </c>
      <c r="H215" s="106">
        <f t="shared" si="516"/>
        <v>0</v>
      </c>
      <c r="I215" s="106">
        <f t="shared" si="516"/>
        <v>0</v>
      </c>
      <c r="J215" s="106">
        <f t="shared" si="516"/>
        <v>0</v>
      </c>
      <c r="K215" s="106">
        <f t="shared" si="516"/>
        <v>0</v>
      </c>
      <c r="L215" s="106">
        <f t="shared" si="516"/>
        <v>0</v>
      </c>
      <c r="M215" s="106">
        <f t="shared" si="516"/>
        <v>1</v>
      </c>
      <c r="N215" s="106">
        <f t="shared" si="516"/>
        <v>0</v>
      </c>
      <c r="O215" s="106">
        <f t="shared" si="516"/>
        <v>1</v>
      </c>
      <c r="P215" s="106">
        <f t="shared" si="516"/>
        <v>1</v>
      </c>
      <c r="Q215" s="106">
        <f t="shared" si="516"/>
        <v>0</v>
      </c>
      <c r="R215" s="106">
        <f t="shared" si="516"/>
        <v>0</v>
      </c>
      <c r="S215" s="106">
        <f t="shared" si="516"/>
        <v>0</v>
      </c>
      <c r="T215" s="106">
        <f t="shared" si="516"/>
        <v>0</v>
      </c>
      <c r="U215" s="106">
        <f t="shared" si="516"/>
        <v>0</v>
      </c>
      <c r="V215" s="106">
        <f t="shared" si="516"/>
        <v>0</v>
      </c>
      <c r="W215" s="106">
        <f t="shared" si="516"/>
        <v>1</v>
      </c>
      <c r="X215" s="106">
        <f t="shared" si="516"/>
        <v>0</v>
      </c>
      <c r="Y215" s="106">
        <f t="shared" si="516"/>
        <v>0</v>
      </c>
      <c r="Z215" s="106">
        <f t="shared" si="516"/>
        <v>1</v>
      </c>
      <c r="AA215" s="106">
        <f t="shared" si="516"/>
        <v>0</v>
      </c>
      <c r="AB215" s="106">
        <f t="shared" si="516"/>
        <v>0</v>
      </c>
      <c r="AC215" s="106">
        <f t="shared" si="516"/>
        <v>0</v>
      </c>
      <c r="AD215" s="106">
        <f t="shared" si="516"/>
        <v>0</v>
      </c>
      <c r="AE215" s="106">
        <f t="shared" si="516"/>
        <v>0</v>
      </c>
      <c r="AF215" s="106">
        <f t="shared" si="516"/>
        <v>0</v>
      </c>
      <c r="AG215" s="106">
        <f t="shared" si="516"/>
        <v>1</v>
      </c>
      <c r="AH215" s="106">
        <f t="shared" si="516"/>
        <v>1</v>
      </c>
      <c r="AI215" s="106">
        <f t="shared" si="516"/>
        <v>0</v>
      </c>
      <c r="AJ215" s="106">
        <f t="shared" si="516"/>
        <v>1</v>
      </c>
      <c r="AK215" s="106">
        <f t="shared" si="516"/>
        <v>0</v>
      </c>
      <c r="AL215" s="106">
        <f t="shared" si="516"/>
        <v>0</v>
      </c>
      <c r="AM215" s="106">
        <f t="shared" si="516"/>
        <v>0</v>
      </c>
      <c r="AN215" s="106">
        <f t="shared" si="516"/>
        <v>0</v>
      </c>
      <c r="AO215" s="106">
        <f t="shared" si="516"/>
        <v>0</v>
      </c>
      <c r="AP215" s="106">
        <f t="shared" si="516"/>
        <v>1</v>
      </c>
      <c r="AQ215" s="106">
        <f t="shared" si="516"/>
        <v>0</v>
      </c>
      <c r="AR215" s="106">
        <f t="shared" si="516"/>
        <v>0</v>
      </c>
      <c r="AS215" s="106">
        <f t="shared" si="516"/>
        <v>0</v>
      </c>
      <c r="AT215" s="106">
        <f t="shared" si="516"/>
        <v>0</v>
      </c>
      <c r="AU215" s="106">
        <f t="shared" si="516"/>
        <v>0</v>
      </c>
      <c r="AV215" s="106">
        <f t="shared" si="516"/>
        <v>0</v>
      </c>
      <c r="AW215" s="106">
        <f t="shared" si="516"/>
        <v>0</v>
      </c>
      <c r="AX215" s="106">
        <f t="shared" si="516"/>
        <v>0</v>
      </c>
      <c r="AY215" s="106">
        <f t="shared" si="516"/>
        <v>0</v>
      </c>
      <c r="AZ215" s="106">
        <f t="shared" si="516"/>
        <v>0</v>
      </c>
      <c r="BA215" s="106">
        <f t="shared" si="516"/>
        <v>1</v>
      </c>
      <c r="BB215" s="106">
        <f t="shared" si="516"/>
        <v>0</v>
      </c>
      <c r="BC215" s="106">
        <f t="shared" si="516"/>
        <v>0</v>
      </c>
      <c r="BD215" s="106">
        <f t="shared" si="516"/>
        <v>1</v>
      </c>
      <c r="BE215" s="106">
        <f t="shared" si="516"/>
        <v>0</v>
      </c>
      <c r="BF215" s="106">
        <f t="shared" si="516"/>
        <v>1</v>
      </c>
      <c r="BG215" s="106">
        <f t="shared" si="516"/>
        <v>0</v>
      </c>
      <c r="BH215" s="106">
        <f t="shared" si="516"/>
        <v>0</v>
      </c>
      <c r="BI215" s="106">
        <f t="shared" si="516"/>
        <v>0</v>
      </c>
      <c r="BJ215" s="106">
        <f t="shared" si="516"/>
        <v>0</v>
      </c>
      <c r="BK215" s="106">
        <f t="shared" si="516"/>
        <v>0</v>
      </c>
      <c r="BL215" s="106">
        <f t="shared" si="516"/>
        <v>0</v>
      </c>
      <c r="BM215" s="106">
        <f t="shared" si="516"/>
        <v>0</v>
      </c>
      <c r="BN215" s="106">
        <f t="shared" si="516"/>
        <v>0</v>
      </c>
      <c r="BO215" s="106">
        <f t="shared" si="516"/>
        <v>1</v>
      </c>
      <c r="BP215" s="106">
        <f t="shared" si="516"/>
        <v>1</v>
      </c>
      <c r="BQ215" s="106">
        <f t="shared" si="516"/>
        <v>0</v>
      </c>
      <c r="BR215" s="106">
        <f t="shared" si="516"/>
        <v>0</v>
      </c>
      <c r="BS215" s="106">
        <f t="shared" ref="BS215:ED215" si="517">SUM(BS208:BS214)</f>
        <v>0</v>
      </c>
      <c r="BT215" s="106">
        <f t="shared" si="517"/>
        <v>0</v>
      </c>
      <c r="BU215" s="106">
        <f t="shared" si="517"/>
        <v>0</v>
      </c>
      <c r="BV215" s="106">
        <f t="shared" si="517"/>
        <v>0</v>
      </c>
      <c r="BW215" s="106">
        <f t="shared" si="517"/>
        <v>0</v>
      </c>
      <c r="BX215" s="106">
        <f t="shared" si="517"/>
        <v>0</v>
      </c>
      <c r="BY215" s="106">
        <f t="shared" si="517"/>
        <v>0</v>
      </c>
      <c r="BZ215" s="106">
        <f t="shared" si="517"/>
        <v>0</v>
      </c>
      <c r="CA215" s="106">
        <f t="shared" si="517"/>
        <v>0</v>
      </c>
      <c r="CB215" s="106">
        <f t="shared" si="517"/>
        <v>0</v>
      </c>
      <c r="CC215" s="106">
        <f t="shared" si="517"/>
        <v>0</v>
      </c>
      <c r="CD215" s="106">
        <f t="shared" si="517"/>
        <v>0</v>
      </c>
      <c r="CE215" s="106">
        <f t="shared" si="517"/>
        <v>0</v>
      </c>
      <c r="CF215" s="106">
        <f t="shared" si="517"/>
        <v>0</v>
      </c>
      <c r="CG215" s="106">
        <f t="shared" si="517"/>
        <v>1</v>
      </c>
      <c r="CH215" s="106">
        <f t="shared" si="517"/>
        <v>0</v>
      </c>
      <c r="CI215" s="106">
        <f t="shared" si="517"/>
        <v>0</v>
      </c>
      <c r="CJ215" s="106">
        <f t="shared" si="517"/>
        <v>0</v>
      </c>
      <c r="CK215" s="106">
        <f t="shared" si="517"/>
        <v>0</v>
      </c>
      <c r="CL215" s="106">
        <f t="shared" si="517"/>
        <v>0</v>
      </c>
      <c r="CM215" s="106">
        <f t="shared" si="517"/>
        <v>0</v>
      </c>
      <c r="CN215" s="106">
        <f t="shared" si="517"/>
        <v>1</v>
      </c>
      <c r="CO215" s="106">
        <f t="shared" si="517"/>
        <v>1</v>
      </c>
      <c r="CP215" s="106">
        <f t="shared" si="517"/>
        <v>0</v>
      </c>
      <c r="CQ215" s="106">
        <f t="shared" si="517"/>
        <v>0</v>
      </c>
      <c r="CR215" s="106">
        <f t="shared" si="517"/>
        <v>0</v>
      </c>
      <c r="CS215" s="106">
        <f t="shared" si="517"/>
        <v>0</v>
      </c>
      <c r="CT215" s="106">
        <f t="shared" si="517"/>
        <v>0</v>
      </c>
      <c r="CU215" s="106">
        <f t="shared" si="517"/>
        <v>0</v>
      </c>
      <c r="CV215" s="106">
        <f t="shared" si="517"/>
        <v>0</v>
      </c>
      <c r="CW215" s="106">
        <f t="shared" si="517"/>
        <v>0</v>
      </c>
      <c r="CX215" s="106">
        <f t="shared" si="517"/>
        <v>0</v>
      </c>
      <c r="CY215" s="106">
        <f t="shared" si="517"/>
        <v>0</v>
      </c>
      <c r="CZ215" s="106">
        <f t="shared" si="517"/>
        <v>0</v>
      </c>
      <c r="DA215" s="106">
        <f t="shared" si="517"/>
        <v>0</v>
      </c>
      <c r="DB215" s="106">
        <f t="shared" si="517"/>
        <v>0</v>
      </c>
      <c r="DC215" s="106">
        <f t="shared" si="517"/>
        <v>0</v>
      </c>
      <c r="DD215" s="106">
        <f t="shared" si="517"/>
        <v>0</v>
      </c>
      <c r="DE215" s="106">
        <f t="shared" si="517"/>
        <v>0</v>
      </c>
      <c r="DF215" s="106">
        <f t="shared" si="517"/>
        <v>0</v>
      </c>
      <c r="DG215" s="106">
        <f t="shared" si="517"/>
        <v>0</v>
      </c>
      <c r="DH215" s="106">
        <f t="shared" si="517"/>
        <v>0</v>
      </c>
      <c r="DI215" s="106">
        <f t="shared" si="517"/>
        <v>0</v>
      </c>
      <c r="DJ215" s="106">
        <f t="shared" si="517"/>
        <v>0</v>
      </c>
      <c r="DK215" s="106">
        <f t="shared" si="517"/>
        <v>0</v>
      </c>
      <c r="DL215" s="106">
        <f t="shared" si="517"/>
        <v>1</v>
      </c>
      <c r="DM215" s="106">
        <f t="shared" si="517"/>
        <v>0</v>
      </c>
      <c r="DN215" s="106">
        <f t="shared" si="517"/>
        <v>0</v>
      </c>
      <c r="DO215" s="106">
        <f t="shared" si="517"/>
        <v>0</v>
      </c>
      <c r="DP215" s="106">
        <f t="shared" si="517"/>
        <v>1</v>
      </c>
      <c r="DQ215" s="106">
        <f t="shared" si="517"/>
        <v>0</v>
      </c>
      <c r="DR215" s="106">
        <f t="shared" si="517"/>
        <v>0</v>
      </c>
      <c r="DS215" s="106">
        <f t="shared" si="517"/>
        <v>0</v>
      </c>
      <c r="DT215" s="106">
        <f t="shared" si="517"/>
        <v>0</v>
      </c>
      <c r="DU215" s="106">
        <f t="shared" si="517"/>
        <v>0</v>
      </c>
      <c r="DV215" s="106">
        <f t="shared" si="517"/>
        <v>0</v>
      </c>
      <c r="DW215" s="106">
        <f t="shared" si="517"/>
        <v>1</v>
      </c>
      <c r="DX215" s="106">
        <f t="shared" si="517"/>
        <v>0</v>
      </c>
      <c r="DY215" s="106">
        <f t="shared" si="517"/>
        <v>0</v>
      </c>
      <c r="DZ215" s="106">
        <f t="shared" si="517"/>
        <v>0</v>
      </c>
      <c r="EA215" s="106">
        <f t="shared" si="517"/>
        <v>0</v>
      </c>
      <c r="EB215" s="106">
        <f t="shared" si="517"/>
        <v>1</v>
      </c>
      <c r="EC215" s="106">
        <f t="shared" si="517"/>
        <v>0</v>
      </c>
      <c r="ED215" s="106">
        <f t="shared" si="517"/>
        <v>1</v>
      </c>
      <c r="EE215" s="106">
        <f t="shared" ref="EE215:FT215" si="518">SUM(EE208:EE214)</f>
        <v>0</v>
      </c>
      <c r="EF215" s="106">
        <f t="shared" si="518"/>
        <v>0</v>
      </c>
      <c r="EG215" s="106">
        <f t="shared" si="518"/>
        <v>0</v>
      </c>
      <c r="EH215" s="106">
        <f t="shared" si="518"/>
        <v>0</v>
      </c>
      <c r="EI215" s="106">
        <f t="shared" si="518"/>
        <v>0</v>
      </c>
      <c r="EJ215" s="106">
        <f t="shared" si="518"/>
        <v>0</v>
      </c>
      <c r="EK215" s="106">
        <f t="shared" si="518"/>
        <v>1</v>
      </c>
      <c r="EL215" s="106">
        <f t="shared" si="518"/>
        <v>0</v>
      </c>
      <c r="EM215" s="106">
        <f t="shared" si="518"/>
        <v>0</v>
      </c>
      <c r="EN215" s="106">
        <f t="shared" si="518"/>
        <v>0</v>
      </c>
      <c r="EO215" s="106">
        <f t="shared" si="518"/>
        <v>0</v>
      </c>
      <c r="EP215" s="106">
        <f t="shared" si="518"/>
        <v>0</v>
      </c>
      <c r="EQ215" s="106">
        <f t="shared" si="518"/>
        <v>0</v>
      </c>
      <c r="ER215" s="106">
        <f t="shared" si="518"/>
        <v>1</v>
      </c>
      <c r="ES215" s="106">
        <f t="shared" si="518"/>
        <v>0</v>
      </c>
      <c r="ET215" s="106">
        <f t="shared" si="518"/>
        <v>0</v>
      </c>
      <c r="EU215" s="106">
        <f t="shared" si="518"/>
        <v>0</v>
      </c>
      <c r="EV215" s="106">
        <f t="shared" si="518"/>
        <v>0</v>
      </c>
      <c r="EW215" s="106">
        <f t="shared" si="518"/>
        <v>0</v>
      </c>
      <c r="EX215" s="106">
        <f t="shared" si="518"/>
        <v>1</v>
      </c>
      <c r="EY215" s="106">
        <f t="shared" si="518"/>
        <v>1</v>
      </c>
      <c r="EZ215" s="106">
        <f t="shared" si="518"/>
        <v>0</v>
      </c>
      <c r="FA215" s="106">
        <f t="shared" si="518"/>
        <v>0</v>
      </c>
      <c r="FB215" s="106">
        <f t="shared" si="518"/>
        <v>0</v>
      </c>
      <c r="FC215" s="106">
        <f t="shared" si="518"/>
        <v>1</v>
      </c>
      <c r="FD215" s="106">
        <f t="shared" si="518"/>
        <v>0</v>
      </c>
      <c r="FE215" s="106">
        <f t="shared" si="518"/>
        <v>1</v>
      </c>
      <c r="FF215" s="106">
        <f t="shared" si="518"/>
        <v>1</v>
      </c>
      <c r="FG215" s="106">
        <f t="shared" si="518"/>
        <v>0</v>
      </c>
      <c r="FH215" s="106">
        <f t="shared" si="518"/>
        <v>0</v>
      </c>
      <c r="FI215" s="106">
        <f t="shared" si="518"/>
        <v>0</v>
      </c>
      <c r="FJ215" s="106">
        <f t="shared" si="518"/>
        <v>0</v>
      </c>
      <c r="FK215" s="106">
        <f t="shared" si="518"/>
        <v>0</v>
      </c>
      <c r="FL215" s="106">
        <f t="shared" si="518"/>
        <v>1</v>
      </c>
      <c r="FM215" s="106">
        <f t="shared" si="518"/>
        <v>0</v>
      </c>
      <c r="FN215" s="106">
        <f t="shared" si="518"/>
        <v>0</v>
      </c>
      <c r="FO215" s="106">
        <f t="shared" si="518"/>
        <v>0</v>
      </c>
      <c r="FP215" s="106">
        <f t="shared" si="518"/>
        <v>0</v>
      </c>
      <c r="FQ215" s="106">
        <f t="shared" si="518"/>
        <v>0</v>
      </c>
      <c r="FR215" s="106">
        <f t="shared" si="518"/>
        <v>0</v>
      </c>
      <c r="FS215" s="106">
        <f t="shared" si="518"/>
        <v>0</v>
      </c>
      <c r="FT215" s="106">
        <f t="shared" si="518"/>
        <v>0</v>
      </c>
      <c r="FV215" s="106">
        <f t="shared" ref="FV215" si="519">SUM(FV208:FV214)</f>
        <v>30</v>
      </c>
    </row>
    <row r="216" spans="2:178" ht="15.75" thickTop="1">
      <c r="B216" s="129"/>
    </row>
    <row r="217" spans="2:178">
      <c r="B217" s="129"/>
      <c r="D217" s="98" t="s">
        <v>45</v>
      </c>
    </row>
    <row r="218" spans="2:178">
      <c r="B218" s="129"/>
      <c r="D218" t="s">
        <v>46</v>
      </c>
      <c r="F218">
        <f>SUM(F208:F210)</f>
        <v>0</v>
      </c>
      <c r="G218">
        <f t="shared" ref="G218:BR218" si="520">SUM(G208:G210)</f>
        <v>0</v>
      </c>
      <c r="H218">
        <f t="shared" si="520"/>
        <v>0</v>
      </c>
      <c r="I218">
        <f t="shared" si="520"/>
        <v>0</v>
      </c>
      <c r="J218">
        <f t="shared" si="520"/>
        <v>0</v>
      </c>
      <c r="K218">
        <f t="shared" si="520"/>
        <v>0</v>
      </c>
      <c r="L218">
        <f t="shared" si="520"/>
        <v>0</v>
      </c>
      <c r="M218">
        <f t="shared" si="520"/>
        <v>0</v>
      </c>
      <c r="N218">
        <f t="shared" si="520"/>
        <v>0</v>
      </c>
      <c r="O218">
        <f t="shared" si="520"/>
        <v>0</v>
      </c>
      <c r="P218">
        <f t="shared" si="520"/>
        <v>0</v>
      </c>
      <c r="Q218">
        <f t="shared" si="520"/>
        <v>0</v>
      </c>
      <c r="R218">
        <f t="shared" si="520"/>
        <v>0</v>
      </c>
      <c r="S218">
        <f t="shared" si="520"/>
        <v>0</v>
      </c>
      <c r="T218">
        <f t="shared" si="520"/>
        <v>0</v>
      </c>
      <c r="U218">
        <f t="shared" si="520"/>
        <v>0</v>
      </c>
      <c r="V218">
        <f t="shared" si="520"/>
        <v>0</v>
      </c>
      <c r="W218">
        <f t="shared" si="520"/>
        <v>0</v>
      </c>
      <c r="X218">
        <f t="shared" si="520"/>
        <v>0</v>
      </c>
      <c r="Y218">
        <f t="shared" si="520"/>
        <v>0</v>
      </c>
      <c r="Z218">
        <f t="shared" si="520"/>
        <v>0</v>
      </c>
      <c r="AA218">
        <f t="shared" si="520"/>
        <v>0</v>
      </c>
      <c r="AB218">
        <f t="shared" si="520"/>
        <v>0</v>
      </c>
      <c r="AC218">
        <f t="shared" si="520"/>
        <v>0</v>
      </c>
      <c r="AD218">
        <f t="shared" si="520"/>
        <v>0</v>
      </c>
      <c r="AE218">
        <f t="shared" si="520"/>
        <v>0</v>
      </c>
      <c r="AF218">
        <f t="shared" si="520"/>
        <v>0</v>
      </c>
      <c r="AG218">
        <f t="shared" si="520"/>
        <v>0</v>
      </c>
      <c r="AH218">
        <f t="shared" si="520"/>
        <v>0</v>
      </c>
      <c r="AI218">
        <f t="shared" si="520"/>
        <v>0</v>
      </c>
      <c r="AJ218">
        <f t="shared" si="520"/>
        <v>0</v>
      </c>
      <c r="AK218">
        <f t="shared" si="520"/>
        <v>0</v>
      </c>
      <c r="AL218">
        <f t="shared" si="520"/>
        <v>0</v>
      </c>
      <c r="AM218">
        <f t="shared" si="520"/>
        <v>0</v>
      </c>
      <c r="AN218">
        <f t="shared" si="520"/>
        <v>0</v>
      </c>
      <c r="AO218">
        <f t="shared" si="520"/>
        <v>0</v>
      </c>
      <c r="AP218">
        <f t="shared" si="520"/>
        <v>0</v>
      </c>
      <c r="AQ218">
        <f t="shared" si="520"/>
        <v>0</v>
      </c>
      <c r="AR218">
        <f t="shared" si="520"/>
        <v>0</v>
      </c>
      <c r="AS218">
        <f t="shared" si="520"/>
        <v>0</v>
      </c>
      <c r="AT218">
        <f t="shared" si="520"/>
        <v>0</v>
      </c>
      <c r="AU218">
        <f t="shared" si="520"/>
        <v>0</v>
      </c>
      <c r="AV218">
        <f t="shared" si="520"/>
        <v>0</v>
      </c>
      <c r="AW218">
        <f t="shared" si="520"/>
        <v>0</v>
      </c>
      <c r="AX218">
        <f t="shared" si="520"/>
        <v>0</v>
      </c>
      <c r="AY218">
        <f t="shared" si="520"/>
        <v>0</v>
      </c>
      <c r="AZ218">
        <f t="shared" si="520"/>
        <v>0</v>
      </c>
      <c r="BA218">
        <f t="shared" si="520"/>
        <v>0</v>
      </c>
      <c r="BB218">
        <f t="shared" si="520"/>
        <v>0</v>
      </c>
      <c r="BC218">
        <f t="shared" si="520"/>
        <v>0</v>
      </c>
      <c r="BD218">
        <f t="shared" si="520"/>
        <v>0</v>
      </c>
      <c r="BE218">
        <f t="shared" si="520"/>
        <v>0</v>
      </c>
      <c r="BF218">
        <f t="shared" si="520"/>
        <v>0</v>
      </c>
      <c r="BG218">
        <f t="shared" si="520"/>
        <v>0</v>
      </c>
      <c r="BH218">
        <f t="shared" si="520"/>
        <v>0</v>
      </c>
      <c r="BI218">
        <f t="shared" si="520"/>
        <v>0</v>
      </c>
      <c r="BJ218">
        <f t="shared" si="520"/>
        <v>0</v>
      </c>
      <c r="BK218">
        <f t="shared" si="520"/>
        <v>0</v>
      </c>
      <c r="BL218">
        <f t="shared" si="520"/>
        <v>0</v>
      </c>
      <c r="BM218">
        <f t="shared" si="520"/>
        <v>0</v>
      </c>
      <c r="BN218">
        <f t="shared" si="520"/>
        <v>0</v>
      </c>
      <c r="BO218">
        <f t="shared" si="520"/>
        <v>0</v>
      </c>
      <c r="BP218">
        <f t="shared" si="520"/>
        <v>0</v>
      </c>
      <c r="BQ218">
        <f t="shared" si="520"/>
        <v>0</v>
      </c>
      <c r="BR218">
        <f t="shared" si="520"/>
        <v>0</v>
      </c>
      <c r="BS218">
        <f t="shared" ref="BS218:ED218" si="521">SUM(BS208:BS210)</f>
        <v>0</v>
      </c>
      <c r="BT218">
        <f t="shared" si="521"/>
        <v>0</v>
      </c>
      <c r="BU218">
        <f t="shared" si="521"/>
        <v>0</v>
      </c>
      <c r="BV218">
        <f t="shared" si="521"/>
        <v>0</v>
      </c>
      <c r="BW218">
        <f t="shared" si="521"/>
        <v>0</v>
      </c>
      <c r="BX218">
        <f t="shared" si="521"/>
        <v>0</v>
      </c>
      <c r="BY218">
        <f t="shared" si="521"/>
        <v>0</v>
      </c>
      <c r="BZ218">
        <f t="shared" si="521"/>
        <v>0</v>
      </c>
      <c r="CA218">
        <f t="shared" si="521"/>
        <v>0</v>
      </c>
      <c r="CB218">
        <f t="shared" si="521"/>
        <v>0</v>
      </c>
      <c r="CC218">
        <f t="shared" si="521"/>
        <v>0</v>
      </c>
      <c r="CD218">
        <f t="shared" si="521"/>
        <v>0</v>
      </c>
      <c r="CE218">
        <f t="shared" si="521"/>
        <v>0</v>
      </c>
      <c r="CF218">
        <f t="shared" si="521"/>
        <v>0</v>
      </c>
      <c r="CG218">
        <f t="shared" si="521"/>
        <v>0</v>
      </c>
      <c r="CH218">
        <f t="shared" si="521"/>
        <v>0</v>
      </c>
      <c r="CI218">
        <f t="shared" si="521"/>
        <v>0</v>
      </c>
      <c r="CJ218">
        <f t="shared" si="521"/>
        <v>0</v>
      </c>
      <c r="CK218">
        <f t="shared" si="521"/>
        <v>0</v>
      </c>
      <c r="CL218">
        <f t="shared" si="521"/>
        <v>0</v>
      </c>
      <c r="CM218">
        <f t="shared" si="521"/>
        <v>0</v>
      </c>
      <c r="CN218">
        <f t="shared" si="521"/>
        <v>0</v>
      </c>
      <c r="CO218">
        <f t="shared" si="521"/>
        <v>0</v>
      </c>
      <c r="CP218">
        <f t="shared" si="521"/>
        <v>0</v>
      </c>
      <c r="CQ218">
        <f t="shared" si="521"/>
        <v>0</v>
      </c>
      <c r="CR218">
        <f t="shared" si="521"/>
        <v>0</v>
      </c>
      <c r="CS218">
        <f t="shared" si="521"/>
        <v>0</v>
      </c>
      <c r="CT218">
        <f t="shared" si="521"/>
        <v>0</v>
      </c>
      <c r="CU218">
        <f t="shared" si="521"/>
        <v>0</v>
      </c>
      <c r="CV218">
        <f t="shared" si="521"/>
        <v>0</v>
      </c>
      <c r="CW218">
        <f t="shared" si="521"/>
        <v>0</v>
      </c>
      <c r="CX218">
        <f t="shared" si="521"/>
        <v>0</v>
      </c>
      <c r="CY218">
        <f t="shared" si="521"/>
        <v>0</v>
      </c>
      <c r="CZ218">
        <f t="shared" si="521"/>
        <v>0</v>
      </c>
      <c r="DA218">
        <f t="shared" si="521"/>
        <v>0</v>
      </c>
      <c r="DB218">
        <f t="shared" si="521"/>
        <v>0</v>
      </c>
      <c r="DC218">
        <f t="shared" si="521"/>
        <v>0</v>
      </c>
      <c r="DD218">
        <f t="shared" si="521"/>
        <v>0</v>
      </c>
      <c r="DE218">
        <f t="shared" si="521"/>
        <v>0</v>
      </c>
      <c r="DF218">
        <f t="shared" si="521"/>
        <v>0</v>
      </c>
      <c r="DG218">
        <f t="shared" si="521"/>
        <v>0</v>
      </c>
      <c r="DH218">
        <f t="shared" si="521"/>
        <v>0</v>
      </c>
      <c r="DI218">
        <f t="shared" si="521"/>
        <v>0</v>
      </c>
      <c r="DJ218">
        <f t="shared" si="521"/>
        <v>0</v>
      </c>
      <c r="DK218">
        <f t="shared" si="521"/>
        <v>0</v>
      </c>
      <c r="DL218">
        <f t="shared" si="521"/>
        <v>0</v>
      </c>
      <c r="DM218">
        <f t="shared" si="521"/>
        <v>0</v>
      </c>
      <c r="DN218">
        <f t="shared" si="521"/>
        <v>0</v>
      </c>
      <c r="DO218">
        <f t="shared" si="521"/>
        <v>0</v>
      </c>
      <c r="DP218">
        <f t="shared" si="521"/>
        <v>0</v>
      </c>
      <c r="DQ218">
        <f t="shared" si="521"/>
        <v>0</v>
      </c>
      <c r="DR218">
        <f t="shared" si="521"/>
        <v>0</v>
      </c>
      <c r="DS218">
        <f t="shared" si="521"/>
        <v>0</v>
      </c>
      <c r="DT218">
        <f t="shared" si="521"/>
        <v>0</v>
      </c>
      <c r="DU218">
        <f t="shared" si="521"/>
        <v>0</v>
      </c>
      <c r="DV218">
        <f t="shared" si="521"/>
        <v>0</v>
      </c>
      <c r="DW218">
        <f t="shared" si="521"/>
        <v>0</v>
      </c>
      <c r="DX218">
        <f t="shared" si="521"/>
        <v>0</v>
      </c>
      <c r="DY218">
        <f t="shared" si="521"/>
        <v>0</v>
      </c>
      <c r="DZ218">
        <f t="shared" si="521"/>
        <v>0</v>
      </c>
      <c r="EA218">
        <f t="shared" si="521"/>
        <v>0</v>
      </c>
      <c r="EB218">
        <f t="shared" si="521"/>
        <v>0</v>
      </c>
      <c r="EC218">
        <f t="shared" si="521"/>
        <v>0</v>
      </c>
      <c r="ED218">
        <f t="shared" si="521"/>
        <v>0</v>
      </c>
      <c r="EE218">
        <f t="shared" ref="EE218:FT218" si="522">SUM(EE208:EE210)</f>
        <v>0</v>
      </c>
      <c r="EF218">
        <f t="shared" si="522"/>
        <v>0</v>
      </c>
      <c r="EG218">
        <f t="shared" si="522"/>
        <v>0</v>
      </c>
      <c r="EH218">
        <f t="shared" si="522"/>
        <v>0</v>
      </c>
      <c r="EI218">
        <f t="shared" si="522"/>
        <v>0</v>
      </c>
      <c r="EJ218">
        <f t="shared" si="522"/>
        <v>0</v>
      </c>
      <c r="EK218">
        <f t="shared" si="522"/>
        <v>0</v>
      </c>
      <c r="EL218">
        <f t="shared" si="522"/>
        <v>0</v>
      </c>
      <c r="EM218">
        <f t="shared" si="522"/>
        <v>0</v>
      </c>
      <c r="EN218">
        <f t="shared" si="522"/>
        <v>0</v>
      </c>
      <c r="EO218">
        <f t="shared" si="522"/>
        <v>0</v>
      </c>
      <c r="EP218">
        <f t="shared" si="522"/>
        <v>0</v>
      </c>
      <c r="EQ218">
        <f t="shared" si="522"/>
        <v>0</v>
      </c>
      <c r="ER218">
        <f t="shared" si="522"/>
        <v>1</v>
      </c>
      <c r="ES218">
        <f t="shared" si="522"/>
        <v>0</v>
      </c>
      <c r="ET218">
        <f t="shared" si="522"/>
        <v>0</v>
      </c>
      <c r="EU218">
        <f t="shared" si="522"/>
        <v>0</v>
      </c>
      <c r="EV218">
        <f t="shared" si="522"/>
        <v>0</v>
      </c>
      <c r="EW218">
        <f t="shared" si="522"/>
        <v>0</v>
      </c>
      <c r="EX218">
        <f t="shared" si="522"/>
        <v>0</v>
      </c>
      <c r="EY218">
        <f t="shared" si="522"/>
        <v>0</v>
      </c>
      <c r="EZ218">
        <f t="shared" si="522"/>
        <v>0</v>
      </c>
      <c r="FA218">
        <f t="shared" si="522"/>
        <v>0</v>
      </c>
      <c r="FB218">
        <f t="shared" si="522"/>
        <v>0</v>
      </c>
      <c r="FC218">
        <f t="shared" si="522"/>
        <v>0</v>
      </c>
      <c r="FD218">
        <f t="shared" si="522"/>
        <v>0</v>
      </c>
      <c r="FE218">
        <f t="shared" si="522"/>
        <v>0</v>
      </c>
      <c r="FF218">
        <f t="shared" si="522"/>
        <v>0</v>
      </c>
      <c r="FG218">
        <f t="shared" si="522"/>
        <v>0</v>
      </c>
      <c r="FH218">
        <f t="shared" si="522"/>
        <v>0</v>
      </c>
      <c r="FI218">
        <f t="shared" si="522"/>
        <v>0</v>
      </c>
      <c r="FJ218">
        <f t="shared" si="522"/>
        <v>0</v>
      </c>
      <c r="FK218">
        <f t="shared" si="522"/>
        <v>0</v>
      </c>
      <c r="FL218">
        <f t="shared" si="522"/>
        <v>0</v>
      </c>
      <c r="FM218">
        <f t="shared" si="522"/>
        <v>0</v>
      </c>
      <c r="FN218">
        <f t="shared" si="522"/>
        <v>0</v>
      </c>
      <c r="FO218">
        <f t="shared" si="522"/>
        <v>0</v>
      </c>
      <c r="FP218">
        <f t="shared" si="522"/>
        <v>0</v>
      </c>
      <c r="FQ218">
        <f t="shared" si="522"/>
        <v>0</v>
      </c>
      <c r="FR218">
        <f t="shared" si="522"/>
        <v>0</v>
      </c>
      <c r="FS218">
        <f t="shared" si="522"/>
        <v>0</v>
      </c>
      <c r="FT218">
        <f t="shared" si="522"/>
        <v>0</v>
      </c>
      <c r="FV218">
        <f t="shared" ref="FV218:FV221" si="523">SUM(F218:FT218)</f>
        <v>1</v>
      </c>
    </row>
    <row r="219" spans="2:178">
      <c r="B219" s="129"/>
      <c r="D219" t="s">
        <v>47</v>
      </c>
      <c r="F219">
        <f>SUM(F211:F212)</f>
        <v>0</v>
      </c>
      <c r="G219">
        <f t="shared" ref="G219:BR219" si="524">SUM(G211:G212)</f>
        <v>0</v>
      </c>
      <c r="H219">
        <f t="shared" si="524"/>
        <v>0</v>
      </c>
      <c r="I219">
        <f t="shared" si="524"/>
        <v>0</v>
      </c>
      <c r="J219">
        <f t="shared" si="524"/>
        <v>0</v>
      </c>
      <c r="K219">
        <f t="shared" si="524"/>
        <v>0</v>
      </c>
      <c r="L219">
        <f t="shared" si="524"/>
        <v>0</v>
      </c>
      <c r="M219">
        <f t="shared" si="524"/>
        <v>0</v>
      </c>
      <c r="N219">
        <f t="shared" si="524"/>
        <v>0</v>
      </c>
      <c r="O219">
        <f t="shared" si="524"/>
        <v>0</v>
      </c>
      <c r="P219">
        <f t="shared" si="524"/>
        <v>0</v>
      </c>
      <c r="Q219">
        <f t="shared" si="524"/>
        <v>0</v>
      </c>
      <c r="R219">
        <f t="shared" si="524"/>
        <v>0</v>
      </c>
      <c r="S219">
        <f t="shared" si="524"/>
        <v>0</v>
      </c>
      <c r="T219">
        <f t="shared" si="524"/>
        <v>0</v>
      </c>
      <c r="U219">
        <f t="shared" si="524"/>
        <v>0</v>
      </c>
      <c r="V219">
        <f t="shared" si="524"/>
        <v>0</v>
      </c>
      <c r="W219">
        <f t="shared" si="524"/>
        <v>1</v>
      </c>
      <c r="X219">
        <f t="shared" si="524"/>
        <v>0</v>
      </c>
      <c r="Y219">
        <f t="shared" si="524"/>
        <v>0</v>
      </c>
      <c r="Z219">
        <f t="shared" si="524"/>
        <v>1</v>
      </c>
      <c r="AA219">
        <f t="shared" si="524"/>
        <v>0</v>
      </c>
      <c r="AB219">
        <f t="shared" si="524"/>
        <v>0</v>
      </c>
      <c r="AC219">
        <f t="shared" si="524"/>
        <v>0</v>
      </c>
      <c r="AD219">
        <f t="shared" si="524"/>
        <v>0</v>
      </c>
      <c r="AE219">
        <f t="shared" si="524"/>
        <v>0</v>
      </c>
      <c r="AF219">
        <f t="shared" si="524"/>
        <v>0</v>
      </c>
      <c r="AG219">
        <f t="shared" si="524"/>
        <v>0</v>
      </c>
      <c r="AH219">
        <f t="shared" si="524"/>
        <v>0</v>
      </c>
      <c r="AI219">
        <f t="shared" si="524"/>
        <v>0</v>
      </c>
      <c r="AJ219">
        <f t="shared" si="524"/>
        <v>0</v>
      </c>
      <c r="AK219">
        <f t="shared" si="524"/>
        <v>0</v>
      </c>
      <c r="AL219">
        <f t="shared" si="524"/>
        <v>0</v>
      </c>
      <c r="AM219">
        <f t="shared" si="524"/>
        <v>0</v>
      </c>
      <c r="AN219">
        <f t="shared" si="524"/>
        <v>0</v>
      </c>
      <c r="AO219">
        <f t="shared" si="524"/>
        <v>0</v>
      </c>
      <c r="AP219">
        <f t="shared" si="524"/>
        <v>1</v>
      </c>
      <c r="AQ219">
        <f t="shared" si="524"/>
        <v>0</v>
      </c>
      <c r="AR219">
        <f t="shared" si="524"/>
        <v>0</v>
      </c>
      <c r="AS219">
        <f t="shared" si="524"/>
        <v>0</v>
      </c>
      <c r="AT219">
        <f t="shared" si="524"/>
        <v>0</v>
      </c>
      <c r="AU219">
        <f t="shared" si="524"/>
        <v>0</v>
      </c>
      <c r="AV219">
        <f t="shared" si="524"/>
        <v>0</v>
      </c>
      <c r="AW219">
        <f t="shared" si="524"/>
        <v>0</v>
      </c>
      <c r="AX219">
        <f t="shared" si="524"/>
        <v>0</v>
      </c>
      <c r="AY219">
        <f t="shared" si="524"/>
        <v>0</v>
      </c>
      <c r="AZ219">
        <f t="shared" si="524"/>
        <v>0</v>
      </c>
      <c r="BA219">
        <f t="shared" si="524"/>
        <v>0</v>
      </c>
      <c r="BB219">
        <f t="shared" si="524"/>
        <v>0</v>
      </c>
      <c r="BC219">
        <f t="shared" si="524"/>
        <v>0</v>
      </c>
      <c r="BD219">
        <f t="shared" si="524"/>
        <v>0</v>
      </c>
      <c r="BE219">
        <f t="shared" si="524"/>
        <v>0</v>
      </c>
      <c r="BF219">
        <f t="shared" si="524"/>
        <v>0</v>
      </c>
      <c r="BG219">
        <f t="shared" si="524"/>
        <v>0</v>
      </c>
      <c r="BH219">
        <f t="shared" si="524"/>
        <v>0</v>
      </c>
      <c r="BI219">
        <f t="shared" si="524"/>
        <v>0</v>
      </c>
      <c r="BJ219">
        <f t="shared" si="524"/>
        <v>0</v>
      </c>
      <c r="BK219">
        <f t="shared" si="524"/>
        <v>0</v>
      </c>
      <c r="BL219">
        <f t="shared" si="524"/>
        <v>0</v>
      </c>
      <c r="BM219">
        <f t="shared" si="524"/>
        <v>0</v>
      </c>
      <c r="BN219">
        <f t="shared" si="524"/>
        <v>0</v>
      </c>
      <c r="BO219">
        <f t="shared" si="524"/>
        <v>0</v>
      </c>
      <c r="BP219">
        <f t="shared" si="524"/>
        <v>0</v>
      </c>
      <c r="BQ219">
        <f t="shared" si="524"/>
        <v>0</v>
      </c>
      <c r="BR219">
        <f t="shared" si="524"/>
        <v>0</v>
      </c>
      <c r="BS219">
        <f t="shared" ref="BS219:ED219" si="525">SUM(BS211:BS212)</f>
        <v>0</v>
      </c>
      <c r="BT219">
        <f t="shared" si="525"/>
        <v>0</v>
      </c>
      <c r="BU219">
        <f t="shared" si="525"/>
        <v>0</v>
      </c>
      <c r="BV219">
        <f t="shared" si="525"/>
        <v>0</v>
      </c>
      <c r="BW219">
        <f t="shared" si="525"/>
        <v>0</v>
      </c>
      <c r="BX219">
        <f t="shared" si="525"/>
        <v>0</v>
      </c>
      <c r="BY219">
        <f t="shared" si="525"/>
        <v>0</v>
      </c>
      <c r="BZ219">
        <f t="shared" si="525"/>
        <v>0</v>
      </c>
      <c r="CA219">
        <f t="shared" si="525"/>
        <v>0</v>
      </c>
      <c r="CB219">
        <f t="shared" si="525"/>
        <v>0</v>
      </c>
      <c r="CC219">
        <f t="shared" si="525"/>
        <v>0</v>
      </c>
      <c r="CD219">
        <f t="shared" si="525"/>
        <v>0</v>
      </c>
      <c r="CE219">
        <f t="shared" si="525"/>
        <v>0</v>
      </c>
      <c r="CF219">
        <f t="shared" si="525"/>
        <v>0</v>
      </c>
      <c r="CG219">
        <f t="shared" si="525"/>
        <v>1</v>
      </c>
      <c r="CH219">
        <f t="shared" si="525"/>
        <v>0</v>
      </c>
      <c r="CI219">
        <f t="shared" si="525"/>
        <v>0</v>
      </c>
      <c r="CJ219">
        <f t="shared" si="525"/>
        <v>0</v>
      </c>
      <c r="CK219">
        <f t="shared" si="525"/>
        <v>0</v>
      </c>
      <c r="CL219">
        <f t="shared" si="525"/>
        <v>0</v>
      </c>
      <c r="CM219">
        <f t="shared" si="525"/>
        <v>0</v>
      </c>
      <c r="CN219">
        <f t="shared" si="525"/>
        <v>0</v>
      </c>
      <c r="CO219">
        <f t="shared" si="525"/>
        <v>0</v>
      </c>
      <c r="CP219">
        <f t="shared" si="525"/>
        <v>0</v>
      </c>
      <c r="CQ219">
        <f t="shared" si="525"/>
        <v>0</v>
      </c>
      <c r="CR219">
        <f t="shared" si="525"/>
        <v>0</v>
      </c>
      <c r="CS219">
        <f t="shared" si="525"/>
        <v>0</v>
      </c>
      <c r="CT219">
        <f t="shared" si="525"/>
        <v>0</v>
      </c>
      <c r="CU219">
        <f t="shared" si="525"/>
        <v>0</v>
      </c>
      <c r="CV219">
        <f t="shared" si="525"/>
        <v>0</v>
      </c>
      <c r="CW219">
        <f t="shared" si="525"/>
        <v>0</v>
      </c>
      <c r="CX219">
        <f t="shared" si="525"/>
        <v>0</v>
      </c>
      <c r="CY219">
        <f t="shared" si="525"/>
        <v>0</v>
      </c>
      <c r="CZ219">
        <f t="shared" si="525"/>
        <v>0</v>
      </c>
      <c r="DA219">
        <f t="shared" si="525"/>
        <v>0</v>
      </c>
      <c r="DB219">
        <f t="shared" si="525"/>
        <v>0</v>
      </c>
      <c r="DC219">
        <f t="shared" si="525"/>
        <v>0</v>
      </c>
      <c r="DD219">
        <f t="shared" si="525"/>
        <v>0</v>
      </c>
      <c r="DE219">
        <f t="shared" si="525"/>
        <v>0</v>
      </c>
      <c r="DF219">
        <f t="shared" si="525"/>
        <v>0</v>
      </c>
      <c r="DG219">
        <f t="shared" si="525"/>
        <v>0</v>
      </c>
      <c r="DH219">
        <f t="shared" si="525"/>
        <v>0</v>
      </c>
      <c r="DI219">
        <f t="shared" si="525"/>
        <v>0</v>
      </c>
      <c r="DJ219">
        <f t="shared" si="525"/>
        <v>0</v>
      </c>
      <c r="DK219">
        <f t="shared" si="525"/>
        <v>0</v>
      </c>
      <c r="DL219">
        <f t="shared" si="525"/>
        <v>0</v>
      </c>
      <c r="DM219">
        <f t="shared" si="525"/>
        <v>0</v>
      </c>
      <c r="DN219">
        <f t="shared" si="525"/>
        <v>0</v>
      </c>
      <c r="DO219">
        <f t="shared" si="525"/>
        <v>0</v>
      </c>
      <c r="DP219">
        <f t="shared" si="525"/>
        <v>0</v>
      </c>
      <c r="DQ219">
        <f t="shared" si="525"/>
        <v>0</v>
      </c>
      <c r="DR219">
        <f t="shared" si="525"/>
        <v>0</v>
      </c>
      <c r="DS219">
        <f t="shared" si="525"/>
        <v>0</v>
      </c>
      <c r="DT219">
        <f t="shared" si="525"/>
        <v>0</v>
      </c>
      <c r="DU219">
        <f t="shared" si="525"/>
        <v>0</v>
      </c>
      <c r="DV219">
        <f t="shared" si="525"/>
        <v>0</v>
      </c>
      <c r="DW219">
        <f t="shared" si="525"/>
        <v>0</v>
      </c>
      <c r="DX219">
        <f t="shared" si="525"/>
        <v>0</v>
      </c>
      <c r="DY219">
        <f t="shared" si="525"/>
        <v>0</v>
      </c>
      <c r="DZ219">
        <f t="shared" si="525"/>
        <v>0</v>
      </c>
      <c r="EA219">
        <f t="shared" si="525"/>
        <v>0</v>
      </c>
      <c r="EB219">
        <f t="shared" si="525"/>
        <v>0</v>
      </c>
      <c r="EC219">
        <f t="shared" si="525"/>
        <v>0</v>
      </c>
      <c r="ED219">
        <f t="shared" si="525"/>
        <v>0</v>
      </c>
      <c r="EE219">
        <f t="shared" ref="EE219:FT219" si="526">SUM(EE211:EE212)</f>
        <v>0</v>
      </c>
      <c r="EF219">
        <f t="shared" si="526"/>
        <v>0</v>
      </c>
      <c r="EG219">
        <f t="shared" si="526"/>
        <v>0</v>
      </c>
      <c r="EH219">
        <f t="shared" si="526"/>
        <v>0</v>
      </c>
      <c r="EI219">
        <f t="shared" si="526"/>
        <v>0</v>
      </c>
      <c r="EJ219">
        <f t="shared" si="526"/>
        <v>0</v>
      </c>
      <c r="EK219">
        <f t="shared" si="526"/>
        <v>1</v>
      </c>
      <c r="EL219">
        <f t="shared" si="526"/>
        <v>0</v>
      </c>
      <c r="EM219">
        <f t="shared" si="526"/>
        <v>0</v>
      </c>
      <c r="EN219">
        <f t="shared" si="526"/>
        <v>0</v>
      </c>
      <c r="EO219">
        <f t="shared" si="526"/>
        <v>0</v>
      </c>
      <c r="EP219">
        <f t="shared" si="526"/>
        <v>0</v>
      </c>
      <c r="EQ219">
        <f t="shared" si="526"/>
        <v>0</v>
      </c>
      <c r="ER219">
        <f t="shared" si="526"/>
        <v>0</v>
      </c>
      <c r="ES219">
        <f t="shared" si="526"/>
        <v>0</v>
      </c>
      <c r="ET219">
        <f t="shared" si="526"/>
        <v>0</v>
      </c>
      <c r="EU219">
        <f t="shared" si="526"/>
        <v>0</v>
      </c>
      <c r="EV219">
        <f t="shared" si="526"/>
        <v>0</v>
      </c>
      <c r="EW219">
        <f t="shared" si="526"/>
        <v>0</v>
      </c>
      <c r="EX219">
        <f t="shared" si="526"/>
        <v>0</v>
      </c>
      <c r="EY219">
        <f t="shared" si="526"/>
        <v>0</v>
      </c>
      <c r="EZ219">
        <f t="shared" si="526"/>
        <v>0</v>
      </c>
      <c r="FA219">
        <f t="shared" si="526"/>
        <v>0</v>
      </c>
      <c r="FB219">
        <f t="shared" si="526"/>
        <v>0</v>
      </c>
      <c r="FC219">
        <f t="shared" si="526"/>
        <v>0</v>
      </c>
      <c r="FD219">
        <f t="shared" si="526"/>
        <v>0</v>
      </c>
      <c r="FE219">
        <f t="shared" si="526"/>
        <v>1</v>
      </c>
      <c r="FF219">
        <f t="shared" si="526"/>
        <v>0</v>
      </c>
      <c r="FG219">
        <f t="shared" si="526"/>
        <v>0</v>
      </c>
      <c r="FH219">
        <f t="shared" si="526"/>
        <v>0</v>
      </c>
      <c r="FI219">
        <f t="shared" si="526"/>
        <v>0</v>
      </c>
      <c r="FJ219">
        <f t="shared" si="526"/>
        <v>0</v>
      </c>
      <c r="FK219">
        <f t="shared" si="526"/>
        <v>0</v>
      </c>
      <c r="FL219">
        <f t="shared" si="526"/>
        <v>0</v>
      </c>
      <c r="FM219">
        <f t="shared" si="526"/>
        <v>0</v>
      </c>
      <c r="FN219">
        <f t="shared" si="526"/>
        <v>0</v>
      </c>
      <c r="FO219">
        <f t="shared" si="526"/>
        <v>0</v>
      </c>
      <c r="FP219">
        <f t="shared" si="526"/>
        <v>0</v>
      </c>
      <c r="FQ219">
        <f t="shared" si="526"/>
        <v>0</v>
      </c>
      <c r="FR219">
        <f t="shared" si="526"/>
        <v>0</v>
      </c>
      <c r="FS219">
        <f t="shared" si="526"/>
        <v>0</v>
      </c>
      <c r="FT219">
        <f t="shared" si="526"/>
        <v>0</v>
      </c>
      <c r="FV219">
        <f t="shared" si="523"/>
        <v>6</v>
      </c>
    </row>
    <row r="220" spans="2:178">
      <c r="B220" s="129"/>
      <c r="D220" t="s">
        <v>33</v>
      </c>
      <c r="F220">
        <f>F213</f>
        <v>0</v>
      </c>
      <c r="G220">
        <f t="shared" ref="G220:BR221" si="527">G213</f>
        <v>0</v>
      </c>
      <c r="H220">
        <f t="shared" si="527"/>
        <v>0</v>
      </c>
      <c r="I220">
        <f t="shared" si="527"/>
        <v>0</v>
      </c>
      <c r="J220">
        <f t="shared" si="527"/>
        <v>0</v>
      </c>
      <c r="K220">
        <f t="shared" si="527"/>
        <v>0</v>
      </c>
      <c r="L220">
        <f t="shared" si="527"/>
        <v>0</v>
      </c>
      <c r="M220">
        <f t="shared" si="527"/>
        <v>1</v>
      </c>
      <c r="N220">
        <f t="shared" si="527"/>
        <v>0</v>
      </c>
      <c r="O220">
        <f t="shared" si="527"/>
        <v>1</v>
      </c>
      <c r="P220">
        <f t="shared" si="527"/>
        <v>1</v>
      </c>
      <c r="Q220">
        <f t="shared" si="527"/>
        <v>0</v>
      </c>
      <c r="R220">
        <f t="shared" si="527"/>
        <v>0</v>
      </c>
      <c r="S220">
        <f t="shared" si="527"/>
        <v>0</v>
      </c>
      <c r="T220">
        <f t="shared" si="527"/>
        <v>0</v>
      </c>
      <c r="U220">
        <f t="shared" si="527"/>
        <v>0</v>
      </c>
      <c r="V220">
        <f t="shared" si="527"/>
        <v>0</v>
      </c>
      <c r="W220">
        <f t="shared" si="527"/>
        <v>0</v>
      </c>
      <c r="X220">
        <f t="shared" si="527"/>
        <v>0</v>
      </c>
      <c r="Y220">
        <f t="shared" si="527"/>
        <v>0</v>
      </c>
      <c r="Z220">
        <f t="shared" si="527"/>
        <v>0</v>
      </c>
      <c r="AA220">
        <f t="shared" si="527"/>
        <v>0</v>
      </c>
      <c r="AB220">
        <f t="shared" si="527"/>
        <v>0</v>
      </c>
      <c r="AC220">
        <f t="shared" si="527"/>
        <v>0</v>
      </c>
      <c r="AD220">
        <f t="shared" si="527"/>
        <v>0</v>
      </c>
      <c r="AE220">
        <f t="shared" si="527"/>
        <v>0</v>
      </c>
      <c r="AF220">
        <f t="shared" si="527"/>
        <v>0</v>
      </c>
      <c r="AG220">
        <f t="shared" si="527"/>
        <v>1</v>
      </c>
      <c r="AH220">
        <f t="shared" si="527"/>
        <v>0</v>
      </c>
      <c r="AI220">
        <f t="shared" si="527"/>
        <v>0</v>
      </c>
      <c r="AJ220">
        <f t="shared" si="527"/>
        <v>1</v>
      </c>
      <c r="AK220">
        <f t="shared" si="527"/>
        <v>0</v>
      </c>
      <c r="AL220">
        <f t="shared" si="527"/>
        <v>0</v>
      </c>
      <c r="AM220">
        <f t="shared" si="527"/>
        <v>0</v>
      </c>
      <c r="AN220">
        <f t="shared" si="527"/>
        <v>0</v>
      </c>
      <c r="AO220">
        <f t="shared" si="527"/>
        <v>0</v>
      </c>
      <c r="AP220">
        <f t="shared" si="527"/>
        <v>0</v>
      </c>
      <c r="AQ220">
        <f t="shared" si="527"/>
        <v>0</v>
      </c>
      <c r="AR220">
        <f t="shared" si="527"/>
        <v>0</v>
      </c>
      <c r="AS220">
        <f t="shared" si="527"/>
        <v>0</v>
      </c>
      <c r="AT220">
        <f t="shared" si="527"/>
        <v>0</v>
      </c>
      <c r="AU220">
        <f t="shared" si="527"/>
        <v>0</v>
      </c>
      <c r="AV220">
        <f t="shared" si="527"/>
        <v>0</v>
      </c>
      <c r="AW220">
        <f t="shared" si="527"/>
        <v>0</v>
      </c>
      <c r="AX220">
        <f t="shared" si="527"/>
        <v>0</v>
      </c>
      <c r="AY220">
        <f t="shared" si="527"/>
        <v>0</v>
      </c>
      <c r="AZ220">
        <f t="shared" si="527"/>
        <v>0</v>
      </c>
      <c r="BA220">
        <f t="shared" si="527"/>
        <v>1</v>
      </c>
      <c r="BB220">
        <f t="shared" si="527"/>
        <v>0</v>
      </c>
      <c r="BC220">
        <f t="shared" si="527"/>
        <v>0</v>
      </c>
      <c r="BD220">
        <f t="shared" si="527"/>
        <v>1</v>
      </c>
      <c r="BE220">
        <f t="shared" si="527"/>
        <v>0</v>
      </c>
      <c r="BF220">
        <f t="shared" si="527"/>
        <v>1</v>
      </c>
      <c r="BG220">
        <f t="shared" si="527"/>
        <v>0</v>
      </c>
      <c r="BH220">
        <f t="shared" si="527"/>
        <v>0</v>
      </c>
      <c r="BI220">
        <f t="shared" si="527"/>
        <v>0</v>
      </c>
      <c r="BJ220">
        <f t="shared" si="527"/>
        <v>0</v>
      </c>
      <c r="BK220">
        <f t="shared" si="527"/>
        <v>0</v>
      </c>
      <c r="BL220">
        <f t="shared" si="527"/>
        <v>0</v>
      </c>
      <c r="BM220">
        <f t="shared" si="527"/>
        <v>0</v>
      </c>
      <c r="BN220">
        <f t="shared" si="527"/>
        <v>0</v>
      </c>
      <c r="BO220">
        <f t="shared" si="527"/>
        <v>1</v>
      </c>
      <c r="BP220">
        <f t="shared" si="527"/>
        <v>0</v>
      </c>
      <c r="BQ220">
        <f t="shared" si="527"/>
        <v>0</v>
      </c>
      <c r="BR220">
        <f t="shared" si="527"/>
        <v>0</v>
      </c>
      <c r="BS220">
        <f t="shared" ref="BS220:ED221" si="528">BS213</f>
        <v>0</v>
      </c>
      <c r="BT220">
        <f t="shared" si="528"/>
        <v>0</v>
      </c>
      <c r="BU220">
        <f t="shared" si="528"/>
        <v>0</v>
      </c>
      <c r="BV220">
        <f t="shared" si="528"/>
        <v>0</v>
      </c>
      <c r="BW220">
        <f t="shared" si="528"/>
        <v>0</v>
      </c>
      <c r="BX220">
        <f t="shared" si="528"/>
        <v>0</v>
      </c>
      <c r="BY220">
        <f t="shared" si="528"/>
        <v>0</v>
      </c>
      <c r="BZ220">
        <f t="shared" si="528"/>
        <v>0</v>
      </c>
      <c r="CA220">
        <f t="shared" si="528"/>
        <v>0</v>
      </c>
      <c r="CB220">
        <f t="shared" si="528"/>
        <v>0</v>
      </c>
      <c r="CC220">
        <f t="shared" si="528"/>
        <v>0</v>
      </c>
      <c r="CD220">
        <f t="shared" si="528"/>
        <v>0</v>
      </c>
      <c r="CE220">
        <f t="shared" si="528"/>
        <v>0</v>
      </c>
      <c r="CF220">
        <f t="shared" si="528"/>
        <v>0</v>
      </c>
      <c r="CG220">
        <f t="shared" si="528"/>
        <v>0</v>
      </c>
      <c r="CH220">
        <f t="shared" si="528"/>
        <v>0</v>
      </c>
      <c r="CI220">
        <f t="shared" si="528"/>
        <v>0</v>
      </c>
      <c r="CJ220">
        <f t="shared" si="528"/>
        <v>0</v>
      </c>
      <c r="CK220">
        <f t="shared" si="528"/>
        <v>0</v>
      </c>
      <c r="CL220">
        <f t="shared" si="528"/>
        <v>0</v>
      </c>
      <c r="CM220">
        <f t="shared" si="528"/>
        <v>0</v>
      </c>
      <c r="CN220">
        <f t="shared" si="528"/>
        <v>1</v>
      </c>
      <c r="CO220">
        <f t="shared" si="528"/>
        <v>0</v>
      </c>
      <c r="CP220">
        <f t="shared" si="528"/>
        <v>0</v>
      </c>
      <c r="CQ220">
        <f t="shared" si="528"/>
        <v>0</v>
      </c>
      <c r="CR220">
        <f t="shared" si="528"/>
        <v>0</v>
      </c>
      <c r="CS220">
        <f t="shared" si="528"/>
        <v>0</v>
      </c>
      <c r="CT220">
        <f t="shared" si="528"/>
        <v>0</v>
      </c>
      <c r="CU220">
        <f t="shared" si="528"/>
        <v>0</v>
      </c>
      <c r="CV220">
        <f t="shared" si="528"/>
        <v>0</v>
      </c>
      <c r="CW220">
        <f t="shared" si="528"/>
        <v>0</v>
      </c>
      <c r="CX220">
        <f t="shared" si="528"/>
        <v>0</v>
      </c>
      <c r="CY220">
        <f t="shared" si="528"/>
        <v>0</v>
      </c>
      <c r="CZ220">
        <f t="shared" si="528"/>
        <v>0</v>
      </c>
      <c r="DA220">
        <f t="shared" si="528"/>
        <v>0</v>
      </c>
      <c r="DB220">
        <f t="shared" si="528"/>
        <v>0</v>
      </c>
      <c r="DC220">
        <f t="shared" si="528"/>
        <v>0</v>
      </c>
      <c r="DD220">
        <f t="shared" si="528"/>
        <v>0</v>
      </c>
      <c r="DE220">
        <f t="shared" si="528"/>
        <v>0</v>
      </c>
      <c r="DF220">
        <f t="shared" si="528"/>
        <v>0</v>
      </c>
      <c r="DG220">
        <f t="shared" si="528"/>
        <v>0</v>
      </c>
      <c r="DH220">
        <f t="shared" si="528"/>
        <v>0</v>
      </c>
      <c r="DI220">
        <f t="shared" si="528"/>
        <v>0</v>
      </c>
      <c r="DJ220">
        <f t="shared" si="528"/>
        <v>0</v>
      </c>
      <c r="DK220">
        <f t="shared" si="528"/>
        <v>0</v>
      </c>
      <c r="DL220">
        <f t="shared" si="528"/>
        <v>0</v>
      </c>
      <c r="DM220">
        <f t="shared" si="528"/>
        <v>0</v>
      </c>
      <c r="DN220">
        <f t="shared" si="528"/>
        <v>0</v>
      </c>
      <c r="DO220">
        <f t="shared" si="528"/>
        <v>0</v>
      </c>
      <c r="DP220">
        <f t="shared" si="528"/>
        <v>0</v>
      </c>
      <c r="DQ220">
        <f t="shared" si="528"/>
        <v>0</v>
      </c>
      <c r="DR220">
        <f t="shared" si="528"/>
        <v>0</v>
      </c>
      <c r="DS220">
        <f t="shared" si="528"/>
        <v>0</v>
      </c>
      <c r="DT220">
        <f t="shared" si="528"/>
        <v>0</v>
      </c>
      <c r="DU220">
        <f t="shared" si="528"/>
        <v>0</v>
      </c>
      <c r="DV220">
        <f t="shared" si="528"/>
        <v>0</v>
      </c>
      <c r="DW220">
        <f t="shared" si="528"/>
        <v>0</v>
      </c>
      <c r="DX220">
        <f t="shared" si="528"/>
        <v>0</v>
      </c>
      <c r="DY220">
        <f t="shared" si="528"/>
        <v>0</v>
      </c>
      <c r="DZ220">
        <f t="shared" si="528"/>
        <v>0</v>
      </c>
      <c r="EA220">
        <f t="shared" si="528"/>
        <v>0</v>
      </c>
      <c r="EB220">
        <f t="shared" si="528"/>
        <v>1</v>
      </c>
      <c r="EC220">
        <f t="shared" si="528"/>
        <v>0</v>
      </c>
      <c r="ED220">
        <f t="shared" si="528"/>
        <v>0</v>
      </c>
      <c r="EE220">
        <f t="shared" ref="EE220:FT221" si="529">EE213</f>
        <v>0</v>
      </c>
      <c r="EF220">
        <f t="shared" si="529"/>
        <v>0</v>
      </c>
      <c r="EG220">
        <f t="shared" si="529"/>
        <v>0</v>
      </c>
      <c r="EH220">
        <f t="shared" si="529"/>
        <v>0</v>
      </c>
      <c r="EI220">
        <f t="shared" si="529"/>
        <v>0</v>
      </c>
      <c r="EJ220">
        <f t="shared" si="529"/>
        <v>0</v>
      </c>
      <c r="EK220">
        <f t="shared" si="529"/>
        <v>0</v>
      </c>
      <c r="EL220">
        <f t="shared" si="529"/>
        <v>0</v>
      </c>
      <c r="EM220">
        <f t="shared" si="529"/>
        <v>0</v>
      </c>
      <c r="EN220">
        <f t="shared" si="529"/>
        <v>0</v>
      </c>
      <c r="EO220">
        <f t="shared" si="529"/>
        <v>0</v>
      </c>
      <c r="EP220">
        <f t="shared" si="529"/>
        <v>0</v>
      </c>
      <c r="EQ220">
        <f t="shared" si="529"/>
        <v>0</v>
      </c>
      <c r="ER220">
        <f t="shared" si="529"/>
        <v>0</v>
      </c>
      <c r="ES220">
        <f t="shared" si="529"/>
        <v>0</v>
      </c>
      <c r="ET220">
        <f t="shared" si="529"/>
        <v>0</v>
      </c>
      <c r="EU220">
        <f t="shared" si="529"/>
        <v>0</v>
      </c>
      <c r="EV220">
        <f t="shared" si="529"/>
        <v>0</v>
      </c>
      <c r="EW220">
        <f t="shared" si="529"/>
        <v>0</v>
      </c>
      <c r="EX220">
        <f t="shared" si="529"/>
        <v>1</v>
      </c>
      <c r="EY220">
        <f t="shared" si="529"/>
        <v>1</v>
      </c>
      <c r="EZ220">
        <f t="shared" si="529"/>
        <v>0</v>
      </c>
      <c r="FA220">
        <f t="shared" si="529"/>
        <v>0</v>
      </c>
      <c r="FB220">
        <f t="shared" si="529"/>
        <v>0</v>
      </c>
      <c r="FC220">
        <f t="shared" si="529"/>
        <v>1</v>
      </c>
      <c r="FD220">
        <f t="shared" si="529"/>
        <v>0</v>
      </c>
      <c r="FE220">
        <f t="shared" si="529"/>
        <v>0</v>
      </c>
      <c r="FF220">
        <f t="shared" si="529"/>
        <v>1</v>
      </c>
      <c r="FG220">
        <f t="shared" si="529"/>
        <v>0</v>
      </c>
      <c r="FH220">
        <f t="shared" si="529"/>
        <v>0</v>
      </c>
      <c r="FI220">
        <f t="shared" si="529"/>
        <v>0</v>
      </c>
      <c r="FJ220">
        <f t="shared" si="529"/>
        <v>0</v>
      </c>
      <c r="FK220">
        <f t="shared" si="529"/>
        <v>0</v>
      </c>
      <c r="FL220">
        <f t="shared" si="529"/>
        <v>0</v>
      </c>
      <c r="FM220">
        <f t="shared" si="529"/>
        <v>0</v>
      </c>
      <c r="FN220">
        <f t="shared" si="529"/>
        <v>0</v>
      </c>
      <c r="FO220">
        <f t="shared" si="529"/>
        <v>0</v>
      </c>
      <c r="FP220">
        <f t="shared" si="529"/>
        <v>0</v>
      </c>
      <c r="FQ220">
        <f t="shared" si="529"/>
        <v>0</v>
      </c>
      <c r="FR220">
        <f t="shared" si="529"/>
        <v>0</v>
      </c>
      <c r="FS220">
        <f t="shared" si="529"/>
        <v>0</v>
      </c>
      <c r="FT220">
        <f t="shared" si="529"/>
        <v>0</v>
      </c>
      <c r="FV220">
        <f t="shared" si="523"/>
        <v>15</v>
      </c>
    </row>
    <row r="221" spans="2:178">
      <c r="B221" s="129"/>
      <c r="D221" t="s">
        <v>34</v>
      </c>
      <c r="F221">
        <f>F214</f>
        <v>0</v>
      </c>
      <c r="G221">
        <f t="shared" si="527"/>
        <v>0</v>
      </c>
      <c r="H221">
        <f t="shared" si="527"/>
        <v>0</v>
      </c>
      <c r="I221">
        <f t="shared" si="527"/>
        <v>0</v>
      </c>
      <c r="J221">
        <f t="shared" si="527"/>
        <v>0</v>
      </c>
      <c r="K221">
        <f t="shared" si="527"/>
        <v>0</v>
      </c>
      <c r="L221">
        <f t="shared" si="527"/>
        <v>0</v>
      </c>
      <c r="M221">
        <f t="shared" si="527"/>
        <v>0</v>
      </c>
      <c r="N221">
        <f t="shared" si="527"/>
        <v>0</v>
      </c>
      <c r="O221">
        <f t="shared" si="527"/>
        <v>0</v>
      </c>
      <c r="P221">
        <f t="shared" si="527"/>
        <v>0</v>
      </c>
      <c r="Q221">
        <f t="shared" si="527"/>
        <v>0</v>
      </c>
      <c r="R221">
        <f t="shared" si="527"/>
        <v>0</v>
      </c>
      <c r="S221">
        <f t="shared" si="527"/>
        <v>0</v>
      </c>
      <c r="T221">
        <f t="shared" si="527"/>
        <v>0</v>
      </c>
      <c r="U221">
        <f t="shared" si="527"/>
        <v>0</v>
      </c>
      <c r="V221">
        <f t="shared" si="527"/>
        <v>0</v>
      </c>
      <c r="W221">
        <f t="shared" si="527"/>
        <v>0</v>
      </c>
      <c r="X221">
        <f t="shared" si="527"/>
        <v>0</v>
      </c>
      <c r="Y221">
        <f t="shared" si="527"/>
        <v>0</v>
      </c>
      <c r="Z221">
        <f t="shared" si="527"/>
        <v>0</v>
      </c>
      <c r="AA221">
        <f t="shared" si="527"/>
        <v>0</v>
      </c>
      <c r="AB221">
        <f t="shared" si="527"/>
        <v>0</v>
      </c>
      <c r="AC221">
        <f t="shared" si="527"/>
        <v>0</v>
      </c>
      <c r="AD221">
        <f t="shared" si="527"/>
        <v>0</v>
      </c>
      <c r="AE221">
        <f t="shared" si="527"/>
        <v>0</v>
      </c>
      <c r="AF221">
        <f t="shared" si="527"/>
        <v>0</v>
      </c>
      <c r="AG221">
        <f t="shared" si="527"/>
        <v>0</v>
      </c>
      <c r="AH221">
        <f t="shared" si="527"/>
        <v>1</v>
      </c>
      <c r="AI221">
        <f t="shared" si="527"/>
        <v>0</v>
      </c>
      <c r="AJ221">
        <f t="shared" si="527"/>
        <v>0</v>
      </c>
      <c r="AK221">
        <f t="shared" si="527"/>
        <v>0</v>
      </c>
      <c r="AL221">
        <f t="shared" si="527"/>
        <v>0</v>
      </c>
      <c r="AM221">
        <f t="shared" si="527"/>
        <v>0</v>
      </c>
      <c r="AN221">
        <f t="shared" si="527"/>
        <v>0</v>
      </c>
      <c r="AO221">
        <f t="shared" si="527"/>
        <v>0</v>
      </c>
      <c r="AP221">
        <f t="shared" si="527"/>
        <v>0</v>
      </c>
      <c r="AQ221">
        <f t="shared" si="527"/>
        <v>0</v>
      </c>
      <c r="AR221">
        <f t="shared" si="527"/>
        <v>0</v>
      </c>
      <c r="AS221">
        <f t="shared" si="527"/>
        <v>0</v>
      </c>
      <c r="AT221">
        <f t="shared" si="527"/>
        <v>0</v>
      </c>
      <c r="AU221">
        <f t="shared" si="527"/>
        <v>0</v>
      </c>
      <c r="AV221">
        <f t="shared" si="527"/>
        <v>0</v>
      </c>
      <c r="AW221">
        <f t="shared" si="527"/>
        <v>0</v>
      </c>
      <c r="AX221">
        <f t="shared" si="527"/>
        <v>0</v>
      </c>
      <c r="AY221">
        <f t="shared" si="527"/>
        <v>0</v>
      </c>
      <c r="AZ221">
        <f t="shared" si="527"/>
        <v>0</v>
      </c>
      <c r="BA221">
        <f t="shared" si="527"/>
        <v>0</v>
      </c>
      <c r="BB221">
        <f t="shared" si="527"/>
        <v>0</v>
      </c>
      <c r="BC221">
        <f t="shared" si="527"/>
        <v>0</v>
      </c>
      <c r="BD221">
        <f t="shared" si="527"/>
        <v>0</v>
      </c>
      <c r="BE221">
        <f t="shared" si="527"/>
        <v>0</v>
      </c>
      <c r="BF221">
        <f t="shared" si="527"/>
        <v>0</v>
      </c>
      <c r="BG221">
        <f t="shared" si="527"/>
        <v>0</v>
      </c>
      <c r="BH221">
        <f t="shared" si="527"/>
        <v>0</v>
      </c>
      <c r="BI221">
        <f t="shared" si="527"/>
        <v>0</v>
      </c>
      <c r="BJ221">
        <f t="shared" si="527"/>
        <v>0</v>
      </c>
      <c r="BK221">
        <f t="shared" si="527"/>
        <v>0</v>
      </c>
      <c r="BL221">
        <f t="shared" si="527"/>
        <v>0</v>
      </c>
      <c r="BM221">
        <f t="shared" si="527"/>
        <v>0</v>
      </c>
      <c r="BN221">
        <f t="shared" si="527"/>
        <v>0</v>
      </c>
      <c r="BO221">
        <f t="shared" si="527"/>
        <v>0</v>
      </c>
      <c r="BP221">
        <f t="shared" si="527"/>
        <v>1</v>
      </c>
      <c r="BQ221">
        <f t="shared" si="527"/>
        <v>0</v>
      </c>
      <c r="BR221">
        <f t="shared" si="527"/>
        <v>0</v>
      </c>
      <c r="BS221">
        <f t="shared" si="528"/>
        <v>0</v>
      </c>
      <c r="BT221">
        <f t="shared" si="528"/>
        <v>0</v>
      </c>
      <c r="BU221">
        <f t="shared" si="528"/>
        <v>0</v>
      </c>
      <c r="BV221">
        <f t="shared" si="528"/>
        <v>0</v>
      </c>
      <c r="BW221">
        <f t="shared" si="528"/>
        <v>0</v>
      </c>
      <c r="BX221">
        <f t="shared" si="528"/>
        <v>0</v>
      </c>
      <c r="BY221">
        <f t="shared" si="528"/>
        <v>0</v>
      </c>
      <c r="BZ221">
        <f t="shared" si="528"/>
        <v>0</v>
      </c>
      <c r="CA221">
        <f t="shared" si="528"/>
        <v>0</v>
      </c>
      <c r="CB221">
        <f t="shared" si="528"/>
        <v>0</v>
      </c>
      <c r="CC221">
        <f t="shared" si="528"/>
        <v>0</v>
      </c>
      <c r="CD221">
        <f t="shared" si="528"/>
        <v>0</v>
      </c>
      <c r="CE221">
        <f t="shared" si="528"/>
        <v>0</v>
      </c>
      <c r="CF221">
        <f t="shared" si="528"/>
        <v>0</v>
      </c>
      <c r="CG221">
        <f t="shared" si="528"/>
        <v>0</v>
      </c>
      <c r="CH221">
        <f t="shared" si="528"/>
        <v>0</v>
      </c>
      <c r="CI221">
        <f t="shared" si="528"/>
        <v>0</v>
      </c>
      <c r="CJ221">
        <f t="shared" si="528"/>
        <v>0</v>
      </c>
      <c r="CK221">
        <f t="shared" si="528"/>
        <v>0</v>
      </c>
      <c r="CL221">
        <f t="shared" si="528"/>
        <v>0</v>
      </c>
      <c r="CM221">
        <f t="shared" si="528"/>
        <v>0</v>
      </c>
      <c r="CN221">
        <f t="shared" si="528"/>
        <v>0</v>
      </c>
      <c r="CO221">
        <f t="shared" si="528"/>
        <v>1</v>
      </c>
      <c r="CP221">
        <f t="shared" si="528"/>
        <v>0</v>
      </c>
      <c r="CQ221">
        <f t="shared" si="528"/>
        <v>0</v>
      </c>
      <c r="CR221">
        <f t="shared" si="528"/>
        <v>0</v>
      </c>
      <c r="CS221">
        <f t="shared" si="528"/>
        <v>0</v>
      </c>
      <c r="CT221">
        <f t="shared" si="528"/>
        <v>0</v>
      </c>
      <c r="CU221">
        <f t="shared" si="528"/>
        <v>0</v>
      </c>
      <c r="CV221">
        <f t="shared" si="528"/>
        <v>0</v>
      </c>
      <c r="CW221">
        <f t="shared" si="528"/>
        <v>0</v>
      </c>
      <c r="CX221">
        <f t="shared" si="528"/>
        <v>0</v>
      </c>
      <c r="CY221">
        <f t="shared" si="528"/>
        <v>0</v>
      </c>
      <c r="CZ221">
        <f t="shared" si="528"/>
        <v>0</v>
      </c>
      <c r="DA221">
        <f t="shared" si="528"/>
        <v>0</v>
      </c>
      <c r="DB221">
        <f t="shared" si="528"/>
        <v>0</v>
      </c>
      <c r="DC221">
        <f t="shared" si="528"/>
        <v>0</v>
      </c>
      <c r="DD221">
        <f t="shared" si="528"/>
        <v>0</v>
      </c>
      <c r="DE221">
        <f t="shared" si="528"/>
        <v>0</v>
      </c>
      <c r="DF221">
        <f t="shared" si="528"/>
        <v>0</v>
      </c>
      <c r="DG221">
        <f t="shared" si="528"/>
        <v>0</v>
      </c>
      <c r="DH221">
        <f t="shared" si="528"/>
        <v>0</v>
      </c>
      <c r="DI221">
        <f t="shared" si="528"/>
        <v>0</v>
      </c>
      <c r="DJ221">
        <f t="shared" si="528"/>
        <v>0</v>
      </c>
      <c r="DK221">
        <f t="shared" si="528"/>
        <v>0</v>
      </c>
      <c r="DL221">
        <f t="shared" si="528"/>
        <v>1</v>
      </c>
      <c r="DM221">
        <f t="shared" si="528"/>
        <v>0</v>
      </c>
      <c r="DN221">
        <f t="shared" si="528"/>
        <v>0</v>
      </c>
      <c r="DO221">
        <f t="shared" si="528"/>
        <v>0</v>
      </c>
      <c r="DP221">
        <f t="shared" si="528"/>
        <v>1</v>
      </c>
      <c r="DQ221">
        <f t="shared" si="528"/>
        <v>0</v>
      </c>
      <c r="DR221">
        <f t="shared" si="528"/>
        <v>0</v>
      </c>
      <c r="DS221">
        <f t="shared" si="528"/>
        <v>0</v>
      </c>
      <c r="DT221">
        <f t="shared" si="528"/>
        <v>0</v>
      </c>
      <c r="DU221">
        <f t="shared" si="528"/>
        <v>0</v>
      </c>
      <c r="DV221">
        <f t="shared" si="528"/>
        <v>0</v>
      </c>
      <c r="DW221">
        <f t="shared" si="528"/>
        <v>1</v>
      </c>
      <c r="DX221">
        <f t="shared" si="528"/>
        <v>0</v>
      </c>
      <c r="DY221">
        <f t="shared" si="528"/>
        <v>0</v>
      </c>
      <c r="DZ221">
        <f t="shared" si="528"/>
        <v>0</v>
      </c>
      <c r="EA221">
        <f t="shared" si="528"/>
        <v>0</v>
      </c>
      <c r="EB221">
        <f t="shared" si="528"/>
        <v>0</v>
      </c>
      <c r="EC221">
        <f t="shared" si="528"/>
        <v>0</v>
      </c>
      <c r="ED221">
        <f t="shared" si="528"/>
        <v>1</v>
      </c>
      <c r="EE221">
        <f t="shared" si="529"/>
        <v>0</v>
      </c>
      <c r="EF221">
        <f t="shared" si="529"/>
        <v>0</v>
      </c>
      <c r="EG221">
        <f t="shared" si="529"/>
        <v>0</v>
      </c>
      <c r="EH221">
        <f t="shared" si="529"/>
        <v>0</v>
      </c>
      <c r="EI221">
        <f t="shared" si="529"/>
        <v>0</v>
      </c>
      <c r="EJ221">
        <f t="shared" si="529"/>
        <v>0</v>
      </c>
      <c r="EK221">
        <f t="shared" si="529"/>
        <v>0</v>
      </c>
      <c r="EL221">
        <f t="shared" si="529"/>
        <v>0</v>
      </c>
      <c r="EM221">
        <f t="shared" si="529"/>
        <v>0</v>
      </c>
      <c r="EN221">
        <f t="shared" si="529"/>
        <v>0</v>
      </c>
      <c r="EO221">
        <f t="shared" si="529"/>
        <v>0</v>
      </c>
      <c r="EP221">
        <f t="shared" si="529"/>
        <v>0</v>
      </c>
      <c r="EQ221">
        <f t="shared" si="529"/>
        <v>0</v>
      </c>
      <c r="ER221">
        <f t="shared" si="529"/>
        <v>0</v>
      </c>
      <c r="ES221">
        <f t="shared" si="529"/>
        <v>0</v>
      </c>
      <c r="ET221">
        <f t="shared" si="529"/>
        <v>0</v>
      </c>
      <c r="EU221">
        <f t="shared" si="529"/>
        <v>0</v>
      </c>
      <c r="EV221">
        <f t="shared" si="529"/>
        <v>0</v>
      </c>
      <c r="EW221">
        <f t="shared" si="529"/>
        <v>0</v>
      </c>
      <c r="EX221">
        <f t="shared" si="529"/>
        <v>0</v>
      </c>
      <c r="EY221">
        <f t="shared" si="529"/>
        <v>0</v>
      </c>
      <c r="EZ221">
        <f t="shared" si="529"/>
        <v>0</v>
      </c>
      <c r="FA221">
        <f t="shared" si="529"/>
        <v>0</v>
      </c>
      <c r="FB221">
        <f t="shared" si="529"/>
        <v>0</v>
      </c>
      <c r="FC221">
        <f t="shared" si="529"/>
        <v>0</v>
      </c>
      <c r="FD221">
        <f t="shared" si="529"/>
        <v>0</v>
      </c>
      <c r="FE221">
        <f t="shared" si="529"/>
        <v>0</v>
      </c>
      <c r="FF221">
        <f t="shared" si="529"/>
        <v>0</v>
      </c>
      <c r="FG221">
        <f t="shared" si="529"/>
        <v>0</v>
      </c>
      <c r="FH221">
        <f t="shared" si="529"/>
        <v>0</v>
      </c>
      <c r="FI221">
        <f t="shared" si="529"/>
        <v>0</v>
      </c>
      <c r="FJ221">
        <f t="shared" si="529"/>
        <v>0</v>
      </c>
      <c r="FK221">
        <f t="shared" si="529"/>
        <v>0</v>
      </c>
      <c r="FL221">
        <f t="shared" si="529"/>
        <v>1</v>
      </c>
      <c r="FM221">
        <f t="shared" si="529"/>
        <v>0</v>
      </c>
      <c r="FN221">
        <f t="shared" si="529"/>
        <v>0</v>
      </c>
      <c r="FO221">
        <f t="shared" si="529"/>
        <v>0</v>
      </c>
      <c r="FP221">
        <f t="shared" si="529"/>
        <v>0</v>
      </c>
      <c r="FQ221">
        <f t="shared" si="529"/>
        <v>0</v>
      </c>
      <c r="FR221">
        <f t="shared" si="529"/>
        <v>0</v>
      </c>
      <c r="FS221">
        <f t="shared" si="529"/>
        <v>0</v>
      </c>
      <c r="FT221">
        <f t="shared" si="529"/>
        <v>0</v>
      </c>
      <c r="FV221">
        <f t="shared" si="523"/>
        <v>8</v>
      </c>
    </row>
    <row r="222" spans="2:178" ht="15.75" thickBot="1">
      <c r="B222" s="129"/>
      <c r="D222" s="105" t="s">
        <v>25</v>
      </c>
      <c r="E222" s="106"/>
      <c r="F222" s="106">
        <f>SUM(F218:F221)</f>
        <v>0</v>
      </c>
      <c r="G222" s="106">
        <f t="shared" ref="G222:BR222" si="530">SUM(G218:G221)</f>
        <v>0</v>
      </c>
      <c r="H222" s="106">
        <f t="shared" si="530"/>
        <v>0</v>
      </c>
      <c r="I222" s="106">
        <f t="shared" si="530"/>
        <v>0</v>
      </c>
      <c r="J222" s="106">
        <f t="shared" si="530"/>
        <v>0</v>
      </c>
      <c r="K222" s="106">
        <f t="shared" si="530"/>
        <v>0</v>
      </c>
      <c r="L222" s="106">
        <f t="shared" si="530"/>
        <v>0</v>
      </c>
      <c r="M222" s="106">
        <f t="shared" si="530"/>
        <v>1</v>
      </c>
      <c r="N222" s="106">
        <f t="shared" si="530"/>
        <v>0</v>
      </c>
      <c r="O222" s="106">
        <f t="shared" si="530"/>
        <v>1</v>
      </c>
      <c r="P222" s="106">
        <f t="shared" si="530"/>
        <v>1</v>
      </c>
      <c r="Q222" s="106">
        <f t="shared" si="530"/>
        <v>0</v>
      </c>
      <c r="R222" s="106">
        <f t="shared" si="530"/>
        <v>0</v>
      </c>
      <c r="S222" s="106">
        <f t="shared" si="530"/>
        <v>0</v>
      </c>
      <c r="T222" s="106">
        <f t="shared" si="530"/>
        <v>0</v>
      </c>
      <c r="U222" s="106">
        <f t="shared" si="530"/>
        <v>0</v>
      </c>
      <c r="V222" s="106">
        <f t="shared" si="530"/>
        <v>0</v>
      </c>
      <c r="W222" s="106">
        <f t="shared" si="530"/>
        <v>1</v>
      </c>
      <c r="X222" s="106">
        <f t="shared" si="530"/>
        <v>0</v>
      </c>
      <c r="Y222" s="106">
        <f t="shared" si="530"/>
        <v>0</v>
      </c>
      <c r="Z222" s="106">
        <f t="shared" si="530"/>
        <v>1</v>
      </c>
      <c r="AA222" s="106">
        <f t="shared" si="530"/>
        <v>0</v>
      </c>
      <c r="AB222" s="106">
        <f t="shared" si="530"/>
        <v>0</v>
      </c>
      <c r="AC222" s="106">
        <f t="shared" si="530"/>
        <v>0</v>
      </c>
      <c r="AD222" s="106">
        <f t="shared" si="530"/>
        <v>0</v>
      </c>
      <c r="AE222" s="106">
        <f t="shared" si="530"/>
        <v>0</v>
      </c>
      <c r="AF222" s="106">
        <f t="shared" si="530"/>
        <v>0</v>
      </c>
      <c r="AG222" s="106">
        <f t="shared" si="530"/>
        <v>1</v>
      </c>
      <c r="AH222" s="106">
        <f t="shared" si="530"/>
        <v>1</v>
      </c>
      <c r="AI222" s="106">
        <f t="shared" si="530"/>
        <v>0</v>
      </c>
      <c r="AJ222" s="106">
        <f t="shared" si="530"/>
        <v>1</v>
      </c>
      <c r="AK222" s="106">
        <f t="shared" si="530"/>
        <v>0</v>
      </c>
      <c r="AL222" s="106">
        <f t="shared" si="530"/>
        <v>0</v>
      </c>
      <c r="AM222" s="106">
        <f t="shared" si="530"/>
        <v>0</v>
      </c>
      <c r="AN222" s="106">
        <f t="shared" si="530"/>
        <v>0</v>
      </c>
      <c r="AO222" s="106">
        <f t="shared" si="530"/>
        <v>0</v>
      </c>
      <c r="AP222" s="106">
        <f t="shared" si="530"/>
        <v>1</v>
      </c>
      <c r="AQ222" s="106">
        <f t="shared" si="530"/>
        <v>0</v>
      </c>
      <c r="AR222" s="106">
        <f t="shared" si="530"/>
        <v>0</v>
      </c>
      <c r="AS222" s="106">
        <f t="shared" si="530"/>
        <v>0</v>
      </c>
      <c r="AT222" s="106">
        <f t="shared" si="530"/>
        <v>0</v>
      </c>
      <c r="AU222" s="106">
        <f t="shared" si="530"/>
        <v>0</v>
      </c>
      <c r="AV222" s="106">
        <f t="shared" si="530"/>
        <v>0</v>
      </c>
      <c r="AW222" s="106">
        <f t="shared" si="530"/>
        <v>0</v>
      </c>
      <c r="AX222" s="106">
        <f t="shared" si="530"/>
        <v>0</v>
      </c>
      <c r="AY222" s="106">
        <f t="shared" si="530"/>
        <v>0</v>
      </c>
      <c r="AZ222" s="106">
        <f t="shared" si="530"/>
        <v>0</v>
      </c>
      <c r="BA222" s="106">
        <f t="shared" si="530"/>
        <v>1</v>
      </c>
      <c r="BB222" s="106">
        <f t="shared" si="530"/>
        <v>0</v>
      </c>
      <c r="BC222" s="106">
        <f t="shared" si="530"/>
        <v>0</v>
      </c>
      <c r="BD222" s="106">
        <f t="shared" si="530"/>
        <v>1</v>
      </c>
      <c r="BE222" s="106">
        <f t="shared" si="530"/>
        <v>0</v>
      </c>
      <c r="BF222" s="106">
        <f t="shared" si="530"/>
        <v>1</v>
      </c>
      <c r="BG222" s="106">
        <f t="shared" si="530"/>
        <v>0</v>
      </c>
      <c r="BH222" s="106">
        <f t="shared" si="530"/>
        <v>0</v>
      </c>
      <c r="BI222" s="106">
        <f t="shared" si="530"/>
        <v>0</v>
      </c>
      <c r="BJ222" s="106">
        <f t="shared" si="530"/>
        <v>0</v>
      </c>
      <c r="BK222" s="106">
        <f t="shared" si="530"/>
        <v>0</v>
      </c>
      <c r="BL222" s="106">
        <f t="shared" si="530"/>
        <v>0</v>
      </c>
      <c r="BM222" s="106">
        <f t="shared" si="530"/>
        <v>0</v>
      </c>
      <c r="BN222" s="106">
        <f t="shared" si="530"/>
        <v>0</v>
      </c>
      <c r="BO222" s="106">
        <f t="shared" si="530"/>
        <v>1</v>
      </c>
      <c r="BP222" s="106">
        <f t="shared" si="530"/>
        <v>1</v>
      </c>
      <c r="BQ222" s="106">
        <f t="shared" si="530"/>
        <v>0</v>
      </c>
      <c r="BR222" s="106">
        <f t="shared" si="530"/>
        <v>0</v>
      </c>
      <c r="BS222" s="106">
        <f t="shared" ref="BS222:ED222" si="531">SUM(BS218:BS221)</f>
        <v>0</v>
      </c>
      <c r="BT222" s="106">
        <f t="shared" si="531"/>
        <v>0</v>
      </c>
      <c r="BU222" s="106">
        <f t="shared" si="531"/>
        <v>0</v>
      </c>
      <c r="BV222" s="106">
        <f t="shared" si="531"/>
        <v>0</v>
      </c>
      <c r="BW222" s="106">
        <f t="shared" si="531"/>
        <v>0</v>
      </c>
      <c r="BX222" s="106">
        <f t="shared" si="531"/>
        <v>0</v>
      </c>
      <c r="BY222" s="106">
        <f t="shared" si="531"/>
        <v>0</v>
      </c>
      <c r="BZ222" s="106">
        <f t="shared" si="531"/>
        <v>0</v>
      </c>
      <c r="CA222" s="106">
        <f t="shared" si="531"/>
        <v>0</v>
      </c>
      <c r="CB222" s="106">
        <f t="shared" si="531"/>
        <v>0</v>
      </c>
      <c r="CC222" s="106">
        <f t="shared" si="531"/>
        <v>0</v>
      </c>
      <c r="CD222" s="106">
        <f t="shared" si="531"/>
        <v>0</v>
      </c>
      <c r="CE222" s="106">
        <f t="shared" si="531"/>
        <v>0</v>
      </c>
      <c r="CF222" s="106">
        <f t="shared" si="531"/>
        <v>0</v>
      </c>
      <c r="CG222" s="106">
        <f t="shared" si="531"/>
        <v>1</v>
      </c>
      <c r="CH222" s="106">
        <f t="shared" si="531"/>
        <v>0</v>
      </c>
      <c r="CI222" s="106">
        <f t="shared" si="531"/>
        <v>0</v>
      </c>
      <c r="CJ222" s="106">
        <f t="shared" si="531"/>
        <v>0</v>
      </c>
      <c r="CK222" s="106">
        <f t="shared" si="531"/>
        <v>0</v>
      </c>
      <c r="CL222" s="106">
        <f t="shared" si="531"/>
        <v>0</v>
      </c>
      <c r="CM222" s="106">
        <f t="shared" si="531"/>
        <v>0</v>
      </c>
      <c r="CN222" s="106">
        <f t="shared" si="531"/>
        <v>1</v>
      </c>
      <c r="CO222" s="106">
        <f t="shared" si="531"/>
        <v>1</v>
      </c>
      <c r="CP222" s="106">
        <f t="shared" si="531"/>
        <v>0</v>
      </c>
      <c r="CQ222" s="106">
        <f t="shared" si="531"/>
        <v>0</v>
      </c>
      <c r="CR222" s="106">
        <f t="shared" si="531"/>
        <v>0</v>
      </c>
      <c r="CS222" s="106">
        <f t="shared" si="531"/>
        <v>0</v>
      </c>
      <c r="CT222" s="106">
        <f t="shared" si="531"/>
        <v>0</v>
      </c>
      <c r="CU222" s="106">
        <f t="shared" si="531"/>
        <v>0</v>
      </c>
      <c r="CV222" s="106">
        <f t="shared" si="531"/>
        <v>0</v>
      </c>
      <c r="CW222" s="106">
        <f t="shared" si="531"/>
        <v>0</v>
      </c>
      <c r="CX222" s="106">
        <f t="shared" si="531"/>
        <v>0</v>
      </c>
      <c r="CY222" s="106">
        <f t="shared" si="531"/>
        <v>0</v>
      </c>
      <c r="CZ222" s="106">
        <f t="shared" si="531"/>
        <v>0</v>
      </c>
      <c r="DA222" s="106">
        <f t="shared" si="531"/>
        <v>0</v>
      </c>
      <c r="DB222" s="106">
        <f t="shared" si="531"/>
        <v>0</v>
      </c>
      <c r="DC222" s="106">
        <f t="shared" si="531"/>
        <v>0</v>
      </c>
      <c r="DD222" s="106">
        <f t="shared" si="531"/>
        <v>0</v>
      </c>
      <c r="DE222" s="106">
        <f t="shared" si="531"/>
        <v>0</v>
      </c>
      <c r="DF222" s="106">
        <f t="shared" si="531"/>
        <v>0</v>
      </c>
      <c r="DG222" s="106">
        <f t="shared" si="531"/>
        <v>0</v>
      </c>
      <c r="DH222" s="106">
        <f t="shared" si="531"/>
        <v>0</v>
      </c>
      <c r="DI222" s="106">
        <f t="shared" si="531"/>
        <v>0</v>
      </c>
      <c r="DJ222" s="106">
        <f t="shared" si="531"/>
        <v>0</v>
      </c>
      <c r="DK222" s="106">
        <f t="shared" si="531"/>
        <v>0</v>
      </c>
      <c r="DL222" s="106">
        <f t="shared" si="531"/>
        <v>1</v>
      </c>
      <c r="DM222" s="106">
        <f t="shared" si="531"/>
        <v>0</v>
      </c>
      <c r="DN222" s="106">
        <f t="shared" si="531"/>
        <v>0</v>
      </c>
      <c r="DO222" s="106">
        <f t="shared" si="531"/>
        <v>0</v>
      </c>
      <c r="DP222" s="106">
        <f t="shared" si="531"/>
        <v>1</v>
      </c>
      <c r="DQ222" s="106">
        <f t="shared" si="531"/>
        <v>0</v>
      </c>
      <c r="DR222" s="106">
        <f t="shared" si="531"/>
        <v>0</v>
      </c>
      <c r="DS222" s="106">
        <f t="shared" si="531"/>
        <v>0</v>
      </c>
      <c r="DT222" s="106">
        <f t="shared" si="531"/>
        <v>0</v>
      </c>
      <c r="DU222" s="106">
        <f t="shared" si="531"/>
        <v>0</v>
      </c>
      <c r="DV222" s="106">
        <f t="shared" si="531"/>
        <v>0</v>
      </c>
      <c r="DW222" s="106">
        <f t="shared" si="531"/>
        <v>1</v>
      </c>
      <c r="DX222" s="106">
        <f t="shared" si="531"/>
        <v>0</v>
      </c>
      <c r="DY222" s="106">
        <f t="shared" si="531"/>
        <v>0</v>
      </c>
      <c r="DZ222" s="106">
        <f t="shared" si="531"/>
        <v>0</v>
      </c>
      <c r="EA222" s="106">
        <f t="shared" si="531"/>
        <v>0</v>
      </c>
      <c r="EB222" s="106">
        <f t="shared" si="531"/>
        <v>1</v>
      </c>
      <c r="EC222" s="106">
        <f t="shared" si="531"/>
        <v>0</v>
      </c>
      <c r="ED222" s="106">
        <f t="shared" si="531"/>
        <v>1</v>
      </c>
      <c r="EE222" s="106">
        <f t="shared" ref="EE222:FT222" si="532">SUM(EE218:EE221)</f>
        <v>0</v>
      </c>
      <c r="EF222" s="106">
        <f t="shared" si="532"/>
        <v>0</v>
      </c>
      <c r="EG222" s="106">
        <f t="shared" si="532"/>
        <v>0</v>
      </c>
      <c r="EH222" s="106">
        <f t="shared" si="532"/>
        <v>0</v>
      </c>
      <c r="EI222" s="106">
        <f t="shared" si="532"/>
        <v>0</v>
      </c>
      <c r="EJ222" s="106">
        <f t="shared" si="532"/>
        <v>0</v>
      </c>
      <c r="EK222" s="106">
        <f t="shared" si="532"/>
        <v>1</v>
      </c>
      <c r="EL222" s="106">
        <f t="shared" si="532"/>
        <v>0</v>
      </c>
      <c r="EM222" s="106">
        <f t="shared" si="532"/>
        <v>0</v>
      </c>
      <c r="EN222" s="106">
        <f t="shared" si="532"/>
        <v>0</v>
      </c>
      <c r="EO222" s="106">
        <f t="shared" si="532"/>
        <v>0</v>
      </c>
      <c r="EP222" s="106">
        <f t="shared" si="532"/>
        <v>0</v>
      </c>
      <c r="EQ222" s="106">
        <f t="shared" si="532"/>
        <v>0</v>
      </c>
      <c r="ER222" s="106">
        <f t="shared" si="532"/>
        <v>1</v>
      </c>
      <c r="ES222" s="106">
        <f t="shared" si="532"/>
        <v>0</v>
      </c>
      <c r="ET222" s="106">
        <f t="shared" si="532"/>
        <v>0</v>
      </c>
      <c r="EU222" s="106">
        <f t="shared" si="532"/>
        <v>0</v>
      </c>
      <c r="EV222" s="106">
        <f t="shared" si="532"/>
        <v>0</v>
      </c>
      <c r="EW222" s="106">
        <f t="shared" si="532"/>
        <v>0</v>
      </c>
      <c r="EX222" s="106">
        <f t="shared" si="532"/>
        <v>1</v>
      </c>
      <c r="EY222" s="106">
        <f t="shared" si="532"/>
        <v>1</v>
      </c>
      <c r="EZ222" s="106">
        <f t="shared" si="532"/>
        <v>0</v>
      </c>
      <c r="FA222" s="106">
        <f t="shared" si="532"/>
        <v>0</v>
      </c>
      <c r="FB222" s="106">
        <f t="shared" si="532"/>
        <v>0</v>
      </c>
      <c r="FC222" s="106">
        <f t="shared" si="532"/>
        <v>1</v>
      </c>
      <c r="FD222" s="106">
        <f t="shared" si="532"/>
        <v>0</v>
      </c>
      <c r="FE222" s="106">
        <f t="shared" si="532"/>
        <v>1</v>
      </c>
      <c r="FF222" s="106">
        <f t="shared" si="532"/>
        <v>1</v>
      </c>
      <c r="FG222" s="106">
        <f t="shared" si="532"/>
        <v>0</v>
      </c>
      <c r="FH222" s="106">
        <f t="shared" si="532"/>
        <v>0</v>
      </c>
      <c r="FI222" s="106">
        <f t="shared" si="532"/>
        <v>0</v>
      </c>
      <c r="FJ222" s="106">
        <f t="shared" si="532"/>
        <v>0</v>
      </c>
      <c r="FK222" s="106">
        <f t="shared" si="532"/>
        <v>0</v>
      </c>
      <c r="FL222" s="106">
        <f t="shared" si="532"/>
        <v>1</v>
      </c>
      <c r="FM222" s="106">
        <f t="shared" si="532"/>
        <v>0</v>
      </c>
      <c r="FN222" s="106">
        <f t="shared" si="532"/>
        <v>0</v>
      </c>
      <c r="FO222" s="106">
        <f t="shared" si="532"/>
        <v>0</v>
      </c>
      <c r="FP222" s="106">
        <f t="shared" si="532"/>
        <v>0</v>
      </c>
      <c r="FQ222" s="106">
        <f t="shared" si="532"/>
        <v>0</v>
      </c>
      <c r="FR222" s="106">
        <f t="shared" si="532"/>
        <v>0</v>
      </c>
      <c r="FS222" s="106">
        <f t="shared" si="532"/>
        <v>0</v>
      </c>
      <c r="FT222" s="106">
        <f t="shared" si="532"/>
        <v>0</v>
      </c>
      <c r="FV222" s="106">
        <f t="shared" ref="FV222" si="533">SUM(FV218:FV221)</f>
        <v>30</v>
      </c>
    </row>
    <row r="223" spans="2:178" ht="15.75" thickTop="1">
      <c r="B223" s="129"/>
    </row>
    <row r="224" spans="2:178">
      <c r="B224" s="129"/>
      <c r="D224" s="98" t="s">
        <v>48</v>
      </c>
    </row>
    <row r="225" spans="2:183">
      <c r="B225" s="129"/>
      <c r="D225" t="s">
        <v>46</v>
      </c>
      <c r="F225" s="145" t="str">
        <f t="shared" ref="F225:BQ228" si="534">IF(F$4&lt;$E$3,"",SUMIFS($F218:$FS218,$F$5:$FS$5,"&lt;="&amp;F$5,$F$5:$FS$5,"&gt;"&amp;(F$5-$E$3)))</f>
        <v/>
      </c>
      <c r="G225" s="145" t="str">
        <f t="shared" si="534"/>
        <v/>
      </c>
      <c r="H225" s="145" t="str">
        <f t="shared" si="534"/>
        <v/>
      </c>
      <c r="I225" s="145" t="str">
        <f t="shared" si="534"/>
        <v/>
      </c>
      <c r="J225" s="145" t="str">
        <f t="shared" si="534"/>
        <v/>
      </c>
      <c r="K225" s="145" t="str">
        <f t="shared" si="534"/>
        <v/>
      </c>
      <c r="L225" s="145" t="str">
        <f t="shared" si="534"/>
        <v/>
      </c>
      <c r="M225" s="145" t="str">
        <f t="shared" si="534"/>
        <v/>
      </c>
      <c r="N225" s="145" t="str">
        <f t="shared" si="534"/>
        <v/>
      </c>
      <c r="O225" s="145" t="str">
        <f t="shared" si="534"/>
        <v/>
      </c>
      <c r="P225" s="145" t="str">
        <f t="shared" si="534"/>
        <v/>
      </c>
      <c r="Q225" s="145" t="str">
        <f t="shared" si="534"/>
        <v/>
      </c>
      <c r="R225" s="145" t="str">
        <f t="shared" si="534"/>
        <v/>
      </c>
      <c r="S225" s="145" t="str">
        <f t="shared" si="534"/>
        <v/>
      </c>
      <c r="T225" s="145" t="str">
        <f t="shared" si="534"/>
        <v/>
      </c>
      <c r="U225" s="145" t="str">
        <f t="shared" si="534"/>
        <v/>
      </c>
      <c r="V225" s="145" t="str">
        <f t="shared" si="534"/>
        <v/>
      </c>
      <c r="W225" s="145" t="str">
        <f t="shared" si="534"/>
        <v/>
      </c>
      <c r="X225" s="145" t="str">
        <f t="shared" si="534"/>
        <v/>
      </c>
      <c r="Y225" s="145" t="str">
        <f t="shared" si="534"/>
        <v/>
      </c>
      <c r="Z225" s="145" t="str">
        <f t="shared" si="534"/>
        <v/>
      </c>
      <c r="AA225" s="145" t="str">
        <f t="shared" si="534"/>
        <v/>
      </c>
      <c r="AB225" s="145" t="str">
        <f t="shared" si="534"/>
        <v/>
      </c>
      <c r="AC225" s="145" t="str">
        <f t="shared" si="534"/>
        <v/>
      </c>
      <c r="AD225" s="145" t="str">
        <f t="shared" si="534"/>
        <v/>
      </c>
      <c r="AE225" s="145" t="str">
        <f t="shared" si="534"/>
        <v/>
      </c>
      <c r="AF225" s="145" t="str">
        <f t="shared" si="534"/>
        <v/>
      </c>
      <c r="AG225" s="145" t="str">
        <f t="shared" si="534"/>
        <v/>
      </c>
      <c r="AH225" s="145" t="str">
        <f t="shared" si="534"/>
        <v/>
      </c>
      <c r="AI225" s="145" t="str">
        <f t="shared" si="534"/>
        <v/>
      </c>
      <c r="AJ225" s="145" t="str">
        <f t="shared" si="534"/>
        <v/>
      </c>
      <c r="AK225" s="145" t="str">
        <f t="shared" si="534"/>
        <v/>
      </c>
      <c r="AL225" s="145" t="str">
        <f t="shared" si="534"/>
        <v/>
      </c>
      <c r="AM225" s="145" t="str">
        <f t="shared" si="534"/>
        <v/>
      </c>
      <c r="AN225" s="145" t="str">
        <f t="shared" si="534"/>
        <v/>
      </c>
      <c r="AO225" s="145" t="str">
        <f t="shared" si="534"/>
        <v/>
      </c>
      <c r="AP225" s="145" t="str">
        <f t="shared" si="534"/>
        <v/>
      </c>
      <c r="AQ225" s="145" t="str">
        <f t="shared" si="534"/>
        <v/>
      </c>
      <c r="AR225" s="145" t="str">
        <f t="shared" si="534"/>
        <v/>
      </c>
      <c r="AS225" s="145" t="str">
        <f t="shared" si="534"/>
        <v/>
      </c>
      <c r="AT225" s="145" t="str">
        <f t="shared" si="534"/>
        <v/>
      </c>
      <c r="AU225" s="145" t="str">
        <f t="shared" si="534"/>
        <v/>
      </c>
      <c r="AV225" s="145" t="str">
        <f t="shared" si="534"/>
        <v/>
      </c>
      <c r="AW225" s="145" t="str">
        <f t="shared" si="534"/>
        <v/>
      </c>
      <c r="AX225" s="145" t="str">
        <f t="shared" si="534"/>
        <v/>
      </c>
      <c r="AY225" s="145" t="str">
        <f t="shared" si="534"/>
        <v/>
      </c>
      <c r="AZ225" s="145" t="str">
        <f t="shared" si="534"/>
        <v/>
      </c>
      <c r="BA225" s="145" t="str">
        <f t="shared" si="534"/>
        <v/>
      </c>
      <c r="BB225" s="145" t="str">
        <f t="shared" si="534"/>
        <v/>
      </c>
      <c r="BC225" s="145" t="str">
        <f t="shared" si="534"/>
        <v/>
      </c>
      <c r="BD225" s="145" t="str">
        <f t="shared" si="534"/>
        <v/>
      </c>
      <c r="BE225" s="145" t="str">
        <f t="shared" si="534"/>
        <v/>
      </c>
      <c r="BF225" s="145" t="str">
        <f t="shared" si="534"/>
        <v/>
      </c>
      <c r="BG225" s="145" t="str">
        <f t="shared" si="534"/>
        <v/>
      </c>
      <c r="BH225" s="145" t="str">
        <f t="shared" si="534"/>
        <v/>
      </c>
      <c r="BI225" s="145" t="str">
        <f t="shared" si="534"/>
        <v/>
      </c>
      <c r="BJ225" s="145" t="str">
        <f t="shared" si="534"/>
        <v/>
      </c>
      <c r="BK225" s="145" t="str">
        <f t="shared" si="534"/>
        <v/>
      </c>
      <c r="BL225" s="145" t="str">
        <f t="shared" si="534"/>
        <v/>
      </c>
      <c r="BM225" s="145" t="str">
        <f t="shared" si="534"/>
        <v/>
      </c>
      <c r="BN225" s="145" t="str">
        <f t="shared" si="534"/>
        <v/>
      </c>
      <c r="BO225" s="145" t="str">
        <f t="shared" si="534"/>
        <v/>
      </c>
      <c r="BP225" s="145" t="str">
        <f t="shared" si="534"/>
        <v/>
      </c>
      <c r="BQ225" s="145" t="str">
        <f t="shared" si="534"/>
        <v/>
      </c>
      <c r="BR225" s="145" t="str">
        <f t="shared" ref="BR225:DA229" si="535">IF(BR$4&lt;$E$3,"",SUMIFS($F218:$FS218,$F$5:$FS$5,"&lt;="&amp;BR$5,$F$5:$FS$5,"&gt;"&amp;(BR$5-$E$3)))</f>
        <v/>
      </c>
      <c r="BS225" s="145" t="str">
        <f t="shared" si="535"/>
        <v/>
      </c>
      <c r="BT225" s="145" t="str">
        <f t="shared" si="535"/>
        <v/>
      </c>
      <c r="BU225" s="145" t="str">
        <f t="shared" si="535"/>
        <v/>
      </c>
      <c r="BV225" s="145" t="str">
        <f t="shared" si="535"/>
        <v/>
      </c>
      <c r="BW225" s="145" t="str">
        <f t="shared" si="535"/>
        <v/>
      </c>
      <c r="BX225" s="145" t="str">
        <f t="shared" si="535"/>
        <v/>
      </c>
      <c r="BY225" s="145" t="str">
        <f t="shared" si="535"/>
        <v/>
      </c>
      <c r="BZ225" s="145" t="str">
        <f t="shared" si="535"/>
        <v/>
      </c>
      <c r="CA225" s="145" t="str">
        <f t="shared" si="535"/>
        <v/>
      </c>
      <c r="CB225" s="145" t="str">
        <f t="shared" si="535"/>
        <v/>
      </c>
      <c r="CC225" s="145" t="str">
        <f t="shared" si="535"/>
        <v/>
      </c>
      <c r="CD225" s="145" t="str">
        <f t="shared" si="535"/>
        <v/>
      </c>
      <c r="CE225" s="145" t="str">
        <f t="shared" si="535"/>
        <v/>
      </c>
      <c r="CF225" s="145" t="str">
        <f t="shared" si="535"/>
        <v/>
      </c>
      <c r="CG225" s="145" t="str">
        <f t="shared" si="535"/>
        <v/>
      </c>
      <c r="CH225" s="145" t="str">
        <f t="shared" si="535"/>
        <v/>
      </c>
      <c r="CI225" s="145" t="str">
        <f t="shared" si="535"/>
        <v/>
      </c>
      <c r="CJ225" s="145" t="str">
        <f t="shared" si="535"/>
        <v/>
      </c>
      <c r="CK225" s="145" t="str">
        <f t="shared" si="535"/>
        <v/>
      </c>
      <c r="CL225" s="145" t="str">
        <f t="shared" si="535"/>
        <v/>
      </c>
      <c r="CM225" s="145" t="str">
        <f t="shared" si="535"/>
        <v/>
      </c>
      <c r="CN225" s="145" t="str">
        <f t="shared" si="535"/>
        <v/>
      </c>
      <c r="CO225" s="145" t="str">
        <f t="shared" si="535"/>
        <v/>
      </c>
      <c r="CP225" s="145" t="str">
        <f t="shared" si="535"/>
        <v/>
      </c>
      <c r="CQ225" s="145" t="str">
        <f t="shared" si="535"/>
        <v/>
      </c>
      <c r="CR225" s="145" t="str">
        <f t="shared" si="535"/>
        <v/>
      </c>
      <c r="CS225" s="145" t="str">
        <f t="shared" si="535"/>
        <v/>
      </c>
      <c r="CT225" s="145" t="str">
        <f t="shared" si="535"/>
        <v/>
      </c>
      <c r="CU225" s="145" t="str">
        <f t="shared" si="535"/>
        <v/>
      </c>
      <c r="CV225" s="145" t="str">
        <f t="shared" si="535"/>
        <v/>
      </c>
      <c r="CW225" s="145" t="str">
        <f t="shared" si="535"/>
        <v/>
      </c>
      <c r="CX225" s="145" t="str">
        <f t="shared" si="535"/>
        <v/>
      </c>
      <c r="CY225" s="145" t="str">
        <f t="shared" si="535"/>
        <v/>
      </c>
      <c r="CZ225" s="145" t="str">
        <f t="shared" si="535"/>
        <v/>
      </c>
      <c r="DA225" s="145">
        <f>IF(DA$4&lt;$E$3,"",SUMIFS($F218:$FS218,$F$5:$FS$5,"&lt;="&amp;DA$5,$F$5:$FS$5,"&gt;"&amp;(DA$5-$E$3)))</f>
        <v>0</v>
      </c>
      <c r="DB225" s="145">
        <f t="shared" ref="DB225:FM228" si="536">IF(DB$4&lt;$E$3,"",SUMIFS($F218:$FS218,$F$5:$FS$5,"&lt;="&amp;DB$5,$F$5:$FS$5,"&gt;"&amp;(DB$5-$E$3)))</f>
        <v>0</v>
      </c>
      <c r="DC225" s="145">
        <f t="shared" si="536"/>
        <v>0</v>
      </c>
      <c r="DD225" s="145">
        <f t="shared" si="536"/>
        <v>0</v>
      </c>
      <c r="DE225" s="145">
        <f t="shared" si="536"/>
        <v>0</v>
      </c>
      <c r="DF225" s="145">
        <f t="shared" si="536"/>
        <v>0</v>
      </c>
      <c r="DG225" s="145">
        <f t="shared" si="536"/>
        <v>0</v>
      </c>
      <c r="DH225" s="145">
        <f t="shared" si="536"/>
        <v>0</v>
      </c>
      <c r="DI225" s="145">
        <f t="shared" si="536"/>
        <v>0</v>
      </c>
      <c r="DJ225" s="145">
        <f t="shared" si="536"/>
        <v>0</v>
      </c>
      <c r="DK225" s="145">
        <f t="shared" si="536"/>
        <v>0</v>
      </c>
      <c r="DL225" s="145">
        <f t="shared" si="536"/>
        <v>0</v>
      </c>
      <c r="DM225" s="145">
        <f t="shared" si="536"/>
        <v>0</v>
      </c>
      <c r="DN225" s="145">
        <f t="shared" si="536"/>
        <v>0</v>
      </c>
      <c r="DO225" s="145">
        <f t="shared" si="536"/>
        <v>0</v>
      </c>
      <c r="DP225" s="145">
        <f t="shared" si="536"/>
        <v>0</v>
      </c>
      <c r="DQ225" s="145">
        <f t="shared" si="536"/>
        <v>0</v>
      </c>
      <c r="DR225" s="145">
        <f t="shared" si="536"/>
        <v>0</v>
      </c>
      <c r="DS225" s="145">
        <f t="shared" si="536"/>
        <v>0</v>
      </c>
      <c r="DT225" s="145">
        <f t="shared" si="536"/>
        <v>0</v>
      </c>
      <c r="DU225" s="145">
        <f t="shared" si="536"/>
        <v>0</v>
      </c>
      <c r="DV225" s="145">
        <f t="shared" si="536"/>
        <v>0</v>
      </c>
      <c r="DW225" s="145">
        <f t="shared" si="536"/>
        <v>0</v>
      </c>
      <c r="DX225" s="145">
        <f t="shared" si="536"/>
        <v>0</v>
      </c>
      <c r="DY225" s="145">
        <f t="shared" si="536"/>
        <v>0</v>
      </c>
      <c r="DZ225" s="145">
        <f t="shared" si="536"/>
        <v>0</v>
      </c>
      <c r="EA225" s="145">
        <f t="shared" si="536"/>
        <v>0</v>
      </c>
      <c r="EB225" s="145">
        <f t="shared" si="536"/>
        <v>0</v>
      </c>
      <c r="EC225" s="145">
        <f t="shared" si="536"/>
        <v>0</v>
      </c>
      <c r="ED225" s="145">
        <f t="shared" si="536"/>
        <v>0</v>
      </c>
      <c r="EE225" s="145">
        <f t="shared" si="536"/>
        <v>0</v>
      </c>
      <c r="EF225" s="145">
        <f t="shared" si="536"/>
        <v>0</v>
      </c>
      <c r="EG225" s="145">
        <f t="shared" si="536"/>
        <v>0</v>
      </c>
      <c r="EH225" s="145">
        <f t="shared" si="536"/>
        <v>0</v>
      </c>
      <c r="EI225" s="145">
        <f t="shared" si="536"/>
        <v>0</v>
      </c>
      <c r="EJ225" s="145">
        <f t="shared" si="536"/>
        <v>0</v>
      </c>
      <c r="EK225" s="145">
        <f t="shared" si="536"/>
        <v>0</v>
      </c>
      <c r="EL225" s="145">
        <f t="shared" si="536"/>
        <v>0</v>
      </c>
      <c r="EM225" s="145">
        <f t="shared" si="536"/>
        <v>0</v>
      </c>
      <c r="EN225" s="145">
        <f t="shared" si="536"/>
        <v>0</v>
      </c>
      <c r="EO225" s="145">
        <f t="shared" si="536"/>
        <v>0</v>
      </c>
      <c r="EP225" s="145">
        <f t="shared" si="536"/>
        <v>0</v>
      </c>
      <c r="EQ225" s="145">
        <f t="shared" si="536"/>
        <v>0</v>
      </c>
      <c r="ER225" s="145">
        <f t="shared" si="536"/>
        <v>1</v>
      </c>
      <c r="ES225" s="145">
        <f t="shared" si="536"/>
        <v>1</v>
      </c>
      <c r="ET225" s="145">
        <f t="shared" si="536"/>
        <v>1</v>
      </c>
      <c r="EU225" s="145">
        <f t="shared" si="536"/>
        <v>1</v>
      </c>
      <c r="EV225" s="145">
        <f t="shared" si="536"/>
        <v>1</v>
      </c>
      <c r="EW225" s="145">
        <f t="shared" si="536"/>
        <v>1</v>
      </c>
      <c r="EX225" s="145">
        <f t="shared" si="536"/>
        <v>1</v>
      </c>
      <c r="EY225" s="145">
        <f t="shared" si="536"/>
        <v>1</v>
      </c>
      <c r="EZ225" s="145">
        <f t="shared" si="536"/>
        <v>1</v>
      </c>
      <c r="FA225" s="145">
        <f t="shared" si="536"/>
        <v>1</v>
      </c>
      <c r="FB225" s="145">
        <f t="shared" si="536"/>
        <v>1</v>
      </c>
      <c r="FC225" s="145">
        <f t="shared" si="536"/>
        <v>1</v>
      </c>
      <c r="FD225" s="145">
        <f t="shared" si="536"/>
        <v>1</v>
      </c>
      <c r="FE225" s="145">
        <f t="shared" si="536"/>
        <v>1</v>
      </c>
      <c r="FF225" s="145">
        <f t="shared" si="536"/>
        <v>1</v>
      </c>
      <c r="FG225" s="145">
        <f t="shared" si="536"/>
        <v>1</v>
      </c>
      <c r="FH225" s="145">
        <f t="shared" si="536"/>
        <v>1</v>
      </c>
      <c r="FI225" s="145">
        <f t="shared" si="536"/>
        <v>1</v>
      </c>
      <c r="FJ225" s="145">
        <f t="shared" si="536"/>
        <v>1</v>
      </c>
      <c r="FK225" s="145">
        <f t="shared" si="536"/>
        <v>1</v>
      </c>
      <c r="FL225" s="145">
        <f t="shared" si="536"/>
        <v>1</v>
      </c>
      <c r="FM225" s="145">
        <f t="shared" si="536"/>
        <v>1</v>
      </c>
      <c r="FN225" s="145">
        <f t="shared" ref="FN225:FS229" si="537">IF(FN$4&lt;$E$3,"",SUMIFS($F218:$FS218,$F$5:$FS$5,"&lt;="&amp;FN$5,$F$5:$FS$5,"&gt;"&amp;(FN$5-$E$3)))</f>
        <v>1</v>
      </c>
      <c r="FO225" s="145">
        <f t="shared" si="537"/>
        <v>1</v>
      </c>
      <c r="FP225" s="145">
        <f t="shared" si="537"/>
        <v>1</v>
      </c>
      <c r="FQ225" s="145">
        <f t="shared" si="537"/>
        <v>1</v>
      </c>
      <c r="FR225" s="145">
        <f t="shared" si="537"/>
        <v>1</v>
      </c>
      <c r="FS225" s="145">
        <f t="shared" si="537"/>
        <v>1</v>
      </c>
      <c r="FT225" s="145">
        <f>IF(FT$4&lt;$E$3,"",SUMIFS($F218:$FT218,$F$5:$FT$5,"&lt;="&amp;FT$5,$F$5:$FT$5,"&gt;"&amp;(FT$5-$E$3)))</f>
        <v>1</v>
      </c>
      <c r="FW225" s="145">
        <f>FS225</f>
        <v>1</v>
      </c>
      <c r="FX225" s="145">
        <f>MIN(F225:FS225)</f>
        <v>0</v>
      </c>
      <c r="FY225" s="145">
        <f>MAX(F225:FS225)</f>
        <v>1</v>
      </c>
      <c r="FZ225" s="145">
        <f>AVERAGE(F225:FS225)</f>
        <v>0.39436619718309857</v>
      </c>
      <c r="GA225" s="145">
        <f>AVERAGE(EP225:FS225)</f>
        <v>0.93333333333333335</v>
      </c>
    </row>
    <row r="226" spans="2:183">
      <c r="B226" s="129"/>
      <c r="D226" t="s">
        <v>47</v>
      </c>
      <c r="F226" s="145" t="str">
        <f t="shared" si="534"/>
        <v/>
      </c>
      <c r="G226" s="145" t="str">
        <f t="shared" si="534"/>
        <v/>
      </c>
      <c r="H226" s="145" t="str">
        <f t="shared" si="534"/>
        <v/>
      </c>
      <c r="I226" s="145" t="str">
        <f t="shared" si="534"/>
        <v/>
      </c>
      <c r="J226" s="145" t="str">
        <f t="shared" si="534"/>
        <v/>
      </c>
      <c r="K226" s="145" t="str">
        <f t="shared" si="534"/>
        <v/>
      </c>
      <c r="L226" s="145" t="str">
        <f t="shared" si="534"/>
        <v/>
      </c>
      <c r="M226" s="145" t="str">
        <f t="shared" si="534"/>
        <v/>
      </c>
      <c r="N226" s="145" t="str">
        <f t="shared" si="534"/>
        <v/>
      </c>
      <c r="O226" s="145" t="str">
        <f t="shared" si="534"/>
        <v/>
      </c>
      <c r="P226" s="145" t="str">
        <f t="shared" si="534"/>
        <v/>
      </c>
      <c r="Q226" s="145" t="str">
        <f t="shared" si="534"/>
        <v/>
      </c>
      <c r="R226" s="145" t="str">
        <f t="shared" si="534"/>
        <v/>
      </c>
      <c r="S226" s="145" t="str">
        <f t="shared" si="534"/>
        <v/>
      </c>
      <c r="T226" s="145" t="str">
        <f t="shared" si="534"/>
        <v/>
      </c>
      <c r="U226" s="145" t="str">
        <f t="shared" si="534"/>
        <v/>
      </c>
      <c r="V226" s="145" t="str">
        <f t="shared" si="534"/>
        <v/>
      </c>
      <c r="W226" s="145" t="str">
        <f t="shared" si="534"/>
        <v/>
      </c>
      <c r="X226" s="145" t="str">
        <f t="shared" si="534"/>
        <v/>
      </c>
      <c r="Y226" s="145" t="str">
        <f t="shared" si="534"/>
        <v/>
      </c>
      <c r="Z226" s="145" t="str">
        <f t="shared" si="534"/>
        <v/>
      </c>
      <c r="AA226" s="145" t="str">
        <f t="shared" si="534"/>
        <v/>
      </c>
      <c r="AB226" s="145" t="str">
        <f t="shared" si="534"/>
        <v/>
      </c>
      <c r="AC226" s="145" t="str">
        <f t="shared" si="534"/>
        <v/>
      </c>
      <c r="AD226" s="145" t="str">
        <f t="shared" si="534"/>
        <v/>
      </c>
      <c r="AE226" s="145" t="str">
        <f t="shared" si="534"/>
        <v/>
      </c>
      <c r="AF226" s="145" t="str">
        <f t="shared" si="534"/>
        <v/>
      </c>
      <c r="AG226" s="145" t="str">
        <f t="shared" si="534"/>
        <v/>
      </c>
      <c r="AH226" s="145" t="str">
        <f t="shared" si="534"/>
        <v/>
      </c>
      <c r="AI226" s="145" t="str">
        <f t="shared" si="534"/>
        <v/>
      </c>
      <c r="AJ226" s="145" t="str">
        <f t="shared" si="534"/>
        <v/>
      </c>
      <c r="AK226" s="145" t="str">
        <f t="shared" si="534"/>
        <v/>
      </c>
      <c r="AL226" s="145" t="str">
        <f t="shared" si="534"/>
        <v/>
      </c>
      <c r="AM226" s="145" t="str">
        <f t="shared" si="534"/>
        <v/>
      </c>
      <c r="AN226" s="145" t="str">
        <f t="shared" si="534"/>
        <v/>
      </c>
      <c r="AO226" s="145" t="str">
        <f t="shared" si="534"/>
        <v/>
      </c>
      <c r="AP226" s="145" t="str">
        <f t="shared" si="534"/>
        <v/>
      </c>
      <c r="AQ226" s="145" t="str">
        <f t="shared" si="534"/>
        <v/>
      </c>
      <c r="AR226" s="145" t="str">
        <f t="shared" si="534"/>
        <v/>
      </c>
      <c r="AS226" s="145" t="str">
        <f t="shared" si="534"/>
        <v/>
      </c>
      <c r="AT226" s="145" t="str">
        <f t="shared" si="534"/>
        <v/>
      </c>
      <c r="AU226" s="145" t="str">
        <f t="shared" si="534"/>
        <v/>
      </c>
      <c r="AV226" s="145" t="str">
        <f t="shared" si="534"/>
        <v/>
      </c>
      <c r="AW226" s="145" t="str">
        <f t="shared" si="534"/>
        <v/>
      </c>
      <c r="AX226" s="145" t="str">
        <f t="shared" si="534"/>
        <v/>
      </c>
      <c r="AY226" s="145" t="str">
        <f t="shared" si="534"/>
        <v/>
      </c>
      <c r="AZ226" s="145" t="str">
        <f t="shared" si="534"/>
        <v/>
      </c>
      <c r="BA226" s="145" t="str">
        <f t="shared" si="534"/>
        <v/>
      </c>
      <c r="BB226" s="145" t="str">
        <f t="shared" si="534"/>
        <v/>
      </c>
      <c r="BC226" s="145" t="str">
        <f t="shared" si="534"/>
        <v/>
      </c>
      <c r="BD226" s="145" t="str">
        <f t="shared" si="534"/>
        <v/>
      </c>
      <c r="BE226" s="145" t="str">
        <f t="shared" si="534"/>
        <v/>
      </c>
      <c r="BF226" s="145" t="str">
        <f t="shared" si="534"/>
        <v/>
      </c>
      <c r="BG226" s="145" t="str">
        <f t="shared" si="534"/>
        <v/>
      </c>
      <c r="BH226" s="145" t="str">
        <f t="shared" si="534"/>
        <v/>
      </c>
      <c r="BI226" s="145" t="str">
        <f t="shared" si="534"/>
        <v/>
      </c>
      <c r="BJ226" s="145" t="str">
        <f t="shared" si="534"/>
        <v/>
      </c>
      <c r="BK226" s="145" t="str">
        <f t="shared" si="534"/>
        <v/>
      </c>
      <c r="BL226" s="145" t="str">
        <f t="shared" si="534"/>
        <v/>
      </c>
      <c r="BM226" s="145" t="str">
        <f t="shared" si="534"/>
        <v/>
      </c>
      <c r="BN226" s="145" t="str">
        <f t="shared" si="534"/>
        <v/>
      </c>
      <c r="BO226" s="145" t="str">
        <f t="shared" si="534"/>
        <v/>
      </c>
      <c r="BP226" s="145" t="str">
        <f t="shared" si="534"/>
        <v/>
      </c>
      <c r="BQ226" s="145" t="str">
        <f t="shared" si="534"/>
        <v/>
      </c>
      <c r="BR226" s="145" t="str">
        <f t="shared" si="535"/>
        <v/>
      </c>
      <c r="BS226" s="145" t="str">
        <f t="shared" si="535"/>
        <v/>
      </c>
      <c r="BT226" s="145" t="str">
        <f t="shared" si="535"/>
        <v/>
      </c>
      <c r="BU226" s="145" t="str">
        <f t="shared" si="535"/>
        <v/>
      </c>
      <c r="BV226" s="145" t="str">
        <f t="shared" si="535"/>
        <v/>
      </c>
      <c r="BW226" s="145" t="str">
        <f t="shared" si="535"/>
        <v/>
      </c>
      <c r="BX226" s="145" t="str">
        <f t="shared" si="535"/>
        <v/>
      </c>
      <c r="BY226" s="145" t="str">
        <f t="shared" si="535"/>
        <v/>
      </c>
      <c r="BZ226" s="145" t="str">
        <f t="shared" si="535"/>
        <v/>
      </c>
      <c r="CA226" s="145" t="str">
        <f t="shared" si="535"/>
        <v/>
      </c>
      <c r="CB226" s="145" t="str">
        <f t="shared" si="535"/>
        <v/>
      </c>
      <c r="CC226" s="145" t="str">
        <f t="shared" si="535"/>
        <v/>
      </c>
      <c r="CD226" s="145" t="str">
        <f t="shared" si="535"/>
        <v/>
      </c>
      <c r="CE226" s="145" t="str">
        <f t="shared" si="535"/>
        <v/>
      </c>
      <c r="CF226" s="145" t="str">
        <f t="shared" si="535"/>
        <v/>
      </c>
      <c r="CG226" s="145" t="str">
        <f t="shared" si="535"/>
        <v/>
      </c>
      <c r="CH226" s="145" t="str">
        <f t="shared" si="535"/>
        <v/>
      </c>
      <c r="CI226" s="145" t="str">
        <f t="shared" si="535"/>
        <v/>
      </c>
      <c r="CJ226" s="145" t="str">
        <f t="shared" si="535"/>
        <v/>
      </c>
      <c r="CK226" s="145" t="str">
        <f t="shared" si="535"/>
        <v/>
      </c>
      <c r="CL226" s="145" t="str">
        <f t="shared" si="535"/>
        <v/>
      </c>
      <c r="CM226" s="145" t="str">
        <f t="shared" si="535"/>
        <v/>
      </c>
      <c r="CN226" s="145" t="str">
        <f t="shared" si="535"/>
        <v/>
      </c>
      <c r="CO226" s="145" t="str">
        <f t="shared" si="535"/>
        <v/>
      </c>
      <c r="CP226" s="145" t="str">
        <f t="shared" si="535"/>
        <v/>
      </c>
      <c r="CQ226" s="145" t="str">
        <f t="shared" si="535"/>
        <v/>
      </c>
      <c r="CR226" s="145" t="str">
        <f t="shared" si="535"/>
        <v/>
      </c>
      <c r="CS226" s="145" t="str">
        <f t="shared" si="535"/>
        <v/>
      </c>
      <c r="CT226" s="145" t="str">
        <f t="shared" si="535"/>
        <v/>
      </c>
      <c r="CU226" s="145" t="str">
        <f t="shared" si="535"/>
        <v/>
      </c>
      <c r="CV226" s="145" t="str">
        <f t="shared" si="535"/>
        <v/>
      </c>
      <c r="CW226" s="145" t="str">
        <f t="shared" si="535"/>
        <v/>
      </c>
      <c r="CX226" s="145" t="str">
        <f t="shared" si="535"/>
        <v/>
      </c>
      <c r="CY226" s="145" t="str">
        <f t="shared" si="535"/>
        <v/>
      </c>
      <c r="CZ226" s="145" t="str">
        <f t="shared" si="535"/>
        <v/>
      </c>
      <c r="DA226" s="145">
        <f>IF(DA$4&lt;$E$3,"",SUMIFS($F219:$FS219,$F$5:$FS$5,"&lt;="&amp;DA$5,$F$5:$FS$5,"&gt;"&amp;(DA$5-$E$3)))</f>
        <v>4</v>
      </c>
      <c r="DB226" s="145">
        <f t="shared" si="536"/>
        <v>4</v>
      </c>
      <c r="DC226" s="145">
        <f t="shared" si="536"/>
        <v>4</v>
      </c>
      <c r="DD226" s="145">
        <f t="shared" si="536"/>
        <v>4</v>
      </c>
      <c r="DE226" s="145">
        <f t="shared" si="536"/>
        <v>4</v>
      </c>
      <c r="DF226" s="145">
        <f t="shared" si="536"/>
        <v>4</v>
      </c>
      <c r="DG226" s="145">
        <f t="shared" si="536"/>
        <v>4</v>
      </c>
      <c r="DH226" s="145">
        <f t="shared" si="536"/>
        <v>4</v>
      </c>
      <c r="DI226" s="145">
        <f t="shared" si="536"/>
        <v>4</v>
      </c>
      <c r="DJ226" s="145">
        <f t="shared" si="536"/>
        <v>4</v>
      </c>
      <c r="DK226" s="145">
        <f t="shared" si="536"/>
        <v>4</v>
      </c>
      <c r="DL226" s="145">
        <f t="shared" si="536"/>
        <v>4</v>
      </c>
      <c r="DM226" s="145">
        <f t="shared" si="536"/>
        <v>4</v>
      </c>
      <c r="DN226" s="145">
        <f t="shared" si="536"/>
        <v>4</v>
      </c>
      <c r="DO226" s="145">
        <f t="shared" si="536"/>
        <v>4</v>
      </c>
      <c r="DP226" s="145">
        <f t="shared" si="536"/>
        <v>4</v>
      </c>
      <c r="DQ226" s="145">
        <f t="shared" si="536"/>
        <v>4</v>
      </c>
      <c r="DR226" s="145">
        <f t="shared" si="536"/>
        <v>4</v>
      </c>
      <c r="DS226" s="145">
        <f t="shared" si="536"/>
        <v>3</v>
      </c>
      <c r="DT226" s="145">
        <f t="shared" si="536"/>
        <v>3</v>
      </c>
      <c r="DU226" s="145">
        <f t="shared" si="536"/>
        <v>3</v>
      </c>
      <c r="DV226" s="145">
        <f t="shared" si="536"/>
        <v>2</v>
      </c>
      <c r="DW226" s="145">
        <f t="shared" si="536"/>
        <v>2</v>
      </c>
      <c r="DX226" s="145">
        <f t="shared" si="536"/>
        <v>2</v>
      </c>
      <c r="DY226" s="145">
        <f t="shared" si="536"/>
        <v>2</v>
      </c>
      <c r="DZ226" s="145">
        <f t="shared" si="536"/>
        <v>2</v>
      </c>
      <c r="EA226" s="145">
        <f t="shared" si="536"/>
        <v>2</v>
      </c>
      <c r="EB226" s="145">
        <f t="shared" si="536"/>
        <v>2</v>
      </c>
      <c r="EC226" s="145">
        <f t="shared" si="536"/>
        <v>2</v>
      </c>
      <c r="ED226" s="145">
        <f t="shared" si="536"/>
        <v>2</v>
      </c>
      <c r="EE226" s="145">
        <f t="shared" si="536"/>
        <v>2</v>
      </c>
      <c r="EF226" s="145">
        <f t="shared" si="536"/>
        <v>2</v>
      </c>
      <c r="EG226" s="145">
        <f t="shared" si="536"/>
        <v>2</v>
      </c>
      <c r="EH226" s="145">
        <f t="shared" si="536"/>
        <v>2</v>
      </c>
      <c r="EI226" s="145">
        <f t="shared" si="536"/>
        <v>2</v>
      </c>
      <c r="EJ226" s="145">
        <f t="shared" si="536"/>
        <v>2</v>
      </c>
      <c r="EK226" s="145">
        <f t="shared" si="536"/>
        <v>3</v>
      </c>
      <c r="EL226" s="145">
        <f t="shared" si="536"/>
        <v>2</v>
      </c>
      <c r="EM226" s="145">
        <f t="shared" si="536"/>
        <v>2</v>
      </c>
      <c r="EN226" s="145">
        <f t="shared" si="536"/>
        <v>2</v>
      </c>
      <c r="EO226" s="145">
        <f t="shared" si="536"/>
        <v>2</v>
      </c>
      <c r="EP226" s="145">
        <f t="shared" si="536"/>
        <v>2</v>
      </c>
      <c r="EQ226" s="145">
        <f t="shared" si="536"/>
        <v>2</v>
      </c>
      <c r="ER226" s="145">
        <f t="shared" si="536"/>
        <v>2</v>
      </c>
      <c r="ES226" s="145">
        <f t="shared" si="536"/>
        <v>2</v>
      </c>
      <c r="ET226" s="145">
        <f t="shared" si="536"/>
        <v>2</v>
      </c>
      <c r="EU226" s="145">
        <f t="shared" si="536"/>
        <v>2</v>
      </c>
      <c r="EV226" s="145">
        <f t="shared" si="536"/>
        <v>2</v>
      </c>
      <c r="EW226" s="145">
        <f t="shared" si="536"/>
        <v>2</v>
      </c>
      <c r="EX226" s="145">
        <f t="shared" si="536"/>
        <v>2</v>
      </c>
      <c r="EY226" s="145">
        <f t="shared" si="536"/>
        <v>2</v>
      </c>
      <c r="EZ226" s="145">
        <f t="shared" si="536"/>
        <v>2</v>
      </c>
      <c r="FA226" s="145">
        <f t="shared" si="536"/>
        <v>2</v>
      </c>
      <c r="FB226" s="145">
        <f t="shared" si="536"/>
        <v>2</v>
      </c>
      <c r="FC226" s="145">
        <f t="shared" si="536"/>
        <v>2</v>
      </c>
      <c r="FD226" s="145">
        <f t="shared" si="536"/>
        <v>2</v>
      </c>
      <c r="FE226" s="145">
        <f t="shared" si="536"/>
        <v>3</v>
      </c>
      <c r="FF226" s="145">
        <f t="shared" si="536"/>
        <v>3</v>
      </c>
      <c r="FG226" s="145">
        <f t="shared" si="536"/>
        <v>3</v>
      </c>
      <c r="FH226" s="145">
        <f t="shared" si="536"/>
        <v>3</v>
      </c>
      <c r="FI226" s="145">
        <f t="shared" si="536"/>
        <v>3</v>
      </c>
      <c r="FJ226" s="145">
        <f t="shared" si="536"/>
        <v>3</v>
      </c>
      <c r="FK226" s="145">
        <f t="shared" si="536"/>
        <v>3</v>
      </c>
      <c r="FL226" s="145">
        <f t="shared" si="536"/>
        <v>3</v>
      </c>
      <c r="FM226" s="145">
        <f t="shared" si="536"/>
        <v>3</v>
      </c>
      <c r="FN226" s="145">
        <f t="shared" si="537"/>
        <v>3</v>
      </c>
      <c r="FO226" s="145">
        <f t="shared" si="537"/>
        <v>3</v>
      </c>
      <c r="FP226" s="145">
        <f t="shared" si="537"/>
        <v>3</v>
      </c>
      <c r="FQ226" s="145">
        <f t="shared" si="537"/>
        <v>3</v>
      </c>
      <c r="FR226" s="145">
        <f t="shared" si="537"/>
        <v>3</v>
      </c>
      <c r="FS226" s="145">
        <f t="shared" si="537"/>
        <v>3</v>
      </c>
      <c r="FT226" s="145">
        <f t="shared" ref="FT226:FT229" si="538">IF(FT$4&lt;$E$3,"",SUMIFS($F219:$FT219,$F$5:$FT$5,"&lt;="&amp;FT$5,$F$5:$FT$5,"&gt;"&amp;(FT$5-$E$3)))</f>
        <v>3</v>
      </c>
      <c r="FW226" s="145">
        <f t="shared" ref="FW226:FW229" si="539">FS226</f>
        <v>3</v>
      </c>
      <c r="FX226" s="145">
        <f>MIN(F226:FS226)</f>
        <v>2</v>
      </c>
      <c r="FY226" s="145">
        <f>MAX(F226:FS226)</f>
        <v>4</v>
      </c>
      <c r="FZ226" s="145">
        <f>AVERAGE(F226:FS226)</f>
        <v>2.7746478873239435</v>
      </c>
      <c r="GA226" s="145">
        <f>AVERAGE(EP226:FS226)</f>
        <v>2.5</v>
      </c>
    </row>
    <row r="227" spans="2:183">
      <c r="B227" s="129"/>
      <c r="D227" t="s">
        <v>33</v>
      </c>
      <c r="F227" s="145" t="str">
        <f t="shared" si="534"/>
        <v/>
      </c>
      <c r="G227" s="145" t="str">
        <f t="shared" si="534"/>
        <v/>
      </c>
      <c r="H227" s="145" t="str">
        <f t="shared" si="534"/>
        <v/>
      </c>
      <c r="I227" s="145" t="str">
        <f t="shared" si="534"/>
        <v/>
      </c>
      <c r="J227" s="145" t="str">
        <f t="shared" si="534"/>
        <v/>
      </c>
      <c r="K227" s="145" t="str">
        <f t="shared" si="534"/>
        <v/>
      </c>
      <c r="L227" s="145" t="str">
        <f t="shared" si="534"/>
        <v/>
      </c>
      <c r="M227" s="145" t="str">
        <f t="shared" si="534"/>
        <v/>
      </c>
      <c r="N227" s="145" t="str">
        <f t="shared" si="534"/>
        <v/>
      </c>
      <c r="O227" s="145" t="str">
        <f t="shared" si="534"/>
        <v/>
      </c>
      <c r="P227" s="145" t="str">
        <f t="shared" si="534"/>
        <v/>
      </c>
      <c r="Q227" s="145" t="str">
        <f t="shared" si="534"/>
        <v/>
      </c>
      <c r="R227" s="145" t="str">
        <f t="shared" si="534"/>
        <v/>
      </c>
      <c r="S227" s="145" t="str">
        <f t="shared" si="534"/>
        <v/>
      </c>
      <c r="T227" s="145" t="str">
        <f t="shared" si="534"/>
        <v/>
      </c>
      <c r="U227" s="145" t="str">
        <f t="shared" si="534"/>
        <v/>
      </c>
      <c r="V227" s="145" t="str">
        <f t="shared" si="534"/>
        <v/>
      </c>
      <c r="W227" s="145" t="str">
        <f t="shared" si="534"/>
        <v/>
      </c>
      <c r="X227" s="145" t="str">
        <f t="shared" si="534"/>
        <v/>
      </c>
      <c r="Y227" s="145" t="str">
        <f t="shared" si="534"/>
        <v/>
      </c>
      <c r="Z227" s="145" t="str">
        <f t="shared" si="534"/>
        <v/>
      </c>
      <c r="AA227" s="145" t="str">
        <f t="shared" si="534"/>
        <v/>
      </c>
      <c r="AB227" s="145" t="str">
        <f t="shared" si="534"/>
        <v/>
      </c>
      <c r="AC227" s="145" t="str">
        <f t="shared" si="534"/>
        <v/>
      </c>
      <c r="AD227" s="145" t="str">
        <f t="shared" si="534"/>
        <v/>
      </c>
      <c r="AE227" s="145" t="str">
        <f t="shared" si="534"/>
        <v/>
      </c>
      <c r="AF227" s="145" t="str">
        <f t="shared" si="534"/>
        <v/>
      </c>
      <c r="AG227" s="145" t="str">
        <f t="shared" si="534"/>
        <v/>
      </c>
      <c r="AH227" s="145" t="str">
        <f t="shared" si="534"/>
        <v/>
      </c>
      <c r="AI227" s="145" t="str">
        <f t="shared" si="534"/>
        <v/>
      </c>
      <c r="AJ227" s="145" t="str">
        <f t="shared" si="534"/>
        <v/>
      </c>
      <c r="AK227" s="145" t="str">
        <f t="shared" si="534"/>
        <v/>
      </c>
      <c r="AL227" s="145" t="str">
        <f t="shared" si="534"/>
        <v/>
      </c>
      <c r="AM227" s="145" t="str">
        <f t="shared" si="534"/>
        <v/>
      </c>
      <c r="AN227" s="145" t="str">
        <f t="shared" si="534"/>
        <v/>
      </c>
      <c r="AO227" s="145" t="str">
        <f t="shared" si="534"/>
        <v/>
      </c>
      <c r="AP227" s="145" t="str">
        <f t="shared" si="534"/>
        <v/>
      </c>
      <c r="AQ227" s="145" t="str">
        <f t="shared" si="534"/>
        <v/>
      </c>
      <c r="AR227" s="145" t="str">
        <f t="shared" si="534"/>
        <v/>
      </c>
      <c r="AS227" s="145" t="str">
        <f t="shared" si="534"/>
        <v/>
      </c>
      <c r="AT227" s="145" t="str">
        <f t="shared" si="534"/>
        <v/>
      </c>
      <c r="AU227" s="145" t="str">
        <f t="shared" si="534"/>
        <v/>
      </c>
      <c r="AV227" s="145" t="str">
        <f t="shared" si="534"/>
        <v/>
      </c>
      <c r="AW227" s="145" t="str">
        <f t="shared" si="534"/>
        <v/>
      </c>
      <c r="AX227" s="145" t="str">
        <f t="shared" si="534"/>
        <v/>
      </c>
      <c r="AY227" s="145" t="str">
        <f t="shared" si="534"/>
        <v/>
      </c>
      <c r="AZ227" s="145" t="str">
        <f t="shared" si="534"/>
        <v/>
      </c>
      <c r="BA227" s="145" t="str">
        <f t="shared" si="534"/>
        <v/>
      </c>
      <c r="BB227" s="145" t="str">
        <f t="shared" si="534"/>
        <v/>
      </c>
      <c r="BC227" s="145" t="str">
        <f t="shared" si="534"/>
        <v/>
      </c>
      <c r="BD227" s="145" t="str">
        <f t="shared" si="534"/>
        <v/>
      </c>
      <c r="BE227" s="145" t="str">
        <f t="shared" si="534"/>
        <v/>
      </c>
      <c r="BF227" s="145" t="str">
        <f t="shared" si="534"/>
        <v/>
      </c>
      <c r="BG227" s="145" t="str">
        <f t="shared" si="534"/>
        <v/>
      </c>
      <c r="BH227" s="145" t="str">
        <f t="shared" si="534"/>
        <v/>
      </c>
      <c r="BI227" s="145" t="str">
        <f t="shared" si="534"/>
        <v/>
      </c>
      <c r="BJ227" s="145" t="str">
        <f t="shared" si="534"/>
        <v/>
      </c>
      <c r="BK227" s="145" t="str">
        <f t="shared" si="534"/>
        <v/>
      </c>
      <c r="BL227" s="145" t="str">
        <f t="shared" si="534"/>
        <v/>
      </c>
      <c r="BM227" s="145" t="str">
        <f t="shared" si="534"/>
        <v/>
      </c>
      <c r="BN227" s="145" t="str">
        <f t="shared" si="534"/>
        <v/>
      </c>
      <c r="BO227" s="145" t="str">
        <f t="shared" si="534"/>
        <v/>
      </c>
      <c r="BP227" s="145" t="str">
        <f t="shared" si="534"/>
        <v/>
      </c>
      <c r="BQ227" s="145" t="str">
        <f t="shared" si="534"/>
        <v/>
      </c>
      <c r="BR227" s="145" t="str">
        <f t="shared" si="535"/>
        <v/>
      </c>
      <c r="BS227" s="145" t="str">
        <f t="shared" si="535"/>
        <v/>
      </c>
      <c r="BT227" s="145" t="str">
        <f t="shared" si="535"/>
        <v/>
      </c>
      <c r="BU227" s="145" t="str">
        <f t="shared" si="535"/>
        <v/>
      </c>
      <c r="BV227" s="145" t="str">
        <f t="shared" si="535"/>
        <v/>
      </c>
      <c r="BW227" s="145" t="str">
        <f t="shared" si="535"/>
        <v/>
      </c>
      <c r="BX227" s="145" t="str">
        <f t="shared" si="535"/>
        <v/>
      </c>
      <c r="BY227" s="145" t="str">
        <f t="shared" si="535"/>
        <v/>
      </c>
      <c r="BZ227" s="145" t="str">
        <f t="shared" si="535"/>
        <v/>
      </c>
      <c r="CA227" s="145" t="str">
        <f t="shared" si="535"/>
        <v/>
      </c>
      <c r="CB227" s="145" t="str">
        <f t="shared" si="535"/>
        <v/>
      </c>
      <c r="CC227" s="145" t="str">
        <f t="shared" si="535"/>
        <v/>
      </c>
      <c r="CD227" s="145" t="str">
        <f t="shared" si="535"/>
        <v/>
      </c>
      <c r="CE227" s="145" t="str">
        <f t="shared" si="535"/>
        <v/>
      </c>
      <c r="CF227" s="145" t="str">
        <f t="shared" si="535"/>
        <v/>
      </c>
      <c r="CG227" s="145" t="str">
        <f t="shared" si="535"/>
        <v/>
      </c>
      <c r="CH227" s="145" t="str">
        <f t="shared" si="535"/>
        <v/>
      </c>
      <c r="CI227" s="145" t="str">
        <f t="shared" si="535"/>
        <v/>
      </c>
      <c r="CJ227" s="145" t="str">
        <f t="shared" si="535"/>
        <v/>
      </c>
      <c r="CK227" s="145" t="str">
        <f t="shared" si="535"/>
        <v/>
      </c>
      <c r="CL227" s="145" t="str">
        <f t="shared" si="535"/>
        <v/>
      </c>
      <c r="CM227" s="145" t="str">
        <f t="shared" si="535"/>
        <v/>
      </c>
      <c r="CN227" s="145" t="str">
        <f t="shared" si="535"/>
        <v/>
      </c>
      <c r="CO227" s="145" t="str">
        <f t="shared" si="535"/>
        <v/>
      </c>
      <c r="CP227" s="145" t="str">
        <f t="shared" si="535"/>
        <v/>
      </c>
      <c r="CQ227" s="145" t="str">
        <f t="shared" si="535"/>
        <v/>
      </c>
      <c r="CR227" s="145" t="str">
        <f t="shared" si="535"/>
        <v/>
      </c>
      <c r="CS227" s="145" t="str">
        <f t="shared" si="535"/>
        <v/>
      </c>
      <c r="CT227" s="145" t="str">
        <f t="shared" si="535"/>
        <v/>
      </c>
      <c r="CU227" s="145" t="str">
        <f t="shared" si="535"/>
        <v/>
      </c>
      <c r="CV227" s="145" t="str">
        <f t="shared" si="535"/>
        <v/>
      </c>
      <c r="CW227" s="145" t="str">
        <f t="shared" si="535"/>
        <v/>
      </c>
      <c r="CX227" s="145" t="str">
        <f t="shared" si="535"/>
        <v/>
      </c>
      <c r="CY227" s="145" t="str">
        <f t="shared" si="535"/>
        <v/>
      </c>
      <c r="CZ227" s="145" t="str">
        <f t="shared" si="535"/>
        <v/>
      </c>
      <c r="DA227" s="145">
        <f>IF(DA$4&lt;$E$3,"",SUMIFS($F220:$FS220,$F$5:$FS$5,"&lt;="&amp;DA$5,$F$5:$FS$5,"&gt;"&amp;(DA$5-$E$3)))</f>
        <v>10</v>
      </c>
      <c r="DB227" s="145">
        <f t="shared" si="536"/>
        <v>10</v>
      </c>
      <c r="DC227" s="145">
        <f t="shared" si="536"/>
        <v>10</v>
      </c>
      <c r="DD227" s="145">
        <f t="shared" si="536"/>
        <v>10</v>
      </c>
      <c r="DE227" s="145">
        <f t="shared" si="536"/>
        <v>10</v>
      </c>
      <c r="DF227" s="145">
        <f t="shared" si="536"/>
        <v>10</v>
      </c>
      <c r="DG227" s="145">
        <f t="shared" si="536"/>
        <v>10</v>
      </c>
      <c r="DH227" s="145">
        <f t="shared" si="536"/>
        <v>10</v>
      </c>
      <c r="DI227" s="145">
        <f t="shared" si="536"/>
        <v>9</v>
      </c>
      <c r="DJ227" s="145">
        <f t="shared" si="536"/>
        <v>9</v>
      </c>
      <c r="DK227" s="145">
        <f t="shared" si="536"/>
        <v>8</v>
      </c>
      <c r="DL227" s="145">
        <f t="shared" si="536"/>
        <v>7</v>
      </c>
      <c r="DM227" s="145">
        <f t="shared" si="536"/>
        <v>7</v>
      </c>
      <c r="DN227" s="145">
        <f t="shared" si="536"/>
        <v>7</v>
      </c>
      <c r="DO227" s="145">
        <f t="shared" si="536"/>
        <v>7</v>
      </c>
      <c r="DP227" s="145">
        <f t="shared" si="536"/>
        <v>7</v>
      </c>
      <c r="DQ227" s="145">
        <f t="shared" si="536"/>
        <v>7</v>
      </c>
      <c r="DR227" s="145">
        <f t="shared" si="536"/>
        <v>7</v>
      </c>
      <c r="DS227" s="145">
        <f t="shared" si="536"/>
        <v>7</v>
      </c>
      <c r="DT227" s="145">
        <f t="shared" si="536"/>
        <v>7</v>
      </c>
      <c r="DU227" s="145">
        <f t="shared" si="536"/>
        <v>7</v>
      </c>
      <c r="DV227" s="145">
        <f t="shared" si="536"/>
        <v>7</v>
      </c>
      <c r="DW227" s="145">
        <f t="shared" si="536"/>
        <v>7</v>
      </c>
      <c r="DX227" s="145">
        <f t="shared" si="536"/>
        <v>7</v>
      </c>
      <c r="DY227" s="145">
        <f t="shared" si="536"/>
        <v>7</v>
      </c>
      <c r="DZ227" s="145">
        <f t="shared" si="536"/>
        <v>7</v>
      </c>
      <c r="EA227" s="145">
        <f t="shared" si="536"/>
        <v>7</v>
      </c>
      <c r="EB227" s="145">
        <f t="shared" si="536"/>
        <v>8</v>
      </c>
      <c r="EC227" s="145">
        <f t="shared" si="536"/>
        <v>7</v>
      </c>
      <c r="ED227" s="145">
        <f t="shared" si="536"/>
        <v>7</v>
      </c>
      <c r="EE227" s="145">
        <f t="shared" si="536"/>
        <v>7</v>
      </c>
      <c r="EF227" s="145">
        <f t="shared" si="536"/>
        <v>6</v>
      </c>
      <c r="EG227" s="145">
        <f t="shared" si="536"/>
        <v>6</v>
      </c>
      <c r="EH227" s="145">
        <f t="shared" si="536"/>
        <v>6</v>
      </c>
      <c r="EI227" s="145">
        <f t="shared" si="536"/>
        <v>6</v>
      </c>
      <c r="EJ227" s="145">
        <f t="shared" si="536"/>
        <v>6</v>
      </c>
      <c r="EK227" s="145">
        <f t="shared" si="536"/>
        <v>6</v>
      </c>
      <c r="EL227" s="145">
        <f t="shared" si="536"/>
        <v>6</v>
      </c>
      <c r="EM227" s="145">
        <f t="shared" si="536"/>
        <v>6</v>
      </c>
      <c r="EN227" s="145">
        <f t="shared" si="536"/>
        <v>6</v>
      </c>
      <c r="EO227" s="145">
        <f t="shared" si="536"/>
        <v>6</v>
      </c>
      <c r="EP227" s="145">
        <f t="shared" si="536"/>
        <v>6</v>
      </c>
      <c r="EQ227" s="145">
        <f t="shared" si="536"/>
        <v>6</v>
      </c>
      <c r="ER227" s="145">
        <f t="shared" si="536"/>
        <v>6</v>
      </c>
      <c r="ES227" s="145">
        <f t="shared" si="536"/>
        <v>6</v>
      </c>
      <c r="ET227" s="145">
        <f t="shared" si="536"/>
        <v>6</v>
      </c>
      <c r="EU227" s="145">
        <f t="shared" si="536"/>
        <v>6</v>
      </c>
      <c r="EV227" s="145">
        <f t="shared" si="536"/>
        <v>6</v>
      </c>
      <c r="EW227" s="145">
        <f t="shared" si="536"/>
        <v>5</v>
      </c>
      <c r="EX227" s="145">
        <f t="shared" si="536"/>
        <v>6</v>
      </c>
      <c r="EY227" s="145">
        <f t="shared" si="536"/>
        <v>7</v>
      </c>
      <c r="EZ227" s="145">
        <f t="shared" si="536"/>
        <v>6</v>
      </c>
      <c r="FA227" s="145">
        <f t="shared" si="536"/>
        <v>6</v>
      </c>
      <c r="FB227" s="145">
        <f t="shared" si="536"/>
        <v>5</v>
      </c>
      <c r="FC227" s="145">
        <f t="shared" si="536"/>
        <v>6</v>
      </c>
      <c r="FD227" s="145">
        <f t="shared" si="536"/>
        <v>6</v>
      </c>
      <c r="FE227" s="145">
        <f t="shared" si="536"/>
        <v>6</v>
      </c>
      <c r="FF227" s="145">
        <f t="shared" si="536"/>
        <v>7</v>
      </c>
      <c r="FG227" s="145">
        <f t="shared" si="536"/>
        <v>7</v>
      </c>
      <c r="FH227" s="145">
        <f t="shared" si="536"/>
        <v>7</v>
      </c>
      <c r="FI227" s="145">
        <f t="shared" si="536"/>
        <v>7</v>
      </c>
      <c r="FJ227" s="145">
        <f t="shared" si="536"/>
        <v>7</v>
      </c>
      <c r="FK227" s="145">
        <f t="shared" si="536"/>
        <v>6</v>
      </c>
      <c r="FL227" s="145">
        <f t="shared" si="536"/>
        <v>6</v>
      </c>
      <c r="FM227" s="145">
        <f t="shared" si="536"/>
        <v>6</v>
      </c>
      <c r="FN227" s="145">
        <f t="shared" si="537"/>
        <v>6</v>
      </c>
      <c r="FO227" s="145">
        <f t="shared" si="537"/>
        <v>6</v>
      </c>
      <c r="FP227" s="145">
        <f t="shared" si="537"/>
        <v>6</v>
      </c>
      <c r="FQ227" s="145">
        <f t="shared" si="537"/>
        <v>6</v>
      </c>
      <c r="FR227" s="145">
        <f t="shared" si="537"/>
        <v>6</v>
      </c>
      <c r="FS227" s="145">
        <f t="shared" si="537"/>
        <v>6</v>
      </c>
      <c r="FT227" s="145">
        <f t="shared" si="538"/>
        <v>6</v>
      </c>
      <c r="FW227" s="145">
        <f t="shared" si="539"/>
        <v>6</v>
      </c>
      <c r="FX227" s="145">
        <f>MIN(F227:FS227)</f>
        <v>5</v>
      </c>
      <c r="FY227" s="145">
        <f>MAX(F227:FS227)</f>
        <v>10</v>
      </c>
      <c r="FZ227" s="145">
        <f>AVERAGE(F227:FS227)</f>
        <v>6.915492957746479</v>
      </c>
      <c r="GA227" s="145">
        <f>AVERAGE(EP227:FS227)</f>
        <v>6.1333333333333337</v>
      </c>
    </row>
    <row r="228" spans="2:183">
      <c r="B228" s="129"/>
      <c r="D228" t="s">
        <v>34</v>
      </c>
      <c r="F228" s="145" t="str">
        <f t="shared" si="534"/>
        <v/>
      </c>
      <c r="G228" s="145" t="str">
        <f t="shared" si="534"/>
        <v/>
      </c>
      <c r="H228" s="145" t="str">
        <f t="shared" si="534"/>
        <v/>
      </c>
      <c r="I228" s="145" t="str">
        <f t="shared" si="534"/>
        <v/>
      </c>
      <c r="J228" s="145" t="str">
        <f t="shared" si="534"/>
        <v/>
      </c>
      <c r="K228" s="145" t="str">
        <f t="shared" si="534"/>
        <v/>
      </c>
      <c r="L228" s="145" t="str">
        <f t="shared" si="534"/>
        <v/>
      </c>
      <c r="M228" s="145" t="str">
        <f t="shared" si="534"/>
        <v/>
      </c>
      <c r="N228" s="145" t="str">
        <f t="shared" si="534"/>
        <v/>
      </c>
      <c r="O228" s="145" t="str">
        <f t="shared" si="534"/>
        <v/>
      </c>
      <c r="P228" s="145" t="str">
        <f t="shared" si="534"/>
        <v/>
      </c>
      <c r="Q228" s="145" t="str">
        <f t="shared" si="534"/>
        <v/>
      </c>
      <c r="R228" s="145" t="str">
        <f t="shared" si="534"/>
        <v/>
      </c>
      <c r="S228" s="145" t="str">
        <f t="shared" si="534"/>
        <v/>
      </c>
      <c r="T228" s="145" t="str">
        <f t="shared" si="534"/>
        <v/>
      </c>
      <c r="U228" s="145" t="str">
        <f t="shared" si="534"/>
        <v/>
      </c>
      <c r="V228" s="145" t="str">
        <f t="shared" si="534"/>
        <v/>
      </c>
      <c r="W228" s="145" t="str">
        <f t="shared" si="534"/>
        <v/>
      </c>
      <c r="X228" s="145" t="str">
        <f t="shared" si="534"/>
        <v/>
      </c>
      <c r="Y228" s="145" t="str">
        <f t="shared" si="534"/>
        <v/>
      </c>
      <c r="Z228" s="145" t="str">
        <f t="shared" si="534"/>
        <v/>
      </c>
      <c r="AA228" s="145" t="str">
        <f t="shared" si="534"/>
        <v/>
      </c>
      <c r="AB228" s="145" t="str">
        <f t="shared" si="534"/>
        <v/>
      </c>
      <c r="AC228" s="145" t="str">
        <f t="shared" si="534"/>
        <v/>
      </c>
      <c r="AD228" s="145" t="str">
        <f t="shared" si="534"/>
        <v/>
      </c>
      <c r="AE228" s="145" t="str">
        <f t="shared" si="534"/>
        <v/>
      </c>
      <c r="AF228" s="145" t="str">
        <f t="shared" si="534"/>
        <v/>
      </c>
      <c r="AG228" s="145" t="str">
        <f t="shared" si="534"/>
        <v/>
      </c>
      <c r="AH228" s="145" t="str">
        <f t="shared" si="534"/>
        <v/>
      </c>
      <c r="AI228" s="145" t="str">
        <f t="shared" si="534"/>
        <v/>
      </c>
      <c r="AJ228" s="145" t="str">
        <f t="shared" si="534"/>
        <v/>
      </c>
      <c r="AK228" s="145" t="str">
        <f t="shared" si="534"/>
        <v/>
      </c>
      <c r="AL228" s="145" t="str">
        <f t="shared" si="534"/>
        <v/>
      </c>
      <c r="AM228" s="145" t="str">
        <f t="shared" si="534"/>
        <v/>
      </c>
      <c r="AN228" s="145" t="str">
        <f t="shared" si="534"/>
        <v/>
      </c>
      <c r="AO228" s="145" t="str">
        <f t="shared" si="534"/>
        <v/>
      </c>
      <c r="AP228" s="145" t="str">
        <f t="shared" si="534"/>
        <v/>
      </c>
      <c r="AQ228" s="145" t="str">
        <f t="shared" si="534"/>
        <v/>
      </c>
      <c r="AR228" s="145" t="str">
        <f t="shared" si="534"/>
        <v/>
      </c>
      <c r="AS228" s="145" t="str">
        <f t="shared" si="534"/>
        <v/>
      </c>
      <c r="AT228" s="145" t="str">
        <f t="shared" si="534"/>
        <v/>
      </c>
      <c r="AU228" s="145" t="str">
        <f t="shared" si="534"/>
        <v/>
      </c>
      <c r="AV228" s="145" t="str">
        <f t="shared" si="534"/>
        <v/>
      </c>
      <c r="AW228" s="145" t="str">
        <f t="shared" si="534"/>
        <v/>
      </c>
      <c r="AX228" s="145" t="str">
        <f t="shared" si="534"/>
        <v/>
      </c>
      <c r="AY228" s="145" t="str">
        <f t="shared" si="534"/>
        <v/>
      </c>
      <c r="AZ228" s="145" t="str">
        <f t="shared" si="534"/>
        <v/>
      </c>
      <c r="BA228" s="145" t="str">
        <f t="shared" si="534"/>
        <v/>
      </c>
      <c r="BB228" s="145" t="str">
        <f t="shared" si="534"/>
        <v/>
      </c>
      <c r="BC228" s="145" t="str">
        <f t="shared" si="534"/>
        <v/>
      </c>
      <c r="BD228" s="145" t="str">
        <f t="shared" si="534"/>
        <v/>
      </c>
      <c r="BE228" s="145" t="str">
        <f t="shared" si="534"/>
        <v/>
      </c>
      <c r="BF228" s="145" t="str">
        <f t="shared" si="534"/>
        <v/>
      </c>
      <c r="BG228" s="145" t="str">
        <f t="shared" si="534"/>
        <v/>
      </c>
      <c r="BH228" s="145" t="str">
        <f t="shared" si="534"/>
        <v/>
      </c>
      <c r="BI228" s="145" t="str">
        <f t="shared" si="534"/>
        <v/>
      </c>
      <c r="BJ228" s="145" t="str">
        <f t="shared" si="534"/>
        <v/>
      </c>
      <c r="BK228" s="145" t="str">
        <f t="shared" si="534"/>
        <v/>
      </c>
      <c r="BL228" s="145" t="str">
        <f t="shared" si="534"/>
        <v/>
      </c>
      <c r="BM228" s="145" t="str">
        <f t="shared" si="534"/>
        <v/>
      </c>
      <c r="BN228" s="145" t="str">
        <f t="shared" si="534"/>
        <v/>
      </c>
      <c r="BO228" s="145" t="str">
        <f t="shared" si="534"/>
        <v/>
      </c>
      <c r="BP228" s="145" t="str">
        <f t="shared" si="534"/>
        <v/>
      </c>
      <c r="BQ228" s="145" t="str">
        <f t="shared" ref="BQ228" si="540">IF(BQ$4&lt;$E$3,"",SUMIFS($F221:$FS221,$F$5:$FS$5,"&lt;="&amp;BQ$5,$F$5:$FS$5,"&gt;"&amp;(BQ$5-$E$3)))</f>
        <v/>
      </c>
      <c r="BR228" s="145" t="str">
        <f t="shared" si="535"/>
        <v/>
      </c>
      <c r="BS228" s="145" t="str">
        <f t="shared" si="535"/>
        <v/>
      </c>
      <c r="BT228" s="145" t="str">
        <f t="shared" si="535"/>
        <v/>
      </c>
      <c r="BU228" s="145" t="str">
        <f t="shared" si="535"/>
        <v/>
      </c>
      <c r="BV228" s="145" t="str">
        <f t="shared" si="535"/>
        <v/>
      </c>
      <c r="BW228" s="145" t="str">
        <f t="shared" si="535"/>
        <v/>
      </c>
      <c r="BX228" s="145" t="str">
        <f t="shared" si="535"/>
        <v/>
      </c>
      <c r="BY228" s="145" t="str">
        <f t="shared" si="535"/>
        <v/>
      </c>
      <c r="BZ228" s="145" t="str">
        <f t="shared" si="535"/>
        <v/>
      </c>
      <c r="CA228" s="145" t="str">
        <f t="shared" si="535"/>
        <v/>
      </c>
      <c r="CB228" s="145" t="str">
        <f t="shared" si="535"/>
        <v/>
      </c>
      <c r="CC228" s="145" t="str">
        <f t="shared" si="535"/>
        <v/>
      </c>
      <c r="CD228" s="145" t="str">
        <f t="shared" si="535"/>
        <v/>
      </c>
      <c r="CE228" s="145" t="str">
        <f t="shared" si="535"/>
        <v/>
      </c>
      <c r="CF228" s="145" t="str">
        <f t="shared" si="535"/>
        <v/>
      </c>
      <c r="CG228" s="145" t="str">
        <f t="shared" si="535"/>
        <v/>
      </c>
      <c r="CH228" s="145" t="str">
        <f t="shared" si="535"/>
        <v/>
      </c>
      <c r="CI228" s="145" t="str">
        <f t="shared" si="535"/>
        <v/>
      </c>
      <c r="CJ228" s="145" t="str">
        <f t="shared" si="535"/>
        <v/>
      </c>
      <c r="CK228" s="145" t="str">
        <f t="shared" si="535"/>
        <v/>
      </c>
      <c r="CL228" s="145" t="str">
        <f t="shared" si="535"/>
        <v/>
      </c>
      <c r="CM228" s="145" t="str">
        <f t="shared" si="535"/>
        <v/>
      </c>
      <c r="CN228" s="145" t="str">
        <f t="shared" si="535"/>
        <v/>
      </c>
      <c r="CO228" s="145" t="str">
        <f t="shared" si="535"/>
        <v/>
      </c>
      <c r="CP228" s="145" t="str">
        <f t="shared" si="535"/>
        <v/>
      </c>
      <c r="CQ228" s="145" t="str">
        <f t="shared" si="535"/>
        <v/>
      </c>
      <c r="CR228" s="145" t="str">
        <f t="shared" si="535"/>
        <v/>
      </c>
      <c r="CS228" s="145" t="str">
        <f t="shared" si="535"/>
        <v/>
      </c>
      <c r="CT228" s="145" t="str">
        <f t="shared" si="535"/>
        <v/>
      </c>
      <c r="CU228" s="145" t="str">
        <f t="shared" si="535"/>
        <v/>
      </c>
      <c r="CV228" s="145" t="str">
        <f t="shared" si="535"/>
        <v/>
      </c>
      <c r="CW228" s="145" t="str">
        <f t="shared" si="535"/>
        <v/>
      </c>
      <c r="CX228" s="145" t="str">
        <f t="shared" si="535"/>
        <v/>
      </c>
      <c r="CY228" s="145" t="str">
        <f t="shared" si="535"/>
        <v/>
      </c>
      <c r="CZ228" s="145" t="str">
        <f t="shared" si="535"/>
        <v/>
      </c>
      <c r="DA228" s="145">
        <f>IF(DA$4&lt;$E$3,"",SUMIFS($F221:$FS221,$F$5:$FS$5,"&lt;="&amp;DA$5,$F$5:$FS$5,"&gt;"&amp;(DA$5-$E$3)))</f>
        <v>3</v>
      </c>
      <c r="DB228" s="145">
        <f t="shared" si="536"/>
        <v>3</v>
      </c>
      <c r="DC228" s="145">
        <f t="shared" si="536"/>
        <v>3</v>
      </c>
      <c r="DD228" s="145">
        <f t="shared" si="536"/>
        <v>3</v>
      </c>
      <c r="DE228" s="145">
        <f t="shared" si="536"/>
        <v>3</v>
      </c>
      <c r="DF228" s="145">
        <f t="shared" si="536"/>
        <v>3</v>
      </c>
      <c r="DG228" s="145">
        <f t="shared" si="536"/>
        <v>3</v>
      </c>
      <c r="DH228" s="145">
        <f t="shared" si="536"/>
        <v>3</v>
      </c>
      <c r="DI228" s="145">
        <f t="shared" si="536"/>
        <v>3</v>
      </c>
      <c r="DJ228" s="145">
        <f t="shared" si="536"/>
        <v>3</v>
      </c>
      <c r="DK228" s="145">
        <f t="shared" si="536"/>
        <v>3</v>
      </c>
      <c r="DL228" s="145">
        <f t="shared" si="536"/>
        <v>4</v>
      </c>
      <c r="DM228" s="145">
        <f t="shared" si="536"/>
        <v>4</v>
      </c>
      <c r="DN228" s="145">
        <f t="shared" si="536"/>
        <v>4</v>
      </c>
      <c r="DO228" s="145">
        <f t="shared" si="536"/>
        <v>4</v>
      </c>
      <c r="DP228" s="145">
        <f t="shared" si="536"/>
        <v>5</v>
      </c>
      <c r="DQ228" s="145">
        <f t="shared" si="536"/>
        <v>5</v>
      </c>
      <c r="DR228" s="145">
        <f t="shared" si="536"/>
        <v>5</v>
      </c>
      <c r="DS228" s="145">
        <f t="shared" si="536"/>
        <v>5</v>
      </c>
      <c r="DT228" s="145">
        <f t="shared" si="536"/>
        <v>5</v>
      </c>
      <c r="DU228" s="145">
        <f t="shared" si="536"/>
        <v>5</v>
      </c>
      <c r="DV228" s="145">
        <f t="shared" si="536"/>
        <v>5</v>
      </c>
      <c r="DW228" s="145">
        <f t="shared" si="536"/>
        <v>6</v>
      </c>
      <c r="DX228" s="145">
        <f t="shared" si="536"/>
        <v>6</v>
      </c>
      <c r="DY228" s="145">
        <f t="shared" si="536"/>
        <v>6</v>
      </c>
      <c r="DZ228" s="145">
        <f t="shared" si="536"/>
        <v>6</v>
      </c>
      <c r="EA228" s="145">
        <f t="shared" si="536"/>
        <v>6</v>
      </c>
      <c r="EB228" s="145">
        <f t="shared" si="536"/>
        <v>6</v>
      </c>
      <c r="EC228" s="145">
        <f t="shared" si="536"/>
        <v>6</v>
      </c>
      <c r="ED228" s="145">
        <f t="shared" si="536"/>
        <v>6</v>
      </c>
      <c r="EE228" s="145">
        <f t="shared" si="536"/>
        <v>6</v>
      </c>
      <c r="EF228" s="145">
        <f t="shared" si="536"/>
        <v>6</v>
      </c>
      <c r="EG228" s="145">
        <f t="shared" si="536"/>
        <v>6</v>
      </c>
      <c r="EH228" s="145">
        <f t="shared" si="536"/>
        <v>6</v>
      </c>
      <c r="EI228" s="145">
        <f t="shared" si="536"/>
        <v>6</v>
      </c>
      <c r="EJ228" s="145">
        <f t="shared" si="536"/>
        <v>6</v>
      </c>
      <c r="EK228" s="145">
        <f t="shared" si="536"/>
        <v>6</v>
      </c>
      <c r="EL228" s="145">
        <f t="shared" si="536"/>
        <v>6</v>
      </c>
      <c r="EM228" s="145">
        <f t="shared" si="536"/>
        <v>6</v>
      </c>
      <c r="EN228" s="145">
        <f t="shared" si="536"/>
        <v>6</v>
      </c>
      <c r="EO228" s="145">
        <f t="shared" si="536"/>
        <v>6</v>
      </c>
      <c r="EP228" s="145">
        <f t="shared" si="536"/>
        <v>6</v>
      </c>
      <c r="EQ228" s="145">
        <f t="shared" si="536"/>
        <v>6</v>
      </c>
      <c r="ER228" s="145">
        <f t="shared" si="536"/>
        <v>6</v>
      </c>
      <c r="ES228" s="145">
        <f t="shared" si="536"/>
        <v>6</v>
      </c>
      <c r="ET228" s="145">
        <f t="shared" si="536"/>
        <v>6</v>
      </c>
      <c r="EU228" s="145">
        <f t="shared" si="536"/>
        <v>6</v>
      </c>
      <c r="EV228" s="145">
        <f t="shared" si="536"/>
        <v>6</v>
      </c>
      <c r="EW228" s="145">
        <f t="shared" si="536"/>
        <v>6</v>
      </c>
      <c r="EX228" s="145">
        <f t="shared" si="536"/>
        <v>6</v>
      </c>
      <c r="EY228" s="145">
        <f t="shared" si="536"/>
        <v>6</v>
      </c>
      <c r="EZ228" s="145">
        <f t="shared" si="536"/>
        <v>6</v>
      </c>
      <c r="FA228" s="145">
        <f t="shared" si="536"/>
        <v>6</v>
      </c>
      <c r="FB228" s="145">
        <f t="shared" si="536"/>
        <v>6</v>
      </c>
      <c r="FC228" s="145">
        <f t="shared" si="536"/>
        <v>6</v>
      </c>
      <c r="FD228" s="145">
        <f t="shared" si="536"/>
        <v>6</v>
      </c>
      <c r="FE228" s="145">
        <f t="shared" si="536"/>
        <v>6</v>
      </c>
      <c r="FF228" s="145">
        <f t="shared" si="536"/>
        <v>6</v>
      </c>
      <c r="FG228" s="145">
        <f t="shared" si="536"/>
        <v>6</v>
      </c>
      <c r="FH228" s="145">
        <f t="shared" si="536"/>
        <v>6</v>
      </c>
      <c r="FI228" s="145">
        <f t="shared" si="536"/>
        <v>6</v>
      </c>
      <c r="FJ228" s="145">
        <f t="shared" si="536"/>
        <v>6</v>
      </c>
      <c r="FK228" s="145">
        <f t="shared" si="536"/>
        <v>6</v>
      </c>
      <c r="FL228" s="145">
        <f t="shared" si="536"/>
        <v>6</v>
      </c>
      <c r="FM228" s="145">
        <f t="shared" ref="FM228" si="541">IF(FM$4&lt;$E$3,"",SUMIFS($F221:$FS221,$F$5:$FS$5,"&lt;="&amp;FM$5,$F$5:$FS$5,"&gt;"&amp;(FM$5-$E$3)))</f>
        <v>6</v>
      </c>
      <c r="FN228" s="145">
        <f t="shared" si="537"/>
        <v>6</v>
      </c>
      <c r="FO228" s="145">
        <f t="shared" si="537"/>
        <v>6</v>
      </c>
      <c r="FP228" s="145">
        <f t="shared" si="537"/>
        <v>6</v>
      </c>
      <c r="FQ228" s="145">
        <f t="shared" si="537"/>
        <v>6</v>
      </c>
      <c r="FR228" s="145">
        <f t="shared" si="537"/>
        <v>6</v>
      </c>
      <c r="FS228" s="145">
        <f t="shared" si="537"/>
        <v>6</v>
      </c>
      <c r="FT228" s="145">
        <f t="shared" si="538"/>
        <v>6</v>
      </c>
      <c r="FW228" s="145">
        <f t="shared" si="539"/>
        <v>6</v>
      </c>
      <c r="FX228" s="145">
        <f>MIN(F228:FS228)</f>
        <v>3</v>
      </c>
      <c r="FY228" s="145">
        <f>MAX(F228:FS228)</f>
        <v>6</v>
      </c>
      <c r="FZ228" s="145">
        <f>AVERAGE(F228:FS228)</f>
        <v>5.323943661971831</v>
      </c>
      <c r="GA228" s="145">
        <f>AVERAGE(EP228:FS228)</f>
        <v>6</v>
      </c>
    </row>
    <row r="229" spans="2:183" ht="15.75" thickBot="1">
      <c r="B229" s="129"/>
      <c r="D229" s="105" t="s">
        <v>25</v>
      </c>
      <c r="E229" s="106"/>
      <c r="F229" s="146" t="str">
        <f t="shared" ref="F229:BQ229" si="542">IF(F$4&lt;$E$3,"",SUMIFS($F222:$FS222,$F$5:$FS$5,"&lt;="&amp;F$5,$F$5:$FS$5,"&gt;"&amp;(F$5-$E$3)))</f>
        <v/>
      </c>
      <c r="G229" s="146" t="str">
        <f t="shared" si="542"/>
        <v/>
      </c>
      <c r="H229" s="146" t="str">
        <f t="shared" si="542"/>
        <v/>
      </c>
      <c r="I229" s="146" t="str">
        <f t="shared" si="542"/>
        <v/>
      </c>
      <c r="J229" s="146" t="str">
        <f t="shared" si="542"/>
        <v/>
      </c>
      <c r="K229" s="146" t="str">
        <f t="shared" si="542"/>
        <v/>
      </c>
      <c r="L229" s="146" t="str">
        <f t="shared" si="542"/>
        <v/>
      </c>
      <c r="M229" s="146" t="str">
        <f t="shared" si="542"/>
        <v/>
      </c>
      <c r="N229" s="146" t="str">
        <f t="shared" si="542"/>
        <v/>
      </c>
      <c r="O229" s="146" t="str">
        <f t="shared" si="542"/>
        <v/>
      </c>
      <c r="P229" s="146" t="str">
        <f t="shared" si="542"/>
        <v/>
      </c>
      <c r="Q229" s="146" t="str">
        <f t="shared" si="542"/>
        <v/>
      </c>
      <c r="R229" s="146" t="str">
        <f t="shared" si="542"/>
        <v/>
      </c>
      <c r="S229" s="146" t="str">
        <f t="shared" si="542"/>
        <v/>
      </c>
      <c r="T229" s="146" t="str">
        <f t="shared" si="542"/>
        <v/>
      </c>
      <c r="U229" s="146" t="str">
        <f t="shared" si="542"/>
        <v/>
      </c>
      <c r="V229" s="146" t="str">
        <f t="shared" si="542"/>
        <v/>
      </c>
      <c r="W229" s="146" t="str">
        <f t="shared" si="542"/>
        <v/>
      </c>
      <c r="X229" s="146" t="str">
        <f t="shared" si="542"/>
        <v/>
      </c>
      <c r="Y229" s="146" t="str">
        <f t="shared" si="542"/>
        <v/>
      </c>
      <c r="Z229" s="146" t="str">
        <f t="shared" si="542"/>
        <v/>
      </c>
      <c r="AA229" s="146" t="str">
        <f t="shared" si="542"/>
        <v/>
      </c>
      <c r="AB229" s="146" t="str">
        <f t="shared" si="542"/>
        <v/>
      </c>
      <c r="AC229" s="146" t="str">
        <f t="shared" si="542"/>
        <v/>
      </c>
      <c r="AD229" s="146" t="str">
        <f t="shared" si="542"/>
        <v/>
      </c>
      <c r="AE229" s="146" t="str">
        <f t="shared" si="542"/>
        <v/>
      </c>
      <c r="AF229" s="146" t="str">
        <f t="shared" si="542"/>
        <v/>
      </c>
      <c r="AG229" s="146" t="str">
        <f t="shared" si="542"/>
        <v/>
      </c>
      <c r="AH229" s="146" t="str">
        <f t="shared" si="542"/>
        <v/>
      </c>
      <c r="AI229" s="146" t="str">
        <f t="shared" si="542"/>
        <v/>
      </c>
      <c r="AJ229" s="146" t="str">
        <f t="shared" si="542"/>
        <v/>
      </c>
      <c r="AK229" s="146" t="str">
        <f t="shared" si="542"/>
        <v/>
      </c>
      <c r="AL229" s="146" t="str">
        <f t="shared" si="542"/>
        <v/>
      </c>
      <c r="AM229" s="146" t="str">
        <f t="shared" si="542"/>
        <v/>
      </c>
      <c r="AN229" s="146" t="str">
        <f t="shared" si="542"/>
        <v/>
      </c>
      <c r="AO229" s="146" t="str">
        <f t="shared" si="542"/>
        <v/>
      </c>
      <c r="AP229" s="146" t="str">
        <f t="shared" si="542"/>
        <v/>
      </c>
      <c r="AQ229" s="146" t="str">
        <f t="shared" si="542"/>
        <v/>
      </c>
      <c r="AR229" s="146" t="str">
        <f t="shared" si="542"/>
        <v/>
      </c>
      <c r="AS229" s="146" t="str">
        <f t="shared" si="542"/>
        <v/>
      </c>
      <c r="AT229" s="146" t="str">
        <f t="shared" si="542"/>
        <v/>
      </c>
      <c r="AU229" s="146" t="str">
        <f t="shared" si="542"/>
        <v/>
      </c>
      <c r="AV229" s="146" t="str">
        <f t="shared" si="542"/>
        <v/>
      </c>
      <c r="AW229" s="146" t="str">
        <f t="shared" si="542"/>
        <v/>
      </c>
      <c r="AX229" s="146" t="str">
        <f t="shared" si="542"/>
        <v/>
      </c>
      <c r="AY229" s="146" t="str">
        <f t="shared" si="542"/>
        <v/>
      </c>
      <c r="AZ229" s="146" t="str">
        <f t="shared" si="542"/>
        <v/>
      </c>
      <c r="BA229" s="146" t="str">
        <f t="shared" si="542"/>
        <v/>
      </c>
      <c r="BB229" s="146" t="str">
        <f t="shared" si="542"/>
        <v/>
      </c>
      <c r="BC229" s="146" t="str">
        <f t="shared" si="542"/>
        <v/>
      </c>
      <c r="BD229" s="146" t="str">
        <f t="shared" si="542"/>
        <v/>
      </c>
      <c r="BE229" s="146" t="str">
        <f t="shared" si="542"/>
        <v/>
      </c>
      <c r="BF229" s="146" t="str">
        <f t="shared" si="542"/>
        <v/>
      </c>
      <c r="BG229" s="146" t="str">
        <f t="shared" si="542"/>
        <v/>
      </c>
      <c r="BH229" s="146" t="str">
        <f t="shared" si="542"/>
        <v/>
      </c>
      <c r="BI229" s="146" t="str">
        <f t="shared" si="542"/>
        <v/>
      </c>
      <c r="BJ229" s="146" t="str">
        <f t="shared" si="542"/>
        <v/>
      </c>
      <c r="BK229" s="146" t="str">
        <f t="shared" si="542"/>
        <v/>
      </c>
      <c r="BL229" s="146" t="str">
        <f t="shared" si="542"/>
        <v/>
      </c>
      <c r="BM229" s="146" t="str">
        <f t="shared" si="542"/>
        <v/>
      </c>
      <c r="BN229" s="146" t="str">
        <f t="shared" si="542"/>
        <v/>
      </c>
      <c r="BO229" s="146" t="str">
        <f t="shared" si="542"/>
        <v/>
      </c>
      <c r="BP229" s="146" t="str">
        <f t="shared" si="542"/>
        <v/>
      </c>
      <c r="BQ229" s="146" t="str">
        <f t="shared" si="542"/>
        <v/>
      </c>
      <c r="BR229" s="146" t="str">
        <f t="shared" si="535"/>
        <v/>
      </c>
      <c r="BS229" s="146" t="str">
        <f t="shared" si="535"/>
        <v/>
      </c>
      <c r="BT229" s="146" t="str">
        <f t="shared" si="535"/>
        <v/>
      </c>
      <c r="BU229" s="146" t="str">
        <f t="shared" si="535"/>
        <v/>
      </c>
      <c r="BV229" s="146" t="str">
        <f t="shared" si="535"/>
        <v/>
      </c>
      <c r="BW229" s="146" t="str">
        <f t="shared" si="535"/>
        <v/>
      </c>
      <c r="BX229" s="146" t="str">
        <f t="shared" si="535"/>
        <v/>
      </c>
      <c r="BY229" s="146" t="str">
        <f t="shared" si="535"/>
        <v/>
      </c>
      <c r="BZ229" s="146" t="str">
        <f t="shared" si="535"/>
        <v/>
      </c>
      <c r="CA229" s="146" t="str">
        <f t="shared" si="535"/>
        <v/>
      </c>
      <c r="CB229" s="146" t="str">
        <f t="shared" si="535"/>
        <v/>
      </c>
      <c r="CC229" s="146" t="str">
        <f t="shared" si="535"/>
        <v/>
      </c>
      <c r="CD229" s="146" t="str">
        <f t="shared" si="535"/>
        <v/>
      </c>
      <c r="CE229" s="146" t="str">
        <f t="shared" si="535"/>
        <v/>
      </c>
      <c r="CF229" s="146" t="str">
        <f t="shared" si="535"/>
        <v/>
      </c>
      <c r="CG229" s="146" t="str">
        <f t="shared" si="535"/>
        <v/>
      </c>
      <c r="CH229" s="146" t="str">
        <f t="shared" si="535"/>
        <v/>
      </c>
      <c r="CI229" s="146" t="str">
        <f t="shared" si="535"/>
        <v/>
      </c>
      <c r="CJ229" s="146" t="str">
        <f t="shared" si="535"/>
        <v/>
      </c>
      <c r="CK229" s="146" t="str">
        <f t="shared" si="535"/>
        <v/>
      </c>
      <c r="CL229" s="146" t="str">
        <f t="shared" si="535"/>
        <v/>
      </c>
      <c r="CM229" s="146" t="str">
        <f t="shared" si="535"/>
        <v/>
      </c>
      <c r="CN229" s="146" t="str">
        <f t="shared" si="535"/>
        <v/>
      </c>
      <c r="CO229" s="146" t="str">
        <f t="shared" si="535"/>
        <v/>
      </c>
      <c r="CP229" s="146" t="str">
        <f t="shared" si="535"/>
        <v/>
      </c>
      <c r="CQ229" s="146" t="str">
        <f t="shared" si="535"/>
        <v/>
      </c>
      <c r="CR229" s="146" t="str">
        <f t="shared" si="535"/>
        <v/>
      </c>
      <c r="CS229" s="146" t="str">
        <f t="shared" si="535"/>
        <v/>
      </c>
      <c r="CT229" s="146" t="str">
        <f t="shared" si="535"/>
        <v/>
      </c>
      <c r="CU229" s="146" t="str">
        <f t="shared" si="535"/>
        <v/>
      </c>
      <c r="CV229" s="146" t="str">
        <f t="shared" si="535"/>
        <v/>
      </c>
      <c r="CW229" s="146" t="str">
        <f t="shared" si="535"/>
        <v/>
      </c>
      <c r="CX229" s="146" t="str">
        <f t="shared" si="535"/>
        <v/>
      </c>
      <c r="CY229" s="146" t="str">
        <f t="shared" si="535"/>
        <v/>
      </c>
      <c r="CZ229" s="146" t="str">
        <f t="shared" si="535"/>
        <v/>
      </c>
      <c r="DA229" s="146">
        <f t="shared" si="535"/>
        <v>17</v>
      </c>
      <c r="DB229" s="146">
        <f t="shared" ref="DB229:FM229" si="543">IF(DB$4&lt;$E$3,"",SUMIFS($F222:$FS222,$F$5:$FS$5,"&lt;="&amp;DB$5,$F$5:$FS$5,"&gt;"&amp;(DB$5-$E$3)))</f>
        <v>17</v>
      </c>
      <c r="DC229" s="146">
        <f t="shared" si="543"/>
        <v>17</v>
      </c>
      <c r="DD229" s="146">
        <f t="shared" si="543"/>
        <v>17</v>
      </c>
      <c r="DE229" s="146">
        <f t="shared" si="543"/>
        <v>17</v>
      </c>
      <c r="DF229" s="146">
        <f t="shared" si="543"/>
        <v>17</v>
      </c>
      <c r="DG229" s="146">
        <f t="shared" si="543"/>
        <v>17</v>
      </c>
      <c r="DH229" s="146">
        <f t="shared" si="543"/>
        <v>17</v>
      </c>
      <c r="DI229" s="146">
        <f t="shared" si="543"/>
        <v>16</v>
      </c>
      <c r="DJ229" s="146">
        <f t="shared" si="543"/>
        <v>16</v>
      </c>
      <c r="DK229" s="146">
        <f t="shared" si="543"/>
        <v>15</v>
      </c>
      <c r="DL229" s="146">
        <f t="shared" si="543"/>
        <v>15</v>
      </c>
      <c r="DM229" s="146">
        <f t="shared" si="543"/>
        <v>15</v>
      </c>
      <c r="DN229" s="146">
        <f t="shared" si="543"/>
        <v>15</v>
      </c>
      <c r="DO229" s="146">
        <f t="shared" si="543"/>
        <v>15</v>
      </c>
      <c r="DP229" s="146">
        <f t="shared" si="543"/>
        <v>16</v>
      </c>
      <c r="DQ229" s="146">
        <f t="shared" si="543"/>
        <v>16</v>
      </c>
      <c r="DR229" s="146">
        <f t="shared" si="543"/>
        <v>16</v>
      </c>
      <c r="DS229" s="146">
        <f t="shared" si="543"/>
        <v>15</v>
      </c>
      <c r="DT229" s="146">
        <f t="shared" si="543"/>
        <v>15</v>
      </c>
      <c r="DU229" s="146">
        <f t="shared" si="543"/>
        <v>15</v>
      </c>
      <c r="DV229" s="146">
        <f t="shared" si="543"/>
        <v>14</v>
      </c>
      <c r="DW229" s="146">
        <f t="shared" si="543"/>
        <v>15</v>
      </c>
      <c r="DX229" s="146">
        <f t="shared" si="543"/>
        <v>15</v>
      </c>
      <c r="DY229" s="146">
        <f t="shared" si="543"/>
        <v>15</v>
      </c>
      <c r="DZ229" s="146">
        <f t="shared" si="543"/>
        <v>15</v>
      </c>
      <c r="EA229" s="146">
        <f t="shared" si="543"/>
        <v>15</v>
      </c>
      <c r="EB229" s="146">
        <f t="shared" si="543"/>
        <v>16</v>
      </c>
      <c r="EC229" s="146">
        <f t="shared" si="543"/>
        <v>15</v>
      </c>
      <c r="ED229" s="146">
        <f t="shared" si="543"/>
        <v>15</v>
      </c>
      <c r="EE229" s="146">
        <f t="shared" si="543"/>
        <v>15</v>
      </c>
      <c r="EF229" s="146">
        <f t="shared" si="543"/>
        <v>14</v>
      </c>
      <c r="EG229" s="146">
        <f t="shared" si="543"/>
        <v>14</v>
      </c>
      <c r="EH229" s="146">
        <f t="shared" si="543"/>
        <v>14</v>
      </c>
      <c r="EI229" s="146">
        <f t="shared" si="543"/>
        <v>14</v>
      </c>
      <c r="EJ229" s="146">
        <f t="shared" si="543"/>
        <v>14</v>
      </c>
      <c r="EK229" s="146">
        <f t="shared" si="543"/>
        <v>15</v>
      </c>
      <c r="EL229" s="146">
        <f t="shared" si="543"/>
        <v>14</v>
      </c>
      <c r="EM229" s="146">
        <f t="shared" si="543"/>
        <v>14</v>
      </c>
      <c r="EN229" s="146">
        <f t="shared" si="543"/>
        <v>14</v>
      </c>
      <c r="EO229" s="146">
        <f t="shared" si="543"/>
        <v>14</v>
      </c>
      <c r="EP229" s="146">
        <f t="shared" si="543"/>
        <v>14</v>
      </c>
      <c r="EQ229" s="146">
        <f t="shared" si="543"/>
        <v>14</v>
      </c>
      <c r="ER229" s="146">
        <f t="shared" si="543"/>
        <v>15</v>
      </c>
      <c r="ES229" s="146">
        <f t="shared" si="543"/>
        <v>15</v>
      </c>
      <c r="ET229" s="146">
        <f t="shared" si="543"/>
        <v>15</v>
      </c>
      <c r="EU229" s="146">
        <f t="shared" si="543"/>
        <v>15</v>
      </c>
      <c r="EV229" s="146">
        <f t="shared" si="543"/>
        <v>15</v>
      </c>
      <c r="EW229" s="146">
        <f t="shared" si="543"/>
        <v>14</v>
      </c>
      <c r="EX229" s="146">
        <f t="shared" si="543"/>
        <v>15</v>
      </c>
      <c r="EY229" s="146">
        <f t="shared" si="543"/>
        <v>16</v>
      </c>
      <c r="EZ229" s="146">
        <f t="shared" si="543"/>
        <v>15</v>
      </c>
      <c r="FA229" s="146">
        <f t="shared" si="543"/>
        <v>15</v>
      </c>
      <c r="FB229" s="146">
        <f t="shared" si="543"/>
        <v>14</v>
      </c>
      <c r="FC229" s="146">
        <f t="shared" si="543"/>
        <v>15</v>
      </c>
      <c r="FD229" s="146">
        <f t="shared" si="543"/>
        <v>15</v>
      </c>
      <c r="FE229" s="146">
        <f t="shared" si="543"/>
        <v>16</v>
      </c>
      <c r="FF229" s="146">
        <f t="shared" si="543"/>
        <v>17</v>
      </c>
      <c r="FG229" s="146">
        <f t="shared" si="543"/>
        <v>17</v>
      </c>
      <c r="FH229" s="146">
        <f t="shared" si="543"/>
        <v>17</v>
      </c>
      <c r="FI229" s="146">
        <f t="shared" si="543"/>
        <v>17</v>
      </c>
      <c r="FJ229" s="146">
        <f t="shared" si="543"/>
        <v>17</v>
      </c>
      <c r="FK229" s="146">
        <f t="shared" si="543"/>
        <v>16</v>
      </c>
      <c r="FL229" s="146">
        <f t="shared" si="543"/>
        <v>16</v>
      </c>
      <c r="FM229" s="146">
        <f t="shared" si="543"/>
        <v>16</v>
      </c>
      <c r="FN229" s="146">
        <f t="shared" si="537"/>
        <v>16</v>
      </c>
      <c r="FO229" s="146">
        <f t="shared" si="537"/>
        <v>16</v>
      </c>
      <c r="FP229" s="146">
        <f t="shared" si="537"/>
        <v>16</v>
      </c>
      <c r="FQ229" s="146">
        <f t="shared" si="537"/>
        <v>16</v>
      </c>
      <c r="FR229" s="146">
        <f t="shared" si="537"/>
        <v>16</v>
      </c>
      <c r="FS229" s="146">
        <f t="shared" si="537"/>
        <v>16</v>
      </c>
      <c r="FT229" s="146">
        <f t="shared" si="538"/>
        <v>16</v>
      </c>
      <c r="FW229" s="146">
        <f t="shared" si="539"/>
        <v>16</v>
      </c>
      <c r="FX229" s="146">
        <f>MIN(F229:FS229)</f>
        <v>14</v>
      </c>
      <c r="FY229" s="146">
        <f>MAX(F229:FS229)</f>
        <v>17</v>
      </c>
      <c r="FZ229" s="146">
        <f>AVERAGE(F229:FS229)</f>
        <v>15.408450704225352</v>
      </c>
      <c r="GA229" s="146">
        <f>AVERAGE(EP229:FS229)</f>
        <v>15.566666666666666</v>
      </c>
    </row>
    <row r="230" spans="2:183" ht="15.75" thickTop="1">
      <c r="B230" s="129"/>
    </row>
    <row r="231" spans="2:183">
      <c r="B231" s="129"/>
      <c r="D231" s="98" t="s">
        <v>49</v>
      </c>
    </row>
    <row r="232" spans="2:183">
      <c r="B232" s="129"/>
      <c r="D232" t="s">
        <v>46</v>
      </c>
      <c r="F232" s="100" t="str">
        <f t="shared" ref="F232:AK232" si="544">IF(F$4&lt;$E$3,"",SUMIFS($F218:$FS218,$F$5:$FS$5,"&lt;="&amp;F$5,$F$5:$FS$5,"&gt;"&amp;(F$5-$E$3))/$E$3)</f>
        <v/>
      </c>
      <c r="G232" s="100" t="str">
        <f t="shared" si="544"/>
        <v/>
      </c>
      <c r="H232" s="100" t="str">
        <f t="shared" si="544"/>
        <v/>
      </c>
      <c r="I232" s="100" t="str">
        <f t="shared" si="544"/>
        <v/>
      </c>
      <c r="J232" s="100" t="str">
        <f t="shared" si="544"/>
        <v/>
      </c>
      <c r="K232" s="100" t="str">
        <f t="shared" si="544"/>
        <v/>
      </c>
      <c r="L232" s="100" t="str">
        <f t="shared" si="544"/>
        <v/>
      </c>
      <c r="M232" s="100" t="str">
        <f t="shared" si="544"/>
        <v/>
      </c>
      <c r="N232" s="100" t="str">
        <f t="shared" si="544"/>
        <v/>
      </c>
      <c r="O232" s="100" t="str">
        <f t="shared" si="544"/>
        <v/>
      </c>
      <c r="P232" s="100" t="str">
        <f t="shared" si="544"/>
        <v/>
      </c>
      <c r="Q232" s="100" t="str">
        <f t="shared" si="544"/>
        <v/>
      </c>
      <c r="R232" s="100" t="str">
        <f t="shared" si="544"/>
        <v/>
      </c>
      <c r="S232" s="100" t="str">
        <f t="shared" si="544"/>
        <v/>
      </c>
      <c r="T232" s="100" t="str">
        <f t="shared" si="544"/>
        <v/>
      </c>
      <c r="U232" s="100" t="str">
        <f t="shared" si="544"/>
        <v/>
      </c>
      <c r="V232" s="100" t="str">
        <f t="shared" si="544"/>
        <v/>
      </c>
      <c r="W232" s="100" t="str">
        <f t="shared" si="544"/>
        <v/>
      </c>
      <c r="X232" s="100" t="str">
        <f t="shared" si="544"/>
        <v/>
      </c>
      <c r="Y232" s="100" t="str">
        <f t="shared" si="544"/>
        <v/>
      </c>
      <c r="Z232" s="100" t="str">
        <f t="shared" si="544"/>
        <v/>
      </c>
      <c r="AA232" s="100" t="str">
        <f t="shared" si="544"/>
        <v/>
      </c>
      <c r="AB232" s="100" t="str">
        <f t="shared" si="544"/>
        <v/>
      </c>
      <c r="AC232" s="100" t="str">
        <f t="shared" si="544"/>
        <v/>
      </c>
      <c r="AD232" s="100" t="str">
        <f t="shared" si="544"/>
        <v/>
      </c>
      <c r="AE232" s="100" t="str">
        <f t="shared" si="544"/>
        <v/>
      </c>
      <c r="AF232" s="100" t="str">
        <f t="shared" si="544"/>
        <v/>
      </c>
      <c r="AG232" s="100" t="str">
        <f t="shared" si="544"/>
        <v/>
      </c>
      <c r="AH232" s="100" t="str">
        <f t="shared" si="544"/>
        <v/>
      </c>
      <c r="AI232" s="100" t="str">
        <f t="shared" si="544"/>
        <v/>
      </c>
      <c r="AJ232" s="100" t="str">
        <f t="shared" si="544"/>
        <v/>
      </c>
      <c r="AK232" s="100" t="str">
        <f t="shared" si="544"/>
        <v/>
      </c>
      <c r="AL232" s="100" t="str">
        <f t="shared" ref="AL232:BQ232" si="545">IF(AL$4&lt;$E$3,"",SUMIFS($F218:$FS218,$F$5:$FS$5,"&lt;="&amp;AL$5,$F$5:$FS$5,"&gt;"&amp;(AL$5-$E$3))/$E$3)</f>
        <v/>
      </c>
      <c r="AM232" s="100" t="str">
        <f t="shared" si="545"/>
        <v/>
      </c>
      <c r="AN232" s="100" t="str">
        <f t="shared" si="545"/>
        <v/>
      </c>
      <c r="AO232" s="100" t="str">
        <f t="shared" si="545"/>
        <v/>
      </c>
      <c r="AP232" s="100" t="str">
        <f t="shared" si="545"/>
        <v/>
      </c>
      <c r="AQ232" s="100" t="str">
        <f t="shared" si="545"/>
        <v/>
      </c>
      <c r="AR232" s="100" t="str">
        <f t="shared" si="545"/>
        <v/>
      </c>
      <c r="AS232" s="100" t="str">
        <f t="shared" si="545"/>
        <v/>
      </c>
      <c r="AT232" s="100" t="str">
        <f t="shared" si="545"/>
        <v/>
      </c>
      <c r="AU232" s="100" t="str">
        <f t="shared" si="545"/>
        <v/>
      </c>
      <c r="AV232" s="100" t="str">
        <f t="shared" si="545"/>
        <v/>
      </c>
      <c r="AW232" s="100" t="str">
        <f t="shared" si="545"/>
        <v/>
      </c>
      <c r="AX232" s="100" t="str">
        <f t="shared" si="545"/>
        <v/>
      </c>
      <c r="AY232" s="100" t="str">
        <f t="shared" si="545"/>
        <v/>
      </c>
      <c r="AZ232" s="100" t="str">
        <f t="shared" si="545"/>
        <v/>
      </c>
      <c r="BA232" s="100" t="str">
        <f t="shared" si="545"/>
        <v/>
      </c>
      <c r="BB232" s="100" t="str">
        <f t="shared" si="545"/>
        <v/>
      </c>
      <c r="BC232" s="100" t="str">
        <f t="shared" si="545"/>
        <v/>
      </c>
      <c r="BD232" s="100" t="str">
        <f t="shared" si="545"/>
        <v/>
      </c>
      <c r="BE232" s="100" t="str">
        <f t="shared" si="545"/>
        <v/>
      </c>
      <c r="BF232" s="100" t="str">
        <f t="shared" si="545"/>
        <v/>
      </c>
      <c r="BG232" s="100" t="str">
        <f t="shared" si="545"/>
        <v/>
      </c>
      <c r="BH232" s="100" t="str">
        <f t="shared" si="545"/>
        <v/>
      </c>
      <c r="BI232" s="100" t="str">
        <f t="shared" si="545"/>
        <v/>
      </c>
      <c r="BJ232" s="100" t="str">
        <f t="shared" si="545"/>
        <v/>
      </c>
      <c r="BK232" s="100" t="str">
        <f t="shared" si="545"/>
        <v/>
      </c>
      <c r="BL232" s="100" t="str">
        <f t="shared" si="545"/>
        <v/>
      </c>
      <c r="BM232" s="100" t="str">
        <f t="shared" si="545"/>
        <v/>
      </c>
      <c r="BN232" s="100" t="str">
        <f t="shared" si="545"/>
        <v/>
      </c>
      <c r="BO232" s="100" t="str">
        <f t="shared" si="545"/>
        <v/>
      </c>
      <c r="BP232" s="100" t="str">
        <f t="shared" si="545"/>
        <v/>
      </c>
      <c r="BQ232" s="100" t="str">
        <f t="shared" si="545"/>
        <v/>
      </c>
      <c r="BR232" s="100" t="str">
        <f t="shared" ref="BR232:CW232" si="546">IF(BR$4&lt;$E$3,"",SUMIFS($F218:$FS218,$F$5:$FS$5,"&lt;="&amp;BR$5,$F$5:$FS$5,"&gt;"&amp;(BR$5-$E$3))/$E$3)</f>
        <v/>
      </c>
      <c r="BS232" s="100" t="str">
        <f t="shared" si="546"/>
        <v/>
      </c>
      <c r="BT232" s="100" t="str">
        <f t="shared" si="546"/>
        <v/>
      </c>
      <c r="BU232" s="100" t="str">
        <f t="shared" si="546"/>
        <v/>
      </c>
      <c r="BV232" s="100" t="str">
        <f t="shared" si="546"/>
        <v/>
      </c>
      <c r="BW232" s="100" t="str">
        <f t="shared" si="546"/>
        <v/>
      </c>
      <c r="BX232" s="100" t="str">
        <f t="shared" si="546"/>
        <v/>
      </c>
      <c r="BY232" s="100" t="str">
        <f t="shared" si="546"/>
        <v/>
      </c>
      <c r="BZ232" s="100" t="str">
        <f t="shared" si="546"/>
        <v/>
      </c>
      <c r="CA232" s="100" t="str">
        <f t="shared" si="546"/>
        <v/>
      </c>
      <c r="CB232" s="100" t="str">
        <f t="shared" si="546"/>
        <v/>
      </c>
      <c r="CC232" s="100" t="str">
        <f t="shared" si="546"/>
        <v/>
      </c>
      <c r="CD232" s="100" t="str">
        <f t="shared" si="546"/>
        <v/>
      </c>
      <c r="CE232" s="100" t="str">
        <f t="shared" si="546"/>
        <v/>
      </c>
      <c r="CF232" s="100" t="str">
        <f t="shared" si="546"/>
        <v/>
      </c>
      <c r="CG232" s="100" t="str">
        <f t="shared" si="546"/>
        <v/>
      </c>
      <c r="CH232" s="100" t="str">
        <f t="shared" si="546"/>
        <v/>
      </c>
      <c r="CI232" s="100" t="str">
        <f t="shared" si="546"/>
        <v/>
      </c>
      <c r="CJ232" s="100" t="str">
        <f t="shared" si="546"/>
        <v/>
      </c>
      <c r="CK232" s="100" t="str">
        <f t="shared" si="546"/>
        <v/>
      </c>
      <c r="CL232" s="100" t="str">
        <f t="shared" si="546"/>
        <v/>
      </c>
      <c r="CM232" s="100" t="str">
        <f t="shared" si="546"/>
        <v/>
      </c>
      <c r="CN232" s="100" t="str">
        <f t="shared" si="546"/>
        <v/>
      </c>
      <c r="CO232" s="100" t="str">
        <f t="shared" si="546"/>
        <v/>
      </c>
      <c r="CP232" s="100" t="str">
        <f t="shared" si="546"/>
        <v/>
      </c>
      <c r="CQ232" s="100" t="str">
        <f t="shared" si="546"/>
        <v/>
      </c>
      <c r="CR232" s="100" t="str">
        <f t="shared" si="546"/>
        <v/>
      </c>
      <c r="CS232" s="100" t="str">
        <f t="shared" si="546"/>
        <v/>
      </c>
      <c r="CT232" s="100" t="str">
        <f t="shared" si="546"/>
        <v/>
      </c>
      <c r="CU232" s="100" t="str">
        <f t="shared" si="546"/>
        <v/>
      </c>
      <c r="CV232" s="100" t="str">
        <f t="shared" si="546"/>
        <v/>
      </c>
      <c r="CW232" s="100" t="str">
        <f t="shared" si="546"/>
        <v/>
      </c>
      <c r="CX232" s="100" t="str">
        <f t="shared" ref="CX232:EC232" si="547">IF(CX$4&lt;$E$3,"",SUMIFS($F218:$FS218,$F$5:$FS$5,"&lt;="&amp;CX$5,$F$5:$FS$5,"&gt;"&amp;(CX$5-$E$3))/$E$3)</f>
        <v/>
      </c>
      <c r="CY232" s="100" t="str">
        <f t="shared" si="547"/>
        <v/>
      </c>
      <c r="CZ232" s="100" t="str">
        <f t="shared" si="547"/>
        <v/>
      </c>
      <c r="DA232" s="100">
        <f t="shared" si="547"/>
        <v>0</v>
      </c>
      <c r="DB232" s="100">
        <f t="shared" si="547"/>
        <v>0</v>
      </c>
      <c r="DC232" s="100">
        <f t="shared" si="547"/>
        <v>0</v>
      </c>
      <c r="DD232" s="100">
        <f t="shared" si="547"/>
        <v>0</v>
      </c>
      <c r="DE232" s="100">
        <f t="shared" si="547"/>
        <v>0</v>
      </c>
      <c r="DF232" s="100">
        <f t="shared" si="547"/>
        <v>0</v>
      </c>
      <c r="DG232" s="100">
        <f t="shared" si="547"/>
        <v>0</v>
      </c>
      <c r="DH232" s="100">
        <f t="shared" si="547"/>
        <v>0</v>
      </c>
      <c r="DI232" s="100">
        <f t="shared" si="547"/>
        <v>0</v>
      </c>
      <c r="DJ232" s="100">
        <f t="shared" si="547"/>
        <v>0</v>
      </c>
      <c r="DK232" s="100">
        <f t="shared" si="547"/>
        <v>0</v>
      </c>
      <c r="DL232" s="100">
        <f t="shared" si="547"/>
        <v>0</v>
      </c>
      <c r="DM232" s="100">
        <f t="shared" si="547"/>
        <v>0</v>
      </c>
      <c r="DN232" s="100">
        <f t="shared" si="547"/>
        <v>0</v>
      </c>
      <c r="DO232" s="100">
        <f t="shared" si="547"/>
        <v>0</v>
      </c>
      <c r="DP232" s="100">
        <f t="shared" si="547"/>
        <v>0</v>
      </c>
      <c r="DQ232" s="100">
        <f t="shared" si="547"/>
        <v>0</v>
      </c>
      <c r="DR232" s="100">
        <f t="shared" si="547"/>
        <v>0</v>
      </c>
      <c r="DS232" s="100">
        <f t="shared" si="547"/>
        <v>0</v>
      </c>
      <c r="DT232" s="100">
        <f t="shared" si="547"/>
        <v>0</v>
      </c>
      <c r="DU232" s="100">
        <f t="shared" si="547"/>
        <v>0</v>
      </c>
      <c r="DV232" s="100">
        <f t="shared" si="547"/>
        <v>0</v>
      </c>
      <c r="DW232" s="100">
        <f t="shared" si="547"/>
        <v>0</v>
      </c>
      <c r="DX232" s="100">
        <f t="shared" si="547"/>
        <v>0</v>
      </c>
      <c r="DY232" s="100">
        <f t="shared" si="547"/>
        <v>0</v>
      </c>
      <c r="DZ232" s="100">
        <f t="shared" si="547"/>
        <v>0</v>
      </c>
      <c r="EA232" s="100">
        <f t="shared" si="547"/>
        <v>0</v>
      </c>
      <c r="EB232" s="100">
        <f t="shared" si="547"/>
        <v>0</v>
      </c>
      <c r="EC232" s="100">
        <f t="shared" si="547"/>
        <v>0</v>
      </c>
      <c r="ED232" s="100">
        <f t="shared" ref="ED232:FI232" si="548">IF(ED$4&lt;$E$3,"",SUMIFS($F218:$FS218,$F$5:$FS$5,"&lt;="&amp;ED$5,$F$5:$FS$5,"&gt;"&amp;(ED$5-$E$3))/$E$3)</f>
        <v>0</v>
      </c>
      <c r="EE232" s="100">
        <f t="shared" si="548"/>
        <v>0</v>
      </c>
      <c r="EF232" s="100">
        <f t="shared" si="548"/>
        <v>0</v>
      </c>
      <c r="EG232" s="100">
        <f t="shared" si="548"/>
        <v>0</v>
      </c>
      <c r="EH232" s="100">
        <f t="shared" si="548"/>
        <v>0</v>
      </c>
      <c r="EI232" s="100">
        <f t="shared" si="548"/>
        <v>0</v>
      </c>
      <c r="EJ232" s="100">
        <f t="shared" si="548"/>
        <v>0</v>
      </c>
      <c r="EK232" s="100">
        <f t="shared" si="548"/>
        <v>0</v>
      </c>
      <c r="EL232" s="100">
        <f t="shared" si="548"/>
        <v>0</v>
      </c>
      <c r="EM232" s="100">
        <f t="shared" si="548"/>
        <v>0</v>
      </c>
      <c r="EN232" s="100">
        <f t="shared" si="548"/>
        <v>0</v>
      </c>
      <c r="EO232" s="100">
        <f t="shared" si="548"/>
        <v>0</v>
      </c>
      <c r="EP232" s="100">
        <f t="shared" si="548"/>
        <v>0</v>
      </c>
      <c r="EQ232" s="100">
        <f t="shared" si="548"/>
        <v>0</v>
      </c>
      <c r="ER232" s="100">
        <f t="shared" si="548"/>
        <v>0.01</v>
      </c>
      <c r="ES232" s="100">
        <f t="shared" si="548"/>
        <v>0.01</v>
      </c>
      <c r="ET232" s="100">
        <f t="shared" si="548"/>
        <v>0.01</v>
      </c>
      <c r="EU232" s="100">
        <f t="shared" si="548"/>
        <v>0.01</v>
      </c>
      <c r="EV232" s="100">
        <f t="shared" si="548"/>
        <v>0.01</v>
      </c>
      <c r="EW232" s="100">
        <f t="shared" si="548"/>
        <v>0.01</v>
      </c>
      <c r="EX232" s="100">
        <f t="shared" si="548"/>
        <v>0.01</v>
      </c>
      <c r="EY232" s="100">
        <f t="shared" si="548"/>
        <v>0.01</v>
      </c>
      <c r="EZ232" s="100">
        <f t="shared" si="548"/>
        <v>0.01</v>
      </c>
      <c r="FA232" s="100">
        <f t="shared" si="548"/>
        <v>0.01</v>
      </c>
      <c r="FB232" s="100">
        <f t="shared" si="548"/>
        <v>0.01</v>
      </c>
      <c r="FC232" s="100">
        <f t="shared" si="548"/>
        <v>0.01</v>
      </c>
      <c r="FD232" s="100">
        <f t="shared" si="548"/>
        <v>0.01</v>
      </c>
      <c r="FE232" s="100">
        <f t="shared" si="548"/>
        <v>0.01</v>
      </c>
      <c r="FF232" s="100">
        <f t="shared" si="548"/>
        <v>0.01</v>
      </c>
      <c r="FG232" s="100">
        <f t="shared" si="548"/>
        <v>0.01</v>
      </c>
      <c r="FH232" s="100">
        <f t="shared" si="548"/>
        <v>0.01</v>
      </c>
      <c r="FI232" s="100">
        <f t="shared" si="548"/>
        <v>0.01</v>
      </c>
      <c r="FJ232" s="100">
        <f t="shared" ref="FJ232:FS232" si="549">IF(FJ$4&lt;$E$3,"",SUMIFS($F218:$FS218,$F$5:$FS$5,"&lt;="&amp;FJ$5,$F$5:$FS$5,"&gt;"&amp;(FJ$5-$E$3))/$E$3)</f>
        <v>0.01</v>
      </c>
      <c r="FK232" s="100">
        <f t="shared" si="549"/>
        <v>0.01</v>
      </c>
      <c r="FL232" s="100">
        <f t="shared" si="549"/>
        <v>0.01</v>
      </c>
      <c r="FM232" s="100">
        <f t="shared" si="549"/>
        <v>0.01</v>
      </c>
      <c r="FN232" s="100">
        <f t="shared" si="549"/>
        <v>0.01</v>
      </c>
      <c r="FO232" s="100">
        <f t="shared" si="549"/>
        <v>0.01</v>
      </c>
      <c r="FP232" s="100">
        <f t="shared" si="549"/>
        <v>0.01</v>
      </c>
      <c r="FQ232" s="100">
        <f t="shared" si="549"/>
        <v>0.01</v>
      </c>
      <c r="FR232" s="100">
        <f t="shared" si="549"/>
        <v>0.01</v>
      </c>
      <c r="FS232" s="100">
        <f t="shared" si="549"/>
        <v>0.01</v>
      </c>
      <c r="FT232" s="100">
        <f>IF(FT$4&lt;$E$3,"",SUMIFS($F218:$FT218,$F$5:$FT$5,"&lt;="&amp;FT$5,$F$5:$FT$5,"&gt;"&amp;(FT$5-$E$3))/$E$3)</f>
        <v>0.01</v>
      </c>
      <c r="FW232" s="132">
        <f>FS232</f>
        <v>0.01</v>
      </c>
      <c r="FX232" s="132">
        <f>MIN(F232:FS232)</f>
        <v>0</v>
      </c>
      <c r="FY232" s="132">
        <f>MAX(F232:FS232)</f>
        <v>0.01</v>
      </c>
      <c r="FZ232" s="132">
        <f>AVERAGE(F232:FS232)</f>
        <v>3.9436619718309874E-3</v>
      </c>
      <c r="GA232" s="132">
        <f>AVERAGE(EP232:FS232)</f>
        <v>9.3333333333333358E-3</v>
      </c>
    </row>
    <row r="233" spans="2:183">
      <c r="B233" s="129"/>
      <c r="D233" t="s">
        <v>47</v>
      </c>
      <c r="F233" s="100" t="str">
        <f t="shared" ref="F233:AK233" si="550">IF(F$4&lt;$E$3,"",SUMIFS($F219:$FS219,$F$5:$FS$5,"&lt;="&amp;F$5,$F$5:$FS$5,"&gt;"&amp;(F$5-$E$3))/$E$3)</f>
        <v/>
      </c>
      <c r="G233" s="100" t="str">
        <f t="shared" si="550"/>
        <v/>
      </c>
      <c r="H233" s="100" t="str">
        <f t="shared" si="550"/>
        <v/>
      </c>
      <c r="I233" s="100" t="str">
        <f t="shared" si="550"/>
        <v/>
      </c>
      <c r="J233" s="100" t="str">
        <f t="shared" si="550"/>
        <v/>
      </c>
      <c r="K233" s="100" t="str">
        <f t="shared" si="550"/>
        <v/>
      </c>
      <c r="L233" s="100" t="str">
        <f t="shared" si="550"/>
        <v/>
      </c>
      <c r="M233" s="100" t="str">
        <f t="shared" si="550"/>
        <v/>
      </c>
      <c r="N233" s="100" t="str">
        <f t="shared" si="550"/>
        <v/>
      </c>
      <c r="O233" s="100" t="str">
        <f t="shared" si="550"/>
        <v/>
      </c>
      <c r="P233" s="100" t="str">
        <f t="shared" si="550"/>
        <v/>
      </c>
      <c r="Q233" s="100" t="str">
        <f t="shared" si="550"/>
        <v/>
      </c>
      <c r="R233" s="100" t="str">
        <f t="shared" si="550"/>
        <v/>
      </c>
      <c r="S233" s="100" t="str">
        <f t="shared" si="550"/>
        <v/>
      </c>
      <c r="T233" s="100" t="str">
        <f t="shared" si="550"/>
        <v/>
      </c>
      <c r="U233" s="100" t="str">
        <f t="shared" si="550"/>
        <v/>
      </c>
      <c r="V233" s="100" t="str">
        <f t="shared" si="550"/>
        <v/>
      </c>
      <c r="W233" s="100" t="str">
        <f t="shared" si="550"/>
        <v/>
      </c>
      <c r="X233" s="100" t="str">
        <f t="shared" si="550"/>
        <v/>
      </c>
      <c r="Y233" s="100" t="str">
        <f t="shared" si="550"/>
        <v/>
      </c>
      <c r="Z233" s="100" t="str">
        <f t="shared" si="550"/>
        <v/>
      </c>
      <c r="AA233" s="100" t="str">
        <f t="shared" si="550"/>
        <v/>
      </c>
      <c r="AB233" s="100" t="str">
        <f t="shared" si="550"/>
        <v/>
      </c>
      <c r="AC233" s="100" t="str">
        <f t="shared" si="550"/>
        <v/>
      </c>
      <c r="AD233" s="100" t="str">
        <f t="shared" si="550"/>
        <v/>
      </c>
      <c r="AE233" s="100" t="str">
        <f t="shared" si="550"/>
        <v/>
      </c>
      <c r="AF233" s="100" t="str">
        <f t="shared" si="550"/>
        <v/>
      </c>
      <c r="AG233" s="100" t="str">
        <f t="shared" si="550"/>
        <v/>
      </c>
      <c r="AH233" s="100" t="str">
        <f t="shared" si="550"/>
        <v/>
      </c>
      <c r="AI233" s="100" t="str">
        <f t="shared" si="550"/>
        <v/>
      </c>
      <c r="AJ233" s="100" t="str">
        <f t="shared" si="550"/>
        <v/>
      </c>
      <c r="AK233" s="100" t="str">
        <f t="shared" si="550"/>
        <v/>
      </c>
      <c r="AL233" s="100" t="str">
        <f t="shared" ref="AL233:BQ233" si="551">IF(AL$4&lt;$E$3,"",SUMIFS($F219:$FS219,$F$5:$FS$5,"&lt;="&amp;AL$5,$F$5:$FS$5,"&gt;"&amp;(AL$5-$E$3))/$E$3)</f>
        <v/>
      </c>
      <c r="AM233" s="100" t="str">
        <f t="shared" si="551"/>
        <v/>
      </c>
      <c r="AN233" s="100" t="str">
        <f t="shared" si="551"/>
        <v/>
      </c>
      <c r="AO233" s="100" t="str">
        <f t="shared" si="551"/>
        <v/>
      </c>
      <c r="AP233" s="100" t="str">
        <f t="shared" si="551"/>
        <v/>
      </c>
      <c r="AQ233" s="100" t="str">
        <f t="shared" si="551"/>
        <v/>
      </c>
      <c r="AR233" s="100" t="str">
        <f t="shared" si="551"/>
        <v/>
      </c>
      <c r="AS233" s="100" t="str">
        <f t="shared" si="551"/>
        <v/>
      </c>
      <c r="AT233" s="100" t="str">
        <f t="shared" si="551"/>
        <v/>
      </c>
      <c r="AU233" s="100" t="str">
        <f t="shared" si="551"/>
        <v/>
      </c>
      <c r="AV233" s="100" t="str">
        <f t="shared" si="551"/>
        <v/>
      </c>
      <c r="AW233" s="100" t="str">
        <f t="shared" si="551"/>
        <v/>
      </c>
      <c r="AX233" s="100" t="str">
        <f t="shared" si="551"/>
        <v/>
      </c>
      <c r="AY233" s="100" t="str">
        <f t="shared" si="551"/>
        <v/>
      </c>
      <c r="AZ233" s="100" t="str">
        <f t="shared" si="551"/>
        <v/>
      </c>
      <c r="BA233" s="100" t="str">
        <f t="shared" si="551"/>
        <v/>
      </c>
      <c r="BB233" s="100" t="str">
        <f t="shared" si="551"/>
        <v/>
      </c>
      <c r="BC233" s="100" t="str">
        <f t="shared" si="551"/>
        <v/>
      </c>
      <c r="BD233" s="100" t="str">
        <f t="shared" si="551"/>
        <v/>
      </c>
      <c r="BE233" s="100" t="str">
        <f t="shared" si="551"/>
        <v/>
      </c>
      <c r="BF233" s="100" t="str">
        <f t="shared" si="551"/>
        <v/>
      </c>
      <c r="BG233" s="100" t="str">
        <f t="shared" si="551"/>
        <v/>
      </c>
      <c r="BH233" s="100" t="str">
        <f t="shared" si="551"/>
        <v/>
      </c>
      <c r="BI233" s="100" t="str">
        <f t="shared" si="551"/>
        <v/>
      </c>
      <c r="BJ233" s="100" t="str">
        <f t="shared" si="551"/>
        <v/>
      </c>
      <c r="BK233" s="100" t="str">
        <f t="shared" si="551"/>
        <v/>
      </c>
      <c r="BL233" s="100" t="str">
        <f t="shared" si="551"/>
        <v/>
      </c>
      <c r="BM233" s="100" t="str">
        <f t="shared" si="551"/>
        <v/>
      </c>
      <c r="BN233" s="100" t="str">
        <f t="shared" si="551"/>
        <v/>
      </c>
      <c r="BO233" s="100" t="str">
        <f t="shared" si="551"/>
        <v/>
      </c>
      <c r="BP233" s="100" t="str">
        <f t="shared" si="551"/>
        <v/>
      </c>
      <c r="BQ233" s="100" t="str">
        <f t="shared" si="551"/>
        <v/>
      </c>
      <c r="BR233" s="100" t="str">
        <f t="shared" ref="BR233:CW233" si="552">IF(BR$4&lt;$E$3,"",SUMIFS($F219:$FS219,$F$5:$FS$5,"&lt;="&amp;BR$5,$F$5:$FS$5,"&gt;"&amp;(BR$5-$E$3))/$E$3)</f>
        <v/>
      </c>
      <c r="BS233" s="100" t="str">
        <f t="shared" si="552"/>
        <v/>
      </c>
      <c r="BT233" s="100" t="str">
        <f t="shared" si="552"/>
        <v/>
      </c>
      <c r="BU233" s="100" t="str">
        <f t="shared" si="552"/>
        <v/>
      </c>
      <c r="BV233" s="100" t="str">
        <f t="shared" si="552"/>
        <v/>
      </c>
      <c r="BW233" s="100" t="str">
        <f t="shared" si="552"/>
        <v/>
      </c>
      <c r="BX233" s="100" t="str">
        <f t="shared" si="552"/>
        <v/>
      </c>
      <c r="BY233" s="100" t="str">
        <f t="shared" si="552"/>
        <v/>
      </c>
      <c r="BZ233" s="100" t="str">
        <f t="shared" si="552"/>
        <v/>
      </c>
      <c r="CA233" s="100" t="str">
        <f t="shared" si="552"/>
        <v/>
      </c>
      <c r="CB233" s="100" t="str">
        <f t="shared" si="552"/>
        <v/>
      </c>
      <c r="CC233" s="100" t="str">
        <f t="shared" si="552"/>
        <v/>
      </c>
      <c r="CD233" s="100" t="str">
        <f t="shared" si="552"/>
        <v/>
      </c>
      <c r="CE233" s="100" t="str">
        <f t="shared" si="552"/>
        <v/>
      </c>
      <c r="CF233" s="100" t="str">
        <f t="shared" si="552"/>
        <v/>
      </c>
      <c r="CG233" s="100" t="str">
        <f t="shared" si="552"/>
        <v/>
      </c>
      <c r="CH233" s="100" t="str">
        <f t="shared" si="552"/>
        <v/>
      </c>
      <c r="CI233" s="100" t="str">
        <f t="shared" si="552"/>
        <v/>
      </c>
      <c r="CJ233" s="100" t="str">
        <f t="shared" si="552"/>
        <v/>
      </c>
      <c r="CK233" s="100" t="str">
        <f t="shared" si="552"/>
        <v/>
      </c>
      <c r="CL233" s="100" t="str">
        <f t="shared" si="552"/>
        <v/>
      </c>
      <c r="CM233" s="100" t="str">
        <f t="shared" si="552"/>
        <v/>
      </c>
      <c r="CN233" s="100" t="str">
        <f t="shared" si="552"/>
        <v/>
      </c>
      <c r="CO233" s="100" t="str">
        <f t="shared" si="552"/>
        <v/>
      </c>
      <c r="CP233" s="100" t="str">
        <f t="shared" si="552"/>
        <v/>
      </c>
      <c r="CQ233" s="100" t="str">
        <f t="shared" si="552"/>
        <v/>
      </c>
      <c r="CR233" s="100" t="str">
        <f t="shared" si="552"/>
        <v/>
      </c>
      <c r="CS233" s="100" t="str">
        <f t="shared" si="552"/>
        <v/>
      </c>
      <c r="CT233" s="100" t="str">
        <f t="shared" si="552"/>
        <v/>
      </c>
      <c r="CU233" s="100" t="str">
        <f t="shared" si="552"/>
        <v/>
      </c>
      <c r="CV233" s="100" t="str">
        <f t="shared" si="552"/>
        <v/>
      </c>
      <c r="CW233" s="100" t="str">
        <f t="shared" si="552"/>
        <v/>
      </c>
      <c r="CX233" s="100" t="str">
        <f t="shared" ref="CX233:EC233" si="553">IF(CX$4&lt;$E$3,"",SUMIFS($F219:$FS219,$F$5:$FS$5,"&lt;="&amp;CX$5,$F$5:$FS$5,"&gt;"&amp;(CX$5-$E$3))/$E$3)</f>
        <v/>
      </c>
      <c r="CY233" s="100" t="str">
        <f t="shared" si="553"/>
        <v/>
      </c>
      <c r="CZ233" s="100" t="str">
        <f t="shared" si="553"/>
        <v/>
      </c>
      <c r="DA233" s="100">
        <f t="shared" si="553"/>
        <v>0.04</v>
      </c>
      <c r="DB233" s="100">
        <f t="shared" si="553"/>
        <v>0.04</v>
      </c>
      <c r="DC233" s="100">
        <f t="shared" si="553"/>
        <v>0.04</v>
      </c>
      <c r="DD233" s="100">
        <f t="shared" si="553"/>
        <v>0.04</v>
      </c>
      <c r="DE233" s="100">
        <f t="shared" si="553"/>
        <v>0.04</v>
      </c>
      <c r="DF233" s="100">
        <f t="shared" si="553"/>
        <v>0.04</v>
      </c>
      <c r="DG233" s="100">
        <f t="shared" si="553"/>
        <v>0.04</v>
      </c>
      <c r="DH233" s="100">
        <f t="shared" si="553"/>
        <v>0.04</v>
      </c>
      <c r="DI233" s="100">
        <f t="shared" si="553"/>
        <v>0.04</v>
      </c>
      <c r="DJ233" s="100">
        <f t="shared" si="553"/>
        <v>0.04</v>
      </c>
      <c r="DK233" s="100">
        <f t="shared" si="553"/>
        <v>0.04</v>
      </c>
      <c r="DL233" s="100">
        <f t="shared" si="553"/>
        <v>0.04</v>
      </c>
      <c r="DM233" s="100">
        <f t="shared" si="553"/>
        <v>0.04</v>
      </c>
      <c r="DN233" s="100">
        <f t="shared" si="553"/>
        <v>0.04</v>
      </c>
      <c r="DO233" s="100">
        <f t="shared" si="553"/>
        <v>0.04</v>
      </c>
      <c r="DP233" s="100">
        <f t="shared" si="553"/>
        <v>0.04</v>
      </c>
      <c r="DQ233" s="100">
        <f t="shared" si="553"/>
        <v>0.04</v>
      </c>
      <c r="DR233" s="100">
        <f t="shared" si="553"/>
        <v>0.04</v>
      </c>
      <c r="DS233" s="100">
        <f t="shared" si="553"/>
        <v>0.03</v>
      </c>
      <c r="DT233" s="100">
        <f t="shared" si="553"/>
        <v>0.03</v>
      </c>
      <c r="DU233" s="100">
        <f t="shared" si="553"/>
        <v>0.03</v>
      </c>
      <c r="DV233" s="100">
        <f t="shared" si="553"/>
        <v>0.02</v>
      </c>
      <c r="DW233" s="100">
        <f t="shared" si="553"/>
        <v>0.02</v>
      </c>
      <c r="DX233" s="100">
        <f t="shared" si="553"/>
        <v>0.02</v>
      </c>
      <c r="DY233" s="100">
        <f t="shared" si="553"/>
        <v>0.02</v>
      </c>
      <c r="DZ233" s="100">
        <f t="shared" si="553"/>
        <v>0.02</v>
      </c>
      <c r="EA233" s="100">
        <f t="shared" si="553"/>
        <v>0.02</v>
      </c>
      <c r="EB233" s="100">
        <f t="shared" si="553"/>
        <v>0.02</v>
      </c>
      <c r="EC233" s="100">
        <f t="shared" si="553"/>
        <v>0.02</v>
      </c>
      <c r="ED233" s="100">
        <f t="shared" ref="ED233:FI233" si="554">IF(ED$4&lt;$E$3,"",SUMIFS($F219:$FS219,$F$5:$FS$5,"&lt;="&amp;ED$5,$F$5:$FS$5,"&gt;"&amp;(ED$5-$E$3))/$E$3)</f>
        <v>0.02</v>
      </c>
      <c r="EE233" s="100">
        <f t="shared" si="554"/>
        <v>0.02</v>
      </c>
      <c r="EF233" s="100">
        <f t="shared" si="554"/>
        <v>0.02</v>
      </c>
      <c r="EG233" s="100">
        <f t="shared" si="554"/>
        <v>0.02</v>
      </c>
      <c r="EH233" s="100">
        <f t="shared" si="554"/>
        <v>0.02</v>
      </c>
      <c r="EI233" s="100">
        <f t="shared" si="554"/>
        <v>0.02</v>
      </c>
      <c r="EJ233" s="100">
        <f t="shared" si="554"/>
        <v>0.02</v>
      </c>
      <c r="EK233" s="100">
        <f t="shared" si="554"/>
        <v>0.03</v>
      </c>
      <c r="EL233" s="100">
        <f t="shared" si="554"/>
        <v>0.02</v>
      </c>
      <c r="EM233" s="100">
        <f t="shared" si="554"/>
        <v>0.02</v>
      </c>
      <c r="EN233" s="100">
        <f t="shared" si="554"/>
        <v>0.02</v>
      </c>
      <c r="EO233" s="100">
        <f t="shared" si="554"/>
        <v>0.02</v>
      </c>
      <c r="EP233" s="100">
        <f t="shared" si="554"/>
        <v>0.02</v>
      </c>
      <c r="EQ233" s="100">
        <f t="shared" si="554"/>
        <v>0.02</v>
      </c>
      <c r="ER233" s="100">
        <f t="shared" si="554"/>
        <v>0.02</v>
      </c>
      <c r="ES233" s="100">
        <f t="shared" si="554"/>
        <v>0.02</v>
      </c>
      <c r="ET233" s="100">
        <f t="shared" si="554"/>
        <v>0.02</v>
      </c>
      <c r="EU233" s="100">
        <f t="shared" si="554"/>
        <v>0.02</v>
      </c>
      <c r="EV233" s="100">
        <f t="shared" si="554"/>
        <v>0.02</v>
      </c>
      <c r="EW233" s="100">
        <f t="shared" si="554"/>
        <v>0.02</v>
      </c>
      <c r="EX233" s="100">
        <f t="shared" si="554"/>
        <v>0.02</v>
      </c>
      <c r="EY233" s="100">
        <f t="shared" si="554"/>
        <v>0.02</v>
      </c>
      <c r="EZ233" s="100">
        <f t="shared" si="554"/>
        <v>0.02</v>
      </c>
      <c r="FA233" s="100">
        <f t="shared" si="554"/>
        <v>0.02</v>
      </c>
      <c r="FB233" s="100">
        <f t="shared" si="554"/>
        <v>0.02</v>
      </c>
      <c r="FC233" s="100">
        <f t="shared" si="554"/>
        <v>0.02</v>
      </c>
      <c r="FD233" s="100">
        <f t="shared" si="554"/>
        <v>0.02</v>
      </c>
      <c r="FE233" s="100">
        <f t="shared" si="554"/>
        <v>0.03</v>
      </c>
      <c r="FF233" s="100">
        <f t="shared" si="554"/>
        <v>0.03</v>
      </c>
      <c r="FG233" s="100">
        <f t="shared" si="554"/>
        <v>0.03</v>
      </c>
      <c r="FH233" s="100">
        <f t="shared" si="554"/>
        <v>0.03</v>
      </c>
      <c r="FI233" s="100">
        <f t="shared" si="554"/>
        <v>0.03</v>
      </c>
      <c r="FJ233" s="100">
        <f t="shared" ref="FJ233:FS233" si="555">IF(FJ$4&lt;$E$3,"",SUMIFS($F219:$FS219,$F$5:$FS$5,"&lt;="&amp;FJ$5,$F$5:$FS$5,"&gt;"&amp;(FJ$5-$E$3))/$E$3)</f>
        <v>0.03</v>
      </c>
      <c r="FK233" s="100">
        <f t="shared" si="555"/>
        <v>0.03</v>
      </c>
      <c r="FL233" s="100">
        <f t="shared" si="555"/>
        <v>0.03</v>
      </c>
      <c r="FM233" s="100">
        <f t="shared" si="555"/>
        <v>0.03</v>
      </c>
      <c r="FN233" s="100">
        <f t="shared" si="555"/>
        <v>0.03</v>
      </c>
      <c r="FO233" s="100">
        <f t="shared" si="555"/>
        <v>0.03</v>
      </c>
      <c r="FP233" s="100">
        <f t="shared" si="555"/>
        <v>0.03</v>
      </c>
      <c r="FQ233" s="100">
        <f t="shared" si="555"/>
        <v>0.03</v>
      </c>
      <c r="FR233" s="100">
        <f t="shared" si="555"/>
        <v>0.03</v>
      </c>
      <c r="FS233" s="100">
        <f t="shared" si="555"/>
        <v>0.03</v>
      </c>
      <c r="FT233" s="100">
        <f t="shared" ref="FT233:FT236" si="556">IF(FT$4&lt;$E$3,"",SUMIFS($F219:$FT219,$F$5:$FT$5,"&lt;="&amp;FT$5,$F$5:$FT$5,"&gt;"&amp;(FT$5-$E$3))/$E$3)</f>
        <v>0.03</v>
      </c>
      <c r="FW233" s="132">
        <f t="shared" ref="FW233:FW236" si="557">FS233</f>
        <v>0.03</v>
      </c>
      <c r="FX233" s="132">
        <f>MIN(F233:FS233)</f>
        <v>0.02</v>
      </c>
      <c r="FY233" s="132">
        <f>MAX(F233:FS233)</f>
        <v>0.04</v>
      </c>
      <c r="FZ233" s="132">
        <f>AVERAGE(F233:FS233)</f>
        <v>2.7746478873239451E-2</v>
      </c>
      <c r="GA233" s="132">
        <f>AVERAGE(EP233:FS233)</f>
        <v>2.5000000000000012E-2</v>
      </c>
    </row>
    <row r="234" spans="2:183">
      <c r="B234" s="129"/>
      <c r="D234" t="s">
        <v>33</v>
      </c>
      <c r="F234" s="100" t="str">
        <f t="shared" ref="F234:AK234" si="558">IF(F$4&lt;$E$3,"",SUMIFS($F220:$FS220,$F$5:$FS$5,"&lt;="&amp;F$5,$F$5:$FS$5,"&gt;"&amp;(F$5-$E$3))/$E$3)</f>
        <v/>
      </c>
      <c r="G234" s="100" t="str">
        <f t="shared" si="558"/>
        <v/>
      </c>
      <c r="H234" s="100" t="str">
        <f t="shared" si="558"/>
        <v/>
      </c>
      <c r="I234" s="100" t="str">
        <f t="shared" si="558"/>
        <v/>
      </c>
      <c r="J234" s="100" t="str">
        <f t="shared" si="558"/>
        <v/>
      </c>
      <c r="K234" s="100" t="str">
        <f t="shared" si="558"/>
        <v/>
      </c>
      <c r="L234" s="100" t="str">
        <f t="shared" si="558"/>
        <v/>
      </c>
      <c r="M234" s="100" t="str">
        <f t="shared" si="558"/>
        <v/>
      </c>
      <c r="N234" s="100" t="str">
        <f t="shared" si="558"/>
        <v/>
      </c>
      <c r="O234" s="100" t="str">
        <f t="shared" si="558"/>
        <v/>
      </c>
      <c r="P234" s="100" t="str">
        <f t="shared" si="558"/>
        <v/>
      </c>
      <c r="Q234" s="100" t="str">
        <f t="shared" si="558"/>
        <v/>
      </c>
      <c r="R234" s="100" t="str">
        <f t="shared" si="558"/>
        <v/>
      </c>
      <c r="S234" s="100" t="str">
        <f t="shared" si="558"/>
        <v/>
      </c>
      <c r="T234" s="100" t="str">
        <f t="shared" si="558"/>
        <v/>
      </c>
      <c r="U234" s="100" t="str">
        <f t="shared" si="558"/>
        <v/>
      </c>
      <c r="V234" s="100" t="str">
        <f t="shared" si="558"/>
        <v/>
      </c>
      <c r="W234" s="100" t="str">
        <f t="shared" si="558"/>
        <v/>
      </c>
      <c r="X234" s="100" t="str">
        <f t="shared" si="558"/>
        <v/>
      </c>
      <c r="Y234" s="100" t="str">
        <f t="shared" si="558"/>
        <v/>
      </c>
      <c r="Z234" s="100" t="str">
        <f t="shared" si="558"/>
        <v/>
      </c>
      <c r="AA234" s="100" t="str">
        <f t="shared" si="558"/>
        <v/>
      </c>
      <c r="AB234" s="100" t="str">
        <f t="shared" si="558"/>
        <v/>
      </c>
      <c r="AC234" s="100" t="str">
        <f t="shared" si="558"/>
        <v/>
      </c>
      <c r="AD234" s="100" t="str">
        <f t="shared" si="558"/>
        <v/>
      </c>
      <c r="AE234" s="100" t="str">
        <f t="shared" si="558"/>
        <v/>
      </c>
      <c r="AF234" s="100" t="str">
        <f t="shared" si="558"/>
        <v/>
      </c>
      <c r="AG234" s="100" t="str">
        <f t="shared" si="558"/>
        <v/>
      </c>
      <c r="AH234" s="100" t="str">
        <f t="shared" si="558"/>
        <v/>
      </c>
      <c r="AI234" s="100" t="str">
        <f t="shared" si="558"/>
        <v/>
      </c>
      <c r="AJ234" s="100" t="str">
        <f t="shared" si="558"/>
        <v/>
      </c>
      <c r="AK234" s="100" t="str">
        <f t="shared" si="558"/>
        <v/>
      </c>
      <c r="AL234" s="100" t="str">
        <f t="shared" ref="AL234:BQ234" si="559">IF(AL$4&lt;$E$3,"",SUMIFS($F220:$FS220,$F$5:$FS$5,"&lt;="&amp;AL$5,$F$5:$FS$5,"&gt;"&amp;(AL$5-$E$3))/$E$3)</f>
        <v/>
      </c>
      <c r="AM234" s="100" t="str">
        <f t="shared" si="559"/>
        <v/>
      </c>
      <c r="AN234" s="100" t="str">
        <f t="shared" si="559"/>
        <v/>
      </c>
      <c r="AO234" s="100" t="str">
        <f t="shared" si="559"/>
        <v/>
      </c>
      <c r="AP234" s="100" t="str">
        <f t="shared" si="559"/>
        <v/>
      </c>
      <c r="AQ234" s="100" t="str">
        <f t="shared" si="559"/>
        <v/>
      </c>
      <c r="AR234" s="100" t="str">
        <f t="shared" si="559"/>
        <v/>
      </c>
      <c r="AS234" s="100" t="str">
        <f t="shared" si="559"/>
        <v/>
      </c>
      <c r="AT234" s="100" t="str">
        <f t="shared" si="559"/>
        <v/>
      </c>
      <c r="AU234" s="100" t="str">
        <f t="shared" si="559"/>
        <v/>
      </c>
      <c r="AV234" s="100" t="str">
        <f t="shared" si="559"/>
        <v/>
      </c>
      <c r="AW234" s="100" t="str">
        <f t="shared" si="559"/>
        <v/>
      </c>
      <c r="AX234" s="100" t="str">
        <f t="shared" si="559"/>
        <v/>
      </c>
      <c r="AY234" s="100" t="str">
        <f t="shared" si="559"/>
        <v/>
      </c>
      <c r="AZ234" s="100" t="str">
        <f t="shared" si="559"/>
        <v/>
      </c>
      <c r="BA234" s="100" t="str">
        <f t="shared" si="559"/>
        <v/>
      </c>
      <c r="BB234" s="100" t="str">
        <f t="shared" si="559"/>
        <v/>
      </c>
      <c r="BC234" s="100" t="str">
        <f t="shared" si="559"/>
        <v/>
      </c>
      <c r="BD234" s="100" t="str">
        <f t="shared" si="559"/>
        <v/>
      </c>
      <c r="BE234" s="100" t="str">
        <f t="shared" si="559"/>
        <v/>
      </c>
      <c r="BF234" s="100" t="str">
        <f t="shared" si="559"/>
        <v/>
      </c>
      <c r="BG234" s="100" t="str">
        <f t="shared" si="559"/>
        <v/>
      </c>
      <c r="BH234" s="100" t="str">
        <f t="shared" si="559"/>
        <v/>
      </c>
      <c r="BI234" s="100" t="str">
        <f t="shared" si="559"/>
        <v/>
      </c>
      <c r="BJ234" s="100" t="str">
        <f t="shared" si="559"/>
        <v/>
      </c>
      <c r="BK234" s="100" t="str">
        <f t="shared" si="559"/>
        <v/>
      </c>
      <c r="BL234" s="100" t="str">
        <f t="shared" si="559"/>
        <v/>
      </c>
      <c r="BM234" s="100" t="str">
        <f t="shared" si="559"/>
        <v/>
      </c>
      <c r="BN234" s="100" t="str">
        <f t="shared" si="559"/>
        <v/>
      </c>
      <c r="BO234" s="100" t="str">
        <f t="shared" si="559"/>
        <v/>
      </c>
      <c r="BP234" s="100" t="str">
        <f t="shared" si="559"/>
        <v/>
      </c>
      <c r="BQ234" s="100" t="str">
        <f t="shared" si="559"/>
        <v/>
      </c>
      <c r="BR234" s="100" t="str">
        <f t="shared" ref="BR234:CW234" si="560">IF(BR$4&lt;$E$3,"",SUMIFS($F220:$FS220,$F$5:$FS$5,"&lt;="&amp;BR$5,$F$5:$FS$5,"&gt;"&amp;(BR$5-$E$3))/$E$3)</f>
        <v/>
      </c>
      <c r="BS234" s="100" t="str">
        <f t="shared" si="560"/>
        <v/>
      </c>
      <c r="BT234" s="100" t="str">
        <f t="shared" si="560"/>
        <v/>
      </c>
      <c r="BU234" s="100" t="str">
        <f t="shared" si="560"/>
        <v/>
      </c>
      <c r="BV234" s="100" t="str">
        <f t="shared" si="560"/>
        <v/>
      </c>
      <c r="BW234" s="100" t="str">
        <f t="shared" si="560"/>
        <v/>
      </c>
      <c r="BX234" s="100" t="str">
        <f t="shared" si="560"/>
        <v/>
      </c>
      <c r="BY234" s="100" t="str">
        <f t="shared" si="560"/>
        <v/>
      </c>
      <c r="BZ234" s="100" t="str">
        <f t="shared" si="560"/>
        <v/>
      </c>
      <c r="CA234" s="100" t="str">
        <f t="shared" si="560"/>
        <v/>
      </c>
      <c r="CB234" s="100" t="str">
        <f t="shared" si="560"/>
        <v/>
      </c>
      <c r="CC234" s="100" t="str">
        <f t="shared" si="560"/>
        <v/>
      </c>
      <c r="CD234" s="100" t="str">
        <f t="shared" si="560"/>
        <v/>
      </c>
      <c r="CE234" s="100" t="str">
        <f t="shared" si="560"/>
        <v/>
      </c>
      <c r="CF234" s="100" t="str">
        <f t="shared" si="560"/>
        <v/>
      </c>
      <c r="CG234" s="100" t="str">
        <f t="shared" si="560"/>
        <v/>
      </c>
      <c r="CH234" s="100" t="str">
        <f t="shared" si="560"/>
        <v/>
      </c>
      <c r="CI234" s="100" t="str">
        <f t="shared" si="560"/>
        <v/>
      </c>
      <c r="CJ234" s="100" t="str">
        <f t="shared" si="560"/>
        <v/>
      </c>
      <c r="CK234" s="100" t="str">
        <f t="shared" si="560"/>
        <v/>
      </c>
      <c r="CL234" s="100" t="str">
        <f t="shared" si="560"/>
        <v/>
      </c>
      <c r="CM234" s="100" t="str">
        <f t="shared" si="560"/>
        <v/>
      </c>
      <c r="CN234" s="100" t="str">
        <f t="shared" si="560"/>
        <v/>
      </c>
      <c r="CO234" s="100" t="str">
        <f t="shared" si="560"/>
        <v/>
      </c>
      <c r="CP234" s="100" t="str">
        <f t="shared" si="560"/>
        <v/>
      </c>
      <c r="CQ234" s="100" t="str">
        <f t="shared" si="560"/>
        <v/>
      </c>
      <c r="CR234" s="100" t="str">
        <f t="shared" si="560"/>
        <v/>
      </c>
      <c r="CS234" s="100" t="str">
        <f t="shared" si="560"/>
        <v/>
      </c>
      <c r="CT234" s="100" t="str">
        <f t="shared" si="560"/>
        <v/>
      </c>
      <c r="CU234" s="100" t="str">
        <f t="shared" si="560"/>
        <v/>
      </c>
      <c r="CV234" s="100" t="str">
        <f t="shared" si="560"/>
        <v/>
      </c>
      <c r="CW234" s="100" t="str">
        <f t="shared" si="560"/>
        <v/>
      </c>
      <c r="CX234" s="100" t="str">
        <f t="shared" ref="CX234:EC234" si="561">IF(CX$4&lt;$E$3,"",SUMIFS($F220:$FS220,$F$5:$FS$5,"&lt;="&amp;CX$5,$F$5:$FS$5,"&gt;"&amp;(CX$5-$E$3))/$E$3)</f>
        <v/>
      </c>
      <c r="CY234" s="100" t="str">
        <f t="shared" si="561"/>
        <v/>
      </c>
      <c r="CZ234" s="100" t="str">
        <f t="shared" si="561"/>
        <v/>
      </c>
      <c r="DA234" s="100">
        <f t="shared" si="561"/>
        <v>0.1</v>
      </c>
      <c r="DB234" s="100">
        <f t="shared" si="561"/>
        <v>0.1</v>
      </c>
      <c r="DC234" s="100">
        <f t="shared" si="561"/>
        <v>0.1</v>
      </c>
      <c r="DD234" s="100">
        <f t="shared" si="561"/>
        <v>0.1</v>
      </c>
      <c r="DE234" s="100">
        <f t="shared" si="561"/>
        <v>0.1</v>
      </c>
      <c r="DF234" s="100">
        <f t="shared" si="561"/>
        <v>0.1</v>
      </c>
      <c r="DG234" s="100">
        <f t="shared" si="561"/>
        <v>0.1</v>
      </c>
      <c r="DH234" s="100">
        <f t="shared" si="561"/>
        <v>0.1</v>
      </c>
      <c r="DI234" s="100">
        <f t="shared" si="561"/>
        <v>0.09</v>
      </c>
      <c r="DJ234" s="100">
        <f t="shared" si="561"/>
        <v>0.09</v>
      </c>
      <c r="DK234" s="100">
        <f t="shared" si="561"/>
        <v>0.08</v>
      </c>
      <c r="DL234" s="100">
        <f t="shared" si="561"/>
        <v>7.0000000000000007E-2</v>
      </c>
      <c r="DM234" s="100">
        <f t="shared" si="561"/>
        <v>7.0000000000000007E-2</v>
      </c>
      <c r="DN234" s="100">
        <f t="shared" si="561"/>
        <v>7.0000000000000007E-2</v>
      </c>
      <c r="DO234" s="100">
        <f t="shared" si="561"/>
        <v>7.0000000000000007E-2</v>
      </c>
      <c r="DP234" s="100">
        <f t="shared" si="561"/>
        <v>7.0000000000000007E-2</v>
      </c>
      <c r="DQ234" s="100">
        <f t="shared" si="561"/>
        <v>7.0000000000000007E-2</v>
      </c>
      <c r="DR234" s="100">
        <f t="shared" si="561"/>
        <v>7.0000000000000007E-2</v>
      </c>
      <c r="DS234" s="100">
        <f t="shared" si="561"/>
        <v>7.0000000000000007E-2</v>
      </c>
      <c r="DT234" s="100">
        <f t="shared" si="561"/>
        <v>7.0000000000000007E-2</v>
      </c>
      <c r="DU234" s="100">
        <f t="shared" si="561"/>
        <v>7.0000000000000007E-2</v>
      </c>
      <c r="DV234" s="100">
        <f t="shared" si="561"/>
        <v>7.0000000000000007E-2</v>
      </c>
      <c r="DW234" s="100">
        <f t="shared" si="561"/>
        <v>7.0000000000000007E-2</v>
      </c>
      <c r="DX234" s="100">
        <f t="shared" si="561"/>
        <v>7.0000000000000007E-2</v>
      </c>
      <c r="DY234" s="100">
        <f t="shared" si="561"/>
        <v>7.0000000000000007E-2</v>
      </c>
      <c r="DZ234" s="100">
        <f t="shared" si="561"/>
        <v>7.0000000000000007E-2</v>
      </c>
      <c r="EA234" s="100">
        <f t="shared" si="561"/>
        <v>7.0000000000000007E-2</v>
      </c>
      <c r="EB234" s="100">
        <f t="shared" si="561"/>
        <v>0.08</v>
      </c>
      <c r="EC234" s="100">
        <f t="shared" si="561"/>
        <v>7.0000000000000007E-2</v>
      </c>
      <c r="ED234" s="100">
        <f t="shared" ref="ED234:FI234" si="562">IF(ED$4&lt;$E$3,"",SUMIFS($F220:$FS220,$F$5:$FS$5,"&lt;="&amp;ED$5,$F$5:$FS$5,"&gt;"&amp;(ED$5-$E$3))/$E$3)</f>
        <v>7.0000000000000007E-2</v>
      </c>
      <c r="EE234" s="100">
        <f t="shared" si="562"/>
        <v>7.0000000000000007E-2</v>
      </c>
      <c r="EF234" s="100">
        <f t="shared" si="562"/>
        <v>0.06</v>
      </c>
      <c r="EG234" s="100">
        <f t="shared" si="562"/>
        <v>0.06</v>
      </c>
      <c r="EH234" s="100">
        <f t="shared" si="562"/>
        <v>0.06</v>
      </c>
      <c r="EI234" s="100">
        <f t="shared" si="562"/>
        <v>0.06</v>
      </c>
      <c r="EJ234" s="100">
        <f t="shared" si="562"/>
        <v>0.06</v>
      </c>
      <c r="EK234" s="100">
        <f t="shared" si="562"/>
        <v>0.06</v>
      </c>
      <c r="EL234" s="100">
        <f t="shared" si="562"/>
        <v>0.06</v>
      </c>
      <c r="EM234" s="100">
        <f t="shared" si="562"/>
        <v>0.06</v>
      </c>
      <c r="EN234" s="100">
        <f t="shared" si="562"/>
        <v>0.06</v>
      </c>
      <c r="EO234" s="100">
        <f t="shared" si="562"/>
        <v>0.06</v>
      </c>
      <c r="EP234" s="100">
        <f t="shared" si="562"/>
        <v>0.06</v>
      </c>
      <c r="EQ234" s="100">
        <f t="shared" si="562"/>
        <v>0.06</v>
      </c>
      <c r="ER234" s="100">
        <f t="shared" si="562"/>
        <v>0.06</v>
      </c>
      <c r="ES234" s="100">
        <f t="shared" si="562"/>
        <v>0.06</v>
      </c>
      <c r="ET234" s="100">
        <f t="shared" si="562"/>
        <v>0.06</v>
      </c>
      <c r="EU234" s="100">
        <f t="shared" si="562"/>
        <v>0.06</v>
      </c>
      <c r="EV234" s="100">
        <f t="shared" si="562"/>
        <v>0.06</v>
      </c>
      <c r="EW234" s="100">
        <f t="shared" si="562"/>
        <v>0.05</v>
      </c>
      <c r="EX234" s="100">
        <f t="shared" si="562"/>
        <v>0.06</v>
      </c>
      <c r="EY234" s="100">
        <f t="shared" si="562"/>
        <v>7.0000000000000007E-2</v>
      </c>
      <c r="EZ234" s="100">
        <f t="shared" si="562"/>
        <v>0.06</v>
      </c>
      <c r="FA234" s="100">
        <f t="shared" si="562"/>
        <v>0.06</v>
      </c>
      <c r="FB234" s="100">
        <f t="shared" si="562"/>
        <v>0.05</v>
      </c>
      <c r="FC234" s="100">
        <f t="shared" si="562"/>
        <v>0.06</v>
      </c>
      <c r="FD234" s="100">
        <f t="shared" si="562"/>
        <v>0.06</v>
      </c>
      <c r="FE234" s="100">
        <f t="shared" si="562"/>
        <v>0.06</v>
      </c>
      <c r="FF234" s="100">
        <f t="shared" si="562"/>
        <v>7.0000000000000007E-2</v>
      </c>
      <c r="FG234" s="100">
        <f t="shared" si="562"/>
        <v>7.0000000000000007E-2</v>
      </c>
      <c r="FH234" s="100">
        <f t="shared" si="562"/>
        <v>7.0000000000000007E-2</v>
      </c>
      <c r="FI234" s="100">
        <f t="shared" si="562"/>
        <v>7.0000000000000007E-2</v>
      </c>
      <c r="FJ234" s="100">
        <f t="shared" ref="FJ234:FS234" si="563">IF(FJ$4&lt;$E$3,"",SUMIFS($F220:$FS220,$F$5:$FS$5,"&lt;="&amp;FJ$5,$F$5:$FS$5,"&gt;"&amp;(FJ$5-$E$3))/$E$3)</f>
        <v>7.0000000000000007E-2</v>
      </c>
      <c r="FK234" s="100">
        <f t="shared" si="563"/>
        <v>0.06</v>
      </c>
      <c r="FL234" s="100">
        <f t="shared" si="563"/>
        <v>0.06</v>
      </c>
      <c r="FM234" s="100">
        <f t="shared" si="563"/>
        <v>0.06</v>
      </c>
      <c r="FN234" s="100">
        <f t="shared" si="563"/>
        <v>0.06</v>
      </c>
      <c r="FO234" s="100">
        <f t="shared" si="563"/>
        <v>0.06</v>
      </c>
      <c r="FP234" s="100">
        <f t="shared" si="563"/>
        <v>0.06</v>
      </c>
      <c r="FQ234" s="100">
        <f t="shared" si="563"/>
        <v>0.06</v>
      </c>
      <c r="FR234" s="100">
        <f t="shared" si="563"/>
        <v>0.06</v>
      </c>
      <c r="FS234" s="100">
        <f t="shared" si="563"/>
        <v>0.06</v>
      </c>
      <c r="FT234" s="100">
        <f t="shared" si="556"/>
        <v>0.06</v>
      </c>
      <c r="FW234" s="132">
        <f t="shared" si="557"/>
        <v>0.06</v>
      </c>
      <c r="FX234" s="132">
        <f>MIN(F234:FS234)</f>
        <v>0.05</v>
      </c>
      <c r="FY234" s="132">
        <f>MAX(F234:FS234)</f>
        <v>0.1</v>
      </c>
      <c r="FZ234" s="132">
        <f>AVERAGE(F234:FS234)</f>
        <v>6.915492957746476E-2</v>
      </c>
      <c r="GA234" s="132">
        <f>AVERAGE(EP234:FS234)</f>
        <v>6.1333333333333372E-2</v>
      </c>
    </row>
    <row r="235" spans="2:183">
      <c r="B235" s="129"/>
      <c r="D235" t="s">
        <v>34</v>
      </c>
      <c r="F235" s="100" t="str">
        <f t="shared" ref="F235:AK235" si="564">IF(F$4&lt;$E$3,"",SUMIFS($F221:$FS221,$F$5:$FS$5,"&lt;="&amp;F$5,$F$5:$FS$5,"&gt;"&amp;(F$5-$E$3))/$E$3)</f>
        <v/>
      </c>
      <c r="G235" s="100" t="str">
        <f t="shared" si="564"/>
        <v/>
      </c>
      <c r="H235" s="100" t="str">
        <f t="shared" si="564"/>
        <v/>
      </c>
      <c r="I235" s="100" t="str">
        <f t="shared" si="564"/>
        <v/>
      </c>
      <c r="J235" s="100" t="str">
        <f t="shared" si="564"/>
        <v/>
      </c>
      <c r="K235" s="100" t="str">
        <f t="shared" si="564"/>
        <v/>
      </c>
      <c r="L235" s="100" t="str">
        <f t="shared" si="564"/>
        <v/>
      </c>
      <c r="M235" s="100" t="str">
        <f t="shared" si="564"/>
        <v/>
      </c>
      <c r="N235" s="100" t="str">
        <f t="shared" si="564"/>
        <v/>
      </c>
      <c r="O235" s="100" t="str">
        <f t="shared" si="564"/>
        <v/>
      </c>
      <c r="P235" s="100" t="str">
        <f t="shared" si="564"/>
        <v/>
      </c>
      <c r="Q235" s="100" t="str">
        <f t="shared" si="564"/>
        <v/>
      </c>
      <c r="R235" s="100" t="str">
        <f t="shared" si="564"/>
        <v/>
      </c>
      <c r="S235" s="100" t="str">
        <f t="shared" si="564"/>
        <v/>
      </c>
      <c r="T235" s="100" t="str">
        <f t="shared" si="564"/>
        <v/>
      </c>
      <c r="U235" s="100" t="str">
        <f t="shared" si="564"/>
        <v/>
      </c>
      <c r="V235" s="100" t="str">
        <f t="shared" si="564"/>
        <v/>
      </c>
      <c r="W235" s="100" t="str">
        <f t="shared" si="564"/>
        <v/>
      </c>
      <c r="X235" s="100" t="str">
        <f t="shared" si="564"/>
        <v/>
      </c>
      <c r="Y235" s="100" t="str">
        <f t="shared" si="564"/>
        <v/>
      </c>
      <c r="Z235" s="100" t="str">
        <f t="shared" si="564"/>
        <v/>
      </c>
      <c r="AA235" s="100" t="str">
        <f t="shared" si="564"/>
        <v/>
      </c>
      <c r="AB235" s="100" t="str">
        <f t="shared" si="564"/>
        <v/>
      </c>
      <c r="AC235" s="100" t="str">
        <f t="shared" si="564"/>
        <v/>
      </c>
      <c r="AD235" s="100" t="str">
        <f t="shared" si="564"/>
        <v/>
      </c>
      <c r="AE235" s="100" t="str">
        <f t="shared" si="564"/>
        <v/>
      </c>
      <c r="AF235" s="100" t="str">
        <f t="shared" si="564"/>
        <v/>
      </c>
      <c r="AG235" s="100" t="str">
        <f t="shared" si="564"/>
        <v/>
      </c>
      <c r="AH235" s="100" t="str">
        <f t="shared" si="564"/>
        <v/>
      </c>
      <c r="AI235" s="100" t="str">
        <f t="shared" si="564"/>
        <v/>
      </c>
      <c r="AJ235" s="100" t="str">
        <f t="shared" si="564"/>
        <v/>
      </c>
      <c r="AK235" s="100" t="str">
        <f t="shared" si="564"/>
        <v/>
      </c>
      <c r="AL235" s="100" t="str">
        <f t="shared" ref="AL235:BQ235" si="565">IF(AL$4&lt;$E$3,"",SUMIFS($F221:$FS221,$F$5:$FS$5,"&lt;="&amp;AL$5,$F$5:$FS$5,"&gt;"&amp;(AL$5-$E$3))/$E$3)</f>
        <v/>
      </c>
      <c r="AM235" s="100" t="str">
        <f t="shared" si="565"/>
        <v/>
      </c>
      <c r="AN235" s="100" t="str">
        <f t="shared" si="565"/>
        <v/>
      </c>
      <c r="AO235" s="100" t="str">
        <f t="shared" si="565"/>
        <v/>
      </c>
      <c r="AP235" s="100" t="str">
        <f t="shared" si="565"/>
        <v/>
      </c>
      <c r="AQ235" s="100" t="str">
        <f t="shared" si="565"/>
        <v/>
      </c>
      <c r="AR235" s="100" t="str">
        <f t="shared" si="565"/>
        <v/>
      </c>
      <c r="AS235" s="100" t="str">
        <f t="shared" si="565"/>
        <v/>
      </c>
      <c r="AT235" s="100" t="str">
        <f t="shared" si="565"/>
        <v/>
      </c>
      <c r="AU235" s="100" t="str">
        <f t="shared" si="565"/>
        <v/>
      </c>
      <c r="AV235" s="100" t="str">
        <f t="shared" si="565"/>
        <v/>
      </c>
      <c r="AW235" s="100" t="str">
        <f t="shared" si="565"/>
        <v/>
      </c>
      <c r="AX235" s="100" t="str">
        <f t="shared" si="565"/>
        <v/>
      </c>
      <c r="AY235" s="100" t="str">
        <f t="shared" si="565"/>
        <v/>
      </c>
      <c r="AZ235" s="100" t="str">
        <f t="shared" si="565"/>
        <v/>
      </c>
      <c r="BA235" s="100" t="str">
        <f t="shared" si="565"/>
        <v/>
      </c>
      <c r="BB235" s="100" t="str">
        <f t="shared" si="565"/>
        <v/>
      </c>
      <c r="BC235" s="100" t="str">
        <f t="shared" si="565"/>
        <v/>
      </c>
      <c r="BD235" s="100" t="str">
        <f t="shared" si="565"/>
        <v/>
      </c>
      <c r="BE235" s="100" t="str">
        <f t="shared" si="565"/>
        <v/>
      </c>
      <c r="BF235" s="100" t="str">
        <f t="shared" si="565"/>
        <v/>
      </c>
      <c r="BG235" s="100" t="str">
        <f t="shared" si="565"/>
        <v/>
      </c>
      <c r="BH235" s="100" t="str">
        <f t="shared" si="565"/>
        <v/>
      </c>
      <c r="BI235" s="100" t="str">
        <f t="shared" si="565"/>
        <v/>
      </c>
      <c r="BJ235" s="100" t="str">
        <f t="shared" si="565"/>
        <v/>
      </c>
      <c r="BK235" s="100" t="str">
        <f t="shared" si="565"/>
        <v/>
      </c>
      <c r="BL235" s="100" t="str">
        <f t="shared" si="565"/>
        <v/>
      </c>
      <c r="BM235" s="100" t="str">
        <f t="shared" si="565"/>
        <v/>
      </c>
      <c r="BN235" s="100" t="str">
        <f t="shared" si="565"/>
        <v/>
      </c>
      <c r="BO235" s="100" t="str">
        <f t="shared" si="565"/>
        <v/>
      </c>
      <c r="BP235" s="100" t="str">
        <f t="shared" si="565"/>
        <v/>
      </c>
      <c r="BQ235" s="100" t="str">
        <f t="shared" si="565"/>
        <v/>
      </c>
      <c r="BR235" s="100" t="str">
        <f t="shared" ref="BR235:CW235" si="566">IF(BR$4&lt;$E$3,"",SUMIFS($F221:$FS221,$F$5:$FS$5,"&lt;="&amp;BR$5,$F$5:$FS$5,"&gt;"&amp;(BR$5-$E$3))/$E$3)</f>
        <v/>
      </c>
      <c r="BS235" s="100" t="str">
        <f t="shared" si="566"/>
        <v/>
      </c>
      <c r="BT235" s="100" t="str">
        <f t="shared" si="566"/>
        <v/>
      </c>
      <c r="BU235" s="100" t="str">
        <f t="shared" si="566"/>
        <v/>
      </c>
      <c r="BV235" s="100" t="str">
        <f t="shared" si="566"/>
        <v/>
      </c>
      <c r="BW235" s="100" t="str">
        <f t="shared" si="566"/>
        <v/>
      </c>
      <c r="BX235" s="100" t="str">
        <f t="shared" si="566"/>
        <v/>
      </c>
      <c r="BY235" s="100" t="str">
        <f t="shared" si="566"/>
        <v/>
      </c>
      <c r="BZ235" s="100" t="str">
        <f t="shared" si="566"/>
        <v/>
      </c>
      <c r="CA235" s="100" t="str">
        <f t="shared" si="566"/>
        <v/>
      </c>
      <c r="CB235" s="100" t="str">
        <f t="shared" si="566"/>
        <v/>
      </c>
      <c r="CC235" s="100" t="str">
        <f t="shared" si="566"/>
        <v/>
      </c>
      <c r="CD235" s="100" t="str">
        <f t="shared" si="566"/>
        <v/>
      </c>
      <c r="CE235" s="100" t="str">
        <f t="shared" si="566"/>
        <v/>
      </c>
      <c r="CF235" s="100" t="str">
        <f t="shared" si="566"/>
        <v/>
      </c>
      <c r="CG235" s="100" t="str">
        <f t="shared" si="566"/>
        <v/>
      </c>
      <c r="CH235" s="100" t="str">
        <f t="shared" si="566"/>
        <v/>
      </c>
      <c r="CI235" s="100" t="str">
        <f t="shared" si="566"/>
        <v/>
      </c>
      <c r="CJ235" s="100" t="str">
        <f t="shared" si="566"/>
        <v/>
      </c>
      <c r="CK235" s="100" t="str">
        <f t="shared" si="566"/>
        <v/>
      </c>
      <c r="CL235" s="100" t="str">
        <f t="shared" si="566"/>
        <v/>
      </c>
      <c r="CM235" s="100" t="str">
        <f t="shared" si="566"/>
        <v/>
      </c>
      <c r="CN235" s="100" t="str">
        <f t="shared" si="566"/>
        <v/>
      </c>
      <c r="CO235" s="100" t="str">
        <f t="shared" si="566"/>
        <v/>
      </c>
      <c r="CP235" s="100" t="str">
        <f t="shared" si="566"/>
        <v/>
      </c>
      <c r="CQ235" s="100" t="str">
        <f t="shared" si="566"/>
        <v/>
      </c>
      <c r="CR235" s="100" t="str">
        <f t="shared" si="566"/>
        <v/>
      </c>
      <c r="CS235" s="100" t="str">
        <f t="shared" si="566"/>
        <v/>
      </c>
      <c r="CT235" s="100" t="str">
        <f t="shared" si="566"/>
        <v/>
      </c>
      <c r="CU235" s="100" t="str">
        <f t="shared" si="566"/>
        <v/>
      </c>
      <c r="CV235" s="100" t="str">
        <f t="shared" si="566"/>
        <v/>
      </c>
      <c r="CW235" s="100" t="str">
        <f t="shared" si="566"/>
        <v/>
      </c>
      <c r="CX235" s="100" t="str">
        <f t="shared" ref="CX235:EC235" si="567">IF(CX$4&lt;$E$3,"",SUMIFS($F221:$FS221,$F$5:$FS$5,"&lt;="&amp;CX$5,$F$5:$FS$5,"&gt;"&amp;(CX$5-$E$3))/$E$3)</f>
        <v/>
      </c>
      <c r="CY235" s="100" t="str">
        <f t="shared" si="567"/>
        <v/>
      </c>
      <c r="CZ235" s="100" t="str">
        <f t="shared" si="567"/>
        <v/>
      </c>
      <c r="DA235" s="100">
        <f t="shared" si="567"/>
        <v>0.03</v>
      </c>
      <c r="DB235" s="100">
        <f t="shared" si="567"/>
        <v>0.03</v>
      </c>
      <c r="DC235" s="100">
        <f t="shared" si="567"/>
        <v>0.03</v>
      </c>
      <c r="DD235" s="100">
        <f t="shared" si="567"/>
        <v>0.03</v>
      </c>
      <c r="DE235" s="100">
        <f t="shared" si="567"/>
        <v>0.03</v>
      </c>
      <c r="DF235" s="100">
        <f t="shared" si="567"/>
        <v>0.03</v>
      </c>
      <c r="DG235" s="100">
        <f t="shared" si="567"/>
        <v>0.03</v>
      </c>
      <c r="DH235" s="100">
        <f t="shared" si="567"/>
        <v>0.03</v>
      </c>
      <c r="DI235" s="100">
        <f t="shared" si="567"/>
        <v>0.03</v>
      </c>
      <c r="DJ235" s="100">
        <f t="shared" si="567"/>
        <v>0.03</v>
      </c>
      <c r="DK235" s="100">
        <f t="shared" si="567"/>
        <v>0.03</v>
      </c>
      <c r="DL235" s="100">
        <f t="shared" si="567"/>
        <v>0.04</v>
      </c>
      <c r="DM235" s="100">
        <f t="shared" si="567"/>
        <v>0.04</v>
      </c>
      <c r="DN235" s="100">
        <f t="shared" si="567"/>
        <v>0.04</v>
      </c>
      <c r="DO235" s="100">
        <f t="shared" si="567"/>
        <v>0.04</v>
      </c>
      <c r="DP235" s="100">
        <f t="shared" si="567"/>
        <v>0.05</v>
      </c>
      <c r="DQ235" s="100">
        <f t="shared" si="567"/>
        <v>0.05</v>
      </c>
      <c r="DR235" s="100">
        <f t="shared" si="567"/>
        <v>0.05</v>
      </c>
      <c r="DS235" s="100">
        <f t="shared" si="567"/>
        <v>0.05</v>
      </c>
      <c r="DT235" s="100">
        <f t="shared" si="567"/>
        <v>0.05</v>
      </c>
      <c r="DU235" s="100">
        <f t="shared" si="567"/>
        <v>0.05</v>
      </c>
      <c r="DV235" s="100">
        <f t="shared" si="567"/>
        <v>0.05</v>
      </c>
      <c r="DW235" s="100">
        <f t="shared" si="567"/>
        <v>0.06</v>
      </c>
      <c r="DX235" s="100">
        <f t="shared" si="567"/>
        <v>0.06</v>
      </c>
      <c r="DY235" s="100">
        <f t="shared" si="567"/>
        <v>0.06</v>
      </c>
      <c r="DZ235" s="100">
        <f t="shared" si="567"/>
        <v>0.06</v>
      </c>
      <c r="EA235" s="100">
        <f t="shared" si="567"/>
        <v>0.06</v>
      </c>
      <c r="EB235" s="100">
        <f t="shared" si="567"/>
        <v>0.06</v>
      </c>
      <c r="EC235" s="100">
        <f t="shared" si="567"/>
        <v>0.06</v>
      </c>
      <c r="ED235" s="100">
        <f t="shared" ref="ED235:FI235" si="568">IF(ED$4&lt;$E$3,"",SUMIFS($F221:$FS221,$F$5:$FS$5,"&lt;="&amp;ED$5,$F$5:$FS$5,"&gt;"&amp;(ED$5-$E$3))/$E$3)</f>
        <v>0.06</v>
      </c>
      <c r="EE235" s="100">
        <f t="shared" si="568"/>
        <v>0.06</v>
      </c>
      <c r="EF235" s="100">
        <f t="shared" si="568"/>
        <v>0.06</v>
      </c>
      <c r="EG235" s="100">
        <f t="shared" si="568"/>
        <v>0.06</v>
      </c>
      <c r="EH235" s="100">
        <f t="shared" si="568"/>
        <v>0.06</v>
      </c>
      <c r="EI235" s="100">
        <f t="shared" si="568"/>
        <v>0.06</v>
      </c>
      <c r="EJ235" s="100">
        <f t="shared" si="568"/>
        <v>0.06</v>
      </c>
      <c r="EK235" s="100">
        <f t="shared" si="568"/>
        <v>0.06</v>
      </c>
      <c r="EL235" s="100">
        <f t="shared" si="568"/>
        <v>0.06</v>
      </c>
      <c r="EM235" s="100">
        <f t="shared" si="568"/>
        <v>0.06</v>
      </c>
      <c r="EN235" s="100">
        <f t="shared" si="568"/>
        <v>0.06</v>
      </c>
      <c r="EO235" s="100">
        <f t="shared" si="568"/>
        <v>0.06</v>
      </c>
      <c r="EP235" s="100">
        <f t="shared" si="568"/>
        <v>0.06</v>
      </c>
      <c r="EQ235" s="100">
        <f t="shared" si="568"/>
        <v>0.06</v>
      </c>
      <c r="ER235" s="100">
        <f t="shared" si="568"/>
        <v>0.06</v>
      </c>
      <c r="ES235" s="100">
        <f t="shared" si="568"/>
        <v>0.06</v>
      </c>
      <c r="ET235" s="100">
        <f t="shared" si="568"/>
        <v>0.06</v>
      </c>
      <c r="EU235" s="100">
        <f t="shared" si="568"/>
        <v>0.06</v>
      </c>
      <c r="EV235" s="100">
        <f t="shared" si="568"/>
        <v>0.06</v>
      </c>
      <c r="EW235" s="100">
        <f t="shared" si="568"/>
        <v>0.06</v>
      </c>
      <c r="EX235" s="100">
        <f t="shared" si="568"/>
        <v>0.06</v>
      </c>
      <c r="EY235" s="100">
        <f t="shared" si="568"/>
        <v>0.06</v>
      </c>
      <c r="EZ235" s="100">
        <f t="shared" si="568"/>
        <v>0.06</v>
      </c>
      <c r="FA235" s="100">
        <f t="shared" si="568"/>
        <v>0.06</v>
      </c>
      <c r="FB235" s="100">
        <f t="shared" si="568"/>
        <v>0.06</v>
      </c>
      <c r="FC235" s="100">
        <f t="shared" si="568"/>
        <v>0.06</v>
      </c>
      <c r="FD235" s="100">
        <f t="shared" si="568"/>
        <v>0.06</v>
      </c>
      <c r="FE235" s="100">
        <f t="shared" si="568"/>
        <v>0.06</v>
      </c>
      <c r="FF235" s="100">
        <f t="shared" si="568"/>
        <v>0.06</v>
      </c>
      <c r="FG235" s="100">
        <f t="shared" si="568"/>
        <v>0.06</v>
      </c>
      <c r="FH235" s="100">
        <f t="shared" si="568"/>
        <v>0.06</v>
      </c>
      <c r="FI235" s="100">
        <f t="shared" si="568"/>
        <v>0.06</v>
      </c>
      <c r="FJ235" s="100">
        <f t="shared" ref="FJ235:FS235" si="569">IF(FJ$4&lt;$E$3,"",SUMIFS($F221:$FS221,$F$5:$FS$5,"&lt;="&amp;FJ$5,$F$5:$FS$5,"&gt;"&amp;(FJ$5-$E$3))/$E$3)</f>
        <v>0.06</v>
      </c>
      <c r="FK235" s="100">
        <f t="shared" si="569"/>
        <v>0.06</v>
      </c>
      <c r="FL235" s="100">
        <f t="shared" si="569"/>
        <v>0.06</v>
      </c>
      <c r="FM235" s="100">
        <f t="shared" si="569"/>
        <v>0.06</v>
      </c>
      <c r="FN235" s="100">
        <f t="shared" si="569"/>
        <v>0.06</v>
      </c>
      <c r="FO235" s="100">
        <f t="shared" si="569"/>
        <v>0.06</v>
      </c>
      <c r="FP235" s="100">
        <f t="shared" si="569"/>
        <v>0.06</v>
      </c>
      <c r="FQ235" s="100">
        <f t="shared" si="569"/>
        <v>0.06</v>
      </c>
      <c r="FR235" s="100">
        <f t="shared" si="569"/>
        <v>0.06</v>
      </c>
      <c r="FS235" s="100">
        <f t="shared" si="569"/>
        <v>0.06</v>
      </c>
      <c r="FT235" s="100">
        <f t="shared" si="556"/>
        <v>0.06</v>
      </c>
      <c r="FW235" s="132">
        <f t="shared" si="557"/>
        <v>0.06</v>
      </c>
      <c r="FX235" s="132">
        <f>MIN(F235:FS235)</f>
        <v>0.03</v>
      </c>
      <c r="FY235" s="132">
        <f>MAX(F235:FS235)</f>
        <v>0.06</v>
      </c>
      <c r="FZ235" s="132">
        <f>AVERAGE(F235:FS235)</f>
        <v>5.3239436619718354E-2</v>
      </c>
      <c r="GA235" s="132">
        <f>AVERAGE(EP235:FS235)</f>
        <v>6.0000000000000039E-2</v>
      </c>
    </row>
    <row r="236" spans="2:183" ht="15.75" thickBot="1">
      <c r="B236" s="134" t="s">
        <v>42</v>
      </c>
      <c r="D236" s="105" t="s">
        <v>25</v>
      </c>
      <c r="E236" s="106"/>
      <c r="F236" s="142" t="str">
        <f t="shared" ref="F236:AK236" si="570">IF(F$4&lt;$E$3,"",SUMIFS($F222:$FS222,$F$5:$FS$5,"&lt;="&amp;F$5,$F$5:$FS$5,"&gt;"&amp;(F$5-$E$3))/$E$3)</f>
        <v/>
      </c>
      <c r="G236" s="142" t="str">
        <f t="shared" si="570"/>
        <v/>
      </c>
      <c r="H236" s="142" t="str">
        <f t="shared" si="570"/>
        <v/>
      </c>
      <c r="I236" s="142" t="str">
        <f t="shared" si="570"/>
        <v/>
      </c>
      <c r="J236" s="142" t="str">
        <f t="shared" si="570"/>
        <v/>
      </c>
      <c r="K236" s="142" t="str">
        <f t="shared" si="570"/>
        <v/>
      </c>
      <c r="L236" s="142" t="str">
        <f t="shared" si="570"/>
        <v/>
      </c>
      <c r="M236" s="142" t="str">
        <f t="shared" si="570"/>
        <v/>
      </c>
      <c r="N236" s="142" t="str">
        <f t="shared" si="570"/>
        <v/>
      </c>
      <c r="O236" s="142" t="str">
        <f t="shared" si="570"/>
        <v/>
      </c>
      <c r="P236" s="142" t="str">
        <f t="shared" si="570"/>
        <v/>
      </c>
      <c r="Q236" s="142" t="str">
        <f t="shared" si="570"/>
        <v/>
      </c>
      <c r="R236" s="142" t="str">
        <f t="shared" si="570"/>
        <v/>
      </c>
      <c r="S236" s="142" t="str">
        <f t="shared" si="570"/>
        <v/>
      </c>
      <c r="T236" s="142" t="str">
        <f t="shared" si="570"/>
        <v/>
      </c>
      <c r="U236" s="142" t="str">
        <f t="shared" si="570"/>
        <v/>
      </c>
      <c r="V236" s="142" t="str">
        <f t="shared" si="570"/>
        <v/>
      </c>
      <c r="W236" s="142" t="str">
        <f t="shared" si="570"/>
        <v/>
      </c>
      <c r="X236" s="142" t="str">
        <f t="shared" si="570"/>
        <v/>
      </c>
      <c r="Y236" s="142" t="str">
        <f t="shared" si="570"/>
        <v/>
      </c>
      <c r="Z236" s="142" t="str">
        <f t="shared" si="570"/>
        <v/>
      </c>
      <c r="AA236" s="142" t="str">
        <f t="shared" si="570"/>
        <v/>
      </c>
      <c r="AB236" s="142" t="str">
        <f t="shared" si="570"/>
        <v/>
      </c>
      <c r="AC236" s="142" t="str">
        <f t="shared" si="570"/>
        <v/>
      </c>
      <c r="AD236" s="142" t="str">
        <f t="shared" si="570"/>
        <v/>
      </c>
      <c r="AE236" s="142" t="str">
        <f t="shared" si="570"/>
        <v/>
      </c>
      <c r="AF236" s="142" t="str">
        <f t="shared" si="570"/>
        <v/>
      </c>
      <c r="AG236" s="142" t="str">
        <f t="shared" si="570"/>
        <v/>
      </c>
      <c r="AH236" s="142" t="str">
        <f t="shared" si="570"/>
        <v/>
      </c>
      <c r="AI236" s="142" t="str">
        <f t="shared" si="570"/>
        <v/>
      </c>
      <c r="AJ236" s="142" t="str">
        <f t="shared" si="570"/>
        <v/>
      </c>
      <c r="AK236" s="142" t="str">
        <f t="shared" si="570"/>
        <v/>
      </c>
      <c r="AL236" s="142" t="str">
        <f t="shared" ref="AL236:BQ236" si="571">IF(AL$4&lt;$E$3,"",SUMIFS($F222:$FS222,$F$5:$FS$5,"&lt;="&amp;AL$5,$F$5:$FS$5,"&gt;"&amp;(AL$5-$E$3))/$E$3)</f>
        <v/>
      </c>
      <c r="AM236" s="142" t="str">
        <f t="shared" si="571"/>
        <v/>
      </c>
      <c r="AN236" s="142" t="str">
        <f t="shared" si="571"/>
        <v/>
      </c>
      <c r="AO236" s="142" t="str">
        <f t="shared" si="571"/>
        <v/>
      </c>
      <c r="AP236" s="142" t="str">
        <f t="shared" si="571"/>
        <v/>
      </c>
      <c r="AQ236" s="142" t="str">
        <f t="shared" si="571"/>
        <v/>
      </c>
      <c r="AR236" s="142" t="str">
        <f t="shared" si="571"/>
        <v/>
      </c>
      <c r="AS236" s="142" t="str">
        <f t="shared" si="571"/>
        <v/>
      </c>
      <c r="AT236" s="142" t="str">
        <f t="shared" si="571"/>
        <v/>
      </c>
      <c r="AU236" s="142" t="str">
        <f t="shared" si="571"/>
        <v/>
      </c>
      <c r="AV236" s="142" t="str">
        <f t="shared" si="571"/>
        <v/>
      </c>
      <c r="AW236" s="142" t="str">
        <f t="shared" si="571"/>
        <v/>
      </c>
      <c r="AX236" s="142" t="str">
        <f t="shared" si="571"/>
        <v/>
      </c>
      <c r="AY236" s="142" t="str">
        <f t="shared" si="571"/>
        <v/>
      </c>
      <c r="AZ236" s="142" t="str">
        <f t="shared" si="571"/>
        <v/>
      </c>
      <c r="BA236" s="142" t="str">
        <f t="shared" si="571"/>
        <v/>
      </c>
      <c r="BB236" s="142" t="str">
        <f t="shared" si="571"/>
        <v/>
      </c>
      <c r="BC236" s="142" t="str">
        <f t="shared" si="571"/>
        <v/>
      </c>
      <c r="BD236" s="142" t="str">
        <f t="shared" si="571"/>
        <v/>
      </c>
      <c r="BE236" s="142" t="str">
        <f t="shared" si="571"/>
        <v/>
      </c>
      <c r="BF236" s="142" t="str">
        <f t="shared" si="571"/>
        <v/>
      </c>
      <c r="BG236" s="142" t="str">
        <f t="shared" si="571"/>
        <v/>
      </c>
      <c r="BH236" s="142" t="str">
        <f t="shared" si="571"/>
        <v/>
      </c>
      <c r="BI236" s="142" t="str">
        <f t="shared" si="571"/>
        <v/>
      </c>
      <c r="BJ236" s="142" t="str">
        <f t="shared" si="571"/>
        <v/>
      </c>
      <c r="BK236" s="142" t="str">
        <f t="shared" si="571"/>
        <v/>
      </c>
      <c r="BL236" s="142" t="str">
        <f t="shared" si="571"/>
        <v/>
      </c>
      <c r="BM236" s="142" t="str">
        <f t="shared" si="571"/>
        <v/>
      </c>
      <c r="BN236" s="142" t="str">
        <f t="shared" si="571"/>
        <v/>
      </c>
      <c r="BO236" s="142" t="str">
        <f t="shared" si="571"/>
        <v/>
      </c>
      <c r="BP236" s="142" t="str">
        <f t="shared" si="571"/>
        <v/>
      </c>
      <c r="BQ236" s="142" t="str">
        <f t="shared" si="571"/>
        <v/>
      </c>
      <c r="BR236" s="142" t="str">
        <f t="shared" ref="BR236:CW236" si="572">IF(BR$4&lt;$E$3,"",SUMIFS($F222:$FS222,$F$5:$FS$5,"&lt;="&amp;BR$5,$F$5:$FS$5,"&gt;"&amp;(BR$5-$E$3))/$E$3)</f>
        <v/>
      </c>
      <c r="BS236" s="142" t="str">
        <f t="shared" si="572"/>
        <v/>
      </c>
      <c r="BT236" s="142" t="str">
        <f t="shared" si="572"/>
        <v/>
      </c>
      <c r="BU236" s="142" t="str">
        <f t="shared" si="572"/>
        <v/>
      </c>
      <c r="BV236" s="142" t="str">
        <f t="shared" si="572"/>
        <v/>
      </c>
      <c r="BW236" s="142" t="str">
        <f t="shared" si="572"/>
        <v/>
      </c>
      <c r="BX236" s="142" t="str">
        <f t="shared" si="572"/>
        <v/>
      </c>
      <c r="BY236" s="142" t="str">
        <f t="shared" si="572"/>
        <v/>
      </c>
      <c r="BZ236" s="142" t="str">
        <f t="shared" si="572"/>
        <v/>
      </c>
      <c r="CA236" s="142" t="str">
        <f t="shared" si="572"/>
        <v/>
      </c>
      <c r="CB236" s="142" t="str">
        <f t="shared" si="572"/>
        <v/>
      </c>
      <c r="CC236" s="142" t="str">
        <f t="shared" si="572"/>
        <v/>
      </c>
      <c r="CD236" s="142" t="str">
        <f t="shared" si="572"/>
        <v/>
      </c>
      <c r="CE236" s="142" t="str">
        <f t="shared" si="572"/>
        <v/>
      </c>
      <c r="CF236" s="142" t="str">
        <f t="shared" si="572"/>
        <v/>
      </c>
      <c r="CG236" s="142" t="str">
        <f t="shared" si="572"/>
        <v/>
      </c>
      <c r="CH236" s="142" t="str">
        <f t="shared" si="572"/>
        <v/>
      </c>
      <c r="CI236" s="142" t="str">
        <f t="shared" si="572"/>
        <v/>
      </c>
      <c r="CJ236" s="142" t="str">
        <f t="shared" si="572"/>
        <v/>
      </c>
      <c r="CK236" s="142" t="str">
        <f t="shared" si="572"/>
        <v/>
      </c>
      <c r="CL236" s="142" t="str">
        <f t="shared" si="572"/>
        <v/>
      </c>
      <c r="CM236" s="142" t="str">
        <f t="shared" si="572"/>
        <v/>
      </c>
      <c r="CN236" s="142" t="str">
        <f t="shared" si="572"/>
        <v/>
      </c>
      <c r="CO236" s="142" t="str">
        <f t="shared" si="572"/>
        <v/>
      </c>
      <c r="CP236" s="142" t="str">
        <f t="shared" si="572"/>
        <v/>
      </c>
      <c r="CQ236" s="142" t="str">
        <f t="shared" si="572"/>
        <v/>
      </c>
      <c r="CR236" s="142" t="str">
        <f t="shared" si="572"/>
        <v/>
      </c>
      <c r="CS236" s="142" t="str">
        <f t="shared" si="572"/>
        <v/>
      </c>
      <c r="CT236" s="142" t="str">
        <f t="shared" si="572"/>
        <v/>
      </c>
      <c r="CU236" s="142" t="str">
        <f t="shared" si="572"/>
        <v/>
      </c>
      <c r="CV236" s="142" t="str">
        <f t="shared" si="572"/>
        <v/>
      </c>
      <c r="CW236" s="142" t="str">
        <f t="shared" si="572"/>
        <v/>
      </c>
      <c r="CX236" s="142" t="str">
        <f t="shared" ref="CX236:EC236" si="573">IF(CX$4&lt;$E$3,"",SUMIFS($F222:$FS222,$F$5:$FS$5,"&lt;="&amp;CX$5,$F$5:$FS$5,"&gt;"&amp;(CX$5-$E$3))/$E$3)</f>
        <v/>
      </c>
      <c r="CY236" s="142" t="str">
        <f t="shared" si="573"/>
        <v/>
      </c>
      <c r="CZ236" s="142" t="str">
        <f t="shared" si="573"/>
        <v/>
      </c>
      <c r="DA236" s="142">
        <f t="shared" si="573"/>
        <v>0.17</v>
      </c>
      <c r="DB236" s="142">
        <f t="shared" si="573"/>
        <v>0.17</v>
      </c>
      <c r="DC236" s="142">
        <f t="shared" si="573"/>
        <v>0.17</v>
      </c>
      <c r="DD236" s="142">
        <f t="shared" si="573"/>
        <v>0.17</v>
      </c>
      <c r="DE236" s="142">
        <f t="shared" si="573"/>
        <v>0.17</v>
      </c>
      <c r="DF236" s="142">
        <f t="shared" si="573"/>
        <v>0.17</v>
      </c>
      <c r="DG236" s="142">
        <f t="shared" si="573"/>
        <v>0.17</v>
      </c>
      <c r="DH236" s="142">
        <f t="shared" si="573"/>
        <v>0.17</v>
      </c>
      <c r="DI236" s="142">
        <f t="shared" si="573"/>
        <v>0.16</v>
      </c>
      <c r="DJ236" s="142">
        <f t="shared" si="573"/>
        <v>0.16</v>
      </c>
      <c r="DK236" s="142">
        <f t="shared" si="573"/>
        <v>0.15</v>
      </c>
      <c r="DL236" s="142">
        <f t="shared" si="573"/>
        <v>0.15</v>
      </c>
      <c r="DM236" s="142">
        <f t="shared" si="573"/>
        <v>0.15</v>
      </c>
      <c r="DN236" s="142">
        <f t="shared" si="573"/>
        <v>0.15</v>
      </c>
      <c r="DO236" s="142">
        <f t="shared" si="573"/>
        <v>0.15</v>
      </c>
      <c r="DP236" s="142">
        <f t="shared" si="573"/>
        <v>0.16</v>
      </c>
      <c r="DQ236" s="142">
        <f t="shared" si="573"/>
        <v>0.16</v>
      </c>
      <c r="DR236" s="142">
        <f t="shared" si="573"/>
        <v>0.16</v>
      </c>
      <c r="DS236" s="142">
        <f t="shared" si="573"/>
        <v>0.15</v>
      </c>
      <c r="DT236" s="142">
        <f t="shared" si="573"/>
        <v>0.15</v>
      </c>
      <c r="DU236" s="142">
        <f t="shared" si="573"/>
        <v>0.15</v>
      </c>
      <c r="DV236" s="142">
        <f t="shared" si="573"/>
        <v>0.14000000000000001</v>
      </c>
      <c r="DW236" s="142">
        <f t="shared" si="573"/>
        <v>0.15</v>
      </c>
      <c r="DX236" s="142">
        <f t="shared" si="573"/>
        <v>0.15</v>
      </c>
      <c r="DY236" s="142">
        <f t="shared" si="573"/>
        <v>0.15</v>
      </c>
      <c r="DZ236" s="142">
        <f t="shared" si="573"/>
        <v>0.15</v>
      </c>
      <c r="EA236" s="142">
        <f t="shared" si="573"/>
        <v>0.15</v>
      </c>
      <c r="EB236" s="142">
        <f t="shared" si="573"/>
        <v>0.16</v>
      </c>
      <c r="EC236" s="142">
        <f t="shared" si="573"/>
        <v>0.15</v>
      </c>
      <c r="ED236" s="142">
        <f t="shared" ref="ED236:FI236" si="574">IF(ED$4&lt;$E$3,"",SUMIFS($F222:$FS222,$F$5:$FS$5,"&lt;="&amp;ED$5,$F$5:$FS$5,"&gt;"&amp;(ED$5-$E$3))/$E$3)</f>
        <v>0.15</v>
      </c>
      <c r="EE236" s="142">
        <f t="shared" si="574"/>
        <v>0.15</v>
      </c>
      <c r="EF236" s="142">
        <f t="shared" si="574"/>
        <v>0.14000000000000001</v>
      </c>
      <c r="EG236" s="142">
        <f t="shared" si="574"/>
        <v>0.14000000000000001</v>
      </c>
      <c r="EH236" s="142">
        <f t="shared" si="574"/>
        <v>0.14000000000000001</v>
      </c>
      <c r="EI236" s="142">
        <f t="shared" si="574"/>
        <v>0.14000000000000001</v>
      </c>
      <c r="EJ236" s="142">
        <f t="shared" si="574"/>
        <v>0.14000000000000001</v>
      </c>
      <c r="EK236" s="142">
        <f t="shared" si="574"/>
        <v>0.15</v>
      </c>
      <c r="EL236" s="142">
        <f t="shared" si="574"/>
        <v>0.14000000000000001</v>
      </c>
      <c r="EM236" s="142">
        <f t="shared" si="574"/>
        <v>0.14000000000000001</v>
      </c>
      <c r="EN236" s="142">
        <f t="shared" si="574"/>
        <v>0.14000000000000001</v>
      </c>
      <c r="EO236" s="142">
        <f t="shared" si="574"/>
        <v>0.14000000000000001</v>
      </c>
      <c r="EP236" s="142">
        <f t="shared" si="574"/>
        <v>0.14000000000000001</v>
      </c>
      <c r="EQ236" s="142">
        <f t="shared" si="574"/>
        <v>0.14000000000000001</v>
      </c>
      <c r="ER236" s="142">
        <f t="shared" si="574"/>
        <v>0.15</v>
      </c>
      <c r="ES236" s="142">
        <f t="shared" si="574"/>
        <v>0.15</v>
      </c>
      <c r="ET236" s="142">
        <f t="shared" si="574"/>
        <v>0.15</v>
      </c>
      <c r="EU236" s="142">
        <f t="shared" si="574"/>
        <v>0.15</v>
      </c>
      <c r="EV236" s="142">
        <f t="shared" si="574"/>
        <v>0.15</v>
      </c>
      <c r="EW236" s="142">
        <f t="shared" si="574"/>
        <v>0.14000000000000001</v>
      </c>
      <c r="EX236" s="142">
        <f t="shared" si="574"/>
        <v>0.15</v>
      </c>
      <c r="EY236" s="142">
        <f t="shared" si="574"/>
        <v>0.16</v>
      </c>
      <c r="EZ236" s="142">
        <f t="shared" si="574"/>
        <v>0.15</v>
      </c>
      <c r="FA236" s="142">
        <f t="shared" si="574"/>
        <v>0.15</v>
      </c>
      <c r="FB236" s="142">
        <f t="shared" si="574"/>
        <v>0.14000000000000001</v>
      </c>
      <c r="FC236" s="142">
        <f t="shared" si="574"/>
        <v>0.15</v>
      </c>
      <c r="FD236" s="142">
        <f t="shared" si="574"/>
        <v>0.15</v>
      </c>
      <c r="FE236" s="142">
        <f t="shared" si="574"/>
        <v>0.16</v>
      </c>
      <c r="FF236" s="142">
        <f t="shared" si="574"/>
        <v>0.17</v>
      </c>
      <c r="FG236" s="142">
        <f t="shared" si="574"/>
        <v>0.17</v>
      </c>
      <c r="FH236" s="142">
        <f t="shared" si="574"/>
        <v>0.17</v>
      </c>
      <c r="FI236" s="142">
        <f t="shared" si="574"/>
        <v>0.17</v>
      </c>
      <c r="FJ236" s="142">
        <f t="shared" ref="FJ236:FS236" si="575">IF(FJ$4&lt;$E$3,"",SUMIFS($F222:$FS222,$F$5:$FS$5,"&lt;="&amp;FJ$5,$F$5:$FS$5,"&gt;"&amp;(FJ$5-$E$3))/$E$3)</f>
        <v>0.17</v>
      </c>
      <c r="FK236" s="142">
        <f t="shared" si="575"/>
        <v>0.16</v>
      </c>
      <c r="FL236" s="142">
        <f t="shared" si="575"/>
        <v>0.16</v>
      </c>
      <c r="FM236" s="142">
        <f t="shared" si="575"/>
        <v>0.16</v>
      </c>
      <c r="FN236" s="142">
        <f t="shared" si="575"/>
        <v>0.16</v>
      </c>
      <c r="FO236" s="142">
        <f t="shared" si="575"/>
        <v>0.16</v>
      </c>
      <c r="FP236" s="142">
        <f t="shared" si="575"/>
        <v>0.16</v>
      </c>
      <c r="FQ236" s="142">
        <f t="shared" si="575"/>
        <v>0.16</v>
      </c>
      <c r="FR236" s="142">
        <f t="shared" si="575"/>
        <v>0.16</v>
      </c>
      <c r="FS236" s="142">
        <f t="shared" si="575"/>
        <v>0.16</v>
      </c>
      <c r="FT236" s="142">
        <f t="shared" si="556"/>
        <v>0.16</v>
      </c>
      <c r="FW236" s="133">
        <f t="shared" si="557"/>
        <v>0.16</v>
      </c>
      <c r="FX236" s="133">
        <f>MIN(F236:FS236)</f>
        <v>0.14000000000000001</v>
      </c>
      <c r="FY236" s="133">
        <f>MAX(F236:FS236)</f>
        <v>0.17</v>
      </c>
      <c r="FZ236" s="133">
        <f>AVERAGE(F236:FS236)</f>
        <v>0.15408450704225357</v>
      </c>
      <c r="GA236" s="133">
        <f>AVERAGE(EP236:FS236)</f>
        <v>0.15566666666666668</v>
      </c>
    </row>
    <row r="237" spans="2:183" ht="15.75" thickTop="1"/>
    <row r="238" spans="2:183">
      <c r="B238" s="136" t="s">
        <v>42</v>
      </c>
      <c r="D238" s="99" t="s">
        <v>65</v>
      </c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99"/>
      <c r="DB238" s="99"/>
      <c r="DC238" s="99"/>
      <c r="DD238" s="99"/>
      <c r="DE238" s="99"/>
      <c r="DF238" s="99"/>
      <c r="DG238" s="99"/>
      <c r="DH238" s="99"/>
      <c r="DI238" s="99"/>
      <c r="DJ238" s="99"/>
      <c r="DK238" s="99"/>
      <c r="DL238" s="99"/>
      <c r="DM238" s="99"/>
      <c r="DN238" s="99"/>
      <c r="DO238" s="99"/>
      <c r="DP238" s="99"/>
      <c r="DQ238" s="99"/>
      <c r="DR238" s="99"/>
      <c r="DS238" s="99"/>
      <c r="DT238" s="99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  <c r="EK238" s="99"/>
      <c r="EL238" s="99"/>
      <c r="EM238" s="99"/>
      <c r="EN238" s="99"/>
      <c r="EO238" s="99"/>
      <c r="EP238" s="99"/>
      <c r="EQ238" s="99"/>
      <c r="ER238" s="99"/>
      <c r="ES238" s="99"/>
      <c r="ET238" s="99"/>
      <c r="EU238" s="99"/>
      <c r="EV238" s="99"/>
      <c r="EW238" s="99"/>
      <c r="EX238" s="99"/>
      <c r="EY238" s="99"/>
      <c r="EZ238" s="99"/>
      <c r="FA238" s="99"/>
      <c r="FB238" s="99"/>
      <c r="FC238" s="99"/>
      <c r="FD238" s="99"/>
      <c r="FE238" s="99"/>
      <c r="FF238" s="99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V238" s="99"/>
      <c r="FW238" s="99"/>
      <c r="FX238" s="99"/>
      <c r="FY238" s="99"/>
      <c r="FZ238" s="135" t="s">
        <v>42</v>
      </c>
      <c r="GA238" s="135" t="s">
        <v>42</v>
      </c>
    </row>
    <row r="239" spans="2:183">
      <c r="B239" s="99"/>
    </row>
    <row r="240" spans="2:183">
      <c r="B240" s="99"/>
      <c r="D240" s="98" t="s">
        <v>44</v>
      </c>
    </row>
    <row r="241" spans="2:178">
      <c r="B241" s="99"/>
      <c r="D241" s="27" t="s">
        <v>28</v>
      </c>
      <c r="E241" s="161">
        <v>5</v>
      </c>
      <c r="F241">
        <f t="shared" ref="F241:AK241" si="576">F43+F142</f>
        <v>0</v>
      </c>
      <c r="G241">
        <f t="shared" si="576"/>
        <v>0</v>
      </c>
      <c r="H241">
        <f t="shared" si="576"/>
        <v>0</v>
      </c>
      <c r="I241">
        <f t="shared" si="576"/>
        <v>0</v>
      </c>
      <c r="J241">
        <f t="shared" si="576"/>
        <v>0</v>
      </c>
      <c r="K241">
        <f t="shared" si="576"/>
        <v>0</v>
      </c>
      <c r="L241">
        <f t="shared" si="576"/>
        <v>0</v>
      </c>
      <c r="M241">
        <f t="shared" si="576"/>
        <v>0</v>
      </c>
      <c r="N241">
        <f t="shared" si="576"/>
        <v>0</v>
      </c>
      <c r="O241">
        <f t="shared" si="576"/>
        <v>0</v>
      </c>
      <c r="P241">
        <f t="shared" si="576"/>
        <v>0</v>
      </c>
      <c r="Q241">
        <f t="shared" si="576"/>
        <v>0</v>
      </c>
      <c r="R241">
        <f t="shared" si="576"/>
        <v>0</v>
      </c>
      <c r="S241">
        <f t="shared" si="576"/>
        <v>0</v>
      </c>
      <c r="T241">
        <f t="shared" si="576"/>
        <v>0</v>
      </c>
      <c r="U241">
        <f t="shared" si="576"/>
        <v>0</v>
      </c>
      <c r="V241">
        <f t="shared" si="576"/>
        <v>0</v>
      </c>
      <c r="W241">
        <f t="shared" si="576"/>
        <v>0</v>
      </c>
      <c r="X241">
        <f t="shared" si="576"/>
        <v>0</v>
      </c>
      <c r="Y241">
        <f t="shared" si="576"/>
        <v>0</v>
      </c>
      <c r="Z241">
        <f t="shared" si="576"/>
        <v>0</v>
      </c>
      <c r="AA241">
        <f t="shared" si="576"/>
        <v>0</v>
      </c>
      <c r="AB241">
        <f t="shared" si="576"/>
        <v>0</v>
      </c>
      <c r="AC241">
        <f t="shared" si="576"/>
        <v>0</v>
      </c>
      <c r="AD241">
        <f t="shared" si="576"/>
        <v>0</v>
      </c>
      <c r="AE241">
        <f t="shared" si="576"/>
        <v>0</v>
      </c>
      <c r="AF241">
        <f t="shared" si="576"/>
        <v>0</v>
      </c>
      <c r="AG241">
        <f t="shared" si="576"/>
        <v>0</v>
      </c>
      <c r="AH241">
        <f t="shared" si="576"/>
        <v>0</v>
      </c>
      <c r="AI241">
        <f t="shared" si="576"/>
        <v>0</v>
      </c>
      <c r="AJ241">
        <f t="shared" si="576"/>
        <v>0</v>
      </c>
      <c r="AK241">
        <f t="shared" si="576"/>
        <v>0</v>
      </c>
      <c r="AL241">
        <f t="shared" ref="AL241:BQ241" si="577">AL43+AL142</f>
        <v>0</v>
      </c>
      <c r="AM241">
        <f t="shared" si="577"/>
        <v>0</v>
      </c>
      <c r="AN241">
        <f t="shared" si="577"/>
        <v>0</v>
      </c>
      <c r="AO241">
        <f t="shared" si="577"/>
        <v>0</v>
      </c>
      <c r="AP241">
        <f t="shared" si="577"/>
        <v>0</v>
      </c>
      <c r="AQ241">
        <f t="shared" si="577"/>
        <v>0</v>
      </c>
      <c r="AR241">
        <f t="shared" si="577"/>
        <v>0</v>
      </c>
      <c r="AS241">
        <f t="shared" si="577"/>
        <v>0</v>
      </c>
      <c r="AT241">
        <f t="shared" si="577"/>
        <v>0</v>
      </c>
      <c r="AU241">
        <f t="shared" si="577"/>
        <v>0</v>
      </c>
      <c r="AV241">
        <f t="shared" si="577"/>
        <v>0</v>
      </c>
      <c r="AW241">
        <f t="shared" si="577"/>
        <v>0</v>
      </c>
      <c r="AX241">
        <f t="shared" si="577"/>
        <v>0</v>
      </c>
      <c r="AY241">
        <f t="shared" si="577"/>
        <v>0</v>
      </c>
      <c r="AZ241">
        <f t="shared" si="577"/>
        <v>0</v>
      </c>
      <c r="BA241">
        <f t="shared" si="577"/>
        <v>0</v>
      </c>
      <c r="BB241">
        <f t="shared" si="577"/>
        <v>0</v>
      </c>
      <c r="BC241">
        <f t="shared" si="577"/>
        <v>0</v>
      </c>
      <c r="BD241">
        <f t="shared" si="577"/>
        <v>0</v>
      </c>
      <c r="BE241">
        <f t="shared" si="577"/>
        <v>0</v>
      </c>
      <c r="BF241">
        <f t="shared" si="577"/>
        <v>0</v>
      </c>
      <c r="BG241">
        <f t="shared" si="577"/>
        <v>0</v>
      </c>
      <c r="BH241">
        <f t="shared" si="577"/>
        <v>0</v>
      </c>
      <c r="BI241">
        <f t="shared" si="577"/>
        <v>0</v>
      </c>
      <c r="BJ241">
        <f t="shared" si="577"/>
        <v>0</v>
      </c>
      <c r="BK241">
        <f t="shared" si="577"/>
        <v>0</v>
      </c>
      <c r="BL241">
        <f t="shared" si="577"/>
        <v>0</v>
      </c>
      <c r="BM241">
        <f t="shared" si="577"/>
        <v>0</v>
      </c>
      <c r="BN241">
        <f t="shared" si="577"/>
        <v>0</v>
      </c>
      <c r="BO241">
        <f t="shared" si="577"/>
        <v>0</v>
      </c>
      <c r="BP241">
        <f t="shared" si="577"/>
        <v>0</v>
      </c>
      <c r="BQ241">
        <f t="shared" si="577"/>
        <v>0</v>
      </c>
      <c r="BR241">
        <f t="shared" ref="BR241:CW241" si="578">BR43+BR142</f>
        <v>0</v>
      </c>
      <c r="BS241">
        <f t="shared" si="578"/>
        <v>0</v>
      </c>
      <c r="BT241">
        <f t="shared" si="578"/>
        <v>0</v>
      </c>
      <c r="BU241">
        <f t="shared" si="578"/>
        <v>0</v>
      </c>
      <c r="BV241">
        <f t="shared" si="578"/>
        <v>0</v>
      </c>
      <c r="BW241">
        <f t="shared" si="578"/>
        <v>0</v>
      </c>
      <c r="BX241">
        <f t="shared" si="578"/>
        <v>0</v>
      </c>
      <c r="BY241">
        <f t="shared" si="578"/>
        <v>0</v>
      </c>
      <c r="BZ241">
        <f t="shared" si="578"/>
        <v>0</v>
      </c>
      <c r="CA241">
        <f t="shared" si="578"/>
        <v>0</v>
      </c>
      <c r="CB241">
        <f t="shared" si="578"/>
        <v>0</v>
      </c>
      <c r="CC241">
        <f t="shared" si="578"/>
        <v>0</v>
      </c>
      <c r="CD241">
        <f t="shared" si="578"/>
        <v>0</v>
      </c>
      <c r="CE241">
        <f t="shared" si="578"/>
        <v>0</v>
      </c>
      <c r="CF241">
        <f t="shared" si="578"/>
        <v>0</v>
      </c>
      <c r="CG241">
        <f t="shared" si="578"/>
        <v>0</v>
      </c>
      <c r="CH241">
        <f t="shared" si="578"/>
        <v>0</v>
      </c>
      <c r="CI241">
        <f t="shared" si="578"/>
        <v>0</v>
      </c>
      <c r="CJ241">
        <f t="shared" si="578"/>
        <v>0</v>
      </c>
      <c r="CK241">
        <f t="shared" si="578"/>
        <v>0</v>
      </c>
      <c r="CL241">
        <f t="shared" si="578"/>
        <v>0</v>
      </c>
      <c r="CM241">
        <f t="shared" si="578"/>
        <v>0</v>
      </c>
      <c r="CN241">
        <f t="shared" si="578"/>
        <v>0</v>
      </c>
      <c r="CO241">
        <f t="shared" si="578"/>
        <v>0</v>
      </c>
      <c r="CP241">
        <f t="shared" si="578"/>
        <v>0</v>
      </c>
      <c r="CQ241">
        <f t="shared" si="578"/>
        <v>0</v>
      </c>
      <c r="CR241">
        <f t="shared" si="578"/>
        <v>0</v>
      </c>
      <c r="CS241">
        <f t="shared" si="578"/>
        <v>0</v>
      </c>
      <c r="CT241">
        <f t="shared" si="578"/>
        <v>0</v>
      </c>
      <c r="CU241">
        <f t="shared" si="578"/>
        <v>0</v>
      </c>
      <c r="CV241">
        <f t="shared" si="578"/>
        <v>0</v>
      </c>
      <c r="CW241">
        <f t="shared" si="578"/>
        <v>0</v>
      </c>
      <c r="CX241">
        <f t="shared" ref="CX241:EC241" si="579">CX43+CX142</f>
        <v>0</v>
      </c>
      <c r="CY241">
        <f t="shared" si="579"/>
        <v>0</v>
      </c>
      <c r="CZ241">
        <f t="shared" si="579"/>
        <v>0</v>
      </c>
      <c r="DA241">
        <f t="shared" si="579"/>
        <v>0</v>
      </c>
      <c r="DB241">
        <f t="shared" si="579"/>
        <v>0</v>
      </c>
      <c r="DC241">
        <f t="shared" si="579"/>
        <v>0</v>
      </c>
      <c r="DD241">
        <f t="shared" si="579"/>
        <v>0</v>
      </c>
      <c r="DE241">
        <f t="shared" si="579"/>
        <v>0</v>
      </c>
      <c r="DF241">
        <f t="shared" si="579"/>
        <v>0</v>
      </c>
      <c r="DG241">
        <f t="shared" si="579"/>
        <v>0</v>
      </c>
      <c r="DH241">
        <f t="shared" si="579"/>
        <v>0</v>
      </c>
      <c r="DI241">
        <f t="shared" si="579"/>
        <v>0</v>
      </c>
      <c r="DJ241">
        <f t="shared" si="579"/>
        <v>0</v>
      </c>
      <c r="DK241">
        <f t="shared" si="579"/>
        <v>0</v>
      </c>
      <c r="DL241">
        <f t="shared" si="579"/>
        <v>0</v>
      </c>
      <c r="DM241">
        <f t="shared" si="579"/>
        <v>0</v>
      </c>
      <c r="DN241">
        <f t="shared" si="579"/>
        <v>0</v>
      </c>
      <c r="DO241">
        <f t="shared" si="579"/>
        <v>0</v>
      </c>
      <c r="DP241">
        <f t="shared" si="579"/>
        <v>0</v>
      </c>
      <c r="DQ241">
        <f t="shared" si="579"/>
        <v>0</v>
      </c>
      <c r="DR241">
        <f t="shared" si="579"/>
        <v>0</v>
      </c>
      <c r="DS241">
        <f t="shared" si="579"/>
        <v>0</v>
      </c>
      <c r="DT241">
        <f t="shared" si="579"/>
        <v>0</v>
      </c>
      <c r="DU241">
        <f t="shared" si="579"/>
        <v>0</v>
      </c>
      <c r="DV241">
        <f t="shared" si="579"/>
        <v>0</v>
      </c>
      <c r="DW241">
        <f t="shared" si="579"/>
        <v>0</v>
      </c>
      <c r="DX241">
        <f t="shared" si="579"/>
        <v>0</v>
      </c>
      <c r="DY241">
        <f t="shared" si="579"/>
        <v>0</v>
      </c>
      <c r="DZ241">
        <f t="shared" si="579"/>
        <v>0</v>
      </c>
      <c r="EA241">
        <f t="shared" si="579"/>
        <v>0</v>
      </c>
      <c r="EB241">
        <f t="shared" si="579"/>
        <v>0</v>
      </c>
      <c r="EC241">
        <f t="shared" si="579"/>
        <v>0</v>
      </c>
      <c r="ED241">
        <f t="shared" ref="ED241:FI241" si="580">ED43+ED142</f>
        <v>0</v>
      </c>
      <c r="EE241">
        <f t="shared" si="580"/>
        <v>0</v>
      </c>
      <c r="EF241">
        <f t="shared" si="580"/>
        <v>0</v>
      </c>
      <c r="EG241">
        <f t="shared" si="580"/>
        <v>0</v>
      </c>
      <c r="EH241">
        <f t="shared" si="580"/>
        <v>0</v>
      </c>
      <c r="EI241">
        <f t="shared" si="580"/>
        <v>0</v>
      </c>
      <c r="EJ241">
        <f t="shared" si="580"/>
        <v>0</v>
      </c>
      <c r="EK241">
        <f t="shared" si="580"/>
        <v>0</v>
      </c>
      <c r="EL241">
        <f t="shared" si="580"/>
        <v>0</v>
      </c>
      <c r="EM241">
        <f t="shared" si="580"/>
        <v>0</v>
      </c>
      <c r="EN241">
        <f t="shared" si="580"/>
        <v>0</v>
      </c>
      <c r="EO241">
        <f t="shared" si="580"/>
        <v>0</v>
      </c>
      <c r="EP241">
        <f t="shared" si="580"/>
        <v>0</v>
      </c>
      <c r="EQ241">
        <f t="shared" si="580"/>
        <v>0</v>
      </c>
      <c r="ER241">
        <f t="shared" si="580"/>
        <v>0</v>
      </c>
      <c r="ES241">
        <f t="shared" si="580"/>
        <v>0</v>
      </c>
      <c r="ET241">
        <f t="shared" si="580"/>
        <v>0</v>
      </c>
      <c r="EU241">
        <f t="shared" si="580"/>
        <v>0</v>
      </c>
      <c r="EV241">
        <f t="shared" si="580"/>
        <v>0</v>
      </c>
      <c r="EW241">
        <f t="shared" si="580"/>
        <v>0</v>
      </c>
      <c r="EX241">
        <f t="shared" si="580"/>
        <v>0</v>
      </c>
      <c r="EY241">
        <f t="shared" si="580"/>
        <v>0</v>
      </c>
      <c r="EZ241">
        <f t="shared" si="580"/>
        <v>0</v>
      </c>
      <c r="FA241">
        <f t="shared" si="580"/>
        <v>0</v>
      </c>
      <c r="FB241">
        <f t="shared" si="580"/>
        <v>0</v>
      </c>
      <c r="FC241">
        <f t="shared" si="580"/>
        <v>0</v>
      </c>
      <c r="FD241">
        <f t="shared" si="580"/>
        <v>0</v>
      </c>
      <c r="FE241">
        <f t="shared" si="580"/>
        <v>0</v>
      </c>
      <c r="FF241">
        <f t="shared" si="580"/>
        <v>0</v>
      </c>
      <c r="FG241">
        <f t="shared" si="580"/>
        <v>0</v>
      </c>
      <c r="FH241">
        <f t="shared" si="580"/>
        <v>0</v>
      </c>
      <c r="FI241">
        <f t="shared" si="580"/>
        <v>0</v>
      </c>
      <c r="FJ241">
        <f t="shared" ref="FJ241:FT241" si="581">FJ43+FJ142</f>
        <v>0</v>
      </c>
      <c r="FK241">
        <f t="shared" si="581"/>
        <v>0</v>
      </c>
      <c r="FL241">
        <f t="shared" si="581"/>
        <v>0</v>
      </c>
      <c r="FM241">
        <f t="shared" si="581"/>
        <v>0</v>
      </c>
      <c r="FN241">
        <f t="shared" si="581"/>
        <v>0</v>
      </c>
      <c r="FO241">
        <f t="shared" si="581"/>
        <v>0</v>
      </c>
      <c r="FP241">
        <f t="shared" si="581"/>
        <v>0</v>
      </c>
      <c r="FQ241">
        <f t="shared" si="581"/>
        <v>0</v>
      </c>
      <c r="FR241">
        <f t="shared" si="581"/>
        <v>0</v>
      </c>
      <c r="FS241">
        <f t="shared" si="581"/>
        <v>0</v>
      </c>
      <c r="FT241">
        <f t="shared" si="581"/>
        <v>0</v>
      </c>
      <c r="FV241">
        <f>SUM(F241:FT241)</f>
        <v>0</v>
      </c>
    </row>
    <row r="242" spans="2:178">
      <c r="B242" s="99"/>
      <c r="D242" s="27" t="s">
        <v>29</v>
      </c>
      <c r="E242" s="161">
        <v>4</v>
      </c>
      <c r="F242">
        <f t="shared" ref="F242:AK242" si="582">F44+F143</f>
        <v>0</v>
      </c>
      <c r="G242">
        <f t="shared" si="582"/>
        <v>0</v>
      </c>
      <c r="H242">
        <f t="shared" si="582"/>
        <v>0</v>
      </c>
      <c r="I242">
        <f t="shared" si="582"/>
        <v>0</v>
      </c>
      <c r="J242">
        <f t="shared" si="582"/>
        <v>0</v>
      </c>
      <c r="K242">
        <f t="shared" si="582"/>
        <v>0</v>
      </c>
      <c r="L242">
        <f t="shared" si="582"/>
        <v>0</v>
      </c>
      <c r="M242">
        <f t="shared" si="582"/>
        <v>0</v>
      </c>
      <c r="N242">
        <f t="shared" si="582"/>
        <v>0</v>
      </c>
      <c r="O242">
        <f t="shared" si="582"/>
        <v>0</v>
      </c>
      <c r="P242">
        <f t="shared" si="582"/>
        <v>0</v>
      </c>
      <c r="Q242">
        <f t="shared" si="582"/>
        <v>0</v>
      </c>
      <c r="R242">
        <f t="shared" si="582"/>
        <v>0</v>
      </c>
      <c r="S242">
        <f t="shared" si="582"/>
        <v>0</v>
      </c>
      <c r="T242">
        <f t="shared" si="582"/>
        <v>0</v>
      </c>
      <c r="U242">
        <f t="shared" si="582"/>
        <v>0</v>
      </c>
      <c r="V242">
        <f t="shared" si="582"/>
        <v>0</v>
      </c>
      <c r="W242">
        <f t="shared" si="582"/>
        <v>0</v>
      </c>
      <c r="X242">
        <f t="shared" si="582"/>
        <v>0</v>
      </c>
      <c r="Y242">
        <f t="shared" si="582"/>
        <v>0</v>
      </c>
      <c r="Z242">
        <f t="shared" si="582"/>
        <v>0</v>
      </c>
      <c r="AA242">
        <f t="shared" si="582"/>
        <v>0</v>
      </c>
      <c r="AB242">
        <f t="shared" si="582"/>
        <v>0</v>
      </c>
      <c r="AC242">
        <f t="shared" si="582"/>
        <v>0</v>
      </c>
      <c r="AD242">
        <f t="shared" si="582"/>
        <v>0</v>
      </c>
      <c r="AE242">
        <f t="shared" si="582"/>
        <v>0</v>
      </c>
      <c r="AF242">
        <f t="shared" si="582"/>
        <v>0</v>
      </c>
      <c r="AG242">
        <f t="shared" si="582"/>
        <v>0</v>
      </c>
      <c r="AH242">
        <f t="shared" si="582"/>
        <v>0</v>
      </c>
      <c r="AI242">
        <f t="shared" si="582"/>
        <v>0</v>
      </c>
      <c r="AJ242">
        <f t="shared" si="582"/>
        <v>0</v>
      </c>
      <c r="AK242">
        <f t="shared" si="582"/>
        <v>0</v>
      </c>
      <c r="AL242">
        <f t="shared" ref="AL242:BQ242" si="583">AL44+AL143</f>
        <v>0</v>
      </c>
      <c r="AM242">
        <f t="shared" si="583"/>
        <v>0</v>
      </c>
      <c r="AN242">
        <f t="shared" si="583"/>
        <v>0</v>
      </c>
      <c r="AO242">
        <f t="shared" si="583"/>
        <v>0</v>
      </c>
      <c r="AP242">
        <f t="shared" si="583"/>
        <v>0</v>
      </c>
      <c r="AQ242">
        <f t="shared" si="583"/>
        <v>0</v>
      </c>
      <c r="AR242">
        <f t="shared" si="583"/>
        <v>0</v>
      </c>
      <c r="AS242">
        <f t="shared" si="583"/>
        <v>0</v>
      </c>
      <c r="AT242">
        <f t="shared" si="583"/>
        <v>0</v>
      </c>
      <c r="AU242">
        <f t="shared" si="583"/>
        <v>0</v>
      </c>
      <c r="AV242">
        <f t="shared" si="583"/>
        <v>0</v>
      </c>
      <c r="AW242">
        <f t="shared" si="583"/>
        <v>0</v>
      </c>
      <c r="AX242">
        <f t="shared" si="583"/>
        <v>0</v>
      </c>
      <c r="AY242">
        <f t="shared" si="583"/>
        <v>0</v>
      </c>
      <c r="AZ242">
        <f t="shared" si="583"/>
        <v>0</v>
      </c>
      <c r="BA242">
        <f t="shared" si="583"/>
        <v>0</v>
      </c>
      <c r="BB242">
        <f t="shared" si="583"/>
        <v>0</v>
      </c>
      <c r="BC242">
        <f t="shared" si="583"/>
        <v>0</v>
      </c>
      <c r="BD242">
        <f t="shared" si="583"/>
        <v>0</v>
      </c>
      <c r="BE242">
        <f t="shared" si="583"/>
        <v>0</v>
      </c>
      <c r="BF242">
        <f t="shared" si="583"/>
        <v>0</v>
      </c>
      <c r="BG242">
        <f t="shared" si="583"/>
        <v>0</v>
      </c>
      <c r="BH242">
        <f t="shared" si="583"/>
        <v>0</v>
      </c>
      <c r="BI242">
        <f t="shared" si="583"/>
        <v>0</v>
      </c>
      <c r="BJ242">
        <f t="shared" si="583"/>
        <v>0</v>
      </c>
      <c r="BK242">
        <f t="shared" si="583"/>
        <v>0</v>
      </c>
      <c r="BL242">
        <f t="shared" si="583"/>
        <v>0</v>
      </c>
      <c r="BM242">
        <f t="shared" si="583"/>
        <v>0</v>
      </c>
      <c r="BN242">
        <f t="shared" si="583"/>
        <v>0</v>
      </c>
      <c r="BO242">
        <f t="shared" si="583"/>
        <v>0</v>
      </c>
      <c r="BP242">
        <f t="shared" si="583"/>
        <v>0</v>
      </c>
      <c r="BQ242">
        <f t="shared" si="583"/>
        <v>0</v>
      </c>
      <c r="BR242">
        <f t="shared" ref="BR242:CW242" si="584">BR44+BR143</f>
        <v>0</v>
      </c>
      <c r="BS242">
        <f t="shared" si="584"/>
        <v>0</v>
      </c>
      <c r="BT242">
        <f t="shared" si="584"/>
        <v>0</v>
      </c>
      <c r="BU242">
        <f t="shared" si="584"/>
        <v>0</v>
      </c>
      <c r="BV242">
        <f t="shared" si="584"/>
        <v>0</v>
      </c>
      <c r="BW242">
        <f t="shared" si="584"/>
        <v>0</v>
      </c>
      <c r="BX242">
        <f t="shared" si="584"/>
        <v>0</v>
      </c>
      <c r="BY242">
        <f t="shared" si="584"/>
        <v>0</v>
      </c>
      <c r="BZ242">
        <f t="shared" si="584"/>
        <v>0</v>
      </c>
      <c r="CA242">
        <f t="shared" si="584"/>
        <v>0</v>
      </c>
      <c r="CB242">
        <f t="shared" si="584"/>
        <v>0</v>
      </c>
      <c r="CC242">
        <f t="shared" si="584"/>
        <v>0</v>
      </c>
      <c r="CD242">
        <f t="shared" si="584"/>
        <v>0</v>
      </c>
      <c r="CE242">
        <f t="shared" si="584"/>
        <v>0</v>
      </c>
      <c r="CF242">
        <f t="shared" si="584"/>
        <v>0</v>
      </c>
      <c r="CG242">
        <f t="shared" si="584"/>
        <v>0</v>
      </c>
      <c r="CH242">
        <f t="shared" si="584"/>
        <v>0</v>
      </c>
      <c r="CI242">
        <f t="shared" si="584"/>
        <v>0</v>
      </c>
      <c r="CJ242">
        <f t="shared" si="584"/>
        <v>0</v>
      </c>
      <c r="CK242">
        <f t="shared" si="584"/>
        <v>0</v>
      </c>
      <c r="CL242">
        <f t="shared" si="584"/>
        <v>0</v>
      </c>
      <c r="CM242">
        <f t="shared" si="584"/>
        <v>0</v>
      </c>
      <c r="CN242">
        <f t="shared" si="584"/>
        <v>0</v>
      </c>
      <c r="CO242">
        <f t="shared" si="584"/>
        <v>0</v>
      </c>
      <c r="CP242">
        <f t="shared" si="584"/>
        <v>0</v>
      </c>
      <c r="CQ242">
        <f t="shared" si="584"/>
        <v>0</v>
      </c>
      <c r="CR242">
        <f t="shared" si="584"/>
        <v>0</v>
      </c>
      <c r="CS242">
        <f t="shared" si="584"/>
        <v>0</v>
      </c>
      <c r="CT242">
        <f t="shared" si="584"/>
        <v>0</v>
      </c>
      <c r="CU242">
        <f t="shared" si="584"/>
        <v>0</v>
      </c>
      <c r="CV242">
        <f t="shared" si="584"/>
        <v>0</v>
      </c>
      <c r="CW242">
        <f t="shared" si="584"/>
        <v>0</v>
      </c>
      <c r="CX242">
        <f t="shared" ref="CX242:EC242" si="585">CX44+CX143</f>
        <v>0</v>
      </c>
      <c r="CY242">
        <f t="shared" si="585"/>
        <v>0</v>
      </c>
      <c r="CZ242">
        <f t="shared" si="585"/>
        <v>0</v>
      </c>
      <c r="DA242">
        <f t="shared" si="585"/>
        <v>0</v>
      </c>
      <c r="DB242">
        <f t="shared" si="585"/>
        <v>0</v>
      </c>
      <c r="DC242">
        <f t="shared" si="585"/>
        <v>0</v>
      </c>
      <c r="DD242">
        <f t="shared" si="585"/>
        <v>0</v>
      </c>
      <c r="DE242">
        <f t="shared" si="585"/>
        <v>0</v>
      </c>
      <c r="DF242">
        <f t="shared" si="585"/>
        <v>0</v>
      </c>
      <c r="DG242">
        <f t="shared" si="585"/>
        <v>0</v>
      </c>
      <c r="DH242">
        <f t="shared" si="585"/>
        <v>0</v>
      </c>
      <c r="DI242">
        <f t="shared" si="585"/>
        <v>0</v>
      </c>
      <c r="DJ242">
        <f t="shared" si="585"/>
        <v>0</v>
      </c>
      <c r="DK242">
        <f t="shared" si="585"/>
        <v>0</v>
      </c>
      <c r="DL242">
        <f t="shared" si="585"/>
        <v>0</v>
      </c>
      <c r="DM242">
        <f t="shared" si="585"/>
        <v>0</v>
      </c>
      <c r="DN242">
        <f t="shared" si="585"/>
        <v>0</v>
      </c>
      <c r="DO242">
        <f t="shared" si="585"/>
        <v>0</v>
      </c>
      <c r="DP242">
        <f t="shared" si="585"/>
        <v>0</v>
      </c>
      <c r="DQ242">
        <f t="shared" si="585"/>
        <v>0</v>
      </c>
      <c r="DR242">
        <f t="shared" si="585"/>
        <v>0</v>
      </c>
      <c r="DS242">
        <f t="shared" si="585"/>
        <v>0</v>
      </c>
      <c r="DT242">
        <f t="shared" si="585"/>
        <v>0</v>
      </c>
      <c r="DU242">
        <f t="shared" si="585"/>
        <v>0</v>
      </c>
      <c r="DV242">
        <f t="shared" si="585"/>
        <v>0</v>
      </c>
      <c r="DW242">
        <f t="shared" si="585"/>
        <v>0</v>
      </c>
      <c r="DX242">
        <f t="shared" si="585"/>
        <v>0</v>
      </c>
      <c r="DY242">
        <f t="shared" si="585"/>
        <v>0</v>
      </c>
      <c r="DZ242">
        <f t="shared" si="585"/>
        <v>0</v>
      </c>
      <c r="EA242">
        <f t="shared" si="585"/>
        <v>0</v>
      </c>
      <c r="EB242">
        <f t="shared" si="585"/>
        <v>0</v>
      </c>
      <c r="EC242">
        <f t="shared" si="585"/>
        <v>0</v>
      </c>
      <c r="ED242">
        <f t="shared" ref="ED242:FI242" si="586">ED44+ED143</f>
        <v>0</v>
      </c>
      <c r="EE242">
        <f t="shared" si="586"/>
        <v>0</v>
      </c>
      <c r="EF242">
        <f t="shared" si="586"/>
        <v>0</v>
      </c>
      <c r="EG242">
        <f t="shared" si="586"/>
        <v>0</v>
      </c>
      <c r="EH242">
        <f t="shared" si="586"/>
        <v>0</v>
      </c>
      <c r="EI242">
        <f t="shared" si="586"/>
        <v>0</v>
      </c>
      <c r="EJ242">
        <f t="shared" si="586"/>
        <v>0</v>
      </c>
      <c r="EK242">
        <f t="shared" si="586"/>
        <v>0</v>
      </c>
      <c r="EL242">
        <f t="shared" si="586"/>
        <v>0</v>
      </c>
      <c r="EM242">
        <f t="shared" si="586"/>
        <v>0</v>
      </c>
      <c r="EN242">
        <f t="shared" si="586"/>
        <v>0</v>
      </c>
      <c r="EO242">
        <f t="shared" si="586"/>
        <v>0</v>
      </c>
      <c r="EP242">
        <f t="shared" si="586"/>
        <v>0</v>
      </c>
      <c r="EQ242">
        <f t="shared" si="586"/>
        <v>0</v>
      </c>
      <c r="ER242">
        <f t="shared" si="586"/>
        <v>0</v>
      </c>
      <c r="ES242">
        <f t="shared" si="586"/>
        <v>0</v>
      </c>
      <c r="ET242">
        <f t="shared" si="586"/>
        <v>0</v>
      </c>
      <c r="EU242">
        <f t="shared" si="586"/>
        <v>0</v>
      </c>
      <c r="EV242">
        <f t="shared" si="586"/>
        <v>0</v>
      </c>
      <c r="EW242">
        <f t="shared" si="586"/>
        <v>0</v>
      </c>
      <c r="EX242">
        <f t="shared" si="586"/>
        <v>0</v>
      </c>
      <c r="EY242">
        <f t="shared" si="586"/>
        <v>0</v>
      </c>
      <c r="EZ242">
        <f t="shared" si="586"/>
        <v>0</v>
      </c>
      <c r="FA242">
        <f t="shared" si="586"/>
        <v>0</v>
      </c>
      <c r="FB242">
        <f t="shared" si="586"/>
        <v>0</v>
      </c>
      <c r="FC242">
        <f t="shared" si="586"/>
        <v>0</v>
      </c>
      <c r="FD242">
        <f t="shared" si="586"/>
        <v>0</v>
      </c>
      <c r="FE242">
        <f t="shared" si="586"/>
        <v>0</v>
      </c>
      <c r="FF242">
        <f t="shared" si="586"/>
        <v>0</v>
      </c>
      <c r="FG242">
        <f t="shared" si="586"/>
        <v>0</v>
      </c>
      <c r="FH242">
        <f t="shared" si="586"/>
        <v>0</v>
      </c>
      <c r="FI242">
        <f t="shared" si="586"/>
        <v>0</v>
      </c>
      <c r="FJ242">
        <f t="shared" ref="FJ242:FT242" si="587">FJ44+FJ143</f>
        <v>0</v>
      </c>
      <c r="FK242">
        <f t="shared" si="587"/>
        <v>0</v>
      </c>
      <c r="FL242">
        <f t="shared" si="587"/>
        <v>0</v>
      </c>
      <c r="FM242">
        <f t="shared" si="587"/>
        <v>0</v>
      </c>
      <c r="FN242">
        <f t="shared" si="587"/>
        <v>0</v>
      </c>
      <c r="FO242">
        <f t="shared" si="587"/>
        <v>0</v>
      </c>
      <c r="FP242">
        <f t="shared" si="587"/>
        <v>0</v>
      </c>
      <c r="FQ242">
        <f t="shared" si="587"/>
        <v>0</v>
      </c>
      <c r="FR242">
        <f t="shared" si="587"/>
        <v>0</v>
      </c>
      <c r="FS242">
        <f t="shared" si="587"/>
        <v>0</v>
      </c>
      <c r="FT242">
        <f t="shared" si="587"/>
        <v>0</v>
      </c>
      <c r="FV242">
        <f t="shared" ref="FV242:FV247" si="588">SUM(F242:FT242)</f>
        <v>0</v>
      </c>
    </row>
    <row r="243" spans="2:178">
      <c r="B243" s="99"/>
      <c r="D243" s="27" t="s">
        <v>30</v>
      </c>
      <c r="E243" s="161">
        <v>3</v>
      </c>
      <c r="F243">
        <f t="shared" ref="F243:AK243" si="589">F45+F144</f>
        <v>0</v>
      </c>
      <c r="G243">
        <f t="shared" si="589"/>
        <v>0</v>
      </c>
      <c r="H243">
        <f t="shared" si="589"/>
        <v>0</v>
      </c>
      <c r="I243">
        <f t="shared" si="589"/>
        <v>0</v>
      </c>
      <c r="J243">
        <f t="shared" si="589"/>
        <v>0</v>
      </c>
      <c r="K243">
        <f t="shared" si="589"/>
        <v>0</v>
      </c>
      <c r="L243">
        <f t="shared" si="589"/>
        <v>0</v>
      </c>
      <c r="M243">
        <f t="shared" si="589"/>
        <v>0</v>
      </c>
      <c r="N243">
        <f t="shared" si="589"/>
        <v>0</v>
      </c>
      <c r="O243">
        <f t="shared" si="589"/>
        <v>0</v>
      </c>
      <c r="P243">
        <f t="shared" si="589"/>
        <v>0</v>
      </c>
      <c r="Q243">
        <f t="shared" si="589"/>
        <v>0</v>
      </c>
      <c r="R243">
        <f t="shared" si="589"/>
        <v>0</v>
      </c>
      <c r="S243">
        <f t="shared" si="589"/>
        <v>0</v>
      </c>
      <c r="T243">
        <f t="shared" si="589"/>
        <v>0</v>
      </c>
      <c r="U243">
        <f t="shared" si="589"/>
        <v>0</v>
      </c>
      <c r="V243">
        <f t="shared" si="589"/>
        <v>0</v>
      </c>
      <c r="W243">
        <f t="shared" si="589"/>
        <v>0</v>
      </c>
      <c r="X243">
        <f t="shared" si="589"/>
        <v>0</v>
      </c>
      <c r="Y243">
        <f t="shared" si="589"/>
        <v>0</v>
      </c>
      <c r="Z243">
        <f t="shared" si="589"/>
        <v>0</v>
      </c>
      <c r="AA243">
        <f t="shared" si="589"/>
        <v>0</v>
      </c>
      <c r="AB243">
        <f t="shared" si="589"/>
        <v>0</v>
      </c>
      <c r="AC243">
        <f t="shared" si="589"/>
        <v>0</v>
      </c>
      <c r="AD243">
        <f t="shared" si="589"/>
        <v>0</v>
      </c>
      <c r="AE243">
        <f t="shared" si="589"/>
        <v>0</v>
      </c>
      <c r="AF243">
        <f t="shared" si="589"/>
        <v>0</v>
      </c>
      <c r="AG243">
        <f t="shared" si="589"/>
        <v>0</v>
      </c>
      <c r="AH243">
        <f t="shared" si="589"/>
        <v>0</v>
      </c>
      <c r="AI243">
        <f t="shared" si="589"/>
        <v>0</v>
      </c>
      <c r="AJ243">
        <f t="shared" si="589"/>
        <v>0</v>
      </c>
      <c r="AK243">
        <f t="shared" si="589"/>
        <v>0</v>
      </c>
      <c r="AL243">
        <f t="shared" ref="AL243:BQ243" si="590">AL45+AL144</f>
        <v>0</v>
      </c>
      <c r="AM243">
        <f t="shared" si="590"/>
        <v>0</v>
      </c>
      <c r="AN243">
        <f t="shared" si="590"/>
        <v>0</v>
      </c>
      <c r="AO243">
        <f t="shared" si="590"/>
        <v>0</v>
      </c>
      <c r="AP243">
        <f t="shared" si="590"/>
        <v>0</v>
      </c>
      <c r="AQ243">
        <f t="shared" si="590"/>
        <v>0</v>
      </c>
      <c r="AR243">
        <f t="shared" si="590"/>
        <v>0</v>
      </c>
      <c r="AS243">
        <f t="shared" si="590"/>
        <v>0</v>
      </c>
      <c r="AT243">
        <f t="shared" si="590"/>
        <v>0</v>
      </c>
      <c r="AU243">
        <f t="shared" si="590"/>
        <v>0</v>
      </c>
      <c r="AV243">
        <f t="shared" si="590"/>
        <v>0</v>
      </c>
      <c r="AW243">
        <f t="shared" si="590"/>
        <v>2</v>
      </c>
      <c r="AX243">
        <f t="shared" si="590"/>
        <v>0</v>
      </c>
      <c r="AY243">
        <f t="shared" si="590"/>
        <v>0</v>
      </c>
      <c r="AZ243">
        <f t="shared" si="590"/>
        <v>0</v>
      </c>
      <c r="BA243">
        <f t="shared" si="590"/>
        <v>0</v>
      </c>
      <c r="BB243">
        <f t="shared" si="590"/>
        <v>0</v>
      </c>
      <c r="BC243">
        <f t="shared" si="590"/>
        <v>0</v>
      </c>
      <c r="BD243">
        <f t="shared" si="590"/>
        <v>0</v>
      </c>
      <c r="BE243">
        <f t="shared" si="590"/>
        <v>0</v>
      </c>
      <c r="BF243">
        <f t="shared" si="590"/>
        <v>0</v>
      </c>
      <c r="BG243">
        <f t="shared" si="590"/>
        <v>0</v>
      </c>
      <c r="BH243">
        <f t="shared" si="590"/>
        <v>0</v>
      </c>
      <c r="BI243">
        <f t="shared" si="590"/>
        <v>0</v>
      </c>
      <c r="BJ243">
        <f t="shared" si="590"/>
        <v>0</v>
      </c>
      <c r="BK243">
        <f t="shared" si="590"/>
        <v>0</v>
      </c>
      <c r="BL243">
        <f t="shared" si="590"/>
        <v>0</v>
      </c>
      <c r="BM243">
        <f t="shared" si="590"/>
        <v>0</v>
      </c>
      <c r="BN243">
        <f t="shared" si="590"/>
        <v>0</v>
      </c>
      <c r="BO243">
        <f t="shared" si="590"/>
        <v>0</v>
      </c>
      <c r="BP243">
        <f t="shared" si="590"/>
        <v>0</v>
      </c>
      <c r="BQ243">
        <f t="shared" si="590"/>
        <v>0</v>
      </c>
      <c r="BR243">
        <f t="shared" ref="BR243:CW243" si="591">BR45+BR144</f>
        <v>0</v>
      </c>
      <c r="BS243">
        <f t="shared" si="591"/>
        <v>0</v>
      </c>
      <c r="BT243">
        <f t="shared" si="591"/>
        <v>0</v>
      </c>
      <c r="BU243">
        <f t="shared" si="591"/>
        <v>0</v>
      </c>
      <c r="BV243">
        <f t="shared" si="591"/>
        <v>0</v>
      </c>
      <c r="BW243">
        <f t="shared" si="591"/>
        <v>0</v>
      </c>
      <c r="BX243">
        <f t="shared" si="591"/>
        <v>0</v>
      </c>
      <c r="BY243">
        <f t="shared" si="591"/>
        <v>0</v>
      </c>
      <c r="BZ243">
        <f t="shared" si="591"/>
        <v>0</v>
      </c>
      <c r="CA243">
        <f t="shared" si="591"/>
        <v>0</v>
      </c>
      <c r="CB243">
        <f t="shared" si="591"/>
        <v>0</v>
      </c>
      <c r="CC243">
        <f t="shared" si="591"/>
        <v>0</v>
      </c>
      <c r="CD243">
        <f t="shared" si="591"/>
        <v>0</v>
      </c>
      <c r="CE243">
        <f t="shared" si="591"/>
        <v>0</v>
      </c>
      <c r="CF243">
        <f t="shared" si="591"/>
        <v>0</v>
      </c>
      <c r="CG243">
        <f t="shared" si="591"/>
        <v>0</v>
      </c>
      <c r="CH243">
        <f t="shared" si="591"/>
        <v>0</v>
      </c>
      <c r="CI243">
        <f t="shared" si="591"/>
        <v>0</v>
      </c>
      <c r="CJ243">
        <f t="shared" si="591"/>
        <v>0</v>
      </c>
      <c r="CK243">
        <f t="shared" si="591"/>
        <v>0</v>
      </c>
      <c r="CL243">
        <f t="shared" si="591"/>
        <v>0</v>
      </c>
      <c r="CM243">
        <f t="shared" si="591"/>
        <v>0</v>
      </c>
      <c r="CN243">
        <f t="shared" si="591"/>
        <v>0</v>
      </c>
      <c r="CO243">
        <f t="shared" si="591"/>
        <v>0</v>
      </c>
      <c r="CP243">
        <f t="shared" si="591"/>
        <v>0</v>
      </c>
      <c r="CQ243">
        <f t="shared" si="591"/>
        <v>0</v>
      </c>
      <c r="CR243">
        <f t="shared" si="591"/>
        <v>0</v>
      </c>
      <c r="CS243">
        <f t="shared" si="591"/>
        <v>0</v>
      </c>
      <c r="CT243">
        <f t="shared" si="591"/>
        <v>0</v>
      </c>
      <c r="CU243">
        <f t="shared" si="591"/>
        <v>0</v>
      </c>
      <c r="CV243">
        <f t="shared" si="591"/>
        <v>0</v>
      </c>
      <c r="CW243">
        <f t="shared" si="591"/>
        <v>0</v>
      </c>
      <c r="CX243">
        <f t="shared" ref="CX243:EC243" si="592">CX45+CX144</f>
        <v>0</v>
      </c>
      <c r="CY243">
        <f t="shared" si="592"/>
        <v>0</v>
      </c>
      <c r="CZ243">
        <f t="shared" si="592"/>
        <v>0</v>
      </c>
      <c r="DA243">
        <f t="shared" si="592"/>
        <v>0</v>
      </c>
      <c r="DB243">
        <f t="shared" si="592"/>
        <v>0</v>
      </c>
      <c r="DC243">
        <f t="shared" si="592"/>
        <v>0</v>
      </c>
      <c r="DD243">
        <f t="shared" si="592"/>
        <v>0</v>
      </c>
      <c r="DE243">
        <f t="shared" si="592"/>
        <v>0</v>
      </c>
      <c r="DF243">
        <f t="shared" si="592"/>
        <v>0</v>
      </c>
      <c r="DG243">
        <f t="shared" si="592"/>
        <v>0</v>
      </c>
      <c r="DH243">
        <f t="shared" si="592"/>
        <v>0</v>
      </c>
      <c r="DI243">
        <f t="shared" si="592"/>
        <v>0</v>
      </c>
      <c r="DJ243">
        <f t="shared" si="592"/>
        <v>0</v>
      </c>
      <c r="DK243">
        <f t="shared" si="592"/>
        <v>0</v>
      </c>
      <c r="DL243">
        <f t="shared" si="592"/>
        <v>0</v>
      </c>
      <c r="DM243">
        <f t="shared" si="592"/>
        <v>0</v>
      </c>
      <c r="DN243">
        <f t="shared" si="592"/>
        <v>0</v>
      </c>
      <c r="DO243">
        <f t="shared" si="592"/>
        <v>0</v>
      </c>
      <c r="DP243">
        <f t="shared" si="592"/>
        <v>1</v>
      </c>
      <c r="DQ243">
        <f t="shared" si="592"/>
        <v>0</v>
      </c>
      <c r="DR243">
        <f t="shared" si="592"/>
        <v>0</v>
      </c>
      <c r="DS243">
        <f t="shared" si="592"/>
        <v>0</v>
      </c>
      <c r="DT243">
        <f t="shared" si="592"/>
        <v>0</v>
      </c>
      <c r="DU243">
        <f t="shared" si="592"/>
        <v>0</v>
      </c>
      <c r="DV243">
        <f t="shared" si="592"/>
        <v>0</v>
      </c>
      <c r="DW243">
        <f t="shared" si="592"/>
        <v>0</v>
      </c>
      <c r="DX243">
        <f t="shared" si="592"/>
        <v>0</v>
      </c>
      <c r="DY243">
        <f t="shared" si="592"/>
        <v>0</v>
      </c>
      <c r="DZ243">
        <f t="shared" si="592"/>
        <v>0</v>
      </c>
      <c r="EA243">
        <f t="shared" si="592"/>
        <v>0</v>
      </c>
      <c r="EB243">
        <f t="shared" si="592"/>
        <v>0</v>
      </c>
      <c r="EC243">
        <f t="shared" si="592"/>
        <v>0</v>
      </c>
      <c r="ED243">
        <f t="shared" ref="ED243:FI243" si="593">ED45+ED144</f>
        <v>0</v>
      </c>
      <c r="EE243">
        <f t="shared" si="593"/>
        <v>0</v>
      </c>
      <c r="EF243">
        <f t="shared" si="593"/>
        <v>0</v>
      </c>
      <c r="EG243">
        <f t="shared" si="593"/>
        <v>0</v>
      </c>
      <c r="EH243">
        <f t="shared" si="593"/>
        <v>0</v>
      </c>
      <c r="EI243">
        <f t="shared" si="593"/>
        <v>0</v>
      </c>
      <c r="EJ243">
        <f t="shared" si="593"/>
        <v>0</v>
      </c>
      <c r="EK243">
        <f t="shared" si="593"/>
        <v>0</v>
      </c>
      <c r="EL243">
        <f t="shared" si="593"/>
        <v>0</v>
      </c>
      <c r="EM243">
        <f t="shared" si="593"/>
        <v>0</v>
      </c>
      <c r="EN243">
        <f t="shared" si="593"/>
        <v>0</v>
      </c>
      <c r="EO243">
        <f t="shared" si="593"/>
        <v>0</v>
      </c>
      <c r="EP243">
        <f t="shared" si="593"/>
        <v>0</v>
      </c>
      <c r="EQ243">
        <f t="shared" si="593"/>
        <v>0</v>
      </c>
      <c r="ER243">
        <f t="shared" si="593"/>
        <v>0</v>
      </c>
      <c r="ES243">
        <f t="shared" si="593"/>
        <v>0</v>
      </c>
      <c r="ET243">
        <f t="shared" si="593"/>
        <v>0</v>
      </c>
      <c r="EU243">
        <f t="shared" si="593"/>
        <v>0</v>
      </c>
      <c r="EV243">
        <f t="shared" si="593"/>
        <v>0</v>
      </c>
      <c r="EW243">
        <f t="shared" si="593"/>
        <v>0</v>
      </c>
      <c r="EX243">
        <f t="shared" si="593"/>
        <v>0</v>
      </c>
      <c r="EY243">
        <f t="shared" si="593"/>
        <v>0</v>
      </c>
      <c r="EZ243">
        <f t="shared" si="593"/>
        <v>0</v>
      </c>
      <c r="FA243">
        <f t="shared" si="593"/>
        <v>0</v>
      </c>
      <c r="FB243">
        <f t="shared" si="593"/>
        <v>0</v>
      </c>
      <c r="FC243">
        <f t="shared" si="593"/>
        <v>0</v>
      </c>
      <c r="FD243">
        <f t="shared" si="593"/>
        <v>0</v>
      </c>
      <c r="FE243">
        <f t="shared" si="593"/>
        <v>0</v>
      </c>
      <c r="FF243">
        <f t="shared" si="593"/>
        <v>0</v>
      </c>
      <c r="FG243">
        <f t="shared" si="593"/>
        <v>0</v>
      </c>
      <c r="FH243">
        <f t="shared" si="593"/>
        <v>0</v>
      </c>
      <c r="FI243">
        <f t="shared" si="593"/>
        <v>0</v>
      </c>
      <c r="FJ243">
        <f t="shared" ref="FJ243:FT243" si="594">FJ45+FJ144</f>
        <v>0</v>
      </c>
      <c r="FK243">
        <f t="shared" si="594"/>
        <v>0</v>
      </c>
      <c r="FL243">
        <f t="shared" si="594"/>
        <v>0</v>
      </c>
      <c r="FM243">
        <f t="shared" si="594"/>
        <v>0</v>
      </c>
      <c r="FN243">
        <f t="shared" si="594"/>
        <v>0</v>
      </c>
      <c r="FO243">
        <f t="shared" si="594"/>
        <v>0</v>
      </c>
      <c r="FP243">
        <f t="shared" si="594"/>
        <v>1</v>
      </c>
      <c r="FQ243">
        <f t="shared" si="594"/>
        <v>0</v>
      </c>
      <c r="FR243">
        <f t="shared" si="594"/>
        <v>0</v>
      </c>
      <c r="FS243">
        <f t="shared" si="594"/>
        <v>0</v>
      </c>
      <c r="FT243">
        <f t="shared" si="594"/>
        <v>0</v>
      </c>
      <c r="FV243">
        <f t="shared" si="588"/>
        <v>4</v>
      </c>
    </row>
    <row r="244" spans="2:178">
      <c r="B244" s="99"/>
      <c r="D244" s="27" t="s">
        <v>31</v>
      </c>
      <c r="E244" s="161">
        <v>2</v>
      </c>
      <c r="F244">
        <f t="shared" ref="F244:AK244" si="595">F46+F145</f>
        <v>0</v>
      </c>
      <c r="G244">
        <f t="shared" si="595"/>
        <v>0</v>
      </c>
      <c r="H244">
        <f t="shared" si="595"/>
        <v>0</v>
      </c>
      <c r="I244">
        <f t="shared" si="595"/>
        <v>0</v>
      </c>
      <c r="J244">
        <f t="shared" si="595"/>
        <v>0</v>
      </c>
      <c r="K244">
        <f t="shared" si="595"/>
        <v>0</v>
      </c>
      <c r="L244">
        <f t="shared" si="595"/>
        <v>0</v>
      </c>
      <c r="M244">
        <f t="shared" si="595"/>
        <v>0</v>
      </c>
      <c r="N244">
        <f t="shared" si="595"/>
        <v>0</v>
      </c>
      <c r="O244">
        <f t="shared" si="595"/>
        <v>0</v>
      </c>
      <c r="P244">
        <f t="shared" si="595"/>
        <v>0</v>
      </c>
      <c r="Q244">
        <f t="shared" si="595"/>
        <v>0</v>
      </c>
      <c r="R244">
        <f t="shared" si="595"/>
        <v>0</v>
      </c>
      <c r="S244">
        <f t="shared" si="595"/>
        <v>0</v>
      </c>
      <c r="T244">
        <f t="shared" si="595"/>
        <v>0</v>
      </c>
      <c r="U244">
        <f t="shared" si="595"/>
        <v>0</v>
      </c>
      <c r="V244">
        <f t="shared" si="595"/>
        <v>0</v>
      </c>
      <c r="W244">
        <f t="shared" si="595"/>
        <v>0</v>
      </c>
      <c r="X244">
        <f t="shared" si="595"/>
        <v>0</v>
      </c>
      <c r="Y244">
        <f t="shared" si="595"/>
        <v>0</v>
      </c>
      <c r="Z244">
        <f t="shared" si="595"/>
        <v>0</v>
      </c>
      <c r="AA244">
        <f t="shared" si="595"/>
        <v>0</v>
      </c>
      <c r="AB244">
        <f t="shared" si="595"/>
        <v>0</v>
      </c>
      <c r="AC244">
        <f t="shared" si="595"/>
        <v>0</v>
      </c>
      <c r="AD244">
        <f t="shared" si="595"/>
        <v>0</v>
      </c>
      <c r="AE244">
        <f t="shared" si="595"/>
        <v>0</v>
      </c>
      <c r="AF244">
        <f t="shared" si="595"/>
        <v>0</v>
      </c>
      <c r="AG244">
        <f t="shared" si="595"/>
        <v>0</v>
      </c>
      <c r="AH244">
        <f t="shared" si="595"/>
        <v>0</v>
      </c>
      <c r="AI244">
        <f t="shared" si="595"/>
        <v>0</v>
      </c>
      <c r="AJ244">
        <f t="shared" si="595"/>
        <v>0</v>
      </c>
      <c r="AK244">
        <f t="shared" si="595"/>
        <v>0</v>
      </c>
      <c r="AL244">
        <f t="shared" ref="AL244:BQ244" si="596">AL46+AL145</f>
        <v>0</v>
      </c>
      <c r="AM244">
        <f t="shared" si="596"/>
        <v>0</v>
      </c>
      <c r="AN244">
        <f t="shared" si="596"/>
        <v>0</v>
      </c>
      <c r="AO244">
        <f t="shared" si="596"/>
        <v>0</v>
      </c>
      <c r="AP244">
        <f t="shared" si="596"/>
        <v>0</v>
      </c>
      <c r="AQ244">
        <f t="shared" si="596"/>
        <v>0</v>
      </c>
      <c r="AR244">
        <f t="shared" si="596"/>
        <v>0</v>
      </c>
      <c r="AS244">
        <f t="shared" si="596"/>
        <v>0</v>
      </c>
      <c r="AT244">
        <f t="shared" si="596"/>
        <v>0</v>
      </c>
      <c r="AU244">
        <f t="shared" si="596"/>
        <v>0</v>
      </c>
      <c r="AV244">
        <f t="shared" si="596"/>
        <v>0</v>
      </c>
      <c r="AW244">
        <f t="shared" si="596"/>
        <v>0</v>
      </c>
      <c r="AX244">
        <f t="shared" si="596"/>
        <v>0</v>
      </c>
      <c r="AY244">
        <f t="shared" si="596"/>
        <v>0</v>
      </c>
      <c r="AZ244">
        <f t="shared" si="596"/>
        <v>0</v>
      </c>
      <c r="BA244">
        <f t="shared" si="596"/>
        <v>0</v>
      </c>
      <c r="BB244">
        <f t="shared" si="596"/>
        <v>0</v>
      </c>
      <c r="BC244">
        <f t="shared" si="596"/>
        <v>0</v>
      </c>
      <c r="BD244">
        <f t="shared" si="596"/>
        <v>0</v>
      </c>
      <c r="BE244">
        <f t="shared" si="596"/>
        <v>0</v>
      </c>
      <c r="BF244">
        <f t="shared" si="596"/>
        <v>0</v>
      </c>
      <c r="BG244">
        <f t="shared" si="596"/>
        <v>0</v>
      </c>
      <c r="BH244">
        <f t="shared" si="596"/>
        <v>0</v>
      </c>
      <c r="BI244">
        <f t="shared" si="596"/>
        <v>0</v>
      </c>
      <c r="BJ244">
        <f t="shared" si="596"/>
        <v>0</v>
      </c>
      <c r="BK244">
        <f t="shared" si="596"/>
        <v>0</v>
      </c>
      <c r="BL244">
        <f t="shared" si="596"/>
        <v>0</v>
      </c>
      <c r="BM244">
        <f t="shared" si="596"/>
        <v>0</v>
      </c>
      <c r="BN244">
        <f t="shared" si="596"/>
        <v>0</v>
      </c>
      <c r="BO244">
        <f t="shared" si="596"/>
        <v>0</v>
      </c>
      <c r="BP244">
        <f t="shared" si="596"/>
        <v>0</v>
      </c>
      <c r="BQ244">
        <f t="shared" si="596"/>
        <v>0</v>
      </c>
      <c r="BR244">
        <f t="shared" ref="BR244:CW244" si="597">BR46+BR145</f>
        <v>0</v>
      </c>
      <c r="BS244">
        <f t="shared" si="597"/>
        <v>0</v>
      </c>
      <c r="BT244">
        <f t="shared" si="597"/>
        <v>0</v>
      </c>
      <c r="BU244">
        <f t="shared" si="597"/>
        <v>0</v>
      </c>
      <c r="BV244">
        <f t="shared" si="597"/>
        <v>0</v>
      </c>
      <c r="BW244">
        <f t="shared" si="597"/>
        <v>0</v>
      </c>
      <c r="BX244">
        <f t="shared" si="597"/>
        <v>0</v>
      </c>
      <c r="BY244">
        <f t="shared" si="597"/>
        <v>0</v>
      </c>
      <c r="BZ244">
        <f t="shared" si="597"/>
        <v>0</v>
      </c>
      <c r="CA244">
        <f t="shared" si="597"/>
        <v>0</v>
      </c>
      <c r="CB244">
        <f t="shared" si="597"/>
        <v>0</v>
      </c>
      <c r="CC244">
        <f t="shared" si="597"/>
        <v>0</v>
      </c>
      <c r="CD244">
        <f t="shared" si="597"/>
        <v>1</v>
      </c>
      <c r="CE244">
        <f t="shared" si="597"/>
        <v>0</v>
      </c>
      <c r="CF244">
        <f t="shared" si="597"/>
        <v>0</v>
      </c>
      <c r="CG244">
        <f t="shared" si="597"/>
        <v>0</v>
      </c>
      <c r="CH244">
        <f t="shared" si="597"/>
        <v>0</v>
      </c>
      <c r="CI244">
        <f t="shared" si="597"/>
        <v>0</v>
      </c>
      <c r="CJ244">
        <f t="shared" si="597"/>
        <v>0</v>
      </c>
      <c r="CK244">
        <f t="shared" si="597"/>
        <v>0</v>
      </c>
      <c r="CL244">
        <f t="shared" si="597"/>
        <v>0</v>
      </c>
      <c r="CM244">
        <f t="shared" si="597"/>
        <v>0</v>
      </c>
      <c r="CN244">
        <f t="shared" si="597"/>
        <v>0</v>
      </c>
      <c r="CO244">
        <f t="shared" si="597"/>
        <v>0</v>
      </c>
      <c r="CP244">
        <f t="shared" si="597"/>
        <v>0</v>
      </c>
      <c r="CQ244">
        <f t="shared" si="597"/>
        <v>0</v>
      </c>
      <c r="CR244">
        <f t="shared" si="597"/>
        <v>0</v>
      </c>
      <c r="CS244">
        <f t="shared" si="597"/>
        <v>0</v>
      </c>
      <c r="CT244">
        <f t="shared" si="597"/>
        <v>0</v>
      </c>
      <c r="CU244">
        <f t="shared" si="597"/>
        <v>0</v>
      </c>
      <c r="CV244">
        <f t="shared" si="597"/>
        <v>0</v>
      </c>
      <c r="CW244">
        <f t="shared" si="597"/>
        <v>0</v>
      </c>
      <c r="CX244">
        <f t="shared" ref="CX244:EC244" si="598">CX46+CX145</f>
        <v>0</v>
      </c>
      <c r="CY244">
        <f t="shared" si="598"/>
        <v>0</v>
      </c>
      <c r="CZ244">
        <f t="shared" si="598"/>
        <v>1</v>
      </c>
      <c r="DA244">
        <f t="shared" si="598"/>
        <v>0</v>
      </c>
      <c r="DB244">
        <f t="shared" si="598"/>
        <v>0</v>
      </c>
      <c r="DC244">
        <f t="shared" si="598"/>
        <v>0</v>
      </c>
      <c r="DD244">
        <f t="shared" si="598"/>
        <v>0</v>
      </c>
      <c r="DE244">
        <f t="shared" si="598"/>
        <v>0</v>
      </c>
      <c r="DF244">
        <f t="shared" si="598"/>
        <v>0</v>
      </c>
      <c r="DG244">
        <f t="shared" si="598"/>
        <v>0</v>
      </c>
      <c r="DH244">
        <f t="shared" si="598"/>
        <v>0</v>
      </c>
      <c r="DI244">
        <f t="shared" si="598"/>
        <v>0</v>
      </c>
      <c r="DJ244">
        <f t="shared" si="598"/>
        <v>0</v>
      </c>
      <c r="DK244">
        <f t="shared" si="598"/>
        <v>0</v>
      </c>
      <c r="DL244">
        <f t="shared" si="598"/>
        <v>0</v>
      </c>
      <c r="DM244">
        <f t="shared" si="598"/>
        <v>0</v>
      </c>
      <c r="DN244">
        <f t="shared" si="598"/>
        <v>0</v>
      </c>
      <c r="DO244">
        <f t="shared" si="598"/>
        <v>0</v>
      </c>
      <c r="DP244">
        <f t="shared" si="598"/>
        <v>1</v>
      </c>
      <c r="DQ244">
        <f t="shared" si="598"/>
        <v>0</v>
      </c>
      <c r="DR244">
        <f t="shared" si="598"/>
        <v>0</v>
      </c>
      <c r="DS244">
        <f t="shared" si="598"/>
        <v>0</v>
      </c>
      <c r="DT244">
        <f t="shared" si="598"/>
        <v>0</v>
      </c>
      <c r="DU244">
        <f t="shared" si="598"/>
        <v>0</v>
      </c>
      <c r="DV244">
        <f t="shared" si="598"/>
        <v>0</v>
      </c>
      <c r="DW244">
        <f t="shared" si="598"/>
        <v>0</v>
      </c>
      <c r="DX244">
        <f t="shared" si="598"/>
        <v>0</v>
      </c>
      <c r="DY244">
        <f t="shared" si="598"/>
        <v>0</v>
      </c>
      <c r="DZ244">
        <f t="shared" si="598"/>
        <v>0</v>
      </c>
      <c r="EA244">
        <f t="shared" si="598"/>
        <v>0</v>
      </c>
      <c r="EB244">
        <f t="shared" si="598"/>
        <v>0</v>
      </c>
      <c r="EC244">
        <f t="shared" si="598"/>
        <v>0</v>
      </c>
      <c r="ED244">
        <f t="shared" ref="ED244:FI244" si="599">ED46+ED145</f>
        <v>0</v>
      </c>
      <c r="EE244">
        <f t="shared" si="599"/>
        <v>1</v>
      </c>
      <c r="EF244">
        <f t="shared" si="599"/>
        <v>0</v>
      </c>
      <c r="EG244">
        <f t="shared" si="599"/>
        <v>0</v>
      </c>
      <c r="EH244">
        <f t="shared" si="599"/>
        <v>0</v>
      </c>
      <c r="EI244">
        <f t="shared" si="599"/>
        <v>0</v>
      </c>
      <c r="EJ244">
        <f t="shared" si="599"/>
        <v>0</v>
      </c>
      <c r="EK244">
        <f t="shared" si="599"/>
        <v>0</v>
      </c>
      <c r="EL244">
        <f t="shared" si="599"/>
        <v>0</v>
      </c>
      <c r="EM244">
        <f t="shared" si="599"/>
        <v>0</v>
      </c>
      <c r="EN244">
        <f t="shared" si="599"/>
        <v>0</v>
      </c>
      <c r="EO244">
        <f t="shared" si="599"/>
        <v>0</v>
      </c>
      <c r="EP244">
        <f t="shared" si="599"/>
        <v>0</v>
      </c>
      <c r="EQ244">
        <f t="shared" si="599"/>
        <v>0</v>
      </c>
      <c r="ER244">
        <f t="shared" si="599"/>
        <v>0</v>
      </c>
      <c r="ES244">
        <f t="shared" si="599"/>
        <v>0</v>
      </c>
      <c r="ET244">
        <f t="shared" si="599"/>
        <v>0</v>
      </c>
      <c r="EU244">
        <f t="shared" si="599"/>
        <v>0</v>
      </c>
      <c r="EV244">
        <f t="shared" si="599"/>
        <v>0</v>
      </c>
      <c r="EW244">
        <f t="shared" si="599"/>
        <v>0</v>
      </c>
      <c r="EX244">
        <f t="shared" si="599"/>
        <v>0</v>
      </c>
      <c r="EY244">
        <f t="shared" si="599"/>
        <v>0</v>
      </c>
      <c r="EZ244">
        <f t="shared" si="599"/>
        <v>0</v>
      </c>
      <c r="FA244">
        <f t="shared" si="599"/>
        <v>0</v>
      </c>
      <c r="FB244">
        <f t="shared" si="599"/>
        <v>0</v>
      </c>
      <c r="FC244">
        <f t="shared" si="599"/>
        <v>0</v>
      </c>
      <c r="FD244">
        <f t="shared" si="599"/>
        <v>0</v>
      </c>
      <c r="FE244">
        <f t="shared" si="599"/>
        <v>0</v>
      </c>
      <c r="FF244">
        <f t="shared" si="599"/>
        <v>0</v>
      </c>
      <c r="FG244">
        <f t="shared" si="599"/>
        <v>0</v>
      </c>
      <c r="FH244">
        <f t="shared" si="599"/>
        <v>0</v>
      </c>
      <c r="FI244">
        <f t="shared" si="599"/>
        <v>0</v>
      </c>
      <c r="FJ244">
        <f t="shared" ref="FJ244:FT244" si="600">FJ46+FJ145</f>
        <v>0</v>
      </c>
      <c r="FK244">
        <f t="shared" si="600"/>
        <v>0</v>
      </c>
      <c r="FL244">
        <f t="shared" si="600"/>
        <v>0</v>
      </c>
      <c r="FM244">
        <f t="shared" si="600"/>
        <v>0</v>
      </c>
      <c r="FN244">
        <f t="shared" si="600"/>
        <v>0</v>
      </c>
      <c r="FO244">
        <f t="shared" si="600"/>
        <v>0</v>
      </c>
      <c r="FP244">
        <f t="shared" si="600"/>
        <v>0</v>
      </c>
      <c r="FQ244">
        <f t="shared" si="600"/>
        <v>0</v>
      </c>
      <c r="FR244">
        <f t="shared" si="600"/>
        <v>0</v>
      </c>
      <c r="FS244">
        <f t="shared" si="600"/>
        <v>0</v>
      </c>
      <c r="FT244">
        <f t="shared" si="600"/>
        <v>0</v>
      </c>
      <c r="FV244">
        <f t="shared" si="588"/>
        <v>4</v>
      </c>
    </row>
    <row r="245" spans="2:178">
      <c r="B245" s="99"/>
      <c r="D245" s="27" t="s">
        <v>32</v>
      </c>
      <c r="E245" s="161">
        <v>1</v>
      </c>
      <c r="F245">
        <f t="shared" ref="F245:AK245" si="601">F47+F146</f>
        <v>0</v>
      </c>
      <c r="G245">
        <f t="shared" si="601"/>
        <v>0</v>
      </c>
      <c r="H245">
        <f t="shared" si="601"/>
        <v>0</v>
      </c>
      <c r="I245">
        <f t="shared" si="601"/>
        <v>0</v>
      </c>
      <c r="J245">
        <f t="shared" si="601"/>
        <v>0</v>
      </c>
      <c r="K245">
        <f t="shared" si="601"/>
        <v>0</v>
      </c>
      <c r="L245">
        <f t="shared" si="601"/>
        <v>0</v>
      </c>
      <c r="M245">
        <f t="shared" si="601"/>
        <v>0</v>
      </c>
      <c r="N245">
        <f t="shared" si="601"/>
        <v>0</v>
      </c>
      <c r="O245">
        <f t="shared" si="601"/>
        <v>0</v>
      </c>
      <c r="P245">
        <f t="shared" si="601"/>
        <v>0</v>
      </c>
      <c r="Q245">
        <f t="shared" si="601"/>
        <v>0</v>
      </c>
      <c r="R245">
        <f t="shared" si="601"/>
        <v>0</v>
      </c>
      <c r="S245">
        <f t="shared" si="601"/>
        <v>0</v>
      </c>
      <c r="T245">
        <f t="shared" si="601"/>
        <v>0</v>
      </c>
      <c r="U245">
        <f t="shared" si="601"/>
        <v>0</v>
      </c>
      <c r="V245">
        <f t="shared" si="601"/>
        <v>0</v>
      </c>
      <c r="W245">
        <f t="shared" si="601"/>
        <v>0</v>
      </c>
      <c r="X245">
        <f t="shared" si="601"/>
        <v>0</v>
      </c>
      <c r="Y245">
        <f t="shared" si="601"/>
        <v>0</v>
      </c>
      <c r="Z245">
        <f t="shared" si="601"/>
        <v>0</v>
      </c>
      <c r="AA245">
        <f t="shared" si="601"/>
        <v>0</v>
      </c>
      <c r="AB245">
        <f t="shared" si="601"/>
        <v>0</v>
      </c>
      <c r="AC245">
        <f t="shared" si="601"/>
        <v>0</v>
      </c>
      <c r="AD245">
        <f t="shared" si="601"/>
        <v>0</v>
      </c>
      <c r="AE245">
        <f t="shared" si="601"/>
        <v>0</v>
      </c>
      <c r="AF245">
        <f t="shared" si="601"/>
        <v>1</v>
      </c>
      <c r="AG245">
        <f t="shared" si="601"/>
        <v>0</v>
      </c>
      <c r="AH245">
        <f t="shared" si="601"/>
        <v>0</v>
      </c>
      <c r="AI245">
        <f t="shared" si="601"/>
        <v>0</v>
      </c>
      <c r="AJ245">
        <f t="shared" si="601"/>
        <v>0</v>
      </c>
      <c r="AK245">
        <f t="shared" si="601"/>
        <v>0</v>
      </c>
      <c r="AL245">
        <f t="shared" ref="AL245:BP245" si="602">AL47+AL146</f>
        <v>0</v>
      </c>
      <c r="AM245">
        <f t="shared" si="602"/>
        <v>0</v>
      </c>
      <c r="AN245">
        <f t="shared" si="602"/>
        <v>0</v>
      </c>
      <c r="AO245">
        <f t="shared" si="602"/>
        <v>1</v>
      </c>
      <c r="AP245">
        <f t="shared" si="602"/>
        <v>0</v>
      </c>
      <c r="AQ245">
        <f t="shared" si="602"/>
        <v>0</v>
      </c>
      <c r="AR245">
        <f t="shared" si="602"/>
        <v>0</v>
      </c>
      <c r="AS245">
        <f t="shared" si="602"/>
        <v>0</v>
      </c>
      <c r="AT245">
        <f t="shared" si="602"/>
        <v>0</v>
      </c>
      <c r="AU245">
        <f t="shared" si="602"/>
        <v>0</v>
      </c>
      <c r="AV245">
        <f t="shared" si="602"/>
        <v>0</v>
      </c>
      <c r="AW245">
        <f t="shared" si="602"/>
        <v>0</v>
      </c>
      <c r="AX245">
        <f t="shared" si="602"/>
        <v>0</v>
      </c>
      <c r="AY245">
        <f t="shared" si="602"/>
        <v>0</v>
      </c>
      <c r="AZ245">
        <f t="shared" si="602"/>
        <v>0</v>
      </c>
      <c r="BA245">
        <f t="shared" si="602"/>
        <v>0</v>
      </c>
      <c r="BB245">
        <f t="shared" si="602"/>
        <v>0</v>
      </c>
      <c r="BC245">
        <f t="shared" si="602"/>
        <v>0</v>
      </c>
      <c r="BD245">
        <f t="shared" si="602"/>
        <v>0</v>
      </c>
      <c r="BE245">
        <f t="shared" si="602"/>
        <v>0</v>
      </c>
      <c r="BF245">
        <f t="shared" si="602"/>
        <v>0</v>
      </c>
      <c r="BG245">
        <f t="shared" si="602"/>
        <v>0</v>
      </c>
      <c r="BH245">
        <f t="shared" si="602"/>
        <v>0</v>
      </c>
      <c r="BI245">
        <f t="shared" si="602"/>
        <v>0</v>
      </c>
      <c r="BJ245">
        <f t="shared" si="602"/>
        <v>0</v>
      </c>
      <c r="BK245">
        <f t="shared" si="602"/>
        <v>0</v>
      </c>
      <c r="BL245">
        <f t="shared" si="602"/>
        <v>0</v>
      </c>
      <c r="BM245">
        <f t="shared" si="602"/>
        <v>0</v>
      </c>
      <c r="BN245">
        <f t="shared" si="602"/>
        <v>0</v>
      </c>
      <c r="BO245">
        <f t="shared" si="602"/>
        <v>0</v>
      </c>
      <c r="BP245">
        <f t="shared" si="602"/>
        <v>0</v>
      </c>
      <c r="BQ245">
        <f t="shared" ref="BQ245" si="603">BQ47+BQ146</f>
        <v>0</v>
      </c>
      <c r="BR245">
        <f t="shared" ref="BR245:CW245" si="604">BR47+BR146</f>
        <v>0</v>
      </c>
      <c r="BS245">
        <f t="shared" si="604"/>
        <v>1</v>
      </c>
      <c r="BT245">
        <f t="shared" si="604"/>
        <v>0</v>
      </c>
      <c r="BU245">
        <f t="shared" si="604"/>
        <v>0</v>
      </c>
      <c r="BV245">
        <f t="shared" si="604"/>
        <v>0</v>
      </c>
      <c r="BW245">
        <f t="shared" si="604"/>
        <v>0</v>
      </c>
      <c r="BX245">
        <f t="shared" si="604"/>
        <v>0</v>
      </c>
      <c r="BY245">
        <f t="shared" si="604"/>
        <v>0</v>
      </c>
      <c r="BZ245">
        <f t="shared" si="604"/>
        <v>0</v>
      </c>
      <c r="CA245">
        <f t="shared" si="604"/>
        <v>0</v>
      </c>
      <c r="CB245">
        <f t="shared" si="604"/>
        <v>1</v>
      </c>
      <c r="CC245">
        <f t="shared" si="604"/>
        <v>0</v>
      </c>
      <c r="CD245">
        <f t="shared" si="604"/>
        <v>0</v>
      </c>
      <c r="CE245">
        <f t="shared" si="604"/>
        <v>0</v>
      </c>
      <c r="CF245">
        <f t="shared" si="604"/>
        <v>0</v>
      </c>
      <c r="CG245">
        <f t="shared" si="604"/>
        <v>0</v>
      </c>
      <c r="CH245">
        <f t="shared" si="604"/>
        <v>0</v>
      </c>
      <c r="CI245">
        <f t="shared" si="604"/>
        <v>0</v>
      </c>
      <c r="CJ245">
        <f t="shared" si="604"/>
        <v>0</v>
      </c>
      <c r="CK245">
        <f t="shared" si="604"/>
        <v>0</v>
      </c>
      <c r="CL245">
        <f t="shared" si="604"/>
        <v>0</v>
      </c>
      <c r="CM245">
        <f t="shared" si="604"/>
        <v>1</v>
      </c>
      <c r="CN245">
        <f t="shared" si="604"/>
        <v>0</v>
      </c>
      <c r="CO245">
        <f t="shared" si="604"/>
        <v>0</v>
      </c>
      <c r="CP245">
        <f t="shared" si="604"/>
        <v>0</v>
      </c>
      <c r="CQ245">
        <f t="shared" si="604"/>
        <v>0</v>
      </c>
      <c r="CR245">
        <f t="shared" si="604"/>
        <v>0</v>
      </c>
      <c r="CS245">
        <f t="shared" si="604"/>
        <v>0</v>
      </c>
      <c r="CT245">
        <f t="shared" si="604"/>
        <v>0</v>
      </c>
      <c r="CU245">
        <f t="shared" si="604"/>
        <v>0</v>
      </c>
      <c r="CV245">
        <f t="shared" si="604"/>
        <v>0</v>
      </c>
      <c r="CW245">
        <f t="shared" si="604"/>
        <v>0</v>
      </c>
      <c r="CX245">
        <f t="shared" ref="CX245:EC245" si="605">CX47+CX146</f>
        <v>0</v>
      </c>
      <c r="CY245">
        <f t="shared" si="605"/>
        <v>0</v>
      </c>
      <c r="CZ245">
        <f t="shared" si="605"/>
        <v>0</v>
      </c>
      <c r="DA245">
        <f t="shared" si="605"/>
        <v>0</v>
      </c>
      <c r="DB245">
        <f t="shared" si="605"/>
        <v>0</v>
      </c>
      <c r="DC245">
        <f t="shared" si="605"/>
        <v>0</v>
      </c>
      <c r="DD245">
        <f t="shared" si="605"/>
        <v>0</v>
      </c>
      <c r="DE245">
        <f t="shared" si="605"/>
        <v>0</v>
      </c>
      <c r="DF245">
        <f t="shared" si="605"/>
        <v>0</v>
      </c>
      <c r="DG245">
        <f t="shared" si="605"/>
        <v>0</v>
      </c>
      <c r="DH245">
        <f t="shared" si="605"/>
        <v>0</v>
      </c>
      <c r="DI245">
        <f t="shared" si="605"/>
        <v>0</v>
      </c>
      <c r="DJ245">
        <f t="shared" si="605"/>
        <v>0</v>
      </c>
      <c r="DK245">
        <f t="shared" si="605"/>
        <v>0</v>
      </c>
      <c r="DL245">
        <f t="shared" si="605"/>
        <v>0</v>
      </c>
      <c r="DM245">
        <f t="shared" si="605"/>
        <v>0</v>
      </c>
      <c r="DN245">
        <f t="shared" si="605"/>
        <v>0</v>
      </c>
      <c r="DO245">
        <f t="shared" si="605"/>
        <v>0</v>
      </c>
      <c r="DP245">
        <f t="shared" si="605"/>
        <v>0</v>
      </c>
      <c r="DQ245">
        <f t="shared" si="605"/>
        <v>0</v>
      </c>
      <c r="DR245">
        <f t="shared" si="605"/>
        <v>0</v>
      </c>
      <c r="DS245">
        <f t="shared" si="605"/>
        <v>0</v>
      </c>
      <c r="DT245">
        <f t="shared" si="605"/>
        <v>0</v>
      </c>
      <c r="DU245">
        <f t="shared" si="605"/>
        <v>0</v>
      </c>
      <c r="DV245">
        <f t="shared" si="605"/>
        <v>0</v>
      </c>
      <c r="DW245">
        <f t="shared" si="605"/>
        <v>0</v>
      </c>
      <c r="DX245">
        <f t="shared" si="605"/>
        <v>0</v>
      </c>
      <c r="DY245">
        <f t="shared" si="605"/>
        <v>0</v>
      </c>
      <c r="DZ245">
        <f t="shared" si="605"/>
        <v>0</v>
      </c>
      <c r="EA245">
        <f t="shared" si="605"/>
        <v>0</v>
      </c>
      <c r="EB245">
        <f t="shared" si="605"/>
        <v>0</v>
      </c>
      <c r="EC245">
        <f t="shared" si="605"/>
        <v>0</v>
      </c>
      <c r="ED245">
        <f t="shared" ref="ED245:FI245" si="606">ED47+ED146</f>
        <v>0</v>
      </c>
      <c r="EE245">
        <f t="shared" si="606"/>
        <v>0</v>
      </c>
      <c r="EF245">
        <f t="shared" si="606"/>
        <v>0</v>
      </c>
      <c r="EG245">
        <f t="shared" si="606"/>
        <v>0</v>
      </c>
      <c r="EH245">
        <f t="shared" si="606"/>
        <v>0</v>
      </c>
      <c r="EI245">
        <f t="shared" si="606"/>
        <v>0</v>
      </c>
      <c r="EJ245">
        <f t="shared" si="606"/>
        <v>0</v>
      </c>
      <c r="EK245">
        <f t="shared" si="606"/>
        <v>0</v>
      </c>
      <c r="EL245">
        <f t="shared" si="606"/>
        <v>0</v>
      </c>
      <c r="EM245">
        <f t="shared" si="606"/>
        <v>0</v>
      </c>
      <c r="EN245">
        <f t="shared" si="606"/>
        <v>0</v>
      </c>
      <c r="EO245">
        <f t="shared" si="606"/>
        <v>0</v>
      </c>
      <c r="EP245">
        <f t="shared" si="606"/>
        <v>0</v>
      </c>
      <c r="EQ245">
        <f t="shared" si="606"/>
        <v>0</v>
      </c>
      <c r="ER245">
        <f t="shared" si="606"/>
        <v>0</v>
      </c>
      <c r="ES245">
        <f t="shared" si="606"/>
        <v>0</v>
      </c>
      <c r="ET245">
        <f t="shared" si="606"/>
        <v>0</v>
      </c>
      <c r="EU245">
        <f t="shared" si="606"/>
        <v>0</v>
      </c>
      <c r="EV245">
        <f t="shared" si="606"/>
        <v>0</v>
      </c>
      <c r="EW245">
        <f t="shared" si="606"/>
        <v>0</v>
      </c>
      <c r="EX245">
        <f t="shared" si="606"/>
        <v>0</v>
      </c>
      <c r="EY245">
        <f t="shared" si="606"/>
        <v>1</v>
      </c>
      <c r="EZ245">
        <f t="shared" si="606"/>
        <v>0</v>
      </c>
      <c r="FA245">
        <f t="shared" si="606"/>
        <v>0</v>
      </c>
      <c r="FB245">
        <f t="shared" si="606"/>
        <v>0</v>
      </c>
      <c r="FC245">
        <f t="shared" si="606"/>
        <v>0</v>
      </c>
      <c r="FD245">
        <f t="shared" si="606"/>
        <v>0</v>
      </c>
      <c r="FE245">
        <f t="shared" si="606"/>
        <v>0</v>
      </c>
      <c r="FF245">
        <f t="shared" si="606"/>
        <v>0</v>
      </c>
      <c r="FG245">
        <f t="shared" si="606"/>
        <v>0</v>
      </c>
      <c r="FH245">
        <f t="shared" si="606"/>
        <v>0</v>
      </c>
      <c r="FI245">
        <f t="shared" si="606"/>
        <v>0</v>
      </c>
      <c r="FJ245">
        <f t="shared" ref="FJ245:FT245" si="607">FJ47+FJ146</f>
        <v>0</v>
      </c>
      <c r="FK245">
        <f t="shared" si="607"/>
        <v>0</v>
      </c>
      <c r="FL245">
        <f t="shared" si="607"/>
        <v>0</v>
      </c>
      <c r="FM245">
        <f t="shared" si="607"/>
        <v>0</v>
      </c>
      <c r="FN245">
        <f t="shared" si="607"/>
        <v>0</v>
      </c>
      <c r="FO245">
        <f t="shared" si="607"/>
        <v>0</v>
      </c>
      <c r="FP245">
        <f t="shared" si="607"/>
        <v>0</v>
      </c>
      <c r="FQ245">
        <f t="shared" si="607"/>
        <v>0</v>
      </c>
      <c r="FR245">
        <f t="shared" si="607"/>
        <v>0</v>
      </c>
      <c r="FS245">
        <f t="shared" si="607"/>
        <v>0</v>
      </c>
      <c r="FT245">
        <f t="shared" si="607"/>
        <v>0</v>
      </c>
      <c r="FV245">
        <f t="shared" si="588"/>
        <v>6</v>
      </c>
    </row>
    <row r="246" spans="2:178">
      <c r="B246" s="99"/>
      <c r="D246" s="27" t="s">
        <v>33</v>
      </c>
      <c r="E246" s="161" t="s">
        <v>33</v>
      </c>
      <c r="F246">
        <f t="shared" ref="F246:AK246" si="608">F48+F147</f>
        <v>0</v>
      </c>
      <c r="G246">
        <f t="shared" si="608"/>
        <v>1</v>
      </c>
      <c r="H246">
        <f t="shared" si="608"/>
        <v>0</v>
      </c>
      <c r="I246">
        <f t="shared" si="608"/>
        <v>0</v>
      </c>
      <c r="J246">
        <f t="shared" si="608"/>
        <v>0</v>
      </c>
      <c r="K246">
        <f t="shared" si="608"/>
        <v>0</v>
      </c>
      <c r="L246">
        <f t="shared" si="608"/>
        <v>0</v>
      </c>
      <c r="M246">
        <f t="shared" si="608"/>
        <v>0</v>
      </c>
      <c r="N246">
        <f t="shared" si="608"/>
        <v>0</v>
      </c>
      <c r="O246">
        <f t="shared" si="608"/>
        <v>0</v>
      </c>
      <c r="P246">
        <f t="shared" si="608"/>
        <v>0</v>
      </c>
      <c r="Q246">
        <f t="shared" si="608"/>
        <v>0</v>
      </c>
      <c r="R246">
        <f t="shared" si="608"/>
        <v>0</v>
      </c>
      <c r="S246">
        <f t="shared" si="608"/>
        <v>0</v>
      </c>
      <c r="T246">
        <f t="shared" si="608"/>
        <v>0</v>
      </c>
      <c r="U246">
        <f t="shared" si="608"/>
        <v>1</v>
      </c>
      <c r="V246">
        <f t="shared" si="608"/>
        <v>0</v>
      </c>
      <c r="W246">
        <f t="shared" si="608"/>
        <v>0</v>
      </c>
      <c r="X246">
        <f t="shared" si="608"/>
        <v>0</v>
      </c>
      <c r="Y246">
        <f t="shared" si="608"/>
        <v>0</v>
      </c>
      <c r="Z246">
        <f t="shared" si="608"/>
        <v>0</v>
      </c>
      <c r="AA246">
        <f t="shared" si="608"/>
        <v>0</v>
      </c>
      <c r="AB246">
        <f t="shared" si="608"/>
        <v>0</v>
      </c>
      <c r="AC246">
        <f t="shared" si="608"/>
        <v>0</v>
      </c>
      <c r="AD246">
        <f t="shared" si="608"/>
        <v>0</v>
      </c>
      <c r="AE246">
        <f t="shared" si="608"/>
        <v>0</v>
      </c>
      <c r="AF246">
        <f t="shared" si="608"/>
        <v>0</v>
      </c>
      <c r="AG246">
        <f t="shared" si="608"/>
        <v>0</v>
      </c>
      <c r="AH246">
        <f t="shared" si="608"/>
        <v>0</v>
      </c>
      <c r="AI246">
        <f t="shared" si="608"/>
        <v>0</v>
      </c>
      <c r="AJ246">
        <f t="shared" si="608"/>
        <v>0</v>
      </c>
      <c r="AK246">
        <f t="shared" si="608"/>
        <v>0</v>
      </c>
      <c r="AL246">
        <f t="shared" ref="AL246:BP246" si="609">AL48+AL147</f>
        <v>0</v>
      </c>
      <c r="AM246">
        <f t="shared" si="609"/>
        <v>0</v>
      </c>
      <c r="AN246">
        <f t="shared" si="609"/>
        <v>0</v>
      </c>
      <c r="AO246">
        <f t="shared" si="609"/>
        <v>0</v>
      </c>
      <c r="AP246">
        <f t="shared" si="609"/>
        <v>0</v>
      </c>
      <c r="AQ246">
        <f t="shared" si="609"/>
        <v>0</v>
      </c>
      <c r="AR246">
        <f t="shared" si="609"/>
        <v>0</v>
      </c>
      <c r="AS246">
        <f t="shared" si="609"/>
        <v>1</v>
      </c>
      <c r="AT246">
        <f t="shared" si="609"/>
        <v>0</v>
      </c>
      <c r="AU246">
        <f t="shared" si="609"/>
        <v>2</v>
      </c>
      <c r="AV246">
        <f t="shared" si="609"/>
        <v>0</v>
      </c>
      <c r="AW246">
        <f t="shared" si="609"/>
        <v>0</v>
      </c>
      <c r="AX246">
        <f t="shared" si="609"/>
        <v>0</v>
      </c>
      <c r="AY246">
        <f t="shared" si="609"/>
        <v>0</v>
      </c>
      <c r="AZ246">
        <f t="shared" si="609"/>
        <v>0</v>
      </c>
      <c r="BA246">
        <f t="shared" si="609"/>
        <v>0</v>
      </c>
      <c r="BB246">
        <f t="shared" si="609"/>
        <v>0</v>
      </c>
      <c r="BC246">
        <f t="shared" si="609"/>
        <v>0</v>
      </c>
      <c r="BD246">
        <f t="shared" si="609"/>
        <v>0</v>
      </c>
      <c r="BE246">
        <f t="shared" si="609"/>
        <v>0</v>
      </c>
      <c r="BF246">
        <f t="shared" si="609"/>
        <v>0</v>
      </c>
      <c r="BG246">
        <f t="shared" si="609"/>
        <v>0</v>
      </c>
      <c r="BH246">
        <f t="shared" si="609"/>
        <v>0</v>
      </c>
      <c r="BI246">
        <f t="shared" si="609"/>
        <v>0</v>
      </c>
      <c r="BJ246">
        <f t="shared" si="609"/>
        <v>0</v>
      </c>
      <c r="BK246">
        <f t="shared" si="609"/>
        <v>1</v>
      </c>
      <c r="BL246">
        <f t="shared" si="609"/>
        <v>0</v>
      </c>
      <c r="BM246">
        <f t="shared" si="609"/>
        <v>0</v>
      </c>
      <c r="BN246">
        <f t="shared" si="609"/>
        <v>0</v>
      </c>
      <c r="BO246">
        <f t="shared" si="609"/>
        <v>0</v>
      </c>
      <c r="BP246">
        <f t="shared" si="609"/>
        <v>0</v>
      </c>
      <c r="BQ246">
        <f>BQ48+BQ147</f>
        <v>0</v>
      </c>
      <c r="BR246">
        <f t="shared" ref="BR246:CW246" si="610">BR48+BR147</f>
        <v>0</v>
      </c>
      <c r="BS246">
        <f t="shared" si="610"/>
        <v>0</v>
      </c>
      <c r="BT246">
        <f t="shared" si="610"/>
        <v>0</v>
      </c>
      <c r="BU246">
        <f t="shared" si="610"/>
        <v>0</v>
      </c>
      <c r="BV246">
        <f t="shared" si="610"/>
        <v>0</v>
      </c>
      <c r="BW246">
        <f t="shared" si="610"/>
        <v>0</v>
      </c>
      <c r="BX246">
        <f t="shared" si="610"/>
        <v>0</v>
      </c>
      <c r="BY246">
        <f t="shared" si="610"/>
        <v>0</v>
      </c>
      <c r="BZ246">
        <f t="shared" si="610"/>
        <v>0</v>
      </c>
      <c r="CA246">
        <f t="shared" si="610"/>
        <v>0</v>
      </c>
      <c r="CB246">
        <f t="shared" si="610"/>
        <v>0</v>
      </c>
      <c r="CC246">
        <f t="shared" si="610"/>
        <v>0</v>
      </c>
      <c r="CD246">
        <f t="shared" si="610"/>
        <v>0</v>
      </c>
      <c r="CE246">
        <f t="shared" si="610"/>
        <v>0</v>
      </c>
      <c r="CF246">
        <f t="shared" si="610"/>
        <v>0</v>
      </c>
      <c r="CG246">
        <f t="shared" si="610"/>
        <v>0</v>
      </c>
      <c r="CH246">
        <f t="shared" si="610"/>
        <v>0</v>
      </c>
      <c r="CI246">
        <f t="shared" si="610"/>
        <v>0</v>
      </c>
      <c r="CJ246">
        <f t="shared" si="610"/>
        <v>1</v>
      </c>
      <c r="CK246">
        <f t="shared" si="610"/>
        <v>0</v>
      </c>
      <c r="CL246">
        <f t="shared" si="610"/>
        <v>0</v>
      </c>
      <c r="CM246">
        <f t="shared" si="610"/>
        <v>0</v>
      </c>
      <c r="CN246">
        <f t="shared" si="610"/>
        <v>1</v>
      </c>
      <c r="CO246">
        <f t="shared" si="610"/>
        <v>0</v>
      </c>
      <c r="CP246">
        <f t="shared" si="610"/>
        <v>0</v>
      </c>
      <c r="CQ246">
        <f t="shared" si="610"/>
        <v>0</v>
      </c>
      <c r="CR246">
        <f t="shared" si="610"/>
        <v>0</v>
      </c>
      <c r="CS246">
        <f t="shared" si="610"/>
        <v>0</v>
      </c>
      <c r="CT246">
        <f t="shared" si="610"/>
        <v>0</v>
      </c>
      <c r="CU246">
        <f t="shared" si="610"/>
        <v>0</v>
      </c>
      <c r="CV246">
        <f t="shared" si="610"/>
        <v>0</v>
      </c>
      <c r="CW246">
        <f t="shared" si="610"/>
        <v>0</v>
      </c>
      <c r="CX246">
        <f t="shared" ref="CX246:EC246" si="611">CX48+CX147</f>
        <v>0</v>
      </c>
      <c r="CY246">
        <f t="shared" si="611"/>
        <v>0</v>
      </c>
      <c r="CZ246">
        <f t="shared" si="611"/>
        <v>0</v>
      </c>
      <c r="DA246">
        <f t="shared" si="611"/>
        <v>0</v>
      </c>
      <c r="DB246">
        <f t="shared" si="611"/>
        <v>0</v>
      </c>
      <c r="DC246">
        <f t="shared" si="611"/>
        <v>0</v>
      </c>
      <c r="DD246">
        <f t="shared" si="611"/>
        <v>0</v>
      </c>
      <c r="DE246">
        <f t="shared" si="611"/>
        <v>0</v>
      </c>
      <c r="DF246">
        <f t="shared" si="611"/>
        <v>0</v>
      </c>
      <c r="DG246">
        <f t="shared" si="611"/>
        <v>0</v>
      </c>
      <c r="DH246">
        <f t="shared" si="611"/>
        <v>0</v>
      </c>
      <c r="DI246">
        <f t="shared" si="611"/>
        <v>0</v>
      </c>
      <c r="DJ246">
        <f t="shared" si="611"/>
        <v>0</v>
      </c>
      <c r="DK246">
        <f t="shared" si="611"/>
        <v>0</v>
      </c>
      <c r="DL246">
        <f t="shared" si="611"/>
        <v>0</v>
      </c>
      <c r="DM246">
        <f t="shared" si="611"/>
        <v>0</v>
      </c>
      <c r="DN246">
        <f t="shared" si="611"/>
        <v>0</v>
      </c>
      <c r="DO246">
        <f t="shared" si="611"/>
        <v>0</v>
      </c>
      <c r="DP246">
        <f t="shared" si="611"/>
        <v>0</v>
      </c>
      <c r="DQ246">
        <f t="shared" si="611"/>
        <v>0</v>
      </c>
      <c r="DR246">
        <f t="shared" si="611"/>
        <v>0</v>
      </c>
      <c r="DS246">
        <f t="shared" si="611"/>
        <v>0</v>
      </c>
      <c r="DT246">
        <f t="shared" si="611"/>
        <v>0</v>
      </c>
      <c r="DU246">
        <f t="shared" si="611"/>
        <v>0</v>
      </c>
      <c r="DV246">
        <f t="shared" si="611"/>
        <v>0</v>
      </c>
      <c r="DW246">
        <f t="shared" si="611"/>
        <v>0</v>
      </c>
      <c r="DX246">
        <f t="shared" si="611"/>
        <v>0</v>
      </c>
      <c r="DY246">
        <f t="shared" si="611"/>
        <v>0</v>
      </c>
      <c r="DZ246">
        <f t="shared" si="611"/>
        <v>1</v>
      </c>
      <c r="EA246">
        <f t="shared" si="611"/>
        <v>0</v>
      </c>
      <c r="EB246">
        <f t="shared" si="611"/>
        <v>0</v>
      </c>
      <c r="EC246">
        <f t="shared" si="611"/>
        <v>0</v>
      </c>
      <c r="ED246">
        <f t="shared" ref="ED246:FI246" si="612">ED48+ED147</f>
        <v>0</v>
      </c>
      <c r="EE246">
        <f t="shared" si="612"/>
        <v>0</v>
      </c>
      <c r="EF246">
        <f t="shared" si="612"/>
        <v>0</v>
      </c>
      <c r="EG246">
        <f t="shared" si="612"/>
        <v>0</v>
      </c>
      <c r="EH246">
        <f t="shared" si="612"/>
        <v>0</v>
      </c>
      <c r="EI246">
        <f t="shared" si="612"/>
        <v>0</v>
      </c>
      <c r="EJ246">
        <f t="shared" si="612"/>
        <v>0</v>
      </c>
      <c r="EK246">
        <f t="shared" si="612"/>
        <v>0</v>
      </c>
      <c r="EL246">
        <f t="shared" si="612"/>
        <v>0</v>
      </c>
      <c r="EM246">
        <f t="shared" si="612"/>
        <v>0</v>
      </c>
      <c r="EN246">
        <f t="shared" si="612"/>
        <v>1</v>
      </c>
      <c r="EO246">
        <f t="shared" si="612"/>
        <v>0</v>
      </c>
      <c r="EP246">
        <f t="shared" si="612"/>
        <v>0</v>
      </c>
      <c r="EQ246">
        <f t="shared" si="612"/>
        <v>0</v>
      </c>
      <c r="ER246">
        <f t="shared" si="612"/>
        <v>0</v>
      </c>
      <c r="ES246">
        <f t="shared" si="612"/>
        <v>0</v>
      </c>
      <c r="ET246">
        <f t="shared" si="612"/>
        <v>0</v>
      </c>
      <c r="EU246">
        <f t="shared" si="612"/>
        <v>0</v>
      </c>
      <c r="EV246">
        <f t="shared" si="612"/>
        <v>0</v>
      </c>
      <c r="EW246">
        <f t="shared" si="612"/>
        <v>0</v>
      </c>
      <c r="EX246">
        <f t="shared" si="612"/>
        <v>0</v>
      </c>
      <c r="EY246">
        <f t="shared" si="612"/>
        <v>0</v>
      </c>
      <c r="EZ246">
        <f t="shared" si="612"/>
        <v>0</v>
      </c>
      <c r="FA246">
        <f t="shared" si="612"/>
        <v>0</v>
      </c>
      <c r="FB246">
        <f t="shared" si="612"/>
        <v>0</v>
      </c>
      <c r="FC246">
        <f t="shared" si="612"/>
        <v>0</v>
      </c>
      <c r="FD246">
        <f t="shared" si="612"/>
        <v>0</v>
      </c>
      <c r="FE246">
        <f t="shared" si="612"/>
        <v>1</v>
      </c>
      <c r="FF246">
        <f t="shared" si="612"/>
        <v>0</v>
      </c>
      <c r="FG246">
        <f t="shared" si="612"/>
        <v>0</v>
      </c>
      <c r="FH246">
        <f t="shared" si="612"/>
        <v>0</v>
      </c>
      <c r="FI246">
        <f t="shared" si="612"/>
        <v>0</v>
      </c>
      <c r="FJ246">
        <f t="shared" ref="FJ246:FT246" si="613">FJ48+FJ147</f>
        <v>0</v>
      </c>
      <c r="FK246">
        <f t="shared" si="613"/>
        <v>0</v>
      </c>
      <c r="FL246">
        <f t="shared" si="613"/>
        <v>0</v>
      </c>
      <c r="FM246">
        <f t="shared" si="613"/>
        <v>1</v>
      </c>
      <c r="FN246">
        <f t="shared" si="613"/>
        <v>0</v>
      </c>
      <c r="FO246">
        <f t="shared" si="613"/>
        <v>0</v>
      </c>
      <c r="FP246">
        <f t="shared" si="613"/>
        <v>0</v>
      </c>
      <c r="FQ246">
        <f t="shared" si="613"/>
        <v>0</v>
      </c>
      <c r="FR246">
        <f t="shared" si="613"/>
        <v>1</v>
      </c>
      <c r="FS246">
        <f t="shared" si="613"/>
        <v>0</v>
      </c>
      <c r="FT246">
        <f t="shared" si="613"/>
        <v>1</v>
      </c>
      <c r="FV246">
        <f t="shared" si="588"/>
        <v>14</v>
      </c>
    </row>
    <row r="247" spans="2:178">
      <c r="B247" s="99"/>
      <c r="D247" s="27" t="s">
        <v>34</v>
      </c>
      <c r="E247" s="161" t="s">
        <v>34</v>
      </c>
      <c r="F247">
        <f t="shared" ref="F247:AK247" si="614">F49+F148</f>
        <v>0</v>
      </c>
      <c r="G247">
        <f t="shared" si="614"/>
        <v>0</v>
      </c>
      <c r="H247">
        <f t="shared" si="614"/>
        <v>0</v>
      </c>
      <c r="I247">
        <f t="shared" si="614"/>
        <v>0</v>
      </c>
      <c r="J247">
        <f t="shared" si="614"/>
        <v>0</v>
      </c>
      <c r="K247">
        <f t="shared" si="614"/>
        <v>0</v>
      </c>
      <c r="L247">
        <f t="shared" si="614"/>
        <v>0</v>
      </c>
      <c r="M247">
        <f t="shared" si="614"/>
        <v>0</v>
      </c>
      <c r="N247">
        <f t="shared" si="614"/>
        <v>0</v>
      </c>
      <c r="O247">
        <f t="shared" si="614"/>
        <v>0</v>
      </c>
      <c r="P247">
        <f t="shared" si="614"/>
        <v>0</v>
      </c>
      <c r="Q247">
        <f t="shared" si="614"/>
        <v>0</v>
      </c>
      <c r="R247">
        <f t="shared" si="614"/>
        <v>0</v>
      </c>
      <c r="S247">
        <f t="shared" si="614"/>
        <v>0</v>
      </c>
      <c r="T247">
        <f t="shared" si="614"/>
        <v>0</v>
      </c>
      <c r="U247">
        <f t="shared" si="614"/>
        <v>0</v>
      </c>
      <c r="V247">
        <f t="shared" si="614"/>
        <v>0</v>
      </c>
      <c r="W247">
        <f t="shared" si="614"/>
        <v>0</v>
      </c>
      <c r="X247">
        <f t="shared" si="614"/>
        <v>0</v>
      </c>
      <c r="Y247">
        <f t="shared" si="614"/>
        <v>0</v>
      </c>
      <c r="Z247">
        <f t="shared" si="614"/>
        <v>0</v>
      </c>
      <c r="AA247">
        <f t="shared" si="614"/>
        <v>0</v>
      </c>
      <c r="AB247">
        <f t="shared" si="614"/>
        <v>0</v>
      </c>
      <c r="AC247">
        <f t="shared" si="614"/>
        <v>0</v>
      </c>
      <c r="AD247">
        <f t="shared" si="614"/>
        <v>0</v>
      </c>
      <c r="AE247">
        <f t="shared" si="614"/>
        <v>0</v>
      </c>
      <c r="AF247">
        <f t="shared" si="614"/>
        <v>0</v>
      </c>
      <c r="AG247">
        <f t="shared" si="614"/>
        <v>0</v>
      </c>
      <c r="AH247">
        <f t="shared" si="614"/>
        <v>1</v>
      </c>
      <c r="AI247">
        <f t="shared" si="614"/>
        <v>0</v>
      </c>
      <c r="AJ247">
        <f t="shared" si="614"/>
        <v>0</v>
      </c>
      <c r="AK247">
        <f t="shared" si="614"/>
        <v>0</v>
      </c>
      <c r="AL247">
        <f t="shared" ref="AL247:BP247" si="615">AL49+AL148</f>
        <v>0</v>
      </c>
      <c r="AM247">
        <f t="shared" si="615"/>
        <v>0</v>
      </c>
      <c r="AN247">
        <f t="shared" si="615"/>
        <v>0</v>
      </c>
      <c r="AO247">
        <f t="shared" si="615"/>
        <v>0</v>
      </c>
      <c r="AP247">
        <f t="shared" si="615"/>
        <v>0</v>
      </c>
      <c r="AQ247">
        <f t="shared" si="615"/>
        <v>0</v>
      </c>
      <c r="AR247">
        <f t="shared" si="615"/>
        <v>0</v>
      </c>
      <c r="AS247">
        <f t="shared" si="615"/>
        <v>0</v>
      </c>
      <c r="AT247">
        <f t="shared" si="615"/>
        <v>0</v>
      </c>
      <c r="AU247">
        <f t="shared" si="615"/>
        <v>0</v>
      </c>
      <c r="AV247">
        <f t="shared" si="615"/>
        <v>0</v>
      </c>
      <c r="AW247">
        <f t="shared" si="615"/>
        <v>0</v>
      </c>
      <c r="AX247">
        <f t="shared" si="615"/>
        <v>0</v>
      </c>
      <c r="AY247">
        <f t="shared" si="615"/>
        <v>0</v>
      </c>
      <c r="AZ247">
        <f t="shared" si="615"/>
        <v>0</v>
      </c>
      <c r="BA247">
        <f t="shared" si="615"/>
        <v>0</v>
      </c>
      <c r="BB247">
        <f t="shared" si="615"/>
        <v>0</v>
      </c>
      <c r="BC247">
        <f t="shared" si="615"/>
        <v>0</v>
      </c>
      <c r="BD247">
        <f t="shared" si="615"/>
        <v>0</v>
      </c>
      <c r="BE247">
        <f t="shared" si="615"/>
        <v>0</v>
      </c>
      <c r="BF247">
        <f t="shared" si="615"/>
        <v>0</v>
      </c>
      <c r="BG247">
        <f t="shared" si="615"/>
        <v>0</v>
      </c>
      <c r="BH247">
        <f t="shared" si="615"/>
        <v>0</v>
      </c>
      <c r="BI247">
        <f t="shared" si="615"/>
        <v>0</v>
      </c>
      <c r="BJ247">
        <f t="shared" si="615"/>
        <v>1</v>
      </c>
      <c r="BK247">
        <f t="shared" si="615"/>
        <v>0</v>
      </c>
      <c r="BL247">
        <f t="shared" si="615"/>
        <v>0</v>
      </c>
      <c r="BM247">
        <f t="shared" si="615"/>
        <v>1</v>
      </c>
      <c r="BN247">
        <f t="shared" si="615"/>
        <v>0</v>
      </c>
      <c r="BO247">
        <f t="shared" si="615"/>
        <v>0</v>
      </c>
      <c r="BP247">
        <f t="shared" si="615"/>
        <v>0</v>
      </c>
      <c r="BQ247">
        <f>BQ49+BQ148</f>
        <v>0</v>
      </c>
      <c r="BR247">
        <f t="shared" ref="BR247:CW247" si="616">BR49+BR148</f>
        <v>0</v>
      </c>
      <c r="BS247">
        <f t="shared" si="616"/>
        <v>0</v>
      </c>
      <c r="BT247">
        <f t="shared" si="616"/>
        <v>0</v>
      </c>
      <c r="BU247">
        <f t="shared" si="616"/>
        <v>0</v>
      </c>
      <c r="BV247">
        <f t="shared" si="616"/>
        <v>0</v>
      </c>
      <c r="BW247">
        <f t="shared" si="616"/>
        <v>0</v>
      </c>
      <c r="BX247">
        <f t="shared" si="616"/>
        <v>0</v>
      </c>
      <c r="BY247">
        <f t="shared" si="616"/>
        <v>0</v>
      </c>
      <c r="BZ247">
        <f t="shared" si="616"/>
        <v>0</v>
      </c>
      <c r="CA247">
        <f t="shared" si="616"/>
        <v>0</v>
      </c>
      <c r="CB247">
        <f t="shared" si="616"/>
        <v>0</v>
      </c>
      <c r="CC247">
        <f t="shared" si="616"/>
        <v>0</v>
      </c>
      <c r="CD247">
        <f t="shared" si="616"/>
        <v>0</v>
      </c>
      <c r="CE247">
        <f t="shared" si="616"/>
        <v>0</v>
      </c>
      <c r="CF247">
        <f t="shared" si="616"/>
        <v>0</v>
      </c>
      <c r="CG247">
        <f t="shared" si="616"/>
        <v>0</v>
      </c>
      <c r="CH247">
        <f t="shared" si="616"/>
        <v>0</v>
      </c>
      <c r="CI247">
        <f t="shared" si="616"/>
        <v>0</v>
      </c>
      <c r="CJ247">
        <f t="shared" si="616"/>
        <v>0</v>
      </c>
      <c r="CK247">
        <f t="shared" si="616"/>
        <v>0</v>
      </c>
      <c r="CL247">
        <f t="shared" si="616"/>
        <v>0</v>
      </c>
      <c r="CM247">
        <f t="shared" si="616"/>
        <v>0</v>
      </c>
      <c r="CN247">
        <f t="shared" si="616"/>
        <v>0</v>
      </c>
      <c r="CO247">
        <f t="shared" si="616"/>
        <v>0</v>
      </c>
      <c r="CP247">
        <f t="shared" si="616"/>
        <v>0</v>
      </c>
      <c r="CQ247">
        <f t="shared" si="616"/>
        <v>0</v>
      </c>
      <c r="CR247">
        <f t="shared" si="616"/>
        <v>0</v>
      </c>
      <c r="CS247">
        <f t="shared" si="616"/>
        <v>0</v>
      </c>
      <c r="CT247">
        <f t="shared" si="616"/>
        <v>0</v>
      </c>
      <c r="CU247">
        <f t="shared" si="616"/>
        <v>0</v>
      </c>
      <c r="CV247">
        <f t="shared" si="616"/>
        <v>0</v>
      </c>
      <c r="CW247">
        <f t="shared" si="616"/>
        <v>0</v>
      </c>
      <c r="CX247">
        <f t="shared" ref="CX247:EC247" si="617">CX49+CX148</f>
        <v>0</v>
      </c>
      <c r="CY247">
        <f t="shared" si="617"/>
        <v>0</v>
      </c>
      <c r="CZ247">
        <f t="shared" si="617"/>
        <v>0</v>
      </c>
      <c r="DA247">
        <f t="shared" si="617"/>
        <v>0</v>
      </c>
      <c r="DB247">
        <f t="shared" si="617"/>
        <v>0</v>
      </c>
      <c r="DC247">
        <f t="shared" si="617"/>
        <v>0</v>
      </c>
      <c r="DD247">
        <f t="shared" si="617"/>
        <v>1</v>
      </c>
      <c r="DE247">
        <f t="shared" si="617"/>
        <v>2</v>
      </c>
      <c r="DF247">
        <f t="shared" si="617"/>
        <v>1</v>
      </c>
      <c r="DG247">
        <f t="shared" si="617"/>
        <v>0</v>
      </c>
      <c r="DH247">
        <f t="shared" si="617"/>
        <v>0</v>
      </c>
      <c r="DI247">
        <f t="shared" si="617"/>
        <v>0</v>
      </c>
      <c r="DJ247">
        <f t="shared" si="617"/>
        <v>0</v>
      </c>
      <c r="DK247">
        <f t="shared" si="617"/>
        <v>0</v>
      </c>
      <c r="DL247">
        <f t="shared" si="617"/>
        <v>0</v>
      </c>
      <c r="DM247">
        <f t="shared" si="617"/>
        <v>0</v>
      </c>
      <c r="DN247">
        <f t="shared" si="617"/>
        <v>1</v>
      </c>
      <c r="DO247">
        <f t="shared" si="617"/>
        <v>0</v>
      </c>
      <c r="DP247">
        <f t="shared" si="617"/>
        <v>0</v>
      </c>
      <c r="DQ247">
        <f t="shared" si="617"/>
        <v>0</v>
      </c>
      <c r="DR247">
        <f t="shared" si="617"/>
        <v>0</v>
      </c>
      <c r="DS247">
        <f t="shared" si="617"/>
        <v>0</v>
      </c>
      <c r="DT247">
        <f t="shared" si="617"/>
        <v>1</v>
      </c>
      <c r="DU247">
        <f t="shared" si="617"/>
        <v>1</v>
      </c>
      <c r="DV247">
        <f t="shared" si="617"/>
        <v>0</v>
      </c>
      <c r="DW247">
        <f t="shared" si="617"/>
        <v>1</v>
      </c>
      <c r="DX247">
        <f t="shared" si="617"/>
        <v>0</v>
      </c>
      <c r="DY247">
        <f t="shared" si="617"/>
        <v>1</v>
      </c>
      <c r="DZ247">
        <f t="shared" si="617"/>
        <v>0</v>
      </c>
      <c r="EA247">
        <f t="shared" si="617"/>
        <v>0</v>
      </c>
      <c r="EB247">
        <f t="shared" si="617"/>
        <v>1</v>
      </c>
      <c r="EC247">
        <f t="shared" si="617"/>
        <v>0</v>
      </c>
      <c r="ED247">
        <f t="shared" ref="ED247:FI247" si="618">ED49+ED148</f>
        <v>0</v>
      </c>
      <c r="EE247">
        <f t="shared" si="618"/>
        <v>0</v>
      </c>
      <c r="EF247">
        <f t="shared" si="618"/>
        <v>1</v>
      </c>
      <c r="EG247">
        <f t="shared" si="618"/>
        <v>1</v>
      </c>
      <c r="EH247">
        <f t="shared" si="618"/>
        <v>0</v>
      </c>
      <c r="EI247">
        <f t="shared" si="618"/>
        <v>0</v>
      </c>
      <c r="EJ247">
        <f t="shared" si="618"/>
        <v>0</v>
      </c>
      <c r="EK247">
        <f t="shared" si="618"/>
        <v>0</v>
      </c>
      <c r="EL247">
        <f t="shared" si="618"/>
        <v>0</v>
      </c>
      <c r="EM247">
        <f t="shared" si="618"/>
        <v>0</v>
      </c>
      <c r="EN247">
        <f t="shared" si="618"/>
        <v>0</v>
      </c>
      <c r="EO247">
        <f t="shared" si="618"/>
        <v>0</v>
      </c>
      <c r="EP247">
        <f t="shared" si="618"/>
        <v>0</v>
      </c>
      <c r="EQ247">
        <f t="shared" si="618"/>
        <v>0</v>
      </c>
      <c r="ER247">
        <f t="shared" si="618"/>
        <v>0</v>
      </c>
      <c r="ES247">
        <f t="shared" si="618"/>
        <v>0</v>
      </c>
      <c r="ET247">
        <f t="shared" si="618"/>
        <v>0</v>
      </c>
      <c r="EU247">
        <f t="shared" si="618"/>
        <v>0</v>
      </c>
      <c r="EV247">
        <f t="shared" si="618"/>
        <v>0</v>
      </c>
      <c r="EW247">
        <f t="shared" si="618"/>
        <v>0</v>
      </c>
      <c r="EX247">
        <f t="shared" si="618"/>
        <v>0</v>
      </c>
      <c r="EY247">
        <f t="shared" si="618"/>
        <v>0</v>
      </c>
      <c r="EZ247">
        <f t="shared" si="618"/>
        <v>0</v>
      </c>
      <c r="FA247">
        <f t="shared" si="618"/>
        <v>0</v>
      </c>
      <c r="FB247">
        <f t="shared" si="618"/>
        <v>0</v>
      </c>
      <c r="FC247">
        <f t="shared" si="618"/>
        <v>0</v>
      </c>
      <c r="FD247">
        <f t="shared" si="618"/>
        <v>0</v>
      </c>
      <c r="FE247">
        <f t="shared" si="618"/>
        <v>0</v>
      </c>
      <c r="FF247">
        <f t="shared" si="618"/>
        <v>0</v>
      </c>
      <c r="FG247">
        <f t="shared" si="618"/>
        <v>0</v>
      </c>
      <c r="FH247">
        <f t="shared" si="618"/>
        <v>0</v>
      </c>
      <c r="FI247">
        <f t="shared" si="618"/>
        <v>0</v>
      </c>
      <c r="FJ247">
        <f t="shared" ref="FJ247:FT247" si="619">FJ49+FJ148</f>
        <v>1</v>
      </c>
      <c r="FK247">
        <f t="shared" si="619"/>
        <v>0</v>
      </c>
      <c r="FL247">
        <f t="shared" si="619"/>
        <v>0</v>
      </c>
      <c r="FM247">
        <f t="shared" si="619"/>
        <v>0</v>
      </c>
      <c r="FN247">
        <f t="shared" si="619"/>
        <v>0</v>
      </c>
      <c r="FO247">
        <f t="shared" si="619"/>
        <v>0</v>
      </c>
      <c r="FP247">
        <f t="shared" si="619"/>
        <v>0</v>
      </c>
      <c r="FQ247">
        <f t="shared" si="619"/>
        <v>0</v>
      </c>
      <c r="FR247">
        <f t="shared" si="619"/>
        <v>0</v>
      </c>
      <c r="FS247">
        <f t="shared" si="619"/>
        <v>2</v>
      </c>
      <c r="FT247">
        <f t="shared" si="619"/>
        <v>0</v>
      </c>
      <c r="FV247">
        <f t="shared" si="588"/>
        <v>18</v>
      </c>
    </row>
    <row r="248" spans="2:178" ht="15.75" thickBot="1">
      <c r="B248" s="99"/>
      <c r="D248" s="105" t="s">
        <v>25</v>
      </c>
      <c r="E248" s="106"/>
      <c r="F248" s="106">
        <f>SUM(F241:F247)</f>
        <v>0</v>
      </c>
      <c r="G248" s="106">
        <f t="shared" ref="G248:BR248" si="620">SUM(G241:G247)</f>
        <v>1</v>
      </c>
      <c r="H248" s="106">
        <f t="shared" si="620"/>
        <v>0</v>
      </c>
      <c r="I248" s="106">
        <f t="shared" si="620"/>
        <v>0</v>
      </c>
      <c r="J248" s="106">
        <f t="shared" si="620"/>
        <v>0</v>
      </c>
      <c r="K248" s="106">
        <f t="shared" si="620"/>
        <v>0</v>
      </c>
      <c r="L248" s="106">
        <f t="shared" si="620"/>
        <v>0</v>
      </c>
      <c r="M248" s="106">
        <f t="shared" si="620"/>
        <v>0</v>
      </c>
      <c r="N248" s="106">
        <f t="shared" si="620"/>
        <v>0</v>
      </c>
      <c r="O248" s="106">
        <f t="shared" si="620"/>
        <v>0</v>
      </c>
      <c r="P248" s="106">
        <f t="shared" si="620"/>
        <v>0</v>
      </c>
      <c r="Q248" s="106">
        <f t="shared" si="620"/>
        <v>0</v>
      </c>
      <c r="R248" s="106">
        <f t="shared" si="620"/>
        <v>0</v>
      </c>
      <c r="S248" s="106">
        <f t="shared" si="620"/>
        <v>0</v>
      </c>
      <c r="T248" s="106">
        <f t="shared" si="620"/>
        <v>0</v>
      </c>
      <c r="U248" s="106">
        <f t="shared" si="620"/>
        <v>1</v>
      </c>
      <c r="V248" s="106">
        <f t="shared" si="620"/>
        <v>0</v>
      </c>
      <c r="W248" s="106">
        <f t="shared" si="620"/>
        <v>0</v>
      </c>
      <c r="X248" s="106">
        <f t="shared" si="620"/>
        <v>0</v>
      </c>
      <c r="Y248" s="106">
        <f t="shared" si="620"/>
        <v>0</v>
      </c>
      <c r="Z248" s="106">
        <f t="shared" si="620"/>
        <v>0</v>
      </c>
      <c r="AA248" s="106">
        <f t="shared" si="620"/>
        <v>0</v>
      </c>
      <c r="AB248" s="106">
        <f t="shared" si="620"/>
        <v>0</v>
      </c>
      <c r="AC248" s="106">
        <f t="shared" si="620"/>
        <v>0</v>
      </c>
      <c r="AD248" s="106">
        <f t="shared" si="620"/>
        <v>0</v>
      </c>
      <c r="AE248" s="106">
        <f t="shared" si="620"/>
        <v>0</v>
      </c>
      <c r="AF248" s="106">
        <f t="shared" si="620"/>
        <v>1</v>
      </c>
      <c r="AG248" s="106">
        <f t="shared" si="620"/>
        <v>0</v>
      </c>
      <c r="AH248" s="106">
        <f t="shared" si="620"/>
        <v>1</v>
      </c>
      <c r="AI248" s="106">
        <f t="shared" si="620"/>
        <v>0</v>
      </c>
      <c r="AJ248" s="106">
        <f t="shared" si="620"/>
        <v>0</v>
      </c>
      <c r="AK248" s="106">
        <f t="shared" si="620"/>
        <v>0</v>
      </c>
      <c r="AL248" s="106">
        <f t="shared" si="620"/>
        <v>0</v>
      </c>
      <c r="AM248" s="106">
        <f t="shared" si="620"/>
        <v>0</v>
      </c>
      <c r="AN248" s="106">
        <f t="shared" si="620"/>
        <v>0</v>
      </c>
      <c r="AO248" s="106">
        <f t="shared" si="620"/>
        <v>1</v>
      </c>
      <c r="AP248" s="106">
        <f t="shared" si="620"/>
        <v>0</v>
      </c>
      <c r="AQ248" s="106">
        <f t="shared" si="620"/>
        <v>0</v>
      </c>
      <c r="AR248" s="106">
        <f t="shared" si="620"/>
        <v>0</v>
      </c>
      <c r="AS248" s="106">
        <f t="shared" si="620"/>
        <v>1</v>
      </c>
      <c r="AT248" s="106">
        <f t="shared" si="620"/>
        <v>0</v>
      </c>
      <c r="AU248" s="106">
        <f t="shared" si="620"/>
        <v>2</v>
      </c>
      <c r="AV248" s="106">
        <f t="shared" si="620"/>
        <v>0</v>
      </c>
      <c r="AW248" s="106">
        <f t="shared" si="620"/>
        <v>2</v>
      </c>
      <c r="AX248" s="106">
        <f t="shared" si="620"/>
        <v>0</v>
      </c>
      <c r="AY248" s="106">
        <f t="shared" si="620"/>
        <v>0</v>
      </c>
      <c r="AZ248" s="106">
        <f t="shared" si="620"/>
        <v>0</v>
      </c>
      <c r="BA248" s="106">
        <f t="shared" si="620"/>
        <v>0</v>
      </c>
      <c r="BB248" s="106">
        <f t="shared" si="620"/>
        <v>0</v>
      </c>
      <c r="BC248" s="106">
        <f t="shared" si="620"/>
        <v>0</v>
      </c>
      <c r="BD248" s="106">
        <f t="shared" si="620"/>
        <v>0</v>
      </c>
      <c r="BE248" s="106">
        <f t="shared" si="620"/>
        <v>0</v>
      </c>
      <c r="BF248" s="106">
        <f t="shared" si="620"/>
        <v>0</v>
      </c>
      <c r="BG248" s="106">
        <f t="shared" si="620"/>
        <v>0</v>
      </c>
      <c r="BH248" s="106">
        <f t="shared" si="620"/>
        <v>0</v>
      </c>
      <c r="BI248" s="106">
        <f t="shared" si="620"/>
        <v>0</v>
      </c>
      <c r="BJ248" s="106">
        <f t="shared" si="620"/>
        <v>1</v>
      </c>
      <c r="BK248" s="106">
        <f t="shared" si="620"/>
        <v>1</v>
      </c>
      <c r="BL248" s="106">
        <f t="shared" si="620"/>
        <v>0</v>
      </c>
      <c r="BM248" s="106">
        <f t="shared" si="620"/>
        <v>1</v>
      </c>
      <c r="BN248" s="106">
        <f t="shared" si="620"/>
        <v>0</v>
      </c>
      <c r="BO248" s="106">
        <f t="shared" si="620"/>
        <v>0</v>
      </c>
      <c r="BP248" s="106">
        <f t="shared" si="620"/>
        <v>0</v>
      </c>
      <c r="BQ248" s="106">
        <f t="shared" si="620"/>
        <v>0</v>
      </c>
      <c r="BR248" s="106">
        <f t="shared" si="620"/>
        <v>0</v>
      </c>
      <c r="BS248" s="106">
        <f t="shared" ref="BS248:ED248" si="621">SUM(BS241:BS247)</f>
        <v>1</v>
      </c>
      <c r="BT248" s="106">
        <f t="shared" si="621"/>
        <v>0</v>
      </c>
      <c r="BU248" s="106">
        <f t="shared" si="621"/>
        <v>0</v>
      </c>
      <c r="BV248" s="106">
        <f t="shared" si="621"/>
        <v>0</v>
      </c>
      <c r="BW248" s="106">
        <f t="shared" si="621"/>
        <v>0</v>
      </c>
      <c r="BX248" s="106">
        <f t="shared" si="621"/>
        <v>0</v>
      </c>
      <c r="BY248" s="106">
        <f t="shared" si="621"/>
        <v>0</v>
      </c>
      <c r="BZ248" s="106">
        <f t="shared" si="621"/>
        <v>0</v>
      </c>
      <c r="CA248" s="106">
        <f t="shared" si="621"/>
        <v>0</v>
      </c>
      <c r="CB248" s="106">
        <f t="shared" si="621"/>
        <v>1</v>
      </c>
      <c r="CC248" s="106">
        <f t="shared" si="621"/>
        <v>0</v>
      </c>
      <c r="CD248" s="106">
        <f t="shared" si="621"/>
        <v>1</v>
      </c>
      <c r="CE248" s="106">
        <f t="shared" si="621"/>
        <v>0</v>
      </c>
      <c r="CF248" s="106">
        <f t="shared" si="621"/>
        <v>0</v>
      </c>
      <c r="CG248" s="106">
        <f t="shared" si="621"/>
        <v>0</v>
      </c>
      <c r="CH248" s="106">
        <f t="shared" si="621"/>
        <v>0</v>
      </c>
      <c r="CI248" s="106">
        <f t="shared" si="621"/>
        <v>0</v>
      </c>
      <c r="CJ248" s="106">
        <f t="shared" si="621"/>
        <v>1</v>
      </c>
      <c r="CK248" s="106">
        <f t="shared" si="621"/>
        <v>0</v>
      </c>
      <c r="CL248" s="106">
        <f t="shared" si="621"/>
        <v>0</v>
      </c>
      <c r="CM248" s="106">
        <f t="shared" si="621"/>
        <v>1</v>
      </c>
      <c r="CN248" s="106">
        <f t="shared" si="621"/>
        <v>1</v>
      </c>
      <c r="CO248" s="106">
        <f t="shared" si="621"/>
        <v>0</v>
      </c>
      <c r="CP248" s="106">
        <f t="shared" si="621"/>
        <v>0</v>
      </c>
      <c r="CQ248" s="106">
        <f t="shared" si="621"/>
        <v>0</v>
      </c>
      <c r="CR248" s="106">
        <f t="shared" si="621"/>
        <v>0</v>
      </c>
      <c r="CS248" s="106">
        <f t="shared" si="621"/>
        <v>0</v>
      </c>
      <c r="CT248" s="106">
        <f t="shared" si="621"/>
        <v>0</v>
      </c>
      <c r="CU248" s="106">
        <f t="shared" si="621"/>
        <v>0</v>
      </c>
      <c r="CV248" s="106">
        <f t="shared" si="621"/>
        <v>0</v>
      </c>
      <c r="CW248" s="106">
        <f t="shared" si="621"/>
        <v>0</v>
      </c>
      <c r="CX248" s="106">
        <f t="shared" si="621"/>
        <v>0</v>
      </c>
      <c r="CY248" s="106">
        <f t="shared" si="621"/>
        <v>0</v>
      </c>
      <c r="CZ248" s="106">
        <f t="shared" si="621"/>
        <v>1</v>
      </c>
      <c r="DA248" s="106">
        <f t="shared" si="621"/>
        <v>0</v>
      </c>
      <c r="DB248" s="106">
        <f t="shared" si="621"/>
        <v>0</v>
      </c>
      <c r="DC248" s="106">
        <f t="shared" si="621"/>
        <v>0</v>
      </c>
      <c r="DD248" s="106">
        <f t="shared" si="621"/>
        <v>1</v>
      </c>
      <c r="DE248" s="106">
        <f t="shared" si="621"/>
        <v>2</v>
      </c>
      <c r="DF248" s="106">
        <f t="shared" si="621"/>
        <v>1</v>
      </c>
      <c r="DG248" s="106">
        <f t="shared" si="621"/>
        <v>0</v>
      </c>
      <c r="DH248" s="106">
        <f t="shared" si="621"/>
        <v>0</v>
      </c>
      <c r="DI248" s="106">
        <f t="shared" si="621"/>
        <v>0</v>
      </c>
      <c r="DJ248" s="106">
        <f t="shared" si="621"/>
        <v>0</v>
      </c>
      <c r="DK248" s="106">
        <f t="shared" si="621"/>
        <v>0</v>
      </c>
      <c r="DL248" s="106">
        <f t="shared" si="621"/>
        <v>0</v>
      </c>
      <c r="DM248" s="106">
        <f t="shared" si="621"/>
        <v>0</v>
      </c>
      <c r="DN248" s="106">
        <f t="shared" si="621"/>
        <v>1</v>
      </c>
      <c r="DO248" s="106">
        <f t="shared" si="621"/>
        <v>0</v>
      </c>
      <c r="DP248" s="106">
        <f t="shared" si="621"/>
        <v>2</v>
      </c>
      <c r="DQ248" s="106">
        <f t="shared" si="621"/>
        <v>0</v>
      </c>
      <c r="DR248" s="106">
        <f t="shared" si="621"/>
        <v>0</v>
      </c>
      <c r="DS248" s="106">
        <f t="shared" si="621"/>
        <v>0</v>
      </c>
      <c r="DT248" s="106">
        <f t="shared" si="621"/>
        <v>1</v>
      </c>
      <c r="DU248" s="106">
        <f t="shared" si="621"/>
        <v>1</v>
      </c>
      <c r="DV248" s="106">
        <f t="shared" si="621"/>
        <v>0</v>
      </c>
      <c r="DW248" s="106">
        <f t="shared" si="621"/>
        <v>1</v>
      </c>
      <c r="DX248" s="106">
        <f t="shared" si="621"/>
        <v>0</v>
      </c>
      <c r="DY248" s="106">
        <f t="shared" si="621"/>
        <v>1</v>
      </c>
      <c r="DZ248" s="106">
        <f t="shared" si="621"/>
        <v>1</v>
      </c>
      <c r="EA248" s="106">
        <f t="shared" si="621"/>
        <v>0</v>
      </c>
      <c r="EB248" s="106">
        <f t="shared" si="621"/>
        <v>1</v>
      </c>
      <c r="EC248" s="106">
        <f t="shared" si="621"/>
        <v>0</v>
      </c>
      <c r="ED248" s="106">
        <f t="shared" si="621"/>
        <v>0</v>
      </c>
      <c r="EE248" s="106">
        <f t="shared" ref="EE248:FT248" si="622">SUM(EE241:EE247)</f>
        <v>1</v>
      </c>
      <c r="EF248" s="106">
        <f t="shared" si="622"/>
        <v>1</v>
      </c>
      <c r="EG248" s="106">
        <f t="shared" si="622"/>
        <v>1</v>
      </c>
      <c r="EH248" s="106">
        <f t="shared" si="622"/>
        <v>0</v>
      </c>
      <c r="EI248" s="106">
        <f t="shared" si="622"/>
        <v>0</v>
      </c>
      <c r="EJ248" s="106">
        <f t="shared" si="622"/>
        <v>0</v>
      </c>
      <c r="EK248" s="106">
        <f t="shared" si="622"/>
        <v>0</v>
      </c>
      <c r="EL248" s="106">
        <f t="shared" si="622"/>
        <v>0</v>
      </c>
      <c r="EM248" s="106">
        <f t="shared" si="622"/>
        <v>0</v>
      </c>
      <c r="EN248" s="106">
        <f t="shared" si="622"/>
        <v>1</v>
      </c>
      <c r="EO248" s="106">
        <f t="shared" si="622"/>
        <v>0</v>
      </c>
      <c r="EP248" s="106">
        <f t="shared" si="622"/>
        <v>0</v>
      </c>
      <c r="EQ248" s="106">
        <f t="shared" si="622"/>
        <v>0</v>
      </c>
      <c r="ER248" s="106">
        <f t="shared" si="622"/>
        <v>0</v>
      </c>
      <c r="ES248" s="106">
        <f t="shared" si="622"/>
        <v>0</v>
      </c>
      <c r="ET248" s="106">
        <f t="shared" si="622"/>
        <v>0</v>
      </c>
      <c r="EU248" s="106">
        <f t="shared" si="622"/>
        <v>0</v>
      </c>
      <c r="EV248" s="106">
        <f t="shared" si="622"/>
        <v>0</v>
      </c>
      <c r="EW248" s="106">
        <f t="shared" si="622"/>
        <v>0</v>
      </c>
      <c r="EX248" s="106">
        <f t="shared" si="622"/>
        <v>0</v>
      </c>
      <c r="EY248" s="106">
        <f t="shared" si="622"/>
        <v>1</v>
      </c>
      <c r="EZ248" s="106">
        <f t="shared" si="622"/>
        <v>0</v>
      </c>
      <c r="FA248" s="106">
        <f t="shared" si="622"/>
        <v>0</v>
      </c>
      <c r="FB248" s="106">
        <f t="shared" si="622"/>
        <v>0</v>
      </c>
      <c r="FC248" s="106">
        <f t="shared" si="622"/>
        <v>0</v>
      </c>
      <c r="FD248" s="106">
        <f t="shared" si="622"/>
        <v>0</v>
      </c>
      <c r="FE248" s="106">
        <f t="shared" si="622"/>
        <v>1</v>
      </c>
      <c r="FF248" s="106">
        <f t="shared" si="622"/>
        <v>0</v>
      </c>
      <c r="FG248" s="106">
        <f t="shared" si="622"/>
        <v>0</v>
      </c>
      <c r="FH248" s="106">
        <f t="shared" si="622"/>
        <v>0</v>
      </c>
      <c r="FI248" s="106">
        <f t="shared" si="622"/>
        <v>0</v>
      </c>
      <c r="FJ248" s="106">
        <f t="shared" si="622"/>
        <v>1</v>
      </c>
      <c r="FK248" s="106">
        <f t="shared" si="622"/>
        <v>0</v>
      </c>
      <c r="FL248" s="106">
        <f t="shared" si="622"/>
        <v>0</v>
      </c>
      <c r="FM248" s="106">
        <f t="shared" si="622"/>
        <v>1</v>
      </c>
      <c r="FN248" s="106">
        <f t="shared" si="622"/>
        <v>0</v>
      </c>
      <c r="FO248" s="106">
        <f t="shared" si="622"/>
        <v>0</v>
      </c>
      <c r="FP248" s="106">
        <f t="shared" si="622"/>
        <v>1</v>
      </c>
      <c r="FQ248" s="106">
        <f t="shared" si="622"/>
        <v>0</v>
      </c>
      <c r="FR248" s="106">
        <f t="shared" si="622"/>
        <v>1</v>
      </c>
      <c r="FS248" s="106">
        <f t="shared" si="622"/>
        <v>2</v>
      </c>
      <c r="FT248" s="106">
        <f t="shared" si="622"/>
        <v>1</v>
      </c>
      <c r="FV248" s="106">
        <f t="shared" ref="FV248" si="623">SUM(FV241:FV247)</f>
        <v>46</v>
      </c>
    </row>
    <row r="249" spans="2:178" ht="15.75" thickTop="1">
      <c r="B249" s="99"/>
    </row>
    <row r="250" spans="2:178">
      <c r="B250" s="99"/>
      <c r="D250" s="98" t="s">
        <v>45</v>
      </c>
    </row>
    <row r="251" spans="2:178">
      <c r="B251" s="99"/>
      <c r="D251" t="s">
        <v>46</v>
      </c>
      <c r="F251">
        <f>SUM(F241:F243)</f>
        <v>0</v>
      </c>
      <c r="G251">
        <f t="shared" ref="G251:BR251" si="624">SUM(G241:G243)</f>
        <v>0</v>
      </c>
      <c r="H251">
        <f t="shared" si="624"/>
        <v>0</v>
      </c>
      <c r="I251">
        <f t="shared" si="624"/>
        <v>0</v>
      </c>
      <c r="J251">
        <f t="shared" si="624"/>
        <v>0</v>
      </c>
      <c r="K251">
        <f t="shared" si="624"/>
        <v>0</v>
      </c>
      <c r="L251">
        <f t="shared" si="624"/>
        <v>0</v>
      </c>
      <c r="M251">
        <f t="shared" si="624"/>
        <v>0</v>
      </c>
      <c r="N251">
        <f t="shared" si="624"/>
        <v>0</v>
      </c>
      <c r="O251">
        <f t="shared" si="624"/>
        <v>0</v>
      </c>
      <c r="P251">
        <f t="shared" si="624"/>
        <v>0</v>
      </c>
      <c r="Q251">
        <f t="shared" si="624"/>
        <v>0</v>
      </c>
      <c r="R251">
        <f t="shared" si="624"/>
        <v>0</v>
      </c>
      <c r="S251">
        <f t="shared" si="624"/>
        <v>0</v>
      </c>
      <c r="T251">
        <f t="shared" si="624"/>
        <v>0</v>
      </c>
      <c r="U251">
        <f t="shared" si="624"/>
        <v>0</v>
      </c>
      <c r="V251">
        <f t="shared" si="624"/>
        <v>0</v>
      </c>
      <c r="W251">
        <f t="shared" si="624"/>
        <v>0</v>
      </c>
      <c r="X251">
        <f t="shared" si="624"/>
        <v>0</v>
      </c>
      <c r="Y251">
        <f t="shared" si="624"/>
        <v>0</v>
      </c>
      <c r="Z251">
        <f t="shared" si="624"/>
        <v>0</v>
      </c>
      <c r="AA251">
        <f t="shared" si="624"/>
        <v>0</v>
      </c>
      <c r="AB251">
        <f t="shared" si="624"/>
        <v>0</v>
      </c>
      <c r="AC251">
        <f t="shared" si="624"/>
        <v>0</v>
      </c>
      <c r="AD251">
        <f t="shared" si="624"/>
        <v>0</v>
      </c>
      <c r="AE251">
        <f t="shared" si="624"/>
        <v>0</v>
      </c>
      <c r="AF251">
        <f t="shared" si="624"/>
        <v>0</v>
      </c>
      <c r="AG251">
        <f t="shared" si="624"/>
        <v>0</v>
      </c>
      <c r="AH251">
        <f t="shared" si="624"/>
        <v>0</v>
      </c>
      <c r="AI251">
        <f t="shared" si="624"/>
        <v>0</v>
      </c>
      <c r="AJ251">
        <f t="shared" si="624"/>
        <v>0</v>
      </c>
      <c r="AK251">
        <f t="shared" si="624"/>
        <v>0</v>
      </c>
      <c r="AL251">
        <f t="shared" si="624"/>
        <v>0</v>
      </c>
      <c r="AM251">
        <f t="shared" si="624"/>
        <v>0</v>
      </c>
      <c r="AN251">
        <f t="shared" si="624"/>
        <v>0</v>
      </c>
      <c r="AO251">
        <f t="shared" si="624"/>
        <v>0</v>
      </c>
      <c r="AP251">
        <f t="shared" si="624"/>
        <v>0</v>
      </c>
      <c r="AQ251">
        <f t="shared" si="624"/>
        <v>0</v>
      </c>
      <c r="AR251">
        <f t="shared" si="624"/>
        <v>0</v>
      </c>
      <c r="AS251">
        <f t="shared" si="624"/>
        <v>0</v>
      </c>
      <c r="AT251">
        <f t="shared" si="624"/>
        <v>0</v>
      </c>
      <c r="AU251">
        <f t="shared" si="624"/>
        <v>0</v>
      </c>
      <c r="AV251">
        <f t="shared" si="624"/>
        <v>0</v>
      </c>
      <c r="AW251">
        <f t="shared" si="624"/>
        <v>2</v>
      </c>
      <c r="AX251">
        <f t="shared" si="624"/>
        <v>0</v>
      </c>
      <c r="AY251">
        <f t="shared" si="624"/>
        <v>0</v>
      </c>
      <c r="AZ251">
        <f t="shared" si="624"/>
        <v>0</v>
      </c>
      <c r="BA251">
        <f t="shared" si="624"/>
        <v>0</v>
      </c>
      <c r="BB251">
        <f t="shared" si="624"/>
        <v>0</v>
      </c>
      <c r="BC251">
        <f t="shared" si="624"/>
        <v>0</v>
      </c>
      <c r="BD251">
        <f t="shared" si="624"/>
        <v>0</v>
      </c>
      <c r="BE251">
        <f t="shared" si="624"/>
        <v>0</v>
      </c>
      <c r="BF251">
        <f t="shared" si="624"/>
        <v>0</v>
      </c>
      <c r="BG251">
        <f t="shared" si="624"/>
        <v>0</v>
      </c>
      <c r="BH251">
        <f t="shared" si="624"/>
        <v>0</v>
      </c>
      <c r="BI251">
        <f t="shared" si="624"/>
        <v>0</v>
      </c>
      <c r="BJ251">
        <f t="shared" si="624"/>
        <v>0</v>
      </c>
      <c r="BK251">
        <f t="shared" si="624"/>
        <v>0</v>
      </c>
      <c r="BL251">
        <f t="shared" si="624"/>
        <v>0</v>
      </c>
      <c r="BM251">
        <f t="shared" si="624"/>
        <v>0</v>
      </c>
      <c r="BN251">
        <f t="shared" si="624"/>
        <v>0</v>
      </c>
      <c r="BO251">
        <f t="shared" si="624"/>
        <v>0</v>
      </c>
      <c r="BP251">
        <f t="shared" si="624"/>
        <v>0</v>
      </c>
      <c r="BQ251">
        <f t="shared" si="624"/>
        <v>0</v>
      </c>
      <c r="BR251">
        <f t="shared" si="624"/>
        <v>0</v>
      </c>
      <c r="BS251">
        <f t="shared" ref="BS251:ED251" si="625">SUM(BS241:BS243)</f>
        <v>0</v>
      </c>
      <c r="BT251">
        <f t="shared" si="625"/>
        <v>0</v>
      </c>
      <c r="BU251">
        <f t="shared" si="625"/>
        <v>0</v>
      </c>
      <c r="BV251">
        <f t="shared" si="625"/>
        <v>0</v>
      </c>
      <c r="BW251">
        <f t="shared" si="625"/>
        <v>0</v>
      </c>
      <c r="BX251">
        <f t="shared" si="625"/>
        <v>0</v>
      </c>
      <c r="BY251">
        <f t="shared" si="625"/>
        <v>0</v>
      </c>
      <c r="BZ251">
        <f t="shared" si="625"/>
        <v>0</v>
      </c>
      <c r="CA251">
        <f t="shared" si="625"/>
        <v>0</v>
      </c>
      <c r="CB251">
        <f t="shared" si="625"/>
        <v>0</v>
      </c>
      <c r="CC251">
        <f t="shared" si="625"/>
        <v>0</v>
      </c>
      <c r="CD251">
        <f t="shared" si="625"/>
        <v>0</v>
      </c>
      <c r="CE251">
        <f t="shared" si="625"/>
        <v>0</v>
      </c>
      <c r="CF251">
        <f t="shared" si="625"/>
        <v>0</v>
      </c>
      <c r="CG251">
        <f t="shared" si="625"/>
        <v>0</v>
      </c>
      <c r="CH251">
        <f t="shared" si="625"/>
        <v>0</v>
      </c>
      <c r="CI251">
        <f t="shared" si="625"/>
        <v>0</v>
      </c>
      <c r="CJ251">
        <f t="shared" si="625"/>
        <v>0</v>
      </c>
      <c r="CK251">
        <f t="shared" si="625"/>
        <v>0</v>
      </c>
      <c r="CL251">
        <f t="shared" si="625"/>
        <v>0</v>
      </c>
      <c r="CM251">
        <f t="shared" si="625"/>
        <v>0</v>
      </c>
      <c r="CN251">
        <f t="shared" si="625"/>
        <v>0</v>
      </c>
      <c r="CO251">
        <f t="shared" si="625"/>
        <v>0</v>
      </c>
      <c r="CP251">
        <f t="shared" si="625"/>
        <v>0</v>
      </c>
      <c r="CQ251">
        <f t="shared" si="625"/>
        <v>0</v>
      </c>
      <c r="CR251">
        <f t="shared" si="625"/>
        <v>0</v>
      </c>
      <c r="CS251">
        <f t="shared" si="625"/>
        <v>0</v>
      </c>
      <c r="CT251">
        <f t="shared" si="625"/>
        <v>0</v>
      </c>
      <c r="CU251">
        <f t="shared" si="625"/>
        <v>0</v>
      </c>
      <c r="CV251">
        <f t="shared" si="625"/>
        <v>0</v>
      </c>
      <c r="CW251">
        <f t="shared" si="625"/>
        <v>0</v>
      </c>
      <c r="CX251">
        <f t="shared" si="625"/>
        <v>0</v>
      </c>
      <c r="CY251">
        <f t="shared" si="625"/>
        <v>0</v>
      </c>
      <c r="CZ251">
        <f t="shared" si="625"/>
        <v>0</v>
      </c>
      <c r="DA251">
        <f t="shared" si="625"/>
        <v>0</v>
      </c>
      <c r="DB251">
        <f t="shared" si="625"/>
        <v>0</v>
      </c>
      <c r="DC251">
        <f t="shared" si="625"/>
        <v>0</v>
      </c>
      <c r="DD251">
        <f t="shared" si="625"/>
        <v>0</v>
      </c>
      <c r="DE251">
        <f t="shared" si="625"/>
        <v>0</v>
      </c>
      <c r="DF251">
        <f t="shared" si="625"/>
        <v>0</v>
      </c>
      <c r="DG251">
        <f t="shared" si="625"/>
        <v>0</v>
      </c>
      <c r="DH251">
        <f t="shared" si="625"/>
        <v>0</v>
      </c>
      <c r="DI251">
        <f t="shared" si="625"/>
        <v>0</v>
      </c>
      <c r="DJ251">
        <f t="shared" si="625"/>
        <v>0</v>
      </c>
      <c r="DK251">
        <f t="shared" si="625"/>
        <v>0</v>
      </c>
      <c r="DL251">
        <f t="shared" si="625"/>
        <v>0</v>
      </c>
      <c r="DM251">
        <f t="shared" si="625"/>
        <v>0</v>
      </c>
      <c r="DN251">
        <f t="shared" si="625"/>
        <v>0</v>
      </c>
      <c r="DO251">
        <f t="shared" si="625"/>
        <v>0</v>
      </c>
      <c r="DP251">
        <f t="shared" si="625"/>
        <v>1</v>
      </c>
      <c r="DQ251">
        <f t="shared" si="625"/>
        <v>0</v>
      </c>
      <c r="DR251">
        <f t="shared" si="625"/>
        <v>0</v>
      </c>
      <c r="DS251">
        <f t="shared" si="625"/>
        <v>0</v>
      </c>
      <c r="DT251">
        <f t="shared" si="625"/>
        <v>0</v>
      </c>
      <c r="DU251">
        <f t="shared" si="625"/>
        <v>0</v>
      </c>
      <c r="DV251">
        <f t="shared" si="625"/>
        <v>0</v>
      </c>
      <c r="DW251">
        <f t="shared" si="625"/>
        <v>0</v>
      </c>
      <c r="DX251">
        <f t="shared" si="625"/>
        <v>0</v>
      </c>
      <c r="DY251">
        <f t="shared" si="625"/>
        <v>0</v>
      </c>
      <c r="DZ251">
        <f t="shared" si="625"/>
        <v>0</v>
      </c>
      <c r="EA251">
        <f t="shared" si="625"/>
        <v>0</v>
      </c>
      <c r="EB251">
        <f t="shared" si="625"/>
        <v>0</v>
      </c>
      <c r="EC251">
        <f t="shared" si="625"/>
        <v>0</v>
      </c>
      <c r="ED251">
        <f t="shared" si="625"/>
        <v>0</v>
      </c>
      <c r="EE251">
        <f t="shared" ref="EE251:FT251" si="626">SUM(EE241:EE243)</f>
        <v>0</v>
      </c>
      <c r="EF251">
        <f t="shared" si="626"/>
        <v>0</v>
      </c>
      <c r="EG251">
        <f t="shared" si="626"/>
        <v>0</v>
      </c>
      <c r="EH251">
        <f t="shared" si="626"/>
        <v>0</v>
      </c>
      <c r="EI251">
        <f t="shared" si="626"/>
        <v>0</v>
      </c>
      <c r="EJ251">
        <f t="shared" si="626"/>
        <v>0</v>
      </c>
      <c r="EK251">
        <f t="shared" si="626"/>
        <v>0</v>
      </c>
      <c r="EL251">
        <f t="shared" si="626"/>
        <v>0</v>
      </c>
      <c r="EM251">
        <f t="shared" si="626"/>
        <v>0</v>
      </c>
      <c r="EN251">
        <f t="shared" si="626"/>
        <v>0</v>
      </c>
      <c r="EO251">
        <f t="shared" si="626"/>
        <v>0</v>
      </c>
      <c r="EP251">
        <f t="shared" si="626"/>
        <v>0</v>
      </c>
      <c r="EQ251">
        <f t="shared" si="626"/>
        <v>0</v>
      </c>
      <c r="ER251">
        <f t="shared" si="626"/>
        <v>0</v>
      </c>
      <c r="ES251">
        <f t="shared" si="626"/>
        <v>0</v>
      </c>
      <c r="ET251">
        <f t="shared" si="626"/>
        <v>0</v>
      </c>
      <c r="EU251">
        <f t="shared" si="626"/>
        <v>0</v>
      </c>
      <c r="EV251">
        <f t="shared" si="626"/>
        <v>0</v>
      </c>
      <c r="EW251">
        <f t="shared" si="626"/>
        <v>0</v>
      </c>
      <c r="EX251">
        <f t="shared" si="626"/>
        <v>0</v>
      </c>
      <c r="EY251">
        <f t="shared" si="626"/>
        <v>0</v>
      </c>
      <c r="EZ251">
        <f t="shared" si="626"/>
        <v>0</v>
      </c>
      <c r="FA251">
        <f t="shared" si="626"/>
        <v>0</v>
      </c>
      <c r="FB251">
        <f t="shared" si="626"/>
        <v>0</v>
      </c>
      <c r="FC251">
        <f t="shared" si="626"/>
        <v>0</v>
      </c>
      <c r="FD251">
        <f t="shared" si="626"/>
        <v>0</v>
      </c>
      <c r="FE251">
        <f t="shared" si="626"/>
        <v>0</v>
      </c>
      <c r="FF251">
        <f t="shared" si="626"/>
        <v>0</v>
      </c>
      <c r="FG251">
        <f t="shared" si="626"/>
        <v>0</v>
      </c>
      <c r="FH251">
        <f t="shared" si="626"/>
        <v>0</v>
      </c>
      <c r="FI251">
        <f t="shared" si="626"/>
        <v>0</v>
      </c>
      <c r="FJ251">
        <f t="shared" si="626"/>
        <v>0</v>
      </c>
      <c r="FK251">
        <f t="shared" si="626"/>
        <v>0</v>
      </c>
      <c r="FL251">
        <f t="shared" si="626"/>
        <v>0</v>
      </c>
      <c r="FM251">
        <f t="shared" si="626"/>
        <v>0</v>
      </c>
      <c r="FN251">
        <f t="shared" si="626"/>
        <v>0</v>
      </c>
      <c r="FO251">
        <f t="shared" si="626"/>
        <v>0</v>
      </c>
      <c r="FP251">
        <f t="shared" si="626"/>
        <v>1</v>
      </c>
      <c r="FQ251">
        <f t="shared" si="626"/>
        <v>0</v>
      </c>
      <c r="FR251">
        <f t="shared" si="626"/>
        <v>0</v>
      </c>
      <c r="FS251">
        <f t="shared" si="626"/>
        <v>0</v>
      </c>
      <c r="FT251">
        <f t="shared" si="626"/>
        <v>0</v>
      </c>
      <c r="FV251">
        <f t="shared" ref="FV251:FV254" si="627">SUM(F251:FT251)</f>
        <v>4</v>
      </c>
    </row>
    <row r="252" spans="2:178">
      <c r="B252" s="99"/>
      <c r="D252" t="s">
        <v>47</v>
      </c>
      <c r="F252">
        <f>SUM(F244:F245)</f>
        <v>0</v>
      </c>
      <c r="G252">
        <f t="shared" ref="G252:BR252" si="628">SUM(G244:G245)</f>
        <v>0</v>
      </c>
      <c r="H252">
        <f t="shared" si="628"/>
        <v>0</v>
      </c>
      <c r="I252">
        <f t="shared" si="628"/>
        <v>0</v>
      </c>
      <c r="J252">
        <f t="shared" si="628"/>
        <v>0</v>
      </c>
      <c r="K252">
        <f t="shared" si="628"/>
        <v>0</v>
      </c>
      <c r="L252">
        <f t="shared" si="628"/>
        <v>0</v>
      </c>
      <c r="M252">
        <f t="shared" si="628"/>
        <v>0</v>
      </c>
      <c r="N252">
        <f t="shared" si="628"/>
        <v>0</v>
      </c>
      <c r="O252">
        <f t="shared" si="628"/>
        <v>0</v>
      </c>
      <c r="P252">
        <f t="shared" si="628"/>
        <v>0</v>
      </c>
      <c r="Q252">
        <f t="shared" si="628"/>
        <v>0</v>
      </c>
      <c r="R252">
        <f t="shared" si="628"/>
        <v>0</v>
      </c>
      <c r="S252">
        <f t="shared" si="628"/>
        <v>0</v>
      </c>
      <c r="T252">
        <f t="shared" si="628"/>
        <v>0</v>
      </c>
      <c r="U252">
        <f t="shared" si="628"/>
        <v>0</v>
      </c>
      <c r="V252">
        <f t="shared" si="628"/>
        <v>0</v>
      </c>
      <c r="W252">
        <f t="shared" si="628"/>
        <v>0</v>
      </c>
      <c r="X252">
        <f t="shared" si="628"/>
        <v>0</v>
      </c>
      <c r="Y252">
        <f t="shared" si="628"/>
        <v>0</v>
      </c>
      <c r="Z252">
        <f t="shared" si="628"/>
        <v>0</v>
      </c>
      <c r="AA252">
        <f t="shared" si="628"/>
        <v>0</v>
      </c>
      <c r="AB252">
        <f t="shared" si="628"/>
        <v>0</v>
      </c>
      <c r="AC252">
        <f t="shared" si="628"/>
        <v>0</v>
      </c>
      <c r="AD252">
        <f t="shared" si="628"/>
        <v>0</v>
      </c>
      <c r="AE252">
        <f t="shared" si="628"/>
        <v>0</v>
      </c>
      <c r="AF252">
        <f t="shared" si="628"/>
        <v>1</v>
      </c>
      <c r="AG252">
        <f t="shared" si="628"/>
        <v>0</v>
      </c>
      <c r="AH252">
        <f t="shared" si="628"/>
        <v>0</v>
      </c>
      <c r="AI252">
        <f t="shared" si="628"/>
        <v>0</v>
      </c>
      <c r="AJ252">
        <f t="shared" si="628"/>
        <v>0</v>
      </c>
      <c r="AK252">
        <f t="shared" si="628"/>
        <v>0</v>
      </c>
      <c r="AL252">
        <f t="shared" si="628"/>
        <v>0</v>
      </c>
      <c r="AM252">
        <f t="shared" si="628"/>
        <v>0</v>
      </c>
      <c r="AN252">
        <f t="shared" si="628"/>
        <v>0</v>
      </c>
      <c r="AO252">
        <f t="shared" si="628"/>
        <v>1</v>
      </c>
      <c r="AP252">
        <f t="shared" si="628"/>
        <v>0</v>
      </c>
      <c r="AQ252">
        <f t="shared" si="628"/>
        <v>0</v>
      </c>
      <c r="AR252">
        <f t="shared" si="628"/>
        <v>0</v>
      </c>
      <c r="AS252">
        <f t="shared" si="628"/>
        <v>0</v>
      </c>
      <c r="AT252">
        <f t="shared" si="628"/>
        <v>0</v>
      </c>
      <c r="AU252">
        <f t="shared" si="628"/>
        <v>0</v>
      </c>
      <c r="AV252">
        <f t="shared" si="628"/>
        <v>0</v>
      </c>
      <c r="AW252">
        <f t="shared" si="628"/>
        <v>0</v>
      </c>
      <c r="AX252">
        <f t="shared" si="628"/>
        <v>0</v>
      </c>
      <c r="AY252">
        <f t="shared" si="628"/>
        <v>0</v>
      </c>
      <c r="AZ252">
        <f t="shared" si="628"/>
        <v>0</v>
      </c>
      <c r="BA252">
        <f t="shared" si="628"/>
        <v>0</v>
      </c>
      <c r="BB252">
        <f t="shared" si="628"/>
        <v>0</v>
      </c>
      <c r="BC252">
        <f t="shared" si="628"/>
        <v>0</v>
      </c>
      <c r="BD252">
        <f t="shared" si="628"/>
        <v>0</v>
      </c>
      <c r="BE252">
        <f t="shared" si="628"/>
        <v>0</v>
      </c>
      <c r="BF252">
        <f t="shared" si="628"/>
        <v>0</v>
      </c>
      <c r="BG252">
        <f t="shared" si="628"/>
        <v>0</v>
      </c>
      <c r="BH252">
        <f t="shared" si="628"/>
        <v>0</v>
      </c>
      <c r="BI252">
        <f t="shared" si="628"/>
        <v>0</v>
      </c>
      <c r="BJ252">
        <f t="shared" si="628"/>
        <v>0</v>
      </c>
      <c r="BK252">
        <f t="shared" si="628"/>
        <v>0</v>
      </c>
      <c r="BL252">
        <f t="shared" si="628"/>
        <v>0</v>
      </c>
      <c r="BM252">
        <f t="shared" si="628"/>
        <v>0</v>
      </c>
      <c r="BN252">
        <f t="shared" si="628"/>
        <v>0</v>
      </c>
      <c r="BO252">
        <f t="shared" si="628"/>
        <v>0</v>
      </c>
      <c r="BP252">
        <f t="shared" si="628"/>
        <v>0</v>
      </c>
      <c r="BQ252">
        <f t="shared" si="628"/>
        <v>0</v>
      </c>
      <c r="BR252">
        <f t="shared" si="628"/>
        <v>0</v>
      </c>
      <c r="BS252">
        <f t="shared" ref="BS252:ED252" si="629">SUM(BS244:BS245)</f>
        <v>1</v>
      </c>
      <c r="BT252">
        <f t="shared" si="629"/>
        <v>0</v>
      </c>
      <c r="BU252">
        <f t="shared" si="629"/>
        <v>0</v>
      </c>
      <c r="BV252">
        <f t="shared" si="629"/>
        <v>0</v>
      </c>
      <c r="BW252">
        <f t="shared" si="629"/>
        <v>0</v>
      </c>
      <c r="BX252">
        <f t="shared" si="629"/>
        <v>0</v>
      </c>
      <c r="BY252">
        <f t="shared" si="629"/>
        <v>0</v>
      </c>
      <c r="BZ252">
        <f t="shared" si="629"/>
        <v>0</v>
      </c>
      <c r="CA252">
        <f t="shared" si="629"/>
        <v>0</v>
      </c>
      <c r="CB252">
        <f t="shared" si="629"/>
        <v>1</v>
      </c>
      <c r="CC252">
        <f t="shared" si="629"/>
        <v>0</v>
      </c>
      <c r="CD252">
        <f t="shared" si="629"/>
        <v>1</v>
      </c>
      <c r="CE252">
        <f t="shared" si="629"/>
        <v>0</v>
      </c>
      <c r="CF252">
        <f t="shared" si="629"/>
        <v>0</v>
      </c>
      <c r="CG252">
        <f t="shared" si="629"/>
        <v>0</v>
      </c>
      <c r="CH252">
        <f t="shared" si="629"/>
        <v>0</v>
      </c>
      <c r="CI252">
        <f t="shared" si="629"/>
        <v>0</v>
      </c>
      <c r="CJ252">
        <f t="shared" si="629"/>
        <v>0</v>
      </c>
      <c r="CK252">
        <f t="shared" si="629"/>
        <v>0</v>
      </c>
      <c r="CL252">
        <f t="shared" si="629"/>
        <v>0</v>
      </c>
      <c r="CM252">
        <f t="shared" si="629"/>
        <v>1</v>
      </c>
      <c r="CN252">
        <f t="shared" si="629"/>
        <v>0</v>
      </c>
      <c r="CO252">
        <f t="shared" si="629"/>
        <v>0</v>
      </c>
      <c r="CP252">
        <f t="shared" si="629"/>
        <v>0</v>
      </c>
      <c r="CQ252">
        <f t="shared" si="629"/>
        <v>0</v>
      </c>
      <c r="CR252">
        <f t="shared" si="629"/>
        <v>0</v>
      </c>
      <c r="CS252">
        <f t="shared" si="629"/>
        <v>0</v>
      </c>
      <c r="CT252">
        <f t="shared" si="629"/>
        <v>0</v>
      </c>
      <c r="CU252">
        <f t="shared" si="629"/>
        <v>0</v>
      </c>
      <c r="CV252">
        <f t="shared" si="629"/>
        <v>0</v>
      </c>
      <c r="CW252">
        <f t="shared" si="629"/>
        <v>0</v>
      </c>
      <c r="CX252">
        <f t="shared" si="629"/>
        <v>0</v>
      </c>
      <c r="CY252">
        <f t="shared" si="629"/>
        <v>0</v>
      </c>
      <c r="CZ252">
        <f t="shared" si="629"/>
        <v>1</v>
      </c>
      <c r="DA252">
        <f t="shared" si="629"/>
        <v>0</v>
      </c>
      <c r="DB252">
        <f t="shared" si="629"/>
        <v>0</v>
      </c>
      <c r="DC252">
        <f t="shared" si="629"/>
        <v>0</v>
      </c>
      <c r="DD252">
        <f t="shared" si="629"/>
        <v>0</v>
      </c>
      <c r="DE252">
        <f t="shared" si="629"/>
        <v>0</v>
      </c>
      <c r="DF252">
        <f t="shared" si="629"/>
        <v>0</v>
      </c>
      <c r="DG252">
        <f t="shared" si="629"/>
        <v>0</v>
      </c>
      <c r="DH252">
        <f t="shared" si="629"/>
        <v>0</v>
      </c>
      <c r="DI252">
        <f t="shared" si="629"/>
        <v>0</v>
      </c>
      <c r="DJ252">
        <f t="shared" si="629"/>
        <v>0</v>
      </c>
      <c r="DK252">
        <f t="shared" si="629"/>
        <v>0</v>
      </c>
      <c r="DL252">
        <f t="shared" si="629"/>
        <v>0</v>
      </c>
      <c r="DM252">
        <f t="shared" si="629"/>
        <v>0</v>
      </c>
      <c r="DN252">
        <f t="shared" si="629"/>
        <v>0</v>
      </c>
      <c r="DO252">
        <f t="shared" si="629"/>
        <v>0</v>
      </c>
      <c r="DP252">
        <f t="shared" si="629"/>
        <v>1</v>
      </c>
      <c r="DQ252">
        <f t="shared" si="629"/>
        <v>0</v>
      </c>
      <c r="DR252">
        <f t="shared" si="629"/>
        <v>0</v>
      </c>
      <c r="DS252">
        <f t="shared" si="629"/>
        <v>0</v>
      </c>
      <c r="DT252">
        <f t="shared" si="629"/>
        <v>0</v>
      </c>
      <c r="DU252">
        <f t="shared" si="629"/>
        <v>0</v>
      </c>
      <c r="DV252">
        <f t="shared" si="629"/>
        <v>0</v>
      </c>
      <c r="DW252">
        <f t="shared" si="629"/>
        <v>0</v>
      </c>
      <c r="DX252">
        <f t="shared" si="629"/>
        <v>0</v>
      </c>
      <c r="DY252">
        <f t="shared" si="629"/>
        <v>0</v>
      </c>
      <c r="DZ252">
        <f t="shared" si="629"/>
        <v>0</v>
      </c>
      <c r="EA252">
        <f t="shared" si="629"/>
        <v>0</v>
      </c>
      <c r="EB252">
        <f t="shared" si="629"/>
        <v>0</v>
      </c>
      <c r="EC252">
        <f t="shared" si="629"/>
        <v>0</v>
      </c>
      <c r="ED252">
        <f t="shared" si="629"/>
        <v>0</v>
      </c>
      <c r="EE252">
        <f t="shared" ref="EE252:FT252" si="630">SUM(EE244:EE245)</f>
        <v>1</v>
      </c>
      <c r="EF252">
        <f t="shared" si="630"/>
        <v>0</v>
      </c>
      <c r="EG252">
        <f t="shared" si="630"/>
        <v>0</v>
      </c>
      <c r="EH252">
        <f t="shared" si="630"/>
        <v>0</v>
      </c>
      <c r="EI252">
        <f t="shared" si="630"/>
        <v>0</v>
      </c>
      <c r="EJ252">
        <f t="shared" si="630"/>
        <v>0</v>
      </c>
      <c r="EK252">
        <f t="shared" si="630"/>
        <v>0</v>
      </c>
      <c r="EL252">
        <f t="shared" si="630"/>
        <v>0</v>
      </c>
      <c r="EM252">
        <f t="shared" si="630"/>
        <v>0</v>
      </c>
      <c r="EN252">
        <f t="shared" si="630"/>
        <v>0</v>
      </c>
      <c r="EO252">
        <f t="shared" si="630"/>
        <v>0</v>
      </c>
      <c r="EP252">
        <f t="shared" si="630"/>
        <v>0</v>
      </c>
      <c r="EQ252">
        <f t="shared" si="630"/>
        <v>0</v>
      </c>
      <c r="ER252">
        <f t="shared" si="630"/>
        <v>0</v>
      </c>
      <c r="ES252">
        <f t="shared" si="630"/>
        <v>0</v>
      </c>
      <c r="ET252">
        <f t="shared" si="630"/>
        <v>0</v>
      </c>
      <c r="EU252">
        <f t="shared" si="630"/>
        <v>0</v>
      </c>
      <c r="EV252">
        <f t="shared" si="630"/>
        <v>0</v>
      </c>
      <c r="EW252">
        <f t="shared" si="630"/>
        <v>0</v>
      </c>
      <c r="EX252">
        <f t="shared" si="630"/>
        <v>0</v>
      </c>
      <c r="EY252">
        <f t="shared" si="630"/>
        <v>1</v>
      </c>
      <c r="EZ252">
        <f t="shared" si="630"/>
        <v>0</v>
      </c>
      <c r="FA252">
        <f t="shared" si="630"/>
        <v>0</v>
      </c>
      <c r="FB252">
        <f t="shared" si="630"/>
        <v>0</v>
      </c>
      <c r="FC252">
        <f t="shared" si="630"/>
        <v>0</v>
      </c>
      <c r="FD252">
        <f t="shared" si="630"/>
        <v>0</v>
      </c>
      <c r="FE252">
        <f t="shared" si="630"/>
        <v>0</v>
      </c>
      <c r="FF252">
        <f t="shared" si="630"/>
        <v>0</v>
      </c>
      <c r="FG252">
        <f t="shared" si="630"/>
        <v>0</v>
      </c>
      <c r="FH252">
        <f t="shared" si="630"/>
        <v>0</v>
      </c>
      <c r="FI252">
        <f t="shared" si="630"/>
        <v>0</v>
      </c>
      <c r="FJ252">
        <f t="shared" si="630"/>
        <v>0</v>
      </c>
      <c r="FK252">
        <f t="shared" si="630"/>
        <v>0</v>
      </c>
      <c r="FL252">
        <f t="shared" si="630"/>
        <v>0</v>
      </c>
      <c r="FM252">
        <f t="shared" si="630"/>
        <v>0</v>
      </c>
      <c r="FN252">
        <f t="shared" si="630"/>
        <v>0</v>
      </c>
      <c r="FO252">
        <f t="shared" si="630"/>
        <v>0</v>
      </c>
      <c r="FP252">
        <f t="shared" si="630"/>
        <v>0</v>
      </c>
      <c r="FQ252">
        <f t="shared" si="630"/>
        <v>0</v>
      </c>
      <c r="FR252">
        <f t="shared" si="630"/>
        <v>0</v>
      </c>
      <c r="FS252">
        <f t="shared" si="630"/>
        <v>0</v>
      </c>
      <c r="FT252">
        <f t="shared" si="630"/>
        <v>0</v>
      </c>
      <c r="FV252">
        <f t="shared" si="627"/>
        <v>10</v>
      </c>
    </row>
    <row r="253" spans="2:178">
      <c r="B253" s="99"/>
      <c r="D253" t="s">
        <v>33</v>
      </c>
      <c r="F253">
        <f>F246</f>
        <v>0</v>
      </c>
      <c r="G253">
        <f t="shared" ref="G253:BR254" si="631">G246</f>
        <v>1</v>
      </c>
      <c r="H253">
        <f t="shared" si="631"/>
        <v>0</v>
      </c>
      <c r="I253">
        <f t="shared" si="631"/>
        <v>0</v>
      </c>
      <c r="J253">
        <f t="shared" si="631"/>
        <v>0</v>
      </c>
      <c r="K253">
        <f t="shared" si="631"/>
        <v>0</v>
      </c>
      <c r="L253">
        <f t="shared" si="631"/>
        <v>0</v>
      </c>
      <c r="M253">
        <f t="shared" si="631"/>
        <v>0</v>
      </c>
      <c r="N253">
        <f t="shared" si="631"/>
        <v>0</v>
      </c>
      <c r="O253">
        <f t="shared" si="631"/>
        <v>0</v>
      </c>
      <c r="P253">
        <f t="shared" si="631"/>
        <v>0</v>
      </c>
      <c r="Q253">
        <f t="shared" si="631"/>
        <v>0</v>
      </c>
      <c r="R253">
        <f t="shared" si="631"/>
        <v>0</v>
      </c>
      <c r="S253">
        <f t="shared" si="631"/>
        <v>0</v>
      </c>
      <c r="T253">
        <f t="shared" si="631"/>
        <v>0</v>
      </c>
      <c r="U253">
        <f t="shared" si="631"/>
        <v>1</v>
      </c>
      <c r="V253">
        <f t="shared" si="631"/>
        <v>0</v>
      </c>
      <c r="W253">
        <f t="shared" si="631"/>
        <v>0</v>
      </c>
      <c r="X253">
        <f t="shared" si="631"/>
        <v>0</v>
      </c>
      <c r="Y253">
        <f t="shared" si="631"/>
        <v>0</v>
      </c>
      <c r="Z253">
        <f t="shared" si="631"/>
        <v>0</v>
      </c>
      <c r="AA253">
        <f t="shared" si="631"/>
        <v>0</v>
      </c>
      <c r="AB253">
        <f t="shared" si="631"/>
        <v>0</v>
      </c>
      <c r="AC253">
        <f t="shared" si="631"/>
        <v>0</v>
      </c>
      <c r="AD253">
        <f t="shared" si="631"/>
        <v>0</v>
      </c>
      <c r="AE253">
        <f t="shared" si="631"/>
        <v>0</v>
      </c>
      <c r="AF253">
        <f t="shared" si="631"/>
        <v>0</v>
      </c>
      <c r="AG253">
        <f t="shared" si="631"/>
        <v>0</v>
      </c>
      <c r="AH253">
        <f t="shared" si="631"/>
        <v>0</v>
      </c>
      <c r="AI253">
        <f t="shared" si="631"/>
        <v>0</v>
      </c>
      <c r="AJ253">
        <f t="shared" si="631"/>
        <v>0</v>
      </c>
      <c r="AK253">
        <f t="shared" si="631"/>
        <v>0</v>
      </c>
      <c r="AL253">
        <f t="shared" si="631"/>
        <v>0</v>
      </c>
      <c r="AM253">
        <f t="shared" si="631"/>
        <v>0</v>
      </c>
      <c r="AN253">
        <f t="shared" si="631"/>
        <v>0</v>
      </c>
      <c r="AO253">
        <f t="shared" si="631"/>
        <v>0</v>
      </c>
      <c r="AP253">
        <f t="shared" si="631"/>
        <v>0</v>
      </c>
      <c r="AQ253">
        <f t="shared" si="631"/>
        <v>0</v>
      </c>
      <c r="AR253">
        <f t="shared" si="631"/>
        <v>0</v>
      </c>
      <c r="AS253">
        <f t="shared" si="631"/>
        <v>1</v>
      </c>
      <c r="AT253">
        <f t="shared" si="631"/>
        <v>0</v>
      </c>
      <c r="AU253">
        <f t="shared" si="631"/>
        <v>2</v>
      </c>
      <c r="AV253">
        <f t="shared" si="631"/>
        <v>0</v>
      </c>
      <c r="AW253">
        <f t="shared" si="631"/>
        <v>0</v>
      </c>
      <c r="AX253">
        <f t="shared" si="631"/>
        <v>0</v>
      </c>
      <c r="AY253">
        <f t="shared" si="631"/>
        <v>0</v>
      </c>
      <c r="AZ253">
        <f t="shared" si="631"/>
        <v>0</v>
      </c>
      <c r="BA253">
        <f t="shared" si="631"/>
        <v>0</v>
      </c>
      <c r="BB253">
        <f t="shared" si="631"/>
        <v>0</v>
      </c>
      <c r="BC253">
        <f t="shared" si="631"/>
        <v>0</v>
      </c>
      <c r="BD253">
        <f t="shared" si="631"/>
        <v>0</v>
      </c>
      <c r="BE253">
        <f t="shared" si="631"/>
        <v>0</v>
      </c>
      <c r="BF253">
        <f t="shared" si="631"/>
        <v>0</v>
      </c>
      <c r="BG253">
        <f t="shared" si="631"/>
        <v>0</v>
      </c>
      <c r="BH253">
        <f t="shared" si="631"/>
        <v>0</v>
      </c>
      <c r="BI253">
        <f t="shared" si="631"/>
        <v>0</v>
      </c>
      <c r="BJ253">
        <f t="shared" si="631"/>
        <v>0</v>
      </c>
      <c r="BK253">
        <f t="shared" si="631"/>
        <v>1</v>
      </c>
      <c r="BL253">
        <f t="shared" si="631"/>
        <v>0</v>
      </c>
      <c r="BM253">
        <f t="shared" si="631"/>
        <v>0</v>
      </c>
      <c r="BN253">
        <f t="shared" si="631"/>
        <v>0</v>
      </c>
      <c r="BO253">
        <f t="shared" si="631"/>
        <v>0</v>
      </c>
      <c r="BP253">
        <f t="shared" si="631"/>
        <v>0</v>
      </c>
      <c r="BQ253">
        <f t="shared" si="631"/>
        <v>0</v>
      </c>
      <c r="BR253">
        <f t="shared" si="631"/>
        <v>0</v>
      </c>
      <c r="BS253">
        <f t="shared" ref="BS253:ED254" si="632">BS246</f>
        <v>0</v>
      </c>
      <c r="BT253">
        <f t="shared" si="632"/>
        <v>0</v>
      </c>
      <c r="BU253">
        <f t="shared" si="632"/>
        <v>0</v>
      </c>
      <c r="BV253">
        <f t="shared" si="632"/>
        <v>0</v>
      </c>
      <c r="BW253">
        <f t="shared" si="632"/>
        <v>0</v>
      </c>
      <c r="BX253">
        <f t="shared" si="632"/>
        <v>0</v>
      </c>
      <c r="BY253">
        <f t="shared" si="632"/>
        <v>0</v>
      </c>
      <c r="BZ253">
        <f t="shared" si="632"/>
        <v>0</v>
      </c>
      <c r="CA253">
        <f t="shared" si="632"/>
        <v>0</v>
      </c>
      <c r="CB253">
        <f t="shared" si="632"/>
        <v>0</v>
      </c>
      <c r="CC253">
        <f t="shared" si="632"/>
        <v>0</v>
      </c>
      <c r="CD253">
        <f t="shared" si="632"/>
        <v>0</v>
      </c>
      <c r="CE253">
        <f t="shared" si="632"/>
        <v>0</v>
      </c>
      <c r="CF253">
        <f t="shared" si="632"/>
        <v>0</v>
      </c>
      <c r="CG253">
        <f t="shared" si="632"/>
        <v>0</v>
      </c>
      <c r="CH253">
        <f t="shared" si="632"/>
        <v>0</v>
      </c>
      <c r="CI253">
        <f t="shared" si="632"/>
        <v>0</v>
      </c>
      <c r="CJ253">
        <f t="shared" si="632"/>
        <v>1</v>
      </c>
      <c r="CK253">
        <f t="shared" si="632"/>
        <v>0</v>
      </c>
      <c r="CL253">
        <f t="shared" si="632"/>
        <v>0</v>
      </c>
      <c r="CM253">
        <f t="shared" si="632"/>
        <v>0</v>
      </c>
      <c r="CN253">
        <f t="shared" si="632"/>
        <v>1</v>
      </c>
      <c r="CO253">
        <f t="shared" si="632"/>
        <v>0</v>
      </c>
      <c r="CP253">
        <f t="shared" si="632"/>
        <v>0</v>
      </c>
      <c r="CQ253">
        <f t="shared" si="632"/>
        <v>0</v>
      </c>
      <c r="CR253">
        <f t="shared" si="632"/>
        <v>0</v>
      </c>
      <c r="CS253">
        <f t="shared" si="632"/>
        <v>0</v>
      </c>
      <c r="CT253">
        <f t="shared" si="632"/>
        <v>0</v>
      </c>
      <c r="CU253">
        <f t="shared" si="632"/>
        <v>0</v>
      </c>
      <c r="CV253">
        <f t="shared" si="632"/>
        <v>0</v>
      </c>
      <c r="CW253">
        <f t="shared" si="632"/>
        <v>0</v>
      </c>
      <c r="CX253">
        <f t="shared" si="632"/>
        <v>0</v>
      </c>
      <c r="CY253">
        <f t="shared" si="632"/>
        <v>0</v>
      </c>
      <c r="CZ253">
        <f t="shared" si="632"/>
        <v>0</v>
      </c>
      <c r="DA253">
        <f t="shared" si="632"/>
        <v>0</v>
      </c>
      <c r="DB253">
        <f t="shared" si="632"/>
        <v>0</v>
      </c>
      <c r="DC253">
        <f t="shared" si="632"/>
        <v>0</v>
      </c>
      <c r="DD253">
        <f t="shared" si="632"/>
        <v>0</v>
      </c>
      <c r="DE253">
        <f t="shared" si="632"/>
        <v>0</v>
      </c>
      <c r="DF253">
        <f t="shared" si="632"/>
        <v>0</v>
      </c>
      <c r="DG253">
        <f t="shared" si="632"/>
        <v>0</v>
      </c>
      <c r="DH253">
        <f t="shared" si="632"/>
        <v>0</v>
      </c>
      <c r="DI253">
        <f t="shared" si="632"/>
        <v>0</v>
      </c>
      <c r="DJ253">
        <f t="shared" si="632"/>
        <v>0</v>
      </c>
      <c r="DK253">
        <f t="shared" si="632"/>
        <v>0</v>
      </c>
      <c r="DL253">
        <f t="shared" si="632"/>
        <v>0</v>
      </c>
      <c r="DM253">
        <f t="shared" si="632"/>
        <v>0</v>
      </c>
      <c r="DN253">
        <f t="shared" si="632"/>
        <v>0</v>
      </c>
      <c r="DO253">
        <f t="shared" si="632"/>
        <v>0</v>
      </c>
      <c r="DP253">
        <f t="shared" si="632"/>
        <v>0</v>
      </c>
      <c r="DQ253">
        <f t="shared" si="632"/>
        <v>0</v>
      </c>
      <c r="DR253">
        <f t="shared" si="632"/>
        <v>0</v>
      </c>
      <c r="DS253">
        <f t="shared" si="632"/>
        <v>0</v>
      </c>
      <c r="DT253">
        <f t="shared" si="632"/>
        <v>0</v>
      </c>
      <c r="DU253">
        <f t="shared" si="632"/>
        <v>0</v>
      </c>
      <c r="DV253">
        <f t="shared" si="632"/>
        <v>0</v>
      </c>
      <c r="DW253">
        <f t="shared" si="632"/>
        <v>0</v>
      </c>
      <c r="DX253">
        <f t="shared" si="632"/>
        <v>0</v>
      </c>
      <c r="DY253">
        <f t="shared" si="632"/>
        <v>0</v>
      </c>
      <c r="DZ253">
        <f t="shared" si="632"/>
        <v>1</v>
      </c>
      <c r="EA253">
        <f t="shared" si="632"/>
        <v>0</v>
      </c>
      <c r="EB253">
        <f t="shared" si="632"/>
        <v>0</v>
      </c>
      <c r="EC253">
        <f t="shared" si="632"/>
        <v>0</v>
      </c>
      <c r="ED253">
        <f t="shared" si="632"/>
        <v>0</v>
      </c>
      <c r="EE253">
        <f t="shared" ref="EE253:FT254" si="633">EE246</f>
        <v>0</v>
      </c>
      <c r="EF253">
        <f t="shared" si="633"/>
        <v>0</v>
      </c>
      <c r="EG253">
        <f t="shared" si="633"/>
        <v>0</v>
      </c>
      <c r="EH253">
        <f t="shared" si="633"/>
        <v>0</v>
      </c>
      <c r="EI253">
        <f t="shared" si="633"/>
        <v>0</v>
      </c>
      <c r="EJ253">
        <f t="shared" si="633"/>
        <v>0</v>
      </c>
      <c r="EK253">
        <f t="shared" si="633"/>
        <v>0</v>
      </c>
      <c r="EL253">
        <f t="shared" si="633"/>
        <v>0</v>
      </c>
      <c r="EM253">
        <f t="shared" si="633"/>
        <v>0</v>
      </c>
      <c r="EN253">
        <f t="shared" si="633"/>
        <v>1</v>
      </c>
      <c r="EO253">
        <f t="shared" si="633"/>
        <v>0</v>
      </c>
      <c r="EP253">
        <f t="shared" si="633"/>
        <v>0</v>
      </c>
      <c r="EQ253">
        <f t="shared" si="633"/>
        <v>0</v>
      </c>
      <c r="ER253">
        <f t="shared" si="633"/>
        <v>0</v>
      </c>
      <c r="ES253">
        <f t="shared" si="633"/>
        <v>0</v>
      </c>
      <c r="ET253">
        <f t="shared" si="633"/>
        <v>0</v>
      </c>
      <c r="EU253">
        <f t="shared" si="633"/>
        <v>0</v>
      </c>
      <c r="EV253">
        <f t="shared" si="633"/>
        <v>0</v>
      </c>
      <c r="EW253">
        <f t="shared" si="633"/>
        <v>0</v>
      </c>
      <c r="EX253">
        <f t="shared" si="633"/>
        <v>0</v>
      </c>
      <c r="EY253">
        <f t="shared" si="633"/>
        <v>0</v>
      </c>
      <c r="EZ253">
        <f t="shared" si="633"/>
        <v>0</v>
      </c>
      <c r="FA253">
        <f t="shared" si="633"/>
        <v>0</v>
      </c>
      <c r="FB253">
        <f t="shared" si="633"/>
        <v>0</v>
      </c>
      <c r="FC253">
        <f t="shared" si="633"/>
        <v>0</v>
      </c>
      <c r="FD253">
        <f t="shared" si="633"/>
        <v>0</v>
      </c>
      <c r="FE253">
        <f t="shared" si="633"/>
        <v>1</v>
      </c>
      <c r="FF253">
        <f t="shared" si="633"/>
        <v>0</v>
      </c>
      <c r="FG253">
        <f t="shared" si="633"/>
        <v>0</v>
      </c>
      <c r="FH253">
        <f t="shared" si="633"/>
        <v>0</v>
      </c>
      <c r="FI253">
        <f t="shared" si="633"/>
        <v>0</v>
      </c>
      <c r="FJ253">
        <f t="shared" si="633"/>
        <v>0</v>
      </c>
      <c r="FK253">
        <f t="shared" si="633"/>
        <v>0</v>
      </c>
      <c r="FL253">
        <f t="shared" si="633"/>
        <v>0</v>
      </c>
      <c r="FM253">
        <f t="shared" si="633"/>
        <v>1</v>
      </c>
      <c r="FN253">
        <f t="shared" si="633"/>
        <v>0</v>
      </c>
      <c r="FO253">
        <f t="shared" si="633"/>
        <v>0</v>
      </c>
      <c r="FP253">
        <f t="shared" si="633"/>
        <v>0</v>
      </c>
      <c r="FQ253">
        <f t="shared" si="633"/>
        <v>0</v>
      </c>
      <c r="FR253">
        <f t="shared" si="633"/>
        <v>1</v>
      </c>
      <c r="FS253">
        <f t="shared" si="633"/>
        <v>0</v>
      </c>
      <c r="FT253">
        <f t="shared" si="633"/>
        <v>1</v>
      </c>
      <c r="FV253">
        <f t="shared" si="627"/>
        <v>14</v>
      </c>
    </row>
    <row r="254" spans="2:178">
      <c r="B254" s="99"/>
      <c r="D254" t="s">
        <v>34</v>
      </c>
      <c r="F254">
        <f>F247</f>
        <v>0</v>
      </c>
      <c r="G254">
        <f t="shared" si="631"/>
        <v>0</v>
      </c>
      <c r="H254">
        <f t="shared" si="631"/>
        <v>0</v>
      </c>
      <c r="I254">
        <f t="shared" si="631"/>
        <v>0</v>
      </c>
      <c r="J254">
        <f t="shared" si="631"/>
        <v>0</v>
      </c>
      <c r="K254">
        <f t="shared" si="631"/>
        <v>0</v>
      </c>
      <c r="L254">
        <f t="shared" si="631"/>
        <v>0</v>
      </c>
      <c r="M254">
        <f t="shared" si="631"/>
        <v>0</v>
      </c>
      <c r="N254">
        <f t="shared" si="631"/>
        <v>0</v>
      </c>
      <c r="O254">
        <f t="shared" si="631"/>
        <v>0</v>
      </c>
      <c r="P254">
        <f t="shared" si="631"/>
        <v>0</v>
      </c>
      <c r="Q254">
        <f t="shared" si="631"/>
        <v>0</v>
      </c>
      <c r="R254">
        <f t="shared" si="631"/>
        <v>0</v>
      </c>
      <c r="S254">
        <f t="shared" si="631"/>
        <v>0</v>
      </c>
      <c r="T254">
        <f t="shared" si="631"/>
        <v>0</v>
      </c>
      <c r="U254">
        <f t="shared" si="631"/>
        <v>0</v>
      </c>
      <c r="V254">
        <f t="shared" si="631"/>
        <v>0</v>
      </c>
      <c r="W254">
        <f t="shared" si="631"/>
        <v>0</v>
      </c>
      <c r="X254">
        <f t="shared" si="631"/>
        <v>0</v>
      </c>
      <c r="Y254">
        <f t="shared" si="631"/>
        <v>0</v>
      </c>
      <c r="Z254">
        <f t="shared" si="631"/>
        <v>0</v>
      </c>
      <c r="AA254">
        <f t="shared" si="631"/>
        <v>0</v>
      </c>
      <c r="AB254">
        <f t="shared" si="631"/>
        <v>0</v>
      </c>
      <c r="AC254">
        <f t="shared" si="631"/>
        <v>0</v>
      </c>
      <c r="AD254">
        <f t="shared" si="631"/>
        <v>0</v>
      </c>
      <c r="AE254">
        <f t="shared" si="631"/>
        <v>0</v>
      </c>
      <c r="AF254">
        <f t="shared" si="631"/>
        <v>0</v>
      </c>
      <c r="AG254">
        <f t="shared" si="631"/>
        <v>0</v>
      </c>
      <c r="AH254">
        <f t="shared" si="631"/>
        <v>1</v>
      </c>
      <c r="AI254">
        <f t="shared" si="631"/>
        <v>0</v>
      </c>
      <c r="AJ254">
        <f t="shared" si="631"/>
        <v>0</v>
      </c>
      <c r="AK254">
        <f t="shared" si="631"/>
        <v>0</v>
      </c>
      <c r="AL254">
        <f t="shared" si="631"/>
        <v>0</v>
      </c>
      <c r="AM254">
        <f t="shared" si="631"/>
        <v>0</v>
      </c>
      <c r="AN254">
        <f t="shared" si="631"/>
        <v>0</v>
      </c>
      <c r="AO254">
        <f t="shared" si="631"/>
        <v>0</v>
      </c>
      <c r="AP254">
        <f t="shared" si="631"/>
        <v>0</v>
      </c>
      <c r="AQ254">
        <f t="shared" si="631"/>
        <v>0</v>
      </c>
      <c r="AR254">
        <f t="shared" si="631"/>
        <v>0</v>
      </c>
      <c r="AS254">
        <f t="shared" si="631"/>
        <v>0</v>
      </c>
      <c r="AT254">
        <f t="shared" si="631"/>
        <v>0</v>
      </c>
      <c r="AU254">
        <f t="shared" si="631"/>
        <v>0</v>
      </c>
      <c r="AV254">
        <f t="shared" si="631"/>
        <v>0</v>
      </c>
      <c r="AW254">
        <f t="shared" si="631"/>
        <v>0</v>
      </c>
      <c r="AX254">
        <f t="shared" si="631"/>
        <v>0</v>
      </c>
      <c r="AY254">
        <f t="shared" si="631"/>
        <v>0</v>
      </c>
      <c r="AZ254">
        <f t="shared" si="631"/>
        <v>0</v>
      </c>
      <c r="BA254">
        <f t="shared" si="631"/>
        <v>0</v>
      </c>
      <c r="BB254">
        <f t="shared" si="631"/>
        <v>0</v>
      </c>
      <c r="BC254">
        <f t="shared" si="631"/>
        <v>0</v>
      </c>
      <c r="BD254">
        <f t="shared" si="631"/>
        <v>0</v>
      </c>
      <c r="BE254">
        <f t="shared" si="631"/>
        <v>0</v>
      </c>
      <c r="BF254">
        <f t="shared" si="631"/>
        <v>0</v>
      </c>
      <c r="BG254">
        <f t="shared" si="631"/>
        <v>0</v>
      </c>
      <c r="BH254">
        <f t="shared" si="631"/>
        <v>0</v>
      </c>
      <c r="BI254">
        <f t="shared" si="631"/>
        <v>0</v>
      </c>
      <c r="BJ254">
        <f t="shared" si="631"/>
        <v>1</v>
      </c>
      <c r="BK254">
        <f t="shared" si="631"/>
        <v>0</v>
      </c>
      <c r="BL254">
        <f t="shared" si="631"/>
        <v>0</v>
      </c>
      <c r="BM254">
        <f t="shared" si="631"/>
        <v>1</v>
      </c>
      <c r="BN254">
        <f t="shared" si="631"/>
        <v>0</v>
      </c>
      <c r="BO254">
        <f t="shared" si="631"/>
        <v>0</v>
      </c>
      <c r="BP254">
        <f t="shared" si="631"/>
        <v>0</v>
      </c>
      <c r="BQ254">
        <f t="shared" si="631"/>
        <v>0</v>
      </c>
      <c r="BR254">
        <f t="shared" si="631"/>
        <v>0</v>
      </c>
      <c r="BS254">
        <f t="shared" si="632"/>
        <v>0</v>
      </c>
      <c r="BT254">
        <f t="shared" si="632"/>
        <v>0</v>
      </c>
      <c r="BU254">
        <f t="shared" si="632"/>
        <v>0</v>
      </c>
      <c r="BV254">
        <f t="shared" si="632"/>
        <v>0</v>
      </c>
      <c r="BW254">
        <f t="shared" si="632"/>
        <v>0</v>
      </c>
      <c r="BX254">
        <f t="shared" si="632"/>
        <v>0</v>
      </c>
      <c r="BY254">
        <f t="shared" si="632"/>
        <v>0</v>
      </c>
      <c r="BZ254">
        <f t="shared" si="632"/>
        <v>0</v>
      </c>
      <c r="CA254">
        <f t="shared" si="632"/>
        <v>0</v>
      </c>
      <c r="CB254">
        <f t="shared" si="632"/>
        <v>0</v>
      </c>
      <c r="CC254">
        <f t="shared" si="632"/>
        <v>0</v>
      </c>
      <c r="CD254">
        <f t="shared" si="632"/>
        <v>0</v>
      </c>
      <c r="CE254">
        <f t="shared" si="632"/>
        <v>0</v>
      </c>
      <c r="CF254">
        <f t="shared" si="632"/>
        <v>0</v>
      </c>
      <c r="CG254">
        <f t="shared" si="632"/>
        <v>0</v>
      </c>
      <c r="CH254">
        <f t="shared" si="632"/>
        <v>0</v>
      </c>
      <c r="CI254">
        <f t="shared" si="632"/>
        <v>0</v>
      </c>
      <c r="CJ254">
        <f t="shared" si="632"/>
        <v>0</v>
      </c>
      <c r="CK254">
        <f t="shared" si="632"/>
        <v>0</v>
      </c>
      <c r="CL254">
        <f t="shared" si="632"/>
        <v>0</v>
      </c>
      <c r="CM254">
        <f t="shared" si="632"/>
        <v>0</v>
      </c>
      <c r="CN254">
        <f t="shared" si="632"/>
        <v>0</v>
      </c>
      <c r="CO254">
        <f t="shared" si="632"/>
        <v>0</v>
      </c>
      <c r="CP254">
        <f t="shared" si="632"/>
        <v>0</v>
      </c>
      <c r="CQ254">
        <f t="shared" si="632"/>
        <v>0</v>
      </c>
      <c r="CR254">
        <f t="shared" si="632"/>
        <v>0</v>
      </c>
      <c r="CS254">
        <f t="shared" si="632"/>
        <v>0</v>
      </c>
      <c r="CT254">
        <f t="shared" si="632"/>
        <v>0</v>
      </c>
      <c r="CU254">
        <f t="shared" si="632"/>
        <v>0</v>
      </c>
      <c r="CV254">
        <f t="shared" si="632"/>
        <v>0</v>
      </c>
      <c r="CW254">
        <f t="shared" si="632"/>
        <v>0</v>
      </c>
      <c r="CX254">
        <f t="shared" si="632"/>
        <v>0</v>
      </c>
      <c r="CY254">
        <f t="shared" si="632"/>
        <v>0</v>
      </c>
      <c r="CZ254">
        <f t="shared" si="632"/>
        <v>0</v>
      </c>
      <c r="DA254">
        <f t="shared" si="632"/>
        <v>0</v>
      </c>
      <c r="DB254">
        <f t="shared" si="632"/>
        <v>0</v>
      </c>
      <c r="DC254">
        <f t="shared" si="632"/>
        <v>0</v>
      </c>
      <c r="DD254">
        <f t="shared" si="632"/>
        <v>1</v>
      </c>
      <c r="DE254">
        <f t="shared" si="632"/>
        <v>2</v>
      </c>
      <c r="DF254">
        <f t="shared" si="632"/>
        <v>1</v>
      </c>
      <c r="DG254">
        <f t="shared" si="632"/>
        <v>0</v>
      </c>
      <c r="DH254">
        <f t="shared" si="632"/>
        <v>0</v>
      </c>
      <c r="DI254">
        <f t="shared" si="632"/>
        <v>0</v>
      </c>
      <c r="DJ254">
        <f t="shared" si="632"/>
        <v>0</v>
      </c>
      <c r="DK254">
        <f t="shared" si="632"/>
        <v>0</v>
      </c>
      <c r="DL254">
        <f t="shared" si="632"/>
        <v>0</v>
      </c>
      <c r="DM254">
        <f t="shared" si="632"/>
        <v>0</v>
      </c>
      <c r="DN254">
        <f t="shared" si="632"/>
        <v>1</v>
      </c>
      <c r="DO254">
        <f t="shared" si="632"/>
        <v>0</v>
      </c>
      <c r="DP254">
        <f t="shared" si="632"/>
        <v>0</v>
      </c>
      <c r="DQ254">
        <f t="shared" si="632"/>
        <v>0</v>
      </c>
      <c r="DR254">
        <f t="shared" si="632"/>
        <v>0</v>
      </c>
      <c r="DS254">
        <f t="shared" si="632"/>
        <v>0</v>
      </c>
      <c r="DT254">
        <f t="shared" si="632"/>
        <v>1</v>
      </c>
      <c r="DU254">
        <f t="shared" si="632"/>
        <v>1</v>
      </c>
      <c r="DV254">
        <f t="shared" si="632"/>
        <v>0</v>
      </c>
      <c r="DW254">
        <f t="shared" si="632"/>
        <v>1</v>
      </c>
      <c r="DX254">
        <f t="shared" si="632"/>
        <v>0</v>
      </c>
      <c r="DY254">
        <f t="shared" si="632"/>
        <v>1</v>
      </c>
      <c r="DZ254">
        <f t="shared" si="632"/>
        <v>0</v>
      </c>
      <c r="EA254">
        <f t="shared" si="632"/>
        <v>0</v>
      </c>
      <c r="EB254">
        <f t="shared" si="632"/>
        <v>1</v>
      </c>
      <c r="EC254">
        <f t="shared" si="632"/>
        <v>0</v>
      </c>
      <c r="ED254">
        <f t="shared" si="632"/>
        <v>0</v>
      </c>
      <c r="EE254">
        <f t="shared" si="633"/>
        <v>0</v>
      </c>
      <c r="EF254">
        <f t="shared" si="633"/>
        <v>1</v>
      </c>
      <c r="EG254">
        <f t="shared" si="633"/>
        <v>1</v>
      </c>
      <c r="EH254">
        <f t="shared" si="633"/>
        <v>0</v>
      </c>
      <c r="EI254">
        <f t="shared" si="633"/>
        <v>0</v>
      </c>
      <c r="EJ254">
        <f t="shared" si="633"/>
        <v>0</v>
      </c>
      <c r="EK254">
        <f t="shared" si="633"/>
        <v>0</v>
      </c>
      <c r="EL254">
        <f t="shared" si="633"/>
        <v>0</v>
      </c>
      <c r="EM254">
        <f t="shared" si="633"/>
        <v>0</v>
      </c>
      <c r="EN254">
        <f t="shared" si="633"/>
        <v>0</v>
      </c>
      <c r="EO254">
        <f t="shared" si="633"/>
        <v>0</v>
      </c>
      <c r="EP254">
        <f t="shared" si="633"/>
        <v>0</v>
      </c>
      <c r="EQ254">
        <f t="shared" si="633"/>
        <v>0</v>
      </c>
      <c r="ER254">
        <f t="shared" si="633"/>
        <v>0</v>
      </c>
      <c r="ES254">
        <f t="shared" si="633"/>
        <v>0</v>
      </c>
      <c r="ET254">
        <f t="shared" si="633"/>
        <v>0</v>
      </c>
      <c r="EU254">
        <f t="shared" si="633"/>
        <v>0</v>
      </c>
      <c r="EV254">
        <f t="shared" si="633"/>
        <v>0</v>
      </c>
      <c r="EW254">
        <f t="shared" si="633"/>
        <v>0</v>
      </c>
      <c r="EX254">
        <f t="shared" si="633"/>
        <v>0</v>
      </c>
      <c r="EY254">
        <f t="shared" si="633"/>
        <v>0</v>
      </c>
      <c r="EZ254">
        <f t="shared" si="633"/>
        <v>0</v>
      </c>
      <c r="FA254">
        <f t="shared" si="633"/>
        <v>0</v>
      </c>
      <c r="FB254">
        <f t="shared" si="633"/>
        <v>0</v>
      </c>
      <c r="FC254">
        <f t="shared" si="633"/>
        <v>0</v>
      </c>
      <c r="FD254">
        <f t="shared" si="633"/>
        <v>0</v>
      </c>
      <c r="FE254">
        <f t="shared" si="633"/>
        <v>0</v>
      </c>
      <c r="FF254">
        <f t="shared" si="633"/>
        <v>0</v>
      </c>
      <c r="FG254">
        <f t="shared" si="633"/>
        <v>0</v>
      </c>
      <c r="FH254">
        <f t="shared" si="633"/>
        <v>0</v>
      </c>
      <c r="FI254">
        <f t="shared" si="633"/>
        <v>0</v>
      </c>
      <c r="FJ254">
        <f t="shared" si="633"/>
        <v>1</v>
      </c>
      <c r="FK254">
        <f t="shared" si="633"/>
        <v>0</v>
      </c>
      <c r="FL254">
        <f t="shared" si="633"/>
        <v>0</v>
      </c>
      <c r="FM254">
        <f t="shared" si="633"/>
        <v>0</v>
      </c>
      <c r="FN254">
        <f t="shared" si="633"/>
        <v>0</v>
      </c>
      <c r="FO254">
        <f t="shared" si="633"/>
        <v>0</v>
      </c>
      <c r="FP254">
        <f t="shared" si="633"/>
        <v>0</v>
      </c>
      <c r="FQ254">
        <f t="shared" si="633"/>
        <v>0</v>
      </c>
      <c r="FR254">
        <f t="shared" si="633"/>
        <v>0</v>
      </c>
      <c r="FS254">
        <f t="shared" si="633"/>
        <v>2</v>
      </c>
      <c r="FT254">
        <f t="shared" si="633"/>
        <v>0</v>
      </c>
      <c r="FV254">
        <f t="shared" si="627"/>
        <v>18</v>
      </c>
    </row>
    <row r="255" spans="2:178" ht="15.75" thickBot="1">
      <c r="B255" s="99"/>
      <c r="D255" s="105" t="s">
        <v>25</v>
      </c>
      <c r="E255" s="106"/>
      <c r="F255" s="106">
        <f>SUM(F251:F254)</f>
        <v>0</v>
      </c>
      <c r="G255" s="106">
        <f t="shared" ref="G255:BR255" si="634">SUM(G251:G254)</f>
        <v>1</v>
      </c>
      <c r="H255" s="106">
        <f t="shared" si="634"/>
        <v>0</v>
      </c>
      <c r="I255" s="106">
        <f t="shared" si="634"/>
        <v>0</v>
      </c>
      <c r="J255" s="106">
        <f t="shared" si="634"/>
        <v>0</v>
      </c>
      <c r="K255" s="106">
        <f t="shared" si="634"/>
        <v>0</v>
      </c>
      <c r="L255" s="106">
        <f t="shared" si="634"/>
        <v>0</v>
      </c>
      <c r="M255" s="106">
        <f t="shared" si="634"/>
        <v>0</v>
      </c>
      <c r="N255" s="106">
        <f t="shared" si="634"/>
        <v>0</v>
      </c>
      <c r="O255" s="106">
        <f t="shared" si="634"/>
        <v>0</v>
      </c>
      <c r="P255" s="106">
        <f t="shared" si="634"/>
        <v>0</v>
      </c>
      <c r="Q255" s="106">
        <f t="shared" si="634"/>
        <v>0</v>
      </c>
      <c r="R255" s="106">
        <f t="shared" si="634"/>
        <v>0</v>
      </c>
      <c r="S255" s="106">
        <f t="shared" si="634"/>
        <v>0</v>
      </c>
      <c r="T255" s="106">
        <f t="shared" si="634"/>
        <v>0</v>
      </c>
      <c r="U255" s="106">
        <f t="shared" si="634"/>
        <v>1</v>
      </c>
      <c r="V255" s="106">
        <f t="shared" si="634"/>
        <v>0</v>
      </c>
      <c r="W255" s="106">
        <f t="shared" si="634"/>
        <v>0</v>
      </c>
      <c r="X255" s="106">
        <f t="shared" si="634"/>
        <v>0</v>
      </c>
      <c r="Y255" s="106">
        <f t="shared" si="634"/>
        <v>0</v>
      </c>
      <c r="Z255" s="106">
        <f t="shared" si="634"/>
        <v>0</v>
      </c>
      <c r="AA255" s="106">
        <f t="shared" si="634"/>
        <v>0</v>
      </c>
      <c r="AB255" s="106">
        <f t="shared" si="634"/>
        <v>0</v>
      </c>
      <c r="AC255" s="106">
        <f t="shared" si="634"/>
        <v>0</v>
      </c>
      <c r="AD255" s="106">
        <f t="shared" si="634"/>
        <v>0</v>
      </c>
      <c r="AE255" s="106">
        <f t="shared" si="634"/>
        <v>0</v>
      </c>
      <c r="AF255" s="106">
        <f t="shared" si="634"/>
        <v>1</v>
      </c>
      <c r="AG255" s="106">
        <f t="shared" si="634"/>
        <v>0</v>
      </c>
      <c r="AH255" s="106">
        <f t="shared" si="634"/>
        <v>1</v>
      </c>
      <c r="AI255" s="106">
        <f t="shared" si="634"/>
        <v>0</v>
      </c>
      <c r="AJ255" s="106">
        <f t="shared" si="634"/>
        <v>0</v>
      </c>
      <c r="AK255" s="106">
        <f t="shared" si="634"/>
        <v>0</v>
      </c>
      <c r="AL255" s="106">
        <f t="shared" si="634"/>
        <v>0</v>
      </c>
      <c r="AM255" s="106">
        <f t="shared" si="634"/>
        <v>0</v>
      </c>
      <c r="AN255" s="106">
        <f t="shared" si="634"/>
        <v>0</v>
      </c>
      <c r="AO255" s="106">
        <f t="shared" si="634"/>
        <v>1</v>
      </c>
      <c r="AP255" s="106">
        <f t="shared" si="634"/>
        <v>0</v>
      </c>
      <c r="AQ255" s="106">
        <f t="shared" si="634"/>
        <v>0</v>
      </c>
      <c r="AR255" s="106">
        <f t="shared" si="634"/>
        <v>0</v>
      </c>
      <c r="AS255" s="106">
        <f t="shared" si="634"/>
        <v>1</v>
      </c>
      <c r="AT255" s="106">
        <f t="shared" si="634"/>
        <v>0</v>
      </c>
      <c r="AU255" s="106">
        <f t="shared" si="634"/>
        <v>2</v>
      </c>
      <c r="AV255" s="106">
        <f t="shared" si="634"/>
        <v>0</v>
      </c>
      <c r="AW255" s="106">
        <f t="shared" si="634"/>
        <v>2</v>
      </c>
      <c r="AX255" s="106">
        <f t="shared" si="634"/>
        <v>0</v>
      </c>
      <c r="AY255" s="106">
        <f t="shared" si="634"/>
        <v>0</v>
      </c>
      <c r="AZ255" s="106">
        <f t="shared" si="634"/>
        <v>0</v>
      </c>
      <c r="BA255" s="106">
        <f t="shared" si="634"/>
        <v>0</v>
      </c>
      <c r="BB255" s="106">
        <f t="shared" si="634"/>
        <v>0</v>
      </c>
      <c r="BC255" s="106">
        <f t="shared" si="634"/>
        <v>0</v>
      </c>
      <c r="BD255" s="106">
        <f t="shared" si="634"/>
        <v>0</v>
      </c>
      <c r="BE255" s="106">
        <f t="shared" si="634"/>
        <v>0</v>
      </c>
      <c r="BF255" s="106">
        <f t="shared" si="634"/>
        <v>0</v>
      </c>
      <c r="BG255" s="106">
        <f t="shared" si="634"/>
        <v>0</v>
      </c>
      <c r="BH255" s="106">
        <f t="shared" si="634"/>
        <v>0</v>
      </c>
      <c r="BI255" s="106">
        <f t="shared" si="634"/>
        <v>0</v>
      </c>
      <c r="BJ255" s="106">
        <f t="shared" si="634"/>
        <v>1</v>
      </c>
      <c r="BK255" s="106">
        <f t="shared" si="634"/>
        <v>1</v>
      </c>
      <c r="BL255" s="106">
        <f t="shared" si="634"/>
        <v>0</v>
      </c>
      <c r="BM255" s="106">
        <f t="shared" si="634"/>
        <v>1</v>
      </c>
      <c r="BN255" s="106">
        <f t="shared" si="634"/>
        <v>0</v>
      </c>
      <c r="BO255" s="106">
        <f t="shared" si="634"/>
        <v>0</v>
      </c>
      <c r="BP255" s="106">
        <f t="shared" si="634"/>
        <v>0</v>
      </c>
      <c r="BQ255" s="106">
        <f t="shared" si="634"/>
        <v>0</v>
      </c>
      <c r="BR255" s="106">
        <f t="shared" si="634"/>
        <v>0</v>
      </c>
      <c r="BS255" s="106">
        <f t="shared" ref="BS255:ED255" si="635">SUM(BS251:BS254)</f>
        <v>1</v>
      </c>
      <c r="BT255" s="106">
        <f t="shared" si="635"/>
        <v>0</v>
      </c>
      <c r="BU255" s="106">
        <f t="shared" si="635"/>
        <v>0</v>
      </c>
      <c r="BV255" s="106">
        <f t="shared" si="635"/>
        <v>0</v>
      </c>
      <c r="BW255" s="106">
        <f t="shared" si="635"/>
        <v>0</v>
      </c>
      <c r="BX255" s="106">
        <f t="shared" si="635"/>
        <v>0</v>
      </c>
      <c r="BY255" s="106">
        <f t="shared" si="635"/>
        <v>0</v>
      </c>
      <c r="BZ255" s="106">
        <f t="shared" si="635"/>
        <v>0</v>
      </c>
      <c r="CA255" s="106">
        <f t="shared" si="635"/>
        <v>0</v>
      </c>
      <c r="CB255" s="106">
        <f t="shared" si="635"/>
        <v>1</v>
      </c>
      <c r="CC255" s="106">
        <f t="shared" si="635"/>
        <v>0</v>
      </c>
      <c r="CD255" s="106">
        <f t="shared" si="635"/>
        <v>1</v>
      </c>
      <c r="CE255" s="106">
        <f t="shared" si="635"/>
        <v>0</v>
      </c>
      <c r="CF255" s="106">
        <f t="shared" si="635"/>
        <v>0</v>
      </c>
      <c r="CG255" s="106">
        <f t="shared" si="635"/>
        <v>0</v>
      </c>
      <c r="CH255" s="106">
        <f t="shared" si="635"/>
        <v>0</v>
      </c>
      <c r="CI255" s="106">
        <f t="shared" si="635"/>
        <v>0</v>
      </c>
      <c r="CJ255" s="106">
        <f t="shared" si="635"/>
        <v>1</v>
      </c>
      <c r="CK255" s="106">
        <f t="shared" si="635"/>
        <v>0</v>
      </c>
      <c r="CL255" s="106">
        <f t="shared" si="635"/>
        <v>0</v>
      </c>
      <c r="CM255" s="106">
        <f t="shared" si="635"/>
        <v>1</v>
      </c>
      <c r="CN255" s="106">
        <f t="shared" si="635"/>
        <v>1</v>
      </c>
      <c r="CO255" s="106">
        <f t="shared" si="635"/>
        <v>0</v>
      </c>
      <c r="CP255" s="106">
        <f t="shared" si="635"/>
        <v>0</v>
      </c>
      <c r="CQ255" s="106">
        <f t="shared" si="635"/>
        <v>0</v>
      </c>
      <c r="CR255" s="106">
        <f t="shared" si="635"/>
        <v>0</v>
      </c>
      <c r="CS255" s="106">
        <f t="shared" si="635"/>
        <v>0</v>
      </c>
      <c r="CT255" s="106">
        <f t="shared" si="635"/>
        <v>0</v>
      </c>
      <c r="CU255" s="106">
        <f t="shared" si="635"/>
        <v>0</v>
      </c>
      <c r="CV255" s="106">
        <f t="shared" si="635"/>
        <v>0</v>
      </c>
      <c r="CW255" s="106">
        <f t="shared" si="635"/>
        <v>0</v>
      </c>
      <c r="CX255" s="106">
        <f t="shared" si="635"/>
        <v>0</v>
      </c>
      <c r="CY255" s="106">
        <f t="shared" si="635"/>
        <v>0</v>
      </c>
      <c r="CZ255" s="106">
        <f t="shared" si="635"/>
        <v>1</v>
      </c>
      <c r="DA255" s="106">
        <f t="shared" si="635"/>
        <v>0</v>
      </c>
      <c r="DB255" s="106">
        <f t="shared" si="635"/>
        <v>0</v>
      </c>
      <c r="DC255" s="106">
        <f t="shared" si="635"/>
        <v>0</v>
      </c>
      <c r="DD255" s="106">
        <f t="shared" si="635"/>
        <v>1</v>
      </c>
      <c r="DE255" s="106">
        <f t="shared" si="635"/>
        <v>2</v>
      </c>
      <c r="DF255" s="106">
        <f t="shared" si="635"/>
        <v>1</v>
      </c>
      <c r="DG255" s="106">
        <f t="shared" si="635"/>
        <v>0</v>
      </c>
      <c r="DH255" s="106">
        <f t="shared" si="635"/>
        <v>0</v>
      </c>
      <c r="DI255" s="106">
        <f t="shared" si="635"/>
        <v>0</v>
      </c>
      <c r="DJ255" s="106">
        <f t="shared" si="635"/>
        <v>0</v>
      </c>
      <c r="DK255" s="106">
        <f t="shared" si="635"/>
        <v>0</v>
      </c>
      <c r="DL255" s="106">
        <f t="shared" si="635"/>
        <v>0</v>
      </c>
      <c r="DM255" s="106">
        <f t="shared" si="635"/>
        <v>0</v>
      </c>
      <c r="DN255" s="106">
        <f t="shared" si="635"/>
        <v>1</v>
      </c>
      <c r="DO255" s="106">
        <f t="shared" si="635"/>
        <v>0</v>
      </c>
      <c r="DP255" s="106">
        <f t="shared" si="635"/>
        <v>2</v>
      </c>
      <c r="DQ255" s="106">
        <f t="shared" si="635"/>
        <v>0</v>
      </c>
      <c r="DR255" s="106">
        <f t="shared" si="635"/>
        <v>0</v>
      </c>
      <c r="DS255" s="106">
        <f t="shared" si="635"/>
        <v>0</v>
      </c>
      <c r="DT255" s="106">
        <f t="shared" si="635"/>
        <v>1</v>
      </c>
      <c r="DU255" s="106">
        <f t="shared" si="635"/>
        <v>1</v>
      </c>
      <c r="DV255" s="106">
        <f t="shared" si="635"/>
        <v>0</v>
      </c>
      <c r="DW255" s="106">
        <f t="shared" si="635"/>
        <v>1</v>
      </c>
      <c r="DX255" s="106">
        <f t="shared" si="635"/>
        <v>0</v>
      </c>
      <c r="DY255" s="106">
        <f t="shared" si="635"/>
        <v>1</v>
      </c>
      <c r="DZ255" s="106">
        <f t="shared" si="635"/>
        <v>1</v>
      </c>
      <c r="EA255" s="106">
        <f t="shared" si="635"/>
        <v>0</v>
      </c>
      <c r="EB255" s="106">
        <f t="shared" si="635"/>
        <v>1</v>
      </c>
      <c r="EC255" s="106">
        <f t="shared" si="635"/>
        <v>0</v>
      </c>
      <c r="ED255" s="106">
        <f t="shared" si="635"/>
        <v>0</v>
      </c>
      <c r="EE255" s="106">
        <f t="shared" ref="EE255:FT255" si="636">SUM(EE251:EE254)</f>
        <v>1</v>
      </c>
      <c r="EF255" s="106">
        <f t="shared" si="636"/>
        <v>1</v>
      </c>
      <c r="EG255" s="106">
        <f t="shared" si="636"/>
        <v>1</v>
      </c>
      <c r="EH255" s="106">
        <f t="shared" si="636"/>
        <v>0</v>
      </c>
      <c r="EI255" s="106">
        <f t="shared" si="636"/>
        <v>0</v>
      </c>
      <c r="EJ255" s="106">
        <f t="shared" si="636"/>
        <v>0</v>
      </c>
      <c r="EK255" s="106">
        <f t="shared" si="636"/>
        <v>0</v>
      </c>
      <c r="EL255" s="106">
        <f t="shared" si="636"/>
        <v>0</v>
      </c>
      <c r="EM255" s="106">
        <f t="shared" si="636"/>
        <v>0</v>
      </c>
      <c r="EN255" s="106">
        <f t="shared" si="636"/>
        <v>1</v>
      </c>
      <c r="EO255" s="106">
        <f t="shared" si="636"/>
        <v>0</v>
      </c>
      <c r="EP255" s="106">
        <f t="shared" si="636"/>
        <v>0</v>
      </c>
      <c r="EQ255" s="106">
        <f t="shared" si="636"/>
        <v>0</v>
      </c>
      <c r="ER255" s="106">
        <f t="shared" si="636"/>
        <v>0</v>
      </c>
      <c r="ES255" s="106">
        <f t="shared" si="636"/>
        <v>0</v>
      </c>
      <c r="ET255" s="106">
        <f t="shared" si="636"/>
        <v>0</v>
      </c>
      <c r="EU255" s="106">
        <f t="shared" si="636"/>
        <v>0</v>
      </c>
      <c r="EV255" s="106">
        <f t="shared" si="636"/>
        <v>0</v>
      </c>
      <c r="EW255" s="106">
        <f t="shared" si="636"/>
        <v>0</v>
      </c>
      <c r="EX255" s="106">
        <f t="shared" si="636"/>
        <v>0</v>
      </c>
      <c r="EY255" s="106">
        <f t="shared" si="636"/>
        <v>1</v>
      </c>
      <c r="EZ255" s="106">
        <f t="shared" si="636"/>
        <v>0</v>
      </c>
      <c r="FA255" s="106">
        <f t="shared" si="636"/>
        <v>0</v>
      </c>
      <c r="FB255" s="106">
        <f t="shared" si="636"/>
        <v>0</v>
      </c>
      <c r="FC255" s="106">
        <f t="shared" si="636"/>
        <v>0</v>
      </c>
      <c r="FD255" s="106">
        <f t="shared" si="636"/>
        <v>0</v>
      </c>
      <c r="FE255" s="106">
        <f t="shared" si="636"/>
        <v>1</v>
      </c>
      <c r="FF255" s="106">
        <f t="shared" si="636"/>
        <v>0</v>
      </c>
      <c r="FG255" s="106">
        <f t="shared" si="636"/>
        <v>0</v>
      </c>
      <c r="FH255" s="106">
        <f t="shared" si="636"/>
        <v>0</v>
      </c>
      <c r="FI255" s="106">
        <f t="shared" si="636"/>
        <v>0</v>
      </c>
      <c r="FJ255" s="106">
        <f t="shared" si="636"/>
        <v>1</v>
      </c>
      <c r="FK255" s="106">
        <f t="shared" si="636"/>
        <v>0</v>
      </c>
      <c r="FL255" s="106">
        <f t="shared" si="636"/>
        <v>0</v>
      </c>
      <c r="FM255" s="106">
        <f t="shared" si="636"/>
        <v>1</v>
      </c>
      <c r="FN255" s="106">
        <f t="shared" si="636"/>
        <v>0</v>
      </c>
      <c r="FO255" s="106">
        <f t="shared" si="636"/>
        <v>0</v>
      </c>
      <c r="FP255" s="106">
        <f t="shared" si="636"/>
        <v>1</v>
      </c>
      <c r="FQ255" s="106">
        <f t="shared" si="636"/>
        <v>0</v>
      </c>
      <c r="FR255" s="106">
        <f t="shared" si="636"/>
        <v>1</v>
      </c>
      <c r="FS255" s="106">
        <f t="shared" si="636"/>
        <v>2</v>
      </c>
      <c r="FT255" s="106">
        <f t="shared" si="636"/>
        <v>1</v>
      </c>
      <c r="FV255" s="106">
        <f t="shared" ref="FV255" si="637">SUM(FV251:FV254)</f>
        <v>46</v>
      </c>
    </row>
    <row r="256" spans="2:178" ht="15.75" thickTop="1">
      <c r="B256" s="99"/>
    </row>
    <row r="257" spans="2:183">
      <c r="B257" s="99"/>
      <c r="D257" s="98" t="s">
        <v>48</v>
      </c>
    </row>
    <row r="258" spans="2:183">
      <c r="B258" s="99"/>
      <c r="D258" t="s">
        <v>46</v>
      </c>
      <c r="F258" s="145" t="str">
        <f t="shared" ref="F258:BQ261" si="638">IF(F$4&lt;$E$3,"",SUMIFS($F251:$FS251,$F$5:$FS$5,"&lt;="&amp;F$5,$F$5:$FS$5,"&gt;"&amp;(F$5-$E$3)))</f>
        <v/>
      </c>
      <c r="G258" s="145" t="str">
        <f t="shared" si="638"/>
        <v/>
      </c>
      <c r="H258" s="145" t="str">
        <f t="shared" si="638"/>
        <v/>
      </c>
      <c r="I258" s="145" t="str">
        <f t="shared" si="638"/>
        <v/>
      </c>
      <c r="J258" s="145" t="str">
        <f t="shared" si="638"/>
        <v/>
      </c>
      <c r="K258" s="145" t="str">
        <f t="shared" si="638"/>
        <v/>
      </c>
      <c r="L258" s="145" t="str">
        <f t="shared" si="638"/>
        <v/>
      </c>
      <c r="M258" s="145" t="str">
        <f t="shared" si="638"/>
        <v/>
      </c>
      <c r="N258" s="145" t="str">
        <f t="shared" si="638"/>
        <v/>
      </c>
      <c r="O258" s="145" t="str">
        <f t="shared" si="638"/>
        <v/>
      </c>
      <c r="P258" s="145" t="str">
        <f t="shared" si="638"/>
        <v/>
      </c>
      <c r="Q258" s="145" t="str">
        <f t="shared" si="638"/>
        <v/>
      </c>
      <c r="R258" s="145" t="str">
        <f t="shared" si="638"/>
        <v/>
      </c>
      <c r="S258" s="145" t="str">
        <f t="shared" si="638"/>
        <v/>
      </c>
      <c r="T258" s="145" t="str">
        <f t="shared" si="638"/>
        <v/>
      </c>
      <c r="U258" s="145" t="str">
        <f t="shared" si="638"/>
        <v/>
      </c>
      <c r="V258" s="145" t="str">
        <f t="shared" si="638"/>
        <v/>
      </c>
      <c r="W258" s="145" t="str">
        <f t="shared" si="638"/>
        <v/>
      </c>
      <c r="X258" s="145" t="str">
        <f t="shared" si="638"/>
        <v/>
      </c>
      <c r="Y258" s="145" t="str">
        <f t="shared" si="638"/>
        <v/>
      </c>
      <c r="Z258" s="145" t="str">
        <f t="shared" si="638"/>
        <v/>
      </c>
      <c r="AA258" s="145" t="str">
        <f t="shared" si="638"/>
        <v/>
      </c>
      <c r="AB258" s="145" t="str">
        <f t="shared" si="638"/>
        <v/>
      </c>
      <c r="AC258" s="145" t="str">
        <f t="shared" si="638"/>
        <v/>
      </c>
      <c r="AD258" s="145" t="str">
        <f t="shared" si="638"/>
        <v/>
      </c>
      <c r="AE258" s="145" t="str">
        <f t="shared" si="638"/>
        <v/>
      </c>
      <c r="AF258" s="145" t="str">
        <f t="shared" si="638"/>
        <v/>
      </c>
      <c r="AG258" s="145" t="str">
        <f t="shared" si="638"/>
        <v/>
      </c>
      <c r="AH258" s="145" t="str">
        <f t="shared" si="638"/>
        <v/>
      </c>
      <c r="AI258" s="145" t="str">
        <f t="shared" si="638"/>
        <v/>
      </c>
      <c r="AJ258" s="145" t="str">
        <f t="shared" si="638"/>
        <v/>
      </c>
      <c r="AK258" s="145" t="str">
        <f t="shared" si="638"/>
        <v/>
      </c>
      <c r="AL258" s="145" t="str">
        <f t="shared" si="638"/>
        <v/>
      </c>
      <c r="AM258" s="145" t="str">
        <f t="shared" si="638"/>
        <v/>
      </c>
      <c r="AN258" s="145" t="str">
        <f t="shared" si="638"/>
        <v/>
      </c>
      <c r="AO258" s="145" t="str">
        <f t="shared" si="638"/>
        <v/>
      </c>
      <c r="AP258" s="145" t="str">
        <f t="shared" si="638"/>
        <v/>
      </c>
      <c r="AQ258" s="145" t="str">
        <f t="shared" si="638"/>
        <v/>
      </c>
      <c r="AR258" s="145" t="str">
        <f t="shared" si="638"/>
        <v/>
      </c>
      <c r="AS258" s="145" t="str">
        <f t="shared" si="638"/>
        <v/>
      </c>
      <c r="AT258" s="145" t="str">
        <f t="shared" si="638"/>
        <v/>
      </c>
      <c r="AU258" s="145" t="str">
        <f t="shared" si="638"/>
        <v/>
      </c>
      <c r="AV258" s="145" t="str">
        <f t="shared" si="638"/>
        <v/>
      </c>
      <c r="AW258" s="145" t="str">
        <f t="shared" si="638"/>
        <v/>
      </c>
      <c r="AX258" s="145" t="str">
        <f t="shared" si="638"/>
        <v/>
      </c>
      <c r="AY258" s="145" t="str">
        <f t="shared" si="638"/>
        <v/>
      </c>
      <c r="AZ258" s="145" t="str">
        <f t="shared" si="638"/>
        <v/>
      </c>
      <c r="BA258" s="145" t="str">
        <f t="shared" si="638"/>
        <v/>
      </c>
      <c r="BB258" s="145" t="str">
        <f t="shared" si="638"/>
        <v/>
      </c>
      <c r="BC258" s="145" t="str">
        <f t="shared" si="638"/>
        <v/>
      </c>
      <c r="BD258" s="145" t="str">
        <f t="shared" si="638"/>
        <v/>
      </c>
      <c r="BE258" s="145" t="str">
        <f t="shared" si="638"/>
        <v/>
      </c>
      <c r="BF258" s="145" t="str">
        <f t="shared" si="638"/>
        <v/>
      </c>
      <c r="BG258" s="145" t="str">
        <f t="shared" si="638"/>
        <v/>
      </c>
      <c r="BH258" s="145" t="str">
        <f t="shared" si="638"/>
        <v/>
      </c>
      <c r="BI258" s="145" t="str">
        <f t="shared" si="638"/>
        <v/>
      </c>
      <c r="BJ258" s="145" t="str">
        <f t="shared" si="638"/>
        <v/>
      </c>
      <c r="BK258" s="145" t="str">
        <f t="shared" si="638"/>
        <v/>
      </c>
      <c r="BL258" s="145" t="str">
        <f t="shared" si="638"/>
        <v/>
      </c>
      <c r="BM258" s="145" t="str">
        <f t="shared" si="638"/>
        <v/>
      </c>
      <c r="BN258" s="145" t="str">
        <f t="shared" si="638"/>
        <v/>
      </c>
      <c r="BO258" s="145" t="str">
        <f t="shared" si="638"/>
        <v/>
      </c>
      <c r="BP258" s="145" t="str">
        <f t="shared" si="638"/>
        <v/>
      </c>
      <c r="BQ258" s="145" t="str">
        <f t="shared" si="638"/>
        <v/>
      </c>
      <c r="BR258" s="145" t="str">
        <f t="shared" ref="BR258:DA262" si="639">IF(BR$4&lt;$E$3,"",SUMIFS($F251:$FS251,$F$5:$FS$5,"&lt;="&amp;BR$5,$F$5:$FS$5,"&gt;"&amp;(BR$5-$E$3)))</f>
        <v/>
      </c>
      <c r="BS258" s="145" t="str">
        <f t="shared" si="639"/>
        <v/>
      </c>
      <c r="BT258" s="145" t="str">
        <f t="shared" si="639"/>
        <v/>
      </c>
      <c r="BU258" s="145" t="str">
        <f t="shared" si="639"/>
        <v/>
      </c>
      <c r="BV258" s="145" t="str">
        <f t="shared" si="639"/>
        <v/>
      </c>
      <c r="BW258" s="145" t="str">
        <f t="shared" si="639"/>
        <v/>
      </c>
      <c r="BX258" s="145" t="str">
        <f t="shared" si="639"/>
        <v/>
      </c>
      <c r="BY258" s="145" t="str">
        <f t="shared" si="639"/>
        <v/>
      </c>
      <c r="BZ258" s="145" t="str">
        <f t="shared" si="639"/>
        <v/>
      </c>
      <c r="CA258" s="145" t="str">
        <f t="shared" si="639"/>
        <v/>
      </c>
      <c r="CB258" s="145" t="str">
        <f t="shared" si="639"/>
        <v/>
      </c>
      <c r="CC258" s="145" t="str">
        <f t="shared" si="639"/>
        <v/>
      </c>
      <c r="CD258" s="145" t="str">
        <f t="shared" si="639"/>
        <v/>
      </c>
      <c r="CE258" s="145" t="str">
        <f t="shared" si="639"/>
        <v/>
      </c>
      <c r="CF258" s="145" t="str">
        <f t="shared" si="639"/>
        <v/>
      </c>
      <c r="CG258" s="145" t="str">
        <f t="shared" si="639"/>
        <v/>
      </c>
      <c r="CH258" s="145" t="str">
        <f t="shared" si="639"/>
        <v/>
      </c>
      <c r="CI258" s="145" t="str">
        <f t="shared" si="639"/>
        <v/>
      </c>
      <c r="CJ258" s="145" t="str">
        <f t="shared" si="639"/>
        <v/>
      </c>
      <c r="CK258" s="145" t="str">
        <f t="shared" si="639"/>
        <v/>
      </c>
      <c r="CL258" s="145" t="str">
        <f t="shared" si="639"/>
        <v/>
      </c>
      <c r="CM258" s="145" t="str">
        <f t="shared" si="639"/>
        <v/>
      </c>
      <c r="CN258" s="145" t="str">
        <f t="shared" si="639"/>
        <v/>
      </c>
      <c r="CO258" s="145" t="str">
        <f t="shared" si="639"/>
        <v/>
      </c>
      <c r="CP258" s="145" t="str">
        <f t="shared" si="639"/>
        <v/>
      </c>
      <c r="CQ258" s="145" t="str">
        <f t="shared" si="639"/>
        <v/>
      </c>
      <c r="CR258" s="145" t="str">
        <f t="shared" si="639"/>
        <v/>
      </c>
      <c r="CS258" s="145" t="str">
        <f t="shared" si="639"/>
        <v/>
      </c>
      <c r="CT258" s="145" t="str">
        <f t="shared" si="639"/>
        <v/>
      </c>
      <c r="CU258" s="145" t="str">
        <f t="shared" si="639"/>
        <v/>
      </c>
      <c r="CV258" s="145" t="str">
        <f t="shared" si="639"/>
        <v/>
      </c>
      <c r="CW258" s="145" t="str">
        <f t="shared" si="639"/>
        <v/>
      </c>
      <c r="CX258" s="145" t="str">
        <f t="shared" si="639"/>
        <v/>
      </c>
      <c r="CY258" s="145" t="str">
        <f t="shared" si="639"/>
        <v/>
      </c>
      <c r="CZ258" s="145" t="str">
        <f t="shared" si="639"/>
        <v/>
      </c>
      <c r="DA258" s="145">
        <f>IF(DA$4&lt;$E$3,"",SUMIFS($F251:$FS251,$F$5:$FS$5,"&lt;="&amp;DA$5,$F$5:$FS$5,"&gt;"&amp;(DA$5-$E$3)))</f>
        <v>2</v>
      </c>
      <c r="DB258" s="145">
        <f t="shared" ref="DB258:FM261" si="640">IF(DB$4&lt;$E$3,"",SUMIFS($F251:$FS251,$F$5:$FS$5,"&lt;="&amp;DB$5,$F$5:$FS$5,"&gt;"&amp;(DB$5-$E$3)))</f>
        <v>2</v>
      </c>
      <c r="DC258" s="145">
        <f t="shared" si="640"/>
        <v>2</v>
      </c>
      <c r="DD258" s="145">
        <f t="shared" si="640"/>
        <v>2</v>
      </c>
      <c r="DE258" s="145">
        <f t="shared" si="640"/>
        <v>2</v>
      </c>
      <c r="DF258" s="145">
        <f t="shared" si="640"/>
        <v>2</v>
      </c>
      <c r="DG258" s="145">
        <f t="shared" si="640"/>
        <v>2</v>
      </c>
      <c r="DH258" s="145">
        <f t="shared" si="640"/>
        <v>2</v>
      </c>
      <c r="DI258" s="145">
        <f t="shared" si="640"/>
        <v>2</v>
      </c>
      <c r="DJ258" s="145">
        <f t="shared" si="640"/>
        <v>2</v>
      </c>
      <c r="DK258" s="145">
        <f t="shared" si="640"/>
        <v>2</v>
      </c>
      <c r="DL258" s="145">
        <f t="shared" si="640"/>
        <v>2</v>
      </c>
      <c r="DM258" s="145">
        <f t="shared" si="640"/>
        <v>2</v>
      </c>
      <c r="DN258" s="145">
        <f t="shared" si="640"/>
        <v>2</v>
      </c>
      <c r="DO258" s="145">
        <f t="shared" si="640"/>
        <v>2</v>
      </c>
      <c r="DP258" s="145">
        <f t="shared" si="640"/>
        <v>3</v>
      </c>
      <c r="DQ258" s="145">
        <f t="shared" si="640"/>
        <v>3</v>
      </c>
      <c r="DR258" s="145">
        <f t="shared" si="640"/>
        <v>3</v>
      </c>
      <c r="DS258" s="145">
        <f t="shared" si="640"/>
        <v>3</v>
      </c>
      <c r="DT258" s="145">
        <f t="shared" si="640"/>
        <v>3</v>
      </c>
      <c r="DU258" s="145">
        <f t="shared" si="640"/>
        <v>3</v>
      </c>
      <c r="DV258" s="145">
        <f t="shared" si="640"/>
        <v>3</v>
      </c>
      <c r="DW258" s="145">
        <f t="shared" si="640"/>
        <v>3</v>
      </c>
      <c r="DX258" s="145">
        <f t="shared" si="640"/>
        <v>3</v>
      </c>
      <c r="DY258" s="145">
        <f t="shared" si="640"/>
        <v>3</v>
      </c>
      <c r="DZ258" s="145">
        <f t="shared" si="640"/>
        <v>3</v>
      </c>
      <c r="EA258" s="145">
        <f t="shared" si="640"/>
        <v>3</v>
      </c>
      <c r="EB258" s="145">
        <f t="shared" si="640"/>
        <v>3</v>
      </c>
      <c r="EC258" s="145">
        <f t="shared" si="640"/>
        <v>3</v>
      </c>
      <c r="ED258" s="145">
        <f t="shared" si="640"/>
        <v>3</v>
      </c>
      <c r="EE258" s="145">
        <f t="shared" si="640"/>
        <v>3</v>
      </c>
      <c r="EF258" s="145">
        <f t="shared" si="640"/>
        <v>3</v>
      </c>
      <c r="EG258" s="145">
        <f t="shared" si="640"/>
        <v>3</v>
      </c>
      <c r="EH258" s="145">
        <f t="shared" si="640"/>
        <v>3</v>
      </c>
      <c r="EI258" s="145">
        <f t="shared" si="640"/>
        <v>3</v>
      </c>
      <c r="EJ258" s="145">
        <f t="shared" si="640"/>
        <v>3</v>
      </c>
      <c r="EK258" s="145">
        <f t="shared" si="640"/>
        <v>3</v>
      </c>
      <c r="EL258" s="145">
        <f t="shared" si="640"/>
        <v>3</v>
      </c>
      <c r="EM258" s="145">
        <f t="shared" si="640"/>
        <v>3</v>
      </c>
      <c r="EN258" s="145">
        <f t="shared" si="640"/>
        <v>3</v>
      </c>
      <c r="EO258" s="145">
        <f t="shared" si="640"/>
        <v>3</v>
      </c>
      <c r="EP258" s="145">
        <f t="shared" si="640"/>
        <v>3</v>
      </c>
      <c r="EQ258" s="145">
        <f t="shared" si="640"/>
        <v>3</v>
      </c>
      <c r="ER258" s="145">
        <f t="shared" si="640"/>
        <v>3</v>
      </c>
      <c r="ES258" s="145">
        <f t="shared" si="640"/>
        <v>1</v>
      </c>
      <c r="ET258" s="145">
        <f t="shared" si="640"/>
        <v>1</v>
      </c>
      <c r="EU258" s="145">
        <f t="shared" si="640"/>
        <v>1</v>
      </c>
      <c r="EV258" s="145">
        <f t="shared" si="640"/>
        <v>1</v>
      </c>
      <c r="EW258" s="145">
        <f t="shared" si="640"/>
        <v>1</v>
      </c>
      <c r="EX258" s="145">
        <f t="shared" si="640"/>
        <v>1</v>
      </c>
      <c r="EY258" s="145">
        <f t="shared" si="640"/>
        <v>1</v>
      </c>
      <c r="EZ258" s="145">
        <f t="shared" si="640"/>
        <v>1</v>
      </c>
      <c r="FA258" s="145">
        <f t="shared" si="640"/>
        <v>1</v>
      </c>
      <c r="FB258" s="145">
        <f t="shared" si="640"/>
        <v>1</v>
      </c>
      <c r="FC258" s="145">
        <f t="shared" si="640"/>
        <v>1</v>
      </c>
      <c r="FD258" s="145">
        <f t="shared" si="640"/>
        <v>1</v>
      </c>
      <c r="FE258" s="145">
        <f t="shared" si="640"/>
        <v>1</v>
      </c>
      <c r="FF258" s="145">
        <f t="shared" si="640"/>
        <v>1</v>
      </c>
      <c r="FG258" s="145">
        <f t="shared" si="640"/>
        <v>1</v>
      </c>
      <c r="FH258" s="145">
        <f t="shared" si="640"/>
        <v>1</v>
      </c>
      <c r="FI258" s="145">
        <f t="shared" si="640"/>
        <v>1</v>
      </c>
      <c r="FJ258" s="145">
        <f t="shared" si="640"/>
        <v>1</v>
      </c>
      <c r="FK258" s="145">
        <f t="shared" si="640"/>
        <v>1</v>
      </c>
      <c r="FL258" s="145">
        <f t="shared" si="640"/>
        <v>1</v>
      </c>
      <c r="FM258" s="145">
        <f t="shared" si="640"/>
        <v>1</v>
      </c>
      <c r="FN258" s="145">
        <f t="shared" ref="FN258:FS262" si="641">IF(FN$4&lt;$E$3,"",SUMIFS($F251:$FS251,$F$5:$FS$5,"&lt;="&amp;FN$5,$F$5:$FS$5,"&gt;"&amp;(FN$5-$E$3)))</f>
        <v>1</v>
      </c>
      <c r="FO258" s="145">
        <f t="shared" si="641"/>
        <v>1</v>
      </c>
      <c r="FP258" s="145">
        <f t="shared" si="641"/>
        <v>2</v>
      </c>
      <c r="FQ258" s="145">
        <f t="shared" si="641"/>
        <v>2</v>
      </c>
      <c r="FR258" s="145">
        <f t="shared" si="641"/>
        <v>2</v>
      </c>
      <c r="FS258" s="145">
        <f t="shared" si="641"/>
        <v>2</v>
      </c>
      <c r="FT258" s="145">
        <f>IF(FT$4&lt;$E$3,"",SUMIFS($F251:$FT251,$F$5:$FT$5,"&lt;="&amp;FT$5,$F$5:$FT$5,"&gt;"&amp;(FT$5-$E$3)))</f>
        <v>2</v>
      </c>
      <c r="FW258" s="145">
        <f>FS258</f>
        <v>2</v>
      </c>
      <c r="FX258" s="145">
        <f>MIN(F258:FS258)</f>
        <v>1</v>
      </c>
      <c r="FY258" s="145">
        <f>MAX(F258:FS258)</f>
        <v>3</v>
      </c>
      <c r="FZ258" s="145">
        <f>AVERAGE(F258:FS258)</f>
        <v>2.084507042253521</v>
      </c>
      <c r="GA258" s="145">
        <f>AVERAGE(EP258:FS258)</f>
        <v>1.3333333333333333</v>
      </c>
    </row>
    <row r="259" spans="2:183">
      <c r="B259" s="99"/>
      <c r="D259" t="s">
        <v>47</v>
      </c>
      <c r="F259" s="145" t="str">
        <f t="shared" si="638"/>
        <v/>
      </c>
      <c r="G259" s="145" t="str">
        <f t="shared" si="638"/>
        <v/>
      </c>
      <c r="H259" s="145" t="str">
        <f t="shared" si="638"/>
        <v/>
      </c>
      <c r="I259" s="145" t="str">
        <f t="shared" si="638"/>
        <v/>
      </c>
      <c r="J259" s="145" t="str">
        <f t="shared" si="638"/>
        <v/>
      </c>
      <c r="K259" s="145" t="str">
        <f t="shared" si="638"/>
        <v/>
      </c>
      <c r="L259" s="145" t="str">
        <f t="shared" si="638"/>
        <v/>
      </c>
      <c r="M259" s="145" t="str">
        <f t="shared" si="638"/>
        <v/>
      </c>
      <c r="N259" s="145" t="str">
        <f t="shared" si="638"/>
        <v/>
      </c>
      <c r="O259" s="145" t="str">
        <f t="shared" si="638"/>
        <v/>
      </c>
      <c r="P259" s="145" t="str">
        <f t="shared" si="638"/>
        <v/>
      </c>
      <c r="Q259" s="145" t="str">
        <f t="shared" si="638"/>
        <v/>
      </c>
      <c r="R259" s="145" t="str">
        <f t="shared" si="638"/>
        <v/>
      </c>
      <c r="S259" s="145" t="str">
        <f t="shared" si="638"/>
        <v/>
      </c>
      <c r="T259" s="145" t="str">
        <f t="shared" si="638"/>
        <v/>
      </c>
      <c r="U259" s="145" t="str">
        <f t="shared" si="638"/>
        <v/>
      </c>
      <c r="V259" s="145" t="str">
        <f t="shared" si="638"/>
        <v/>
      </c>
      <c r="W259" s="145" t="str">
        <f t="shared" si="638"/>
        <v/>
      </c>
      <c r="X259" s="145" t="str">
        <f t="shared" si="638"/>
        <v/>
      </c>
      <c r="Y259" s="145" t="str">
        <f t="shared" si="638"/>
        <v/>
      </c>
      <c r="Z259" s="145" t="str">
        <f t="shared" si="638"/>
        <v/>
      </c>
      <c r="AA259" s="145" t="str">
        <f t="shared" si="638"/>
        <v/>
      </c>
      <c r="AB259" s="145" t="str">
        <f t="shared" si="638"/>
        <v/>
      </c>
      <c r="AC259" s="145" t="str">
        <f t="shared" si="638"/>
        <v/>
      </c>
      <c r="AD259" s="145" t="str">
        <f t="shared" si="638"/>
        <v/>
      </c>
      <c r="AE259" s="145" t="str">
        <f t="shared" si="638"/>
        <v/>
      </c>
      <c r="AF259" s="145" t="str">
        <f t="shared" si="638"/>
        <v/>
      </c>
      <c r="AG259" s="145" t="str">
        <f t="shared" si="638"/>
        <v/>
      </c>
      <c r="AH259" s="145" t="str">
        <f t="shared" si="638"/>
        <v/>
      </c>
      <c r="AI259" s="145" t="str">
        <f t="shared" si="638"/>
        <v/>
      </c>
      <c r="AJ259" s="145" t="str">
        <f t="shared" si="638"/>
        <v/>
      </c>
      <c r="AK259" s="145" t="str">
        <f t="shared" si="638"/>
        <v/>
      </c>
      <c r="AL259" s="145" t="str">
        <f t="shared" si="638"/>
        <v/>
      </c>
      <c r="AM259" s="145" t="str">
        <f t="shared" si="638"/>
        <v/>
      </c>
      <c r="AN259" s="145" t="str">
        <f t="shared" si="638"/>
        <v/>
      </c>
      <c r="AO259" s="145" t="str">
        <f t="shared" si="638"/>
        <v/>
      </c>
      <c r="AP259" s="145" t="str">
        <f t="shared" si="638"/>
        <v/>
      </c>
      <c r="AQ259" s="145" t="str">
        <f t="shared" si="638"/>
        <v/>
      </c>
      <c r="AR259" s="145" t="str">
        <f t="shared" si="638"/>
        <v/>
      </c>
      <c r="AS259" s="145" t="str">
        <f t="shared" si="638"/>
        <v/>
      </c>
      <c r="AT259" s="145" t="str">
        <f t="shared" si="638"/>
        <v/>
      </c>
      <c r="AU259" s="145" t="str">
        <f t="shared" si="638"/>
        <v/>
      </c>
      <c r="AV259" s="145" t="str">
        <f t="shared" si="638"/>
        <v/>
      </c>
      <c r="AW259" s="145" t="str">
        <f t="shared" si="638"/>
        <v/>
      </c>
      <c r="AX259" s="145" t="str">
        <f t="shared" si="638"/>
        <v/>
      </c>
      <c r="AY259" s="145" t="str">
        <f t="shared" si="638"/>
        <v/>
      </c>
      <c r="AZ259" s="145" t="str">
        <f t="shared" si="638"/>
        <v/>
      </c>
      <c r="BA259" s="145" t="str">
        <f t="shared" si="638"/>
        <v/>
      </c>
      <c r="BB259" s="145" t="str">
        <f t="shared" si="638"/>
        <v/>
      </c>
      <c r="BC259" s="145" t="str">
        <f t="shared" si="638"/>
        <v/>
      </c>
      <c r="BD259" s="145" t="str">
        <f t="shared" si="638"/>
        <v/>
      </c>
      <c r="BE259" s="145" t="str">
        <f t="shared" si="638"/>
        <v/>
      </c>
      <c r="BF259" s="145" t="str">
        <f t="shared" si="638"/>
        <v/>
      </c>
      <c r="BG259" s="145" t="str">
        <f t="shared" si="638"/>
        <v/>
      </c>
      <c r="BH259" s="145" t="str">
        <f t="shared" si="638"/>
        <v/>
      </c>
      <c r="BI259" s="145" t="str">
        <f t="shared" si="638"/>
        <v/>
      </c>
      <c r="BJ259" s="145" t="str">
        <f t="shared" si="638"/>
        <v/>
      </c>
      <c r="BK259" s="145" t="str">
        <f t="shared" si="638"/>
        <v/>
      </c>
      <c r="BL259" s="145" t="str">
        <f t="shared" si="638"/>
        <v/>
      </c>
      <c r="BM259" s="145" t="str">
        <f t="shared" si="638"/>
        <v/>
      </c>
      <c r="BN259" s="145" t="str">
        <f t="shared" si="638"/>
        <v/>
      </c>
      <c r="BO259" s="145" t="str">
        <f t="shared" si="638"/>
        <v/>
      </c>
      <c r="BP259" s="145" t="str">
        <f t="shared" si="638"/>
        <v/>
      </c>
      <c r="BQ259" s="145" t="str">
        <f t="shared" si="638"/>
        <v/>
      </c>
      <c r="BR259" s="145" t="str">
        <f t="shared" si="639"/>
        <v/>
      </c>
      <c r="BS259" s="145" t="str">
        <f t="shared" si="639"/>
        <v/>
      </c>
      <c r="BT259" s="145" t="str">
        <f t="shared" si="639"/>
        <v/>
      </c>
      <c r="BU259" s="145" t="str">
        <f t="shared" si="639"/>
        <v/>
      </c>
      <c r="BV259" s="145" t="str">
        <f t="shared" si="639"/>
        <v/>
      </c>
      <c r="BW259" s="145" t="str">
        <f t="shared" si="639"/>
        <v/>
      </c>
      <c r="BX259" s="145" t="str">
        <f t="shared" si="639"/>
        <v/>
      </c>
      <c r="BY259" s="145" t="str">
        <f t="shared" si="639"/>
        <v/>
      </c>
      <c r="BZ259" s="145" t="str">
        <f t="shared" si="639"/>
        <v/>
      </c>
      <c r="CA259" s="145" t="str">
        <f t="shared" si="639"/>
        <v/>
      </c>
      <c r="CB259" s="145" t="str">
        <f t="shared" si="639"/>
        <v/>
      </c>
      <c r="CC259" s="145" t="str">
        <f t="shared" si="639"/>
        <v/>
      </c>
      <c r="CD259" s="145" t="str">
        <f t="shared" si="639"/>
        <v/>
      </c>
      <c r="CE259" s="145" t="str">
        <f t="shared" si="639"/>
        <v/>
      </c>
      <c r="CF259" s="145" t="str">
        <f t="shared" si="639"/>
        <v/>
      </c>
      <c r="CG259" s="145" t="str">
        <f t="shared" si="639"/>
        <v/>
      </c>
      <c r="CH259" s="145" t="str">
        <f t="shared" si="639"/>
        <v/>
      </c>
      <c r="CI259" s="145" t="str">
        <f t="shared" si="639"/>
        <v/>
      </c>
      <c r="CJ259" s="145" t="str">
        <f t="shared" si="639"/>
        <v/>
      </c>
      <c r="CK259" s="145" t="str">
        <f t="shared" si="639"/>
        <v/>
      </c>
      <c r="CL259" s="145" t="str">
        <f t="shared" si="639"/>
        <v/>
      </c>
      <c r="CM259" s="145" t="str">
        <f t="shared" si="639"/>
        <v/>
      </c>
      <c r="CN259" s="145" t="str">
        <f t="shared" si="639"/>
        <v/>
      </c>
      <c r="CO259" s="145" t="str">
        <f t="shared" si="639"/>
        <v/>
      </c>
      <c r="CP259" s="145" t="str">
        <f t="shared" si="639"/>
        <v/>
      </c>
      <c r="CQ259" s="145" t="str">
        <f t="shared" si="639"/>
        <v/>
      </c>
      <c r="CR259" s="145" t="str">
        <f t="shared" si="639"/>
        <v/>
      </c>
      <c r="CS259" s="145" t="str">
        <f t="shared" si="639"/>
        <v/>
      </c>
      <c r="CT259" s="145" t="str">
        <f t="shared" si="639"/>
        <v/>
      </c>
      <c r="CU259" s="145" t="str">
        <f t="shared" si="639"/>
        <v/>
      </c>
      <c r="CV259" s="145" t="str">
        <f t="shared" si="639"/>
        <v/>
      </c>
      <c r="CW259" s="145" t="str">
        <f t="shared" si="639"/>
        <v/>
      </c>
      <c r="CX259" s="145" t="str">
        <f t="shared" si="639"/>
        <v/>
      </c>
      <c r="CY259" s="145" t="str">
        <f t="shared" si="639"/>
        <v/>
      </c>
      <c r="CZ259" s="145" t="str">
        <f t="shared" si="639"/>
        <v/>
      </c>
      <c r="DA259" s="145">
        <f>IF(DA$4&lt;$E$3,"",SUMIFS($F252:$FS252,$F$5:$FS$5,"&lt;="&amp;DA$5,$F$5:$FS$5,"&gt;"&amp;(DA$5-$E$3)))</f>
        <v>7</v>
      </c>
      <c r="DB259" s="145">
        <f t="shared" si="640"/>
        <v>7</v>
      </c>
      <c r="DC259" s="145">
        <f t="shared" si="640"/>
        <v>7</v>
      </c>
      <c r="DD259" s="145">
        <f t="shared" si="640"/>
        <v>7</v>
      </c>
      <c r="DE259" s="145">
        <f t="shared" si="640"/>
        <v>7</v>
      </c>
      <c r="DF259" s="145">
        <f t="shared" si="640"/>
        <v>7</v>
      </c>
      <c r="DG259" s="145">
        <f t="shared" si="640"/>
        <v>7</v>
      </c>
      <c r="DH259" s="145">
        <f t="shared" si="640"/>
        <v>7</v>
      </c>
      <c r="DI259" s="145">
        <f t="shared" si="640"/>
        <v>7</v>
      </c>
      <c r="DJ259" s="145">
        <f t="shared" si="640"/>
        <v>7</v>
      </c>
      <c r="DK259" s="145">
        <f t="shared" si="640"/>
        <v>7</v>
      </c>
      <c r="DL259" s="145">
        <f t="shared" si="640"/>
        <v>7</v>
      </c>
      <c r="DM259" s="145">
        <f t="shared" si="640"/>
        <v>7</v>
      </c>
      <c r="DN259" s="145">
        <f t="shared" si="640"/>
        <v>7</v>
      </c>
      <c r="DO259" s="145">
        <f t="shared" si="640"/>
        <v>7</v>
      </c>
      <c r="DP259" s="145">
        <f t="shared" si="640"/>
        <v>8</v>
      </c>
      <c r="DQ259" s="145">
        <f t="shared" si="640"/>
        <v>8</v>
      </c>
      <c r="DR259" s="145">
        <f t="shared" si="640"/>
        <v>8</v>
      </c>
      <c r="DS259" s="145">
        <f t="shared" si="640"/>
        <v>8</v>
      </c>
      <c r="DT259" s="145">
        <f t="shared" si="640"/>
        <v>8</v>
      </c>
      <c r="DU259" s="145">
        <f t="shared" si="640"/>
        <v>8</v>
      </c>
      <c r="DV259" s="145">
        <f t="shared" si="640"/>
        <v>8</v>
      </c>
      <c r="DW259" s="145">
        <f t="shared" si="640"/>
        <v>8</v>
      </c>
      <c r="DX259" s="145">
        <f t="shared" si="640"/>
        <v>8</v>
      </c>
      <c r="DY259" s="145">
        <f t="shared" si="640"/>
        <v>8</v>
      </c>
      <c r="DZ259" s="145">
        <f t="shared" si="640"/>
        <v>8</v>
      </c>
      <c r="EA259" s="145">
        <f t="shared" si="640"/>
        <v>8</v>
      </c>
      <c r="EB259" s="145">
        <f t="shared" si="640"/>
        <v>7</v>
      </c>
      <c r="EC259" s="145">
        <f t="shared" si="640"/>
        <v>7</v>
      </c>
      <c r="ED259" s="145">
        <f t="shared" si="640"/>
        <v>7</v>
      </c>
      <c r="EE259" s="145">
        <f t="shared" si="640"/>
        <v>8</v>
      </c>
      <c r="EF259" s="145">
        <f t="shared" si="640"/>
        <v>8</v>
      </c>
      <c r="EG259" s="145">
        <f t="shared" si="640"/>
        <v>8</v>
      </c>
      <c r="EH259" s="145">
        <f t="shared" si="640"/>
        <v>8</v>
      </c>
      <c r="EI259" s="145">
        <f t="shared" si="640"/>
        <v>8</v>
      </c>
      <c r="EJ259" s="145">
        <f t="shared" si="640"/>
        <v>8</v>
      </c>
      <c r="EK259" s="145">
        <f t="shared" si="640"/>
        <v>7</v>
      </c>
      <c r="EL259" s="145">
        <f t="shared" si="640"/>
        <v>7</v>
      </c>
      <c r="EM259" s="145">
        <f t="shared" si="640"/>
        <v>7</v>
      </c>
      <c r="EN259" s="145">
        <f t="shared" si="640"/>
        <v>7</v>
      </c>
      <c r="EO259" s="145">
        <f t="shared" si="640"/>
        <v>7</v>
      </c>
      <c r="EP259" s="145">
        <f t="shared" si="640"/>
        <v>7</v>
      </c>
      <c r="EQ259" s="145">
        <f t="shared" si="640"/>
        <v>7</v>
      </c>
      <c r="ER259" s="145">
        <f t="shared" si="640"/>
        <v>7</v>
      </c>
      <c r="ES259" s="145">
        <f t="shared" si="640"/>
        <v>7</v>
      </c>
      <c r="ET259" s="145">
        <f t="shared" si="640"/>
        <v>7</v>
      </c>
      <c r="EU259" s="145">
        <f t="shared" si="640"/>
        <v>7</v>
      </c>
      <c r="EV259" s="145">
        <f t="shared" si="640"/>
        <v>7</v>
      </c>
      <c r="EW259" s="145">
        <f t="shared" si="640"/>
        <v>7</v>
      </c>
      <c r="EX259" s="145">
        <f t="shared" si="640"/>
        <v>7</v>
      </c>
      <c r="EY259" s="145">
        <f t="shared" si="640"/>
        <v>8</v>
      </c>
      <c r="EZ259" s="145">
        <f t="shared" si="640"/>
        <v>8</v>
      </c>
      <c r="FA259" s="145">
        <f t="shared" si="640"/>
        <v>8</v>
      </c>
      <c r="FB259" s="145">
        <f t="shared" si="640"/>
        <v>8</v>
      </c>
      <c r="FC259" s="145">
        <f t="shared" si="640"/>
        <v>8</v>
      </c>
      <c r="FD259" s="145">
        <f t="shared" si="640"/>
        <v>8</v>
      </c>
      <c r="FE259" s="145">
        <f t="shared" si="640"/>
        <v>8</v>
      </c>
      <c r="FF259" s="145">
        <f t="shared" si="640"/>
        <v>8</v>
      </c>
      <c r="FG259" s="145">
        <f t="shared" si="640"/>
        <v>8</v>
      </c>
      <c r="FH259" s="145">
        <f t="shared" si="640"/>
        <v>8</v>
      </c>
      <c r="FI259" s="145">
        <f t="shared" si="640"/>
        <v>8</v>
      </c>
      <c r="FJ259" s="145">
        <f t="shared" si="640"/>
        <v>8</v>
      </c>
      <c r="FK259" s="145">
        <f t="shared" si="640"/>
        <v>8</v>
      </c>
      <c r="FL259" s="145">
        <f t="shared" si="640"/>
        <v>8</v>
      </c>
      <c r="FM259" s="145">
        <f t="shared" si="640"/>
        <v>8</v>
      </c>
      <c r="FN259" s="145">
        <f t="shared" si="641"/>
        <v>8</v>
      </c>
      <c r="FO259" s="145">
        <f t="shared" si="641"/>
        <v>7</v>
      </c>
      <c r="FP259" s="145">
        <f t="shared" si="641"/>
        <v>7</v>
      </c>
      <c r="FQ259" s="145">
        <f t="shared" si="641"/>
        <v>7</v>
      </c>
      <c r="FR259" s="145">
        <f t="shared" si="641"/>
        <v>7</v>
      </c>
      <c r="FS259" s="145">
        <f t="shared" si="641"/>
        <v>7</v>
      </c>
      <c r="FT259" s="145">
        <f t="shared" ref="FT259:FT262" si="642">IF(FT$4&lt;$E$3,"",SUMIFS($F252:$FT252,$F$5:$FT$5,"&lt;="&amp;FT$5,$F$5:$FT$5,"&gt;"&amp;(FT$5-$E$3)))</f>
        <v>7</v>
      </c>
      <c r="FW259" s="145">
        <f t="shared" ref="FW259:FW262" si="643">FS259</f>
        <v>7</v>
      </c>
      <c r="FX259" s="145">
        <f>MIN(F259:FS259)</f>
        <v>7</v>
      </c>
      <c r="FY259" s="145">
        <f>MAX(F259:FS259)</f>
        <v>8</v>
      </c>
      <c r="FZ259" s="145">
        <f>AVERAGE(F259:FS259)</f>
        <v>7.47887323943662</v>
      </c>
      <c r="GA259" s="145">
        <f>AVERAGE(EP259:FS259)</f>
        <v>7.5333333333333332</v>
      </c>
    </row>
    <row r="260" spans="2:183">
      <c r="B260" s="99"/>
      <c r="D260" t="s">
        <v>33</v>
      </c>
      <c r="F260" s="145" t="str">
        <f t="shared" si="638"/>
        <v/>
      </c>
      <c r="G260" s="145" t="str">
        <f t="shared" si="638"/>
        <v/>
      </c>
      <c r="H260" s="145" t="str">
        <f t="shared" si="638"/>
        <v/>
      </c>
      <c r="I260" s="145" t="str">
        <f t="shared" si="638"/>
        <v/>
      </c>
      <c r="J260" s="145" t="str">
        <f t="shared" si="638"/>
        <v/>
      </c>
      <c r="K260" s="145" t="str">
        <f t="shared" si="638"/>
        <v/>
      </c>
      <c r="L260" s="145" t="str">
        <f t="shared" si="638"/>
        <v/>
      </c>
      <c r="M260" s="145" t="str">
        <f t="shared" si="638"/>
        <v/>
      </c>
      <c r="N260" s="145" t="str">
        <f t="shared" si="638"/>
        <v/>
      </c>
      <c r="O260" s="145" t="str">
        <f t="shared" si="638"/>
        <v/>
      </c>
      <c r="P260" s="145" t="str">
        <f t="shared" si="638"/>
        <v/>
      </c>
      <c r="Q260" s="145" t="str">
        <f t="shared" si="638"/>
        <v/>
      </c>
      <c r="R260" s="145" t="str">
        <f t="shared" si="638"/>
        <v/>
      </c>
      <c r="S260" s="145" t="str">
        <f t="shared" si="638"/>
        <v/>
      </c>
      <c r="T260" s="145" t="str">
        <f t="shared" si="638"/>
        <v/>
      </c>
      <c r="U260" s="145" t="str">
        <f t="shared" si="638"/>
        <v/>
      </c>
      <c r="V260" s="145" t="str">
        <f t="shared" si="638"/>
        <v/>
      </c>
      <c r="W260" s="145" t="str">
        <f t="shared" si="638"/>
        <v/>
      </c>
      <c r="X260" s="145" t="str">
        <f t="shared" si="638"/>
        <v/>
      </c>
      <c r="Y260" s="145" t="str">
        <f t="shared" si="638"/>
        <v/>
      </c>
      <c r="Z260" s="145" t="str">
        <f t="shared" si="638"/>
        <v/>
      </c>
      <c r="AA260" s="145" t="str">
        <f t="shared" si="638"/>
        <v/>
      </c>
      <c r="AB260" s="145" t="str">
        <f t="shared" si="638"/>
        <v/>
      </c>
      <c r="AC260" s="145" t="str">
        <f t="shared" si="638"/>
        <v/>
      </c>
      <c r="AD260" s="145" t="str">
        <f t="shared" si="638"/>
        <v/>
      </c>
      <c r="AE260" s="145" t="str">
        <f t="shared" si="638"/>
        <v/>
      </c>
      <c r="AF260" s="145" t="str">
        <f t="shared" si="638"/>
        <v/>
      </c>
      <c r="AG260" s="145" t="str">
        <f t="shared" si="638"/>
        <v/>
      </c>
      <c r="AH260" s="145" t="str">
        <f t="shared" si="638"/>
        <v/>
      </c>
      <c r="AI260" s="145" t="str">
        <f t="shared" si="638"/>
        <v/>
      </c>
      <c r="AJ260" s="145" t="str">
        <f t="shared" si="638"/>
        <v/>
      </c>
      <c r="AK260" s="145" t="str">
        <f t="shared" si="638"/>
        <v/>
      </c>
      <c r="AL260" s="145" t="str">
        <f t="shared" si="638"/>
        <v/>
      </c>
      <c r="AM260" s="145" t="str">
        <f t="shared" si="638"/>
        <v/>
      </c>
      <c r="AN260" s="145" t="str">
        <f t="shared" si="638"/>
        <v/>
      </c>
      <c r="AO260" s="145" t="str">
        <f t="shared" si="638"/>
        <v/>
      </c>
      <c r="AP260" s="145" t="str">
        <f t="shared" si="638"/>
        <v/>
      </c>
      <c r="AQ260" s="145" t="str">
        <f t="shared" si="638"/>
        <v/>
      </c>
      <c r="AR260" s="145" t="str">
        <f t="shared" si="638"/>
        <v/>
      </c>
      <c r="AS260" s="145" t="str">
        <f t="shared" si="638"/>
        <v/>
      </c>
      <c r="AT260" s="145" t="str">
        <f t="shared" si="638"/>
        <v/>
      </c>
      <c r="AU260" s="145" t="str">
        <f t="shared" si="638"/>
        <v/>
      </c>
      <c r="AV260" s="145" t="str">
        <f t="shared" si="638"/>
        <v/>
      </c>
      <c r="AW260" s="145" t="str">
        <f t="shared" si="638"/>
        <v/>
      </c>
      <c r="AX260" s="145" t="str">
        <f t="shared" si="638"/>
        <v/>
      </c>
      <c r="AY260" s="145" t="str">
        <f t="shared" si="638"/>
        <v/>
      </c>
      <c r="AZ260" s="145" t="str">
        <f t="shared" si="638"/>
        <v/>
      </c>
      <c r="BA260" s="145" t="str">
        <f t="shared" si="638"/>
        <v/>
      </c>
      <c r="BB260" s="145" t="str">
        <f t="shared" si="638"/>
        <v/>
      </c>
      <c r="BC260" s="145" t="str">
        <f t="shared" si="638"/>
        <v/>
      </c>
      <c r="BD260" s="145" t="str">
        <f t="shared" si="638"/>
        <v/>
      </c>
      <c r="BE260" s="145" t="str">
        <f t="shared" si="638"/>
        <v/>
      </c>
      <c r="BF260" s="145" t="str">
        <f t="shared" si="638"/>
        <v/>
      </c>
      <c r="BG260" s="145" t="str">
        <f t="shared" si="638"/>
        <v/>
      </c>
      <c r="BH260" s="145" t="str">
        <f t="shared" si="638"/>
        <v/>
      </c>
      <c r="BI260" s="145" t="str">
        <f t="shared" si="638"/>
        <v/>
      </c>
      <c r="BJ260" s="145" t="str">
        <f t="shared" si="638"/>
        <v/>
      </c>
      <c r="BK260" s="145" t="str">
        <f t="shared" si="638"/>
        <v/>
      </c>
      <c r="BL260" s="145" t="str">
        <f t="shared" si="638"/>
        <v/>
      </c>
      <c r="BM260" s="145" t="str">
        <f t="shared" si="638"/>
        <v/>
      </c>
      <c r="BN260" s="145" t="str">
        <f t="shared" si="638"/>
        <v/>
      </c>
      <c r="BO260" s="145" t="str">
        <f t="shared" si="638"/>
        <v/>
      </c>
      <c r="BP260" s="145" t="str">
        <f t="shared" si="638"/>
        <v/>
      </c>
      <c r="BQ260" s="145" t="str">
        <f t="shared" si="638"/>
        <v/>
      </c>
      <c r="BR260" s="145" t="str">
        <f t="shared" si="639"/>
        <v/>
      </c>
      <c r="BS260" s="145" t="str">
        <f t="shared" si="639"/>
        <v/>
      </c>
      <c r="BT260" s="145" t="str">
        <f t="shared" si="639"/>
        <v/>
      </c>
      <c r="BU260" s="145" t="str">
        <f t="shared" si="639"/>
        <v/>
      </c>
      <c r="BV260" s="145" t="str">
        <f t="shared" si="639"/>
        <v/>
      </c>
      <c r="BW260" s="145" t="str">
        <f t="shared" si="639"/>
        <v/>
      </c>
      <c r="BX260" s="145" t="str">
        <f t="shared" si="639"/>
        <v/>
      </c>
      <c r="BY260" s="145" t="str">
        <f t="shared" si="639"/>
        <v/>
      </c>
      <c r="BZ260" s="145" t="str">
        <f t="shared" si="639"/>
        <v/>
      </c>
      <c r="CA260" s="145" t="str">
        <f t="shared" si="639"/>
        <v/>
      </c>
      <c r="CB260" s="145" t="str">
        <f t="shared" si="639"/>
        <v/>
      </c>
      <c r="CC260" s="145" t="str">
        <f t="shared" si="639"/>
        <v/>
      </c>
      <c r="CD260" s="145" t="str">
        <f t="shared" si="639"/>
        <v/>
      </c>
      <c r="CE260" s="145" t="str">
        <f t="shared" si="639"/>
        <v/>
      </c>
      <c r="CF260" s="145" t="str">
        <f t="shared" si="639"/>
        <v/>
      </c>
      <c r="CG260" s="145" t="str">
        <f t="shared" si="639"/>
        <v/>
      </c>
      <c r="CH260" s="145" t="str">
        <f t="shared" si="639"/>
        <v/>
      </c>
      <c r="CI260" s="145" t="str">
        <f t="shared" si="639"/>
        <v/>
      </c>
      <c r="CJ260" s="145" t="str">
        <f t="shared" si="639"/>
        <v/>
      </c>
      <c r="CK260" s="145" t="str">
        <f t="shared" si="639"/>
        <v/>
      </c>
      <c r="CL260" s="145" t="str">
        <f t="shared" si="639"/>
        <v/>
      </c>
      <c r="CM260" s="145" t="str">
        <f t="shared" si="639"/>
        <v/>
      </c>
      <c r="CN260" s="145" t="str">
        <f t="shared" si="639"/>
        <v/>
      </c>
      <c r="CO260" s="145" t="str">
        <f t="shared" si="639"/>
        <v/>
      </c>
      <c r="CP260" s="145" t="str">
        <f t="shared" si="639"/>
        <v/>
      </c>
      <c r="CQ260" s="145" t="str">
        <f t="shared" si="639"/>
        <v/>
      </c>
      <c r="CR260" s="145" t="str">
        <f t="shared" si="639"/>
        <v/>
      </c>
      <c r="CS260" s="145" t="str">
        <f t="shared" si="639"/>
        <v/>
      </c>
      <c r="CT260" s="145" t="str">
        <f t="shared" si="639"/>
        <v/>
      </c>
      <c r="CU260" s="145" t="str">
        <f t="shared" si="639"/>
        <v/>
      </c>
      <c r="CV260" s="145" t="str">
        <f t="shared" si="639"/>
        <v/>
      </c>
      <c r="CW260" s="145" t="str">
        <f t="shared" si="639"/>
        <v/>
      </c>
      <c r="CX260" s="145" t="str">
        <f t="shared" si="639"/>
        <v/>
      </c>
      <c r="CY260" s="145" t="str">
        <f t="shared" si="639"/>
        <v/>
      </c>
      <c r="CZ260" s="145" t="str">
        <f t="shared" si="639"/>
        <v/>
      </c>
      <c r="DA260" s="145">
        <f>IF(DA$4&lt;$E$3,"",SUMIFS($F253:$FS253,$F$5:$FS$5,"&lt;="&amp;DA$5,$F$5:$FS$5,"&gt;"&amp;(DA$5-$E$3)))</f>
        <v>8</v>
      </c>
      <c r="DB260" s="145">
        <f t="shared" si="640"/>
        <v>8</v>
      </c>
      <c r="DC260" s="145">
        <f t="shared" si="640"/>
        <v>7</v>
      </c>
      <c r="DD260" s="145">
        <f t="shared" si="640"/>
        <v>7</v>
      </c>
      <c r="DE260" s="145">
        <f t="shared" si="640"/>
        <v>7</v>
      </c>
      <c r="DF260" s="145">
        <f t="shared" si="640"/>
        <v>7</v>
      </c>
      <c r="DG260" s="145">
        <f t="shared" si="640"/>
        <v>7</v>
      </c>
      <c r="DH260" s="145">
        <f t="shared" si="640"/>
        <v>7</v>
      </c>
      <c r="DI260" s="145">
        <f t="shared" si="640"/>
        <v>7</v>
      </c>
      <c r="DJ260" s="145">
        <f t="shared" si="640"/>
        <v>7</v>
      </c>
      <c r="DK260" s="145">
        <f t="shared" si="640"/>
        <v>7</v>
      </c>
      <c r="DL260" s="145">
        <f t="shared" si="640"/>
        <v>7</v>
      </c>
      <c r="DM260" s="145">
        <f t="shared" si="640"/>
        <v>7</v>
      </c>
      <c r="DN260" s="145">
        <f t="shared" si="640"/>
        <v>7</v>
      </c>
      <c r="DO260" s="145">
        <f t="shared" si="640"/>
        <v>7</v>
      </c>
      <c r="DP260" s="145">
        <f t="shared" si="640"/>
        <v>7</v>
      </c>
      <c r="DQ260" s="145">
        <f t="shared" si="640"/>
        <v>6</v>
      </c>
      <c r="DR260" s="145">
        <f t="shared" si="640"/>
        <v>6</v>
      </c>
      <c r="DS260" s="145">
        <f t="shared" si="640"/>
        <v>6</v>
      </c>
      <c r="DT260" s="145">
        <f t="shared" si="640"/>
        <v>6</v>
      </c>
      <c r="DU260" s="145">
        <f t="shared" si="640"/>
        <v>6</v>
      </c>
      <c r="DV260" s="145">
        <f t="shared" si="640"/>
        <v>6</v>
      </c>
      <c r="DW260" s="145">
        <f t="shared" si="640"/>
        <v>6</v>
      </c>
      <c r="DX260" s="145">
        <f t="shared" si="640"/>
        <v>6</v>
      </c>
      <c r="DY260" s="145">
        <f t="shared" si="640"/>
        <v>6</v>
      </c>
      <c r="DZ260" s="145">
        <f t="shared" si="640"/>
        <v>7</v>
      </c>
      <c r="EA260" s="145">
        <f t="shared" si="640"/>
        <v>7</v>
      </c>
      <c r="EB260" s="145">
        <f t="shared" si="640"/>
        <v>7</v>
      </c>
      <c r="EC260" s="145">
        <f t="shared" si="640"/>
        <v>7</v>
      </c>
      <c r="ED260" s="145">
        <f t="shared" si="640"/>
        <v>7</v>
      </c>
      <c r="EE260" s="145">
        <f t="shared" si="640"/>
        <v>7</v>
      </c>
      <c r="EF260" s="145">
        <f t="shared" si="640"/>
        <v>7</v>
      </c>
      <c r="EG260" s="145">
        <f t="shared" si="640"/>
        <v>7</v>
      </c>
      <c r="EH260" s="145">
        <f t="shared" si="640"/>
        <v>7</v>
      </c>
      <c r="EI260" s="145">
        <f t="shared" si="640"/>
        <v>7</v>
      </c>
      <c r="EJ260" s="145">
        <f t="shared" si="640"/>
        <v>7</v>
      </c>
      <c r="EK260" s="145">
        <f t="shared" si="640"/>
        <v>7</v>
      </c>
      <c r="EL260" s="145">
        <f t="shared" si="640"/>
        <v>7</v>
      </c>
      <c r="EM260" s="145">
        <f t="shared" si="640"/>
        <v>7</v>
      </c>
      <c r="EN260" s="145">
        <f t="shared" si="640"/>
        <v>8</v>
      </c>
      <c r="EO260" s="145">
        <f t="shared" si="640"/>
        <v>7</v>
      </c>
      <c r="EP260" s="145">
        <f t="shared" si="640"/>
        <v>7</v>
      </c>
      <c r="EQ260" s="145">
        <f t="shared" si="640"/>
        <v>5</v>
      </c>
      <c r="ER260" s="145">
        <f t="shared" si="640"/>
        <v>5</v>
      </c>
      <c r="ES260" s="145">
        <f t="shared" si="640"/>
        <v>5</v>
      </c>
      <c r="ET260" s="145">
        <f t="shared" si="640"/>
        <v>5</v>
      </c>
      <c r="EU260" s="145">
        <f t="shared" si="640"/>
        <v>5</v>
      </c>
      <c r="EV260" s="145">
        <f t="shared" si="640"/>
        <v>5</v>
      </c>
      <c r="EW260" s="145">
        <f t="shared" si="640"/>
        <v>5</v>
      </c>
      <c r="EX260" s="145">
        <f t="shared" si="640"/>
        <v>5</v>
      </c>
      <c r="EY260" s="145">
        <f t="shared" si="640"/>
        <v>5</v>
      </c>
      <c r="EZ260" s="145">
        <f t="shared" si="640"/>
        <v>5</v>
      </c>
      <c r="FA260" s="145">
        <f t="shared" si="640"/>
        <v>5</v>
      </c>
      <c r="FB260" s="145">
        <f t="shared" si="640"/>
        <v>5</v>
      </c>
      <c r="FC260" s="145">
        <f t="shared" si="640"/>
        <v>5</v>
      </c>
      <c r="FD260" s="145">
        <f t="shared" si="640"/>
        <v>5</v>
      </c>
      <c r="FE260" s="145">
        <f t="shared" si="640"/>
        <v>6</v>
      </c>
      <c r="FF260" s="145">
        <f t="shared" si="640"/>
        <v>6</v>
      </c>
      <c r="FG260" s="145">
        <f t="shared" si="640"/>
        <v>5</v>
      </c>
      <c r="FH260" s="145">
        <f t="shared" si="640"/>
        <v>5</v>
      </c>
      <c r="FI260" s="145">
        <f t="shared" si="640"/>
        <v>5</v>
      </c>
      <c r="FJ260" s="145">
        <f t="shared" si="640"/>
        <v>5</v>
      </c>
      <c r="FK260" s="145">
        <f t="shared" si="640"/>
        <v>5</v>
      </c>
      <c r="FL260" s="145">
        <f t="shared" si="640"/>
        <v>5</v>
      </c>
      <c r="FM260" s="145">
        <f t="shared" si="640"/>
        <v>6</v>
      </c>
      <c r="FN260" s="145">
        <f t="shared" si="641"/>
        <v>6</v>
      </c>
      <c r="FO260" s="145">
        <f t="shared" si="641"/>
        <v>6</v>
      </c>
      <c r="FP260" s="145">
        <f t="shared" si="641"/>
        <v>6</v>
      </c>
      <c r="FQ260" s="145">
        <f t="shared" si="641"/>
        <v>6</v>
      </c>
      <c r="FR260" s="145">
        <f t="shared" si="641"/>
        <v>7</v>
      </c>
      <c r="FS260" s="145">
        <f t="shared" si="641"/>
        <v>7</v>
      </c>
      <c r="FT260" s="145">
        <f t="shared" si="642"/>
        <v>8</v>
      </c>
      <c r="FW260" s="145">
        <f t="shared" si="643"/>
        <v>7</v>
      </c>
      <c r="FX260" s="145">
        <f>MIN(F260:FS260)</f>
        <v>5</v>
      </c>
      <c r="FY260" s="145">
        <f>MAX(F260:FS260)</f>
        <v>8</v>
      </c>
      <c r="FZ260" s="145">
        <f>AVERAGE(F260:FS260)</f>
        <v>6.253521126760563</v>
      </c>
      <c r="GA260" s="145">
        <f>AVERAGE(EP260:FS260)</f>
        <v>5.4333333333333336</v>
      </c>
    </row>
    <row r="261" spans="2:183">
      <c r="B261" s="99"/>
      <c r="D261" t="s">
        <v>34</v>
      </c>
      <c r="F261" s="145" t="str">
        <f t="shared" si="638"/>
        <v/>
      </c>
      <c r="G261" s="145" t="str">
        <f t="shared" si="638"/>
        <v/>
      </c>
      <c r="H261" s="145" t="str">
        <f t="shared" si="638"/>
        <v/>
      </c>
      <c r="I261" s="145" t="str">
        <f t="shared" si="638"/>
        <v/>
      </c>
      <c r="J261" s="145" t="str">
        <f t="shared" si="638"/>
        <v/>
      </c>
      <c r="K261" s="145" t="str">
        <f t="shared" si="638"/>
        <v/>
      </c>
      <c r="L261" s="145" t="str">
        <f t="shared" si="638"/>
        <v/>
      </c>
      <c r="M261" s="145" t="str">
        <f t="shared" si="638"/>
        <v/>
      </c>
      <c r="N261" s="145" t="str">
        <f t="shared" si="638"/>
        <v/>
      </c>
      <c r="O261" s="145" t="str">
        <f t="shared" si="638"/>
        <v/>
      </c>
      <c r="P261" s="145" t="str">
        <f t="shared" si="638"/>
        <v/>
      </c>
      <c r="Q261" s="145" t="str">
        <f t="shared" si="638"/>
        <v/>
      </c>
      <c r="R261" s="145" t="str">
        <f t="shared" si="638"/>
        <v/>
      </c>
      <c r="S261" s="145" t="str">
        <f t="shared" si="638"/>
        <v/>
      </c>
      <c r="T261" s="145" t="str">
        <f t="shared" si="638"/>
        <v/>
      </c>
      <c r="U261" s="145" t="str">
        <f t="shared" si="638"/>
        <v/>
      </c>
      <c r="V261" s="145" t="str">
        <f t="shared" si="638"/>
        <v/>
      </c>
      <c r="W261" s="145" t="str">
        <f t="shared" si="638"/>
        <v/>
      </c>
      <c r="X261" s="145" t="str">
        <f t="shared" si="638"/>
        <v/>
      </c>
      <c r="Y261" s="145" t="str">
        <f t="shared" si="638"/>
        <v/>
      </c>
      <c r="Z261" s="145" t="str">
        <f t="shared" si="638"/>
        <v/>
      </c>
      <c r="AA261" s="145" t="str">
        <f t="shared" si="638"/>
        <v/>
      </c>
      <c r="AB261" s="145" t="str">
        <f t="shared" si="638"/>
        <v/>
      </c>
      <c r="AC261" s="145" t="str">
        <f t="shared" si="638"/>
        <v/>
      </c>
      <c r="AD261" s="145" t="str">
        <f t="shared" si="638"/>
        <v/>
      </c>
      <c r="AE261" s="145" t="str">
        <f t="shared" si="638"/>
        <v/>
      </c>
      <c r="AF261" s="145" t="str">
        <f t="shared" si="638"/>
        <v/>
      </c>
      <c r="AG261" s="145" t="str">
        <f t="shared" si="638"/>
        <v/>
      </c>
      <c r="AH261" s="145" t="str">
        <f t="shared" si="638"/>
        <v/>
      </c>
      <c r="AI261" s="145" t="str">
        <f t="shared" si="638"/>
        <v/>
      </c>
      <c r="AJ261" s="145" t="str">
        <f t="shared" si="638"/>
        <v/>
      </c>
      <c r="AK261" s="145" t="str">
        <f t="shared" si="638"/>
        <v/>
      </c>
      <c r="AL261" s="145" t="str">
        <f t="shared" si="638"/>
        <v/>
      </c>
      <c r="AM261" s="145" t="str">
        <f t="shared" si="638"/>
        <v/>
      </c>
      <c r="AN261" s="145" t="str">
        <f t="shared" si="638"/>
        <v/>
      </c>
      <c r="AO261" s="145" t="str">
        <f t="shared" si="638"/>
        <v/>
      </c>
      <c r="AP261" s="145" t="str">
        <f t="shared" si="638"/>
        <v/>
      </c>
      <c r="AQ261" s="145" t="str">
        <f t="shared" si="638"/>
        <v/>
      </c>
      <c r="AR261" s="145" t="str">
        <f t="shared" si="638"/>
        <v/>
      </c>
      <c r="AS261" s="145" t="str">
        <f t="shared" si="638"/>
        <v/>
      </c>
      <c r="AT261" s="145" t="str">
        <f t="shared" si="638"/>
        <v/>
      </c>
      <c r="AU261" s="145" t="str">
        <f t="shared" si="638"/>
        <v/>
      </c>
      <c r="AV261" s="145" t="str">
        <f t="shared" si="638"/>
        <v/>
      </c>
      <c r="AW261" s="145" t="str">
        <f t="shared" si="638"/>
        <v/>
      </c>
      <c r="AX261" s="145" t="str">
        <f t="shared" si="638"/>
        <v/>
      </c>
      <c r="AY261" s="145" t="str">
        <f t="shared" si="638"/>
        <v/>
      </c>
      <c r="AZ261" s="145" t="str">
        <f t="shared" si="638"/>
        <v/>
      </c>
      <c r="BA261" s="145" t="str">
        <f t="shared" si="638"/>
        <v/>
      </c>
      <c r="BB261" s="145" t="str">
        <f t="shared" si="638"/>
        <v/>
      </c>
      <c r="BC261" s="145" t="str">
        <f t="shared" si="638"/>
        <v/>
      </c>
      <c r="BD261" s="145" t="str">
        <f t="shared" si="638"/>
        <v/>
      </c>
      <c r="BE261" s="145" t="str">
        <f t="shared" si="638"/>
        <v/>
      </c>
      <c r="BF261" s="145" t="str">
        <f t="shared" si="638"/>
        <v/>
      </c>
      <c r="BG261" s="145" t="str">
        <f t="shared" si="638"/>
        <v/>
      </c>
      <c r="BH261" s="145" t="str">
        <f t="shared" si="638"/>
        <v/>
      </c>
      <c r="BI261" s="145" t="str">
        <f t="shared" si="638"/>
        <v/>
      </c>
      <c r="BJ261" s="145" t="str">
        <f t="shared" si="638"/>
        <v/>
      </c>
      <c r="BK261" s="145" t="str">
        <f t="shared" si="638"/>
        <v/>
      </c>
      <c r="BL261" s="145" t="str">
        <f t="shared" si="638"/>
        <v/>
      </c>
      <c r="BM261" s="145" t="str">
        <f t="shared" si="638"/>
        <v/>
      </c>
      <c r="BN261" s="145" t="str">
        <f t="shared" si="638"/>
        <v/>
      </c>
      <c r="BO261" s="145" t="str">
        <f t="shared" si="638"/>
        <v/>
      </c>
      <c r="BP261" s="145" t="str">
        <f t="shared" si="638"/>
        <v/>
      </c>
      <c r="BQ261" s="145" t="str">
        <f t="shared" ref="BQ261" si="644">IF(BQ$4&lt;$E$3,"",SUMIFS($F254:$FS254,$F$5:$FS$5,"&lt;="&amp;BQ$5,$F$5:$FS$5,"&gt;"&amp;(BQ$5-$E$3)))</f>
        <v/>
      </c>
      <c r="BR261" s="145" t="str">
        <f t="shared" si="639"/>
        <v/>
      </c>
      <c r="BS261" s="145" t="str">
        <f t="shared" si="639"/>
        <v/>
      </c>
      <c r="BT261" s="145" t="str">
        <f t="shared" si="639"/>
        <v/>
      </c>
      <c r="BU261" s="145" t="str">
        <f t="shared" si="639"/>
        <v/>
      </c>
      <c r="BV261" s="145" t="str">
        <f t="shared" si="639"/>
        <v/>
      </c>
      <c r="BW261" s="145" t="str">
        <f t="shared" si="639"/>
        <v/>
      </c>
      <c r="BX261" s="145" t="str">
        <f t="shared" si="639"/>
        <v/>
      </c>
      <c r="BY261" s="145" t="str">
        <f t="shared" si="639"/>
        <v/>
      </c>
      <c r="BZ261" s="145" t="str">
        <f t="shared" si="639"/>
        <v/>
      </c>
      <c r="CA261" s="145" t="str">
        <f t="shared" si="639"/>
        <v/>
      </c>
      <c r="CB261" s="145" t="str">
        <f t="shared" si="639"/>
        <v/>
      </c>
      <c r="CC261" s="145" t="str">
        <f t="shared" si="639"/>
        <v/>
      </c>
      <c r="CD261" s="145" t="str">
        <f t="shared" si="639"/>
        <v/>
      </c>
      <c r="CE261" s="145" t="str">
        <f t="shared" si="639"/>
        <v/>
      </c>
      <c r="CF261" s="145" t="str">
        <f t="shared" si="639"/>
        <v/>
      </c>
      <c r="CG261" s="145" t="str">
        <f t="shared" si="639"/>
        <v/>
      </c>
      <c r="CH261" s="145" t="str">
        <f t="shared" si="639"/>
        <v/>
      </c>
      <c r="CI261" s="145" t="str">
        <f t="shared" si="639"/>
        <v/>
      </c>
      <c r="CJ261" s="145" t="str">
        <f t="shared" si="639"/>
        <v/>
      </c>
      <c r="CK261" s="145" t="str">
        <f t="shared" si="639"/>
        <v/>
      </c>
      <c r="CL261" s="145" t="str">
        <f t="shared" si="639"/>
        <v/>
      </c>
      <c r="CM261" s="145" t="str">
        <f t="shared" si="639"/>
        <v/>
      </c>
      <c r="CN261" s="145" t="str">
        <f t="shared" si="639"/>
        <v/>
      </c>
      <c r="CO261" s="145" t="str">
        <f t="shared" si="639"/>
        <v/>
      </c>
      <c r="CP261" s="145" t="str">
        <f t="shared" si="639"/>
        <v/>
      </c>
      <c r="CQ261" s="145" t="str">
        <f t="shared" si="639"/>
        <v/>
      </c>
      <c r="CR261" s="145" t="str">
        <f t="shared" si="639"/>
        <v/>
      </c>
      <c r="CS261" s="145" t="str">
        <f t="shared" si="639"/>
        <v/>
      </c>
      <c r="CT261" s="145" t="str">
        <f t="shared" si="639"/>
        <v/>
      </c>
      <c r="CU261" s="145" t="str">
        <f t="shared" si="639"/>
        <v/>
      </c>
      <c r="CV261" s="145" t="str">
        <f t="shared" si="639"/>
        <v/>
      </c>
      <c r="CW261" s="145" t="str">
        <f t="shared" si="639"/>
        <v/>
      </c>
      <c r="CX261" s="145" t="str">
        <f t="shared" si="639"/>
        <v/>
      </c>
      <c r="CY261" s="145" t="str">
        <f t="shared" si="639"/>
        <v/>
      </c>
      <c r="CZ261" s="145" t="str">
        <f t="shared" si="639"/>
        <v/>
      </c>
      <c r="DA261" s="145">
        <f>IF(DA$4&lt;$E$3,"",SUMIFS($F254:$FS254,$F$5:$FS$5,"&lt;="&amp;DA$5,$F$5:$FS$5,"&gt;"&amp;(DA$5-$E$3)))</f>
        <v>3</v>
      </c>
      <c r="DB261" s="145">
        <f t="shared" si="640"/>
        <v>3</v>
      </c>
      <c r="DC261" s="145">
        <f t="shared" si="640"/>
        <v>3</v>
      </c>
      <c r="DD261" s="145">
        <f t="shared" si="640"/>
        <v>4</v>
      </c>
      <c r="DE261" s="145">
        <f t="shared" si="640"/>
        <v>6</v>
      </c>
      <c r="DF261" s="145">
        <f t="shared" si="640"/>
        <v>7</v>
      </c>
      <c r="DG261" s="145">
        <f t="shared" si="640"/>
        <v>7</v>
      </c>
      <c r="DH261" s="145">
        <f t="shared" si="640"/>
        <v>7</v>
      </c>
      <c r="DI261" s="145">
        <f t="shared" si="640"/>
        <v>7</v>
      </c>
      <c r="DJ261" s="145">
        <f t="shared" si="640"/>
        <v>7</v>
      </c>
      <c r="DK261" s="145">
        <f t="shared" si="640"/>
        <v>7</v>
      </c>
      <c r="DL261" s="145">
        <f t="shared" si="640"/>
        <v>7</v>
      </c>
      <c r="DM261" s="145">
        <f t="shared" si="640"/>
        <v>7</v>
      </c>
      <c r="DN261" s="145">
        <f t="shared" si="640"/>
        <v>8</v>
      </c>
      <c r="DO261" s="145">
        <f t="shared" si="640"/>
        <v>8</v>
      </c>
      <c r="DP261" s="145">
        <f t="shared" si="640"/>
        <v>8</v>
      </c>
      <c r="DQ261" s="145">
        <f t="shared" si="640"/>
        <v>8</v>
      </c>
      <c r="DR261" s="145">
        <f t="shared" si="640"/>
        <v>8</v>
      </c>
      <c r="DS261" s="145">
        <f t="shared" si="640"/>
        <v>8</v>
      </c>
      <c r="DT261" s="145">
        <f t="shared" si="640"/>
        <v>9</v>
      </c>
      <c r="DU261" s="145">
        <f t="shared" si="640"/>
        <v>10</v>
      </c>
      <c r="DV261" s="145">
        <f t="shared" si="640"/>
        <v>10</v>
      </c>
      <c r="DW261" s="145">
        <f t="shared" si="640"/>
        <v>11</v>
      </c>
      <c r="DX261" s="145">
        <f t="shared" si="640"/>
        <v>11</v>
      </c>
      <c r="DY261" s="145">
        <f t="shared" si="640"/>
        <v>12</v>
      </c>
      <c r="DZ261" s="145">
        <f t="shared" si="640"/>
        <v>12</v>
      </c>
      <c r="EA261" s="145">
        <f t="shared" si="640"/>
        <v>12</v>
      </c>
      <c r="EB261" s="145">
        <f t="shared" si="640"/>
        <v>13</v>
      </c>
      <c r="EC261" s="145">
        <f t="shared" si="640"/>
        <v>13</v>
      </c>
      <c r="ED261" s="145">
        <f t="shared" si="640"/>
        <v>12</v>
      </c>
      <c r="EE261" s="145">
        <f t="shared" si="640"/>
        <v>12</v>
      </c>
      <c r="EF261" s="145">
        <f t="shared" si="640"/>
        <v>13</v>
      </c>
      <c r="EG261" s="145">
        <f t="shared" si="640"/>
        <v>14</v>
      </c>
      <c r="EH261" s="145">
        <f t="shared" si="640"/>
        <v>14</v>
      </c>
      <c r="EI261" s="145">
        <f t="shared" si="640"/>
        <v>14</v>
      </c>
      <c r="EJ261" s="145">
        <f t="shared" si="640"/>
        <v>14</v>
      </c>
      <c r="EK261" s="145">
        <f t="shared" si="640"/>
        <v>14</v>
      </c>
      <c r="EL261" s="145">
        <f t="shared" si="640"/>
        <v>14</v>
      </c>
      <c r="EM261" s="145">
        <f t="shared" si="640"/>
        <v>14</v>
      </c>
      <c r="EN261" s="145">
        <f t="shared" si="640"/>
        <v>14</v>
      </c>
      <c r="EO261" s="145">
        <f t="shared" si="640"/>
        <v>14</v>
      </c>
      <c r="EP261" s="145">
        <f t="shared" si="640"/>
        <v>14</v>
      </c>
      <c r="EQ261" s="145">
        <f t="shared" si="640"/>
        <v>14</v>
      </c>
      <c r="ER261" s="145">
        <f t="shared" si="640"/>
        <v>14</v>
      </c>
      <c r="ES261" s="145">
        <f t="shared" si="640"/>
        <v>14</v>
      </c>
      <c r="ET261" s="145">
        <f t="shared" si="640"/>
        <v>14</v>
      </c>
      <c r="EU261" s="145">
        <f t="shared" si="640"/>
        <v>14</v>
      </c>
      <c r="EV261" s="145">
        <f t="shared" si="640"/>
        <v>14</v>
      </c>
      <c r="EW261" s="145">
        <f t="shared" si="640"/>
        <v>14</v>
      </c>
      <c r="EX261" s="145">
        <f t="shared" si="640"/>
        <v>14</v>
      </c>
      <c r="EY261" s="145">
        <f t="shared" si="640"/>
        <v>14</v>
      </c>
      <c r="EZ261" s="145">
        <f t="shared" si="640"/>
        <v>14</v>
      </c>
      <c r="FA261" s="145">
        <f t="shared" si="640"/>
        <v>14</v>
      </c>
      <c r="FB261" s="145">
        <f t="shared" si="640"/>
        <v>14</v>
      </c>
      <c r="FC261" s="145">
        <f t="shared" si="640"/>
        <v>14</v>
      </c>
      <c r="FD261" s="145">
        <f t="shared" si="640"/>
        <v>14</v>
      </c>
      <c r="FE261" s="145">
        <f t="shared" si="640"/>
        <v>14</v>
      </c>
      <c r="FF261" s="145">
        <f t="shared" si="640"/>
        <v>13</v>
      </c>
      <c r="FG261" s="145">
        <f t="shared" si="640"/>
        <v>13</v>
      </c>
      <c r="FH261" s="145">
        <f t="shared" si="640"/>
        <v>13</v>
      </c>
      <c r="FI261" s="145">
        <f t="shared" si="640"/>
        <v>12</v>
      </c>
      <c r="FJ261" s="145">
        <f t="shared" si="640"/>
        <v>13</v>
      </c>
      <c r="FK261" s="145">
        <f t="shared" si="640"/>
        <v>13</v>
      </c>
      <c r="FL261" s="145">
        <f t="shared" si="640"/>
        <v>13</v>
      </c>
      <c r="FM261" s="145">
        <f t="shared" ref="FM261" si="645">IF(FM$4&lt;$E$3,"",SUMIFS($F254:$FS254,$F$5:$FS$5,"&lt;="&amp;FM$5,$F$5:$FS$5,"&gt;"&amp;(FM$5-$E$3)))</f>
        <v>13</v>
      </c>
      <c r="FN261" s="145">
        <f t="shared" si="641"/>
        <v>13</v>
      </c>
      <c r="FO261" s="145">
        <f t="shared" si="641"/>
        <v>13</v>
      </c>
      <c r="FP261" s="145">
        <f t="shared" si="641"/>
        <v>13</v>
      </c>
      <c r="FQ261" s="145">
        <f t="shared" si="641"/>
        <v>13</v>
      </c>
      <c r="FR261" s="145">
        <f t="shared" si="641"/>
        <v>13</v>
      </c>
      <c r="FS261" s="145">
        <f t="shared" si="641"/>
        <v>15</v>
      </c>
      <c r="FT261" s="145">
        <f t="shared" si="642"/>
        <v>15</v>
      </c>
      <c r="FW261" s="145">
        <f t="shared" si="643"/>
        <v>15</v>
      </c>
      <c r="FX261" s="145">
        <f>MIN(F261:FS261)</f>
        <v>3</v>
      </c>
      <c r="FY261" s="145">
        <f>MAX(F261:FS261)</f>
        <v>15</v>
      </c>
      <c r="FZ261" s="145">
        <f>AVERAGE(F261:FS261)</f>
        <v>11.352112676056338</v>
      </c>
      <c r="GA261" s="145">
        <f>AVERAGE(EP261:FS261)</f>
        <v>13.566666666666666</v>
      </c>
    </row>
    <row r="262" spans="2:183" ht="15.75" thickBot="1">
      <c r="B262" s="99"/>
      <c r="D262" s="105" t="s">
        <v>25</v>
      </c>
      <c r="E262" s="106"/>
      <c r="F262" s="146" t="str">
        <f t="shared" ref="F262:BQ262" si="646">IF(F$4&lt;$E$3,"",SUMIFS($F255:$FS255,$F$5:$FS$5,"&lt;="&amp;F$5,$F$5:$FS$5,"&gt;"&amp;(F$5-$E$3)))</f>
        <v/>
      </c>
      <c r="G262" s="146" t="str">
        <f t="shared" si="646"/>
        <v/>
      </c>
      <c r="H262" s="146" t="str">
        <f t="shared" si="646"/>
        <v/>
      </c>
      <c r="I262" s="146" t="str">
        <f t="shared" si="646"/>
        <v/>
      </c>
      <c r="J262" s="146" t="str">
        <f t="shared" si="646"/>
        <v/>
      </c>
      <c r="K262" s="146" t="str">
        <f t="shared" si="646"/>
        <v/>
      </c>
      <c r="L262" s="146" t="str">
        <f t="shared" si="646"/>
        <v/>
      </c>
      <c r="M262" s="146" t="str">
        <f t="shared" si="646"/>
        <v/>
      </c>
      <c r="N262" s="146" t="str">
        <f t="shared" si="646"/>
        <v/>
      </c>
      <c r="O262" s="146" t="str">
        <f t="shared" si="646"/>
        <v/>
      </c>
      <c r="P262" s="146" t="str">
        <f t="shared" si="646"/>
        <v/>
      </c>
      <c r="Q262" s="146" t="str">
        <f t="shared" si="646"/>
        <v/>
      </c>
      <c r="R262" s="146" t="str">
        <f t="shared" si="646"/>
        <v/>
      </c>
      <c r="S262" s="146" t="str">
        <f t="shared" si="646"/>
        <v/>
      </c>
      <c r="T262" s="146" t="str">
        <f t="shared" si="646"/>
        <v/>
      </c>
      <c r="U262" s="146" t="str">
        <f t="shared" si="646"/>
        <v/>
      </c>
      <c r="V262" s="146" t="str">
        <f t="shared" si="646"/>
        <v/>
      </c>
      <c r="W262" s="146" t="str">
        <f t="shared" si="646"/>
        <v/>
      </c>
      <c r="X262" s="146" t="str">
        <f t="shared" si="646"/>
        <v/>
      </c>
      <c r="Y262" s="146" t="str">
        <f t="shared" si="646"/>
        <v/>
      </c>
      <c r="Z262" s="146" t="str">
        <f t="shared" si="646"/>
        <v/>
      </c>
      <c r="AA262" s="146" t="str">
        <f t="shared" si="646"/>
        <v/>
      </c>
      <c r="AB262" s="146" t="str">
        <f t="shared" si="646"/>
        <v/>
      </c>
      <c r="AC262" s="146" t="str">
        <f t="shared" si="646"/>
        <v/>
      </c>
      <c r="AD262" s="146" t="str">
        <f t="shared" si="646"/>
        <v/>
      </c>
      <c r="AE262" s="146" t="str">
        <f t="shared" si="646"/>
        <v/>
      </c>
      <c r="AF262" s="146" t="str">
        <f t="shared" si="646"/>
        <v/>
      </c>
      <c r="AG262" s="146" t="str">
        <f t="shared" si="646"/>
        <v/>
      </c>
      <c r="AH262" s="146" t="str">
        <f t="shared" si="646"/>
        <v/>
      </c>
      <c r="AI262" s="146" t="str">
        <f t="shared" si="646"/>
        <v/>
      </c>
      <c r="AJ262" s="146" t="str">
        <f t="shared" si="646"/>
        <v/>
      </c>
      <c r="AK262" s="146" t="str">
        <f t="shared" si="646"/>
        <v/>
      </c>
      <c r="AL262" s="146" t="str">
        <f t="shared" si="646"/>
        <v/>
      </c>
      <c r="AM262" s="146" t="str">
        <f t="shared" si="646"/>
        <v/>
      </c>
      <c r="AN262" s="146" t="str">
        <f t="shared" si="646"/>
        <v/>
      </c>
      <c r="AO262" s="146" t="str">
        <f t="shared" si="646"/>
        <v/>
      </c>
      <c r="AP262" s="146" t="str">
        <f t="shared" si="646"/>
        <v/>
      </c>
      <c r="AQ262" s="146" t="str">
        <f t="shared" si="646"/>
        <v/>
      </c>
      <c r="AR262" s="146" t="str">
        <f t="shared" si="646"/>
        <v/>
      </c>
      <c r="AS262" s="146" t="str">
        <f t="shared" si="646"/>
        <v/>
      </c>
      <c r="AT262" s="146" t="str">
        <f t="shared" si="646"/>
        <v/>
      </c>
      <c r="AU262" s="146" t="str">
        <f t="shared" si="646"/>
        <v/>
      </c>
      <c r="AV262" s="146" t="str">
        <f t="shared" si="646"/>
        <v/>
      </c>
      <c r="AW262" s="146" t="str">
        <f t="shared" si="646"/>
        <v/>
      </c>
      <c r="AX262" s="146" t="str">
        <f t="shared" si="646"/>
        <v/>
      </c>
      <c r="AY262" s="146" t="str">
        <f t="shared" si="646"/>
        <v/>
      </c>
      <c r="AZ262" s="146" t="str">
        <f t="shared" si="646"/>
        <v/>
      </c>
      <c r="BA262" s="146" t="str">
        <f t="shared" si="646"/>
        <v/>
      </c>
      <c r="BB262" s="146" t="str">
        <f t="shared" si="646"/>
        <v/>
      </c>
      <c r="BC262" s="146" t="str">
        <f t="shared" si="646"/>
        <v/>
      </c>
      <c r="BD262" s="146" t="str">
        <f t="shared" si="646"/>
        <v/>
      </c>
      <c r="BE262" s="146" t="str">
        <f t="shared" si="646"/>
        <v/>
      </c>
      <c r="BF262" s="146" t="str">
        <f t="shared" si="646"/>
        <v/>
      </c>
      <c r="BG262" s="146" t="str">
        <f t="shared" si="646"/>
        <v/>
      </c>
      <c r="BH262" s="146" t="str">
        <f t="shared" si="646"/>
        <v/>
      </c>
      <c r="BI262" s="146" t="str">
        <f t="shared" si="646"/>
        <v/>
      </c>
      <c r="BJ262" s="146" t="str">
        <f t="shared" si="646"/>
        <v/>
      </c>
      <c r="BK262" s="146" t="str">
        <f t="shared" si="646"/>
        <v/>
      </c>
      <c r="BL262" s="146" t="str">
        <f t="shared" si="646"/>
        <v/>
      </c>
      <c r="BM262" s="146" t="str">
        <f t="shared" si="646"/>
        <v/>
      </c>
      <c r="BN262" s="146" t="str">
        <f t="shared" si="646"/>
        <v/>
      </c>
      <c r="BO262" s="146" t="str">
        <f t="shared" si="646"/>
        <v/>
      </c>
      <c r="BP262" s="146" t="str">
        <f t="shared" si="646"/>
        <v/>
      </c>
      <c r="BQ262" s="146" t="str">
        <f t="shared" si="646"/>
        <v/>
      </c>
      <c r="BR262" s="146" t="str">
        <f t="shared" si="639"/>
        <v/>
      </c>
      <c r="BS262" s="146" t="str">
        <f t="shared" si="639"/>
        <v/>
      </c>
      <c r="BT262" s="146" t="str">
        <f t="shared" si="639"/>
        <v/>
      </c>
      <c r="BU262" s="146" t="str">
        <f t="shared" si="639"/>
        <v/>
      </c>
      <c r="BV262" s="146" t="str">
        <f t="shared" si="639"/>
        <v/>
      </c>
      <c r="BW262" s="146" t="str">
        <f t="shared" si="639"/>
        <v/>
      </c>
      <c r="BX262" s="146" t="str">
        <f t="shared" si="639"/>
        <v/>
      </c>
      <c r="BY262" s="146" t="str">
        <f t="shared" si="639"/>
        <v/>
      </c>
      <c r="BZ262" s="146" t="str">
        <f t="shared" si="639"/>
        <v/>
      </c>
      <c r="CA262" s="146" t="str">
        <f t="shared" si="639"/>
        <v/>
      </c>
      <c r="CB262" s="146" t="str">
        <f t="shared" si="639"/>
        <v/>
      </c>
      <c r="CC262" s="146" t="str">
        <f t="shared" si="639"/>
        <v/>
      </c>
      <c r="CD262" s="146" t="str">
        <f t="shared" si="639"/>
        <v/>
      </c>
      <c r="CE262" s="146" t="str">
        <f t="shared" si="639"/>
        <v/>
      </c>
      <c r="CF262" s="146" t="str">
        <f t="shared" si="639"/>
        <v/>
      </c>
      <c r="CG262" s="146" t="str">
        <f t="shared" si="639"/>
        <v/>
      </c>
      <c r="CH262" s="146" t="str">
        <f t="shared" si="639"/>
        <v/>
      </c>
      <c r="CI262" s="146" t="str">
        <f t="shared" si="639"/>
        <v/>
      </c>
      <c r="CJ262" s="146" t="str">
        <f t="shared" si="639"/>
        <v/>
      </c>
      <c r="CK262" s="146" t="str">
        <f t="shared" si="639"/>
        <v/>
      </c>
      <c r="CL262" s="146" t="str">
        <f t="shared" si="639"/>
        <v/>
      </c>
      <c r="CM262" s="146" t="str">
        <f t="shared" si="639"/>
        <v/>
      </c>
      <c r="CN262" s="146" t="str">
        <f t="shared" si="639"/>
        <v/>
      </c>
      <c r="CO262" s="146" t="str">
        <f t="shared" si="639"/>
        <v/>
      </c>
      <c r="CP262" s="146" t="str">
        <f t="shared" si="639"/>
        <v/>
      </c>
      <c r="CQ262" s="146" t="str">
        <f t="shared" si="639"/>
        <v/>
      </c>
      <c r="CR262" s="146" t="str">
        <f t="shared" si="639"/>
        <v/>
      </c>
      <c r="CS262" s="146" t="str">
        <f t="shared" si="639"/>
        <v/>
      </c>
      <c r="CT262" s="146" t="str">
        <f t="shared" si="639"/>
        <v/>
      </c>
      <c r="CU262" s="146" t="str">
        <f t="shared" si="639"/>
        <v/>
      </c>
      <c r="CV262" s="146" t="str">
        <f t="shared" si="639"/>
        <v/>
      </c>
      <c r="CW262" s="146" t="str">
        <f t="shared" si="639"/>
        <v/>
      </c>
      <c r="CX262" s="146" t="str">
        <f t="shared" si="639"/>
        <v/>
      </c>
      <c r="CY262" s="146" t="str">
        <f t="shared" si="639"/>
        <v/>
      </c>
      <c r="CZ262" s="146" t="str">
        <f t="shared" si="639"/>
        <v/>
      </c>
      <c r="DA262" s="146">
        <f t="shared" si="639"/>
        <v>20</v>
      </c>
      <c r="DB262" s="146">
        <f t="shared" ref="DB262:FM262" si="647">IF(DB$4&lt;$E$3,"",SUMIFS($F255:$FS255,$F$5:$FS$5,"&lt;="&amp;DB$5,$F$5:$FS$5,"&gt;"&amp;(DB$5-$E$3)))</f>
        <v>20</v>
      </c>
      <c r="DC262" s="146">
        <f t="shared" si="647"/>
        <v>19</v>
      </c>
      <c r="DD262" s="146">
        <f t="shared" si="647"/>
        <v>20</v>
      </c>
      <c r="DE262" s="146">
        <f t="shared" si="647"/>
        <v>22</v>
      </c>
      <c r="DF262" s="146">
        <f t="shared" si="647"/>
        <v>23</v>
      </c>
      <c r="DG262" s="146">
        <f t="shared" si="647"/>
        <v>23</v>
      </c>
      <c r="DH262" s="146">
        <f t="shared" si="647"/>
        <v>23</v>
      </c>
      <c r="DI262" s="146">
        <f t="shared" si="647"/>
        <v>23</v>
      </c>
      <c r="DJ262" s="146">
        <f t="shared" si="647"/>
        <v>23</v>
      </c>
      <c r="DK262" s="146">
        <f t="shared" si="647"/>
        <v>23</v>
      </c>
      <c r="DL262" s="146">
        <f t="shared" si="647"/>
        <v>23</v>
      </c>
      <c r="DM262" s="146">
        <f t="shared" si="647"/>
        <v>23</v>
      </c>
      <c r="DN262" s="146">
        <f t="shared" si="647"/>
        <v>24</v>
      </c>
      <c r="DO262" s="146">
        <f t="shared" si="647"/>
        <v>24</v>
      </c>
      <c r="DP262" s="146">
        <f t="shared" si="647"/>
        <v>26</v>
      </c>
      <c r="DQ262" s="146">
        <f t="shared" si="647"/>
        <v>25</v>
      </c>
      <c r="DR262" s="146">
        <f t="shared" si="647"/>
        <v>25</v>
      </c>
      <c r="DS262" s="146">
        <f t="shared" si="647"/>
        <v>25</v>
      </c>
      <c r="DT262" s="146">
        <f t="shared" si="647"/>
        <v>26</v>
      </c>
      <c r="DU262" s="146">
        <f t="shared" si="647"/>
        <v>27</v>
      </c>
      <c r="DV262" s="146">
        <f t="shared" si="647"/>
        <v>27</v>
      </c>
      <c r="DW262" s="146">
        <f t="shared" si="647"/>
        <v>28</v>
      </c>
      <c r="DX262" s="146">
        <f t="shared" si="647"/>
        <v>28</v>
      </c>
      <c r="DY262" s="146">
        <f t="shared" si="647"/>
        <v>29</v>
      </c>
      <c r="DZ262" s="146">
        <f t="shared" si="647"/>
        <v>30</v>
      </c>
      <c r="EA262" s="146">
        <f t="shared" si="647"/>
        <v>30</v>
      </c>
      <c r="EB262" s="146">
        <f t="shared" si="647"/>
        <v>30</v>
      </c>
      <c r="EC262" s="146">
        <f t="shared" si="647"/>
        <v>30</v>
      </c>
      <c r="ED262" s="146">
        <f t="shared" si="647"/>
        <v>29</v>
      </c>
      <c r="EE262" s="146">
        <f t="shared" si="647"/>
        <v>30</v>
      </c>
      <c r="EF262" s="146">
        <f t="shared" si="647"/>
        <v>31</v>
      </c>
      <c r="EG262" s="146">
        <f t="shared" si="647"/>
        <v>32</v>
      </c>
      <c r="EH262" s="146">
        <f t="shared" si="647"/>
        <v>32</v>
      </c>
      <c r="EI262" s="146">
        <f t="shared" si="647"/>
        <v>32</v>
      </c>
      <c r="EJ262" s="146">
        <f t="shared" si="647"/>
        <v>32</v>
      </c>
      <c r="EK262" s="146">
        <f t="shared" si="647"/>
        <v>31</v>
      </c>
      <c r="EL262" s="146">
        <f t="shared" si="647"/>
        <v>31</v>
      </c>
      <c r="EM262" s="146">
        <f t="shared" si="647"/>
        <v>31</v>
      </c>
      <c r="EN262" s="146">
        <f t="shared" si="647"/>
        <v>32</v>
      </c>
      <c r="EO262" s="146">
        <f t="shared" si="647"/>
        <v>31</v>
      </c>
      <c r="EP262" s="146">
        <f t="shared" si="647"/>
        <v>31</v>
      </c>
      <c r="EQ262" s="146">
        <f t="shared" si="647"/>
        <v>29</v>
      </c>
      <c r="ER262" s="146">
        <f t="shared" si="647"/>
        <v>29</v>
      </c>
      <c r="ES262" s="146">
        <f t="shared" si="647"/>
        <v>27</v>
      </c>
      <c r="ET262" s="146">
        <f t="shared" si="647"/>
        <v>27</v>
      </c>
      <c r="EU262" s="146">
        <f t="shared" si="647"/>
        <v>27</v>
      </c>
      <c r="EV262" s="146">
        <f t="shared" si="647"/>
        <v>27</v>
      </c>
      <c r="EW262" s="146">
        <f t="shared" si="647"/>
        <v>27</v>
      </c>
      <c r="EX262" s="146">
        <f t="shared" si="647"/>
        <v>27</v>
      </c>
      <c r="EY262" s="146">
        <f t="shared" si="647"/>
        <v>28</v>
      </c>
      <c r="EZ262" s="146">
        <f t="shared" si="647"/>
        <v>28</v>
      </c>
      <c r="FA262" s="146">
        <f t="shared" si="647"/>
        <v>28</v>
      </c>
      <c r="FB262" s="146">
        <f t="shared" si="647"/>
        <v>28</v>
      </c>
      <c r="FC262" s="146">
        <f t="shared" si="647"/>
        <v>28</v>
      </c>
      <c r="FD262" s="146">
        <f t="shared" si="647"/>
        <v>28</v>
      </c>
      <c r="FE262" s="146">
        <f t="shared" si="647"/>
        <v>29</v>
      </c>
      <c r="FF262" s="146">
        <f t="shared" si="647"/>
        <v>28</v>
      </c>
      <c r="FG262" s="146">
        <f t="shared" si="647"/>
        <v>27</v>
      </c>
      <c r="FH262" s="146">
        <f t="shared" si="647"/>
        <v>27</v>
      </c>
      <c r="FI262" s="146">
        <f t="shared" si="647"/>
        <v>26</v>
      </c>
      <c r="FJ262" s="146">
        <f t="shared" si="647"/>
        <v>27</v>
      </c>
      <c r="FK262" s="146">
        <f t="shared" si="647"/>
        <v>27</v>
      </c>
      <c r="FL262" s="146">
        <f t="shared" si="647"/>
        <v>27</v>
      </c>
      <c r="FM262" s="146">
        <f t="shared" si="647"/>
        <v>28</v>
      </c>
      <c r="FN262" s="146">
        <f t="shared" si="641"/>
        <v>28</v>
      </c>
      <c r="FO262" s="146">
        <f t="shared" si="641"/>
        <v>27</v>
      </c>
      <c r="FP262" s="146">
        <f t="shared" si="641"/>
        <v>28</v>
      </c>
      <c r="FQ262" s="146">
        <f t="shared" si="641"/>
        <v>28</v>
      </c>
      <c r="FR262" s="146">
        <f t="shared" si="641"/>
        <v>29</v>
      </c>
      <c r="FS262" s="146">
        <f t="shared" si="641"/>
        <v>31</v>
      </c>
      <c r="FT262" s="146">
        <f t="shared" si="642"/>
        <v>32</v>
      </c>
      <c r="FW262" s="146">
        <f t="shared" si="643"/>
        <v>31</v>
      </c>
      <c r="FX262" s="146">
        <f>MIN(F262:FS262)</f>
        <v>19</v>
      </c>
      <c r="FY262" s="146">
        <f>MAX(F262:FS262)</f>
        <v>32</v>
      </c>
      <c r="FZ262" s="146">
        <f>AVERAGE(F262:FS262)</f>
        <v>27.169014084507044</v>
      </c>
      <c r="GA262" s="146">
        <f>AVERAGE(EP262:FS262)</f>
        <v>27.866666666666667</v>
      </c>
    </row>
    <row r="263" spans="2:183" ht="15.75" thickTop="1">
      <c r="B263" s="99"/>
    </row>
    <row r="264" spans="2:183">
      <c r="B264" s="99"/>
      <c r="D264" s="98" t="s">
        <v>49</v>
      </c>
    </row>
    <row r="265" spans="2:183">
      <c r="B265" s="99"/>
      <c r="D265" t="s">
        <v>46</v>
      </c>
      <c r="F265" s="100" t="str">
        <f t="shared" ref="F265:AK265" si="648">IF(F$4&lt;$E$3,"",SUMIFS($F251:$FS251,$F$5:$FS$5,"&lt;="&amp;F$5,$F$5:$FS$5,"&gt;"&amp;(F$5-$E$3))/$E$3)</f>
        <v/>
      </c>
      <c r="G265" s="100" t="str">
        <f t="shared" si="648"/>
        <v/>
      </c>
      <c r="H265" s="100" t="str">
        <f t="shared" si="648"/>
        <v/>
      </c>
      <c r="I265" s="100" t="str">
        <f t="shared" si="648"/>
        <v/>
      </c>
      <c r="J265" s="100" t="str">
        <f t="shared" si="648"/>
        <v/>
      </c>
      <c r="K265" s="100" t="str">
        <f t="shared" si="648"/>
        <v/>
      </c>
      <c r="L265" s="100" t="str">
        <f t="shared" si="648"/>
        <v/>
      </c>
      <c r="M265" s="100" t="str">
        <f t="shared" si="648"/>
        <v/>
      </c>
      <c r="N265" s="100" t="str">
        <f t="shared" si="648"/>
        <v/>
      </c>
      <c r="O265" s="100" t="str">
        <f t="shared" si="648"/>
        <v/>
      </c>
      <c r="P265" s="100" t="str">
        <f t="shared" si="648"/>
        <v/>
      </c>
      <c r="Q265" s="100" t="str">
        <f t="shared" si="648"/>
        <v/>
      </c>
      <c r="R265" s="100" t="str">
        <f t="shared" si="648"/>
        <v/>
      </c>
      <c r="S265" s="100" t="str">
        <f t="shared" si="648"/>
        <v/>
      </c>
      <c r="T265" s="100" t="str">
        <f t="shared" si="648"/>
        <v/>
      </c>
      <c r="U265" s="100" t="str">
        <f t="shared" si="648"/>
        <v/>
      </c>
      <c r="V265" s="100" t="str">
        <f t="shared" si="648"/>
        <v/>
      </c>
      <c r="W265" s="100" t="str">
        <f t="shared" si="648"/>
        <v/>
      </c>
      <c r="X265" s="100" t="str">
        <f t="shared" si="648"/>
        <v/>
      </c>
      <c r="Y265" s="100" t="str">
        <f t="shared" si="648"/>
        <v/>
      </c>
      <c r="Z265" s="100" t="str">
        <f t="shared" si="648"/>
        <v/>
      </c>
      <c r="AA265" s="100" t="str">
        <f t="shared" si="648"/>
        <v/>
      </c>
      <c r="AB265" s="100" t="str">
        <f t="shared" si="648"/>
        <v/>
      </c>
      <c r="AC265" s="100" t="str">
        <f t="shared" si="648"/>
        <v/>
      </c>
      <c r="AD265" s="100" t="str">
        <f t="shared" si="648"/>
        <v/>
      </c>
      <c r="AE265" s="100" t="str">
        <f t="shared" si="648"/>
        <v/>
      </c>
      <c r="AF265" s="100" t="str">
        <f t="shared" si="648"/>
        <v/>
      </c>
      <c r="AG265" s="100" t="str">
        <f t="shared" si="648"/>
        <v/>
      </c>
      <c r="AH265" s="100" t="str">
        <f t="shared" si="648"/>
        <v/>
      </c>
      <c r="AI265" s="100" t="str">
        <f t="shared" si="648"/>
        <v/>
      </c>
      <c r="AJ265" s="100" t="str">
        <f t="shared" si="648"/>
        <v/>
      </c>
      <c r="AK265" s="100" t="str">
        <f t="shared" si="648"/>
        <v/>
      </c>
      <c r="AL265" s="100" t="str">
        <f t="shared" ref="AL265:BQ265" si="649">IF(AL$4&lt;$E$3,"",SUMIFS($F251:$FS251,$F$5:$FS$5,"&lt;="&amp;AL$5,$F$5:$FS$5,"&gt;"&amp;(AL$5-$E$3))/$E$3)</f>
        <v/>
      </c>
      <c r="AM265" s="100" t="str">
        <f t="shared" si="649"/>
        <v/>
      </c>
      <c r="AN265" s="100" t="str">
        <f t="shared" si="649"/>
        <v/>
      </c>
      <c r="AO265" s="100" t="str">
        <f t="shared" si="649"/>
        <v/>
      </c>
      <c r="AP265" s="100" t="str">
        <f t="shared" si="649"/>
        <v/>
      </c>
      <c r="AQ265" s="100" t="str">
        <f t="shared" si="649"/>
        <v/>
      </c>
      <c r="AR265" s="100" t="str">
        <f t="shared" si="649"/>
        <v/>
      </c>
      <c r="AS265" s="100" t="str">
        <f t="shared" si="649"/>
        <v/>
      </c>
      <c r="AT265" s="100" t="str">
        <f t="shared" si="649"/>
        <v/>
      </c>
      <c r="AU265" s="100" t="str">
        <f t="shared" si="649"/>
        <v/>
      </c>
      <c r="AV265" s="100" t="str">
        <f t="shared" si="649"/>
        <v/>
      </c>
      <c r="AW265" s="100" t="str">
        <f t="shared" si="649"/>
        <v/>
      </c>
      <c r="AX265" s="100" t="str">
        <f t="shared" si="649"/>
        <v/>
      </c>
      <c r="AY265" s="100" t="str">
        <f t="shared" si="649"/>
        <v/>
      </c>
      <c r="AZ265" s="100" t="str">
        <f t="shared" si="649"/>
        <v/>
      </c>
      <c r="BA265" s="100" t="str">
        <f t="shared" si="649"/>
        <v/>
      </c>
      <c r="BB265" s="100" t="str">
        <f t="shared" si="649"/>
        <v/>
      </c>
      <c r="BC265" s="100" t="str">
        <f t="shared" si="649"/>
        <v/>
      </c>
      <c r="BD265" s="100" t="str">
        <f t="shared" si="649"/>
        <v/>
      </c>
      <c r="BE265" s="100" t="str">
        <f t="shared" si="649"/>
        <v/>
      </c>
      <c r="BF265" s="100" t="str">
        <f t="shared" si="649"/>
        <v/>
      </c>
      <c r="BG265" s="100" t="str">
        <f t="shared" si="649"/>
        <v/>
      </c>
      <c r="BH265" s="100" t="str">
        <f t="shared" si="649"/>
        <v/>
      </c>
      <c r="BI265" s="100" t="str">
        <f t="shared" si="649"/>
        <v/>
      </c>
      <c r="BJ265" s="100" t="str">
        <f t="shared" si="649"/>
        <v/>
      </c>
      <c r="BK265" s="100" t="str">
        <f t="shared" si="649"/>
        <v/>
      </c>
      <c r="BL265" s="100" t="str">
        <f t="shared" si="649"/>
        <v/>
      </c>
      <c r="BM265" s="100" t="str">
        <f t="shared" si="649"/>
        <v/>
      </c>
      <c r="BN265" s="100" t="str">
        <f t="shared" si="649"/>
        <v/>
      </c>
      <c r="BO265" s="100" t="str">
        <f t="shared" si="649"/>
        <v/>
      </c>
      <c r="BP265" s="100" t="str">
        <f t="shared" si="649"/>
        <v/>
      </c>
      <c r="BQ265" s="100" t="str">
        <f t="shared" si="649"/>
        <v/>
      </c>
      <c r="BR265" s="100" t="str">
        <f t="shared" ref="BR265:CW265" si="650">IF(BR$4&lt;$E$3,"",SUMIFS($F251:$FS251,$F$5:$FS$5,"&lt;="&amp;BR$5,$F$5:$FS$5,"&gt;"&amp;(BR$5-$E$3))/$E$3)</f>
        <v/>
      </c>
      <c r="BS265" s="100" t="str">
        <f t="shared" si="650"/>
        <v/>
      </c>
      <c r="BT265" s="100" t="str">
        <f t="shared" si="650"/>
        <v/>
      </c>
      <c r="BU265" s="100" t="str">
        <f t="shared" si="650"/>
        <v/>
      </c>
      <c r="BV265" s="100" t="str">
        <f t="shared" si="650"/>
        <v/>
      </c>
      <c r="BW265" s="100" t="str">
        <f t="shared" si="650"/>
        <v/>
      </c>
      <c r="BX265" s="100" t="str">
        <f t="shared" si="650"/>
        <v/>
      </c>
      <c r="BY265" s="100" t="str">
        <f t="shared" si="650"/>
        <v/>
      </c>
      <c r="BZ265" s="100" t="str">
        <f t="shared" si="650"/>
        <v/>
      </c>
      <c r="CA265" s="100" t="str">
        <f t="shared" si="650"/>
        <v/>
      </c>
      <c r="CB265" s="100" t="str">
        <f t="shared" si="650"/>
        <v/>
      </c>
      <c r="CC265" s="100" t="str">
        <f t="shared" si="650"/>
        <v/>
      </c>
      <c r="CD265" s="100" t="str">
        <f t="shared" si="650"/>
        <v/>
      </c>
      <c r="CE265" s="100" t="str">
        <f t="shared" si="650"/>
        <v/>
      </c>
      <c r="CF265" s="100" t="str">
        <f t="shared" si="650"/>
        <v/>
      </c>
      <c r="CG265" s="100" t="str">
        <f t="shared" si="650"/>
        <v/>
      </c>
      <c r="CH265" s="100" t="str">
        <f t="shared" si="650"/>
        <v/>
      </c>
      <c r="CI265" s="100" t="str">
        <f t="shared" si="650"/>
        <v/>
      </c>
      <c r="CJ265" s="100" t="str">
        <f t="shared" si="650"/>
        <v/>
      </c>
      <c r="CK265" s="100" t="str">
        <f t="shared" si="650"/>
        <v/>
      </c>
      <c r="CL265" s="100" t="str">
        <f t="shared" si="650"/>
        <v/>
      </c>
      <c r="CM265" s="100" t="str">
        <f t="shared" si="650"/>
        <v/>
      </c>
      <c r="CN265" s="100" t="str">
        <f t="shared" si="650"/>
        <v/>
      </c>
      <c r="CO265" s="100" t="str">
        <f t="shared" si="650"/>
        <v/>
      </c>
      <c r="CP265" s="100" t="str">
        <f t="shared" si="650"/>
        <v/>
      </c>
      <c r="CQ265" s="100" t="str">
        <f t="shared" si="650"/>
        <v/>
      </c>
      <c r="CR265" s="100" t="str">
        <f t="shared" si="650"/>
        <v/>
      </c>
      <c r="CS265" s="100" t="str">
        <f t="shared" si="650"/>
        <v/>
      </c>
      <c r="CT265" s="100" t="str">
        <f t="shared" si="650"/>
        <v/>
      </c>
      <c r="CU265" s="100" t="str">
        <f t="shared" si="650"/>
        <v/>
      </c>
      <c r="CV265" s="100" t="str">
        <f t="shared" si="650"/>
        <v/>
      </c>
      <c r="CW265" s="100" t="str">
        <f t="shared" si="650"/>
        <v/>
      </c>
      <c r="CX265" s="100" t="str">
        <f t="shared" ref="CX265:EC265" si="651">IF(CX$4&lt;$E$3,"",SUMIFS($F251:$FS251,$F$5:$FS$5,"&lt;="&amp;CX$5,$F$5:$FS$5,"&gt;"&amp;(CX$5-$E$3))/$E$3)</f>
        <v/>
      </c>
      <c r="CY265" s="100" t="str">
        <f t="shared" si="651"/>
        <v/>
      </c>
      <c r="CZ265" s="100" t="str">
        <f t="shared" si="651"/>
        <v/>
      </c>
      <c r="DA265" s="100">
        <f t="shared" si="651"/>
        <v>0.02</v>
      </c>
      <c r="DB265" s="100">
        <f t="shared" si="651"/>
        <v>0.02</v>
      </c>
      <c r="DC265" s="100">
        <f t="shared" si="651"/>
        <v>0.02</v>
      </c>
      <c r="DD265" s="100">
        <f t="shared" si="651"/>
        <v>0.02</v>
      </c>
      <c r="DE265" s="100">
        <f t="shared" si="651"/>
        <v>0.02</v>
      </c>
      <c r="DF265" s="100">
        <f t="shared" si="651"/>
        <v>0.02</v>
      </c>
      <c r="DG265" s="100">
        <f t="shared" si="651"/>
        <v>0.02</v>
      </c>
      <c r="DH265" s="100">
        <f t="shared" si="651"/>
        <v>0.02</v>
      </c>
      <c r="DI265" s="100">
        <f t="shared" si="651"/>
        <v>0.02</v>
      </c>
      <c r="DJ265" s="100">
        <f t="shared" si="651"/>
        <v>0.02</v>
      </c>
      <c r="DK265" s="100">
        <f t="shared" si="651"/>
        <v>0.02</v>
      </c>
      <c r="DL265" s="100">
        <f t="shared" si="651"/>
        <v>0.02</v>
      </c>
      <c r="DM265" s="100">
        <f t="shared" si="651"/>
        <v>0.02</v>
      </c>
      <c r="DN265" s="100">
        <f t="shared" si="651"/>
        <v>0.02</v>
      </c>
      <c r="DO265" s="100">
        <f t="shared" si="651"/>
        <v>0.02</v>
      </c>
      <c r="DP265" s="100">
        <f t="shared" si="651"/>
        <v>0.03</v>
      </c>
      <c r="DQ265" s="100">
        <f t="shared" si="651"/>
        <v>0.03</v>
      </c>
      <c r="DR265" s="100">
        <f t="shared" si="651"/>
        <v>0.03</v>
      </c>
      <c r="DS265" s="100">
        <f t="shared" si="651"/>
        <v>0.03</v>
      </c>
      <c r="DT265" s="100">
        <f t="shared" si="651"/>
        <v>0.03</v>
      </c>
      <c r="DU265" s="100">
        <f t="shared" si="651"/>
        <v>0.03</v>
      </c>
      <c r="DV265" s="100">
        <f t="shared" si="651"/>
        <v>0.03</v>
      </c>
      <c r="DW265" s="100">
        <f t="shared" si="651"/>
        <v>0.03</v>
      </c>
      <c r="DX265" s="100">
        <f t="shared" si="651"/>
        <v>0.03</v>
      </c>
      <c r="DY265" s="100">
        <f t="shared" si="651"/>
        <v>0.03</v>
      </c>
      <c r="DZ265" s="100">
        <f t="shared" si="651"/>
        <v>0.03</v>
      </c>
      <c r="EA265" s="100">
        <f t="shared" si="651"/>
        <v>0.03</v>
      </c>
      <c r="EB265" s="100">
        <f t="shared" si="651"/>
        <v>0.03</v>
      </c>
      <c r="EC265" s="100">
        <f t="shared" si="651"/>
        <v>0.03</v>
      </c>
      <c r="ED265" s="100">
        <f t="shared" ref="ED265:FI265" si="652">IF(ED$4&lt;$E$3,"",SUMIFS($F251:$FS251,$F$5:$FS$5,"&lt;="&amp;ED$5,$F$5:$FS$5,"&gt;"&amp;(ED$5-$E$3))/$E$3)</f>
        <v>0.03</v>
      </c>
      <c r="EE265" s="100">
        <f t="shared" si="652"/>
        <v>0.03</v>
      </c>
      <c r="EF265" s="100">
        <f t="shared" si="652"/>
        <v>0.03</v>
      </c>
      <c r="EG265" s="100">
        <f t="shared" si="652"/>
        <v>0.03</v>
      </c>
      <c r="EH265" s="100">
        <f t="shared" si="652"/>
        <v>0.03</v>
      </c>
      <c r="EI265" s="100">
        <f t="shared" si="652"/>
        <v>0.03</v>
      </c>
      <c r="EJ265" s="100">
        <f t="shared" si="652"/>
        <v>0.03</v>
      </c>
      <c r="EK265" s="100">
        <f t="shared" si="652"/>
        <v>0.03</v>
      </c>
      <c r="EL265" s="100">
        <f t="shared" si="652"/>
        <v>0.03</v>
      </c>
      <c r="EM265" s="100">
        <f t="shared" si="652"/>
        <v>0.03</v>
      </c>
      <c r="EN265" s="100">
        <f t="shared" si="652"/>
        <v>0.03</v>
      </c>
      <c r="EO265" s="100">
        <f t="shared" si="652"/>
        <v>0.03</v>
      </c>
      <c r="EP265" s="100">
        <f t="shared" si="652"/>
        <v>0.03</v>
      </c>
      <c r="EQ265" s="100">
        <f t="shared" si="652"/>
        <v>0.03</v>
      </c>
      <c r="ER265" s="100">
        <f t="shared" si="652"/>
        <v>0.03</v>
      </c>
      <c r="ES265" s="100">
        <f t="shared" si="652"/>
        <v>0.01</v>
      </c>
      <c r="ET265" s="100">
        <f t="shared" si="652"/>
        <v>0.01</v>
      </c>
      <c r="EU265" s="100">
        <f t="shared" si="652"/>
        <v>0.01</v>
      </c>
      <c r="EV265" s="100">
        <f t="shared" si="652"/>
        <v>0.01</v>
      </c>
      <c r="EW265" s="100">
        <f t="shared" si="652"/>
        <v>0.01</v>
      </c>
      <c r="EX265" s="100">
        <f t="shared" si="652"/>
        <v>0.01</v>
      </c>
      <c r="EY265" s="100">
        <f t="shared" si="652"/>
        <v>0.01</v>
      </c>
      <c r="EZ265" s="100">
        <f t="shared" si="652"/>
        <v>0.01</v>
      </c>
      <c r="FA265" s="100">
        <f t="shared" si="652"/>
        <v>0.01</v>
      </c>
      <c r="FB265" s="100">
        <f t="shared" si="652"/>
        <v>0.01</v>
      </c>
      <c r="FC265" s="100">
        <f t="shared" si="652"/>
        <v>0.01</v>
      </c>
      <c r="FD265" s="100">
        <f t="shared" si="652"/>
        <v>0.01</v>
      </c>
      <c r="FE265" s="100">
        <f t="shared" si="652"/>
        <v>0.01</v>
      </c>
      <c r="FF265" s="100">
        <f t="shared" si="652"/>
        <v>0.01</v>
      </c>
      <c r="FG265" s="100">
        <f t="shared" si="652"/>
        <v>0.01</v>
      </c>
      <c r="FH265" s="100">
        <f t="shared" si="652"/>
        <v>0.01</v>
      </c>
      <c r="FI265" s="100">
        <f t="shared" si="652"/>
        <v>0.01</v>
      </c>
      <c r="FJ265" s="100">
        <f t="shared" ref="FJ265:FS265" si="653">IF(FJ$4&lt;$E$3,"",SUMIFS($F251:$FS251,$F$5:$FS$5,"&lt;="&amp;FJ$5,$F$5:$FS$5,"&gt;"&amp;(FJ$5-$E$3))/$E$3)</f>
        <v>0.01</v>
      </c>
      <c r="FK265" s="100">
        <f t="shared" si="653"/>
        <v>0.01</v>
      </c>
      <c r="FL265" s="100">
        <f t="shared" si="653"/>
        <v>0.01</v>
      </c>
      <c r="FM265" s="100">
        <f t="shared" si="653"/>
        <v>0.01</v>
      </c>
      <c r="FN265" s="100">
        <f t="shared" si="653"/>
        <v>0.01</v>
      </c>
      <c r="FO265" s="100">
        <f t="shared" si="653"/>
        <v>0.01</v>
      </c>
      <c r="FP265" s="100">
        <f t="shared" si="653"/>
        <v>0.02</v>
      </c>
      <c r="FQ265" s="100">
        <f t="shared" si="653"/>
        <v>0.02</v>
      </c>
      <c r="FR265" s="100">
        <f t="shared" si="653"/>
        <v>0.02</v>
      </c>
      <c r="FS265" s="100">
        <f t="shared" si="653"/>
        <v>0.02</v>
      </c>
      <c r="FT265" s="100">
        <f>IF(FT$4&lt;$E$3,"",SUMIFS($F251:$FT251,$F$5:$FT$5,"&lt;="&amp;FT$5,$F$5:$FT$5,"&gt;"&amp;(FT$5-$E$3))/$E$3)</f>
        <v>0.02</v>
      </c>
      <c r="FW265" s="132">
        <f>FS265</f>
        <v>0.02</v>
      </c>
      <c r="FX265" s="132">
        <f>MIN(F265:FS265)</f>
        <v>0.01</v>
      </c>
      <c r="FY265" s="132">
        <f>MAX(F265:FS265)</f>
        <v>0.03</v>
      </c>
      <c r="FZ265" s="132">
        <f>AVERAGE(F265:FS265)</f>
        <v>2.0845070422535222E-2</v>
      </c>
      <c r="GA265" s="132">
        <f>AVERAGE(EP265:FS265)</f>
        <v>1.3333333333333339E-2</v>
      </c>
    </row>
    <row r="266" spans="2:183">
      <c r="B266" s="99"/>
      <c r="D266" t="s">
        <v>47</v>
      </c>
      <c r="F266" s="100" t="str">
        <f t="shared" ref="F266:AK266" si="654">IF(F$4&lt;$E$3,"",SUMIFS($F252:$FS252,$F$5:$FS$5,"&lt;="&amp;F$5,$F$5:$FS$5,"&gt;"&amp;(F$5-$E$3))/$E$3)</f>
        <v/>
      </c>
      <c r="G266" s="100" t="str">
        <f t="shared" si="654"/>
        <v/>
      </c>
      <c r="H266" s="100" t="str">
        <f t="shared" si="654"/>
        <v/>
      </c>
      <c r="I266" s="100" t="str">
        <f t="shared" si="654"/>
        <v/>
      </c>
      <c r="J266" s="100" t="str">
        <f t="shared" si="654"/>
        <v/>
      </c>
      <c r="K266" s="100" t="str">
        <f t="shared" si="654"/>
        <v/>
      </c>
      <c r="L266" s="100" t="str">
        <f t="shared" si="654"/>
        <v/>
      </c>
      <c r="M266" s="100" t="str">
        <f t="shared" si="654"/>
        <v/>
      </c>
      <c r="N266" s="100" t="str">
        <f t="shared" si="654"/>
        <v/>
      </c>
      <c r="O266" s="100" t="str">
        <f t="shared" si="654"/>
        <v/>
      </c>
      <c r="P266" s="100" t="str">
        <f t="shared" si="654"/>
        <v/>
      </c>
      <c r="Q266" s="100" t="str">
        <f t="shared" si="654"/>
        <v/>
      </c>
      <c r="R266" s="100" t="str">
        <f t="shared" si="654"/>
        <v/>
      </c>
      <c r="S266" s="100" t="str">
        <f t="shared" si="654"/>
        <v/>
      </c>
      <c r="T266" s="100" t="str">
        <f t="shared" si="654"/>
        <v/>
      </c>
      <c r="U266" s="100" t="str">
        <f t="shared" si="654"/>
        <v/>
      </c>
      <c r="V266" s="100" t="str">
        <f t="shared" si="654"/>
        <v/>
      </c>
      <c r="W266" s="100" t="str">
        <f t="shared" si="654"/>
        <v/>
      </c>
      <c r="X266" s="100" t="str">
        <f t="shared" si="654"/>
        <v/>
      </c>
      <c r="Y266" s="100" t="str">
        <f t="shared" si="654"/>
        <v/>
      </c>
      <c r="Z266" s="100" t="str">
        <f t="shared" si="654"/>
        <v/>
      </c>
      <c r="AA266" s="100" t="str">
        <f t="shared" si="654"/>
        <v/>
      </c>
      <c r="AB266" s="100" t="str">
        <f t="shared" si="654"/>
        <v/>
      </c>
      <c r="AC266" s="100" t="str">
        <f t="shared" si="654"/>
        <v/>
      </c>
      <c r="AD266" s="100" t="str">
        <f t="shared" si="654"/>
        <v/>
      </c>
      <c r="AE266" s="100" t="str">
        <f t="shared" si="654"/>
        <v/>
      </c>
      <c r="AF266" s="100" t="str">
        <f t="shared" si="654"/>
        <v/>
      </c>
      <c r="AG266" s="100" t="str">
        <f t="shared" si="654"/>
        <v/>
      </c>
      <c r="AH266" s="100" t="str">
        <f t="shared" si="654"/>
        <v/>
      </c>
      <c r="AI266" s="100" t="str">
        <f t="shared" si="654"/>
        <v/>
      </c>
      <c r="AJ266" s="100" t="str">
        <f t="shared" si="654"/>
        <v/>
      </c>
      <c r="AK266" s="100" t="str">
        <f t="shared" si="654"/>
        <v/>
      </c>
      <c r="AL266" s="100" t="str">
        <f t="shared" ref="AL266:BQ266" si="655">IF(AL$4&lt;$E$3,"",SUMIFS($F252:$FS252,$F$5:$FS$5,"&lt;="&amp;AL$5,$F$5:$FS$5,"&gt;"&amp;(AL$5-$E$3))/$E$3)</f>
        <v/>
      </c>
      <c r="AM266" s="100" t="str">
        <f t="shared" si="655"/>
        <v/>
      </c>
      <c r="AN266" s="100" t="str">
        <f t="shared" si="655"/>
        <v/>
      </c>
      <c r="AO266" s="100" t="str">
        <f t="shared" si="655"/>
        <v/>
      </c>
      <c r="AP266" s="100" t="str">
        <f t="shared" si="655"/>
        <v/>
      </c>
      <c r="AQ266" s="100" t="str">
        <f t="shared" si="655"/>
        <v/>
      </c>
      <c r="AR266" s="100" t="str">
        <f t="shared" si="655"/>
        <v/>
      </c>
      <c r="AS266" s="100" t="str">
        <f t="shared" si="655"/>
        <v/>
      </c>
      <c r="AT266" s="100" t="str">
        <f t="shared" si="655"/>
        <v/>
      </c>
      <c r="AU266" s="100" t="str">
        <f t="shared" si="655"/>
        <v/>
      </c>
      <c r="AV266" s="100" t="str">
        <f t="shared" si="655"/>
        <v/>
      </c>
      <c r="AW266" s="100" t="str">
        <f t="shared" si="655"/>
        <v/>
      </c>
      <c r="AX266" s="100" t="str">
        <f t="shared" si="655"/>
        <v/>
      </c>
      <c r="AY266" s="100" t="str">
        <f t="shared" si="655"/>
        <v/>
      </c>
      <c r="AZ266" s="100" t="str">
        <f t="shared" si="655"/>
        <v/>
      </c>
      <c r="BA266" s="100" t="str">
        <f t="shared" si="655"/>
        <v/>
      </c>
      <c r="BB266" s="100" t="str">
        <f t="shared" si="655"/>
        <v/>
      </c>
      <c r="BC266" s="100" t="str">
        <f t="shared" si="655"/>
        <v/>
      </c>
      <c r="BD266" s="100" t="str">
        <f t="shared" si="655"/>
        <v/>
      </c>
      <c r="BE266" s="100" t="str">
        <f t="shared" si="655"/>
        <v/>
      </c>
      <c r="BF266" s="100" t="str">
        <f t="shared" si="655"/>
        <v/>
      </c>
      <c r="BG266" s="100" t="str">
        <f t="shared" si="655"/>
        <v/>
      </c>
      <c r="BH266" s="100" t="str">
        <f t="shared" si="655"/>
        <v/>
      </c>
      <c r="BI266" s="100" t="str">
        <f t="shared" si="655"/>
        <v/>
      </c>
      <c r="BJ266" s="100" t="str">
        <f t="shared" si="655"/>
        <v/>
      </c>
      <c r="BK266" s="100" t="str">
        <f t="shared" si="655"/>
        <v/>
      </c>
      <c r="BL266" s="100" t="str">
        <f t="shared" si="655"/>
        <v/>
      </c>
      <c r="BM266" s="100" t="str">
        <f t="shared" si="655"/>
        <v/>
      </c>
      <c r="BN266" s="100" t="str">
        <f t="shared" si="655"/>
        <v/>
      </c>
      <c r="BO266" s="100" t="str">
        <f t="shared" si="655"/>
        <v/>
      </c>
      <c r="BP266" s="100" t="str">
        <f t="shared" si="655"/>
        <v/>
      </c>
      <c r="BQ266" s="100" t="str">
        <f t="shared" si="655"/>
        <v/>
      </c>
      <c r="BR266" s="100" t="str">
        <f t="shared" ref="BR266:CW266" si="656">IF(BR$4&lt;$E$3,"",SUMIFS($F252:$FS252,$F$5:$FS$5,"&lt;="&amp;BR$5,$F$5:$FS$5,"&gt;"&amp;(BR$5-$E$3))/$E$3)</f>
        <v/>
      </c>
      <c r="BS266" s="100" t="str">
        <f t="shared" si="656"/>
        <v/>
      </c>
      <c r="BT266" s="100" t="str">
        <f t="shared" si="656"/>
        <v/>
      </c>
      <c r="BU266" s="100" t="str">
        <f t="shared" si="656"/>
        <v/>
      </c>
      <c r="BV266" s="100" t="str">
        <f t="shared" si="656"/>
        <v/>
      </c>
      <c r="BW266" s="100" t="str">
        <f t="shared" si="656"/>
        <v/>
      </c>
      <c r="BX266" s="100" t="str">
        <f t="shared" si="656"/>
        <v/>
      </c>
      <c r="BY266" s="100" t="str">
        <f t="shared" si="656"/>
        <v/>
      </c>
      <c r="BZ266" s="100" t="str">
        <f t="shared" si="656"/>
        <v/>
      </c>
      <c r="CA266" s="100" t="str">
        <f t="shared" si="656"/>
        <v/>
      </c>
      <c r="CB266" s="100" t="str">
        <f t="shared" si="656"/>
        <v/>
      </c>
      <c r="CC266" s="100" t="str">
        <f t="shared" si="656"/>
        <v/>
      </c>
      <c r="CD266" s="100" t="str">
        <f t="shared" si="656"/>
        <v/>
      </c>
      <c r="CE266" s="100" t="str">
        <f t="shared" si="656"/>
        <v/>
      </c>
      <c r="CF266" s="100" t="str">
        <f t="shared" si="656"/>
        <v/>
      </c>
      <c r="CG266" s="100" t="str">
        <f t="shared" si="656"/>
        <v/>
      </c>
      <c r="CH266" s="100" t="str">
        <f t="shared" si="656"/>
        <v/>
      </c>
      <c r="CI266" s="100" t="str">
        <f t="shared" si="656"/>
        <v/>
      </c>
      <c r="CJ266" s="100" t="str">
        <f t="shared" si="656"/>
        <v/>
      </c>
      <c r="CK266" s="100" t="str">
        <f t="shared" si="656"/>
        <v/>
      </c>
      <c r="CL266" s="100" t="str">
        <f t="shared" si="656"/>
        <v/>
      </c>
      <c r="CM266" s="100" t="str">
        <f t="shared" si="656"/>
        <v/>
      </c>
      <c r="CN266" s="100" t="str">
        <f t="shared" si="656"/>
        <v/>
      </c>
      <c r="CO266" s="100" t="str">
        <f t="shared" si="656"/>
        <v/>
      </c>
      <c r="CP266" s="100" t="str">
        <f t="shared" si="656"/>
        <v/>
      </c>
      <c r="CQ266" s="100" t="str">
        <f t="shared" si="656"/>
        <v/>
      </c>
      <c r="CR266" s="100" t="str">
        <f t="shared" si="656"/>
        <v/>
      </c>
      <c r="CS266" s="100" t="str">
        <f t="shared" si="656"/>
        <v/>
      </c>
      <c r="CT266" s="100" t="str">
        <f t="shared" si="656"/>
        <v/>
      </c>
      <c r="CU266" s="100" t="str">
        <f t="shared" si="656"/>
        <v/>
      </c>
      <c r="CV266" s="100" t="str">
        <f t="shared" si="656"/>
        <v/>
      </c>
      <c r="CW266" s="100" t="str">
        <f t="shared" si="656"/>
        <v/>
      </c>
      <c r="CX266" s="100" t="str">
        <f t="shared" ref="CX266:EC266" si="657">IF(CX$4&lt;$E$3,"",SUMIFS($F252:$FS252,$F$5:$FS$5,"&lt;="&amp;CX$5,$F$5:$FS$5,"&gt;"&amp;(CX$5-$E$3))/$E$3)</f>
        <v/>
      </c>
      <c r="CY266" s="100" t="str">
        <f t="shared" si="657"/>
        <v/>
      </c>
      <c r="CZ266" s="100" t="str">
        <f t="shared" si="657"/>
        <v/>
      </c>
      <c r="DA266" s="100">
        <f t="shared" si="657"/>
        <v>7.0000000000000007E-2</v>
      </c>
      <c r="DB266" s="100">
        <f t="shared" si="657"/>
        <v>7.0000000000000007E-2</v>
      </c>
      <c r="DC266" s="100">
        <f t="shared" si="657"/>
        <v>7.0000000000000007E-2</v>
      </c>
      <c r="DD266" s="100">
        <f t="shared" si="657"/>
        <v>7.0000000000000007E-2</v>
      </c>
      <c r="DE266" s="100">
        <f t="shared" si="657"/>
        <v>7.0000000000000007E-2</v>
      </c>
      <c r="DF266" s="100">
        <f t="shared" si="657"/>
        <v>7.0000000000000007E-2</v>
      </c>
      <c r="DG266" s="100">
        <f t="shared" si="657"/>
        <v>7.0000000000000007E-2</v>
      </c>
      <c r="DH266" s="100">
        <f t="shared" si="657"/>
        <v>7.0000000000000007E-2</v>
      </c>
      <c r="DI266" s="100">
        <f t="shared" si="657"/>
        <v>7.0000000000000007E-2</v>
      </c>
      <c r="DJ266" s="100">
        <f t="shared" si="657"/>
        <v>7.0000000000000007E-2</v>
      </c>
      <c r="DK266" s="100">
        <f t="shared" si="657"/>
        <v>7.0000000000000007E-2</v>
      </c>
      <c r="DL266" s="100">
        <f t="shared" si="657"/>
        <v>7.0000000000000007E-2</v>
      </c>
      <c r="DM266" s="100">
        <f t="shared" si="657"/>
        <v>7.0000000000000007E-2</v>
      </c>
      <c r="DN266" s="100">
        <f t="shared" si="657"/>
        <v>7.0000000000000007E-2</v>
      </c>
      <c r="DO266" s="100">
        <f t="shared" si="657"/>
        <v>7.0000000000000007E-2</v>
      </c>
      <c r="DP266" s="100">
        <f t="shared" si="657"/>
        <v>0.08</v>
      </c>
      <c r="DQ266" s="100">
        <f t="shared" si="657"/>
        <v>0.08</v>
      </c>
      <c r="DR266" s="100">
        <f t="shared" si="657"/>
        <v>0.08</v>
      </c>
      <c r="DS266" s="100">
        <f t="shared" si="657"/>
        <v>0.08</v>
      </c>
      <c r="DT266" s="100">
        <f t="shared" si="657"/>
        <v>0.08</v>
      </c>
      <c r="DU266" s="100">
        <f t="shared" si="657"/>
        <v>0.08</v>
      </c>
      <c r="DV266" s="100">
        <f t="shared" si="657"/>
        <v>0.08</v>
      </c>
      <c r="DW266" s="100">
        <f t="shared" si="657"/>
        <v>0.08</v>
      </c>
      <c r="DX266" s="100">
        <f t="shared" si="657"/>
        <v>0.08</v>
      </c>
      <c r="DY266" s="100">
        <f t="shared" si="657"/>
        <v>0.08</v>
      </c>
      <c r="DZ266" s="100">
        <f t="shared" si="657"/>
        <v>0.08</v>
      </c>
      <c r="EA266" s="100">
        <f t="shared" si="657"/>
        <v>0.08</v>
      </c>
      <c r="EB266" s="100">
        <f t="shared" si="657"/>
        <v>7.0000000000000007E-2</v>
      </c>
      <c r="EC266" s="100">
        <f t="shared" si="657"/>
        <v>7.0000000000000007E-2</v>
      </c>
      <c r="ED266" s="100">
        <f t="shared" ref="ED266:FI266" si="658">IF(ED$4&lt;$E$3,"",SUMIFS($F252:$FS252,$F$5:$FS$5,"&lt;="&amp;ED$5,$F$5:$FS$5,"&gt;"&amp;(ED$5-$E$3))/$E$3)</f>
        <v>7.0000000000000007E-2</v>
      </c>
      <c r="EE266" s="100">
        <f t="shared" si="658"/>
        <v>0.08</v>
      </c>
      <c r="EF266" s="100">
        <f t="shared" si="658"/>
        <v>0.08</v>
      </c>
      <c r="EG266" s="100">
        <f t="shared" si="658"/>
        <v>0.08</v>
      </c>
      <c r="EH266" s="100">
        <f t="shared" si="658"/>
        <v>0.08</v>
      </c>
      <c r="EI266" s="100">
        <f t="shared" si="658"/>
        <v>0.08</v>
      </c>
      <c r="EJ266" s="100">
        <f t="shared" si="658"/>
        <v>0.08</v>
      </c>
      <c r="EK266" s="100">
        <f t="shared" si="658"/>
        <v>7.0000000000000007E-2</v>
      </c>
      <c r="EL266" s="100">
        <f t="shared" si="658"/>
        <v>7.0000000000000007E-2</v>
      </c>
      <c r="EM266" s="100">
        <f t="shared" si="658"/>
        <v>7.0000000000000007E-2</v>
      </c>
      <c r="EN266" s="100">
        <f t="shared" si="658"/>
        <v>7.0000000000000007E-2</v>
      </c>
      <c r="EO266" s="100">
        <f t="shared" si="658"/>
        <v>7.0000000000000007E-2</v>
      </c>
      <c r="EP266" s="100">
        <f t="shared" si="658"/>
        <v>7.0000000000000007E-2</v>
      </c>
      <c r="EQ266" s="100">
        <f t="shared" si="658"/>
        <v>7.0000000000000007E-2</v>
      </c>
      <c r="ER266" s="100">
        <f t="shared" si="658"/>
        <v>7.0000000000000007E-2</v>
      </c>
      <c r="ES266" s="100">
        <f t="shared" si="658"/>
        <v>7.0000000000000007E-2</v>
      </c>
      <c r="ET266" s="100">
        <f t="shared" si="658"/>
        <v>7.0000000000000007E-2</v>
      </c>
      <c r="EU266" s="100">
        <f t="shared" si="658"/>
        <v>7.0000000000000007E-2</v>
      </c>
      <c r="EV266" s="100">
        <f t="shared" si="658"/>
        <v>7.0000000000000007E-2</v>
      </c>
      <c r="EW266" s="100">
        <f t="shared" si="658"/>
        <v>7.0000000000000007E-2</v>
      </c>
      <c r="EX266" s="100">
        <f t="shared" si="658"/>
        <v>7.0000000000000007E-2</v>
      </c>
      <c r="EY266" s="100">
        <f t="shared" si="658"/>
        <v>0.08</v>
      </c>
      <c r="EZ266" s="100">
        <f t="shared" si="658"/>
        <v>0.08</v>
      </c>
      <c r="FA266" s="100">
        <f t="shared" si="658"/>
        <v>0.08</v>
      </c>
      <c r="FB266" s="100">
        <f t="shared" si="658"/>
        <v>0.08</v>
      </c>
      <c r="FC266" s="100">
        <f t="shared" si="658"/>
        <v>0.08</v>
      </c>
      <c r="FD266" s="100">
        <f t="shared" si="658"/>
        <v>0.08</v>
      </c>
      <c r="FE266" s="100">
        <f t="shared" si="658"/>
        <v>0.08</v>
      </c>
      <c r="FF266" s="100">
        <f t="shared" si="658"/>
        <v>0.08</v>
      </c>
      <c r="FG266" s="100">
        <f t="shared" si="658"/>
        <v>0.08</v>
      </c>
      <c r="FH266" s="100">
        <f t="shared" si="658"/>
        <v>0.08</v>
      </c>
      <c r="FI266" s="100">
        <f t="shared" si="658"/>
        <v>0.08</v>
      </c>
      <c r="FJ266" s="100">
        <f t="shared" ref="FJ266:FS266" si="659">IF(FJ$4&lt;$E$3,"",SUMIFS($F252:$FS252,$F$5:$FS$5,"&lt;="&amp;FJ$5,$F$5:$FS$5,"&gt;"&amp;(FJ$5-$E$3))/$E$3)</f>
        <v>0.08</v>
      </c>
      <c r="FK266" s="100">
        <f t="shared" si="659"/>
        <v>0.08</v>
      </c>
      <c r="FL266" s="100">
        <f t="shared" si="659"/>
        <v>0.08</v>
      </c>
      <c r="FM266" s="100">
        <f t="shared" si="659"/>
        <v>0.08</v>
      </c>
      <c r="FN266" s="100">
        <f t="shared" si="659"/>
        <v>0.08</v>
      </c>
      <c r="FO266" s="100">
        <f t="shared" si="659"/>
        <v>7.0000000000000007E-2</v>
      </c>
      <c r="FP266" s="100">
        <f t="shared" si="659"/>
        <v>7.0000000000000007E-2</v>
      </c>
      <c r="FQ266" s="100">
        <f t="shared" si="659"/>
        <v>7.0000000000000007E-2</v>
      </c>
      <c r="FR266" s="100">
        <f t="shared" si="659"/>
        <v>7.0000000000000007E-2</v>
      </c>
      <c r="FS266" s="100">
        <f t="shared" si="659"/>
        <v>7.0000000000000007E-2</v>
      </c>
      <c r="FT266" s="100">
        <f t="shared" ref="FT266:FT269" si="660">IF(FT$4&lt;$E$3,"",SUMIFS($F252:$FT252,$F$5:$FT$5,"&lt;="&amp;FT$5,$F$5:$FT$5,"&gt;"&amp;(FT$5-$E$3))/$E$3)</f>
        <v>7.0000000000000007E-2</v>
      </c>
      <c r="FW266" s="132">
        <f t="shared" ref="FW266:FW269" si="661">FS266</f>
        <v>7.0000000000000007E-2</v>
      </c>
      <c r="FX266" s="132">
        <f>MIN(F266:FS266)</f>
        <v>7.0000000000000007E-2</v>
      </c>
      <c r="FY266" s="132">
        <f>MAX(F266:FS266)</f>
        <v>0.08</v>
      </c>
      <c r="FZ266" s="132">
        <f>AVERAGE(F266:FS266)</f>
        <v>7.4788732394366217E-2</v>
      </c>
      <c r="GA266" s="132">
        <f>AVERAGE(EP266:FS266)</f>
        <v>7.5333333333333335E-2</v>
      </c>
    </row>
    <row r="267" spans="2:183">
      <c r="B267" s="99"/>
      <c r="D267" t="s">
        <v>33</v>
      </c>
      <c r="F267" s="100" t="str">
        <f t="shared" ref="F267:AK267" si="662">IF(F$4&lt;$E$3,"",SUMIFS($F253:$FS253,$F$5:$FS$5,"&lt;="&amp;F$5,$F$5:$FS$5,"&gt;"&amp;(F$5-$E$3))/$E$3)</f>
        <v/>
      </c>
      <c r="G267" s="100" t="str">
        <f t="shared" si="662"/>
        <v/>
      </c>
      <c r="H267" s="100" t="str">
        <f t="shared" si="662"/>
        <v/>
      </c>
      <c r="I267" s="100" t="str">
        <f t="shared" si="662"/>
        <v/>
      </c>
      <c r="J267" s="100" t="str">
        <f t="shared" si="662"/>
        <v/>
      </c>
      <c r="K267" s="100" t="str">
        <f t="shared" si="662"/>
        <v/>
      </c>
      <c r="L267" s="100" t="str">
        <f t="shared" si="662"/>
        <v/>
      </c>
      <c r="M267" s="100" t="str">
        <f t="shared" si="662"/>
        <v/>
      </c>
      <c r="N267" s="100" t="str">
        <f t="shared" si="662"/>
        <v/>
      </c>
      <c r="O267" s="100" t="str">
        <f t="shared" si="662"/>
        <v/>
      </c>
      <c r="P267" s="100" t="str">
        <f t="shared" si="662"/>
        <v/>
      </c>
      <c r="Q267" s="100" t="str">
        <f t="shared" si="662"/>
        <v/>
      </c>
      <c r="R267" s="100" t="str">
        <f t="shared" si="662"/>
        <v/>
      </c>
      <c r="S267" s="100" t="str">
        <f t="shared" si="662"/>
        <v/>
      </c>
      <c r="T267" s="100" t="str">
        <f t="shared" si="662"/>
        <v/>
      </c>
      <c r="U267" s="100" t="str">
        <f t="shared" si="662"/>
        <v/>
      </c>
      <c r="V267" s="100" t="str">
        <f t="shared" si="662"/>
        <v/>
      </c>
      <c r="W267" s="100" t="str">
        <f t="shared" si="662"/>
        <v/>
      </c>
      <c r="X267" s="100" t="str">
        <f t="shared" si="662"/>
        <v/>
      </c>
      <c r="Y267" s="100" t="str">
        <f t="shared" si="662"/>
        <v/>
      </c>
      <c r="Z267" s="100" t="str">
        <f t="shared" si="662"/>
        <v/>
      </c>
      <c r="AA267" s="100" t="str">
        <f t="shared" si="662"/>
        <v/>
      </c>
      <c r="AB267" s="100" t="str">
        <f t="shared" si="662"/>
        <v/>
      </c>
      <c r="AC267" s="100" t="str">
        <f t="shared" si="662"/>
        <v/>
      </c>
      <c r="AD267" s="100" t="str">
        <f t="shared" si="662"/>
        <v/>
      </c>
      <c r="AE267" s="100" t="str">
        <f t="shared" si="662"/>
        <v/>
      </c>
      <c r="AF267" s="100" t="str">
        <f t="shared" si="662"/>
        <v/>
      </c>
      <c r="AG267" s="100" t="str">
        <f t="shared" si="662"/>
        <v/>
      </c>
      <c r="AH267" s="100" t="str">
        <f t="shared" si="662"/>
        <v/>
      </c>
      <c r="AI267" s="100" t="str">
        <f t="shared" si="662"/>
        <v/>
      </c>
      <c r="AJ267" s="100" t="str">
        <f t="shared" si="662"/>
        <v/>
      </c>
      <c r="AK267" s="100" t="str">
        <f t="shared" si="662"/>
        <v/>
      </c>
      <c r="AL267" s="100" t="str">
        <f t="shared" ref="AL267:BQ267" si="663">IF(AL$4&lt;$E$3,"",SUMIFS($F253:$FS253,$F$5:$FS$5,"&lt;="&amp;AL$5,$F$5:$FS$5,"&gt;"&amp;(AL$5-$E$3))/$E$3)</f>
        <v/>
      </c>
      <c r="AM267" s="100" t="str">
        <f t="shared" si="663"/>
        <v/>
      </c>
      <c r="AN267" s="100" t="str">
        <f t="shared" si="663"/>
        <v/>
      </c>
      <c r="AO267" s="100" t="str">
        <f t="shared" si="663"/>
        <v/>
      </c>
      <c r="AP267" s="100" t="str">
        <f t="shared" si="663"/>
        <v/>
      </c>
      <c r="AQ267" s="100" t="str">
        <f t="shared" si="663"/>
        <v/>
      </c>
      <c r="AR267" s="100" t="str">
        <f t="shared" si="663"/>
        <v/>
      </c>
      <c r="AS267" s="100" t="str">
        <f t="shared" si="663"/>
        <v/>
      </c>
      <c r="AT267" s="100" t="str">
        <f t="shared" si="663"/>
        <v/>
      </c>
      <c r="AU267" s="100" t="str">
        <f t="shared" si="663"/>
        <v/>
      </c>
      <c r="AV267" s="100" t="str">
        <f t="shared" si="663"/>
        <v/>
      </c>
      <c r="AW267" s="100" t="str">
        <f t="shared" si="663"/>
        <v/>
      </c>
      <c r="AX267" s="100" t="str">
        <f t="shared" si="663"/>
        <v/>
      </c>
      <c r="AY267" s="100" t="str">
        <f t="shared" si="663"/>
        <v/>
      </c>
      <c r="AZ267" s="100" t="str">
        <f t="shared" si="663"/>
        <v/>
      </c>
      <c r="BA267" s="100" t="str">
        <f t="shared" si="663"/>
        <v/>
      </c>
      <c r="BB267" s="100" t="str">
        <f t="shared" si="663"/>
        <v/>
      </c>
      <c r="BC267" s="100" t="str">
        <f t="shared" si="663"/>
        <v/>
      </c>
      <c r="BD267" s="100" t="str">
        <f t="shared" si="663"/>
        <v/>
      </c>
      <c r="BE267" s="100" t="str">
        <f t="shared" si="663"/>
        <v/>
      </c>
      <c r="BF267" s="100" t="str">
        <f t="shared" si="663"/>
        <v/>
      </c>
      <c r="BG267" s="100" t="str">
        <f t="shared" si="663"/>
        <v/>
      </c>
      <c r="BH267" s="100" t="str">
        <f t="shared" si="663"/>
        <v/>
      </c>
      <c r="BI267" s="100" t="str">
        <f t="shared" si="663"/>
        <v/>
      </c>
      <c r="BJ267" s="100" t="str">
        <f t="shared" si="663"/>
        <v/>
      </c>
      <c r="BK267" s="100" t="str">
        <f t="shared" si="663"/>
        <v/>
      </c>
      <c r="BL267" s="100" t="str">
        <f t="shared" si="663"/>
        <v/>
      </c>
      <c r="BM267" s="100" t="str">
        <f t="shared" si="663"/>
        <v/>
      </c>
      <c r="BN267" s="100" t="str">
        <f t="shared" si="663"/>
        <v/>
      </c>
      <c r="BO267" s="100" t="str">
        <f t="shared" si="663"/>
        <v/>
      </c>
      <c r="BP267" s="100" t="str">
        <f t="shared" si="663"/>
        <v/>
      </c>
      <c r="BQ267" s="100" t="str">
        <f t="shared" si="663"/>
        <v/>
      </c>
      <c r="BR267" s="100" t="str">
        <f t="shared" ref="BR267:CW267" si="664">IF(BR$4&lt;$E$3,"",SUMIFS($F253:$FS253,$F$5:$FS$5,"&lt;="&amp;BR$5,$F$5:$FS$5,"&gt;"&amp;(BR$5-$E$3))/$E$3)</f>
        <v/>
      </c>
      <c r="BS267" s="100" t="str">
        <f t="shared" si="664"/>
        <v/>
      </c>
      <c r="BT267" s="100" t="str">
        <f t="shared" si="664"/>
        <v/>
      </c>
      <c r="BU267" s="100" t="str">
        <f t="shared" si="664"/>
        <v/>
      </c>
      <c r="BV267" s="100" t="str">
        <f t="shared" si="664"/>
        <v/>
      </c>
      <c r="BW267" s="100" t="str">
        <f t="shared" si="664"/>
        <v/>
      </c>
      <c r="BX267" s="100" t="str">
        <f t="shared" si="664"/>
        <v/>
      </c>
      <c r="BY267" s="100" t="str">
        <f t="shared" si="664"/>
        <v/>
      </c>
      <c r="BZ267" s="100" t="str">
        <f t="shared" si="664"/>
        <v/>
      </c>
      <c r="CA267" s="100" t="str">
        <f t="shared" si="664"/>
        <v/>
      </c>
      <c r="CB267" s="100" t="str">
        <f t="shared" si="664"/>
        <v/>
      </c>
      <c r="CC267" s="100" t="str">
        <f t="shared" si="664"/>
        <v/>
      </c>
      <c r="CD267" s="100" t="str">
        <f t="shared" si="664"/>
        <v/>
      </c>
      <c r="CE267" s="100" t="str">
        <f t="shared" si="664"/>
        <v/>
      </c>
      <c r="CF267" s="100" t="str">
        <f t="shared" si="664"/>
        <v/>
      </c>
      <c r="CG267" s="100" t="str">
        <f t="shared" si="664"/>
        <v/>
      </c>
      <c r="CH267" s="100" t="str">
        <f t="shared" si="664"/>
        <v/>
      </c>
      <c r="CI267" s="100" t="str">
        <f t="shared" si="664"/>
        <v/>
      </c>
      <c r="CJ267" s="100" t="str">
        <f t="shared" si="664"/>
        <v/>
      </c>
      <c r="CK267" s="100" t="str">
        <f t="shared" si="664"/>
        <v/>
      </c>
      <c r="CL267" s="100" t="str">
        <f t="shared" si="664"/>
        <v/>
      </c>
      <c r="CM267" s="100" t="str">
        <f t="shared" si="664"/>
        <v/>
      </c>
      <c r="CN267" s="100" t="str">
        <f t="shared" si="664"/>
        <v/>
      </c>
      <c r="CO267" s="100" t="str">
        <f t="shared" si="664"/>
        <v/>
      </c>
      <c r="CP267" s="100" t="str">
        <f t="shared" si="664"/>
        <v/>
      </c>
      <c r="CQ267" s="100" t="str">
        <f t="shared" si="664"/>
        <v/>
      </c>
      <c r="CR267" s="100" t="str">
        <f t="shared" si="664"/>
        <v/>
      </c>
      <c r="CS267" s="100" t="str">
        <f t="shared" si="664"/>
        <v/>
      </c>
      <c r="CT267" s="100" t="str">
        <f t="shared" si="664"/>
        <v/>
      </c>
      <c r="CU267" s="100" t="str">
        <f t="shared" si="664"/>
        <v/>
      </c>
      <c r="CV267" s="100" t="str">
        <f t="shared" si="664"/>
        <v/>
      </c>
      <c r="CW267" s="100" t="str">
        <f t="shared" si="664"/>
        <v/>
      </c>
      <c r="CX267" s="100" t="str">
        <f t="shared" ref="CX267:EC267" si="665">IF(CX$4&lt;$E$3,"",SUMIFS($F253:$FS253,$F$5:$FS$5,"&lt;="&amp;CX$5,$F$5:$FS$5,"&gt;"&amp;(CX$5-$E$3))/$E$3)</f>
        <v/>
      </c>
      <c r="CY267" s="100" t="str">
        <f t="shared" si="665"/>
        <v/>
      </c>
      <c r="CZ267" s="100" t="str">
        <f t="shared" si="665"/>
        <v/>
      </c>
      <c r="DA267" s="100">
        <f t="shared" si="665"/>
        <v>0.08</v>
      </c>
      <c r="DB267" s="100">
        <f t="shared" si="665"/>
        <v>0.08</v>
      </c>
      <c r="DC267" s="100">
        <f t="shared" si="665"/>
        <v>7.0000000000000007E-2</v>
      </c>
      <c r="DD267" s="100">
        <f t="shared" si="665"/>
        <v>7.0000000000000007E-2</v>
      </c>
      <c r="DE267" s="100">
        <f t="shared" si="665"/>
        <v>7.0000000000000007E-2</v>
      </c>
      <c r="DF267" s="100">
        <f t="shared" si="665"/>
        <v>7.0000000000000007E-2</v>
      </c>
      <c r="DG267" s="100">
        <f t="shared" si="665"/>
        <v>7.0000000000000007E-2</v>
      </c>
      <c r="DH267" s="100">
        <f t="shared" si="665"/>
        <v>7.0000000000000007E-2</v>
      </c>
      <c r="DI267" s="100">
        <f t="shared" si="665"/>
        <v>7.0000000000000007E-2</v>
      </c>
      <c r="DJ267" s="100">
        <f t="shared" si="665"/>
        <v>7.0000000000000007E-2</v>
      </c>
      <c r="DK267" s="100">
        <f t="shared" si="665"/>
        <v>7.0000000000000007E-2</v>
      </c>
      <c r="DL267" s="100">
        <f t="shared" si="665"/>
        <v>7.0000000000000007E-2</v>
      </c>
      <c r="DM267" s="100">
        <f t="shared" si="665"/>
        <v>7.0000000000000007E-2</v>
      </c>
      <c r="DN267" s="100">
        <f t="shared" si="665"/>
        <v>7.0000000000000007E-2</v>
      </c>
      <c r="DO267" s="100">
        <f t="shared" si="665"/>
        <v>7.0000000000000007E-2</v>
      </c>
      <c r="DP267" s="100">
        <f t="shared" si="665"/>
        <v>7.0000000000000007E-2</v>
      </c>
      <c r="DQ267" s="100">
        <f t="shared" si="665"/>
        <v>0.06</v>
      </c>
      <c r="DR267" s="100">
        <f t="shared" si="665"/>
        <v>0.06</v>
      </c>
      <c r="DS267" s="100">
        <f t="shared" si="665"/>
        <v>0.06</v>
      </c>
      <c r="DT267" s="100">
        <f t="shared" si="665"/>
        <v>0.06</v>
      </c>
      <c r="DU267" s="100">
        <f t="shared" si="665"/>
        <v>0.06</v>
      </c>
      <c r="DV267" s="100">
        <f t="shared" si="665"/>
        <v>0.06</v>
      </c>
      <c r="DW267" s="100">
        <f t="shared" si="665"/>
        <v>0.06</v>
      </c>
      <c r="DX267" s="100">
        <f t="shared" si="665"/>
        <v>0.06</v>
      </c>
      <c r="DY267" s="100">
        <f t="shared" si="665"/>
        <v>0.06</v>
      </c>
      <c r="DZ267" s="100">
        <f t="shared" si="665"/>
        <v>7.0000000000000007E-2</v>
      </c>
      <c r="EA267" s="100">
        <f t="shared" si="665"/>
        <v>7.0000000000000007E-2</v>
      </c>
      <c r="EB267" s="100">
        <f t="shared" si="665"/>
        <v>7.0000000000000007E-2</v>
      </c>
      <c r="EC267" s="100">
        <f t="shared" si="665"/>
        <v>7.0000000000000007E-2</v>
      </c>
      <c r="ED267" s="100">
        <f t="shared" ref="ED267:FI267" si="666">IF(ED$4&lt;$E$3,"",SUMIFS($F253:$FS253,$F$5:$FS$5,"&lt;="&amp;ED$5,$F$5:$FS$5,"&gt;"&amp;(ED$5-$E$3))/$E$3)</f>
        <v>7.0000000000000007E-2</v>
      </c>
      <c r="EE267" s="100">
        <f t="shared" si="666"/>
        <v>7.0000000000000007E-2</v>
      </c>
      <c r="EF267" s="100">
        <f t="shared" si="666"/>
        <v>7.0000000000000007E-2</v>
      </c>
      <c r="EG267" s="100">
        <f t="shared" si="666"/>
        <v>7.0000000000000007E-2</v>
      </c>
      <c r="EH267" s="100">
        <f t="shared" si="666"/>
        <v>7.0000000000000007E-2</v>
      </c>
      <c r="EI267" s="100">
        <f t="shared" si="666"/>
        <v>7.0000000000000007E-2</v>
      </c>
      <c r="EJ267" s="100">
        <f t="shared" si="666"/>
        <v>7.0000000000000007E-2</v>
      </c>
      <c r="EK267" s="100">
        <f t="shared" si="666"/>
        <v>7.0000000000000007E-2</v>
      </c>
      <c r="EL267" s="100">
        <f t="shared" si="666"/>
        <v>7.0000000000000007E-2</v>
      </c>
      <c r="EM267" s="100">
        <f t="shared" si="666"/>
        <v>7.0000000000000007E-2</v>
      </c>
      <c r="EN267" s="100">
        <f t="shared" si="666"/>
        <v>0.08</v>
      </c>
      <c r="EO267" s="100">
        <f t="shared" si="666"/>
        <v>7.0000000000000007E-2</v>
      </c>
      <c r="EP267" s="100">
        <f t="shared" si="666"/>
        <v>7.0000000000000007E-2</v>
      </c>
      <c r="EQ267" s="100">
        <f t="shared" si="666"/>
        <v>0.05</v>
      </c>
      <c r="ER267" s="100">
        <f t="shared" si="666"/>
        <v>0.05</v>
      </c>
      <c r="ES267" s="100">
        <f t="shared" si="666"/>
        <v>0.05</v>
      </c>
      <c r="ET267" s="100">
        <f t="shared" si="666"/>
        <v>0.05</v>
      </c>
      <c r="EU267" s="100">
        <f t="shared" si="666"/>
        <v>0.05</v>
      </c>
      <c r="EV267" s="100">
        <f t="shared" si="666"/>
        <v>0.05</v>
      </c>
      <c r="EW267" s="100">
        <f t="shared" si="666"/>
        <v>0.05</v>
      </c>
      <c r="EX267" s="100">
        <f t="shared" si="666"/>
        <v>0.05</v>
      </c>
      <c r="EY267" s="100">
        <f t="shared" si="666"/>
        <v>0.05</v>
      </c>
      <c r="EZ267" s="100">
        <f t="shared" si="666"/>
        <v>0.05</v>
      </c>
      <c r="FA267" s="100">
        <f t="shared" si="666"/>
        <v>0.05</v>
      </c>
      <c r="FB267" s="100">
        <f t="shared" si="666"/>
        <v>0.05</v>
      </c>
      <c r="FC267" s="100">
        <f t="shared" si="666"/>
        <v>0.05</v>
      </c>
      <c r="FD267" s="100">
        <f t="shared" si="666"/>
        <v>0.05</v>
      </c>
      <c r="FE267" s="100">
        <f t="shared" si="666"/>
        <v>0.06</v>
      </c>
      <c r="FF267" s="100">
        <f t="shared" si="666"/>
        <v>0.06</v>
      </c>
      <c r="FG267" s="100">
        <f t="shared" si="666"/>
        <v>0.05</v>
      </c>
      <c r="FH267" s="100">
        <f t="shared" si="666"/>
        <v>0.05</v>
      </c>
      <c r="FI267" s="100">
        <f t="shared" si="666"/>
        <v>0.05</v>
      </c>
      <c r="FJ267" s="100">
        <f t="shared" ref="FJ267:FS267" si="667">IF(FJ$4&lt;$E$3,"",SUMIFS($F253:$FS253,$F$5:$FS$5,"&lt;="&amp;FJ$5,$F$5:$FS$5,"&gt;"&amp;(FJ$5-$E$3))/$E$3)</f>
        <v>0.05</v>
      </c>
      <c r="FK267" s="100">
        <f t="shared" si="667"/>
        <v>0.05</v>
      </c>
      <c r="FL267" s="100">
        <f t="shared" si="667"/>
        <v>0.05</v>
      </c>
      <c r="FM267" s="100">
        <f t="shared" si="667"/>
        <v>0.06</v>
      </c>
      <c r="FN267" s="100">
        <f t="shared" si="667"/>
        <v>0.06</v>
      </c>
      <c r="FO267" s="100">
        <f t="shared" si="667"/>
        <v>0.06</v>
      </c>
      <c r="FP267" s="100">
        <f t="shared" si="667"/>
        <v>0.06</v>
      </c>
      <c r="FQ267" s="100">
        <f t="shared" si="667"/>
        <v>0.06</v>
      </c>
      <c r="FR267" s="100">
        <f t="shared" si="667"/>
        <v>7.0000000000000007E-2</v>
      </c>
      <c r="FS267" s="100">
        <f t="shared" si="667"/>
        <v>7.0000000000000007E-2</v>
      </c>
      <c r="FT267" s="100">
        <f t="shared" si="660"/>
        <v>0.08</v>
      </c>
      <c r="FW267" s="132">
        <f t="shared" si="661"/>
        <v>7.0000000000000007E-2</v>
      </c>
      <c r="FX267" s="132">
        <f>MIN(F267:FS267)</f>
        <v>0.05</v>
      </c>
      <c r="FY267" s="132">
        <f>MAX(F267:FS267)</f>
        <v>0.08</v>
      </c>
      <c r="FZ267" s="132">
        <f>AVERAGE(F267:FS267)</f>
        <v>6.253521126760557E-2</v>
      </c>
      <c r="GA267" s="132">
        <f>AVERAGE(EP267:FS267)</f>
        <v>5.4333333333333365E-2</v>
      </c>
    </row>
    <row r="268" spans="2:183">
      <c r="B268" s="99"/>
      <c r="D268" t="s">
        <v>34</v>
      </c>
      <c r="F268" s="100" t="str">
        <f t="shared" ref="F268:AK268" si="668">IF(F$4&lt;$E$3,"",SUMIFS($F254:$FS254,$F$5:$FS$5,"&lt;="&amp;F$5,$F$5:$FS$5,"&gt;"&amp;(F$5-$E$3))/$E$3)</f>
        <v/>
      </c>
      <c r="G268" s="100" t="str">
        <f t="shared" si="668"/>
        <v/>
      </c>
      <c r="H268" s="100" t="str">
        <f t="shared" si="668"/>
        <v/>
      </c>
      <c r="I268" s="100" t="str">
        <f t="shared" si="668"/>
        <v/>
      </c>
      <c r="J268" s="100" t="str">
        <f t="shared" si="668"/>
        <v/>
      </c>
      <c r="K268" s="100" t="str">
        <f t="shared" si="668"/>
        <v/>
      </c>
      <c r="L268" s="100" t="str">
        <f t="shared" si="668"/>
        <v/>
      </c>
      <c r="M268" s="100" t="str">
        <f t="shared" si="668"/>
        <v/>
      </c>
      <c r="N268" s="100" t="str">
        <f t="shared" si="668"/>
        <v/>
      </c>
      <c r="O268" s="100" t="str">
        <f t="shared" si="668"/>
        <v/>
      </c>
      <c r="P268" s="100" t="str">
        <f t="shared" si="668"/>
        <v/>
      </c>
      <c r="Q268" s="100" t="str">
        <f t="shared" si="668"/>
        <v/>
      </c>
      <c r="R268" s="100" t="str">
        <f t="shared" si="668"/>
        <v/>
      </c>
      <c r="S268" s="100" t="str">
        <f t="shared" si="668"/>
        <v/>
      </c>
      <c r="T268" s="100" t="str">
        <f t="shared" si="668"/>
        <v/>
      </c>
      <c r="U268" s="100" t="str">
        <f t="shared" si="668"/>
        <v/>
      </c>
      <c r="V268" s="100" t="str">
        <f t="shared" si="668"/>
        <v/>
      </c>
      <c r="W268" s="100" t="str">
        <f t="shared" si="668"/>
        <v/>
      </c>
      <c r="X268" s="100" t="str">
        <f t="shared" si="668"/>
        <v/>
      </c>
      <c r="Y268" s="100" t="str">
        <f t="shared" si="668"/>
        <v/>
      </c>
      <c r="Z268" s="100" t="str">
        <f t="shared" si="668"/>
        <v/>
      </c>
      <c r="AA268" s="100" t="str">
        <f t="shared" si="668"/>
        <v/>
      </c>
      <c r="AB268" s="100" t="str">
        <f t="shared" si="668"/>
        <v/>
      </c>
      <c r="AC268" s="100" t="str">
        <f t="shared" si="668"/>
        <v/>
      </c>
      <c r="AD268" s="100" t="str">
        <f t="shared" si="668"/>
        <v/>
      </c>
      <c r="AE268" s="100" t="str">
        <f t="shared" si="668"/>
        <v/>
      </c>
      <c r="AF268" s="100" t="str">
        <f t="shared" si="668"/>
        <v/>
      </c>
      <c r="AG268" s="100" t="str">
        <f t="shared" si="668"/>
        <v/>
      </c>
      <c r="AH268" s="100" t="str">
        <f t="shared" si="668"/>
        <v/>
      </c>
      <c r="AI268" s="100" t="str">
        <f t="shared" si="668"/>
        <v/>
      </c>
      <c r="AJ268" s="100" t="str">
        <f t="shared" si="668"/>
        <v/>
      </c>
      <c r="AK268" s="100" t="str">
        <f t="shared" si="668"/>
        <v/>
      </c>
      <c r="AL268" s="100" t="str">
        <f t="shared" ref="AL268:BQ268" si="669">IF(AL$4&lt;$E$3,"",SUMIFS($F254:$FS254,$F$5:$FS$5,"&lt;="&amp;AL$5,$F$5:$FS$5,"&gt;"&amp;(AL$5-$E$3))/$E$3)</f>
        <v/>
      </c>
      <c r="AM268" s="100" t="str">
        <f t="shared" si="669"/>
        <v/>
      </c>
      <c r="AN268" s="100" t="str">
        <f t="shared" si="669"/>
        <v/>
      </c>
      <c r="AO268" s="100" t="str">
        <f t="shared" si="669"/>
        <v/>
      </c>
      <c r="AP268" s="100" t="str">
        <f t="shared" si="669"/>
        <v/>
      </c>
      <c r="AQ268" s="100" t="str">
        <f t="shared" si="669"/>
        <v/>
      </c>
      <c r="AR268" s="100" t="str">
        <f t="shared" si="669"/>
        <v/>
      </c>
      <c r="AS268" s="100" t="str">
        <f t="shared" si="669"/>
        <v/>
      </c>
      <c r="AT268" s="100" t="str">
        <f t="shared" si="669"/>
        <v/>
      </c>
      <c r="AU268" s="100" t="str">
        <f t="shared" si="669"/>
        <v/>
      </c>
      <c r="AV268" s="100" t="str">
        <f t="shared" si="669"/>
        <v/>
      </c>
      <c r="AW268" s="100" t="str">
        <f t="shared" si="669"/>
        <v/>
      </c>
      <c r="AX268" s="100" t="str">
        <f t="shared" si="669"/>
        <v/>
      </c>
      <c r="AY268" s="100" t="str">
        <f t="shared" si="669"/>
        <v/>
      </c>
      <c r="AZ268" s="100" t="str">
        <f t="shared" si="669"/>
        <v/>
      </c>
      <c r="BA268" s="100" t="str">
        <f t="shared" si="669"/>
        <v/>
      </c>
      <c r="BB268" s="100" t="str">
        <f t="shared" si="669"/>
        <v/>
      </c>
      <c r="BC268" s="100" t="str">
        <f t="shared" si="669"/>
        <v/>
      </c>
      <c r="BD268" s="100" t="str">
        <f t="shared" si="669"/>
        <v/>
      </c>
      <c r="BE268" s="100" t="str">
        <f t="shared" si="669"/>
        <v/>
      </c>
      <c r="BF268" s="100" t="str">
        <f t="shared" si="669"/>
        <v/>
      </c>
      <c r="BG268" s="100" t="str">
        <f t="shared" si="669"/>
        <v/>
      </c>
      <c r="BH268" s="100" t="str">
        <f t="shared" si="669"/>
        <v/>
      </c>
      <c r="BI268" s="100" t="str">
        <f t="shared" si="669"/>
        <v/>
      </c>
      <c r="BJ268" s="100" t="str">
        <f t="shared" si="669"/>
        <v/>
      </c>
      <c r="BK268" s="100" t="str">
        <f t="shared" si="669"/>
        <v/>
      </c>
      <c r="BL268" s="100" t="str">
        <f t="shared" si="669"/>
        <v/>
      </c>
      <c r="BM268" s="100" t="str">
        <f t="shared" si="669"/>
        <v/>
      </c>
      <c r="BN268" s="100" t="str">
        <f t="shared" si="669"/>
        <v/>
      </c>
      <c r="BO268" s="100" t="str">
        <f t="shared" si="669"/>
        <v/>
      </c>
      <c r="BP268" s="100" t="str">
        <f t="shared" si="669"/>
        <v/>
      </c>
      <c r="BQ268" s="100" t="str">
        <f t="shared" si="669"/>
        <v/>
      </c>
      <c r="BR268" s="100" t="str">
        <f t="shared" ref="BR268:CW268" si="670">IF(BR$4&lt;$E$3,"",SUMIFS($F254:$FS254,$F$5:$FS$5,"&lt;="&amp;BR$5,$F$5:$FS$5,"&gt;"&amp;(BR$5-$E$3))/$E$3)</f>
        <v/>
      </c>
      <c r="BS268" s="100" t="str">
        <f t="shared" si="670"/>
        <v/>
      </c>
      <c r="BT268" s="100" t="str">
        <f t="shared" si="670"/>
        <v/>
      </c>
      <c r="BU268" s="100" t="str">
        <f t="shared" si="670"/>
        <v/>
      </c>
      <c r="BV268" s="100" t="str">
        <f t="shared" si="670"/>
        <v/>
      </c>
      <c r="BW268" s="100" t="str">
        <f t="shared" si="670"/>
        <v/>
      </c>
      <c r="BX268" s="100" t="str">
        <f t="shared" si="670"/>
        <v/>
      </c>
      <c r="BY268" s="100" t="str">
        <f t="shared" si="670"/>
        <v/>
      </c>
      <c r="BZ268" s="100" t="str">
        <f t="shared" si="670"/>
        <v/>
      </c>
      <c r="CA268" s="100" t="str">
        <f t="shared" si="670"/>
        <v/>
      </c>
      <c r="CB268" s="100" t="str">
        <f t="shared" si="670"/>
        <v/>
      </c>
      <c r="CC268" s="100" t="str">
        <f t="shared" si="670"/>
        <v/>
      </c>
      <c r="CD268" s="100" t="str">
        <f t="shared" si="670"/>
        <v/>
      </c>
      <c r="CE268" s="100" t="str">
        <f t="shared" si="670"/>
        <v/>
      </c>
      <c r="CF268" s="100" t="str">
        <f t="shared" si="670"/>
        <v/>
      </c>
      <c r="CG268" s="100" t="str">
        <f t="shared" si="670"/>
        <v/>
      </c>
      <c r="CH268" s="100" t="str">
        <f t="shared" si="670"/>
        <v/>
      </c>
      <c r="CI268" s="100" t="str">
        <f t="shared" si="670"/>
        <v/>
      </c>
      <c r="CJ268" s="100" t="str">
        <f t="shared" si="670"/>
        <v/>
      </c>
      <c r="CK268" s="100" t="str">
        <f t="shared" si="670"/>
        <v/>
      </c>
      <c r="CL268" s="100" t="str">
        <f t="shared" si="670"/>
        <v/>
      </c>
      <c r="CM268" s="100" t="str">
        <f t="shared" si="670"/>
        <v/>
      </c>
      <c r="CN268" s="100" t="str">
        <f t="shared" si="670"/>
        <v/>
      </c>
      <c r="CO268" s="100" t="str">
        <f t="shared" si="670"/>
        <v/>
      </c>
      <c r="CP268" s="100" t="str">
        <f t="shared" si="670"/>
        <v/>
      </c>
      <c r="CQ268" s="100" t="str">
        <f t="shared" si="670"/>
        <v/>
      </c>
      <c r="CR268" s="100" t="str">
        <f t="shared" si="670"/>
        <v/>
      </c>
      <c r="CS268" s="100" t="str">
        <f t="shared" si="670"/>
        <v/>
      </c>
      <c r="CT268" s="100" t="str">
        <f t="shared" si="670"/>
        <v/>
      </c>
      <c r="CU268" s="100" t="str">
        <f t="shared" si="670"/>
        <v/>
      </c>
      <c r="CV268" s="100" t="str">
        <f t="shared" si="670"/>
        <v/>
      </c>
      <c r="CW268" s="100" t="str">
        <f t="shared" si="670"/>
        <v/>
      </c>
      <c r="CX268" s="100" t="str">
        <f t="shared" ref="CX268:EC268" si="671">IF(CX$4&lt;$E$3,"",SUMIFS($F254:$FS254,$F$5:$FS$5,"&lt;="&amp;CX$5,$F$5:$FS$5,"&gt;"&amp;(CX$5-$E$3))/$E$3)</f>
        <v/>
      </c>
      <c r="CY268" s="100" t="str">
        <f t="shared" si="671"/>
        <v/>
      </c>
      <c r="CZ268" s="100" t="str">
        <f t="shared" si="671"/>
        <v/>
      </c>
      <c r="DA268" s="100">
        <f t="shared" si="671"/>
        <v>0.03</v>
      </c>
      <c r="DB268" s="100">
        <f t="shared" si="671"/>
        <v>0.03</v>
      </c>
      <c r="DC268" s="100">
        <f t="shared" si="671"/>
        <v>0.03</v>
      </c>
      <c r="DD268" s="100">
        <f t="shared" si="671"/>
        <v>0.04</v>
      </c>
      <c r="DE268" s="100">
        <f t="shared" si="671"/>
        <v>0.06</v>
      </c>
      <c r="DF268" s="100">
        <f t="shared" si="671"/>
        <v>7.0000000000000007E-2</v>
      </c>
      <c r="DG268" s="100">
        <f t="shared" si="671"/>
        <v>7.0000000000000007E-2</v>
      </c>
      <c r="DH268" s="100">
        <f t="shared" si="671"/>
        <v>7.0000000000000007E-2</v>
      </c>
      <c r="DI268" s="100">
        <f t="shared" si="671"/>
        <v>7.0000000000000007E-2</v>
      </c>
      <c r="DJ268" s="100">
        <f t="shared" si="671"/>
        <v>7.0000000000000007E-2</v>
      </c>
      <c r="DK268" s="100">
        <f t="shared" si="671"/>
        <v>7.0000000000000007E-2</v>
      </c>
      <c r="DL268" s="100">
        <f t="shared" si="671"/>
        <v>7.0000000000000007E-2</v>
      </c>
      <c r="DM268" s="100">
        <f t="shared" si="671"/>
        <v>7.0000000000000007E-2</v>
      </c>
      <c r="DN268" s="100">
        <f t="shared" si="671"/>
        <v>0.08</v>
      </c>
      <c r="DO268" s="100">
        <f t="shared" si="671"/>
        <v>0.08</v>
      </c>
      <c r="DP268" s="100">
        <f t="shared" si="671"/>
        <v>0.08</v>
      </c>
      <c r="DQ268" s="100">
        <f t="shared" si="671"/>
        <v>0.08</v>
      </c>
      <c r="DR268" s="100">
        <f t="shared" si="671"/>
        <v>0.08</v>
      </c>
      <c r="DS268" s="100">
        <f t="shared" si="671"/>
        <v>0.08</v>
      </c>
      <c r="DT268" s="100">
        <f t="shared" si="671"/>
        <v>0.09</v>
      </c>
      <c r="DU268" s="100">
        <f t="shared" si="671"/>
        <v>0.1</v>
      </c>
      <c r="DV268" s="100">
        <f t="shared" si="671"/>
        <v>0.1</v>
      </c>
      <c r="DW268" s="100">
        <f t="shared" si="671"/>
        <v>0.11</v>
      </c>
      <c r="DX268" s="100">
        <f t="shared" si="671"/>
        <v>0.11</v>
      </c>
      <c r="DY268" s="100">
        <f t="shared" si="671"/>
        <v>0.12</v>
      </c>
      <c r="DZ268" s="100">
        <f t="shared" si="671"/>
        <v>0.12</v>
      </c>
      <c r="EA268" s="100">
        <f t="shared" si="671"/>
        <v>0.12</v>
      </c>
      <c r="EB268" s="100">
        <f t="shared" si="671"/>
        <v>0.13</v>
      </c>
      <c r="EC268" s="100">
        <f t="shared" si="671"/>
        <v>0.13</v>
      </c>
      <c r="ED268" s="100">
        <f t="shared" ref="ED268:FI268" si="672">IF(ED$4&lt;$E$3,"",SUMIFS($F254:$FS254,$F$5:$FS$5,"&lt;="&amp;ED$5,$F$5:$FS$5,"&gt;"&amp;(ED$5-$E$3))/$E$3)</f>
        <v>0.12</v>
      </c>
      <c r="EE268" s="100">
        <f t="shared" si="672"/>
        <v>0.12</v>
      </c>
      <c r="EF268" s="100">
        <f t="shared" si="672"/>
        <v>0.13</v>
      </c>
      <c r="EG268" s="100">
        <f t="shared" si="672"/>
        <v>0.14000000000000001</v>
      </c>
      <c r="EH268" s="100">
        <f t="shared" si="672"/>
        <v>0.14000000000000001</v>
      </c>
      <c r="EI268" s="100">
        <f t="shared" si="672"/>
        <v>0.14000000000000001</v>
      </c>
      <c r="EJ268" s="100">
        <f t="shared" si="672"/>
        <v>0.14000000000000001</v>
      </c>
      <c r="EK268" s="100">
        <f t="shared" si="672"/>
        <v>0.14000000000000001</v>
      </c>
      <c r="EL268" s="100">
        <f t="shared" si="672"/>
        <v>0.14000000000000001</v>
      </c>
      <c r="EM268" s="100">
        <f t="shared" si="672"/>
        <v>0.14000000000000001</v>
      </c>
      <c r="EN268" s="100">
        <f t="shared" si="672"/>
        <v>0.14000000000000001</v>
      </c>
      <c r="EO268" s="100">
        <f t="shared" si="672"/>
        <v>0.14000000000000001</v>
      </c>
      <c r="EP268" s="100">
        <f t="shared" si="672"/>
        <v>0.14000000000000001</v>
      </c>
      <c r="EQ268" s="100">
        <f t="shared" si="672"/>
        <v>0.14000000000000001</v>
      </c>
      <c r="ER268" s="100">
        <f t="shared" si="672"/>
        <v>0.14000000000000001</v>
      </c>
      <c r="ES268" s="100">
        <f t="shared" si="672"/>
        <v>0.14000000000000001</v>
      </c>
      <c r="ET268" s="100">
        <f t="shared" si="672"/>
        <v>0.14000000000000001</v>
      </c>
      <c r="EU268" s="100">
        <f t="shared" si="672"/>
        <v>0.14000000000000001</v>
      </c>
      <c r="EV268" s="100">
        <f t="shared" si="672"/>
        <v>0.14000000000000001</v>
      </c>
      <c r="EW268" s="100">
        <f t="shared" si="672"/>
        <v>0.14000000000000001</v>
      </c>
      <c r="EX268" s="100">
        <f t="shared" si="672"/>
        <v>0.14000000000000001</v>
      </c>
      <c r="EY268" s="100">
        <f t="shared" si="672"/>
        <v>0.14000000000000001</v>
      </c>
      <c r="EZ268" s="100">
        <f t="shared" si="672"/>
        <v>0.14000000000000001</v>
      </c>
      <c r="FA268" s="100">
        <f t="shared" si="672"/>
        <v>0.14000000000000001</v>
      </c>
      <c r="FB268" s="100">
        <f t="shared" si="672"/>
        <v>0.14000000000000001</v>
      </c>
      <c r="FC268" s="100">
        <f t="shared" si="672"/>
        <v>0.14000000000000001</v>
      </c>
      <c r="FD268" s="100">
        <f t="shared" si="672"/>
        <v>0.14000000000000001</v>
      </c>
      <c r="FE268" s="100">
        <f t="shared" si="672"/>
        <v>0.14000000000000001</v>
      </c>
      <c r="FF268" s="100">
        <f t="shared" si="672"/>
        <v>0.13</v>
      </c>
      <c r="FG268" s="100">
        <f t="shared" si="672"/>
        <v>0.13</v>
      </c>
      <c r="FH268" s="100">
        <f t="shared" si="672"/>
        <v>0.13</v>
      </c>
      <c r="FI268" s="100">
        <f t="shared" si="672"/>
        <v>0.12</v>
      </c>
      <c r="FJ268" s="100">
        <f t="shared" ref="FJ268:FS268" si="673">IF(FJ$4&lt;$E$3,"",SUMIFS($F254:$FS254,$F$5:$FS$5,"&lt;="&amp;FJ$5,$F$5:$FS$5,"&gt;"&amp;(FJ$5-$E$3))/$E$3)</f>
        <v>0.13</v>
      </c>
      <c r="FK268" s="100">
        <f t="shared" si="673"/>
        <v>0.13</v>
      </c>
      <c r="FL268" s="100">
        <f t="shared" si="673"/>
        <v>0.13</v>
      </c>
      <c r="FM268" s="100">
        <f t="shared" si="673"/>
        <v>0.13</v>
      </c>
      <c r="FN268" s="100">
        <f t="shared" si="673"/>
        <v>0.13</v>
      </c>
      <c r="FO268" s="100">
        <f t="shared" si="673"/>
        <v>0.13</v>
      </c>
      <c r="FP268" s="100">
        <f t="shared" si="673"/>
        <v>0.13</v>
      </c>
      <c r="FQ268" s="100">
        <f t="shared" si="673"/>
        <v>0.13</v>
      </c>
      <c r="FR268" s="100">
        <f t="shared" si="673"/>
        <v>0.13</v>
      </c>
      <c r="FS268" s="100">
        <f t="shared" si="673"/>
        <v>0.15</v>
      </c>
      <c r="FT268" s="100">
        <f t="shared" si="660"/>
        <v>0.15</v>
      </c>
      <c r="FW268" s="132">
        <f t="shared" si="661"/>
        <v>0.15</v>
      </c>
      <c r="FX268" s="132">
        <f>MIN(F268:FS268)</f>
        <v>0.03</v>
      </c>
      <c r="FY268" s="132">
        <f>MAX(F268:FS268)</f>
        <v>0.15</v>
      </c>
      <c r="FZ268" s="132">
        <f>AVERAGE(F268:FS268)</f>
        <v>0.11352112676056331</v>
      </c>
      <c r="GA268" s="132">
        <f>AVERAGE(EP268:FS268)</f>
        <v>0.13566666666666669</v>
      </c>
    </row>
    <row r="269" spans="2:183" ht="15.75" thickBot="1">
      <c r="B269" s="136" t="s">
        <v>42</v>
      </c>
      <c r="D269" s="105" t="s">
        <v>25</v>
      </c>
      <c r="E269" s="106"/>
      <c r="F269" s="131" t="str">
        <f t="shared" ref="F269:AK269" si="674">IF(F$4&lt;$E$3,"",SUMIFS($F255:$FS255,$F$5:$FS$5,"&lt;="&amp;F$5,$F$5:$FS$5,"&gt;"&amp;(F$5-$E$3))/$E$3)</f>
        <v/>
      </c>
      <c r="G269" s="131" t="str">
        <f t="shared" si="674"/>
        <v/>
      </c>
      <c r="H269" s="131" t="str">
        <f t="shared" si="674"/>
        <v/>
      </c>
      <c r="I269" s="131" t="str">
        <f t="shared" si="674"/>
        <v/>
      </c>
      <c r="J269" s="131" t="str">
        <f t="shared" si="674"/>
        <v/>
      </c>
      <c r="K269" s="131" t="str">
        <f t="shared" si="674"/>
        <v/>
      </c>
      <c r="L269" s="131" t="str">
        <f t="shared" si="674"/>
        <v/>
      </c>
      <c r="M269" s="131" t="str">
        <f t="shared" si="674"/>
        <v/>
      </c>
      <c r="N269" s="131" t="str">
        <f t="shared" si="674"/>
        <v/>
      </c>
      <c r="O269" s="131" t="str">
        <f t="shared" si="674"/>
        <v/>
      </c>
      <c r="P269" s="131" t="str">
        <f t="shared" si="674"/>
        <v/>
      </c>
      <c r="Q269" s="131" t="str">
        <f t="shared" si="674"/>
        <v/>
      </c>
      <c r="R269" s="131" t="str">
        <f t="shared" si="674"/>
        <v/>
      </c>
      <c r="S269" s="131" t="str">
        <f t="shared" si="674"/>
        <v/>
      </c>
      <c r="T269" s="131" t="str">
        <f t="shared" si="674"/>
        <v/>
      </c>
      <c r="U269" s="131" t="str">
        <f t="shared" si="674"/>
        <v/>
      </c>
      <c r="V269" s="131" t="str">
        <f t="shared" si="674"/>
        <v/>
      </c>
      <c r="W269" s="131" t="str">
        <f t="shared" si="674"/>
        <v/>
      </c>
      <c r="X269" s="131" t="str">
        <f t="shared" si="674"/>
        <v/>
      </c>
      <c r="Y269" s="131" t="str">
        <f t="shared" si="674"/>
        <v/>
      </c>
      <c r="Z269" s="131" t="str">
        <f t="shared" si="674"/>
        <v/>
      </c>
      <c r="AA269" s="131" t="str">
        <f t="shared" si="674"/>
        <v/>
      </c>
      <c r="AB269" s="131" t="str">
        <f t="shared" si="674"/>
        <v/>
      </c>
      <c r="AC269" s="131" t="str">
        <f t="shared" si="674"/>
        <v/>
      </c>
      <c r="AD269" s="131" t="str">
        <f t="shared" si="674"/>
        <v/>
      </c>
      <c r="AE269" s="131" t="str">
        <f t="shared" si="674"/>
        <v/>
      </c>
      <c r="AF269" s="131" t="str">
        <f t="shared" si="674"/>
        <v/>
      </c>
      <c r="AG269" s="131" t="str">
        <f t="shared" si="674"/>
        <v/>
      </c>
      <c r="AH269" s="131" t="str">
        <f t="shared" si="674"/>
        <v/>
      </c>
      <c r="AI269" s="131" t="str">
        <f t="shared" si="674"/>
        <v/>
      </c>
      <c r="AJ269" s="131" t="str">
        <f t="shared" si="674"/>
        <v/>
      </c>
      <c r="AK269" s="131" t="str">
        <f t="shared" si="674"/>
        <v/>
      </c>
      <c r="AL269" s="131" t="str">
        <f t="shared" ref="AL269:BQ269" si="675">IF(AL$4&lt;$E$3,"",SUMIFS($F255:$FS255,$F$5:$FS$5,"&lt;="&amp;AL$5,$F$5:$FS$5,"&gt;"&amp;(AL$5-$E$3))/$E$3)</f>
        <v/>
      </c>
      <c r="AM269" s="131" t="str">
        <f t="shared" si="675"/>
        <v/>
      </c>
      <c r="AN269" s="131" t="str">
        <f t="shared" si="675"/>
        <v/>
      </c>
      <c r="AO269" s="131" t="str">
        <f t="shared" si="675"/>
        <v/>
      </c>
      <c r="AP269" s="131" t="str">
        <f t="shared" si="675"/>
        <v/>
      </c>
      <c r="AQ269" s="131" t="str">
        <f t="shared" si="675"/>
        <v/>
      </c>
      <c r="AR269" s="131" t="str">
        <f t="shared" si="675"/>
        <v/>
      </c>
      <c r="AS269" s="131" t="str">
        <f t="shared" si="675"/>
        <v/>
      </c>
      <c r="AT269" s="131" t="str">
        <f t="shared" si="675"/>
        <v/>
      </c>
      <c r="AU269" s="131" t="str">
        <f t="shared" si="675"/>
        <v/>
      </c>
      <c r="AV269" s="131" t="str">
        <f t="shared" si="675"/>
        <v/>
      </c>
      <c r="AW269" s="131" t="str">
        <f t="shared" si="675"/>
        <v/>
      </c>
      <c r="AX269" s="131" t="str">
        <f t="shared" si="675"/>
        <v/>
      </c>
      <c r="AY269" s="131" t="str">
        <f t="shared" si="675"/>
        <v/>
      </c>
      <c r="AZ269" s="131" t="str">
        <f t="shared" si="675"/>
        <v/>
      </c>
      <c r="BA269" s="131" t="str">
        <f t="shared" si="675"/>
        <v/>
      </c>
      <c r="BB269" s="131" t="str">
        <f t="shared" si="675"/>
        <v/>
      </c>
      <c r="BC269" s="131" t="str">
        <f t="shared" si="675"/>
        <v/>
      </c>
      <c r="BD269" s="131" t="str">
        <f t="shared" si="675"/>
        <v/>
      </c>
      <c r="BE269" s="131" t="str">
        <f t="shared" si="675"/>
        <v/>
      </c>
      <c r="BF269" s="131" t="str">
        <f t="shared" si="675"/>
        <v/>
      </c>
      <c r="BG269" s="131" t="str">
        <f t="shared" si="675"/>
        <v/>
      </c>
      <c r="BH269" s="131" t="str">
        <f t="shared" si="675"/>
        <v/>
      </c>
      <c r="BI269" s="131" t="str">
        <f t="shared" si="675"/>
        <v/>
      </c>
      <c r="BJ269" s="131" t="str">
        <f t="shared" si="675"/>
        <v/>
      </c>
      <c r="BK269" s="131" t="str">
        <f t="shared" si="675"/>
        <v/>
      </c>
      <c r="BL269" s="131" t="str">
        <f t="shared" si="675"/>
        <v/>
      </c>
      <c r="BM269" s="131" t="str">
        <f t="shared" si="675"/>
        <v/>
      </c>
      <c r="BN269" s="131" t="str">
        <f t="shared" si="675"/>
        <v/>
      </c>
      <c r="BO269" s="131" t="str">
        <f t="shared" si="675"/>
        <v/>
      </c>
      <c r="BP269" s="131" t="str">
        <f t="shared" si="675"/>
        <v/>
      </c>
      <c r="BQ269" s="131" t="str">
        <f t="shared" si="675"/>
        <v/>
      </c>
      <c r="BR269" s="131" t="str">
        <f t="shared" ref="BR269:CW269" si="676">IF(BR$4&lt;$E$3,"",SUMIFS($F255:$FS255,$F$5:$FS$5,"&lt;="&amp;BR$5,$F$5:$FS$5,"&gt;"&amp;(BR$5-$E$3))/$E$3)</f>
        <v/>
      </c>
      <c r="BS269" s="131" t="str">
        <f t="shared" si="676"/>
        <v/>
      </c>
      <c r="BT269" s="131" t="str">
        <f t="shared" si="676"/>
        <v/>
      </c>
      <c r="BU269" s="131" t="str">
        <f t="shared" si="676"/>
        <v/>
      </c>
      <c r="BV269" s="131" t="str">
        <f t="shared" si="676"/>
        <v/>
      </c>
      <c r="BW269" s="131" t="str">
        <f t="shared" si="676"/>
        <v/>
      </c>
      <c r="BX269" s="131" t="str">
        <f t="shared" si="676"/>
        <v/>
      </c>
      <c r="BY269" s="131" t="str">
        <f t="shared" si="676"/>
        <v/>
      </c>
      <c r="BZ269" s="131" t="str">
        <f t="shared" si="676"/>
        <v/>
      </c>
      <c r="CA269" s="131" t="str">
        <f t="shared" si="676"/>
        <v/>
      </c>
      <c r="CB269" s="131" t="str">
        <f t="shared" si="676"/>
        <v/>
      </c>
      <c r="CC269" s="131" t="str">
        <f t="shared" si="676"/>
        <v/>
      </c>
      <c r="CD269" s="131" t="str">
        <f t="shared" si="676"/>
        <v/>
      </c>
      <c r="CE269" s="131" t="str">
        <f t="shared" si="676"/>
        <v/>
      </c>
      <c r="CF269" s="131" t="str">
        <f t="shared" si="676"/>
        <v/>
      </c>
      <c r="CG269" s="131" t="str">
        <f t="shared" si="676"/>
        <v/>
      </c>
      <c r="CH269" s="131" t="str">
        <f t="shared" si="676"/>
        <v/>
      </c>
      <c r="CI269" s="131" t="str">
        <f t="shared" si="676"/>
        <v/>
      </c>
      <c r="CJ269" s="131" t="str">
        <f t="shared" si="676"/>
        <v/>
      </c>
      <c r="CK269" s="131" t="str">
        <f t="shared" si="676"/>
        <v/>
      </c>
      <c r="CL269" s="131" t="str">
        <f t="shared" si="676"/>
        <v/>
      </c>
      <c r="CM269" s="131" t="str">
        <f t="shared" si="676"/>
        <v/>
      </c>
      <c r="CN269" s="131" t="str">
        <f t="shared" si="676"/>
        <v/>
      </c>
      <c r="CO269" s="131" t="str">
        <f t="shared" si="676"/>
        <v/>
      </c>
      <c r="CP269" s="131" t="str">
        <f t="shared" si="676"/>
        <v/>
      </c>
      <c r="CQ269" s="131" t="str">
        <f t="shared" si="676"/>
        <v/>
      </c>
      <c r="CR269" s="131" t="str">
        <f t="shared" si="676"/>
        <v/>
      </c>
      <c r="CS269" s="131" t="str">
        <f t="shared" si="676"/>
        <v/>
      </c>
      <c r="CT269" s="131" t="str">
        <f t="shared" si="676"/>
        <v/>
      </c>
      <c r="CU269" s="131" t="str">
        <f t="shared" si="676"/>
        <v/>
      </c>
      <c r="CV269" s="131" t="str">
        <f t="shared" si="676"/>
        <v/>
      </c>
      <c r="CW269" s="131" t="str">
        <f t="shared" si="676"/>
        <v/>
      </c>
      <c r="CX269" s="131" t="str">
        <f t="shared" ref="CX269:EC269" si="677">IF(CX$4&lt;$E$3,"",SUMIFS($F255:$FS255,$F$5:$FS$5,"&lt;="&amp;CX$5,$F$5:$FS$5,"&gt;"&amp;(CX$5-$E$3))/$E$3)</f>
        <v/>
      </c>
      <c r="CY269" s="131" t="str">
        <f t="shared" si="677"/>
        <v/>
      </c>
      <c r="CZ269" s="131" t="str">
        <f t="shared" si="677"/>
        <v/>
      </c>
      <c r="DA269" s="131">
        <f t="shared" si="677"/>
        <v>0.2</v>
      </c>
      <c r="DB269" s="131">
        <f t="shared" si="677"/>
        <v>0.2</v>
      </c>
      <c r="DC269" s="131">
        <f t="shared" si="677"/>
        <v>0.19</v>
      </c>
      <c r="DD269" s="131">
        <f t="shared" si="677"/>
        <v>0.2</v>
      </c>
      <c r="DE269" s="131">
        <f t="shared" si="677"/>
        <v>0.22</v>
      </c>
      <c r="DF269" s="131">
        <f t="shared" si="677"/>
        <v>0.23</v>
      </c>
      <c r="DG269" s="131">
        <f t="shared" si="677"/>
        <v>0.23</v>
      </c>
      <c r="DH269" s="131">
        <f t="shared" si="677"/>
        <v>0.23</v>
      </c>
      <c r="DI269" s="131">
        <f t="shared" si="677"/>
        <v>0.23</v>
      </c>
      <c r="DJ269" s="131">
        <f t="shared" si="677"/>
        <v>0.23</v>
      </c>
      <c r="DK269" s="131">
        <f t="shared" si="677"/>
        <v>0.23</v>
      </c>
      <c r="DL269" s="131">
        <f t="shared" si="677"/>
        <v>0.23</v>
      </c>
      <c r="DM269" s="131">
        <f t="shared" si="677"/>
        <v>0.23</v>
      </c>
      <c r="DN269" s="131">
        <f t="shared" si="677"/>
        <v>0.24</v>
      </c>
      <c r="DO269" s="131">
        <f t="shared" si="677"/>
        <v>0.24</v>
      </c>
      <c r="DP269" s="131">
        <f t="shared" si="677"/>
        <v>0.26</v>
      </c>
      <c r="DQ269" s="131">
        <f t="shared" si="677"/>
        <v>0.25</v>
      </c>
      <c r="DR269" s="131">
        <f t="shared" si="677"/>
        <v>0.25</v>
      </c>
      <c r="DS269" s="131">
        <f t="shared" si="677"/>
        <v>0.25</v>
      </c>
      <c r="DT269" s="131">
        <f t="shared" si="677"/>
        <v>0.26</v>
      </c>
      <c r="DU269" s="131">
        <f t="shared" si="677"/>
        <v>0.27</v>
      </c>
      <c r="DV269" s="131">
        <f t="shared" si="677"/>
        <v>0.27</v>
      </c>
      <c r="DW269" s="131">
        <f t="shared" si="677"/>
        <v>0.28000000000000003</v>
      </c>
      <c r="DX269" s="131">
        <f t="shared" si="677"/>
        <v>0.28000000000000003</v>
      </c>
      <c r="DY269" s="131">
        <f t="shared" si="677"/>
        <v>0.28999999999999998</v>
      </c>
      <c r="DZ269" s="131">
        <f t="shared" si="677"/>
        <v>0.3</v>
      </c>
      <c r="EA269" s="131">
        <f t="shared" si="677"/>
        <v>0.3</v>
      </c>
      <c r="EB269" s="131">
        <f t="shared" si="677"/>
        <v>0.3</v>
      </c>
      <c r="EC269" s="131">
        <f t="shared" si="677"/>
        <v>0.3</v>
      </c>
      <c r="ED269" s="131">
        <f t="shared" ref="ED269:FI269" si="678">IF(ED$4&lt;$E$3,"",SUMIFS($F255:$FS255,$F$5:$FS$5,"&lt;="&amp;ED$5,$F$5:$FS$5,"&gt;"&amp;(ED$5-$E$3))/$E$3)</f>
        <v>0.28999999999999998</v>
      </c>
      <c r="EE269" s="131">
        <f t="shared" si="678"/>
        <v>0.3</v>
      </c>
      <c r="EF269" s="131">
        <f t="shared" si="678"/>
        <v>0.31</v>
      </c>
      <c r="EG269" s="131">
        <f t="shared" si="678"/>
        <v>0.32</v>
      </c>
      <c r="EH269" s="131">
        <f t="shared" si="678"/>
        <v>0.32</v>
      </c>
      <c r="EI269" s="131">
        <f t="shared" si="678"/>
        <v>0.32</v>
      </c>
      <c r="EJ269" s="131">
        <f t="shared" si="678"/>
        <v>0.32</v>
      </c>
      <c r="EK269" s="131">
        <f t="shared" si="678"/>
        <v>0.31</v>
      </c>
      <c r="EL269" s="131">
        <f t="shared" si="678"/>
        <v>0.31</v>
      </c>
      <c r="EM269" s="131">
        <f t="shared" si="678"/>
        <v>0.31</v>
      </c>
      <c r="EN269" s="131">
        <f t="shared" si="678"/>
        <v>0.32</v>
      </c>
      <c r="EO269" s="131">
        <f t="shared" si="678"/>
        <v>0.31</v>
      </c>
      <c r="EP269" s="131">
        <f t="shared" si="678"/>
        <v>0.31</v>
      </c>
      <c r="EQ269" s="131">
        <f t="shared" si="678"/>
        <v>0.28999999999999998</v>
      </c>
      <c r="ER269" s="131">
        <f t="shared" si="678"/>
        <v>0.28999999999999998</v>
      </c>
      <c r="ES269" s="131">
        <f t="shared" si="678"/>
        <v>0.27</v>
      </c>
      <c r="ET269" s="131">
        <f t="shared" si="678"/>
        <v>0.27</v>
      </c>
      <c r="EU269" s="131">
        <f t="shared" si="678"/>
        <v>0.27</v>
      </c>
      <c r="EV269" s="131">
        <f t="shared" si="678"/>
        <v>0.27</v>
      </c>
      <c r="EW269" s="131">
        <f t="shared" si="678"/>
        <v>0.27</v>
      </c>
      <c r="EX269" s="131">
        <f t="shared" si="678"/>
        <v>0.27</v>
      </c>
      <c r="EY269" s="131">
        <f t="shared" si="678"/>
        <v>0.28000000000000003</v>
      </c>
      <c r="EZ269" s="131">
        <f t="shared" si="678"/>
        <v>0.28000000000000003</v>
      </c>
      <c r="FA269" s="131">
        <f t="shared" si="678"/>
        <v>0.28000000000000003</v>
      </c>
      <c r="FB269" s="131">
        <f t="shared" si="678"/>
        <v>0.28000000000000003</v>
      </c>
      <c r="FC269" s="131">
        <f t="shared" si="678"/>
        <v>0.28000000000000003</v>
      </c>
      <c r="FD269" s="131">
        <f t="shared" si="678"/>
        <v>0.28000000000000003</v>
      </c>
      <c r="FE269" s="131">
        <f t="shared" si="678"/>
        <v>0.28999999999999998</v>
      </c>
      <c r="FF269" s="131">
        <f t="shared" si="678"/>
        <v>0.28000000000000003</v>
      </c>
      <c r="FG269" s="131">
        <f t="shared" si="678"/>
        <v>0.27</v>
      </c>
      <c r="FH269" s="131">
        <f t="shared" si="678"/>
        <v>0.27</v>
      </c>
      <c r="FI269" s="131">
        <f t="shared" si="678"/>
        <v>0.26</v>
      </c>
      <c r="FJ269" s="131">
        <f t="shared" ref="FJ269:FS269" si="679">IF(FJ$4&lt;$E$3,"",SUMIFS($F255:$FS255,$F$5:$FS$5,"&lt;="&amp;FJ$5,$F$5:$FS$5,"&gt;"&amp;(FJ$5-$E$3))/$E$3)</f>
        <v>0.27</v>
      </c>
      <c r="FK269" s="131">
        <f t="shared" si="679"/>
        <v>0.27</v>
      </c>
      <c r="FL269" s="131">
        <f t="shared" si="679"/>
        <v>0.27</v>
      </c>
      <c r="FM269" s="131">
        <f t="shared" si="679"/>
        <v>0.28000000000000003</v>
      </c>
      <c r="FN269" s="131">
        <f t="shared" si="679"/>
        <v>0.28000000000000003</v>
      </c>
      <c r="FO269" s="131">
        <f t="shared" si="679"/>
        <v>0.27</v>
      </c>
      <c r="FP269" s="131">
        <f t="shared" si="679"/>
        <v>0.28000000000000003</v>
      </c>
      <c r="FQ269" s="131">
        <f t="shared" si="679"/>
        <v>0.28000000000000003</v>
      </c>
      <c r="FR269" s="131">
        <f t="shared" si="679"/>
        <v>0.28999999999999998</v>
      </c>
      <c r="FS269" s="131">
        <f t="shared" si="679"/>
        <v>0.31</v>
      </c>
      <c r="FT269" s="131">
        <f t="shared" si="660"/>
        <v>0.32</v>
      </c>
      <c r="FW269" s="133">
        <f t="shared" si="661"/>
        <v>0.31</v>
      </c>
      <c r="FX269" s="133">
        <f>MIN(F269:FS269)</f>
        <v>0.19</v>
      </c>
      <c r="FY269" s="133">
        <f>MAX(F269:FS269)</f>
        <v>0.32</v>
      </c>
      <c r="FZ269" s="133">
        <f>AVERAGE(F269:FS269)</f>
        <v>0.27169014084507037</v>
      </c>
      <c r="GA269" s="133">
        <f>AVERAGE(EP269:FS269)</f>
        <v>0.27866666666666667</v>
      </c>
    </row>
    <row r="270" spans="2:183" ht="15.75" thickTop="1"/>
    <row r="271" spans="2:183">
      <c r="B271" s="139" t="s">
        <v>42</v>
      </c>
      <c r="D271" s="137" t="s">
        <v>66</v>
      </c>
      <c r="E271" s="138">
        <v>150</v>
      </c>
      <c r="F271" s="138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9" t="s">
        <v>42</v>
      </c>
      <c r="GA271" s="139" t="s">
        <v>42</v>
      </c>
    </row>
    <row r="272" spans="2:183">
      <c r="B272" s="139"/>
    </row>
    <row r="273" spans="2:178">
      <c r="B273" s="139"/>
      <c r="D273" s="98" t="s">
        <v>44</v>
      </c>
    </row>
    <row r="274" spans="2:178">
      <c r="B274" s="139"/>
      <c r="D274" s="27" t="s">
        <v>28</v>
      </c>
      <c r="E274" s="161">
        <v>5</v>
      </c>
      <c r="F274">
        <f t="shared" ref="F274:AK274" si="680">F208+F241</f>
        <v>0</v>
      </c>
      <c r="G274">
        <f t="shared" si="680"/>
        <v>0</v>
      </c>
      <c r="H274">
        <f t="shared" si="680"/>
        <v>0</v>
      </c>
      <c r="I274">
        <f t="shared" si="680"/>
        <v>0</v>
      </c>
      <c r="J274">
        <f t="shared" si="680"/>
        <v>0</v>
      </c>
      <c r="K274">
        <f t="shared" si="680"/>
        <v>0</v>
      </c>
      <c r="L274">
        <f t="shared" si="680"/>
        <v>0</v>
      </c>
      <c r="M274">
        <f t="shared" si="680"/>
        <v>0</v>
      </c>
      <c r="N274">
        <f t="shared" si="680"/>
        <v>0</v>
      </c>
      <c r="O274">
        <f t="shared" si="680"/>
        <v>0</v>
      </c>
      <c r="P274">
        <f t="shared" si="680"/>
        <v>0</v>
      </c>
      <c r="Q274">
        <f t="shared" si="680"/>
        <v>0</v>
      </c>
      <c r="R274">
        <f t="shared" si="680"/>
        <v>0</v>
      </c>
      <c r="S274">
        <f t="shared" si="680"/>
        <v>0</v>
      </c>
      <c r="T274">
        <f t="shared" si="680"/>
        <v>0</v>
      </c>
      <c r="U274">
        <f t="shared" si="680"/>
        <v>0</v>
      </c>
      <c r="V274">
        <f t="shared" si="680"/>
        <v>0</v>
      </c>
      <c r="W274">
        <f t="shared" si="680"/>
        <v>0</v>
      </c>
      <c r="X274">
        <f t="shared" si="680"/>
        <v>0</v>
      </c>
      <c r="Y274">
        <f t="shared" si="680"/>
        <v>0</v>
      </c>
      <c r="Z274">
        <f t="shared" si="680"/>
        <v>0</v>
      </c>
      <c r="AA274">
        <f t="shared" si="680"/>
        <v>0</v>
      </c>
      <c r="AB274">
        <f t="shared" si="680"/>
        <v>0</v>
      </c>
      <c r="AC274">
        <f t="shared" si="680"/>
        <v>0</v>
      </c>
      <c r="AD274">
        <f t="shared" si="680"/>
        <v>0</v>
      </c>
      <c r="AE274">
        <f t="shared" si="680"/>
        <v>0</v>
      </c>
      <c r="AF274">
        <f t="shared" si="680"/>
        <v>0</v>
      </c>
      <c r="AG274">
        <f t="shared" si="680"/>
        <v>0</v>
      </c>
      <c r="AH274">
        <f t="shared" si="680"/>
        <v>0</v>
      </c>
      <c r="AI274">
        <f t="shared" si="680"/>
        <v>0</v>
      </c>
      <c r="AJ274">
        <f t="shared" si="680"/>
        <v>0</v>
      </c>
      <c r="AK274">
        <f t="shared" si="680"/>
        <v>0</v>
      </c>
      <c r="AL274">
        <f t="shared" ref="AL274:BQ274" si="681">AL208+AL241</f>
        <v>0</v>
      </c>
      <c r="AM274">
        <f t="shared" si="681"/>
        <v>0</v>
      </c>
      <c r="AN274">
        <f t="shared" si="681"/>
        <v>0</v>
      </c>
      <c r="AO274">
        <f t="shared" si="681"/>
        <v>0</v>
      </c>
      <c r="AP274">
        <f t="shared" si="681"/>
        <v>0</v>
      </c>
      <c r="AQ274">
        <f t="shared" si="681"/>
        <v>0</v>
      </c>
      <c r="AR274">
        <f t="shared" si="681"/>
        <v>0</v>
      </c>
      <c r="AS274">
        <f t="shared" si="681"/>
        <v>0</v>
      </c>
      <c r="AT274">
        <f t="shared" si="681"/>
        <v>0</v>
      </c>
      <c r="AU274">
        <f t="shared" si="681"/>
        <v>0</v>
      </c>
      <c r="AV274">
        <f t="shared" si="681"/>
        <v>0</v>
      </c>
      <c r="AW274">
        <f t="shared" si="681"/>
        <v>0</v>
      </c>
      <c r="AX274">
        <f t="shared" si="681"/>
        <v>0</v>
      </c>
      <c r="AY274">
        <f t="shared" si="681"/>
        <v>0</v>
      </c>
      <c r="AZ274">
        <f t="shared" si="681"/>
        <v>0</v>
      </c>
      <c r="BA274">
        <f t="shared" si="681"/>
        <v>0</v>
      </c>
      <c r="BB274">
        <f t="shared" si="681"/>
        <v>0</v>
      </c>
      <c r="BC274">
        <f t="shared" si="681"/>
        <v>0</v>
      </c>
      <c r="BD274">
        <f t="shared" si="681"/>
        <v>0</v>
      </c>
      <c r="BE274">
        <f t="shared" si="681"/>
        <v>0</v>
      </c>
      <c r="BF274">
        <f t="shared" si="681"/>
        <v>0</v>
      </c>
      <c r="BG274">
        <f t="shared" si="681"/>
        <v>0</v>
      </c>
      <c r="BH274">
        <f t="shared" si="681"/>
        <v>0</v>
      </c>
      <c r="BI274">
        <f t="shared" si="681"/>
        <v>0</v>
      </c>
      <c r="BJ274">
        <f t="shared" si="681"/>
        <v>0</v>
      </c>
      <c r="BK274">
        <f t="shared" si="681"/>
        <v>0</v>
      </c>
      <c r="BL274">
        <f t="shared" si="681"/>
        <v>0</v>
      </c>
      <c r="BM274">
        <f t="shared" si="681"/>
        <v>0</v>
      </c>
      <c r="BN274">
        <f t="shared" si="681"/>
        <v>0</v>
      </c>
      <c r="BO274">
        <f t="shared" si="681"/>
        <v>0</v>
      </c>
      <c r="BP274">
        <f t="shared" si="681"/>
        <v>0</v>
      </c>
      <c r="BQ274">
        <f t="shared" si="681"/>
        <v>0</v>
      </c>
      <c r="BR274">
        <f t="shared" ref="BR274:CW274" si="682">BR208+BR241</f>
        <v>0</v>
      </c>
      <c r="BS274">
        <f t="shared" si="682"/>
        <v>0</v>
      </c>
      <c r="BT274">
        <f t="shared" si="682"/>
        <v>0</v>
      </c>
      <c r="BU274">
        <f t="shared" si="682"/>
        <v>0</v>
      </c>
      <c r="BV274">
        <f t="shared" si="682"/>
        <v>0</v>
      </c>
      <c r="BW274">
        <f t="shared" si="682"/>
        <v>0</v>
      </c>
      <c r="BX274">
        <f t="shared" si="682"/>
        <v>0</v>
      </c>
      <c r="BY274">
        <f t="shared" si="682"/>
        <v>0</v>
      </c>
      <c r="BZ274">
        <f t="shared" si="682"/>
        <v>0</v>
      </c>
      <c r="CA274">
        <f t="shared" si="682"/>
        <v>0</v>
      </c>
      <c r="CB274">
        <f t="shared" si="682"/>
        <v>0</v>
      </c>
      <c r="CC274">
        <f t="shared" si="682"/>
        <v>0</v>
      </c>
      <c r="CD274">
        <f t="shared" si="682"/>
        <v>0</v>
      </c>
      <c r="CE274">
        <f t="shared" si="682"/>
        <v>0</v>
      </c>
      <c r="CF274">
        <f t="shared" si="682"/>
        <v>0</v>
      </c>
      <c r="CG274">
        <f t="shared" si="682"/>
        <v>0</v>
      </c>
      <c r="CH274">
        <f t="shared" si="682"/>
        <v>0</v>
      </c>
      <c r="CI274">
        <f t="shared" si="682"/>
        <v>0</v>
      </c>
      <c r="CJ274">
        <f t="shared" si="682"/>
        <v>0</v>
      </c>
      <c r="CK274">
        <f t="shared" si="682"/>
        <v>0</v>
      </c>
      <c r="CL274">
        <f t="shared" si="682"/>
        <v>0</v>
      </c>
      <c r="CM274">
        <f t="shared" si="682"/>
        <v>0</v>
      </c>
      <c r="CN274">
        <f t="shared" si="682"/>
        <v>0</v>
      </c>
      <c r="CO274">
        <f t="shared" si="682"/>
        <v>0</v>
      </c>
      <c r="CP274">
        <f t="shared" si="682"/>
        <v>0</v>
      </c>
      <c r="CQ274">
        <f t="shared" si="682"/>
        <v>0</v>
      </c>
      <c r="CR274">
        <f t="shared" si="682"/>
        <v>0</v>
      </c>
      <c r="CS274">
        <f t="shared" si="682"/>
        <v>0</v>
      </c>
      <c r="CT274">
        <f t="shared" si="682"/>
        <v>0</v>
      </c>
      <c r="CU274">
        <f t="shared" si="682"/>
        <v>0</v>
      </c>
      <c r="CV274">
        <f t="shared" si="682"/>
        <v>0</v>
      </c>
      <c r="CW274">
        <f t="shared" si="682"/>
        <v>0</v>
      </c>
      <c r="CX274">
        <f t="shared" ref="CX274:EC274" si="683">CX208+CX241</f>
        <v>0</v>
      </c>
      <c r="CY274">
        <f t="shared" si="683"/>
        <v>0</v>
      </c>
      <c r="CZ274">
        <f t="shared" si="683"/>
        <v>0</v>
      </c>
      <c r="DA274">
        <f t="shared" si="683"/>
        <v>0</v>
      </c>
      <c r="DB274">
        <f t="shared" si="683"/>
        <v>0</v>
      </c>
      <c r="DC274">
        <f t="shared" si="683"/>
        <v>0</v>
      </c>
      <c r="DD274">
        <f t="shared" si="683"/>
        <v>0</v>
      </c>
      <c r="DE274">
        <f t="shared" si="683"/>
        <v>0</v>
      </c>
      <c r="DF274">
        <f t="shared" si="683"/>
        <v>0</v>
      </c>
      <c r="DG274">
        <f t="shared" si="683"/>
        <v>0</v>
      </c>
      <c r="DH274">
        <f t="shared" si="683"/>
        <v>0</v>
      </c>
      <c r="DI274">
        <f t="shared" si="683"/>
        <v>0</v>
      </c>
      <c r="DJ274">
        <f t="shared" si="683"/>
        <v>0</v>
      </c>
      <c r="DK274">
        <f t="shared" si="683"/>
        <v>0</v>
      </c>
      <c r="DL274">
        <f t="shared" si="683"/>
        <v>0</v>
      </c>
      <c r="DM274">
        <f t="shared" si="683"/>
        <v>0</v>
      </c>
      <c r="DN274">
        <f t="shared" si="683"/>
        <v>0</v>
      </c>
      <c r="DO274">
        <f t="shared" si="683"/>
        <v>0</v>
      </c>
      <c r="DP274">
        <f t="shared" si="683"/>
        <v>0</v>
      </c>
      <c r="DQ274">
        <f t="shared" si="683"/>
        <v>0</v>
      </c>
      <c r="DR274">
        <f t="shared" si="683"/>
        <v>0</v>
      </c>
      <c r="DS274">
        <f t="shared" si="683"/>
        <v>0</v>
      </c>
      <c r="DT274">
        <f t="shared" si="683"/>
        <v>0</v>
      </c>
      <c r="DU274">
        <f t="shared" si="683"/>
        <v>0</v>
      </c>
      <c r="DV274">
        <f t="shared" si="683"/>
        <v>0</v>
      </c>
      <c r="DW274">
        <f t="shared" si="683"/>
        <v>0</v>
      </c>
      <c r="DX274">
        <f t="shared" si="683"/>
        <v>0</v>
      </c>
      <c r="DY274">
        <f t="shared" si="683"/>
        <v>0</v>
      </c>
      <c r="DZ274">
        <f t="shared" si="683"/>
        <v>0</v>
      </c>
      <c r="EA274">
        <f t="shared" si="683"/>
        <v>0</v>
      </c>
      <c r="EB274">
        <f t="shared" si="683"/>
        <v>0</v>
      </c>
      <c r="EC274">
        <f t="shared" si="683"/>
        <v>0</v>
      </c>
      <c r="ED274">
        <f t="shared" ref="ED274:FI274" si="684">ED208+ED241</f>
        <v>0</v>
      </c>
      <c r="EE274">
        <f t="shared" si="684"/>
        <v>0</v>
      </c>
      <c r="EF274">
        <f t="shared" si="684"/>
        <v>0</v>
      </c>
      <c r="EG274">
        <f t="shared" si="684"/>
        <v>0</v>
      </c>
      <c r="EH274">
        <f t="shared" si="684"/>
        <v>0</v>
      </c>
      <c r="EI274">
        <f t="shared" si="684"/>
        <v>0</v>
      </c>
      <c r="EJ274">
        <f t="shared" si="684"/>
        <v>0</v>
      </c>
      <c r="EK274">
        <f t="shared" si="684"/>
        <v>0</v>
      </c>
      <c r="EL274">
        <f t="shared" si="684"/>
        <v>0</v>
      </c>
      <c r="EM274">
        <f t="shared" si="684"/>
        <v>0</v>
      </c>
      <c r="EN274">
        <f t="shared" si="684"/>
        <v>0</v>
      </c>
      <c r="EO274">
        <f t="shared" si="684"/>
        <v>0</v>
      </c>
      <c r="EP274">
        <f t="shared" si="684"/>
        <v>0</v>
      </c>
      <c r="EQ274">
        <f t="shared" si="684"/>
        <v>0</v>
      </c>
      <c r="ER274">
        <f t="shared" si="684"/>
        <v>0</v>
      </c>
      <c r="ES274">
        <f t="shared" si="684"/>
        <v>0</v>
      </c>
      <c r="ET274">
        <f t="shared" si="684"/>
        <v>0</v>
      </c>
      <c r="EU274">
        <f t="shared" si="684"/>
        <v>0</v>
      </c>
      <c r="EV274">
        <f t="shared" si="684"/>
        <v>0</v>
      </c>
      <c r="EW274">
        <f t="shared" si="684"/>
        <v>0</v>
      </c>
      <c r="EX274">
        <f t="shared" si="684"/>
        <v>0</v>
      </c>
      <c r="EY274">
        <f t="shared" si="684"/>
        <v>0</v>
      </c>
      <c r="EZ274">
        <f t="shared" si="684"/>
        <v>0</v>
      </c>
      <c r="FA274">
        <f t="shared" si="684"/>
        <v>0</v>
      </c>
      <c r="FB274">
        <f t="shared" si="684"/>
        <v>0</v>
      </c>
      <c r="FC274">
        <f t="shared" si="684"/>
        <v>0</v>
      </c>
      <c r="FD274">
        <f t="shared" si="684"/>
        <v>0</v>
      </c>
      <c r="FE274">
        <f t="shared" si="684"/>
        <v>0</v>
      </c>
      <c r="FF274">
        <f t="shared" si="684"/>
        <v>0</v>
      </c>
      <c r="FG274">
        <f t="shared" si="684"/>
        <v>0</v>
      </c>
      <c r="FH274">
        <f t="shared" si="684"/>
        <v>0</v>
      </c>
      <c r="FI274">
        <f t="shared" si="684"/>
        <v>0</v>
      </c>
      <c r="FJ274">
        <f t="shared" ref="FJ274:FT274" si="685">FJ208+FJ241</f>
        <v>0</v>
      </c>
      <c r="FK274">
        <f t="shared" si="685"/>
        <v>0</v>
      </c>
      <c r="FL274">
        <f t="shared" si="685"/>
        <v>0</v>
      </c>
      <c r="FM274">
        <f t="shared" si="685"/>
        <v>0</v>
      </c>
      <c r="FN274">
        <f t="shared" si="685"/>
        <v>0</v>
      </c>
      <c r="FO274">
        <f t="shared" si="685"/>
        <v>0</v>
      </c>
      <c r="FP274">
        <f t="shared" si="685"/>
        <v>0</v>
      </c>
      <c r="FQ274">
        <f t="shared" si="685"/>
        <v>0</v>
      </c>
      <c r="FR274">
        <f t="shared" si="685"/>
        <v>0</v>
      </c>
      <c r="FS274">
        <f t="shared" si="685"/>
        <v>0</v>
      </c>
      <c r="FT274">
        <f t="shared" si="685"/>
        <v>0</v>
      </c>
      <c r="FV274">
        <f>SUM(F274:FT274)</f>
        <v>0</v>
      </c>
    </row>
    <row r="275" spans="2:178">
      <c r="B275" s="139"/>
      <c r="D275" s="27" t="s">
        <v>29</v>
      </c>
      <c r="E275" s="161">
        <v>4</v>
      </c>
      <c r="F275">
        <f t="shared" ref="F275:AK275" si="686">F209+F242</f>
        <v>0</v>
      </c>
      <c r="G275">
        <f t="shared" si="686"/>
        <v>0</v>
      </c>
      <c r="H275">
        <f t="shared" si="686"/>
        <v>0</v>
      </c>
      <c r="I275">
        <f t="shared" si="686"/>
        <v>0</v>
      </c>
      <c r="J275">
        <f t="shared" si="686"/>
        <v>0</v>
      </c>
      <c r="K275">
        <f t="shared" si="686"/>
        <v>0</v>
      </c>
      <c r="L275">
        <f t="shared" si="686"/>
        <v>0</v>
      </c>
      <c r="M275">
        <f t="shared" si="686"/>
        <v>0</v>
      </c>
      <c r="N275">
        <f t="shared" si="686"/>
        <v>0</v>
      </c>
      <c r="O275">
        <f t="shared" si="686"/>
        <v>0</v>
      </c>
      <c r="P275">
        <f t="shared" si="686"/>
        <v>0</v>
      </c>
      <c r="Q275">
        <f t="shared" si="686"/>
        <v>0</v>
      </c>
      <c r="R275">
        <f t="shared" si="686"/>
        <v>0</v>
      </c>
      <c r="S275">
        <f t="shared" si="686"/>
        <v>0</v>
      </c>
      <c r="T275">
        <f t="shared" si="686"/>
        <v>0</v>
      </c>
      <c r="U275">
        <f t="shared" si="686"/>
        <v>0</v>
      </c>
      <c r="V275">
        <f t="shared" si="686"/>
        <v>0</v>
      </c>
      <c r="W275">
        <f t="shared" si="686"/>
        <v>0</v>
      </c>
      <c r="X275">
        <f t="shared" si="686"/>
        <v>0</v>
      </c>
      <c r="Y275">
        <f t="shared" si="686"/>
        <v>0</v>
      </c>
      <c r="Z275">
        <f t="shared" si="686"/>
        <v>0</v>
      </c>
      <c r="AA275">
        <f t="shared" si="686"/>
        <v>0</v>
      </c>
      <c r="AB275">
        <f t="shared" si="686"/>
        <v>0</v>
      </c>
      <c r="AC275">
        <f t="shared" si="686"/>
        <v>0</v>
      </c>
      <c r="AD275">
        <f t="shared" si="686"/>
        <v>0</v>
      </c>
      <c r="AE275">
        <f t="shared" si="686"/>
        <v>0</v>
      </c>
      <c r="AF275">
        <f t="shared" si="686"/>
        <v>0</v>
      </c>
      <c r="AG275">
        <f t="shared" si="686"/>
        <v>0</v>
      </c>
      <c r="AH275">
        <f t="shared" si="686"/>
        <v>0</v>
      </c>
      <c r="AI275">
        <f t="shared" si="686"/>
        <v>0</v>
      </c>
      <c r="AJ275">
        <f t="shared" si="686"/>
        <v>0</v>
      </c>
      <c r="AK275">
        <f t="shared" si="686"/>
        <v>0</v>
      </c>
      <c r="AL275">
        <f t="shared" ref="AL275:BQ275" si="687">AL209+AL242</f>
        <v>0</v>
      </c>
      <c r="AM275">
        <f t="shared" si="687"/>
        <v>0</v>
      </c>
      <c r="AN275">
        <f t="shared" si="687"/>
        <v>0</v>
      </c>
      <c r="AO275">
        <f t="shared" si="687"/>
        <v>0</v>
      </c>
      <c r="AP275">
        <f t="shared" si="687"/>
        <v>0</v>
      </c>
      <c r="AQ275">
        <f t="shared" si="687"/>
        <v>0</v>
      </c>
      <c r="AR275">
        <f t="shared" si="687"/>
        <v>0</v>
      </c>
      <c r="AS275">
        <f t="shared" si="687"/>
        <v>0</v>
      </c>
      <c r="AT275">
        <f t="shared" si="687"/>
        <v>0</v>
      </c>
      <c r="AU275">
        <f t="shared" si="687"/>
        <v>0</v>
      </c>
      <c r="AV275">
        <f t="shared" si="687"/>
        <v>0</v>
      </c>
      <c r="AW275">
        <f t="shared" si="687"/>
        <v>0</v>
      </c>
      <c r="AX275">
        <f t="shared" si="687"/>
        <v>0</v>
      </c>
      <c r="AY275">
        <f t="shared" si="687"/>
        <v>0</v>
      </c>
      <c r="AZ275">
        <f t="shared" si="687"/>
        <v>0</v>
      </c>
      <c r="BA275">
        <f t="shared" si="687"/>
        <v>0</v>
      </c>
      <c r="BB275">
        <f t="shared" si="687"/>
        <v>0</v>
      </c>
      <c r="BC275">
        <f t="shared" si="687"/>
        <v>0</v>
      </c>
      <c r="BD275">
        <f t="shared" si="687"/>
        <v>0</v>
      </c>
      <c r="BE275">
        <f t="shared" si="687"/>
        <v>0</v>
      </c>
      <c r="BF275">
        <f t="shared" si="687"/>
        <v>0</v>
      </c>
      <c r="BG275">
        <f t="shared" si="687"/>
        <v>0</v>
      </c>
      <c r="BH275">
        <f t="shared" si="687"/>
        <v>0</v>
      </c>
      <c r="BI275">
        <f t="shared" si="687"/>
        <v>0</v>
      </c>
      <c r="BJ275">
        <f t="shared" si="687"/>
        <v>0</v>
      </c>
      <c r="BK275">
        <f t="shared" si="687"/>
        <v>0</v>
      </c>
      <c r="BL275">
        <f t="shared" si="687"/>
        <v>0</v>
      </c>
      <c r="BM275">
        <f t="shared" si="687"/>
        <v>0</v>
      </c>
      <c r="BN275">
        <f t="shared" si="687"/>
        <v>0</v>
      </c>
      <c r="BO275">
        <f t="shared" si="687"/>
        <v>0</v>
      </c>
      <c r="BP275">
        <f t="shared" si="687"/>
        <v>0</v>
      </c>
      <c r="BQ275">
        <f t="shared" si="687"/>
        <v>0</v>
      </c>
      <c r="BR275">
        <f t="shared" ref="BR275:CW275" si="688">BR209+BR242</f>
        <v>0</v>
      </c>
      <c r="BS275">
        <f t="shared" si="688"/>
        <v>0</v>
      </c>
      <c r="BT275">
        <f t="shared" si="688"/>
        <v>0</v>
      </c>
      <c r="BU275">
        <f t="shared" si="688"/>
        <v>0</v>
      </c>
      <c r="BV275">
        <f t="shared" si="688"/>
        <v>0</v>
      </c>
      <c r="BW275">
        <f t="shared" si="688"/>
        <v>0</v>
      </c>
      <c r="BX275">
        <f t="shared" si="688"/>
        <v>0</v>
      </c>
      <c r="BY275">
        <f t="shared" si="688"/>
        <v>0</v>
      </c>
      <c r="BZ275">
        <f t="shared" si="688"/>
        <v>0</v>
      </c>
      <c r="CA275">
        <f t="shared" si="688"/>
        <v>0</v>
      </c>
      <c r="CB275">
        <f t="shared" si="688"/>
        <v>0</v>
      </c>
      <c r="CC275">
        <f t="shared" si="688"/>
        <v>0</v>
      </c>
      <c r="CD275">
        <f t="shared" si="688"/>
        <v>0</v>
      </c>
      <c r="CE275">
        <f t="shared" si="688"/>
        <v>0</v>
      </c>
      <c r="CF275">
        <f t="shared" si="688"/>
        <v>0</v>
      </c>
      <c r="CG275">
        <f t="shared" si="688"/>
        <v>0</v>
      </c>
      <c r="CH275">
        <f t="shared" si="688"/>
        <v>0</v>
      </c>
      <c r="CI275">
        <f t="shared" si="688"/>
        <v>0</v>
      </c>
      <c r="CJ275">
        <f t="shared" si="688"/>
        <v>0</v>
      </c>
      <c r="CK275">
        <f t="shared" si="688"/>
        <v>0</v>
      </c>
      <c r="CL275">
        <f t="shared" si="688"/>
        <v>0</v>
      </c>
      <c r="CM275">
        <f t="shared" si="688"/>
        <v>0</v>
      </c>
      <c r="CN275">
        <f t="shared" si="688"/>
        <v>0</v>
      </c>
      <c r="CO275">
        <f t="shared" si="688"/>
        <v>0</v>
      </c>
      <c r="CP275">
        <f t="shared" si="688"/>
        <v>0</v>
      </c>
      <c r="CQ275">
        <f t="shared" si="688"/>
        <v>0</v>
      </c>
      <c r="CR275">
        <f t="shared" si="688"/>
        <v>0</v>
      </c>
      <c r="CS275">
        <f t="shared" si="688"/>
        <v>0</v>
      </c>
      <c r="CT275">
        <f t="shared" si="688"/>
        <v>0</v>
      </c>
      <c r="CU275">
        <f t="shared" si="688"/>
        <v>0</v>
      </c>
      <c r="CV275">
        <f t="shared" si="688"/>
        <v>0</v>
      </c>
      <c r="CW275">
        <f t="shared" si="688"/>
        <v>0</v>
      </c>
      <c r="CX275">
        <f t="shared" ref="CX275:EC275" si="689">CX209+CX242</f>
        <v>0</v>
      </c>
      <c r="CY275">
        <f t="shared" si="689"/>
        <v>0</v>
      </c>
      <c r="CZ275">
        <f t="shared" si="689"/>
        <v>0</v>
      </c>
      <c r="DA275">
        <f t="shared" si="689"/>
        <v>0</v>
      </c>
      <c r="DB275">
        <f t="shared" si="689"/>
        <v>0</v>
      </c>
      <c r="DC275">
        <f t="shared" si="689"/>
        <v>0</v>
      </c>
      <c r="DD275">
        <f t="shared" si="689"/>
        <v>0</v>
      </c>
      <c r="DE275">
        <f t="shared" si="689"/>
        <v>0</v>
      </c>
      <c r="DF275">
        <f t="shared" si="689"/>
        <v>0</v>
      </c>
      <c r="DG275">
        <f t="shared" si="689"/>
        <v>0</v>
      </c>
      <c r="DH275">
        <f t="shared" si="689"/>
        <v>0</v>
      </c>
      <c r="DI275">
        <f t="shared" si="689"/>
        <v>0</v>
      </c>
      <c r="DJ275">
        <f t="shared" si="689"/>
        <v>0</v>
      </c>
      <c r="DK275">
        <f t="shared" si="689"/>
        <v>0</v>
      </c>
      <c r="DL275">
        <f t="shared" si="689"/>
        <v>0</v>
      </c>
      <c r="DM275">
        <f t="shared" si="689"/>
        <v>0</v>
      </c>
      <c r="DN275">
        <f t="shared" si="689"/>
        <v>0</v>
      </c>
      <c r="DO275">
        <f t="shared" si="689"/>
        <v>0</v>
      </c>
      <c r="DP275">
        <f t="shared" si="689"/>
        <v>0</v>
      </c>
      <c r="DQ275">
        <f t="shared" si="689"/>
        <v>0</v>
      </c>
      <c r="DR275">
        <f t="shared" si="689"/>
        <v>0</v>
      </c>
      <c r="DS275">
        <f t="shared" si="689"/>
        <v>0</v>
      </c>
      <c r="DT275">
        <f t="shared" si="689"/>
        <v>0</v>
      </c>
      <c r="DU275">
        <f t="shared" si="689"/>
        <v>0</v>
      </c>
      <c r="DV275">
        <f t="shared" si="689"/>
        <v>0</v>
      </c>
      <c r="DW275">
        <f t="shared" si="689"/>
        <v>0</v>
      </c>
      <c r="DX275">
        <f t="shared" si="689"/>
        <v>0</v>
      </c>
      <c r="DY275">
        <f t="shared" si="689"/>
        <v>0</v>
      </c>
      <c r="DZ275">
        <f t="shared" si="689"/>
        <v>0</v>
      </c>
      <c r="EA275">
        <f t="shared" si="689"/>
        <v>0</v>
      </c>
      <c r="EB275">
        <f t="shared" si="689"/>
        <v>0</v>
      </c>
      <c r="EC275">
        <f t="shared" si="689"/>
        <v>0</v>
      </c>
      <c r="ED275">
        <f t="shared" ref="ED275:FI275" si="690">ED209+ED242</f>
        <v>0</v>
      </c>
      <c r="EE275">
        <f t="shared" si="690"/>
        <v>0</v>
      </c>
      <c r="EF275">
        <f t="shared" si="690"/>
        <v>0</v>
      </c>
      <c r="EG275">
        <f t="shared" si="690"/>
        <v>0</v>
      </c>
      <c r="EH275">
        <f t="shared" si="690"/>
        <v>0</v>
      </c>
      <c r="EI275">
        <f t="shared" si="690"/>
        <v>0</v>
      </c>
      <c r="EJ275">
        <f t="shared" si="690"/>
        <v>0</v>
      </c>
      <c r="EK275">
        <f t="shared" si="690"/>
        <v>0</v>
      </c>
      <c r="EL275">
        <f t="shared" si="690"/>
        <v>0</v>
      </c>
      <c r="EM275">
        <f t="shared" si="690"/>
        <v>0</v>
      </c>
      <c r="EN275">
        <f t="shared" si="690"/>
        <v>0</v>
      </c>
      <c r="EO275">
        <f t="shared" si="690"/>
        <v>0</v>
      </c>
      <c r="EP275">
        <f t="shared" si="690"/>
        <v>0</v>
      </c>
      <c r="EQ275">
        <f t="shared" si="690"/>
        <v>0</v>
      </c>
      <c r="ER275">
        <f t="shared" si="690"/>
        <v>1</v>
      </c>
      <c r="ES275">
        <f t="shared" si="690"/>
        <v>0</v>
      </c>
      <c r="ET275">
        <f t="shared" si="690"/>
        <v>0</v>
      </c>
      <c r="EU275">
        <f t="shared" si="690"/>
        <v>0</v>
      </c>
      <c r="EV275">
        <f t="shared" si="690"/>
        <v>0</v>
      </c>
      <c r="EW275">
        <f t="shared" si="690"/>
        <v>0</v>
      </c>
      <c r="EX275">
        <f t="shared" si="690"/>
        <v>0</v>
      </c>
      <c r="EY275">
        <f t="shared" si="690"/>
        <v>0</v>
      </c>
      <c r="EZ275">
        <f t="shared" si="690"/>
        <v>0</v>
      </c>
      <c r="FA275">
        <f t="shared" si="690"/>
        <v>0</v>
      </c>
      <c r="FB275">
        <f t="shared" si="690"/>
        <v>0</v>
      </c>
      <c r="FC275">
        <f t="shared" si="690"/>
        <v>0</v>
      </c>
      <c r="FD275">
        <f t="shared" si="690"/>
        <v>0</v>
      </c>
      <c r="FE275">
        <f t="shared" si="690"/>
        <v>0</v>
      </c>
      <c r="FF275">
        <f t="shared" si="690"/>
        <v>0</v>
      </c>
      <c r="FG275">
        <f t="shared" si="690"/>
        <v>0</v>
      </c>
      <c r="FH275">
        <f t="shared" si="690"/>
        <v>0</v>
      </c>
      <c r="FI275">
        <f t="shared" si="690"/>
        <v>0</v>
      </c>
      <c r="FJ275">
        <f t="shared" ref="FJ275:FT275" si="691">FJ209+FJ242</f>
        <v>0</v>
      </c>
      <c r="FK275">
        <f t="shared" si="691"/>
        <v>0</v>
      </c>
      <c r="FL275">
        <f t="shared" si="691"/>
        <v>0</v>
      </c>
      <c r="FM275">
        <f t="shared" si="691"/>
        <v>0</v>
      </c>
      <c r="FN275">
        <f t="shared" si="691"/>
        <v>0</v>
      </c>
      <c r="FO275">
        <f t="shared" si="691"/>
        <v>0</v>
      </c>
      <c r="FP275">
        <f t="shared" si="691"/>
        <v>0</v>
      </c>
      <c r="FQ275">
        <f t="shared" si="691"/>
        <v>0</v>
      </c>
      <c r="FR275">
        <f t="shared" si="691"/>
        <v>0</v>
      </c>
      <c r="FS275">
        <f t="shared" si="691"/>
        <v>0</v>
      </c>
      <c r="FT275">
        <f t="shared" si="691"/>
        <v>0</v>
      </c>
      <c r="FV275">
        <f t="shared" ref="FV275:FV280" si="692">SUM(F275:FT275)</f>
        <v>1</v>
      </c>
    </row>
    <row r="276" spans="2:178">
      <c r="B276" s="139"/>
      <c r="D276" s="27" t="s">
        <v>30</v>
      </c>
      <c r="E276" s="161">
        <v>3</v>
      </c>
      <c r="F276">
        <f t="shared" ref="F276:AK276" si="693">F210+F243</f>
        <v>0</v>
      </c>
      <c r="G276">
        <f t="shared" si="693"/>
        <v>0</v>
      </c>
      <c r="H276">
        <f t="shared" si="693"/>
        <v>0</v>
      </c>
      <c r="I276">
        <f t="shared" si="693"/>
        <v>0</v>
      </c>
      <c r="J276">
        <f t="shared" si="693"/>
        <v>0</v>
      </c>
      <c r="K276">
        <f t="shared" si="693"/>
        <v>0</v>
      </c>
      <c r="L276">
        <f t="shared" si="693"/>
        <v>0</v>
      </c>
      <c r="M276">
        <f t="shared" si="693"/>
        <v>0</v>
      </c>
      <c r="N276">
        <f t="shared" si="693"/>
        <v>0</v>
      </c>
      <c r="O276">
        <f t="shared" si="693"/>
        <v>0</v>
      </c>
      <c r="P276">
        <f t="shared" si="693"/>
        <v>0</v>
      </c>
      <c r="Q276">
        <f t="shared" si="693"/>
        <v>0</v>
      </c>
      <c r="R276">
        <f t="shared" si="693"/>
        <v>0</v>
      </c>
      <c r="S276">
        <f t="shared" si="693"/>
        <v>0</v>
      </c>
      <c r="T276">
        <f t="shared" si="693"/>
        <v>0</v>
      </c>
      <c r="U276">
        <f t="shared" si="693"/>
        <v>0</v>
      </c>
      <c r="V276">
        <f t="shared" si="693"/>
        <v>0</v>
      </c>
      <c r="W276">
        <f t="shared" si="693"/>
        <v>0</v>
      </c>
      <c r="X276">
        <f t="shared" si="693"/>
        <v>0</v>
      </c>
      <c r="Y276">
        <f t="shared" si="693"/>
        <v>0</v>
      </c>
      <c r="Z276">
        <f t="shared" si="693"/>
        <v>0</v>
      </c>
      <c r="AA276">
        <f t="shared" si="693"/>
        <v>0</v>
      </c>
      <c r="AB276">
        <f t="shared" si="693"/>
        <v>0</v>
      </c>
      <c r="AC276">
        <f t="shared" si="693"/>
        <v>0</v>
      </c>
      <c r="AD276">
        <f t="shared" si="693"/>
        <v>0</v>
      </c>
      <c r="AE276">
        <f t="shared" si="693"/>
        <v>0</v>
      </c>
      <c r="AF276">
        <f t="shared" si="693"/>
        <v>0</v>
      </c>
      <c r="AG276">
        <f t="shared" si="693"/>
        <v>0</v>
      </c>
      <c r="AH276">
        <f t="shared" si="693"/>
        <v>0</v>
      </c>
      <c r="AI276">
        <f t="shared" si="693"/>
        <v>0</v>
      </c>
      <c r="AJ276">
        <f t="shared" si="693"/>
        <v>0</v>
      </c>
      <c r="AK276">
        <f t="shared" si="693"/>
        <v>0</v>
      </c>
      <c r="AL276">
        <f t="shared" ref="AL276:BQ276" si="694">AL210+AL243</f>
        <v>0</v>
      </c>
      <c r="AM276">
        <f t="shared" si="694"/>
        <v>0</v>
      </c>
      <c r="AN276">
        <f t="shared" si="694"/>
        <v>0</v>
      </c>
      <c r="AO276">
        <f t="shared" si="694"/>
        <v>0</v>
      </c>
      <c r="AP276">
        <f t="shared" si="694"/>
        <v>0</v>
      </c>
      <c r="AQ276">
        <f t="shared" si="694"/>
        <v>0</v>
      </c>
      <c r="AR276">
        <f t="shared" si="694"/>
        <v>0</v>
      </c>
      <c r="AS276">
        <f t="shared" si="694"/>
        <v>0</v>
      </c>
      <c r="AT276">
        <f t="shared" si="694"/>
        <v>0</v>
      </c>
      <c r="AU276">
        <f t="shared" si="694"/>
        <v>0</v>
      </c>
      <c r="AV276">
        <f t="shared" si="694"/>
        <v>0</v>
      </c>
      <c r="AW276">
        <f t="shared" si="694"/>
        <v>2</v>
      </c>
      <c r="AX276">
        <f t="shared" si="694"/>
        <v>0</v>
      </c>
      <c r="AY276">
        <f t="shared" si="694"/>
        <v>0</v>
      </c>
      <c r="AZ276">
        <f t="shared" si="694"/>
        <v>0</v>
      </c>
      <c r="BA276">
        <f t="shared" si="694"/>
        <v>0</v>
      </c>
      <c r="BB276">
        <f t="shared" si="694"/>
        <v>0</v>
      </c>
      <c r="BC276">
        <f t="shared" si="694"/>
        <v>0</v>
      </c>
      <c r="BD276">
        <f t="shared" si="694"/>
        <v>0</v>
      </c>
      <c r="BE276">
        <f t="shared" si="694"/>
        <v>0</v>
      </c>
      <c r="BF276">
        <f t="shared" si="694"/>
        <v>0</v>
      </c>
      <c r="BG276">
        <f t="shared" si="694"/>
        <v>0</v>
      </c>
      <c r="BH276">
        <f t="shared" si="694"/>
        <v>0</v>
      </c>
      <c r="BI276">
        <f t="shared" si="694"/>
        <v>0</v>
      </c>
      <c r="BJ276">
        <f t="shared" si="694"/>
        <v>0</v>
      </c>
      <c r="BK276">
        <f t="shared" si="694"/>
        <v>0</v>
      </c>
      <c r="BL276">
        <f t="shared" si="694"/>
        <v>0</v>
      </c>
      <c r="BM276">
        <f t="shared" si="694"/>
        <v>0</v>
      </c>
      <c r="BN276">
        <f t="shared" si="694"/>
        <v>0</v>
      </c>
      <c r="BO276">
        <f t="shared" si="694"/>
        <v>0</v>
      </c>
      <c r="BP276">
        <f t="shared" si="694"/>
        <v>0</v>
      </c>
      <c r="BQ276">
        <f t="shared" si="694"/>
        <v>0</v>
      </c>
      <c r="BR276">
        <f t="shared" ref="BR276:CW276" si="695">BR210+BR243</f>
        <v>0</v>
      </c>
      <c r="BS276">
        <f t="shared" si="695"/>
        <v>0</v>
      </c>
      <c r="BT276">
        <f t="shared" si="695"/>
        <v>0</v>
      </c>
      <c r="BU276">
        <f t="shared" si="695"/>
        <v>0</v>
      </c>
      <c r="BV276">
        <f t="shared" si="695"/>
        <v>0</v>
      </c>
      <c r="BW276">
        <f t="shared" si="695"/>
        <v>0</v>
      </c>
      <c r="BX276">
        <f t="shared" si="695"/>
        <v>0</v>
      </c>
      <c r="BY276">
        <f t="shared" si="695"/>
        <v>0</v>
      </c>
      <c r="BZ276">
        <f t="shared" si="695"/>
        <v>0</v>
      </c>
      <c r="CA276">
        <f t="shared" si="695"/>
        <v>0</v>
      </c>
      <c r="CB276">
        <f t="shared" si="695"/>
        <v>0</v>
      </c>
      <c r="CC276">
        <f t="shared" si="695"/>
        <v>0</v>
      </c>
      <c r="CD276">
        <f t="shared" si="695"/>
        <v>0</v>
      </c>
      <c r="CE276">
        <f t="shared" si="695"/>
        <v>0</v>
      </c>
      <c r="CF276">
        <f t="shared" si="695"/>
        <v>0</v>
      </c>
      <c r="CG276">
        <f t="shared" si="695"/>
        <v>0</v>
      </c>
      <c r="CH276">
        <f t="shared" si="695"/>
        <v>0</v>
      </c>
      <c r="CI276">
        <f t="shared" si="695"/>
        <v>0</v>
      </c>
      <c r="CJ276">
        <f t="shared" si="695"/>
        <v>0</v>
      </c>
      <c r="CK276">
        <f t="shared" si="695"/>
        <v>0</v>
      </c>
      <c r="CL276">
        <f t="shared" si="695"/>
        <v>0</v>
      </c>
      <c r="CM276">
        <f t="shared" si="695"/>
        <v>0</v>
      </c>
      <c r="CN276">
        <f t="shared" si="695"/>
        <v>0</v>
      </c>
      <c r="CO276">
        <f t="shared" si="695"/>
        <v>0</v>
      </c>
      <c r="CP276">
        <f t="shared" si="695"/>
        <v>0</v>
      </c>
      <c r="CQ276">
        <f t="shared" si="695"/>
        <v>0</v>
      </c>
      <c r="CR276">
        <f t="shared" si="695"/>
        <v>0</v>
      </c>
      <c r="CS276">
        <f t="shared" si="695"/>
        <v>0</v>
      </c>
      <c r="CT276">
        <f t="shared" si="695"/>
        <v>0</v>
      </c>
      <c r="CU276">
        <f t="shared" si="695"/>
        <v>0</v>
      </c>
      <c r="CV276">
        <f t="shared" si="695"/>
        <v>0</v>
      </c>
      <c r="CW276">
        <f t="shared" si="695"/>
        <v>0</v>
      </c>
      <c r="CX276">
        <f t="shared" ref="CX276:EC276" si="696">CX210+CX243</f>
        <v>0</v>
      </c>
      <c r="CY276">
        <f t="shared" si="696"/>
        <v>0</v>
      </c>
      <c r="CZ276">
        <f t="shared" si="696"/>
        <v>0</v>
      </c>
      <c r="DA276">
        <f t="shared" si="696"/>
        <v>0</v>
      </c>
      <c r="DB276">
        <f t="shared" si="696"/>
        <v>0</v>
      </c>
      <c r="DC276">
        <f t="shared" si="696"/>
        <v>0</v>
      </c>
      <c r="DD276">
        <f t="shared" si="696"/>
        <v>0</v>
      </c>
      <c r="DE276">
        <f t="shared" si="696"/>
        <v>0</v>
      </c>
      <c r="DF276">
        <f t="shared" si="696"/>
        <v>0</v>
      </c>
      <c r="DG276">
        <f t="shared" si="696"/>
        <v>0</v>
      </c>
      <c r="DH276">
        <f t="shared" si="696"/>
        <v>0</v>
      </c>
      <c r="DI276">
        <f t="shared" si="696"/>
        <v>0</v>
      </c>
      <c r="DJ276">
        <f t="shared" si="696"/>
        <v>0</v>
      </c>
      <c r="DK276">
        <f t="shared" si="696"/>
        <v>0</v>
      </c>
      <c r="DL276">
        <f t="shared" si="696"/>
        <v>0</v>
      </c>
      <c r="DM276">
        <f t="shared" si="696"/>
        <v>0</v>
      </c>
      <c r="DN276">
        <f t="shared" si="696"/>
        <v>0</v>
      </c>
      <c r="DO276">
        <f t="shared" si="696"/>
        <v>0</v>
      </c>
      <c r="DP276">
        <f t="shared" si="696"/>
        <v>1</v>
      </c>
      <c r="DQ276">
        <f t="shared" si="696"/>
        <v>0</v>
      </c>
      <c r="DR276">
        <f t="shared" si="696"/>
        <v>0</v>
      </c>
      <c r="DS276">
        <f t="shared" si="696"/>
        <v>0</v>
      </c>
      <c r="DT276">
        <f t="shared" si="696"/>
        <v>0</v>
      </c>
      <c r="DU276">
        <f t="shared" si="696"/>
        <v>0</v>
      </c>
      <c r="DV276">
        <f t="shared" si="696"/>
        <v>0</v>
      </c>
      <c r="DW276">
        <f t="shared" si="696"/>
        <v>0</v>
      </c>
      <c r="DX276">
        <f t="shared" si="696"/>
        <v>0</v>
      </c>
      <c r="DY276">
        <f t="shared" si="696"/>
        <v>0</v>
      </c>
      <c r="DZ276">
        <f t="shared" si="696"/>
        <v>0</v>
      </c>
      <c r="EA276">
        <f t="shared" si="696"/>
        <v>0</v>
      </c>
      <c r="EB276">
        <f t="shared" si="696"/>
        <v>0</v>
      </c>
      <c r="EC276">
        <f t="shared" si="696"/>
        <v>0</v>
      </c>
      <c r="ED276">
        <f t="shared" ref="ED276:FI276" si="697">ED210+ED243</f>
        <v>0</v>
      </c>
      <c r="EE276">
        <f t="shared" si="697"/>
        <v>0</v>
      </c>
      <c r="EF276">
        <f t="shared" si="697"/>
        <v>0</v>
      </c>
      <c r="EG276">
        <f t="shared" si="697"/>
        <v>0</v>
      </c>
      <c r="EH276">
        <f t="shared" si="697"/>
        <v>0</v>
      </c>
      <c r="EI276">
        <f t="shared" si="697"/>
        <v>0</v>
      </c>
      <c r="EJ276">
        <f t="shared" si="697"/>
        <v>0</v>
      </c>
      <c r="EK276">
        <f t="shared" si="697"/>
        <v>0</v>
      </c>
      <c r="EL276">
        <f t="shared" si="697"/>
        <v>0</v>
      </c>
      <c r="EM276">
        <f t="shared" si="697"/>
        <v>0</v>
      </c>
      <c r="EN276">
        <f t="shared" si="697"/>
        <v>0</v>
      </c>
      <c r="EO276">
        <f t="shared" si="697"/>
        <v>0</v>
      </c>
      <c r="EP276">
        <f t="shared" si="697"/>
        <v>0</v>
      </c>
      <c r="EQ276">
        <f t="shared" si="697"/>
        <v>0</v>
      </c>
      <c r="ER276">
        <f t="shared" si="697"/>
        <v>0</v>
      </c>
      <c r="ES276">
        <f t="shared" si="697"/>
        <v>0</v>
      </c>
      <c r="ET276">
        <f t="shared" si="697"/>
        <v>0</v>
      </c>
      <c r="EU276">
        <f t="shared" si="697"/>
        <v>0</v>
      </c>
      <c r="EV276">
        <f t="shared" si="697"/>
        <v>0</v>
      </c>
      <c r="EW276">
        <f t="shared" si="697"/>
        <v>0</v>
      </c>
      <c r="EX276">
        <f t="shared" si="697"/>
        <v>0</v>
      </c>
      <c r="EY276">
        <f t="shared" si="697"/>
        <v>0</v>
      </c>
      <c r="EZ276">
        <f t="shared" si="697"/>
        <v>0</v>
      </c>
      <c r="FA276">
        <f t="shared" si="697"/>
        <v>0</v>
      </c>
      <c r="FB276">
        <f t="shared" si="697"/>
        <v>0</v>
      </c>
      <c r="FC276">
        <f t="shared" si="697"/>
        <v>0</v>
      </c>
      <c r="FD276">
        <f t="shared" si="697"/>
        <v>0</v>
      </c>
      <c r="FE276">
        <f t="shared" si="697"/>
        <v>0</v>
      </c>
      <c r="FF276">
        <f t="shared" si="697"/>
        <v>0</v>
      </c>
      <c r="FG276">
        <f t="shared" si="697"/>
        <v>0</v>
      </c>
      <c r="FH276">
        <f t="shared" si="697"/>
        <v>0</v>
      </c>
      <c r="FI276">
        <f t="shared" si="697"/>
        <v>0</v>
      </c>
      <c r="FJ276">
        <f t="shared" ref="FJ276:FT276" si="698">FJ210+FJ243</f>
        <v>0</v>
      </c>
      <c r="FK276">
        <f t="shared" si="698"/>
        <v>0</v>
      </c>
      <c r="FL276">
        <f t="shared" si="698"/>
        <v>0</v>
      </c>
      <c r="FM276">
        <f t="shared" si="698"/>
        <v>0</v>
      </c>
      <c r="FN276">
        <f t="shared" si="698"/>
        <v>0</v>
      </c>
      <c r="FO276">
        <f t="shared" si="698"/>
        <v>0</v>
      </c>
      <c r="FP276">
        <f t="shared" si="698"/>
        <v>1</v>
      </c>
      <c r="FQ276">
        <f t="shared" si="698"/>
        <v>0</v>
      </c>
      <c r="FR276">
        <f t="shared" si="698"/>
        <v>0</v>
      </c>
      <c r="FS276">
        <f t="shared" si="698"/>
        <v>0</v>
      </c>
      <c r="FT276">
        <f t="shared" si="698"/>
        <v>0</v>
      </c>
      <c r="FV276">
        <f t="shared" si="692"/>
        <v>4</v>
      </c>
    </row>
    <row r="277" spans="2:178">
      <c r="B277" s="139"/>
      <c r="D277" s="27" t="s">
        <v>31</v>
      </c>
      <c r="E277" s="161">
        <v>2</v>
      </c>
      <c r="F277">
        <f t="shared" ref="F277:AK277" si="699">F211+F244</f>
        <v>0</v>
      </c>
      <c r="G277">
        <f t="shared" si="699"/>
        <v>0</v>
      </c>
      <c r="H277">
        <f t="shared" si="699"/>
        <v>0</v>
      </c>
      <c r="I277">
        <f t="shared" si="699"/>
        <v>0</v>
      </c>
      <c r="J277">
        <f t="shared" si="699"/>
        <v>0</v>
      </c>
      <c r="K277">
        <f t="shared" si="699"/>
        <v>0</v>
      </c>
      <c r="L277">
        <f t="shared" si="699"/>
        <v>0</v>
      </c>
      <c r="M277">
        <f t="shared" si="699"/>
        <v>0</v>
      </c>
      <c r="N277">
        <f t="shared" si="699"/>
        <v>0</v>
      </c>
      <c r="O277">
        <f t="shared" si="699"/>
        <v>0</v>
      </c>
      <c r="P277">
        <f t="shared" si="699"/>
        <v>0</v>
      </c>
      <c r="Q277">
        <f t="shared" si="699"/>
        <v>0</v>
      </c>
      <c r="R277">
        <f t="shared" si="699"/>
        <v>0</v>
      </c>
      <c r="S277">
        <f t="shared" si="699"/>
        <v>0</v>
      </c>
      <c r="T277">
        <f t="shared" si="699"/>
        <v>0</v>
      </c>
      <c r="U277">
        <f t="shared" si="699"/>
        <v>0</v>
      </c>
      <c r="V277">
        <f t="shared" si="699"/>
        <v>0</v>
      </c>
      <c r="W277">
        <f t="shared" si="699"/>
        <v>0</v>
      </c>
      <c r="X277">
        <f t="shared" si="699"/>
        <v>0</v>
      </c>
      <c r="Y277">
        <f t="shared" si="699"/>
        <v>0</v>
      </c>
      <c r="Z277">
        <f t="shared" si="699"/>
        <v>0</v>
      </c>
      <c r="AA277">
        <f t="shared" si="699"/>
        <v>0</v>
      </c>
      <c r="AB277">
        <f t="shared" si="699"/>
        <v>0</v>
      </c>
      <c r="AC277">
        <f t="shared" si="699"/>
        <v>0</v>
      </c>
      <c r="AD277">
        <f t="shared" si="699"/>
        <v>0</v>
      </c>
      <c r="AE277">
        <f t="shared" si="699"/>
        <v>0</v>
      </c>
      <c r="AF277">
        <f t="shared" si="699"/>
        <v>0</v>
      </c>
      <c r="AG277">
        <f t="shared" si="699"/>
        <v>0</v>
      </c>
      <c r="AH277">
        <f t="shared" si="699"/>
        <v>0</v>
      </c>
      <c r="AI277">
        <f t="shared" si="699"/>
        <v>0</v>
      </c>
      <c r="AJ277">
        <f t="shared" si="699"/>
        <v>0</v>
      </c>
      <c r="AK277">
        <f t="shared" si="699"/>
        <v>0</v>
      </c>
      <c r="AL277">
        <f t="shared" ref="AL277:BQ277" si="700">AL211+AL244</f>
        <v>0</v>
      </c>
      <c r="AM277">
        <f t="shared" si="700"/>
        <v>0</v>
      </c>
      <c r="AN277">
        <f t="shared" si="700"/>
        <v>0</v>
      </c>
      <c r="AO277">
        <f t="shared" si="700"/>
        <v>0</v>
      </c>
      <c r="AP277">
        <f t="shared" si="700"/>
        <v>1</v>
      </c>
      <c r="AQ277">
        <f t="shared" si="700"/>
        <v>0</v>
      </c>
      <c r="AR277">
        <f t="shared" si="700"/>
        <v>0</v>
      </c>
      <c r="AS277">
        <f t="shared" si="700"/>
        <v>0</v>
      </c>
      <c r="AT277">
        <f t="shared" si="700"/>
        <v>0</v>
      </c>
      <c r="AU277">
        <f t="shared" si="700"/>
        <v>0</v>
      </c>
      <c r="AV277">
        <f t="shared" si="700"/>
        <v>0</v>
      </c>
      <c r="AW277">
        <f t="shared" si="700"/>
        <v>0</v>
      </c>
      <c r="AX277">
        <f t="shared" si="700"/>
        <v>0</v>
      </c>
      <c r="AY277">
        <f t="shared" si="700"/>
        <v>0</v>
      </c>
      <c r="AZ277">
        <f t="shared" si="700"/>
        <v>0</v>
      </c>
      <c r="BA277">
        <f t="shared" si="700"/>
        <v>0</v>
      </c>
      <c r="BB277">
        <f t="shared" si="700"/>
        <v>0</v>
      </c>
      <c r="BC277">
        <f t="shared" si="700"/>
        <v>0</v>
      </c>
      <c r="BD277">
        <f t="shared" si="700"/>
        <v>0</v>
      </c>
      <c r="BE277">
        <f t="shared" si="700"/>
        <v>0</v>
      </c>
      <c r="BF277">
        <f t="shared" si="700"/>
        <v>0</v>
      </c>
      <c r="BG277">
        <f t="shared" si="700"/>
        <v>0</v>
      </c>
      <c r="BH277">
        <f t="shared" si="700"/>
        <v>0</v>
      </c>
      <c r="BI277">
        <f t="shared" si="700"/>
        <v>0</v>
      </c>
      <c r="BJ277">
        <f t="shared" si="700"/>
        <v>0</v>
      </c>
      <c r="BK277">
        <f t="shared" si="700"/>
        <v>0</v>
      </c>
      <c r="BL277">
        <f t="shared" si="700"/>
        <v>0</v>
      </c>
      <c r="BM277">
        <f t="shared" si="700"/>
        <v>0</v>
      </c>
      <c r="BN277">
        <f t="shared" si="700"/>
        <v>0</v>
      </c>
      <c r="BO277">
        <f t="shared" si="700"/>
        <v>0</v>
      </c>
      <c r="BP277">
        <f t="shared" si="700"/>
        <v>0</v>
      </c>
      <c r="BQ277">
        <f t="shared" si="700"/>
        <v>0</v>
      </c>
      <c r="BR277">
        <f t="shared" ref="BR277:CW277" si="701">BR211+BR244</f>
        <v>0</v>
      </c>
      <c r="BS277">
        <f t="shared" si="701"/>
        <v>0</v>
      </c>
      <c r="BT277">
        <f t="shared" si="701"/>
        <v>0</v>
      </c>
      <c r="BU277">
        <f t="shared" si="701"/>
        <v>0</v>
      </c>
      <c r="BV277">
        <f t="shared" si="701"/>
        <v>0</v>
      </c>
      <c r="BW277">
        <f t="shared" si="701"/>
        <v>0</v>
      </c>
      <c r="BX277">
        <f t="shared" si="701"/>
        <v>0</v>
      </c>
      <c r="BY277">
        <f t="shared" si="701"/>
        <v>0</v>
      </c>
      <c r="BZ277">
        <f t="shared" si="701"/>
        <v>0</v>
      </c>
      <c r="CA277">
        <f t="shared" si="701"/>
        <v>0</v>
      </c>
      <c r="CB277">
        <f t="shared" si="701"/>
        <v>0</v>
      </c>
      <c r="CC277">
        <f t="shared" si="701"/>
        <v>0</v>
      </c>
      <c r="CD277">
        <f t="shared" si="701"/>
        <v>1</v>
      </c>
      <c r="CE277">
        <f t="shared" si="701"/>
        <v>0</v>
      </c>
      <c r="CF277">
        <f t="shared" si="701"/>
        <v>0</v>
      </c>
      <c r="CG277">
        <f t="shared" si="701"/>
        <v>1</v>
      </c>
      <c r="CH277">
        <f t="shared" si="701"/>
        <v>0</v>
      </c>
      <c r="CI277">
        <f t="shared" si="701"/>
        <v>0</v>
      </c>
      <c r="CJ277">
        <f t="shared" si="701"/>
        <v>0</v>
      </c>
      <c r="CK277">
        <f t="shared" si="701"/>
        <v>0</v>
      </c>
      <c r="CL277">
        <f t="shared" si="701"/>
        <v>0</v>
      </c>
      <c r="CM277">
        <f t="shared" si="701"/>
        <v>0</v>
      </c>
      <c r="CN277">
        <f t="shared" si="701"/>
        <v>0</v>
      </c>
      <c r="CO277">
        <f t="shared" si="701"/>
        <v>0</v>
      </c>
      <c r="CP277">
        <f t="shared" si="701"/>
        <v>0</v>
      </c>
      <c r="CQ277">
        <f t="shared" si="701"/>
        <v>0</v>
      </c>
      <c r="CR277">
        <f t="shared" si="701"/>
        <v>0</v>
      </c>
      <c r="CS277">
        <f t="shared" si="701"/>
        <v>0</v>
      </c>
      <c r="CT277">
        <f t="shared" si="701"/>
        <v>0</v>
      </c>
      <c r="CU277">
        <f t="shared" si="701"/>
        <v>0</v>
      </c>
      <c r="CV277">
        <f t="shared" si="701"/>
        <v>0</v>
      </c>
      <c r="CW277">
        <f t="shared" si="701"/>
        <v>0</v>
      </c>
      <c r="CX277">
        <f t="shared" ref="CX277:EC277" si="702">CX211+CX244</f>
        <v>0</v>
      </c>
      <c r="CY277">
        <f t="shared" si="702"/>
        <v>0</v>
      </c>
      <c r="CZ277">
        <f t="shared" si="702"/>
        <v>1</v>
      </c>
      <c r="DA277">
        <f t="shared" si="702"/>
        <v>0</v>
      </c>
      <c r="DB277">
        <f t="shared" si="702"/>
        <v>0</v>
      </c>
      <c r="DC277">
        <f t="shared" si="702"/>
        <v>0</v>
      </c>
      <c r="DD277">
        <f t="shared" si="702"/>
        <v>0</v>
      </c>
      <c r="DE277">
        <f t="shared" si="702"/>
        <v>0</v>
      </c>
      <c r="DF277">
        <f t="shared" si="702"/>
        <v>0</v>
      </c>
      <c r="DG277">
        <f t="shared" si="702"/>
        <v>0</v>
      </c>
      <c r="DH277">
        <f t="shared" si="702"/>
        <v>0</v>
      </c>
      <c r="DI277">
        <f t="shared" si="702"/>
        <v>0</v>
      </c>
      <c r="DJ277">
        <f t="shared" si="702"/>
        <v>0</v>
      </c>
      <c r="DK277">
        <f t="shared" si="702"/>
        <v>0</v>
      </c>
      <c r="DL277">
        <f t="shared" si="702"/>
        <v>0</v>
      </c>
      <c r="DM277">
        <f t="shared" si="702"/>
        <v>0</v>
      </c>
      <c r="DN277">
        <f t="shared" si="702"/>
        <v>0</v>
      </c>
      <c r="DO277">
        <f t="shared" si="702"/>
        <v>0</v>
      </c>
      <c r="DP277">
        <f t="shared" si="702"/>
        <v>1</v>
      </c>
      <c r="DQ277">
        <f t="shared" si="702"/>
        <v>0</v>
      </c>
      <c r="DR277">
        <f t="shared" si="702"/>
        <v>0</v>
      </c>
      <c r="DS277">
        <f t="shared" si="702"/>
        <v>0</v>
      </c>
      <c r="DT277">
        <f t="shared" si="702"/>
        <v>0</v>
      </c>
      <c r="DU277">
        <f t="shared" si="702"/>
        <v>0</v>
      </c>
      <c r="DV277">
        <f t="shared" si="702"/>
        <v>0</v>
      </c>
      <c r="DW277">
        <f t="shared" si="702"/>
        <v>0</v>
      </c>
      <c r="DX277">
        <f t="shared" si="702"/>
        <v>0</v>
      </c>
      <c r="DY277">
        <f t="shared" si="702"/>
        <v>0</v>
      </c>
      <c r="DZ277">
        <f t="shared" si="702"/>
        <v>0</v>
      </c>
      <c r="EA277">
        <f t="shared" si="702"/>
        <v>0</v>
      </c>
      <c r="EB277">
        <f t="shared" si="702"/>
        <v>0</v>
      </c>
      <c r="EC277">
        <f t="shared" si="702"/>
        <v>0</v>
      </c>
      <c r="ED277">
        <f t="shared" ref="ED277:FI277" si="703">ED211+ED244</f>
        <v>0</v>
      </c>
      <c r="EE277">
        <f t="shared" si="703"/>
        <v>1</v>
      </c>
      <c r="EF277">
        <f t="shared" si="703"/>
        <v>0</v>
      </c>
      <c r="EG277">
        <f t="shared" si="703"/>
        <v>0</v>
      </c>
      <c r="EH277">
        <f t="shared" si="703"/>
        <v>0</v>
      </c>
      <c r="EI277">
        <f t="shared" si="703"/>
        <v>0</v>
      </c>
      <c r="EJ277">
        <f t="shared" si="703"/>
        <v>0</v>
      </c>
      <c r="EK277">
        <f t="shared" si="703"/>
        <v>1</v>
      </c>
      <c r="EL277">
        <f t="shared" si="703"/>
        <v>0</v>
      </c>
      <c r="EM277">
        <f t="shared" si="703"/>
        <v>0</v>
      </c>
      <c r="EN277">
        <f t="shared" si="703"/>
        <v>0</v>
      </c>
      <c r="EO277">
        <f t="shared" si="703"/>
        <v>0</v>
      </c>
      <c r="EP277">
        <f t="shared" si="703"/>
        <v>0</v>
      </c>
      <c r="EQ277">
        <f t="shared" si="703"/>
        <v>0</v>
      </c>
      <c r="ER277">
        <f t="shared" si="703"/>
        <v>0</v>
      </c>
      <c r="ES277">
        <f t="shared" si="703"/>
        <v>0</v>
      </c>
      <c r="ET277">
        <f t="shared" si="703"/>
        <v>0</v>
      </c>
      <c r="EU277">
        <f t="shared" si="703"/>
        <v>0</v>
      </c>
      <c r="EV277">
        <f t="shared" si="703"/>
        <v>0</v>
      </c>
      <c r="EW277">
        <f t="shared" si="703"/>
        <v>0</v>
      </c>
      <c r="EX277">
        <f t="shared" si="703"/>
        <v>0</v>
      </c>
      <c r="EY277">
        <f t="shared" si="703"/>
        <v>0</v>
      </c>
      <c r="EZ277">
        <f t="shared" si="703"/>
        <v>0</v>
      </c>
      <c r="FA277">
        <f t="shared" si="703"/>
        <v>0</v>
      </c>
      <c r="FB277">
        <f t="shared" si="703"/>
        <v>0</v>
      </c>
      <c r="FC277">
        <f t="shared" si="703"/>
        <v>0</v>
      </c>
      <c r="FD277">
        <f t="shared" si="703"/>
        <v>0</v>
      </c>
      <c r="FE277">
        <f t="shared" si="703"/>
        <v>1</v>
      </c>
      <c r="FF277">
        <f t="shared" si="703"/>
        <v>0</v>
      </c>
      <c r="FG277">
        <f t="shared" si="703"/>
        <v>0</v>
      </c>
      <c r="FH277">
        <f t="shared" si="703"/>
        <v>0</v>
      </c>
      <c r="FI277">
        <f t="shared" si="703"/>
        <v>0</v>
      </c>
      <c r="FJ277">
        <f t="shared" ref="FJ277:FT277" si="704">FJ211+FJ244</f>
        <v>0</v>
      </c>
      <c r="FK277">
        <f t="shared" si="704"/>
        <v>0</v>
      </c>
      <c r="FL277">
        <f t="shared" si="704"/>
        <v>0</v>
      </c>
      <c r="FM277">
        <f t="shared" si="704"/>
        <v>0</v>
      </c>
      <c r="FN277">
        <f t="shared" si="704"/>
        <v>0</v>
      </c>
      <c r="FO277">
        <f t="shared" si="704"/>
        <v>0</v>
      </c>
      <c r="FP277">
        <f t="shared" si="704"/>
        <v>0</v>
      </c>
      <c r="FQ277">
        <f t="shared" si="704"/>
        <v>0</v>
      </c>
      <c r="FR277">
        <f t="shared" si="704"/>
        <v>0</v>
      </c>
      <c r="FS277">
        <f t="shared" si="704"/>
        <v>0</v>
      </c>
      <c r="FT277">
        <f t="shared" si="704"/>
        <v>0</v>
      </c>
      <c r="FV277">
        <f t="shared" si="692"/>
        <v>8</v>
      </c>
    </row>
    <row r="278" spans="2:178">
      <c r="B278" s="139"/>
      <c r="D278" s="27" t="s">
        <v>32</v>
      </c>
      <c r="E278" s="161">
        <v>1</v>
      </c>
      <c r="F278">
        <f t="shared" ref="F278:AK278" si="705">F212+F245</f>
        <v>0</v>
      </c>
      <c r="G278">
        <f t="shared" si="705"/>
        <v>0</v>
      </c>
      <c r="H278">
        <f t="shared" si="705"/>
        <v>0</v>
      </c>
      <c r="I278">
        <f t="shared" si="705"/>
        <v>0</v>
      </c>
      <c r="J278">
        <f t="shared" si="705"/>
        <v>0</v>
      </c>
      <c r="K278">
        <f t="shared" si="705"/>
        <v>0</v>
      </c>
      <c r="L278">
        <f t="shared" si="705"/>
        <v>0</v>
      </c>
      <c r="M278">
        <f t="shared" si="705"/>
        <v>0</v>
      </c>
      <c r="N278">
        <f t="shared" si="705"/>
        <v>0</v>
      </c>
      <c r="O278">
        <f t="shared" si="705"/>
        <v>0</v>
      </c>
      <c r="P278">
        <f t="shared" si="705"/>
        <v>0</v>
      </c>
      <c r="Q278">
        <f t="shared" si="705"/>
        <v>0</v>
      </c>
      <c r="R278">
        <f t="shared" si="705"/>
        <v>0</v>
      </c>
      <c r="S278">
        <f t="shared" si="705"/>
        <v>0</v>
      </c>
      <c r="T278">
        <f t="shared" si="705"/>
        <v>0</v>
      </c>
      <c r="U278">
        <f t="shared" si="705"/>
        <v>0</v>
      </c>
      <c r="V278">
        <f t="shared" si="705"/>
        <v>0</v>
      </c>
      <c r="W278">
        <f t="shared" si="705"/>
        <v>1</v>
      </c>
      <c r="X278">
        <f t="shared" si="705"/>
        <v>0</v>
      </c>
      <c r="Y278">
        <f t="shared" si="705"/>
        <v>0</v>
      </c>
      <c r="Z278">
        <f t="shared" si="705"/>
        <v>1</v>
      </c>
      <c r="AA278">
        <f t="shared" si="705"/>
        <v>0</v>
      </c>
      <c r="AB278">
        <f t="shared" si="705"/>
        <v>0</v>
      </c>
      <c r="AC278">
        <f t="shared" si="705"/>
        <v>0</v>
      </c>
      <c r="AD278">
        <f t="shared" si="705"/>
        <v>0</v>
      </c>
      <c r="AE278">
        <f t="shared" si="705"/>
        <v>0</v>
      </c>
      <c r="AF278">
        <f t="shared" si="705"/>
        <v>1</v>
      </c>
      <c r="AG278">
        <f t="shared" si="705"/>
        <v>0</v>
      </c>
      <c r="AH278">
        <f t="shared" si="705"/>
        <v>0</v>
      </c>
      <c r="AI278">
        <f t="shared" si="705"/>
        <v>0</v>
      </c>
      <c r="AJ278">
        <f t="shared" si="705"/>
        <v>0</v>
      </c>
      <c r="AK278">
        <f t="shared" si="705"/>
        <v>0</v>
      </c>
      <c r="AL278">
        <f t="shared" ref="AL278:BP278" si="706">AL212+AL245</f>
        <v>0</v>
      </c>
      <c r="AM278">
        <f t="shared" si="706"/>
        <v>0</v>
      </c>
      <c r="AN278">
        <f t="shared" si="706"/>
        <v>0</v>
      </c>
      <c r="AO278">
        <f t="shared" si="706"/>
        <v>1</v>
      </c>
      <c r="AP278">
        <f t="shared" si="706"/>
        <v>0</v>
      </c>
      <c r="AQ278">
        <f t="shared" si="706"/>
        <v>0</v>
      </c>
      <c r="AR278">
        <f t="shared" si="706"/>
        <v>0</v>
      </c>
      <c r="AS278">
        <f t="shared" si="706"/>
        <v>0</v>
      </c>
      <c r="AT278">
        <f t="shared" si="706"/>
        <v>0</v>
      </c>
      <c r="AU278">
        <f t="shared" si="706"/>
        <v>0</v>
      </c>
      <c r="AV278">
        <f t="shared" si="706"/>
        <v>0</v>
      </c>
      <c r="AW278">
        <f t="shared" si="706"/>
        <v>0</v>
      </c>
      <c r="AX278">
        <f t="shared" si="706"/>
        <v>0</v>
      </c>
      <c r="AY278">
        <f t="shared" si="706"/>
        <v>0</v>
      </c>
      <c r="AZ278">
        <f t="shared" si="706"/>
        <v>0</v>
      </c>
      <c r="BA278">
        <f t="shared" si="706"/>
        <v>0</v>
      </c>
      <c r="BB278">
        <f t="shared" si="706"/>
        <v>0</v>
      </c>
      <c r="BC278">
        <f t="shared" si="706"/>
        <v>0</v>
      </c>
      <c r="BD278">
        <f t="shared" si="706"/>
        <v>0</v>
      </c>
      <c r="BE278">
        <f t="shared" si="706"/>
        <v>0</v>
      </c>
      <c r="BF278">
        <f t="shared" si="706"/>
        <v>0</v>
      </c>
      <c r="BG278">
        <f t="shared" si="706"/>
        <v>0</v>
      </c>
      <c r="BH278">
        <f t="shared" si="706"/>
        <v>0</v>
      </c>
      <c r="BI278">
        <f t="shared" si="706"/>
        <v>0</v>
      </c>
      <c r="BJ278">
        <f t="shared" si="706"/>
        <v>0</v>
      </c>
      <c r="BK278">
        <f t="shared" si="706"/>
        <v>0</v>
      </c>
      <c r="BL278">
        <f t="shared" si="706"/>
        <v>0</v>
      </c>
      <c r="BM278">
        <f t="shared" si="706"/>
        <v>0</v>
      </c>
      <c r="BN278">
        <f t="shared" si="706"/>
        <v>0</v>
      </c>
      <c r="BO278">
        <f t="shared" si="706"/>
        <v>0</v>
      </c>
      <c r="BP278">
        <f t="shared" si="706"/>
        <v>0</v>
      </c>
      <c r="BQ278">
        <f t="shared" ref="BQ278" si="707">BQ212+BQ245</f>
        <v>0</v>
      </c>
      <c r="BR278">
        <f t="shared" ref="BR278:CW278" si="708">BR212+BR245</f>
        <v>0</v>
      </c>
      <c r="BS278">
        <f t="shared" si="708"/>
        <v>1</v>
      </c>
      <c r="BT278">
        <f t="shared" si="708"/>
        <v>0</v>
      </c>
      <c r="BU278">
        <f t="shared" si="708"/>
        <v>0</v>
      </c>
      <c r="BV278">
        <f t="shared" si="708"/>
        <v>0</v>
      </c>
      <c r="BW278">
        <f t="shared" si="708"/>
        <v>0</v>
      </c>
      <c r="BX278">
        <f t="shared" si="708"/>
        <v>0</v>
      </c>
      <c r="BY278">
        <f t="shared" si="708"/>
        <v>0</v>
      </c>
      <c r="BZ278">
        <f t="shared" si="708"/>
        <v>0</v>
      </c>
      <c r="CA278">
        <f t="shared" si="708"/>
        <v>0</v>
      </c>
      <c r="CB278">
        <f t="shared" si="708"/>
        <v>1</v>
      </c>
      <c r="CC278">
        <f t="shared" si="708"/>
        <v>0</v>
      </c>
      <c r="CD278">
        <f t="shared" si="708"/>
        <v>0</v>
      </c>
      <c r="CE278">
        <f t="shared" si="708"/>
        <v>0</v>
      </c>
      <c r="CF278">
        <f t="shared" si="708"/>
        <v>0</v>
      </c>
      <c r="CG278">
        <f t="shared" si="708"/>
        <v>0</v>
      </c>
      <c r="CH278">
        <f t="shared" si="708"/>
        <v>0</v>
      </c>
      <c r="CI278">
        <f t="shared" si="708"/>
        <v>0</v>
      </c>
      <c r="CJ278">
        <f t="shared" si="708"/>
        <v>0</v>
      </c>
      <c r="CK278">
        <f t="shared" si="708"/>
        <v>0</v>
      </c>
      <c r="CL278">
        <f t="shared" si="708"/>
        <v>0</v>
      </c>
      <c r="CM278">
        <f t="shared" si="708"/>
        <v>1</v>
      </c>
      <c r="CN278">
        <f t="shared" si="708"/>
        <v>0</v>
      </c>
      <c r="CO278">
        <f t="shared" si="708"/>
        <v>0</v>
      </c>
      <c r="CP278">
        <f t="shared" si="708"/>
        <v>0</v>
      </c>
      <c r="CQ278">
        <f t="shared" si="708"/>
        <v>0</v>
      </c>
      <c r="CR278">
        <f t="shared" si="708"/>
        <v>0</v>
      </c>
      <c r="CS278">
        <f t="shared" si="708"/>
        <v>0</v>
      </c>
      <c r="CT278">
        <f t="shared" si="708"/>
        <v>0</v>
      </c>
      <c r="CU278">
        <f t="shared" si="708"/>
        <v>0</v>
      </c>
      <c r="CV278">
        <f t="shared" si="708"/>
        <v>0</v>
      </c>
      <c r="CW278">
        <f t="shared" si="708"/>
        <v>0</v>
      </c>
      <c r="CX278">
        <f t="shared" ref="CX278:EC278" si="709">CX212+CX245</f>
        <v>0</v>
      </c>
      <c r="CY278">
        <f t="shared" si="709"/>
        <v>0</v>
      </c>
      <c r="CZ278">
        <f t="shared" si="709"/>
        <v>0</v>
      </c>
      <c r="DA278">
        <f t="shared" si="709"/>
        <v>0</v>
      </c>
      <c r="DB278">
        <f t="shared" si="709"/>
        <v>0</v>
      </c>
      <c r="DC278">
        <f t="shared" si="709"/>
        <v>0</v>
      </c>
      <c r="DD278">
        <f t="shared" si="709"/>
        <v>0</v>
      </c>
      <c r="DE278">
        <f t="shared" si="709"/>
        <v>0</v>
      </c>
      <c r="DF278">
        <f t="shared" si="709"/>
        <v>0</v>
      </c>
      <c r="DG278">
        <f t="shared" si="709"/>
        <v>0</v>
      </c>
      <c r="DH278">
        <f t="shared" si="709"/>
        <v>0</v>
      </c>
      <c r="DI278">
        <f t="shared" si="709"/>
        <v>0</v>
      </c>
      <c r="DJ278">
        <f t="shared" si="709"/>
        <v>0</v>
      </c>
      <c r="DK278">
        <f t="shared" si="709"/>
        <v>0</v>
      </c>
      <c r="DL278">
        <f t="shared" si="709"/>
        <v>0</v>
      </c>
      <c r="DM278">
        <f t="shared" si="709"/>
        <v>0</v>
      </c>
      <c r="DN278">
        <f t="shared" si="709"/>
        <v>0</v>
      </c>
      <c r="DO278">
        <f t="shared" si="709"/>
        <v>0</v>
      </c>
      <c r="DP278">
        <f t="shared" si="709"/>
        <v>0</v>
      </c>
      <c r="DQ278">
        <f t="shared" si="709"/>
        <v>0</v>
      </c>
      <c r="DR278">
        <f t="shared" si="709"/>
        <v>0</v>
      </c>
      <c r="DS278">
        <f t="shared" si="709"/>
        <v>0</v>
      </c>
      <c r="DT278">
        <f t="shared" si="709"/>
        <v>0</v>
      </c>
      <c r="DU278">
        <f t="shared" si="709"/>
        <v>0</v>
      </c>
      <c r="DV278">
        <f t="shared" si="709"/>
        <v>0</v>
      </c>
      <c r="DW278">
        <f t="shared" si="709"/>
        <v>0</v>
      </c>
      <c r="DX278">
        <f t="shared" si="709"/>
        <v>0</v>
      </c>
      <c r="DY278">
        <f t="shared" si="709"/>
        <v>0</v>
      </c>
      <c r="DZ278">
        <f t="shared" si="709"/>
        <v>0</v>
      </c>
      <c r="EA278">
        <f t="shared" si="709"/>
        <v>0</v>
      </c>
      <c r="EB278">
        <f t="shared" si="709"/>
        <v>0</v>
      </c>
      <c r="EC278">
        <f t="shared" si="709"/>
        <v>0</v>
      </c>
      <c r="ED278">
        <f t="shared" ref="ED278:FI278" si="710">ED212+ED245</f>
        <v>0</v>
      </c>
      <c r="EE278">
        <f t="shared" si="710"/>
        <v>0</v>
      </c>
      <c r="EF278">
        <f t="shared" si="710"/>
        <v>0</v>
      </c>
      <c r="EG278">
        <f t="shared" si="710"/>
        <v>0</v>
      </c>
      <c r="EH278">
        <f t="shared" si="710"/>
        <v>0</v>
      </c>
      <c r="EI278">
        <f t="shared" si="710"/>
        <v>0</v>
      </c>
      <c r="EJ278">
        <f t="shared" si="710"/>
        <v>0</v>
      </c>
      <c r="EK278">
        <f t="shared" si="710"/>
        <v>0</v>
      </c>
      <c r="EL278">
        <f t="shared" si="710"/>
        <v>0</v>
      </c>
      <c r="EM278">
        <f t="shared" si="710"/>
        <v>0</v>
      </c>
      <c r="EN278">
        <f t="shared" si="710"/>
        <v>0</v>
      </c>
      <c r="EO278">
        <f t="shared" si="710"/>
        <v>0</v>
      </c>
      <c r="EP278">
        <f t="shared" si="710"/>
        <v>0</v>
      </c>
      <c r="EQ278">
        <f t="shared" si="710"/>
        <v>0</v>
      </c>
      <c r="ER278">
        <f t="shared" si="710"/>
        <v>0</v>
      </c>
      <c r="ES278">
        <f t="shared" si="710"/>
        <v>0</v>
      </c>
      <c r="ET278">
        <f t="shared" si="710"/>
        <v>0</v>
      </c>
      <c r="EU278">
        <f t="shared" si="710"/>
        <v>0</v>
      </c>
      <c r="EV278">
        <f t="shared" si="710"/>
        <v>0</v>
      </c>
      <c r="EW278">
        <f t="shared" si="710"/>
        <v>0</v>
      </c>
      <c r="EX278">
        <f t="shared" si="710"/>
        <v>0</v>
      </c>
      <c r="EY278">
        <f t="shared" si="710"/>
        <v>1</v>
      </c>
      <c r="EZ278">
        <f t="shared" si="710"/>
        <v>0</v>
      </c>
      <c r="FA278">
        <f t="shared" si="710"/>
        <v>0</v>
      </c>
      <c r="FB278">
        <f t="shared" si="710"/>
        <v>0</v>
      </c>
      <c r="FC278">
        <f t="shared" si="710"/>
        <v>0</v>
      </c>
      <c r="FD278">
        <f t="shared" si="710"/>
        <v>0</v>
      </c>
      <c r="FE278">
        <f t="shared" si="710"/>
        <v>0</v>
      </c>
      <c r="FF278">
        <f t="shared" si="710"/>
        <v>0</v>
      </c>
      <c r="FG278">
        <f t="shared" si="710"/>
        <v>0</v>
      </c>
      <c r="FH278">
        <f t="shared" si="710"/>
        <v>0</v>
      </c>
      <c r="FI278">
        <f t="shared" si="710"/>
        <v>0</v>
      </c>
      <c r="FJ278">
        <f t="shared" ref="FJ278:FT278" si="711">FJ212+FJ245</f>
        <v>0</v>
      </c>
      <c r="FK278">
        <f t="shared" si="711"/>
        <v>0</v>
      </c>
      <c r="FL278">
        <f t="shared" si="711"/>
        <v>0</v>
      </c>
      <c r="FM278">
        <f t="shared" si="711"/>
        <v>0</v>
      </c>
      <c r="FN278">
        <f t="shared" si="711"/>
        <v>0</v>
      </c>
      <c r="FO278">
        <f t="shared" si="711"/>
        <v>0</v>
      </c>
      <c r="FP278">
        <f t="shared" si="711"/>
        <v>0</v>
      </c>
      <c r="FQ278">
        <f t="shared" si="711"/>
        <v>0</v>
      </c>
      <c r="FR278">
        <f t="shared" si="711"/>
        <v>0</v>
      </c>
      <c r="FS278">
        <f t="shared" si="711"/>
        <v>0</v>
      </c>
      <c r="FT278">
        <f t="shared" si="711"/>
        <v>0</v>
      </c>
      <c r="FV278">
        <f t="shared" si="692"/>
        <v>8</v>
      </c>
    </row>
    <row r="279" spans="2:178">
      <c r="B279" s="139"/>
      <c r="D279" s="27" t="s">
        <v>33</v>
      </c>
      <c r="E279" s="161" t="s">
        <v>33</v>
      </c>
      <c r="F279">
        <f t="shared" ref="F279:AK279" si="712">F213+F246</f>
        <v>0</v>
      </c>
      <c r="G279">
        <f t="shared" si="712"/>
        <v>1</v>
      </c>
      <c r="H279">
        <f t="shared" si="712"/>
        <v>0</v>
      </c>
      <c r="I279">
        <f t="shared" si="712"/>
        <v>0</v>
      </c>
      <c r="J279">
        <f t="shared" si="712"/>
        <v>0</v>
      </c>
      <c r="K279">
        <f t="shared" si="712"/>
        <v>0</v>
      </c>
      <c r="L279">
        <f t="shared" si="712"/>
        <v>0</v>
      </c>
      <c r="M279">
        <f t="shared" si="712"/>
        <v>1</v>
      </c>
      <c r="N279">
        <f t="shared" si="712"/>
        <v>0</v>
      </c>
      <c r="O279">
        <f t="shared" si="712"/>
        <v>1</v>
      </c>
      <c r="P279">
        <f t="shared" si="712"/>
        <v>1</v>
      </c>
      <c r="Q279">
        <f t="shared" si="712"/>
        <v>0</v>
      </c>
      <c r="R279">
        <f t="shared" si="712"/>
        <v>0</v>
      </c>
      <c r="S279">
        <f t="shared" si="712"/>
        <v>0</v>
      </c>
      <c r="T279">
        <f t="shared" si="712"/>
        <v>0</v>
      </c>
      <c r="U279">
        <f t="shared" si="712"/>
        <v>1</v>
      </c>
      <c r="V279">
        <f t="shared" si="712"/>
        <v>0</v>
      </c>
      <c r="W279">
        <f t="shared" si="712"/>
        <v>0</v>
      </c>
      <c r="X279">
        <f t="shared" si="712"/>
        <v>0</v>
      </c>
      <c r="Y279">
        <f t="shared" si="712"/>
        <v>0</v>
      </c>
      <c r="Z279">
        <f t="shared" si="712"/>
        <v>0</v>
      </c>
      <c r="AA279">
        <f t="shared" si="712"/>
        <v>0</v>
      </c>
      <c r="AB279">
        <f t="shared" si="712"/>
        <v>0</v>
      </c>
      <c r="AC279">
        <f t="shared" si="712"/>
        <v>0</v>
      </c>
      <c r="AD279">
        <f t="shared" si="712"/>
        <v>0</v>
      </c>
      <c r="AE279">
        <f t="shared" si="712"/>
        <v>0</v>
      </c>
      <c r="AF279">
        <f t="shared" si="712"/>
        <v>0</v>
      </c>
      <c r="AG279">
        <f t="shared" si="712"/>
        <v>1</v>
      </c>
      <c r="AH279">
        <f t="shared" si="712"/>
        <v>0</v>
      </c>
      <c r="AI279">
        <f t="shared" si="712"/>
        <v>0</v>
      </c>
      <c r="AJ279">
        <f t="shared" si="712"/>
        <v>1</v>
      </c>
      <c r="AK279">
        <f t="shared" si="712"/>
        <v>0</v>
      </c>
      <c r="AL279">
        <f t="shared" ref="AL279:BP279" si="713">AL213+AL246</f>
        <v>0</v>
      </c>
      <c r="AM279">
        <f t="shared" si="713"/>
        <v>0</v>
      </c>
      <c r="AN279">
        <f t="shared" si="713"/>
        <v>0</v>
      </c>
      <c r="AO279">
        <f t="shared" si="713"/>
        <v>0</v>
      </c>
      <c r="AP279">
        <f t="shared" si="713"/>
        <v>0</v>
      </c>
      <c r="AQ279">
        <f t="shared" si="713"/>
        <v>0</v>
      </c>
      <c r="AR279">
        <f t="shared" si="713"/>
        <v>0</v>
      </c>
      <c r="AS279">
        <f t="shared" si="713"/>
        <v>1</v>
      </c>
      <c r="AT279">
        <f t="shared" si="713"/>
        <v>0</v>
      </c>
      <c r="AU279">
        <f t="shared" si="713"/>
        <v>2</v>
      </c>
      <c r="AV279">
        <f t="shared" si="713"/>
        <v>0</v>
      </c>
      <c r="AW279">
        <f t="shared" si="713"/>
        <v>0</v>
      </c>
      <c r="AX279">
        <f t="shared" si="713"/>
        <v>0</v>
      </c>
      <c r="AY279">
        <f t="shared" si="713"/>
        <v>0</v>
      </c>
      <c r="AZ279">
        <f t="shared" si="713"/>
        <v>0</v>
      </c>
      <c r="BA279">
        <f t="shared" si="713"/>
        <v>1</v>
      </c>
      <c r="BB279">
        <f t="shared" si="713"/>
        <v>0</v>
      </c>
      <c r="BC279">
        <f t="shared" si="713"/>
        <v>0</v>
      </c>
      <c r="BD279">
        <f t="shared" si="713"/>
        <v>1</v>
      </c>
      <c r="BE279">
        <f t="shared" si="713"/>
        <v>0</v>
      </c>
      <c r="BF279">
        <f t="shared" si="713"/>
        <v>1</v>
      </c>
      <c r="BG279">
        <f t="shared" si="713"/>
        <v>0</v>
      </c>
      <c r="BH279">
        <f t="shared" si="713"/>
        <v>0</v>
      </c>
      <c r="BI279">
        <f t="shared" si="713"/>
        <v>0</v>
      </c>
      <c r="BJ279">
        <f t="shared" si="713"/>
        <v>0</v>
      </c>
      <c r="BK279">
        <f t="shared" si="713"/>
        <v>1</v>
      </c>
      <c r="BL279">
        <f t="shared" si="713"/>
        <v>0</v>
      </c>
      <c r="BM279">
        <f t="shared" si="713"/>
        <v>0</v>
      </c>
      <c r="BN279">
        <f t="shared" si="713"/>
        <v>0</v>
      </c>
      <c r="BO279">
        <f t="shared" si="713"/>
        <v>1</v>
      </c>
      <c r="BP279">
        <f t="shared" si="713"/>
        <v>0</v>
      </c>
      <c r="BQ279">
        <f>BQ213+BQ246</f>
        <v>0</v>
      </c>
      <c r="BR279">
        <f t="shared" ref="BR279:CW279" si="714">BR213+BR246</f>
        <v>0</v>
      </c>
      <c r="BS279">
        <f t="shared" si="714"/>
        <v>0</v>
      </c>
      <c r="BT279">
        <f t="shared" si="714"/>
        <v>0</v>
      </c>
      <c r="BU279">
        <f t="shared" si="714"/>
        <v>0</v>
      </c>
      <c r="BV279">
        <f t="shared" si="714"/>
        <v>0</v>
      </c>
      <c r="BW279">
        <f t="shared" si="714"/>
        <v>0</v>
      </c>
      <c r="BX279">
        <f t="shared" si="714"/>
        <v>0</v>
      </c>
      <c r="BY279">
        <f t="shared" si="714"/>
        <v>0</v>
      </c>
      <c r="BZ279">
        <f t="shared" si="714"/>
        <v>0</v>
      </c>
      <c r="CA279">
        <f t="shared" si="714"/>
        <v>0</v>
      </c>
      <c r="CB279">
        <f t="shared" si="714"/>
        <v>0</v>
      </c>
      <c r="CC279">
        <f t="shared" si="714"/>
        <v>0</v>
      </c>
      <c r="CD279">
        <f t="shared" si="714"/>
        <v>0</v>
      </c>
      <c r="CE279">
        <f t="shared" si="714"/>
        <v>0</v>
      </c>
      <c r="CF279">
        <f t="shared" si="714"/>
        <v>0</v>
      </c>
      <c r="CG279">
        <f t="shared" si="714"/>
        <v>0</v>
      </c>
      <c r="CH279">
        <f t="shared" si="714"/>
        <v>0</v>
      </c>
      <c r="CI279">
        <f t="shared" si="714"/>
        <v>0</v>
      </c>
      <c r="CJ279">
        <f t="shared" si="714"/>
        <v>1</v>
      </c>
      <c r="CK279">
        <f t="shared" si="714"/>
        <v>0</v>
      </c>
      <c r="CL279">
        <f t="shared" si="714"/>
        <v>0</v>
      </c>
      <c r="CM279">
        <f t="shared" si="714"/>
        <v>0</v>
      </c>
      <c r="CN279">
        <f t="shared" si="714"/>
        <v>2</v>
      </c>
      <c r="CO279">
        <f t="shared" si="714"/>
        <v>0</v>
      </c>
      <c r="CP279">
        <f t="shared" si="714"/>
        <v>0</v>
      </c>
      <c r="CQ279">
        <f t="shared" si="714"/>
        <v>0</v>
      </c>
      <c r="CR279">
        <f t="shared" si="714"/>
        <v>0</v>
      </c>
      <c r="CS279">
        <f t="shared" si="714"/>
        <v>0</v>
      </c>
      <c r="CT279">
        <f t="shared" si="714"/>
        <v>0</v>
      </c>
      <c r="CU279">
        <f t="shared" si="714"/>
        <v>0</v>
      </c>
      <c r="CV279">
        <f t="shared" si="714"/>
        <v>0</v>
      </c>
      <c r="CW279">
        <f t="shared" si="714"/>
        <v>0</v>
      </c>
      <c r="CX279">
        <f t="shared" ref="CX279:EC279" si="715">CX213+CX246</f>
        <v>0</v>
      </c>
      <c r="CY279">
        <f t="shared" si="715"/>
        <v>0</v>
      </c>
      <c r="CZ279">
        <f t="shared" si="715"/>
        <v>0</v>
      </c>
      <c r="DA279">
        <f t="shared" si="715"/>
        <v>0</v>
      </c>
      <c r="DB279">
        <f t="shared" si="715"/>
        <v>0</v>
      </c>
      <c r="DC279">
        <f t="shared" si="715"/>
        <v>0</v>
      </c>
      <c r="DD279">
        <f t="shared" si="715"/>
        <v>0</v>
      </c>
      <c r="DE279">
        <f t="shared" si="715"/>
        <v>0</v>
      </c>
      <c r="DF279">
        <f t="shared" si="715"/>
        <v>0</v>
      </c>
      <c r="DG279">
        <f t="shared" si="715"/>
        <v>0</v>
      </c>
      <c r="DH279">
        <f t="shared" si="715"/>
        <v>0</v>
      </c>
      <c r="DI279">
        <f t="shared" si="715"/>
        <v>0</v>
      </c>
      <c r="DJ279">
        <f t="shared" si="715"/>
        <v>0</v>
      </c>
      <c r="DK279">
        <f t="shared" si="715"/>
        <v>0</v>
      </c>
      <c r="DL279">
        <f t="shared" si="715"/>
        <v>0</v>
      </c>
      <c r="DM279">
        <f t="shared" si="715"/>
        <v>0</v>
      </c>
      <c r="DN279">
        <f t="shared" si="715"/>
        <v>0</v>
      </c>
      <c r="DO279">
        <f t="shared" si="715"/>
        <v>0</v>
      </c>
      <c r="DP279">
        <f t="shared" si="715"/>
        <v>0</v>
      </c>
      <c r="DQ279">
        <f t="shared" si="715"/>
        <v>0</v>
      </c>
      <c r="DR279">
        <f t="shared" si="715"/>
        <v>0</v>
      </c>
      <c r="DS279">
        <f t="shared" si="715"/>
        <v>0</v>
      </c>
      <c r="DT279">
        <f t="shared" si="715"/>
        <v>0</v>
      </c>
      <c r="DU279">
        <f t="shared" si="715"/>
        <v>0</v>
      </c>
      <c r="DV279">
        <f t="shared" si="715"/>
        <v>0</v>
      </c>
      <c r="DW279">
        <f t="shared" si="715"/>
        <v>0</v>
      </c>
      <c r="DX279">
        <f t="shared" si="715"/>
        <v>0</v>
      </c>
      <c r="DY279">
        <f t="shared" si="715"/>
        <v>0</v>
      </c>
      <c r="DZ279">
        <f t="shared" si="715"/>
        <v>1</v>
      </c>
      <c r="EA279">
        <f t="shared" si="715"/>
        <v>0</v>
      </c>
      <c r="EB279">
        <f t="shared" si="715"/>
        <v>1</v>
      </c>
      <c r="EC279">
        <f t="shared" si="715"/>
        <v>0</v>
      </c>
      <c r="ED279">
        <f t="shared" ref="ED279:FI279" si="716">ED213+ED246</f>
        <v>0</v>
      </c>
      <c r="EE279">
        <f t="shared" si="716"/>
        <v>0</v>
      </c>
      <c r="EF279">
        <f t="shared" si="716"/>
        <v>0</v>
      </c>
      <c r="EG279">
        <f t="shared" si="716"/>
        <v>0</v>
      </c>
      <c r="EH279">
        <f t="shared" si="716"/>
        <v>0</v>
      </c>
      <c r="EI279">
        <f t="shared" si="716"/>
        <v>0</v>
      </c>
      <c r="EJ279">
        <f t="shared" si="716"/>
        <v>0</v>
      </c>
      <c r="EK279">
        <f t="shared" si="716"/>
        <v>0</v>
      </c>
      <c r="EL279">
        <f t="shared" si="716"/>
        <v>0</v>
      </c>
      <c r="EM279">
        <f t="shared" si="716"/>
        <v>0</v>
      </c>
      <c r="EN279">
        <f t="shared" si="716"/>
        <v>1</v>
      </c>
      <c r="EO279">
        <f t="shared" si="716"/>
        <v>0</v>
      </c>
      <c r="EP279">
        <f t="shared" si="716"/>
        <v>0</v>
      </c>
      <c r="EQ279">
        <f t="shared" si="716"/>
        <v>0</v>
      </c>
      <c r="ER279">
        <f t="shared" si="716"/>
        <v>0</v>
      </c>
      <c r="ES279">
        <f t="shared" si="716"/>
        <v>0</v>
      </c>
      <c r="ET279">
        <f t="shared" si="716"/>
        <v>0</v>
      </c>
      <c r="EU279">
        <f t="shared" si="716"/>
        <v>0</v>
      </c>
      <c r="EV279">
        <f t="shared" si="716"/>
        <v>0</v>
      </c>
      <c r="EW279">
        <f t="shared" si="716"/>
        <v>0</v>
      </c>
      <c r="EX279">
        <f t="shared" si="716"/>
        <v>1</v>
      </c>
      <c r="EY279">
        <f t="shared" si="716"/>
        <v>1</v>
      </c>
      <c r="EZ279">
        <f t="shared" si="716"/>
        <v>0</v>
      </c>
      <c r="FA279">
        <f t="shared" si="716"/>
        <v>0</v>
      </c>
      <c r="FB279">
        <f t="shared" si="716"/>
        <v>0</v>
      </c>
      <c r="FC279">
        <f t="shared" si="716"/>
        <v>1</v>
      </c>
      <c r="FD279">
        <f t="shared" si="716"/>
        <v>0</v>
      </c>
      <c r="FE279">
        <f t="shared" si="716"/>
        <v>1</v>
      </c>
      <c r="FF279">
        <f t="shared" si="716"/>
        <v>1</v>
      </c>
      <c r="FG279">
        <f t="shared" si="716"/>
        <v>0</v>
      </c>
      <c r="FH279">
        <f t="shared" si="716"/>
        <v>0</v>
      </c>
      <c r="FI279">
        <f t="shared" si="716"/>
        <v>0</v>
      </c>
      <c r="FJ279">
        <f t="shared" ref="FJ279:FT279" si="717">FJ213+FJ246</f>
        <v>0</v>
      </c>
      <c r="FK279">
        <f t="shared" si="717"/>
        <v>0</v>
      </c>
      <c r="FL279">
        <f t="shared" si="717"/>
        <v>0</v>
      </c>
      <c r="FM279">
        <f t="shared" si="717"/>
        <v>1</v>
      </c>
      <c r="FN279">
        <f t="shared" si="717"/>
        <v>0</v>
      </c>
      <c r="FO279">
        <f t="shared" si="717"/>
        <v>0</v>
      </c>
      <c r="FP279">
        <f t="shared" si="717"/>
        <v>0</v>
      </c>
      <c r="FQ279">
        <f t="shared" si="717"/>
        <v>0</v>
      </c>
      <c r="FR279">
        <f t="shared" si="717"/>
        <v>1</v>
      </c>
      <c r="FS279">
        <f t="shared" si="717"/>
        <v>0</v>
      </c>
      <c r="FT279">
        <f t="shared" si="717"/>
        <v>1</v>
      </c>
      <c r="FV279">
        <f t="shared" si="692"/>
        <v>29</v>
      </c>
    </row>
    <row r="280" spans="2:178">
      <c r="B280" s="139"/>
      <c r="D280" s="27" t="s">
        <v>34</v>
      </c>
      <c r="E280" s="161" t="s">
        <v>34</v>
      </c>
      <c r="F280">
        <f t="shared" ref="F280:AK280" si="718">F214+F247</f>
        <v>0</v>
      </c>
      <c r="G280">
        <f t="shared" si="718"/>
        <v>0</v>
      </c>
      <c r="H280">
        <f t="shared" si="718"/>
        <v>0</v>
      </c>
      <c r="I280">
        <f t="shared" si="718"/>
        <v>0</v>
      </c>
      <c r="J280">
        <f t="shared" si="718"/>
        <v>0</v>
      </c>
      <c r="K280">
        <f t="shared" si="718"/>
        <v>0</v>
      </c>
      <c r="L280">
        <f t="shared" si="718"/>
        <v>0</v>
      </c>
      <c r="M280">
        <f t="shared" si="718"/>
        <v>0</v>
      </c>
      <c r="N280">
        <f t="shared" si="718"/>
        <v>0</v>
      </c>
      <c r="O280">
        <f t="shared" si="718"/>
        <v>0</v>
      </c>
      <c r="P280">
        <f t="shared" si="718"/>
        <v>0</v>
      </c>
      <c r="Q280">
        <f t="shared" si="718"/>
        <v>0</v>
      </c>
      <c r="R280">
        <f t="shared" si="718"/>
        <v>0</v>
      </c>
      <c r="S280">
        <f t="shared" si="718"/>
        <v>0</v>
      </c>
      <c r="T280">
        <f t="shared" si="718"/>
        <v>0</v>
      </c>
      <c r="U280">
        <f t="shared" si="718"/>
        <v>0</v>
      </c>
      <c r="V280">
        <f t="shared" si="718"/>
        <v>0</v>
      </c>
      <c r="W280">
        <f t="shared" si="718"/>
        <v>0</v>
      </c>
      <c r="X280">
        <f t="shared" si="718"/>
        <v>0</v>
      </c>
      <c r="Y280">
        <f t="shared" si="718"/>
        <v>0</v>
      </c>
      <c r="Z280">
        <f t="shared" si="718"/>
        <v>0</v>
      </c>
      <c r="AA280">
        <f t="shared" si="718"/>
        <v>0</v>
      </c>
      <c r="AB280">
        <f t="shared" si="718"/>
        <v>0</v>
      </c>
      <c r="AC280">
        <f t="shared" si="718"/>
        <v>0</v>
      </c>
      <c r="AD280">
        <f t="shared" si="718"/>
        <v>0</v>
      </c>
      <c r="AE280">
        <f t="shared" si="718"/>
        <v>0</v>
      </c>
      <c r="AF280">
        <f t="shared" si="718"/>
        <v>0</v>
      </c>
      <c r="AG280">
        <f t="shared" si="718"/>
        <v>0</v>
      </c>
      <c r="AH280">
        <f t="shared" si="718"/>
        <v>2</v>
      </c>
      <c r="AI280">
        <f t="shared" si="718"/>
        <v>0</v>
      </c>
      <c r="AJ280">
        <f t="shared" si="718"/>
        <v>0</v>
      </c>
      <c r="AK280">
        <f t="shared" si="718"/>
        <v>0</v>
      </c>
      <c r="AL280">
        <f t="shared" ref="AL280:BP280" si="719">AL214+AL247</f>
        <v>0</v>
      </c>
      <c r="AM280">
        <f t="shared" si="719"/>
        <v>0</v>
      </c>
      <c r="AN280">
        <f t="shared" si="719"/>
        <v>0</v>
      </c>
      <c r="AO280">
        <f t="shared" si="719"/>
        <v>0</v>
      </c>
      <c r="AP280">
        <f t="shared" si="719"/>
        <v>0</v>
      </c>
      <c r="AQ280">
        <f t="shared" si="719"/>
        <v>0</v>
      </c>
      <c r="AR280">
        <f t="shared" si="719"/>
        <v>0</v>
      </c>
      <c r="AS280">
        <f t="shared" si="719"/>
        <v>0</v>
      </c>
      <c r="AT280">
        <f t="shared" si="719"/>
        <v>0</v>
      </c>
      <c r="AU280">
        <f t="shared" si="719"/>
        <v>0</v>
      </c>
      <c r="AV280">
        <f t="shared" si="719"/>
        <v>0</v>
      </c>
      <c r="AW280">
        <f t="shared" si="719"/>
        <v>0</v>
      </c>
      <c r="AX280">
        <f t="shared" si="719"/>
        <v>0</v>
      </c>
      <c r="AY280">
        <f t="shared" si="719"/>
        <v>0</v>
      </c>
      <c r="AZ280">
        <f t="shared" si="719"/>
        <v>0</v>
      </c>
      <c r="BA280">
        <f t="shared" si="719"/>
        <v>0</v>
      </c>
      <c r="BB280">
        <f t="shared" si="719"/>
        <v>0</v>
      </c>
      <c r="BC280">
        <f t="shared" si="719"/>
        <v>0</v>
      </c>
      <c r="BD280">
        <f t="shared" si="719"/>
        <v>0</v>
      </c>
      <c r="BE280">
        <f t="shared" si="719"/>
        <v>0</v>
      </c>
      <c r="BF280">
        <f t="shared" si="719"/>
        <v>0</v>
      </c>
      <c r="BG280">
        <f t="shared" si="719"/>
        <v>0</v>
      </c>
      <c r="BH280">
        <f t="shared" si="719"/>
        <v>0</v>
      </c>
      <c r="BI280">
        <f t="shared" si="719"/>
        <v>0</v>
      </c>
      <c r="BJ280">
        <f t="shared" si="719"/>
        <v>1</v>
      </c>
      <c r="BK280">
        <f t="shared" si="719"/>
        <v>0</v>
      </c>
      <c r="BL280">
        <f t="shared" si="719"/>
        <v>0</v>
      </c>
      <c r="BM280">
        <f t="shared" si="719"/>
        <v>1</v>
      </c>
      <c r="BN280">
        <f t="shared" si="719"/>
        <v>0</v>
      </c>
      <c r="BO280">
        <f t="shared" si="719"/>
        <v>0</v>
      </c>
      <c r="BP280">
        <f t="shared" si="719"/>
        <v>1</v>
      </c>
      <c r="BQ280">
        <f>BQ214+BQ247</f>
        <v>0</v>
      </c>
      <c r="BR280">
        <f t="shared" ref="BR280:CW280" si="720">BR214+BR247</f>
        <v>0</v>
      </c>
      <c r="BS280">
        <f t="shared" si="720"/>
        <v>0</v>
      </c>
      <c r="BT280">
        <f t="shared" si="720"/>
        <v>0</v>
      </c>
      <c r="BU280">
        <f t="shared" si="720"/>
        <v>0</v>
      </c>
      <c r="BV280">
        <f t="shared" si="720"/>
        <v>0</v>
      </c>
      <c r="BW280">
        <f t="shared" si="720"/>
        <v>0</v>
      </c>
      <c r="BX280">
        <f t="shared" si="720"/>
        <v>0</v>
      </c>
      <c r="BY280">
        <f t="shared" si="720"/>
        <v>0</v>
      </c>
      <c r="BZ280">
        <f t="shared" si="720"/>
        <v>0</v>
      </c>
      <c r="CA280">
        <f t="shared" si="720"/>
        <v>0</v>
      </c>
      <c r="CB280">
        <f t="shared" si="720"/>
        <v>0</v>
      </c>
      <c r="CC280">
        <f t="shared" si="720"/>
        <v>0</v>
      </c>
      <c r="CD280">
        <f t="shared" si="720"/>
        <v>0</v>
      </c>
      <c r="CE280">
        <f t="shared" si="720"/>
        <v>0</v>
      </c>
      <c r="CF280">
        <f t="shared" si="720"/>
        <v>0</v>
      </c>
      <c r="CG280">
        <f t="shared" si="720"/>
        <v>0</v>
      </c>
      <c r="CH280">
        <f t="shared" si="720"/>
        <v>0</v>
      </c>
      <c r="CI280">
        <f t="shared" si="720"/>
        <v>0</v>
      </c>
      <c r="CJ280">
        <f t="shared" si="720"/>
        <v>0</v>
      </c>
      <c r="CK280">
        <f t="shared" si="720"/>
        <v>0</v>
      </c>
      <c r="CL280">
        <f t="shared" si="720"/>
        <v>0</v>
      </c>
      <c r="CM280">
        <f t="shared" si="720"/>
        <v>0</v>
      </c>
      <c r="CN280">
        <f t="shared" si="720"/>
        <v>0</v>
      </c>
      <c r="CO280">
        <f t="shared" si="720"/>
        <v>1</v>
      </c>
      <c r="CP280">
        <f t="shared" si="720"/>
        <v>0</v>
      </c>
      <c r="CQ280">
        <f t="shared" si="720"/>
        <v>0</v>
      </c>
      <c r="CR280">
        <f t="shared" si="720"/>
        <v>0</v>
      </c>
      <c r="CS280">
        <f t="shared" si="720"/>
        <v>0</v>
      </c>
      <c r="CT280">
        <f t="shared" si="720"/>
        <v>0</v>
      </c>
      <c r="CU280">
        <f t="shared" si="720"/>
        <v>0</v>
      </c>
      <c r="CV280">
        <f t="shared" si="720"/>
        <v>0</v>
      </c>
      <c r="CW280">
        <f t="shared" si="720"/>
        <v>0</v>
      </c>
      <c r="CX280">
        <f t="shared" ref="CX280:EC280" si="721">CX214+CX247</f>
        <v>0</v>
      </c>
      <c r="CY280">
        <f t="shared" si="721"/>
        <v>0</v>
      </c>
      <c r="CZ280">
        <f t="shared" si="721"/>
        <v>0</v>
      </c>
      <c r="DA280">
        <f t="shared" si="721"/>
        <v>0</v>
      </c>
      <c r="DB280">
        <f t="shared" si="721"/>
        <v>0</v>
      </c>
      <c r="DC280">
        <f t="shared" si="721"/>
        <v>0</v>
      </c>
      <c r="DD280">
        <f t="shared" si="721"/>
        <v>1</v>
      </c>
      <c r="DE280">
        <f t="shared" si="721"/>
        <v>2</v>
      </c>
      <c r="DF280">
        <f t="shared" si="721"/>
        <v>1</v>
      </c>
      <c r="DG280">
        <f t="shared" si="721"/>
        <v>0</v>
      </c>
      <c r="DH280">
        <f t="shared" si="721"/>
        <v>0</v>
      </c>
      <c r="DI280">
        <f t="shared" si="721"/>
        <v>0</v>
      </c>
      <c r="DJ280">
        <f t="shared" si="721"/>
        <v>0</v>
      </c>
      <c r="DK280">
        <f t="shared" si="721"/>
        <v>0</v>
      </c>
      <c r="DL280">
        <f t="shared" si="721"/>
        <v>1</v>
      </c>
      <c r="DM280">
        <f t="shared" si="721"/>
        <v>0</v>
      </c>
      <c r="DN280">
        <f t="shared" si="721"/>
        <v>1</v>
      </c>
      <c r="DO280">
        <f t="shared" si="721"/>
        <v>0</v>
      </c>
      <c r="DP280">
        <f t="shared" si="721"/>
        <v>1</v>
      </c>
      <c r="DQ280">
        <f t="shared" si="721"/>
        <v>0</v>
      </c>
      <c r="DR280">
        <f t="shared" si="721"/>
        <v>0</v>
      </c>
      <c r="DS280">
        <f t="shared" si="721"/>
        <v>0</v>
      </c>
      <c r="DT280">
        <f t="shared" si="721"/>
        <v>1</v>
      </c>
      <c r="DU280">
        <f t="shared" si="721"/>
        <v>1</v>
      </c>
      <c r="DV280">
        <f t="shared" si="721"/>
        <v>0</v>
      </c>
      <c r="DW280">
        <f t="shared" si="721"/>
        <v>2</v>
      </c>
      <c r="DX280">
        <f t="shared" si="721"/>
        <v>0</v>
      </c>
      <c r="DY280">
        <f t="shared" si="721"/>
        <v>1</v>
      </c>
      <c r="DZ280">
        <f t="shared" si="721"/>
        <v>0</v>
      </c>
      <c r="EA280">
        <f t="shared" si="721"/>
        <v>0</v>
      </c>
      <c r="EB280">
        <f t="shared" si="721"/>
        <v>1</v>
      </c>
      <c r="EC280">
        <f t="shared" si="721"/>
        <v>0</v>
      </c>
      <c r="ED280">
        <f t="shared" ref="ED280:FI280" si="722">ED214+ED247</f>
        <v>1</v>
      </c>
      <c r="EE280">
        <f t="shared" si="722"/>
        <v>0</v>
      </c>
      <c r="EF280">
        <f t="shared" si="722"/>
        <v>1</v>
      </c>
      <c r="EG280">
        <f t="shared" si="722"/>
        <v>1</v>
      </c>
      <c r="EH280">
        <f t="shared" si="722"/>
        <v>0</v>
      </c>
      <c r="EI280">
        <f t="shared" si="722"/>
        <v>0</v>
      </c>
      <c r="EJ280">
        <f t="shared" si="722"/>
        <v>0</v>
      </c>
      <c r="EK280">
        <f t="shared" si="722"/>
        <v>0</v>
      </c>
      <c r="EL280">
        <f t="shared" si="722"/>
        <v>0</v>
      </c>
      <c r="EM280">
        <f t="shared" si="722"/>
        <v>0</v>
      </c>
      <c r="EN280">
        <f t="shared" si="722"/>
        <v>0</v>
      </c>
      <c r="EO280">
        <f t="shared" si="722"/>
        <v>0</v>
      </c>
      <c r="EP280">
        <f t="shared" si="722"/>
        <v>0</v>
      </c>
      <c r="EQ280">
        <f t="shared" si="722"/>
        <v>0</v>
      </c>
      <c r="ER280">
        <f t="shared" si="722"/>
        <v>0</v>
      </c>
      <c r="ES280">
        <f t="shared" si="722"/>
        <v>0</v>
      </c>
      <c r="ET280">
        <f t="shared" si="722"/>
        <v>0</v>
      </c>
      <c r="EU280">
        <f t="shared" si="722"/>
        <v>0</v>
      </c>
      <c r="EV280">
        <f t="shared" si="722"/>
        <v>0</v>
      </c>
      <c r="EW280">
        <f t="shared" si="722"/>
        <v>0</v>
      </c>
      <c r="EX280">
        <f t="shared" si="722"/>
        <v>0</v>
      </c>
      <c r="EY280">
        <f t="shared" si="722"/>
        <v>0</v>
      </c>
      <c r="EZ280">
        <f t="shared" si="722"/>
        <v>0</v>
      </c>
      <c r="FA280">
        <f t="shared" si="722"/>
        <v>0</v>
      </c>
      <c r="FB280">
        <f t="shared" si="722"/>
        <v>0</v>
      </c>
      <c r="FC280">
        <f t="shared" si="722"/>
        <v>0</v>
      </c>
      <c r="FD280">
        <f t="shared" si="722"/>
        <v>0</v>
      </c>
      <c r="FE280">
        <f t="shared" si="722"/>
        <v>0</v>
      </c>
      <c r="FF280">
        <f t="shared" si="722"/>
        <v>0</v>
      </c>
      <c r="FG280">
        <f t="shared" si="722"/>
        <v>0</v>
      </c>
      <c r="FH280">
        <f t="shared" si="722"/>
        <v>0</v>
      </c>
      <c r="FI280">
        <f t="shared" si="722"/>
        <v>0</v>
      </c>
      <c r="FJ280">
        <f t="shared" ref="FJ280:FT280" si="723">FJ214+FJ247</f>
        <v>1</v>
      </c>
      <c r="FK280">
        <f t="shared" si="723"/>
        <v>0</v>
      </c>
      <c r="FL280">
        <f t="shared" si="723"/>
        <v>1</v>
      </c>
      <c r="FM280">
        <f t="shared" si="723"/>
        <v>0</v>
      </c>
      <c r="FN280">
        <f t="shared" si="723"/>
        <v>0</v>
      </c>
      <c r="FO280">
        <f t="shared" si="723"/>
        <v>0</v>
      </c>
      <c r="FP280">
        <f t="shared" si="723"/>
        <v>0</v>
      </c>
      <c r="FQ280">
        <f t="shared" si="723"/>
        <v>0</v>
      </c>
      <c r="FR280">
        <f t="shared" si="723"/>
        <v>0</v>
      </c>
      <c r="FS280">
        <f t="shared" si="723"/>
        <v>2</v>
      </c>
      <c r="FT280">
        <f t="shared" si="723"/>
        <v>0</v>
      </c>
      <c r="FV280">
        <f t="shared" si="692"/>
        <v>26</v>
      </c>
    </row>
    <row r="281" spans="2:178" ht="15.75" thickBot="1">
      <c r="B281" s="139"/>
      <c r="D281" s="105" t="s">
        <v>25</v>
      </c>
      <c r="E281" s="106"/>
      <c r="F281" s="106">
        <f>SUM(F274:F280)</f>
        <v>0</v>
      </c>
      <c r="G281" s="106">
        <f t="shared" ref="G281:BR281" si="724">SUM(G274:G280)</f>
        <v>1</v>
      </c>
      <c r="H281" s="106">
        <f t="shared" si="724"/>
        <v>0</v>
      </c>
      <c r="I281" s="106">
        <f t="shared" si="724"/>
        <v>0</v>
      </c>
      <c r="J281" s="106">
        <f t="shared" si="724"/>
        <v>0</v>
      </c>
      <c r="K281" s="106">
        <f t="shared" si="724"/>
        <v>0</v>
      </c>
      <c r="L281" s="106">
        <f t="shared" si="724"/>
        <v>0</v>
      </c>
      <c r="M281" s="106">
        <f t="shared" si="724"/>
        <v>1</v>
      </c>
      <c r="N281" s="106">
        <f t="shared" si="724"/>
        <v>0</v>
      </c>
      <c r="O281" s="106">
        <f t="shared" si="724"/>
        <v>1</v>
      </c>
      <c r="P281" s="106">
        <f t="shared" si="724"/>
        <v>1</v>
      </c>
      <c r="Q281" s="106">
        <f t="shared" si="724"/>
        <v>0</v>
      </c>
      <c r="R281" s="106">
        <f t="shared" si="724"/>
        <v>0</v>
      </c>
      <c r="S281" s="106">
        <f t="shared" si="724"/>
        <v>0</v>
      </c>
      <c r="T281" s="106">
        <f t="shared" si="724"/>
        <v>0</v>
      </c>
      <c r="U281" s="106">
        <f t="shared" si="724"/>
        <v>1</v>
      </c>
      <c r="V281" s="106">
        <f t="shared" si="724"/>
        <v>0</v>
      </c>
      <c r="W281" s="106">
        <f t="shared" si="724"/>
        <v>1</v>
      </c>
      <c r="X281" s="106">
        <f t="shared" si="724"/>
        <v>0</v>
      </c>
      <c r="Y281" s="106">
        <f t="shared" si="724"/>
        <v>0</v>
      </c>
      <c r="Z281" s="106">
        <f t="shared" si="724"/>
        <v>1</v>
      </c>
      <c r="AA281" s="106">
        <f t="shared" si="724"/>
        <v>0</v>
      </c>
      <c r="AB281" s="106">
        <f t="shared" si="724"/>
        <v>0</v>
      </c>
      <c r="AC281" s="106">
        <f t="shared" si="724"/>
        <v>0</v>
      </c>
      <c r="AD281" s="106">
        <f t="shared" si="724"/>
        <v>0</v>
      </c>
      <c r="AE281" s="106">
        <f t="shared" si="724"/>
        <v>0</v>
      </c>
      <c r="AF281" s="106">
        <f t="shared" si="724"/>
        <v>1</v>
      </c>
      <c r="AG281" s="106">
        <f t="shared" si="724"/>
        <v>1</v>
      </c>
      <c r="AH281" s="106">
        <f t="shared" si="724"/>
        <v>2</v>
      </c>
      <c r="AI281" s="106">
        <f t="shared" si="724"/>
        <v>0</v>
      </c>
      <c r="AJ281" s="106">
        <f t="shared" si="724"/>
        <v>1</v>
      </c>
      <c r="AK281" s="106">
        <f t="shared" si="724"/>
        <v>0</v>
      </c>
      <c r="AL281" s="106">
        <f t="shared" si="724"/>
        <v>0</v>
      </c>
      <c r="AM281" s="106">
        <f t="shared" si="724"/>
        <v>0</v>
      </c>
      <c r="AN281" s="106">
        <f t="shared" si="724"/>
        <v>0</v>
      </c>
      <c r="AO281" s="106">
        <f t="shared" si="724"/>
        <v>1</v>
      </c>
      <c r="AP281" s="106">
        <f t="shared" si="724"/>
        <v>1</v>
      </c>
      <c r="AQ281" s="106">
        <f t="shared" si="724"/>
        <v>0</v>
      </c>
      <c r="AR281" s="106">
        <f t="shared" si="724"/>
        <v>0</v>
      </c>
      <c r="AS281" s="106">
        <f t="shared" si="724"/>
        <v>1</v>
      </c>
      <c r="AT281" s="106">
        <f t="shared" si="724"/>
        <v>0</v>
      </c>
      <c r="AU281" s="106">
        <f t="shared" si="724"/>
        <v>2</v>
      </c>
      <c r="AV281" s="106">
        <f t="shared" si="724"/>
        <v>0</v>
      </c>
      <c r="AW281" s="106">
        <f t="shared" si="724"/>
        <v>2</v>
      </c>
      <c r="AX281" s="106">
        <f t="shared" si="724"/>
        <v>0</v>
      </c>
      <c r="AY281" s="106">
        <f t="shared" si="724"/>
        <v>0</v>
      </c>
      <c r="AZ281" s="106">
        <f t="shared" si="724"/>
        <v>0</v>
      </c>
      <c r="BA281" s="106">
        <f t="shared" si="724"/>
        <v>1</v>
      </c>
      <c r="BB281" s="106">
        <f t="shared" si="724"/>
        <v>0</v>
      </c>
      <c r="BC281" s="106">
        <f t="shared" si="724"/>
        <v>0</v>
      </c>
      <c r="BD281" s="106">
        <f t="shared" si="724"/>
        <v>1</v>
      </c>
      <c r="BE281" s="106">
        <f t="shared" si="724"/>
        <v>0</v>
      </c>
      <c r="BF281" s="106">
        <f t="shared" si="724"/>
        <v>1</v>
      </c>
      <c r="BG281" s="106">
        <f t="shared" si="724"/>
        <v>0</v>
      </c>
      <c r="BH281" s="106">
        <f t="shared" si="724"/>
        <v>0</v>
      </c>
      <c r="BI281" s="106">
        <f t="shared" si="724"/>
        <v>0</v>
      </c>
      <c r="BJ281" s="106">
        <f t="shared" si="724"/>
        <v>1</v>
      </c>
      <c r="BK281" s="106">
        <f t="shared" si="724"/>
        <v>1</v>
      </c>
      <c r="BL281" s="106">
        <f t="shared" si="724"/>
        <v>0</v>
      </c>
      <c r="BM281" s="106">
        <f t="shared" si="724"/>
        <v>1</v>
      </c>
      <c r="BN281" s="106">
        <f t="shared" si="724"/>
        <v>0</v>
      </c>
      <c r="BO281" s="106">
        <f t="shared" si="724"/>
        <v>1</v>
      </c>
      <c r="BP281" s="106">
        <f t="shared" si="724"/>
        <v>1</v>
      </c>
      <c r="BQ281" s="106">
        <f t="shared" si="724"/>
        <v>0</v>
      </c>
      <c r="BR281" s="106">
        <f t="shared" si="724"/>
        <v>0</v>
      </c>
      <c r="BS281" s="106">
        <f t="shared" ref="BS281:ED281" si="725">SUM(BS274:BS280)</f>
        <v>1</v>
      </c>
      <c r="BT281" s="106">
        <f t="shared" si="725"/>
        <v>0</v>
      </c>
      <c r="BU281" s="106">
        <f t="shared" si="725"/>
        <v>0</v>
      </c>
      <c r="BV281" s="106">
        <f t="shared" si="725"/>
        <v>0</v>
      </c>
      <c r="BW281" s="106">
        <f t="shared" si="725"/>
        <v>0</v>
      </c>
      <c r="BX281" s="106">
        <f t="shared" si="725"/>
        <v>0</v>
      </c>
      <c r="BY281" s="106">
        <f t="shared" si="725"/>
        <v>0</v>
      </c>
      <c r="BZ281" s="106">
        <f t="shared" si="725"/>
        <v>0</v>
      </c>
      <c r="CA281" s="106">
        <f t="shared" si="725"/>
        <v>0</v>
      </c>
      <c r="CB281" s="106">
        <f t="shared" si="725"/>
        <v>1</v>
      </c>
      <c r="CC281" s="106">
        <f t="shared" si="725"/>
        <v>0</v>
      </c>
      <c r="CD281" s="106">
        <f t="shared" si="725"/>
        <v>1</v>
      </c>
      <c r="CE281" s="106">
        <f t="shared" si="725"/>
        <v>0</v>
      </c>
      <c r="CF281" s="106">
        <f t="shared" si="725"/>
        <v>0</v>
      </c>
      <c r="CG281" s="106">
        <f t="shared" si="725"/>
        <v>1</v>
      </c>
      <c r="CH281" s="106">
        <f t="shared" si="725"/>
        <v>0</v>
      </c>
      <c r="CI281" s="106">
        <f t="shared" si="725"/>
        <v>0</v>
      </c>
      <c r="CJ281" s="106">
        <f t="shared" si="725"/>
        <v>1</v>
      </c>
      <c r="CK281" s="106">
        <f t="shared" si="725"/>
        <v>0</v>
      </c>
      <c r="CL281" s="106">
        <f t="shared" si="725"/>
        <v>0</v>
      </c>
      <c r="CM281" s="106">
        <f t="shared" si="725"/>
        <v>1</v>
      </c>
      <c r="CN281" s="106">
        <f t="shared" si="725"/>
        <v>2</v>
      </c>
      <c r="CO281" s="106">
        <f t="shared" si="725"/>
        <v>1</v>
      </c>
      <c r="CP281" s="106">
        <f t="shared" si="725"/>
        <v>0</v>
      </c>
      <c r="CQ281" s="106">
        <f t="shared" si="725"/>
        <v>0</v>
      </c>
      <c r="CR281" s="106">
        <f t="shared" si="725"/>
        <v>0</v>
      </c>
      <c r="CS281" s="106">
        <f t="shared" si="725"/>
        <v>0</v>
      </c>
      <c r="CT281" s="106">
        <f t="shared" si="725"/>
        <v>0</v>
      </c>
      <c r="CU281" s="106">
        <f t="shared" si="725"/>
        <v>0</v>
      </c>
      <c r="CV281" s="106">
        <f t="shared" si="725"/>
        <v>0</v>
      </c>
      <c r="CW281" s="106">
        <f t="shared" si="725"/>
        <v>0</v>
      </c>
      <c r="CX281" s="106">
        <f t="shared" si="725"/>
        <v>0</v>
      </c>
      <c r="CY281" s="106">
        <f t="shared" si="725"/>
        <v>0</v>
      </c>
      <c r="CZ281" s="106">
        <f t="shared" si="725"/>
        <v>1</v>
      </c>
      <c r="DA281" s="106">
        <f t="shared" si="725"/>
        <v>0</v>
      </c>
      <c r="DB281" s="106">
        <f t="shared" si="725"/>
        <v>0</v>
      </c>
      <c r="DC281" s="106">
        <f t="shared" si="725"/>
        <v>0</v>
      </c>
      <c r="DD281" s="106">
        <f t="shared" si="725"/>
        <v>1</v>
      </c>
      <c r="DE281" s="106">
        <f t="shared" si="725"/>
        <v>2</v>
      </c>
      <c r="DF281" s="106">
        <f t="shared" si="725"/>
        <v>1</v>
      </c>
      <c r="DG281" s="106">
        <f t="shared" si="725"/>
        <v>0</v>
      </c>
      <c r="DH281" s="106">
        <f t="shared" si="725"/>
        <v>0</v>
      </c>
      <c r="DI281" s="106">
        <f t="shared" si="725"/>
        <v>0</v>
      </c>
      <c r="DJ281" s="106">
        <f t="shared" si="725"/>
        <v>0</v>
      </c>
      <c r="DK281" s="106">
        <f t="shared" si="725"/>
        <v>0</v>
      </c>
      <c r="DL281" s="106">
        <f t="shared" si="725"/>
        <v>1</v>
      </c>
      <c r="DM281" s="106">
        <f t="shared" si="725"/>
        <v>0</v>
      </c>
      <c r="DN281" s="106">
        <f t="shared" si="725"/>
        <v>1</v>
      </c>
      <c r="DO281" s="106">
        <f t="shared" si="725"/>
        <v>0</v>
      </c>
      <c r="DP281" s="106">
        <f t="shared" si="725"/>
        <v>3</v>
      </c>
      <c r="DQ281" s="106">
        <f t="shared" si="725"/>
        <v>0</v>
      </c>
      <c r="DR281" s="106">
        <f t="shared" si="725"/>
        <v>0</v>
      </c>
      <c r="DS281" s="106">
        <f t="shared" si="725"/>
        <v>0</v>
      </c>
      <c r="DT281" s="106">
        <f t="shared" si="725"/>
        <v>1</v>
      </c>
      <c r="DU281" s="106">
        <f t="shared" si="725"/>
        <v>1</v>
      </c>
      <c r="DV281" s="106">
        <f t="shared" si="725"/>
        <v>0</v>
      </c>
      <c r="DW281" s="106">
        <f t="shared" si="725"/>
        <v>2</v>
      </c>
      <c r="DX281" s="106">
        <f t="shared" si="725"/>
        <v>0</v>
      </c>
      <c r="DY281" s="106">
        <f t="shared" si="725"/>
        <v>1</v>
      </c>
      <c r="DZ281" s="106">
        <f t="shared" si="725"/>
        <v>1</v>
      </c>
      <c r="EA281" s="106">
        <f t="shared" si="725"/>
        <v>0</v>
      </c>
      <c r="EB281" s="106">
        <f t="shared" si="725"/>
        <v>2</v>
      </c>
      <c r="EC281" s="106">
        <f t="shared" si="725"/>
        <v>0</v>
      </c>
      <c r="ED281" s="106">
        <f t="shared" si="725"/>
        <v>1</v>
      </c>
      <c r="EE281" s="106">
        <f t="shared" ref="EE281:FT281" si="726">SUM(EE274:EE280)</f>
        <v>1</v>
      </c>
      <c r="EF281" s="106">
        <f t="shared" si="726"/>
        <v>1</v>
      </c>
      <c r="EG281" s="106">
        <f t="shared" si="726"/>
        <v>1</v>
      </c>
      <c r="EH281" s="106">
        <f t="shared" si="726"/>
        <v>0</v>
      </c>
      <c r="EI281" s="106">
        <f t="shared" si="726"/>
        <v>0</v>
      </c>
      <c r="EJ281" s="106">
        <f t="shared" si="726"/>
        <v>0</v>
      </c>
      <c r="EK281" s="106">
        <f t="shared" si="726"/>
        <v>1</v>
      </c>
      <c r="EL281" s="106">
        <f t="shared" si="726"/>
        <v>0</v>
      </c>
      <c r="EM281" s="106">
        <f t="shared" si="726"/>
        <v>0</v>
      </c>
      <c r="EN281" s="106">
        <f t="shared" si="726"/>
        <v>1</v>
      </c>
      <c r="EO281" s="106">
        <f t="shared" si="726"/>
        <v>0</v>
      </c>
      <c r="EP281" s="106">
        <f t="shared" si="726"/>
        <v>0</v>
      </c>
      <c r="EQ281" s="106">
        <f t="shared" si="726"/>
        <v>0</v>
      </c>
      <c r="ER281" s="106">
        <f t="shared" si="726"/>
        <v>1</v>
      </c>
      <c r="ES281" s="106">
        <f t="shared" si="726"/>
        <v>0</v>
      </c>
      <c r="ET281" s="106">
        <f t="shared" si="726"/>
        <v>0</v>
      </c>
      <c r="EU281" s="106">
        <f t="shared" si="726"/>
        <v>0</v>
      </c>
      <c r="EV281" s="106">
        <f t="shared" si="726"/>
        <v>0</v>
      </c>
      <c r="EW281" s="106">
        <f t="shared" si="726"/>
        <v>0</v>
      </c>
      <c r="EX281" s="106">
        <f t="shared" si="726"/>
        <v>1</v>
      </c>
      <c r="EY281" s="106">
        <f t="shared" si="726"/>
        <v>2</v>
      </c>
      <c r="EZ281" s="106">
        <f t="shared" si="726"/>
        <v>0</v>
      </c>
      <c r="FA281" s="106">
        <f t="shared" si="726"/>
        <v>0</v>
      </c>
      <c r="FB281" s="106">
        <f t="shared" si="726"/>
        <v>0</v>
      </c>
      <c r="FC281" s="106">
        <f t="shared" si="726"/>
        <v>1</v>
      </c>
      <c r="FD281" s="106">
        <f t="shared" si="726"/>
        <v>0</v>
      </c>
      <c r="FE281" s="106">
        <f t="shared" si="726"/>
        <v>2</v>
      </c>
      <c r="FF281" s="106">
        <f t="shared" si="726"/>
        <v>1</v>
      </c>
      <c r="FG281" s="106">
        <f t="shared" si="726"/>
        <v>0</v>
      </c>
      <c r="FH281" s="106">
        <f t="shared" si="726"/>
        <v>0</v>
      </c>
      <c r="FI281" s="106">
        <f t="shared" si="726"/>
        <v>0</v>
      </c>
      <c r="FJ281" s="106">
        <f t="shared" si="726"/>
        <v>1</v>
      </c>
      <c r="FK281" s="106">
        <f t="shared" si="726"/>
        <v>0</v>
      </c>
      <c r="FL281" s="106">
        <f t="shared" si="726"/>
        <v>1</v>
      </c>
      <c r="FM281" s="106">
        <f t="shared" si="726"/>
        <v>1</v>
      </c>
      <c r="FN281" s="106">
        <f t="shared" si="726"/>
        <v>0</v>
      </c>
      <c r="FO281" s="106">
        <f t="shared" si="726"/>
        <v>0</v>
      </c>
      <c r="FP281" s="106">
        <f t="shared" si="726"/>
        <v>1</v>
      </c>
      <c r="FQ281" s="106">
        <f t="shared" si="726"/>
        <v>0</v>
      </c>
      <c r="FR281" s="106">
        <f t="shared" si="726"/>
        <v>1</v>
      </c>
      <c r="FS281" s="106">
        <f t="shared" si="726"/>
        <v>2</v>
      </c>
      <c r="FT281" s="106">
        <f t="shared" si="726"/>
        <v>1</v>
      </c>
      <c r="FV281" s="106">
        <f t="shared" ref="FV281" si="727">SUM(FV274:FV280)</f>
        <v>76</v>
      </c>
    </row>
    <row r="282" spans="2:178" ht="15.75" thickTop="1">
      <c r="B282" s="139"/>
    </row>
    <row r="283" spans="2:178">
      <c r="B283" s="139"/>
      <c r="D283" s="98" t="s">
        <v>45</v>
      </c>
    </row>
    <row r="284" spans="2:178">
      <c r="B284" s="139"/>
      <c r="D284" t="s">
        <v>46</v>
      </c>
      <c r="F284">
        <f>SUM(F274:F276)</f>
        <v>0</v>
      </c>
      <c r="G284">
        <f t="shared" ref="G284:BR284" si="728">SUM(G274:G276)</f>
        <v>0</v>
      </c>
      <c r="H284">
        <f t="shared" si="728"/>
        <v>0</v>
      </c>
      <c r="I284">
        <f t="shared" si="728"/>
        <v>0</v>
      </c>
      <c r="J284">
        <f t="shared" si="728"/>
        <v>0</v>
      </c>
      <c r="K284">
        <f t="shared" si="728"/>
        <v>0</v>
      </c>
      <c r="L284">
        <f t="shared" si="728"/>
        <v>0</v>
      </c>
      <c r="M284">
        <f t="shared" si="728"/>
        <v>0</v>
      </c>
      <c r="N284">
        <f t="shared" si="728"/>
        <v>0</v>
      </c>
      <c r="O284">
        <f t="shared" si="728"/>
        <v>0</v>
      </c>
      <c r="P284">
        <f t="shared" si="728"/>
        <v>0</v>
      </c>
      <c r="Q284">
        <f t="shared" si="728"/>
        <v>0</v>
      </c>
      <c r="R284">
        <f t="shared" si="728"/>
        <v>0</v>
      </c>
      <c r="S284">
        <f t="shared" si="728"/>
        <v>0</v>
      </c>
      <c r="T284">
        <f t="shared" si="728"/>
        <v>0</v>
      </c>
      <c r="U284">
        <f t="shared" si="728"/>
        <v>0</v>
      </c>
      <c r="V284">
        <f t="shared" si="728"/>
        <v>0</v>
      </c>
      <c r="W284">
        <f t="shared" si="728"/>
        <v>0</v>
      </c>
      <c r="X284">
        <f t="shared" si="728"/>
        <v>0</v>
      </c>
      <c r="Y284">
        <f t="shared" si="728"/>
        <v>0</v>
      </c>
      <c r="Z284">
        <f t="shared" si="728"/>
        <v>0</v>
      </c>
      <c r="AA284">
        <f t="shared" si="728"/>
        <v>0</v>
      </c>
      <c r="AB284">
        <f t="shared" si="728"/>
        <v>0</v>
      </c>
      <c r="AC284">
        <f t="shared" si="728"/>
        <v>0</v>
      </c>
      <c r="AD284">
        <f t="shared" si="728"/>
        <v>0</v>
      </c>
      <c r="AE284">
        <f t="shared" si="728"/>
        <v>0</v>
      </c>
      <c r="AF284">
        <f t="shared" si="728"/>
        <v>0</v>
      </c>
      <c r="AG284">
        <f t="shared" si="728"/>
        <v>0</v>
      </c>
      <c r="AH284">
        <f t="shared" si="728"/>
        <v>0</v>
      </c>
      <c r="AI284">
        <f t="shared" si="728"/>
        <v>0</v>
      </c>
      <c r="AJ284">
        <f t="shared" si="728"/>
        <v>0</v>
      </c>
      <c r="AK284">
        <f t="shared" si="728"/>
        <v>0</v>
      </c>
      <c r="AL284">
        <f t="shared" si="728"/>
        <v>0</v>
      </c>
      <c r="AM284">
        <f t="shared" si="728"/>
        <v>0</v>
      </c>
      <c r="AN284">
        <f t="shared" si="728"/>
        <v>0</v>
      </c>
      <c r="AO284">
        <f t="shared" si="728"/>
        <v>0</v>
      </c>
      <c r="AP284">
        <f t="shared" si="728"/>
        <v>0</v>
      </c>
      <c r="AQ284">
        <f t="shared" si="728"/>
        <v>0</v>
      </c>
      <c r="AR284">
        <f t="shared" si="728"/>
        <v>0</v>
      </c>
      <c r="AS284">
        <f t="shared" si="728"/>
        <v>0</v>
      </c>
      <c r="AT284">
        <f t="shared" si="728"/>
        <v>0</v>
      </c>
      <c r="AU284">
        <f t="shared" si="728"/>
        <v>0</v>
      </c>
      <c r="AV284">
        <f t="shared" si="728"/>
        <v>0</v>
      </c>
      <c r="AW284">
        <f t="shared" si="728"/>
        <v>2</v>
      </c>
      <c r="AX284">
        <f t="shared" si="728"/>
        <v>0</v>
      </c>
      <c r="AY284">
        <f t="shared" si="728"/>
        <v>0</v>
      </c>
      <c r="AZ284">
        <f t="shared" si="728"/>
        <v>0</v>
      </c>
      <c r="BA284">
        <f t="shared" si="728"/>
        <v>0</v>
      </c>
      <c r="BB284">
        <f t="shared" si="728"/>
        <v>0</v>
      </c>
      <c r="BC284">
        <f t="shared" si="728"/>
        <v>0</v>
      </c>
      <c r="BD284">
        <f t="shared" si="728"/>
        <v>0</v>
      </c>
      <c r="BE284">
        <f t="shared" si="728"/>
        <v>0</v>
      </c>
      <c r="BF284">
        <f t="shared" si="728"/>
        <v>0</v>
      </c>
      <c r="BG284">
        <f t="shared" si="728"/>
        <v>0</v>
      </c>
      <c r="BH284">
        <f t="shared" si="728"/>
        <v>0</v>
      </c>
      <c r="BI284">
        <f t="shared" si="728"/>
        <v>0</v>
      </c>
      <c r="BJ284">
        <f t="shared" si="728"/>
        <v>0</v>
      </c>
      <c r="BK284">
        <f t="shared" si="728"/>
        <v>0</v>
      </c>
      <c r="BL284">
        <f t="shared" si="728"/>
        <v>0</v>
      </c>
      <c r="BM284">
        <f t="shared" si="728"/>
        <v>0</v>
      </c>
      <c r="BN284">
        <f t="shared" si="728"/>
        <v>0</v>
      </c>
      <c r="BO284">
        <f t="shared" si="728"/>
        <v>0</v>
      </c>
      <c r="BP284">
        <f t="shared" si="728"/>
        <v>0</v>
      </c>
      <c r="BQ284">
        <f t="shared" si="728"/>
        <v>0</v>
      </c>
      <c r="BR284">
        <f t="shared" si="728"/>
        <v>0</v>
      </c>
      <c r="BS284">
        <f t="shared" ref="BS284:ED284" si="729">SUM(BS274:BS276)</f>
        <v>0</v>
      </c>
      <c r="BT284">
        <f t="shared" si="729"/>
        <v>0</v>
      </c>
      <c r="BU284">
        <f t="shared" si="729"/>
        <v>0</v>
      </c>
      <c r="BV284">
        <f t="shared" si="729"/>
        <v>0</v>
      </c>
      <c r="BW284">
        <f t="shared" si="729"/>
        <v>0</v>
      </c>
      <c r="BX284">
        <f t="shared" si="729"/>
        <v>0</v>
      </c>
      <c r="BY284">
        <f t="shared" si="729"/>
        <v>0</v>
      </c>
      <c r="BZ284">
        <f t="shared" si="729"/>
        <v>0</v>
      </c>
      <c r="CA284">
        <f t="shared" si="729"/>
        <v>0</v>
      </c>
      <c r="CB284">
        <f t="shared" si="729"/>
        <v>0</v>
      </c>
      <c r="CC284">
        <f t="shared" si="729"/>
        <v>0</v>
      </c>
      <c r="CD284">
        <f t="shared" si="729"/>
        <v>0</v>
      </c>
      <c r="CE284">
        <f t="shared" si="729"/>
        <v>0</v>
      </c>
      <c r="CF284">
        <f t="shared" si="729"/>
        <v>0</v>
      </c>
      <c r="CG284">
        <f t="shared" si="729"/>
        <v>0</v>
      </c>
      <c r="CH284">
        <f t="shared" si="729"/>
        <v>0</v>
      </c>
      <c r="CI284">
        <f t="shared" si="729"/>
        <v>0</v>
      </c>
      <c r="CJ284">
        <f t="shared" si="729"/>
        <v>0</v>
      </c>
      <c r="CK284">
        <f t="shared" si="729"/>
        <v>0</v>
      </c>
      <c r="CL284">
        <f t="shared" si="729"/>
        <v>0</v>
      </c>
      <c r="CM284">
        <f t="shared" si="729"/>
        <v>0</v>
      </c>
      <c r="CN284">
        <f t="shared" si="729"/>
        <v>0</v>
      </c>
      <c r="CO284">
        <f t="shared" si="729"/>
        <v>0</v>
      </c>
      <c r="CP284">
        <f t="shared" si="729"/>
        <v>0</v>
      </c>
      <c r="CQ284">
        <f t="shared" si="729"/>
        <v>0</v>
      </c>
      <c r="CR284">
        <f t="shared" si="729"/>
        <v>0</v>
      </c>
      <c r="CS284">
        <f t="shared" si="729"/>
        <v>0</v>
      </c>
      <c r="CT284">
        <f t="shared" si="729"/>
        <v>0</v>
      </c>
      <c r="CU284">
        <f t="shared" si="729"/>
        <v>0</v>
      </c>
      <c r="CV284">
        <f t="shared" si="729"/>
        <v>0</v>
      </c>
      <c r="CW284">
        <f t="shared" si="729"/>
        <v>0</v>
      </c>
      <c r="CX284">
        <f t="shared" si="729"/>
        <v>0</v>
      </c>
      <c r="CY284">
        <f t="shared" si="729"/>
        <v>0</v>
      </c>
      <c r="CZ284">
        <f t="shared" si="729"/>
        <v>0</v>
      </c>
      <c r="DA284">
        <f t="shared" si="729"/>
        <v>0</v>
      </c>
      <c r="DB284">
        <f t="shared" si="729"/>
        <v>0</v>
      </c>
      <c r="DC284">
        <f t="shared" si="729"/>
        <v>0</v>
      </c>
      <c r="DD284">
        <f t="shared" si="729"/>
        <v>0</v>
      </c>
      <c r="DE284">
        <f t="shared" si="729"/>
        <v>0</v>
      </c>
      <c r="DF284">
        <f t="shared" si="729"/>
        <v>0</v>
      </c>
      <c r="DG284">
        <f t="shared" si="729"/>
        <v>0</v>
      </c>
      <c r="DH284">
        <f t="shared" si="729"/>
        <v>0</v>
      </c>
      <c r="DI284">
        <f t="shared" si="729"/>
        <v>0</v>
      </c>
      <c r="DJ284">
        <f t="shared" si="729"/>
        <v>0</v>
      </c>
      <c r="DK284">
        <f t="shared" si="729"/>
        <v>0</v>
      </c>
      <c r="DL284">
        <f t="shared" si="729"/>
        <v>0</v>
      </c>
      <c r="DM284">
        <f t="shared" si="729"/>
        <v>0</v>
      </c>
      <c r="DN284">
        <f t="shared" si="729"/>
        <v>0</v>
      </c>
      <c r="DO284">
        <f t="shared" si="729"/>
        <v>0</v>
      </c>
      <c r="DP284">
        <f t="shared" si="729"/>
        <v>1</v>
      </c>
      <c r="DQ284">
        <f t="shared" si="729"/>
        <v>0</v>
      </c>
      <c r="DR284">
        <f t="shared" si="729"/>
        <v>0</v>
      </c>
      <c r="DS284">
        <f t="shared" si="729"/>
        <v>0</v>
      </c>
      <c r="DT284">
        <f t="shared" si="729"/>
        <v>0</v>
      </c>
      <c r="DU284">
        <f t="shared" si="729"/>
        <v>0</v>
      </c>
      <c r="DV284">
        <f t="shared" si="729"/>
        <v>0</v>
      </c>
      <c r="DW284">
        <f t="shared" si="729"/>
        <v>0</v>
      </c>
      <c r="DX284">
        <f t="shared" si="729"/>
        <v>0</v>
      </c>
      <c r="DY284">
        <f t="shared" si="729"/>
        <v>0</v>
      </c>
      <c r="DZ284">
        <f t="shared" si="729"/>
        <v>0</v>
      </c>
      <c r="EA284">
        <f t="shared" si="729"/>
        <v>0</v>
      </c>
      <c r="EB284">
        <f t="shared" si="729"/>
        <v>0</v>
      </c>
      <c r="EC284">
        <f t="shared" si="729"/>
        <v>0</v>
      </c>
      <c r="ED284">
        <f t="shared" si="729"/>
        <v>0</v>
      </c>
      <c r="EE284">
        <f t="shared" ref="EE284:FT284" si="730">SUM(EE274:EE276)</f>
        <v>0</v>
      </c>
      <c r="EF284">
        <f t="shared" si="730"/>
        <v>0</v>
      </c>
      <c r="EG284">
        <f t="shared" si="730"/>
        <v>0</v>
      </c>
      <c r="EH284">
        <f t="shared" si="730"/>
        <v>0</v>
      </c>
      <c r="EI284">
        <f t="shared" si="730"/>
        <v>0</v>
      </c>
      <c r="EJ284">
        <f t="shared" si="730"/>
        <v>0</v>
      </c>
      <c r="EK284">
        <f t="shared" si="730"/>
        <v>0</v>
      </c>
      <c r="EL284">
        <f t="shared" si="730"/>
        <v>0</v>
      </c>
      <c r="EM284">
        <f t="shared" si="730"/>
        <v>0</v>
      </c>
      <c r="EN284">
        <f t="shared" si="730"/>
        <v>0</v>
      </c>
      <c r="EO284">
        <f t="shared" si="730"/>
        <v>0</v>
      </c>
      <c r="EP284">
        <f t="shared" si="730"/>
        <v>0</v>
      </c>
      <c r="EQ284">
        <f t="shared" si="730"/>
        <v>0</v>
      </c>
      <c r="ER284">
        <f t="shared" si="730"/>
        <v>1</v>
      </c>
      <c r="ES284">
        <f t="shared" si="730"/>
        <v>0</v>
      </c>
      <c r="ET284">
        <f t="shared" si="730"/>
        <v>0</v>
      </c>
      <c r="EU284">
        <f t="shared" si="730"/>
        <v>0</v>
      </c>
      <c r="EV284">
        <f t="shared" si="730"/>
        <v>0</v>
      </c>
      <c r="EW284">
        <f t="shared" si="730"/>
        <v>0</v>
      </c>
      <c r="EX284">
        <f t="shared" si="730"/>
        <v>0</v>
      </c>
      <c r="EY284">
        <f t="shared" si="730"/>
        <v>0</v>
      </c>
      <c r="EZ284">
        <f t="shared" si="730"/>
        <v>0</v>
      </c>
      <c r="FA284">
        <f t="shared" si="730"/>
        <v>0</v>
      </c>
      <c r="FB284">
        <f t="shared" si="730"/>
        <v>0</v>
      </c>
      <c r="FC284">
        <f t="shared" si="730"/>
        <v>0</v>
      </c>
      <c r="FD284">
        <f t="shared" si="730"/>
        <v>0</v>
      </c>
      <c r="FE284">
        <f t="shared" si="730"/>
        <v>0</v>
      </c>
      <c r="FF284">
        <f t="shared" si="730"/>
        <v>0</v>
      </c>
      <c r="FG284">
        <f t="shared" si="730"/>
        <v>0</v>
      </c>
      <c r="FH284">
        <f t="shared" si="730"/>
        <v>0</v>
      </c>
      <c r="FI284">
        <f t="shared" si="730"/>
        <v>0</v>
      </c>
      <c r="FJ284">
        <f t="shared" si="730"/>
        <v>0</v>
      </c>
      <c r="FK284">
        <f t="shared" si="730"/>
        <v>0</v>
      </c>
      <c r="FL284">
        <f t="shared" si="730"/>
        <v>0</v>
      </c>
      <c r="FM284">
        <f t="shared" si="730"/>
        <v>0</v>
      </c>
      <c r="FN284">
        <f t="shared" si="730"/>
        <v>0</v>
      </c>
      <c r="FO284">
        <f t="shared" si="730"/>
        <v>0</v>
      </c>
      <c r="FP284">
        <f t="shared" si="730"/>
        <v>1</v>
      </c>
      <c r="FQ284">
        <f t="shared" si="730"/>
        <v>0</v>
      </c>
      <c r="FR284">
        <f t="shared" si="730"/>
        <v>0</v>
      </c>
      <c r="FS284">
        <f t="shared" si="730"/>
        <v>0</v>
      </c>
      <c r="FT284">
        <f t="shared" si="730"/>
        <v>0</v>
      </c>
      <c r="FV284">
        <f t="shared" ref="FV284:FV287" si="731">SUM(F284:FT284)</f>
        <v>5</v>
      </c>
    </row>
    <row r="285" spans="2:178">
      <c r="B285" s="139"/>
      <c r="D285" t="s">
        <v>47</v>
      </c>
      <c r="F285">
        <f>SUM(F277:F278)</f>
        <v>0</v>
      </c>
      <c r="G285">
        <f t="shared" ref="G285:BR285" si="732">SUM(G277:G278)</f>
        <v>0</v>
      </c>
      <c r="H285">
        <f t="shared" si="732"/>
        <v>0</v>
      </c>
      <c r="I285">
        <f t="shared" si="732"/>
        <v>0</v>
      </c>
      <c r="J285">
        <f t="shared" si="732"/>
        <v>0</v>
      </c>
      <c r="K285">
        <f t="shared" si="732"/>
        <v>0</v>
      </c>
      <c r="L285">
        <f t="shared" si="732"/>
        <v>0</v>
      </c>
      <c r="M285">
        <f t="shared" si="732"/>
        <v>0</v>
      </c>
      <c r="N285">
        <f t="shared" si="732"/>
        <v>0</v>
      </c>
      <c r="O285">
        <f t="shared" si="732"/>
        <v>0</v>
      </c>
      <c r="P285">
        <f t="shared" si="732"/>
        <v>0</v>
      </c>
      <c r="Q285">
        <f t="shared" si="732"/>
        <v>0</v>
      </c>
      <c r="R285">
        <f t="shared" si="732"/>
        <v>0</v>
      </c>
      <c r="S285">
        <f t="shared" si="732"/>
        <v>0</v>
      </c>
      <c r="T285">
        <f t="shared" si="732"/>
        <v>0</v>
      </c>
      <c r="U285">
        <f t="shared" si="732"/>
        <v>0</v>
      </c>
      <c r="V285">
        <f t="shared" si="732"/>
        <v>0</v>
      </c>
      <c r="W285">
        <f t="shared" si="732"/>
        <v>1</v>
      </c>
      <c r="X285">
        <f t="shared" si="732"/>
        <v>0</v>
      </c>
      <c r="Y285">
        <f t="shared" si="732"/>
        <v>0</v>
      </c>
      <c r="Z285">
        <f t="shared" si="732"/>
        <v>1</v>
      </c>
      <c r="AA285">
        <f t="shared" si="732"/>
        <v>0</v>
      </c>
      <c r="AB285">
        <f t="shared" si="732"/>
        <v>0</v>
      </c>
      <c r="AC285">
        <f t="shared" si="732"/>
        <v>0</v>
      </c>
      <c r="AD285">
        <f t="shared" si="732"/>
        <v>0</v>
      </c>
      <c r="AE285">
        <f t="shared" si="732"/>
        <v>0</v>
      </c>
      <c r="AF285">
        <f t="shared" si="732"/>
        <v>1</v>
      </c>
      <c r="AG285">
        <f t="shared" si="732"/>
        <v>0</v>
      </c>
      <c r="AH285">
        <f t="shared" si="732"/>
        <v>0</v>
      </c>
      <c r="AI285">
        <f t="shared" si="732"/>
        <v>0</v>
      </c>
      <c r="AJ285">
        <f t="shared" si="732"/>
        <v>0</v>
      </c>
      <c r="AK285">
        <f t="shared" si="732"/>
        <v>0</v>
      </c>
      <c r="AL285">
        <f t="shared" si="732"/>
        <v>0</v>
      </c>
      <c r="AM285">
        <f t="shared" si="732"/>
        <v>0</v>
      </c>
      <c r="AN285">
        <f t="shared" si="732"/>
        <v>0</v>
      </c>
      <c r="AO285">
        <f t="shared" si="732"/>
        <v>1</v>
      </c>
      <c r="AP285">
        <f t="shared" si="732"/>
        <v>1</v>
      </c>
      <c r="AQ285">
        <f t="shared" si="732"/>
        <v>0</v>
      </c>
      <c r="AR285">
        <f t="shared" si="732"/>
        <v>0</v>
      </c>
      <c r="AS285">
        <f t="shared" si="732"/>
        <v>0</v>
      </c>
      <c r="AT285">
        <f t="shared" si="732"/>
        <v>0</v>
      </c>
      <c r="AU285">
        <f t="shared" si="732"/>
        <v>0</v>
      </c>
      <c r="AV285">
        <f t="shared" si="732"/>
        <v>0</v>
      </c>
      <c r="AW285">
        <f t="shared" si="732"/>
        <v>0</v>
      </c>
      <c r="AX285">
        <f t="shared" si="732"/>
        <v>0</v>
      </c>
      <c r="AY285">
        <f t="shared" si="732"/>
        <v>0</v>
      </c>
      <c r="AZ285">
        <f t="shared" si="732"/>
        <v>0</v>
      </c>
      <c r="BA285">
        <f t="shared" si="732"/>
        <v>0</v>
      </c>
      <c r="BB285">
        <f t="shared" si="732"/>
        <v>0</v>
      </c>
      <c r="BC285">
        <f t="shared" si="732"/>
        <v>0</v>
      </c>
      <c r="BD285">
        <f t="shared" si="732"/>
        <v>0</v>
      </c>
      <c r="BE285">
        <f t="shared" si="732"/>
        <v>0</v>
      </c>
      <c r="BF285">
        <f t="shared" si="732"/>
        <v>0</v>
      </c>
      <c r="BG285">
        <f t="shared" si="732"/>
        <v>0</v>
      </c>
      <c r="BH285">
        <f t="shared" si="732"/>
        <v>0</v>
      </c>
      <c r="BI285">
        <f t="shared" si="732"/>
        <v>0</v>
      </c>
      <c r="BJ285">
        <f t="shared" si="732"/>
        <v>0</v>
      </c>
      <c r="BK285">
        <f t="shared" si="732"/>
        <v>0</v>
      </c>
      <c r="BL285">
        <f t="shared" si="732"/>
        <v>0</v>
      </c>
      <c r="BM285">
        <f t="shared" si="732"/>
        <v>0</v>
      </c>
      <c r="BN285">
        <f t="shared" si="732"/>
        <v>0</v>
      </c>
      <c r="BO285">
        <f t="shared" si="732"/>
        <v>0</v>
      </c>
      <c r="BP285">
        <f t="shared" si="732"/>
        <v>0</v>
      </c>
      <c r="BQ285">
        <f t="shared" si="732"/>
        <v>0</v>
      </c>
      <c r="BR285">
        <f t="shared" si="732"/>
        <v>0</v>
      </c>
      <c r="BS285">
        <f t="shared" ref="BS285:ED285" si="733">SUM(BS277:BS278)</f>
        <v>1</v>
      </c>
      <c r="BT285">
        <f t="shared" si="733"/>
        <v>0</v>
      </c>
      <c r="BU285">
        <f t="shared" si="733"/>
        <v>0</v>
      </c>
      <c r="BV285">
        <f t="shared" si="733"/>
        <v>0</v>
      </c>
      <c r="BW285">
        <f t="shared" si="733"/>
        <v>0</v>
      </c>
      <c r="BX285">
        <f t="shared" si="733"/>
        <v>0</v>
      </c>
      <c r="BY285">
        <f t="shared" si="733"/>
        <v>0</v>
      </c>
      <c r="BZ285">
        <f t="shared" si="733"/>
        <v>0</v>
      </c>
      <c r="CA285">
        <f t="shared" si="733"/>
        <v>0</v>
      </c>
      <c r="CB285">
        <f t="shared" si="733"/>
        <v>1</v>
      </c>
      <c r="CC285">
        <f t="shared" si="733"/>
        <v>0</v>
      </c>
      <c r="CD285">
        <f t="shared" si="733"/>
        <v>1</v>
      </c>
      <c r="CE285">
        <f t="shared" si="733"/>
        <v>0</v>
      </c>
      <c r="CF285">
        <f t="shared" si="733"/>
        <v>0</v>
      </c>
      <c r="CG285">
        <f t="shared" si="733"/>
        <v>1</v>
      </c>
      <c r="CH285">
        <f t="shared" si="733"/>
        <v>0</v>
      </c>
      <c r="CI285">
        <f t="shared" si="733"/>
        <v>0</v>
      </c>
      <c r="CJ285">
        <f t="shared" si="733"/>
        <v>0</v>
      </c>
      <c r="CK285">
        <f t="shared" si="733"/>
        <v>0</v>
      </c>
      <c r="CL285">
        <f t="shared" si="733"/>
        <v>0</v>
      </c>
      <c r="CM285">
        <f t="shared" si="733"/>
        <v>1</v>
      </c>
      <c r="CN285">
        <f t="shared" si="733"/>
        <v>0</v>
      </c>
      <c r="CO285">
        <f t="shared" si="733"/>
        <v>0</v>
      </c>
      <c r="CP285">
        <f t="shared" si="733"/>
        <v>0</v>
      </c>
      <c r="CQ285">
        <f t="shared" si="733"/>
        <v>0</v>
      </c>
      <c r="CR285">
        <f t="shared" si="733"/>
        <v>0</v>
      </c>
      <c r="CS285">
        <f t="shared" si="733"/>
        <v>0</v>
      </c>
      <c r="CT285">
        <f t="shared" si="733"/>
        <v>0</v>
      </c>
      <c r="CU285">
        <f t="shared" si="733"/>
        <v>0</v>
      </c>
      <c r="CV285">
        <f t="shared" si="733"/>
        <v>0</v>
      </c>
      <c r="CW285">
        <f t="shared" si="733"/>
        <v>0</v>
      </c>
      <c r="CX285">
        <f t="shared" si="733"/>
        <v>0</v>
      </c>
      <c r="CY285">
        <f t="shared" si="733"/>
        <v>0</v>
      </c>
      <c r="CZ285">
        <f t="shared" si="733"/>
        <v>1</v>
      </c>
      <c r="DA285">
        <f t="shared" si="733"/>
        <v>0</v>
      </c>
      <c r="DB285">
        <f t="shared" si="733"/>
        <v>0</v>
      </c>
      <c r="DC285">
        <f t="shared" si="733"/>
        <v>0</v>
      </c>
      <c r="DD285">
        <f t="shared" si="733"/>
        <v>0</v>
      </c>
      <c r="DE285">
        <f t="shared" si="733"/>
        <v>0</v>
      </c>
      <c r="DF285">
        <f t="shared" si="733"/>
        <v>0</v>
      </c>
      <c r="DG285">
        <f t="shared" si="733"/>
        <v>0</v>
      </c>
      <c r="DH285">
        <f t="shared" si="733"/>
        <v>0</v>
      </c>
      <c r="DI285">
        <f t="shared" si="733"/>
        <v>0</v>
      </c>
      <c r="DJ285">
        <f t="shared" si="733"/>
        <v>0</v>
      </c>
      <c r="DK285">
        <f t="shared" si="733"/>
        <v>0</v>
      </c>
      <c r="DL285">
        <f t="shared" si="733"/>
        <v>0</v>
      </c>
      <c r="DM285">
        <f t="shared" si="733"/>
        <v>0</v>
      </c>
      <c r="DN285">
        <f t="shared" si="733"/>
        <v>0</v>
      </c>
      <c r="DO285">
        <f t="shared" si="733"/>
        <v>0</v>
      </c>
      <c r="DP285">
        <f t="shared" si="733"/>
        <v>1</v>
      </c>
      <c r="DQ285">
        <f t="shared" si="733"/>
        <v>0</v>
      </c>
      <c r="DR285">
        <f t="shared" si="733"/>
        <v>0</v>
      </c>
      <c r="DS285">
        <f t="shared" si="733"/>
        <v>0</v>
      </c>
      <c r="DT285">
        <f t="shared" si="733"/>
        <v>0</v>
      </c>
      <c r="DU285">
        <f t="shared" si="733"/>
        <v>0</v>
      </c>
      <c r="DV285">
        <f t="shared" si="733"/>
        <v>0</v>
      </c>
      <c r="DW285">
        <f t="shared" si="733"/>
        <v>0</v>
      </c>
      <c r="DX285">
        <f t="shared" si="733"/>
        <v>0</v>
      </c>
      <c r="DY285">
        <f t="shared" si="733"/>
        <v>0</v>
      </c>
      <c r="DZ285">
        <f t="shared" si="733"/>
        <v>0</v>
      </c>
      <c r="EA285">
        <f t="shared" si="733"/>
        <v>0</v>
      </c>
      <c r="EB285">
        <f t="shared" si="733"/>
        <v>0</v>
      </c>
      <c r="EC285">
        <f t="shared" si="733"/>
        <v>0</v>
      </c>
      <c r="ED285">
        <f t="shared" si="733"/>
        <v>0</v>
      </c>
      <c r="EE285">
        <f t="shared" ref="EE285:FT285" si="734">SUM(EE277:EE278)</f>
        <v>1</v>
      </c>
      <c r="EF285">
        <f t="shared" si="734"/>
        <v>0</v>
      </c>
      <c r="EG285">
        <f t="shared" si="734"/>
        <v>0</v>
      </c>
      <c r="EH285">
        <f t="shared" si="734"/>
        <v>0</v>
      </c>
      <c r="EI285">
        <f t="shared" si="734"/>
        <v>0</v>
      </c>
      <c r="EJ285">
        <f t="shared" si="734"/>
        <v>0</v>
      </c>
      <c r="EK285">
        <f t="shared" si="734"/>
        <v>1</v>
      </c>
      <c r="EL285">
        <f t="shared" si="734"/>
        <v>0</v>
      </c>
      <c r="EM285">
        <f t="shared" si="734"/>
        <v>0</v>
      </c>
      <c r="EN285">
        <f t="shared" si="734"/>
        <v>0</v>
      </c>
      <c r="EO285">
        <f t="shared" si="734"/>
        <v>0</v>
      </c>
      <c r="EP285">
        <f t="shared" si="734"/>
        <v>0</v>
      </c>
      <c r="EQ285">
        <f t="shared" si="734"/>
        <v>0</v>
      </c>
      <c r="ER285">
        <f t="shared" si="734"/>
        <v>0</v>
      </c>
      <c r="ES285">
        <f t="shared" si="734"/>
        <v>0</v>
      </c>
      <c r="ET285">
        <f t="shared" si="734"/>
        <v>0</v>
      </c>
      <c r="EU285">
        <f t="shared" si="734"/>
        <v>0</v>
      </c>
      <c r="EV285">
        <f t="shared" si="734"/>
        <v>0</v>
      </c>
      <c r="EW285">
        <f t="shared" si="734"/>
        <v>0</v>
      </c>
      <c r="EX285">
        <f t="shared" si="734"/>
        <v>0</v>
      </c>
      <c r="EY285">
        <f t="shared" si="734"/>
        <v>1</v>
      </c>
      <c r="EZ285">
        <f t="shared" si="734"/>
        <v>0</v>
      </c>
      <c r="FA285">
        <f t="shared" si="734"/>
        <v>0</v>
      </c>
      <c r="FB285">
        <f t="shared" si="734"/>
        <v>0</v>
      </c>
      <c r="FC285">
        <f t="shared" si="734"/>
        <v>0</v>
      </c>
      <c r="FD285">
        <f t="shared" si="734"/>
        <v>0</v>
      </c>
      <c r="FE285">
        <f t="shared" si="734"/>
        <v>1</v>
      </c>
      <c r="FF285">
        <f t="shared" si="734"/>
        <v>0</v>
      </c>
      <c r="FG285">
        <f t="shared" si="734"/>
        <v>0</v>
      </c>
      <c r="FH285">
        <f t="shared" si="734"/>
        <v>0</v>
      </c>
      <c r="FI285">
        <f t="shared" si="734"/>
        <v>0</v>
      </c>
      <c r="FJ285">
        <f t="shared" si="734"/>
        <v>0</v>
      </c>
      <c r="FK285">
        <f t="shared" si="734"/>
        <v>0</v>
      </c>
      <c r="FL285">
        <f t="shared" si="734"/>
        <v>0</v>
      </c>
      <c r="FM285">
        <f t="shared" si="734"/>
        <v>0</v>
      </c>
      <c r="FN285">
        <f t="shared" si="734"/>
        <v>0</v>
      </c>
      <c r="FO285">
        <f t="shared" si="734"/>
        <v>0</v>
      </c>
      <c r="FP285">
        <f t="shared" si="734"/>
        <v>0</v>
      </c>
      <c r="FQ285">
        <f t="shared" si="734"/>
        <v>0</v>
      </c>
      <c r="FR285">
        <f t="shared" si="734"/>
        <v>0</v>
      </c>
      <c r="FS285">
        <f t="shared" si="734"/>
        <v>0</v>
      </c>
      <c r="FT285">
        <f t="shared" si="734"/>
        <v>0</v>
      </c>
      <c r="FV285">
        <f t="shared" si="731"/>
        <v>16</v>
      </c>
    </row>
    <row r="286" spans="2:178">
      <c r="B286" s="139"/>
      <c r="D286" t="s">
        <v>33</v>
      </c>
      <c r="F286">
        <f>F279</f>
        <v>0</v>
      </c>
      <c r="G286">
        <f t="shared" ref="G286:BR287" si="735">G279</f>
        <v>1</v>
      </c>
      <c r="H286">
        <f t="shared" si="735"/>
        <v>0</v>
      </c>
      <c r="I286">
        <f t="shared" si="735"/>
        <v>0</v>
      </c>
      <c r="J286">
        <f t="shared" si="735"/>
        <v>0</v>
      </c>
      <c r="K286">
        <f t="shared" si="735"/>
        <v>0</v>
      </c>
      <c r="L286">
        <f t="shared" si="735"/>
        <v>0</v>
      </c>
      <c r="M286">
        <f t="shared" si="735"/>
        <v>1</v>
      </c>
      <c r="N286">
        <f t="shared" si="735"/>
        <v>0</v>
      </c>
      <c r="O286">
        <f t="shared" si="735"/>
        <v>1</v>
      </c>
      <c r="P286">
        <f t="shared" si="735"/>
        <v>1</v>
      </c>
      <c r="Q286">
        <f t="shared" si="735"/>
        <v>0</v>
      </c>
      <c r="R286">
        <f t="shared" si="735"/>
        <v>0</v>
      </c>
      <c r="S286">
        <f t="shared" si="735"/>
        <v>0</v>
      </c>
      <c r="T286">
        <f t="shared" si="735"/>
        <v>0</v>
      </c>
      <c r="U286">
        <f t="shared" si="735"/>
        <v>1</v>
      </c>
      <c r="V286">
        <f t="shared" si="735"/>
        <v>0</v>
      </c>
      <c r="W286">
        <f t="shared" si="735"/>
        <v>0</v>
      </c>
      <c r="X286">
        <f t="shared" si="735"/>
        <v>0</v>
      </c>
      <c r="Y286">
        <f t="shared" si="735"/>
        <v>0</v>
      </c>
      <c r="Z286">
        <f t="shared" si="735"/>
        <v>0</v>
      </c>
      <c r="AA286">
        <f t="shared" si="735"/>
        <v>0</v>
      </c>
      <c r="AB286">
        <f t="shared" si="735"/>
        <v>0</v>
      </c>
      <c r="AC286">
        <f t="shared" si="735"/>
        <v>0</v>
      </c>
      <c r="AD286">
        <f t="shared" si="735"/>
        <v>0</v>
      </c>
      <c r="AE286">
        <f t="shared" si="735"/>
        <v>0</v>
      </c>
      <c r="AF286">
        <f t="shared" si="735"/>
        <v>0</v>
      </c>
      <c r="AG286">
        <f t="shared" si="735"/>
        <v>1</v>
      </c>
      <c r="AH286">
        <f t="shared" si="735"/>
        <v>0</v>
      </c>
      <c r="AI286">
        <f t="shared" si="735"/>
        <v>0</v>
      </c>
      <c r="AJ286">
        <f t="shared" si="735"/>
        <v>1</v>
      </c>
      <c r="AK286">
        <f t="shared" si="735"/>
        <v>0</v>
      </c>
      <c r="AL286">
        <f t="shared" si="735"/>
        <v>0</v>
      </c>
      <c r="AM286">
        <f t="shared" si="735"/>
        <v>0</v>
      </c>
      <c r="AN286">
        <f t="shared" si="735"/>
        <v>0</v>
      </c>
      <c r="AO286">
        <f t="shared" si="735"/>
        <v>0</v>
      </c>
      <c r="AP286">
        <f t="shared" si="735"/>
        <v>0</v>
      </c>
      <c r="AQ286">
        <f t="shared" si="735"/>
        <v>0</v>
      </c>
      <c r="AR286">
        <f t="shared" si="735"/>
        <v>0</v>
      </c>
      <c r="AS286">
        <f t="shared" si="735"/>
        <v>1</v>
      </c>
      <c r="AT286">
        <f t="shared" si="735"/>
        <v>0</v>
      </c>
      <c r="AU286">
        <f t="shared" si="735"/>
        <v>2</v>
      </c>
      <c r="AV286">
        <f t="shared" si="735"/>
        <v>0</v>
      </c>
      <c r="AW286">
        <f t="shared" si="735"/>
        <v>0</v>
      </c>
      <c r="AX286">
        <f t="shared" si="735"/>
        <v>0</v>
      </c>
      <c r="AY286">
        <f t="shared" si="735"/>
        <v>0</v>
      </c>
      <c r="AZ286">
        <f t="shared" si="735"/>
        <v>0</v>
      </c>
      <c r="BA286">
        <f t="shared" si="735"/>
        <v>1</v>
      </c>
      <c r="BB286">
        <f t="shared" si="735"/>
        <v>0</v>
      </c>
      <c r="BC286">
        <f t="shared" si="735"/>
        <v>0</v>
      </c>
      <c r="BD286">
        <f t="shared" si="735"/>
        <v>1</v>
      </c>
      <c r="BE286">
        <f t="shared" si="735"/>
        <v>0</v>
      </c>
      <c r="BF286">
        <f t="shared" si="735"/>
        <v>1</v>
      </c>
      <c r="BG286">
        <f t="shared" si="735"/>
        <v>0</v>
      </c>
      <c r="BH286">
        <f t="shared" si="735"/>
        <v>0</v>
      </c>
      <c r="BI286">
        <f t="shared" si="735"/>
        <v>0</v>
      </c>
      <c r="BJ286">
        <f t="shared" si="735"/>
        <v>0</v>
      </c>
      <c r="BK286">
        <f t="shared" si="735"/>
        <v>1</v>
      </c>
      <c r="BL286">
        <f t="shared" si="735"/>
        <v>0</v>
      </c>
      <c r="BM286">
        <f t="shared" si="735"/>
        <v>0</v>
      </c>
      <c r="BN286">
        <f t="shared" si="735"/>
        <v>0</v>
      </c>
      <c r="BO286">
        <f t="shared" si="735"/>
        <v>1</v>
      </c>
      <c r="BP286">
        <f t="shared" si="735"/>
        <v>0</v>
      </c>
      <c r="BQ286">
        <f t="shared" si="735"/>
        <v>0</v>
      </c>
      <c r="BR286">
        <f t="shared" si="735"/>
        <v>0</v>
      </c>
      <c r="BS286">
        <f t="shared" ref="BS286:ED287" si="736">BS279</f>
        <v>0</v>
      </c>
      <c r="BT286">
        <f t="shared" si="736"/>
        <v>0</v>
      </c>
      <c r="BU286">
        <f t="shared" si="736"/>
        <v>0</v>
      </c>
      <c r="BV286">
        <f t="shared" si="736"/>
        <v>0</v>
      </c>
      <c r="BW286">
        <f t="shared" si="736"/>
        <v>0</v>
      </c>
      <c r="BX286">
        <f t="shared" si="736"/>
        <v>0</v>
      </c>
      <c r="BY286">
        <f t="shared" si="736"/>
        <v>0</v>
      </c>
      <c r="BZ286">
        <f t="shared" si="736"/>
        <v>0</v>
      </c>
      <c r="CA286">
        <f t="shared" si="736"/>
        <v>0</v>
      </c>
      <c r="CB286">
        <f t="shared" si="736"/>
        <v>0</v>
      </c>
      <c r="CC286">
        <f t="shared" si="736"/>
        <v>0</v>
      </c>
      <c r="CD286">
        <f t="shared" si="736"/>
        <v>0</v>
      </c>
      <c r="CE286">
        <f t="shared" si="736"/>
        <v>0</v>
      </c>
      <c r="CF286">
        <f t="shared" si="736"/>
        <v>0</v>
      </c>
      <c r="CG286">
        <f t="shared" si="736"/>
        <v>0</v>
      </c>
      <c r="CH286">
        <f t="shared" si="736"/>
        <v>0</v>
      </c>
      <c r="CI286">
        <f t="shared" si="736"/>
        <v>0</v>
      </c>
      <c r="CJ286">
        <f t="shared" si="736"/>
        <v>1</v>
      </c>
      <c r="CK286">
        <f t="shared" si="736"/>
        <v>0</v>
      </c>
      <c r="CL286">
        <f t="shared" si="736"/>
        <v>0</v>
      </c>
      <c r="CM286">
        <f t="shared" si="736"/>
        <v>0</v>
      </c>
      <c r="CN286">
        <f t="shared" si="736"/>
        <v>2</v>
      </c>
      <c r="CO286">
        <f t="shared" si="736"/>
        <v>0</v>
      </c>
      <c r="CP286">
        <f t="shared" si="736"/>
        <v>0</v>
      </c>
      <c r="CQ286">
        <f t="shared" si="736"/>
        <v>0</v>
      </c>
      <c r="CR286">
        <f t="shared" si="736"/>
        <v>0</v>
      </c>
      <c r="CS286">
        <f t="shared" si="736"/>
        <v>0</v>
      </c>
      <c r="CT286">
        <f t="shared" si="736"/>
        <v>0</v>
      </c>
      <c r="CU286">
        <f t="shared" si="736"/>
        <v>0</v>
      </c>
      <c r="CV286">
        <f t="shared" si="736"/>
        <v>0</v>
      </c>
      <c r="CW286">
        <f t="shared" si="736"/>
        <v>0</v>
      </c>
      <c r="CX286">
        <f t="shared" si="736"/>
        <v>0</v>
      </c>
      <c r="CY286">
        <f t="shared" si="736"/>
        <v>0</v>
      </c>
      <c r="CZ286">
        <f t="shared" si="736"/>
        <v>0</v>
      </c>
      <c r="DA286">
        <f t="shared" si="736"/>
        <v>0</v>
      </c>
      <c r="DB286">
        <f t="shared" si="736"/>
        <v>0</v>
      </c>
      <c r="DC286">
        <f t="shared" si="736"/>
        <v>0</v>
      </c>
      <c r="DD286">
        <f t="shared" si="736"/>
        <v>0</v>
      </c>
      <c r="DE286">
        <f t="shared" si="736"/>
        <v>0</v>
      </c>
      <c r="DF286">
        <f t="shared" si="736"/>
        <v>0</v>
      </c>
      <c r="DG286">
        <f t="shared" si="736"/>
        <v>0</v>
      </c>
      <c r="DH286">
        <f t="shared" si="736"/>
        <v>0</v>
      </c>
      <c r="DI286">
        <f t="shared" si="736"/>
        <v>0</v>
      </c>
      <c r="DJ286">
        <f t="shared" si="736"/>
        <v>0</v>
      </c>
      <c r="DK286">
        <f t="shared" si="736"/>
        <v>0</v>
      </c>
      <c r="DL286">
        <f t="shared" si="736"/>
        <v>0</v>
      </c>
      <c r="DM286">
        <f t="shared" si="736"/>
        <v>0</v>
      </c>
      <c r="DN286">
        <f t="shared" si="736"/>
        <v>0</v>
      </c>
      <c r="DO286">
        <f t="shared" si="736"/>
        <v>0</v>
      </c>
      <c r="DP286">
        <f t="shared" si="736"/>
        <v>0</v>
      </c>
      <c r="DQ286">
        <f t="shared" si="736"/>
        <v>0</v>
      </c>
      <c r="DR286">
        <f t="shared" si="736"/>
        <v>0</v>
      </c>
      <c r="DS286">
        <f t="shared" si="736"/>
        <v>0</v>
      </c>
      <c r="DT286">
        <f t="shared" si="736"/>
        <v>0</v>
      </c>
      <c r="DU286">
        <f t="shared" si="736"/>
        <v>0</v>
      </c>
      <c r="DV286">
        <f t="shared" si="736"/>
        <v>0</v>
      </c>
      <c r="DW286">
        <f t="shared" si="736"/>
        <v>0</v>
      </c>
      <c r="DX286">
        <f t="shared" si="736"/>
        <v>0</v>
      </c>
      <c r="DY286">
        <f t="shared" si="736"/>
        <v>0</v>
      </c>
      <c r="DZ286">
        <f t="shared" si="736"/>
        <v>1</v>
      </c>
      <c r="EA286">
        <f t="shared" si="736"/>
        <v>0</v>
      </c>
      <c r="EB286">
        <f t="shared" si="736"/>
        <v>1</v>
      </c>
      <c r="EC286">
        <f t="shared" si="736"/>
        <v>0</v>
      </c>
      <c r="ED286">
        <f t="shared" si="736"/>
        <v>0</v>
      </c>
      <c r="EE286">
        <f t="shared" ref="EE286:FT287" si="737">EE279</f>
        <v>0</v>
      </c>
      <c r="EF286">
        <f t="shared" si="737"/>
        <v>0</v>
      </c>
      <c r="EG286">
        <f t="shared" si="737"/>
        <v>0</v>
      </c>
      <c r="EH286">
        <f t="shared" si="737"/>
        <v>0</v>
      </c>
      <c r="EI286">
        <f t="shared" si="737"/>
        <v>0</v>
      </c>
      <c r="EJ286">
        <f t="shared" si="737"/>
        <v>0</v>
      </c>
      <c r="EK286">
        <f t="shared" si="737"/>
        <v>0</v>
      </c>
      <c r="EL286">
        <f t="shared" si="737"/>
        <v>0</v>
      </c>
      <c r="EM286">
        <f t="shared" si="737"/>
        <v>0</v>
      </c>
      <c r="EN286">
        <f t="shared" si="737"/>
        <v>1</v>
      </c>
      <c r="EO286">
        <f t="shared" si="737"/>
        <v>0</v>
      </c>
      <c r="EP286">
        <f t="shared" si="737"/>
        <v>0</v>
      </c>
      <c r="EQ286">
        <f t="shared" si="737"/>
        <v>0</v>
      </c>
      <c r="ER286">
        <f t="shared" si="737"/>
        <v>0</v>
      </c>
      <c r="ES286">
        <f t="shared" si="737"/>
        <v>0</v>
      </c>
      <c r="ET286">
        <f t="shared" si="737"/>
        <v>0</v>
      </c>
      <c r="EU286">
        <f t="shared" si="737"/>
        <v>0</v>
      </c>
      <c r="EV286">
        <f t="shared" si="737"/>
        <v>0</v>
      </c>
      <c r="EW286">
        <f t="shared" si="737"/>
        <v>0</v>
      </c>
      <c r="EX286">
        <f t="shared" si="737"/>
        <v>1</v>
      </c>
      <c r="EY286">
        <f t="shared" si="737"/>
        <v>1</v>
      </c>
      <c r="EZ286">
        <f t="shared" si="737"/>
        <v>0</v>
      </c>
      <c r="FA286">
        <f t="shared" si="737"/>
        <v>0</v>
      </c>
      <c r="FB286">
        <f t="shared" si="737"/>
        <v>0</v>
      </c>
      <c r="FC286">
        <f t="shared" si="737"/>
        <v>1</v>
      </c>
      <c r="FD286">
        <f t="shared" si="737"/>
        <v>0</v>
      </c>
      <c r="FE286">
        <f t="shared" si="737"/>
        <v>1</v>
      </c>
      <c r="FF286">
        <f t="shared" si="737"/>
        <v>1</v>
      </c>
      <c r="FG286">
        <f t="shared" si="737"/>
        <v>0</v>
      </c>
      <c r="FH286">
        <f t="shared" si="737"/>
        <v>0</v>
      </c>
      <c r="FI286">
        <f t="shared" si="737"/>
        <v>0</v>
      </c>
      <c r="FJ286">
        <f t="shared" si="737"/>
        <v>0</v>
      </c>
      <c r="FK286">
        <f t="shared" si="737"/>
        <v>0</v>
      </c>
      <c r="FL286">
        <f t="shared" si="737"/>
        <v>0</v>
      </c>
      <c r="FM286">
        <f t="shared" si="737"/>
        <v>1</v>
      </c>
      <c r="FN286">
        <f t="shared" si="737"/>
        <v>0</v>
      </c>
      <c r="FO286">
        <f t="shared" si="737"/>
        <v>0</v>
      </c>
      <c r="FP286">
        <f t="shared" si="737"/>
        <v>0</v>
      </c>
      <c r="FQ286">
        <f t="shared" si="737"/>
        <v>0</v>
      </c>
      <c r="FR286">
        <f t="shared" si="737"/>
        <v>1</v>
      </c>
      <c r="FS286">
        <f t="shared" si="737"/>
        <v>0</v>
      </c>
      <c r="FT286">
        <f t="shared" si="737"/>
        <v>1</v>
      </c>
      <c r="FV286">
        <f t="shared" si="731"/>
        <v>29</v>
      </c>
    </row>
    <row r="287" spans="2:178">
      <c r="B287" s="139"/>
      <c r="D287" t="s">
        <v>34</v>
      </c>
      <c r="F287">
        <f>F280</f>
        <v>0</v>
      </c>
      <c r="G287">
        <f t="shared" si="735"/>
        <v>0</v>
      </c>
      <c r="H287">
        <f t="shared" si="735"/>
        <v>0</v>
      </c>
      <c r="I287">
        <f t="shared" si="735"/>
        <v>0</v>
      </c>
      <c r="J287">
        <f t="shared" si="735"/>
        <v>0</v>
      </c>
      <c r="K287">
        <f t="shared" si="735"/>
        <v>0</v>
      </c>
      <c r="L287">
        <f t="shared" si="735"/>
        <v>0</v>
      </c>
      <c r="M287">
        <f t="shared" si="735"/>
        <v>0</v>
      </c>
      <c r="N287">
        <f t="shared" si="735"/>
        <v>0</v>
      </c>
      <c r="O287">
        <f t="shared" si="735"/>
        <v>0</v>
      </c>
      <c r="P287">
        <f t="shared" si="735"/>
        <v>0</v>
      </c>
      <c r="Q287">
        <f t="shared" si="735"/>
        <v>0</v>
      </c>
      <c r="R287">
        <f t="shared" si="735"/>
        <v>0</v>
      </c>
      <c r="S287">
        <f t="shared" si="735"/>
        <v>0</v>
      </c>
      <c r="T287">
        <f t="shared" si="735"/>
        <v>0</v>
      </c>
      <c r="U287">
        <f t="shared" si="735"/>
        <v>0</v>
      </c>
      <c r="V287">
        <f t="shared" si="735"/>
        <v>0</v>
      </c>
      <c r="W287">
        <f t="shared" si="735"/>
        <v>0</v>
      </c>
      <c r="X287">
        <f t="shared" si="735"/>
        <v>0</v>
      </c>
      <c r="Y287">
        <f t="shared" si="735"/>
        <v>0</v>
      </c>
      <c r="Z287">
        <f t="shared" si="735"/>
        <v>0</v>
      </c>
      <c r="AA287">
        <f t="shared" si="735"/>
        <v>0</v>
      </c>
      <c r="AB287">
        <f t="shared" si="735"/>
        <v>0</v>
      </c>
      <c r="AC287">
        <f t="shared" si="735"/>
        <v>0</v>
      </c>
      <c r="AD287">
        <f t="shared" si="735"/>
        <v>0</v>
      </c>
      <c r="AE287">
        <f t="shared" si="735"/>
        <v>0</v>
      </c>
      <c r="AF287">
        <f t="shared" si="735"/>
        <v>0</v>
      </c>
      <c r="AG287">
        <f t="shared" si="735"/>
        <v>0</v>
      </c>
      <c r="AH287">
        <f t="shared" si="735"/>
        <v>2</v>
      </c>
      <c r="AI287">
        <f t="shared" si="735"/>
        <v>0</v>
      </c>
      <c r="AJ287">
        <f t="shared" si="735"/>
        <v>0</v>
      </c>
      <c r="AK287">
        <f t="shared" si="735"/>
        <v>0</v>
      </c>
      <c r="AL287">
        <f t="shared" si="735"/>
        <v>0</v>
      </c>
      <c r="AM287">
        <f t="shared" si="735"/>
        <v>0</v>
      </c>
      <c r="AN287">
        <f t="shared" si="735"/>
        <v>0</v>
      </c>
      <c r="AO287">
        <f t="shared" si="735"/>
        <v>0</v>
      </c>
      <c r="AP287">
        <f t="shared" si="735"/>
        <v>0</v>
      </c>
      <c r="AQ287">
        <f t="shared" si="735"/>
        <v>0</v>
      </c>
      <c r="AR287">
        <f t="shared" si="735"/>
        <v>0</v>
      </c>
      <c r="AS287">
        <f t="shared" si="735"/>
        <v>0</v>
      </c>
      <c r="AT287">
        <f t="shared" si="735"/>
        <v>0</v>
      </c>
      <c r="AU287">
        <f t="shared" si="735"/>
        <v>0</v>
      </c>
      <c r="AV287">
        <f t="shared" si="735"/>
        <v>0</v>
      </c>
      <c r="AW287">
        <f t="shared" si="735"/>
        <v>0</v>
      </c>
      <c r="AX287">
        <f t="shared" si="735"/>
        <v>0</v>
      </c>
      <c r="AY287">
        <f t="shared" si="735"/>
        <v>0</v>
      </c>
      <c r="AZ287">
        <f t="shared" si="735"/>
        <v>0</v>
      </c>
      <c r="BA287">
        <f t="shared" si="735"/>
        <v>0</v>
      </c>
      <c r="BB287">
        <f t="shared" si="735"/>
        <v>0</v>
      </c>
      <c r="BC287">
        <f t="shared" si="735"/>
        <v>0</v>
      </c>
      <c r="BD287">
        <f t="shared" si="735"/>
        <v>0</v>
      </c>
      <c r="BE287">
        <f t="shared" si="735"/>
        <v>0</v>
      </c>
      <c r="BF287">
        <f t="shared" si="735"/>
        <v>0</v>
      </c>
      <c r="BG287">
        <f t="shared" si="735"/>
        <v>0</v>
      </c>
      <c r="BH287">
        <f t="shared" si="735"/>
        <v>0</v>
      </c>
      <c r="BI287">
        <f t="shared" si="735"/>
        <v>0</v>
      </c>
      <c r="BJ287">
        <f t="shared" si="735"/>
        <v>1</v>
      </c>
      <c r="BK287">
        <f t="shared" si="735"/>
        <v>0</v>
      </c>
      <c r="BL287">
        <f t="shared" si="735"/>
        <v>0</v>
      </c>
      <c r="BM287">
        <f t="shared" si="735"/>
        <v>1</v>
      </c>
      <c r="BN287">
        <f t="shared" si="735"/>
        <v>0</v>
      </c>
      <c r="BO287">
        <f t="shared" si="735"/>
        <v>0</v>
      </c>
      <c r="BP287">
        <f t="shared" si="735"/>
        <v>1</v>
      </c>
      <c r="BQ287">
        <f t="shared" si="735"/>
        <v>0</v>
      </c>
      <c r="BR287">
        <f t="shared" si="735"/>
        <v>0</v>
      </c>
      <c r="BS287">
        <f t="shared" si="736"/>
        <v>0</v>
      </c>
      <c r="BT287">
        <f t="shared" si="736"/>
        <v>0</v>
      </c>
      <c r="BU287">
        <f t="shared" si="736"/>
        <v>0</v>
      </c>
      <c r="BV287">
        <f t="shared" si="736"/>
        <v>0</v>
      </c>
      <c r="BW287">
        <f t="shared" si="736"/>
        <v>0</v>
      </c>
      <c r="BX287">
        <f t="shared" si="736"/>
        <v>0</v>
      </c>
      <c r="BY287">
        <f t="shared" si="736"/>
        <v>0</v>
      </c>
      <c r="BZ287">
        <f t="shared" si="736"/>
        <v>0</v>
      </c>
      <c r="CA287">
        <f t="shared" si="736"/>
        <v>0</v>
      </c>
      <c r="CB287">
        <f t="shared" si="736"/>
        <v>0</v>
      </c>
      <c r="CC287">
        <f t="shared" si="736"/>
        <v>0</v>
      </c>
      <c r="CD287">
        <f t="shared" si="736"/>
        <v>0</v>
      </c>
      <c r="CE287">
        <f t="shared" si="736"/>
        <v>0</v>
      </c>
      <c r="CF287">
        <f t="shared" si="736"/>
        <v>0</v>
      </c>
      <c r="CG287">
        <f t="shared" si="736"/>
        <v>0</v>
      </c>
      <c r="CH287">
        <f t="shared" si="736"/>
        <v>0</v>
      </c>
      <c r="CI287">
        <f t="shared" si="736"/>
        <v>0</v>
      </c>
      <c r="CJ287">
        <f t="shared" si="736"/>
        <v>0</v>
      </c>
      <c r="CK287">
        <f t="shared" si="736"/>
        <v>0</v>
      </c>
      <c r="CL287">
        <f t="shared" si="736"/>
        <v>0</v>
      </c>
      <c r="CM287">
        <f t="shared" si="736"/>
        <v>0</v>
      </c>
      <c r="CN287">
        <f t="shared" si="736"/>
        <v>0</v>
      </c>
      <c r="CO287">
        <f t="shared" si="736"/>
        <v>1</v>
      </c>
      <c r="CP287">
        <f t="shared" si="736"/>
        <v>0</v>
      </c>
      <c r="CQ287">
        <f t="shared" si="736"/>
        <v>0</v>
      </c>
      <c r="CR287">
        <f t="shared" si="736"/>
        <v>0</v>
      </c>
      <c r="CS287">
        <f t="shared" si="736"/>
        <v>0</v>
      </c>
      <c r="CT287">
        <f t="shared" si="736"/>
        <v>0</v>
      </c>
      <c r="CU287">
        <f t="shared" si="736"/>
        <v>0</v>
      </c>
      <c r="CV287">
        <f t="shared" si="736"/>
        <v>0</v>
      </c>
      <c r="CW287">
        <f t="shared" si="736"/>
        <v>0</v>
      </c>
      <c r="CX287">
        <f t="shared" si="736"/>
        <v>0</v>
      </c>
      <c r="CY287">
        <f t="shared" si="736"/>
        <v>0</v>
      </c>
      <c r="CZ287">
        <f t="shared" si="736"/>
        <v>0</v>
      </c>
      <c r="DA287">
        <f t="shared" si="736"/>
        <v>0</v>
      </c>
      <c r="DB287">
        <f t="shared" si="736"/>
        <v>0</v>
      </c>
      <c r="DC287">
        <f t="shared" si="736"/>
        <v>0</v>
      </c>
      <c r="DD287">
        <f t="shared" si="736"/>
        <v>1</v>
      </c>
      <c r="DE287">
        <f t="shared" si="736"/>
        <v>2</v>
      </c>
      <c r="DF287">
        <f t="shared" si="736"/>
        <v>1</v>
      </c>
      <c r="DG287">
        <f t="shared" si="736"/>
        <v>0</v>
      </c>
      <c r="DH287">
        <f t="shared" si="736"/>
        <v>0</v>
      </c>
      <c r="DI287">
        <f t="shared" si="736"/>
        <v>0</v>
      </c>
      <c r="DJ287">
        <f t="shared" si="736"/>
        <v>0</v>
      </c>
      <c r="DK287">
        <f t="shared" si="736"/>
        <v>0</v>
      </c>
      <c r="DL287">
        <f t="shared" si="736"/>
        <v>1</v>
      </c>
      <c r="DM287">
        <f t="shared" si="736"/>
        <v>0</v>
      </c>
      <c r="DN287">
        <f t="shared" si="736"/>
        <v>1</v>
      </c>
      <c r="DO287">
        <f t="shared" si="736"/>
        <v>0</v>
      </c>
      <c r="DP287">
        <f t="shared" si="736"/>
        <v>1</v>
      </c>
      <c r="DQ287">
        <f t="shared" si="736"/>
        <v>0</v>
      </c>
      <c r="DR287">
        <f t="shared" si="736"/>
        <v>0</v>
      </c>
      <c r="DS287">
        <f t="shared" si="736"/>
        <v>0</v>
      </c>
      <c r="DT287">
        <f t="shared" si="736"/>
        <v>1</v>
      </c>
      <c r="DU287">
        <f t="shared" si="736"/>
        <v>1</v>
      </c>
      <c r="DV287">
        <f t="shared" si="736"/>
        <v>0</v>
      </c>
      <c r="DW287">
        <f t="shared" si="736"/>
        <v>2</v>
      </c>
      <c r="DX287">
        <f t="shared" si="736"/>
        <v>0</v>
      </c>
      <c r="DY287">
        <f t="shared" si="736"/>
        <v>1</v>
      </c>
      <c r="DZ287">
        <f t="shared" si="736"/>
        <v>0</v>
      </c>
      <c r="EA287">
        <f t="shared" si="736"/>
        <v>0</v>
      </c>
      <c r="EB287">
        <f t="shared" si="736"/>
        <v>1</v>
      </c>
      <c r="EC287">
        <f t="shared" si="736"/>
        <v>0</v>
      </c>
      <c r="ED287">
        <f t="shared" si="736"/>
        <v>1</v>
      </c>
      <c r="EE287">
        <f t="shared" si="737"/>
        <v>0</v>
      </c>
      <c r="EF287">
        <f t="shared" si="737"/>
        <v>1</v>
      </c>
      <c r="EG287">
        <f t="shared" si="737"/>
        <v>1</v>
      </c>
      <c r="EH287">
        <f t="shared" si="737"/>
        <v>0</v>
      </c>
      <c r="EI287">
        <f t="shared" si="737"/>
        <v>0</v>
      </c>
      <c r="EJ287">
        <f t="shared" si="737"/>
        <v>0</v>
      </c>
      <c r="EK287">
        <f t="shared" si="737"/>
        <v>0</v>
      </c>
      <c r="EL287">
        <f t="shared" si="737"/>
        <v>0</v>
      </c>
      <c r="EM287">
        <f t="shared" si="737"/>
        <v>0</v>
      </c>
      <c r="EN287">
        <f t="shared" si="737"/>
        <v>0</v>
      </c>
      <c r="EO287">
        <f t="shared" si="737"/>
        <v>0</v>
      </c>
      <c r="EP287">
        <f t="shared" si="737"/>
        <v>0</v>
      </c>
      <c r="EQ287">
        <f t="shared" si="737"/>
        <v>0</v>
      </c>
      <c r="ER287">
        <f t="shared" si="737"/>
        <v>0</v>
      </c>
      <c r="ES287">
        <f t="shared" si="737"/>
        <v>0</v>
      </c>
      <c r="ET287">
        <f t="shared" si="737"/>
        <v>0</v>
      </c>
      <c r="EU287">
        <f t="shared" si="737"/>
        <v>0</v>
      </c>
      <c r="EV287">
        <f t="shared" si="737"/>
        <v>0</v>
      </c>
      <c r="EW287">
        <f t="shared" si="737"/>
        <v>0</v>
      </c>
      <c r="EX287">
        <f t="shared" si="737"/>
        <v>0</v>
      </c>
      <c r="EY287">
        <f t="shared" si="737"/>
        <v>0</v>
      </c>
      <c r="EZ287">
        <f t="shared" si="737"/>
        <v>0</v>
      </c>
      <c r="FA287">
        <f t="shared" si="737"/>
        <v>0</v>
      </c>
      <c r="FB287">
        <f t="shared" si="737"/>
        <v>0</v>
      </c>
      <c r="FC287">
        <f t="shared" si="737"/>
        <v>0</v>
      </c>
      <c r="FD287">
        <f t="shared" si="737"/>
        <v>0</v>
      </c>
      <c r="FE287">
        <f t="shared" si="737"/>
        <v>0</v>
      </c>
      <c r="FF287">
        <f t="shared" si="737"/>
        <v>0</v>
      </c>
      <c r="FG287">
        <f t="shared" si="737"/>
        <v>0</v>
      </c>
      <c r="FH287">
        <f t="shared" si="737"/>
        <v>0</v>
      </c>
      <c r="FI287">
        <f t="shared" si="737"/>
        <v>0</v>
      </c>
      <c r="FJ287">
        <f t="shared" si="737"/>
        <v>1</v>
      </c>
      <c r="FK287">
        <f t="shared" si="737"/>
        <v>0</v>
      </c>
      <c r="FL287">
        <f t="shared" si="737"/>
        <v>1</v>
      </c>
      <c r="FM287">
        <f t="shared" si="737"/>
        <v>0</v>
      </c>
      <c r="FN287">
        <f t="shared" si="737"/>
        <v>0</v>
      </c>
      <c r="FO287">
        <f t="shared" si="737"/>
        <v>0</v>
      </c>
      <c r="FP287">
        <f t="shared" si="737"/>
        <v>0</v>
      </c>
      <c r="FQ287">
        <f t="shared" si="737"/>
        <v>0</v>
      </c>
      <c r="FR287">
        <f t="shared" si="737"/>
        <v>0</v>
      </c>
      <c r="FS287">
        <f t="shared" si="737"/>
        <v>2</v>
      </c>
      <c r="FT287">
        <f t="shared" si="737"/>
        <v>0</v>
      </c>
      <c r="FV287">
        <f t="shared" si="731"/>
        <v>26</v>
      </c>
    </row>
    <row r="288" spans="2:178" ht="15.75" thickBot="1">
      <c r="B288" s="139"/>
      <c r="D288" s="105" t="s">
        <v>25</v>
      </c>
      <c r="E288" s="106"/>
      <c r="F288" s="106">
        <f>SUM(F284:F287)</f>
        <v>0</v>
      </c>
      <c r="G288" s="106">
        <f t="shared" ref="G288:BR288" si="738">SUM(G284:G287)</f>
        <v>1</v>
      </c>
      <c r="H288" s="106">
        <f t="shared" si="738"/>
        <v>0</v>
      </c>
      <c r="I288" s="106">
        <f t="shared" si="738"/>
        <v>0</v>
      </c>
      <c r="J288" s="106">
        <f t="shared" si="738"/>
        <v>0</v>
      </c>
      <c r="K288" s="106">
        <f t="shared" si="738"/>
        <v>0</v>
      </c>
      <c r="L288" s="106">
        <f t="shared" si="738"/>
        <v>0</v>
      </c>
      <c r="M288" s="106">
        <f t="shared" si="738"/>
        <v>1</v>
      </c>
      <c r="N288" s="106">
        <f t="shared" si="738"/>
        <v>0</v>
      </c>
      <c r="O288" s="106">
        <f t="shared" si="738"/>
        <v>1</v>
      </c>
      <c r="P288" s="106">
        <f t="shared" si="738"/>
        <v>1</v>
      </c>
      <c r="Q288" s="106">
        <f t="shared" si="738"/>
        <v>0</v>
      </c>
      <c r="R288" s="106">
        <f t="shared" si="738"/>
        <v>0</v>
      </c>
      <c r="S288" s="106">
        <f t="shared" si="738"/>
        <v>0</v>
      </c>
      <c r="T288" s="106">
        <f t="shared" si="738"/>
        <v>0</v>
      </c>
      <c r="U288" s="106">
        <f t="shared" si="738"/>
        <v>1</v>
      </c>
      <c r="V288" s="106">
        <f t="shared" si="738"/>
        <v>0</v>
      </c>
      <c r="W288" s="106">
        <f t="shared" si="738"/>
        <v>1</v>
      </c>
      <c r="X288" s="106">
        <f t="shared" si="738"/>
        <v>0</v>
      </c>
      <c r="Y288" s="106">
        <f t="shared" si="738"/>
        <v>0</v>
      </c>
      <c r="Z288" s="106">
        <f t="shared" si="738"/>
        <v>1</v>
      </c>
      <c r="AA288" s="106">
        <f t="shared" si="738"/>
        <v>0</v>
      </c>
      <c r="AB288" s="106">
        <f t="shared" si="738"/>
        <v>0</v>
      </c>
      <c r="AC288" s="106">
        <f t="shared" si="738"/>
        <v>0</v>
      </c>
      <c r="AD288" s="106">
        <f t="shared" si="738"/>
        <v>0</v>
      </c>
      <c r="AE288" s="106">
        <f t="shared" si="738"/>
        <v>0</v>
      </c>
      <c r="AF288" s="106">
        <f t="shared" si="738"/>
        <v>1</v>
      </c>
      <c r="AG288" s="106">
        <f t="shared" si="738"/>
        <v>1</v>
      </c>
      <c r="AH288" s="106">
        <f t="shared" si="738"/>
        <v>2</v>
      </c>
      <c r="AI288" s="106">
        <f t="shared" si="738"/>
        <v>0</v>
      </c>
      <c r="AJ288" s="106">
        <f t="shared" si="738"/>
        <v>1</v>
      </c>
      <c r="AK288" s="106">
        <f t="shared" si="738"/>
        <v>0</v>
      </c>
      <c r="AL288" s="106">
        <f t="shared" si="738"/>
        <v>0</v>
      </c>
      <c r="AM288" s="106">
        <f t="shared" si="738"/>
        <v>0</v>
      </c>
      <c r="AN288" s="106">
        <f t="shared" si="738"/>
        <v>0</v>
      </c>
      <c r="AO288" s="106">
        <f t="shared" si="738"/>
        <v>1</v>
      </c>
      <c r="AP288" s="106">
        <f t="shared" si="738"/>
        <v>1</v>
      </c>
      <c r="AQ288" s="106">
        <f t="shared" si="738"/>
        <v>0</v>
      </c>
      <c r="AR288" s="106">
        <f t="shared" si="738"/>
        <v>0</v>
      </c>
      <c r="AS288" s="106">
        <f t="shared" si="738"/>
        <v>1</v>
      </c>
      <c r="AT288" s="106">
        <f t="shared" si="738"/>
        <v>0</v>
      </c>
      <c r="AU288" s="106">
        <f t="shared" si="738"/>
        <v>2</v>
      </c>
      <c r="AV288" s="106">
        <f t="shared" si="738"/>
        <v>0</v>
      </c>
      <c r="AW288" s="106">
        <f t="shared" si="738"/>
        <v>2</v>
      </c>
      <c r="AX288" s="106">
        <f t="shared" si="738"/>
        <v>0</v>
      </c>
      <c r="AY288" s="106">
        <f t="shared" si="738"/>
        <v>0</v>
      </c>
      <c r="AZ288" s="106">
        <f t="shared" si="738"/>
        <v>0</v>
      </c>
      <c r="BA288" s="106">
        <f t="shared" si="738"/>
        <v>1</v>
      </c>
      <c r="BB288" s="106">
        <f t="shared" si="738"/>
        <v>0</v>
      </c>
      <c r="BC288" s="106">
        <f t="shared" si="738"/>
        <v>0</v>
      </c>
      <c r="BD288" s="106">
        <f t="shared" si="738"/>
        <v>1</v>
      </c>
      <c r="BE288" s="106">
        <f t="shared" si="738"/>
        <v>0</v>
      </c>
      <c r="BF288" s="106">
        <f t="shared" si="738"/>
        <v>1</v>
      </c>
      <c r="BG288" s="106">
        <f t="shared" si="738"/>
        <v>0</v>
      </c>
      <c r="BH288" s="106">
        <f t="shared" si="738"/>
        <v>0</v>
      </c>
      <c r="BI288" s="106">
        <f t="shared" si="738"/>
        <v>0</v>
      </c>
      <c r="BJ288" s="106">
        <f t="shared" si="738"/>
        <v>1</v>
      </c>
      <c r="BK288" s="106">
        <f t="shared" si="738"/>
        <v>1</v>
      </c>
      <c r="BL288" s="106">
        <f t="shared" si="738"/>
        <v>0</v>
      </c>
      <c r="BM288" s="106">
        <f t="shared" si="738"/>
        <v>1</v>
      </c>
      <c r="BN288" s="106">
        <f t="shared" si="738"/>
        <v>0</v>
      </c>
      <c r="BO288" s="106">
        <f t="shared" si="738"/>
        <v>1</v>
      </c>
      <c r="BP288" s="106">
        <f t="shared" si="738"/>
        <v>1</v>
      </c>
      <c r="BQ288" s="106">
        <f t="shared" si="738"/>
        <v>0</v>
      </c>
      <c r="BR288" s="106">
        <f t="shared" si="738"/>
        <v>0</v>
      </c>
      <c r="BS288" s="106">
        <f t="shared" ref="BS288:ED288" si="739">SUM(BS284:BS287)</f>
        <v>1</v>
      </c>
      <c r="BT288" s="106">
        <f t="shared" si="739"/>
        <v>0</v>
      </c>
      <c r="BU288" s="106">
        <f t="shared" si="739"/>
        <v>0</v>
      </c>
      <c r="BV288" s="106">
        <f t="shared" si="739"/>
        <v>0</v>
      </c>
      <c r="BW288" s="106">
        <f t="shared" si="739"/>
        <v>0</v>
      </c>
      <c r="BX288" s="106">
        <f t="shared" si="739"/>
        <v>0</v>
      </c>
      <c r="BY288" s="106">
        <f t="shared" si="739"/>
        <v>0</v>
      </c>
      <c r="BZ288" s="106">
        <f t="shared" si="739"/>
        <v>0</v>
      </c>
      <c r="CA288" s="106">
        <f t="shared" si="739"/>
        <v>0</v>
      </c>
      <c r="CB288" s="106">
        <f t="shared" si="739"/>
        <v>1</v>
      </c>
      <c r="CC288" s="106">
        <f t="shared" si="739"/>
        <v>0</v>
      </c>
      <c r="CD288" s="106">
        <f t="shared" si="739"/>
        <v>1</v>
      </c>
      <c r="CE288" s="106">
        <f t="shared" si="739"/>
        <v>0</v>
      </c>
      <c r="CF288" s="106">
        <f t="shared" si="739"/>
        <v>0</v>
      </c>
      <c r="CG288" s="106">
        <f t="shared" si="739"/>
        <v>1</v>
      </c>
      <c r="CH288" s="106">
        <f t="shared" si="739"/>
        <v>0</v>
      </c>
      <c r="CI288" s="106">
        <f t="shared" si="739"/>
        <v>0</v>
      </c>
      <c r="CJ288" s="106">
        <f t="shared" si="739"/>
        <v>1</v>
      </c>
      <c r="CK288" s="106">
        <f t="shared" si="739"/>
        <v>0</v>
      </c>
      <c r="CL288" s="106">
        <f t="shared" si="739"/>
        <v>0</v>
      </c>
      <c r="CM288" s="106">
        <f t="shared" si="739"/>
        <v>1</v>
      </c>
      <c r="CN288" s="106">
        <f t="shared" si="739"/>
        <v>2</v>
      </c>
      <c r="CO288" s="106">
        <f t="shared" si="739"/>
        <v>1</v>
      </c>
      <c r="CP288" s="106">
        <f t="shared" si="739"/>
        <v>0</v>
      </c>
      <c r="CQ288" s="106">
        <f t="shared" si="739"/>
        <v>0</v>
      </c>
      <c r="CR288" s="106">
        <f t="shared" si="739"/>
        <v>0</v>
      </c>
      <c r="CS288" s="106">
        <f t="shared" si="739"/>
        <v>0</v>
      </c>
      <c r="CT288" s="106">
        <f t="shared" si="739"/>
        <v>0</v>
      </c>
      <c r="CU288" s="106">
        <f t="shared" si="739"/>
        <v>0</v>
      </c>
      <c r="CV288" s="106">
        <f t="shared" si="739"/>
        <v>0</v>
      </c>
      <c r="CW288" s="106">
        <f t="shared" si="739"/>
        <v>0</v>
      </c>
      <c r="CX288" s="106">
        <f t="shared" si="739"/>
        <v>0</v>
      </c>
      <c r="CY288" s="106">
        <f t="shared" si="739"/>
        <v>0</v>
      </c>
      <c r="CZ288" s="106">
        <f t="shared" si="739"/>
        <v>1</v>
      </c>
      <c r="DA288" s="106">
        <f t="shared" si="739"/>
        <v>0</v>
      </c>
      <c r="DB288" s="106">
        <f t="shared" si="739"/>
        <v>0</v>
      </c>
      <c r="DC288" s="106">
        <f t="shared" si="739"/>
        <v>0</v>
      </c>
      <c r="DD288" s="106">
        <f t="shared" si="739"/>
        <v>1</v>
      </c>
      <c r="DE288" s="106">
        <f t="shared" si="739"/>
        <v>2</v>
      </c>
      <c r="DF288" s="106">
        <f t="shared" si="739"/>
        <v>1</v>
      </c>
      <c r="DG288" s="106">
        <f t="shared" si="739"/>
        <v>0</v>
      </c>
      <c r="DH288" s="106">
        <f t="shared" si="739"/>
        <v>0</v>
      </c>
      <c r="DI288" s="106">
        <f t="shared" si="739"/>
        <v>0</v>
      </c>
      <c r="DJ288" s="106">
        <f t="shared" si="739"/>
        <v>0</v>
      </c>
      <c r="DK288" s="106">
        <f t="shared" si="739"/>
        <v>0</v>
      </c>
      <c r="DL288" s="106">
        <f t="shared" si="739"/>
        <v>1</v>
      </c>
      <c r="DM288" s="106">
        <f t="shared" si="739"/>
        <v>0</v>
      </c>
      <c r="DN288" s="106">
        <f t="shared" si="739"/>
        <v>1</v>
      </c>
      <c r="DO288" s="106">
        <f t="shared" si="739"/>
        <v>0</v>
      </c>
      <c r="DP288" s="106">
        <f t="shared" si="739"/>
        <v>3</v>
      </c>
      <c r="DQ288" s="106">
        <f t="shared" si="739"/>
        <v>0</v>
      </c>
      <c r="DR288" s="106">
        <f t="shared" si="739"/>
        <v>0</v>
      </c>
      <c r="DS288" s="106">
        <f t="shared" si="739"/>
        <v>0</v>
      </c>
      <c r="DT288" s="106">
        <f t="shared" si="739"/>
        <v>1</v>
      </c>
      <c r="DU288" s="106">
        <f t="shared" si="739"/>
        <v>1</v>
      </c>
      <c r="DV288" s="106">
        <f t="shared" si="739"/>
        <v>0</v>
      </c>
      <c r="DW288" s="106">
        <f t="shared" si="739"/>
        <v>2</v>
      </c>
      <c r="DX288" s="106">
        <f t="shared" si="739"/>
        <v>0</v>
      </c>
      <c r="DY288" s="106">
        <f t="shared" si="739"/>
        <v>1</v>
      </c>
      <c r="DZ288" s="106">
        <f t="shared" si="739"/>
        <v>1</v>
      </c>
      <c r="EA288" s="106">
        <f t="shared" si="739"/>
        <v>0</v>
      </c>
      <c r="EB288" s="106">
        <f t="shared" si="739"/>
        <v>2</v>
      </c>
      <c r="EC288" s="106">
        <f t="shared" si="739"/>
        <v>0</v>
      </c>
      <c r="ED288" s="106">
        <f t="shared" si="739"/>
        <v>1</v>
      </c>
      <c r="EE288" s="106">
        <f t="shared" ref="EE288:FT288" si="740">SUM(EE284:EE287)</f>
        <v>1</v>
      </c>
      <c r="EF288" s="106">
        <f t="shared" si="740"/>
        <v>1</v>
      </c>
      <c r="EG288" s="106">
        <f t="shared" si="740"/>
        <v>1</v>
      </c>
      <c r="EH288" s="106">
        <f t="shared" si="740"/>
        <v>0</v>
      </c>
      <c r="EI288" s="106">
        <f t="shared" si="740"/>
        <v>0</v>
      </c>
      <c r="EJ288" s="106">
        <f t="shared" si="740"/>
        <v>0</v>
      </c>
      <c r="EK288" s="106">
        <f t="shared" si="740"/>
        <v>1</v>
      </c>
      <c r="EL288" s="106">
        <f t="shared" si="740"/>
        <v>0</v>
      </c>
      <c r="EM288" s="106">
        <f t="shared" si="740"/>
        <v>0</v>
      </c>
      <c r="EN288" s="106">
        <f t="shared" si="740"/>
        <v>1</v>
      </c>
      <c r="EO288" s="106">
        <f t="shared" si="740"/>
        <v>0</v>
      </c>
      <c r="EP288" s="106">
        <f t="shared" si="740"/>
        <v>0</v>
      </c>
      <c r="EQ288" s="106">
        <f t="shared" si="740"/>
        <v>0</v>
      </c>
      <c r="ER288" s="106">
        <f t="shared" si="740"/>
        <v>1</v>
      </c>
      <c r="ES288" s="106">
        <f t="shared" si="740"/>
        <v>0</v>
      </c>
      <c r="ET288" s="106">
        <f t="shared" si="740"/>
        <v>0</v>
      </c>
      <c r="EU288" s="106">
        <f t="shared" si="740"/>
        <v>0</v>
      </c>
      <c r="EV288" s="106">
        <f t="shared" si="740"/>
        <v>0</v>
      </c>
      <c r="EW288" s="106">
        <f t="shared" si="740"/>
        <v>0</v>
      </c>
      <c r="EX288" s="106">
        <f t="shared" si="740"/>
        <v>1</v>
      </c>
      <c r="EY288" s="106">
        <f t="shared" si="740"/>
        <v>2</v>
      </c>
      <c r="EZ288" s="106">
        <f t="shared" si="740"/>
        <v>0</v>
      </c>
      <c r="FA288" s="106">
        <f t="shared" si="740"/>
        <v>0</v>
      </c>
      <c r="FB288" s="106">
        <f t="shared" si="740"/>
        <v>0</v>
      </c>
      <c r="FC288" s="106">
        <f t="shared" si="740"/>
        <v>1</v>
      </c>
      <c r="FD288" s="106">
        <f t="shared" si="740"/>
        <v>0</v>
      </c>
      <c r="FE288" s="106">
        <f t="shared" si="740"/>
        <v>2</v>
      </c>
      <c r="FF288" s="106">
        <f t="shared" si="740"/>
        <v>1</v>
      </c>
      <c r="FG288" s="106">
        <f t="shared" si="740"/>
        <v>0</v>
      </c>
      <c r="FH288" s="106">
        <f t="shared" si="740"/>
        <v>0</v>
      </c>
      <c r="FI288" s="106">
        <f t="shared" si="740"/>
        <v>0</v>
      </c>
      <c r="FJ288" s="106">
        <f t="shared" si="740"/>
        <v>1</v>
      </c>
      <c r="FK288" s="106">
        <f t="shared" si="740"/>
        <v>0</v>
      </c>
      <c r="FL288" s="106">
        <f t="shared" si="740"/>
        <v>1</v>
      </c>
      <c r="FM288" s="106">
        <f t="shared" si="740"/>
        <v>1</v>
      </c>
      <c r="FN288" s="106">
        <f t="shared" si="740"/>
        <v>0</v>
      </c>
      <c r="FO288" s="106">
        <f t="shared" si="740"/>
        <v>0</v>
      </c>
      <c r="FP288" s="106">
        <f t="shared" si="740"/>
        <v>1</v>
      </c>
      <c r="FQ288" s="106">
        <f t="shared" si="740"/>
        <v>0</v>
      </c>
      <c r="FR288" s="106">
        <f t="shared" si="740"/>
        <v>1</v>
      </c>
      <c r="FS288" s="106">
        <f t="shared" si="740"/>
        <v>2</v>
      </c>
      <c r="FT288" s="106">
        <f t="shared" si="740"/>
        <v>1</v>
      </c>
      <c r="FV288" s="106">
        <f t="shared" ref="FV288" si="741">SUM(FV284:FV287)</f>
        <v>76</v>
      </c>
    </row>
    <row r="289" spans="2:205" ht="15.75" thickTop="1">
      <c r="B289" s="139"/>
    </row>
    <row r="290" spans="2:205">
      <c r="B290" s="139"/>
      <c r="D290" s="98" t="s">
        <v>48</v>
      </c>
    </row>
    <row r="291" spans="2:205">
      <c r="B291" s="139"/>
      <c r="D291" t="s">
        <v>46</v>
      </c>
      <c r="F291" s="145" t="str">
        <f t="shared" ref="F291:BQ294" si="742">IF(F$4&lt;$E$3,"",SUMIFS($F284:$FS284,$F$5:$FS$5,"&lt;="&amp;F$5,$F$5:$FS$5,"&gt;"&amp;(F$5-$E$3)))</f>
        <v/>
      </c>
      <c r="G291" s="145" t="str">
        <f t="shared" si="742"/>
        <v/>
      </c>
      <c r="H291" s="145" t="str">
        <f t="shared" si="742"/>
        <v/>
      </c>
      <c r="I291" s="145" t="str">
        <f t="shared" si="742"/>
        <v/>
      </c>
      <c r="J291" s="145" t="str">
        <f t="shared" si="742"/>
        <v/>
      </c>
      <c r="K291" s="145" t="str">
        <f t="shared" si="742"/>
        <v/>
      </c>
      <c r="L291" s="145" t="str">
        <f t="shared" si="742"/>
        <v/>
      </c>
      <c r="M291" s="145" t="str">
        <f t="shared" si="742"/>
        <v/>
      </c>
      <c r="N291" s="145" t="str">
        <f t="shared" si="742"/>
        <v/>
      </c>
      <c r="O291" s="145" t="str">
        <f t="shared" si="742"/>
        <v/>
      </c>
      <c r="P291" s="145" t="str">
        <f t="shared" si="742"/>
        <v/>
      </c>
      <c r="Q291" s="145" t="str">
        <f t="shared" si="742"/>
        <v/>
      </c>
      <c r="R291" s="145" t="str">
        <f t="shared" si="742"/>
        <v/>
      </c>
      <c r="S291" s="145" t="str">
        <f t="shared" si="742"/>
        <v/>
      </c>
      <c r="T291" s="145" t="str">
        <f t="shared" si="742"/>
        <v/>
      </c>
      <c r="U291" s="145" t="str">
        <f t="shared" si="742"/>
        <v/>
      </c>
      <c r="V291" s="145" t="str">
        <f t="shared" si="742"/>
        <v/>
      </c>
      <c r="W291" s="145" t="str">
        <f t="shared" si="742"/>
        <v/>
      </c>
      <c r="X291" s="145" t="str">
        <f t="shared" si="742"/>
        <v/>
      </c>
      <c r="Y291" s="145" t="str">
        <f t="shared" si="742"/>
        <v/>
      </c>
      <c r="Z291" s="145" t="str">
        <f t="shared" si="742"/>
        <v/>
      </c>
      <c r="AA291" s="145" t="str">
        <f t="shared" si="742"/>
        <v/>
      </c>
      <c r="AB291" s="145" t="str">
        <f t="shared" si="742"/>
        <v/>
      </c>
      <c r="AC291" s="145" t="str">
        <f t="shared" si="742"/>
        <v/>
      </c>
      <c r="AD291" s="145" t="str">
        <f t="shared" si="742"/>
        <v/>
      </c>
      <c r="AE291" s="145" t="str">
        <f t="shared" si="742"/>
        <v/>
      </c>
      <c r="AF291" s="145" t="str">
        <f t="shared" si="742"/>
        <v/>
      </c>
      <c r="AG291" s="145" t="str">
        <f t="shared" si="742"/>
        <v/>
      </c>
      <c r="AH291" s="145" t="str">
        <f t="shared" si="742"/>
        <v/>
      </c>
      <c r="AI291" s="145" t="str">
        <f t="shared" si="742"/>
        <v/>
      </c>
      <c r="AJ291" s="145" t="str">
        <f t="shared" si="742"/>
        <v/>
      </c>
      <c r="AK291" s="145" t="str">
        <f t="shared" si="742"/>
        <v/>
      </c>
      <c r="AL291" s="145" t="str">
        <f t="shared" si="742"/>
        <v/>
      </c>
      <c r="AM291" s="145" t="str">
        <f t="shared" si="742"/>
        <v/>
      </c>
      <c r="AN291" s="145" t="str">
        <f t="shared" si="742"/>
        <v/>
      </c>
      <c r="AO291" s="145" t="str">
        <f t="shared" si="742"/>
        <v/>
      </c>
      <c r="AP291" s="145" t="str">
        <f t="shared" si="742"/>
        <v/>
      </c>
      <c r="AQ291" s="145" t="str">
        <f t="shared" si="742"/>
        <v/>
      </c>
      <c r="AR291" s="145" t="str">
        <f t="shared" si="742"/>
        <v/>
      </c>
      <c r="AS291" s="145" t="str">
        <f t="shared" si="742"/>
        <v/>
      </c>
      <c r="AT291" s="145" t="str">
        <f t="shared" si="742"/>
        <v/>
      </c>
      <c r="AU291" s="145" t="str">
        <f t="shared" si="742"/>
        <v/>
      </c>
      <c r="AV291" s="145" t="str">
        <f t="shared" si="742"/>
        <v/>
      </c>
      <c r="AW291" s="145" t="str">
        <f t="shared" si="742"/>
        <v/>
      </c>
      <c r="AX291" s="145" t="str">
        <f t="shared" si="742"/>
        <v/>
      </c>
      <c r="AY291" s="145" t="str">
        <f t="shared" si="742"/>
        <v/>
      </c>
      <c r="AZ291" s="145" t="str">
        <f t="shared" si="742"/>
        <v/>
      </c>
      <c r="BA291" s="145" t="str">
        <f t="shared" si="742"/>
        <v/>
      </c>
      <c r="BB291" s="145" t="str">
        <f t="shared" si="742"/>
        <v/>
      </c>
      <c r="BC291" s="145" t="str">
        <f t="shared" si="742"/>
        <v/>
      </c>
      <c r="BD291" s="145" t="str">
        <f t="shared" si="742"/>
        <v/>
      </c>
      <c r="BE291" s="145" t="str">
        <f t="shared" si="742"/>
        <v/>
      </c>
      <c r="BF291" s="145" t="str">
        <f t="shared" si="742"/>
        <v/>
      </c>
      <c r="BG291" s="145" t="str">
        <f t="shared" si="742"/>
        <v/>
      </c>
      <c r="BH291" s="145" t="str">
        <f t="shared" si="742"/>
        <v/>
      </c>
      <c r="BI291" s="145" t="str">
        <f t="shared" si="742"/>
        <v/>
      </c>
      <c r="BJ291" s="145" t="str">
        <f t="shared" si="742"/>
        <v/>
      </c>
      <c r="BK291" s="145" t="str">
        <f t="shared" si="742"/>
        <v/>
      </c>
      <c r="BL291" s="145" t="str">
        <f t="shared" si="742"/>
        <v/>
      </c>
      <c r="BM291" s="145" t="str">
        <f t="shared" si="742"/>
        <v/>
      </c>
      <c r="BN291" s="145" t="str">
        <f t="shared" si="742"/>
        <v/>
      </c>
      <c r="BO291" s="145" t="str">
        <f t="shared" si="742"/>
        <v/>
      </c>
      <c r="BP291" s="145" t="str">
        <f t="shared" si="742"/>
        <v/>
      </c>
      <c r="BQ291" s="145" t="str">
        <f t="shared" si="742"/>
        <v/>
      </c>
      <c r="BR291" s="145" t="str">
        <f t="shared" ref="BR291:DA295" si="743">IF(BR$4&lt;$E$3,"",SUMIFS($F284:$FS284,$F$5:$FS$5,"&lt;="&amp;BR$5,$F$5:$FS$5,"&gt;"&amp;(BR$5-$E$3)))</f>
        <v/>
      </c>
      <c r="BS291" s="145" t="str">
        <f t="shared" si="743"/>
        <v/>
      </c>
      <c r="BT291" s="145" t="str">
        <f t="shared" si="743"/>
        <v/>
      </c>
      <c r="BU291" s="145" t="str">
        <f t="shared" si="743"/>
        <v/>
      </c>
      <c r="BV291" s="145" t="str">
        <f t="shared" si="743"/>
        <v/>
      </c>
      <c r="BW291" s="145" t="str">
        <f t="shared" si="743"/>
        <v/>
      </c>
      <c r="BX291" s="145" t="str">
        <f t="shared" si="743"/>
        <v/>
      </c>
      <c r="BY291" s="145" t="str">
        <f t="shared" si="743"/>
        <v/>
      </c>
      <c r="BZ291" s="145" t="str">
        <f t="shared" si="743"/>
        <v/>
      </c>
      <c r="CA291" s="145" t="str">
        <f t="shared" si="743"/>
        <v/>
      </c>
      <c r="CB291" s="145" t="str">
        <f t="shared" si="743"/>
        <v/>
      </c>
      <c r="CC291" s="145" t="str">
        <f t="shared" si="743"/>
        <v/>
      </c>
      <c r="CD291" s="145" t="str">
        <f t="shared" si="743"/>
        <v/>
      </c>
      <c r="CE291" s="145" t="str">
        <f t="shared" si="743"/>
        <v/>
      </c>
      <c r="CF291" s="145" t="str">
        <f t="shared" si="743"/>
        <v/>
      </c>
      <c r="CG291" s="145" t="str">
        <f t="shared" si="743"/>
        <v/>
      </c>
      <c r="CH291" s="145" t="str">
        <f t="shared" si="743"/>
        <v/>
      </c>
      <c r="CI291" s="145" t="str">
        <f t="shared" si="743"/>
        <v/>
      </c>
      <c r="CJ291" s="145" t="str">
        <f t="shared" si="743"/>
        <v/>
      </c>
      <c r="CK291" s="145" t="str">
        <f t="shared" si="743"/>
        <v/>
      </c>
      <c r="CL291" s="145" t="str">
        <f t="shared" si="743"/>
        <v/>
      </c>
      <c r="CM291" s="145" t="str">
        <f t="shared" si="743"/>
        <v/>
      </c>
      <c r="CN291" s="145" t="str">
        <f t="shared" si="743"/>
        <v/>
      </c>
      <c r="CO291" s="145" t="str">
        <f t="shared" si="743"/>
        <v/>
      </c>
      <c r="CP291" s="145" t="str">
        <f t="shared" si="743"/>
        <v/>
      </c>
      <c r="CQ291" s="145" t="str">
        <f t="shared" si="743"/>
        <v/>
      </c>
      <c r="CR291" s="145" t="str">
        <f t="shared" si="743"/>
        <v/>
      </c>
      <c r="CS291" s="145" t="str">
        <f t="shared" si="743"/>
        <v/>
      </c>
      <c r="CT291" s="145" t="str">
        <f t="shared" si="743"/>
        <v/>
      </c>
      <c r="CU291" s="145" t="str">
        <f t="shared" si="743"/>
        <v/>
      </c>
      <c r="CV291" s="145" t="str">
        <f t="shared" si="743"/>
        <v/>
      </c>
      <c r="CW291" s="145" t="str">
        <f t="shared" si="743"/>
        <v/>
      </c>
      <c r="CX291" s="145" t="str">
        <f t="shared" si="743"/>
        <v/>
      </c>
      <c r="CY291" s="145" t="str">
        <f t="shared" si="743"/>
        <v/>
      </c>
      <c r="CZ291" s="145" t="str">
        <f t="shared" si="743"/>
        <v/>
      </c>
      <c r="DA291" s="145">
        <f>IF(DA$4&lt;$E$3,"",SUMIFS($F284:$FS284,$F$5:$FS$5,"&lt;="&amp;DA$5,$F$5:$FS$5,"&gt;"&amp;(DA$5-$E$3)))</f>
        <v>2</v>
      </c>
      <c r="DB291" s="145">
        <f t="shared" ref="DB291:FM294" si="744">IF(DB$4&lt;$E$3,"",SUMIFS($F284:$FS284,$F$5:$FS$5,"&lt;="&amp;DB$5,$F$5:$FS$5,"&gt;"&amp;(DB$5-$E$3)))</f>
        <v>2</v>
      </c>
      <c r="DC291" s="145">
        <f t="shared" si="744"/>
        <v>2</v>
      </c>
      <c r="DD291" s="145">
        <f t="shared" si="744"/>
        <v>2</v>
      </c>
      <c r="DE291" s="145">
        <f t="shared" si="744"/>
        <v>2</v>
      </c>
      <c r="DF291" s="145">
        <f t="shared" si="744"/>
        <v>2</v>
      </c>
      <c r="DG291" s="145">
        <f t="shared" si="744"/>
        <v>2</v>
      </c>
      <c r="DH291" s="145">
        <f t="shared" si="744"/>
        <v>2</v>
      </c>
      <c r="DI291" s="145">
        <f t="shared" si="744"/>
        <v>2</v>
      </c>
      <c r="DJ291" s="145">
        <f t="shared" si="744"/>
        <v>2</v>
      </c>
      <c r="DK291" s="145">
        <f t="shared" si="744"/>
        <v>2</v>
      </c>
      <c r="DL291" s="145">
        <f t="shared" si="744"/>
        <v>2</v>
      </c>
      <c r="DM291" s="145">
        <f t="shared" si="744"/>
        <v>2</v>
      </c>
      <c r="DN291" s="145">
        <f t="shared" si="744"/>
        <v>2</v>
      </c>
      <c r="DO291" s="145">
        <f t="shared" si="744"/>
        <v>2</v>
      </c>
      <c r="DP291" s="145">
        <f t="shared" si="744"/>
        <v>3</v>
      </c>
      <c r="DQ291" s="145">
        <f t="shared" si="744"/>
        <v>3</v>
      </c>
      <c r="DR291" s="145">
        <f t="shared" si="744"/>
        <v>3</v>
      </c>
      <c r="DS291" s="145">
        <f t="shared" si="744"/>
        <v>3</v>
      </c>
      <c r="DT291" s="145">
        <f t="shared" si="744"/>
        <v>3</v>
      </c>
      <c r="DU291" s="145">
        <f t="shared" si="744"/>
        <v>3</v>
      </c>
      <c r="DV291" s="145">
        <f t="shared" si="744"/>
        <v>3</v>
      </c>
      <c r="DW291" s="145">
        <f t="shared" si="744"/>
        <v>3</v>
      </c>
      <c r="DX291" s="145">
        <f t="shared" si="744"/>
        <v>3</v>
      </c>
      <c r="DY291" s="145">
        <f t="shared" si="744"/>
        <v>3</v>
      </c>
      <c r="DZ291" s="145">
        <f t="shared" si="744"/>
        <v>3</v>
      </c>
      <c r="EA291" s="145">
        <f t="shared" si="744"/>
        <v>3</v>
      </c>
      <c r="EB291" s="145">
        <f t="shared" si="744"/>
        <v>3</v>
      </c>
      <c r="EC291" s="145">
        <f t="shared" si="744"/>
        <v>3</v>
      </c>
      <c r="ED291" s="145">
        <f t="shared" si="744"/>
        <v>3</v>
      </c>
      <c r="EE291" s="145">
        <f t="shared" si="744"/>
        <v>3</v>
      </c>
      <c r="EF291" s="145">
        <f t="shared" si="744"/>
        <v>3</v>
      </c>
      <c r="EG291" s="145">
        <f t="shared" si="744"/>
        <v>3</v>
      </c>
      <c r="EH291" s="145">
        <f t="shared" si="744"/>
        <v>3</v>
      </c>
      <c r="EI291" s="145">
        <f t="shared" si="744"/>
        <v>3</v>
      </c>
      <c r="EJ291" s="145">
        <f t="shared" si="744"/>
        <v>3</v>
      </c>
      <c r="EK291" s="145">
        <f t="shared" si="744"/>
        <v>3</v>
      </c>
      <c r="EL291" s="145">
        <f t="shared" si="744"/>
        <v>3</v>
      </c>
      <c r="EM291" s="145">
        <f t="shared" si="744"/>
        <v>3</v>
      </c>
      <c r="EN291" s="145">
        <f t="shared" si="744"/>
        <v>3</v>
      </c>
      <c r="EO291" s="145">
        <f t="shared" si="744"/>
        <v>3</v>
      </c>
      <c r="EP291" s="145">
        <f t="shared" si="744"/>
        <v>3</v>
      </c>
      <c r="EQ291" s="145">
        <f t="shared" si="744"/>
        <v>3</v>
      </c>
      <c r="ER291" s="145">
        <f t="shared" si="744"/>
        <v>4</v>
      </c>
      <c r="ES291" s="145">
        <f t="shared" si="744"/>
        <v>2</v>
      </c>
      <c r="ET291" s="145">
        <f t="shared" si="744"/>
        <v>2</v>
      </c>
      <c r="EU291" s="145">
        <f t="shared" si="744"/>
        <v>2</v>
      </c>
      <c r="EV291" s="145">
        <f t="shared" si="744"/>
        <v>2</v>
      </c>
      <c r="EW291" s="145">
        <f t="shared" si="744"/>
        <v>2</v>
      </c>
      <c r="EX291" s="145">
        <f t="shared" si="744"/>
        <v>2</v>
      </c>
      <c r="EY291" s="145">
        <f t="shared" si="744"/>
        <v>2</v>
      </c>
      <c r="EZ291" s="145">
        <f t="shared" si="744"/>
        <v>2</v>
      </c>
      <c r="FA291" s="145">
        <f t="shared" si="744"/>
        <v>2</v>
      </c>
      <c r="FB291" s="145">
        <f t="shared" si="744"/>
        <v>2</v>
      </c>
      <c r="FC291" s="145">
        <f t="shared" si="744"/>
        <v>2</v>
      </c>
      <c r="FD291" s="145">
        <f t="shared" si="744"/>
        <v>2</v>
      </c>
      <c r="FE291" s="145">
        <f t="shared" si="744"/>
        <v>2</v>
      </c>
      <c r="FF291" s="145">
        <f t="shared" si="744"/>
        <v>2</v>
      </c>
      <c r="FG291" s="145">
        <f t="shared" si="744"/>
        <v>2</v>
      </c>
      <c r="FH291" s="145">
        <f t="shared" si="744"/>
        <v>2</v>
      </c>
      <c r="FI291" s="145">
        <f t="shared" si="744"/>
        <v>2</v>
      </c>
      <c r="FJ291" s="145">
        <f t="shared" si="744"/>
        <v>2</v>
      </c>
      <c r="FK291" s="145">
        <f t="shared" si="744"/>
        <v>2</v>
      </c>
      <c r="FL291" s="145">
        <f t="shared" si="744"/>
        <v>2</v>
      </c>
      <c r="FM291" s="145">
        <f t="shared" si="744"/>
        <v>2</v>
      </c>
      <c r="FN291" s="145">
        <f t="shared" ref="FN291:FS295" si="745">IF(FN$4&lt;$E$3,"",SUMIFS($F284:$FS284,$F$5:$FS$5,"&lt;="&amp;FN$5,$F$5:$FS$5,"&gt;"&amp;(FN$5-$E$3)))</f>
        <v>2</v>
      </c>
      <c r="FO291" s="145">
        <f t="shared" si="745"/>
        <v>2</v>
      </c>
      <c r="FP291" s="145">
        <f t="shared" si="745"/>
        <v>3</v>
      </c>
      <c r="FQ291" s="145">
        <f t="shared" si="745"/>
        <v>3</v>
      </c>
      <c r="FR291" s="145">
        <f t="shared" si="745"/>
        <v>3</v>
      </c>
      <c r="FS291" s="145">
        <f t="shared" si="745"/>
        <v>3</v>
      </c>
      <c r="FT291" s="145">
        <f>IF(FT$4&lt;$E$3,"",SUMIFS($F284:$FT284,$F$5:$FT$5,"&lt;="&amp;FT$5,$F$5:$FT$5,"&gt;"&amp;(FT$5-$E$3)))</f>
        <v>3</v>
      </c>
      <c r="FW291" s="145">
        <f>FS291</f>
        <v>3</v>
      </c>
      <c r="FX291" s="145">
        <f>MIN(F291:FS291)</f>
        <v>2</v>
      </c>
      <c r="FY291" s="145">
        <f>MAX(F291:FS291)</f>
        <v>4</v>
      </c>
      <c r="FZ291" s="145">
        <f>AVERAGE(F291:FS291)</f>
        <v>2.4788732394366195</v>
      </c>
      <c r="GA291" s="145">
        <f>AVERAGE(EP291:FS291)</f>
        <v>2.2666666666666666</v>
      </c>
      <c r="GC291" s="132">
        <v>0.02</v>
      </c>
      <c r="GD291" s="151">
        <f>GC291+0.01</f>
        <v>0.03</v>
      </c>
      <c r="GE291" s="151">
        <f t="shared" ref="GE291:GL291" si="746">GD291+0.01</f>
        <v>0.04</v>
      </c>
      <c r="GF291" s="151">
        <f t="shared" si="746"/>
        <v>0.05</v>
      </c>
      <c r="GG291" s="151">
        <f t="shared" si="746"/>
        <v>6.0000000000000005E-2</v>
      </c>
      <c r="GH291" s="151">
        <f t="shared" si="746"/>
        <v>7.0000000000000007E-2</v>
      </c>
      <c r="GI291" s="151">
        <f t="shared" si="746"/>
        <v>0.08</v>
      </c>
      <c r="GJ291" s="151">
        <f t="shared" si="746"/>
        <v>0.09</v>
      </c>
      <c r="GK291" s="151">
        <f t="shared" si="746"/>
        <v>9.9999999999999992E-2</v>
      </c>
      <c r="GL291" s="151">
        <f t="shared" si="746"/>
        <v>0.10999999999999999</v>
      </c>
      <c r="GN291" s="132">
        <f>GC291</f>
        <v>0.02</v>
      </c>
      <c r="GO291" s="132">
        <f t="shared" ref="GO291:GW292" si="747">GD291</f>
        <v>0.03</v>
      </c>
      <c r="GP291" s="132">
        <f t="shared" si="747"/>
        <v>0.04</v>
      </c>
      <c r="GQ291" s="132">
        <f t="shared" si="747"/>
        <v>0.05</v>
      </c>
      <c r="GR291" s="132">
        <f t="shared" si="747"/>
        <v>6.0000000000000005E-2</v>
      </c>
      <c r="GS291" s="132">
        <f t="shared" si="747"/>
        <v>7.0000000000000007E-2</v>
      </c>
      <c r="GT291" s="132">
        <f t="shared" si="747"/>
        <v>0.08</v>
      </c>
      <c r="GU291" s="132">
        <f t="shared" si="747"/>
        <v>0.09</v>
      </c>
      <c r="GV291" s="132">
        <f t="shared" si="747"/>
        <v>9.9999999999999992E-2</v>
      </c>
      <c r="GW291" s="132">
        <f t="shared" si="747"/>
        <v>0.10999999999999999</v>
      </c>
    </row>
    <row r="292" spans="2:205">
      <c r="B292" s="139"/>
      <c r="D292" t="s">
        <v>47</v>
      </c>
      <c r="F292" s="145" t="str">
        <f t="shared" si="742"/>
        <v/>
      </c>
      <c r="G292" s="145" t="str">
        <f t="shared" si="742"/>
        <v/>
      </c>
      <c r="H292" s="145" t="str">
        <f t="shared" si="742"/>
        <v/>
      </c>
      <c r="I292" s="145" t="str">
        <f t="shared" si="742"/>
        <v/>
      </c>
      <c r="J292" s="145" t="str">
        <f t="shared" si="742"/>
        <v/>
      </c>
      <c r="K292" s="145" t="str">
        <f t="shared" si="742"/>
        <v/>
      </c>
      <c r="L292" s="145" t="str">
        <f t="shared" si="742"/>
        <v/>
      </c>
      <c r="M292" s="145" t="str">
        <f t="shared" si="742"/>
        <v/>
      </c>
      <c r="N292" s="145" t="str">
        <f t="shared" si="742"/>
        <v/>
      </c>
      <c r="O292" s="145" t="str">
        <f t="shared" si="742"/>
        <v/>
      </c>
      <c r="P292" s="145" t="str">
        <f t="shared" si="742"/>
        <v/>
      </c>
      <c r="Q292" s="145" t="str">
        <f t="shared" si="742"/>
        <v/>
      </c>
      <c r="R292" s="145" t="str">
        <f t="shared" si="742"/>
        <v/>
      </c>
      <c r="S292" s="145" t="str">
        <f t="shared" si="742"/>
        <v/>
      </c>
      <c r="T292" s="145" t="str">
        <f t="shared" si="742"/>
        <v/>
      </c>
      <c r="U292" s="145" t="str">
        <f t="shared" si="742"/>
        <v/>
      </c>
      <c r="V292" s="145" t="str">
        <f t="shared" si="742"/>
        <v/>
      </c>
      <c r="W292" s="145" t="str">
        <f t="shared" si="742"/>
        <v/>
      </c>
      <c r="X292" s="145" t="str">
        <f t="shared" si="742"/>
        <v/>
      </c>
      <c r="Y292" s="145" t="str">
        <f t="shared" si="742"/>
        <v/>
      </c>
      <c r="Z292" s="145" t="str">
        <f t="shared" si="742"/>
        <v/>
      </c>
      <c r="AA292" s="145" t="str">
        <f t="shared" si="742"/>
        <v/>
      </c>
      <c r="AB292" s="145" t="str">
        <f t="shared" si="742"/>
        <v/>
      </c>
      <c r="AC292" s="145" t="str">
        <f t="shared" si="742"/>
        <v/>
      </c>
      <c r="AD292" s="145" t="str">
        <f t="shared" si="742"/>
        <v/>
      </c>
      <c r="AE292" s="145" t="str">
        <f t="shared" si="742"/>
        <v/>
      </c>
      <c r="AF292" s="145" t="str">
        <f t="shared" si="742"/>
        <v/>
      </c>
      <c r="AG292" s="145" t="str">
        <f t="shared" si="742"/>
        <v/>
      </c>
      <c r="AH292" s="145" t="str">
        <f t="shared" si="742"/>
        <v/>
      </c>
      <c r="AI292" s="145" t="str">
        <f t="shared" si="742"/>
        <v/>
      </c>
      <c r="AJ292" s="145" t="str">
        <f t="shared" si="742"/>
        <v/>
      </c>
      <c r="AK292" s="145" t="str">
        <f t="shared" si="742"/>
        <v/>
      </c>
      <c r="AL292" s="145" t="str">
        <f t="shared" si="742"/>
        <v/>
      </c>
      <c r="AM292" s="145" t="str">
        <f t="shared" si="742"/>
        <v/>
      </c>
      <c r="AN292" s="145" t="str">
        <f t="shared" si="742"/>
        <v/>
      </c>
      <c r="AO292" s="145" t="str">
        <f t="shared" si="742"/>
        <v/>
      </c>
      <c r="AP292" s="145" t="str">
        <f t="shared" si="742"/>
        <v/>
      </c>
      <c r="AQ292" s="145" t="str">
        <f t="shared" si="742"/>
        <v/>
      </c>
      <c r="AR292" s="145" t="str">
        <f t="shared" si="742"/>
        <v/>
      </c>
      <c r="AS292" s="145" t="str">
        <f t="shared" si="742"/>
        <v/>
      </c>
      <c r="AT292" s="145" t="str">
        <f t="shared" si="742"/>
        <v/>
      </c>
      <c r="AU292" s="145" t="str">
        <f t="shared" si="742"/>
        <v/>
      </c>
      <c r="AV292" s="145" t="str">
        <f t="shared" si="742"/>
        <v/>
      </c>
      <c r="AW292" s="145" t="str">
        <f t="shared" si="742"/>
        <v/>
      </c>
      <c r="AX292" s="145" t="str">
        <f t="shared" si="742"/>
        <v/>
      </c>
      <c r="AY292" s="145" t="str">
        <f t="shared" si="742"/>
        <v/>
      </c>
      <c r="AZ292" s="145" t="str">
        <f t="shared" si="742"/>
        <v/>
      </c>
      <c r="BA292" s="145" t="str">
        <f t="shared" si="742"/>
        <v/>
      </c>
      <c r="BB292" s="145" t="str">
        <f t="shared" si="742"/>
        <v/>
      </c>
      <c r="BC292" s="145" t="str">
        <f t="shared" si="742"/>
        <v/>
      </c>
      <c r="BD292" s="145" t="str">
        <f t="shared" si="742"/>
        <v/>
      </c>
      <c r="BE292" s="145" t="str">
        <f t="shared" si="742"/>
        <v/>
      </c>
      <c r="BF292" s="145" t="str">
        <f t="shared" si="742"/>
        <v/>
      </c>
      <c r="BG292" s="145" t="str">
        <f t="shared" si="742"/>
        <v/>
      </c>
      <c r="BH292" s="145" t="str">
        <f t="shared" si="742"/>
        <v/>
      </c>
      <c r="BI292" s="145" t="str">
        <f t="shared" si="742"/>
        <v/>
      </c>
      <c r="BJ292" s="145" t="str">
        <f t="shared" si="742"/>
        <v/>
      </c>
      <c r="BK292" s="145" t="str">
        <f t="shared" si="742"/>
        <v/>
      </c>
      <c r="BL292" s="145" t="str">
        <f t="shared" si="742"/>
        <v/>
      </c>
      <c r="BM292" s="145" t="str">
        <f t="shared" si="742"/>
        <v/>
      </c>
      <c r="BN292" s="145" t="str">
        <f t="shared" si="742"/>
        <v/>
      </c>
      <c r="BO292" s="145" t="str">
        <f t="shared" si="742"/>
        <v/>
      </c>
      <c r="BP292" s="145" t="str">
        <f t="shared" si="742"/>
        <v/>
      </c>
      <c r="BQ292" s="145" t="str">
        <f t="shared" si="742"/>
        <v/>
      </c>
      <c r="BR292" s="145" t="str">
        <f t="shared" si="743"/>
        <v/>
      </c>
      <c r="BS292" s="145" t="str">
        <f t="shared" si="743"/>
        <v/>
      </c>
      <c r="BT292" s="145" t="str">
        <f t="shared" si="743"/>
        <v/>
      </c>
      <c r="BU292" s="145" t="str">
        <f t="shared" si="743"/>
        <v/>
      </c>
      <c r="BV292" s="145" t="str">
        <f t="shared" si="743"/>
        <v/>
      </c>
      <c r="BW292" s="145" t="str">
        <f t="shared" si="743"/>
        <v/>
      </c>
      <c r="BX292" s="145" t="str">
        <f t="shared" si="743"/>
        <v/>
      </c>
      <c r="BY292" s="145" t="str">
        <f t="shared" si="743"/>
        <v/>
      </c>
      <c r="BZ292" s="145" t="str">
        <f t="shared" si="743"/>
        <v/>
      </c>
      <c r="CA292" s="145" t="str">
        <f t="shared" si="743"/>
        <v/>
      </c>
      <c r="CB292" s="145" t="str">
        <f t="shared" si="743"/>
        <v/>
      </c>
      <c r="CC292" s="145" t="str">
        <f t="shared" si="743"/>
        <v/>
      </c>
      <c r="CD292" s="145" t="str">
        <f t="shared" si="743"/>
        <v/>
      </c>
      <c r="CE292" s="145" t="str">
        <f t="shared" si="743"/>
        <v/>
      </c>
      <c r="CF292" s="145" t="str">
        <f t="shared" si="743"/>
        <v/>
      </c>
      <c r="CG292" s="145" t="str">
        <f t="shared" si="743"/>
        <v/>
      </c>
      <c r="CH292" s="145" t="str">
        <f t="shared" si="743"/>
        <v/>
      </c>
      <c r="CI292" s="145" t="str">
        <f t="shared" si="743"/>
        <v/>
      </c>
      <c r="CJ292" s="145" t="str">
        <f t="shared" si="743"/>
        <v/>
      </c>
      <c r="CK292" s="145" t="str">
        <f t="shared" si="743"/>
        <v/>
      </c>
      <c r="CL292" s="145" t="str">
        <f t="shared" si="743"/>
        <v/>
      </c>
      <c r="CM292" s="145" t="str">
        <f t="shared" si="743"/>
        <v/>
      </c>
      <c r="CN292" s="145" t="str">
        <f t="shared" si="743"/>
        <v/>
      </c>
      <c r="CO292" s="145" t="str">
        <f t="shared" si="743"/>
        <v/>
      </c>
      <c r="CP292" s="145" t="str">
        <f t="shared" si="743"/>
        <v/>
      </c>
      <c r="CQ292" s="145" t="str">
        <f t="shared" si="743"/>
        <v/>
      </c>
      <c r="CR292" s="145" t="str">
        <f t="shared" si="743"/>
        <v/>
      </c>
      <c r="CS292" s="145" t="str">
        <f t="shared" si="743"/>
        <v/>
      </c>
      <c r="CT292" s="145" t="str">
        <f t="shared" si="743"/>
        <v/>
      </c>
      <c r="CU292" s="145" t="str">
        <f t="shared" si="743"/>
        <v/>
      </c>
      <c r="CV292" s="145" t="str">
        <f t="shared" si="743"/>
        <v/>
      </c>
      <c r="CW292" s="145" t="str">
        <f t="shared" si="743"/>
        <v/>
      </c>
      <c r="CX292" s="145" t="str">
        <f t="shared" si="743"/>
        <v/>
      </c>
      <c r="CY292" s="145" t="str">
        <f t="shared" si="743"/>
        <v/>
      </c>
      <c r="CZ292" s="145" t="str">
        <f t="shared" si="743"/>
        <v/>
      </c>
      <c r="DA292" s="145">
        <f>IF(DA$4&lt;$E$3,"",SUMIFS($F285:$FS285,$F$5:$FS$5,"&lt;="&amp;DA$5,$F$5:$FS$5,"&gt;"&amp;(DA$5-$E$3)))</f>
        <v>11</v>
      </c>
      <c r="DB292" s="145">
        <f t="shared" si="744"/>
        <v>11</v>
      </c>
      <c r="DC292" s="145">
        <f t="shared" si="744"/>
        <v>11</v>
      </c>
      <c r="DD292" s="145">
        <f t="shared" si="744"/>
        <v>11</v>
      </c>
      <c r="DE292" s="145">
        <f t="shared" si="744"/>
        <v>11</v>
      </c>
      <c r="DF292" s="145">
        <f t="shared" si="744"/>
        <v>11</v>
      </c>
      <c r="DG292" s="145">
        <f t="shared" si="744"/>
        <v>11</v>
      </c>
      <c r="DH292" s="145">
        <f t="shared" si="744"/>
        <v>11</v>
      </c>
      <c r="DI292" s="145">
        <f t="shared" si="744"/>
        <v>11</v>
      </c>
      <c r="DJ292" s="145">
        <f t="shared" si="744"/>
        <v>11</v>
      </c>
      <c r="DK292" s="145">
        <f t="shared" si="744"/>
        <v>11</v>
      </c>
      <c r="DL292" s="145">
        <f t="shared" si="744"/>
        <v>11</v>
      </c>
      <c r="DM292" s="145">
        <f t="shared" si="744"/>
        <v>11</v>
      </c>
      <c r="DN292" s="145">
        <f t="shared" si="744"/>
        <v>11</v>
      </c>
      <c r="DO292" s="145">
        <f t="shared" si="744"/>
        <v>11</v>
      </c>
      <c r="DP292" s="145">
        <f t="shared" si="744"/>
        <v>12</v>
      </c>
      <c r="DQ292" s="145">
        <f t="shared" si="744"/>
        <v>12</v>
      </c>
      <c r="DR292" s="145">
        <f t="shared" si="744"/>
        <v>12</v>
      </c>
      <c r="DS292" s="145">
        <f t="shared" si="744"/>
        <v>11</v>
      </c>
      <c r="DT292" s="145">
        <f t="shared" si="744"/>
        <v>11</v>
      </c>
      <c r="DU292" s="145">
        <f t="shared" si="744"/>
        <v>11</v>
      </c>
      <c r="DV292" s="145">
        <f t="shared" si="744"/>
        <v>10</v>
      </c>
      <c r="DW292" s="145">
        <f t="shared" si="744"/>
        <v>10</v>
      </c>
      <c r="DX292" s="145">
        <f t="shared" si="744"/>
        <v>10</v>
      </c>
      <c r="DY292" s="145">
        <f t="shared" si="744"/>
        <v>10</v>
      </c>
      <c r="DZ292" s="145">
        <f t="shared" si="744"/>
        <v>10</v>
      </c>
      <c r="EA292" s="145">
        <f t="shared" si="744"/>
        <v>10</v>
      </c>
      <c r="EB292" s="145">
        <f t="shared" si="744"/>
        <v>9</v>
      </c>
      <c r="EC292" s="145">
        <f t="shared" si="744"/>
        <v>9</v>
      </c>
      <c r="ED292" s="145">
        <f t="shared" si="744"/>
        <v>9</v>
      </c>
      <c r="EE292" s="145">
        <f t="shared" si="744"/>
        <v>10</v>
      </c>
      <c r="EF292" s="145">
        <f t="shared" si="744"/>
        <v>10</v>
      </c>
      <c r="EG292" s="145">
        <f t="shared" si="744"/>
        <v>10</v>
      </c>
      <c r="EH292" s="145">
        <f t="shared" si="744"/>
        <v>10</v>
      </c>
      <c r="EI292" s="145">
        <f t="shared" si="744"/>
        <v>10</v>
      </c>
      <c r="EJ292" s="145">
        <f t="shared" si="744"/>
        <v>10</v>
      </c>
      <c r="EK292" s="145">
        <f t="shared" si="744"/>
        <v>10</v>
      </c>
      <c r="EL292" s="145">
        <f t="shared" si="744"/>
        <v>9</v>
      </c>
      <c r="EM292" s="145">
        <f t="shared" si="744"/>
        <v>9</v>
      </c>
      <c r="EN292" s="145">
        <f t="shared" si="744"/>
        <v>9</v>
      </c>
      <c r="EO292" s="145">
        <f t="shared" si="744"/>
        <v>9</v>
      </c>
      <c r="EP292" s="145">
        <f t="shared" si="744"/>
        <v>9</v>
      </c>
      <c r="EQ292" s="145">
        <f t="shared" si="744"/>
        <v>9</v>
      </c>
      <c r="ER292" s="145">
        <f t="shared" si="744"/>
        <v>9</v>
      </c>
      <c r="ES292" s="145">
        <f t="shared" si="744"/>
        <v>9</v>
      </c>
      <c r="ET292" s="145">
        <f t="shared" si="744"/>
        <v>9</v>
      </c>
      <c r="EU292" s="145">
        <f t="shared" si="744"/>
        <v>9</v>
      </c>
      <c r="EV292" s="145">
        <f t="shared" si="744"/>
        <v>9</v>
      </c>
      <c r="EW292" s="145">
        <f t="shared" si="744"/>
        <v>9</v>
      </c>
      <c r="EX292" s="145">
        <f t="shared" si="744"/>
        <v>9</v>
      </c>
      <c r="EY292" s="145">
        <f t="shared" si="744"/>
        <v>10</v>
      </c>
      <c r="EZ292" s="145">
        <f t="shared" si="744"/>
        <v>10</v>
      </c>
      <c r="FA292" s="145">
        <f t="shared" si="744"/>
        <v>10</v>
      </c>
      <c r="FB292" s="145">
        <f t="shared" si="744"/>
        <v>10</v>
      </c>
      <c r="FC292" s="145">
        <f t="shared" si="744"/>
        <v>10</v>
      </c>
      <c r="FD292" s="145">
        <f t="shared" si="744"/>
        <v>10</v>
      </c>
      <c r="FE292" s="145">
        <f t="shared" si="744"/>
        <v>11</v>
      </c>
      <c r="FF292" s="145">
        <f t="shared" si="744"/>
        <v>11</v>
      </c>
      <c r="FG292" s="145">
        <f t="shared" si="744"/>
        <v>11</v>
      </c>
      <c r="FH292" s="145">
        <f t="shared" si="744"/>
        <v>11</v>
      </c>
      <c r="FI292" s="145">
        <f t="shared" si="744"/>
        <v>11</v>
      </c>
      <c r="FJ292" s="145">
        <f t="shared" si="744"/>
        <v>11</v>
      </c>
      <c r="FK292" s="145">
        <f t="shared" si="744"/>
        <v>11</v>
      </c>
      <c r="FL292" s="145">
        <f t="shared" si="744"/>
        <v>11</v>
      </c>
      <c r="FM292" s="145">
        <f t="shared" si="744"/>
        <v>11</v>
      </c>
      <c r="FN292" s="145">
        <f t="shared" si="745"/>
        <v>11</v>
      </c>
      <c r="FO292" s="145">
        <f t="shared" si="745"/>
        <v>10</v>
      </c>
      <c r="FP292" s="145">
        <f t="shared" si="745"/>
        <v>10</v>
      </c>
      <c r="FQ292" s="145">
        <f t="shared" si="745"/>
        <v>10</v>
      </c>
      <c r="FR292" s="145">
        <f t="shared" si="745"/>
        <v>10</v>
      </c>
      <c r="FS292" s="145">
        <f t="shared" si="745"/>
        <v>10</v>
      </c>
      <c r="FT292" s="145">
        <f t="shared" ref="FT292:FT295" si="748">IF(FT$4&lt;$E$3,"",SUMIFS($F285:$FT285,$F$5:$FT$5,"&lt;="&amp;FT$5,$F$5:$FT$5,"&gt;"&amp;(FT$5-$E$3)))</f>
        <v>10</v>
      </c>
      <c r="FW292" s="145">
        <f t="shared" ref="FW292:FW295" si="749">FS292</f>
        <v>10</v>
      </c>
      <c r="FX292" s="145">
        <f>MIN(F292:FS292)</f>
        <v>9</v>
      </c>
      <c r="FY292" s="145">
        <f>MAX(F292:FS292)</f>
        <v>12</v>
      </c>
      <c r="FZ292" s="145">
        <f>AVERAGE(F292:FS292)</f>
        <v>10.253521126760564</v>
      </c>
      <c r="GA292" s="145">
        <f>AVERAGE(EP292:FS292)</f>
        <v>10.033333333333333</v>
      </c>
      <c r="GC292" s="132">
        <v>0.1</v>
      </c>
      <c r="GD292" s="151">
        <f>GC292+0.01</f>
        <v>0.11</v>
      </c>
      <c r="GE292" s="151">
        <f t="shared" ref="GE292:GL294" si="750">GD292+0.01</f>
        <v>0.12</v>
      </c>
      <c r="GF292" s="151">
        <f t="shared" si="750"/>
        <v>0.13</v>
      </c>
      <c r="GG292" s="151">
        <f t="shared" si="750"/>
        <v>0.14000000000000001</v>
      </c>
      <c r="GH292" s="151">
        <f t="shared" si="750"/>
        <v>0.15000000000000002</v>
      </c>
      <c r="GI292" s="151">
        <f t="shared" si="750"/>
        <v>0.16000000000000003</v>
      </c>
      <c r="GJ292" s="151">
        <f t="shared" si="750"/>
        <v>0.17000000000000004</v>
      </c>
      <c r="GK292" s="151">
        <f t="shared" si="750"/>
        <v>0.18000000000000005</v>
      </c>
      <c r="GL292" s="151">
        <f t="shared" si="750"/>
        <v>0.19000000000000006</v>
      </c>
      <c r="GN292" s="132">
        <f>GC292</f>
        <v>0.1</v>
      </c>
      <c r="GO292" s="132">
        <f t="shared" si="747"/>
        <v>0.11</v>
      </c>
      <c r="GP292" s="132">
        <f t="shared" si="747"/>
        <v>0.12</v>
      </c>
      <c r="GQ292" s="132">
        <f t="shared" si="747"/>
        <v>0.13</v>
      </c>
      <c r="GR292" s="132">
        <f t="shared" si="747"/>
        <v>0.14000000000000001</v>
      </c>
      <c r="GS292" s="132">
        <f t="shared" si="747"/>
        <v>0.15000000000000002</v>
      </c>
      <c r="GT292" s="132">
        <f t="shared" si="747"/>
        <v>0.16000000000000003</v>
      </c>
      <c r="GU292" s="132">
        <f t="shared" si="747"/>
        <v>0.17000000000000004</v>
      </c>
      <c r="GV292" s="132">
        <f t="shared" si="747"/>
        <v>0.18000000000000005</v>
      </c>
      <c r="GW292" s="132">
        <f t="shared" si="747"/>
        <v>0.19000000000000006</v>
      </c>
    </row>
    <row r="293" spans="2:205">
      <c r="B293" s="139"/>
      <c r="D293" t="s">
        <v>33</v>
      </c>
      <c r="F293" s="145" t="str">
        <f t="shared" si="742"/>
        <v/>
      </c>
      <c r="G293" s="145" t="str">
        <f t="shared" si="742"/>
        <v/>
      </c>
      <c r="H293" s="145" t="str">
        <f t="shared" si="742"/>
        <v/>
      </c>
      <c r="I293" s="145" t="str">
        <f t="shared" si="742"/>
        <v/>
      </c>
      <c r="J293" s="145" t="str">
        <f t="shared" si="742"/>
        <v/>
      </c>
      <c r="K293" s="145" t="str">
        <f t="shared" si="742"/>
        <v/>
      </c>
      <c r="L293" s="145" t="str">
        <f t="shared" si="742"/>
        <v/>
      </c>
      <c r="M293" s="145" t="str">
        <f t="shared" si="742"/>
        <v/>
      </c>
      <c r="N293" s="145" t="str">
        <f t="shared" si="742"/>
        <v/>
      </c>
      <c r="O293" s="145" t="str">
        <f t="shared" si="742"/>
        <v/>
      </c>
      <c r="P293" s="145" t="str">
        <f t="shared" si="742"/>
        <v/>
      </c>
      <c r="Q293" s="145" t="str">
        <f t="shared" si="742"/>
        <v/>
      </c>
      <c r="R293" s="145" t="str">
        <f t="shared" si="742"/>
        <v/>
      </c>
      <c r="S293" s="145" t="str">
        <f t="shared" si="742"/>
        <v/>
      </c>
      <c r="T293" s="145" t="str">
        <f t="shared" si="742"/>
        <v/>
      </c>
      <c r="U293" s="145" t="str">
        <f t="shared" si="742"/>
        <v/>
      </c>
      <c r="V293" s="145" t="str">
        <f t="shared" si="742"/>
        <v/>
      </c>
      <c r="W293" s="145" t="str">
        <f t="shared" si="742"/>
        <v/>
      </c>
      <c r="X293" s="145" t="str">
        <f t="shared" si="742"/>
        <v/>
      </c>
      <c r="Y293" s="145" t="str">
        <f t="shared" si="742"/>
        <v/>
      </c>
      <c r="Z293" s="145" t="str">
        <f t="shared" si="742"/>
        <v/>
      </c>
      <c r="AA293" s="145" t="str">
        <f t="shared" si="742"/>
        <v/>
      </c>
      <c r="AB293" s="145" t="str">
        <f t="shared" si="742"/>
        <v/>
      </c>
      <c r="AC293" s="145" t="str">
        <f t="shared" si="742"/>
        <v/>
      </c>
      <c r="AD293" s="145" t="str">
        <f t="shared" si="742"/>
        <v/>
      </c>
      <c r="AE293" s="145" t="str">
        <f t="shared" si="742"/>
        <v/>
      </c>
      <c r="AF293" s="145" t="str">
        <f t="shared" si="742"/>
        <v/>
      </c>
      <c r="AG293" s="145" t="str">
        <f t="shared" si="742"/>
        <v/>
      </c>
      <c r="AH293" s="145" t="str">
        <f t="shared" si="742"/>
        <v/>
      </c>
      <c r="AI293" s="145" t="str">
        <f t="shared" si="742"/>
        <v/>
      </c>
      <c r="AJ293" s="145" t="str">
        <f t="shared" si="742"/>
        <v/>
      </c>
      <c r="AK293" s="145" t="str">
        <f t="shared" si="742"/>
        <v/>
      </c>
      <c r="AL293" s="145" t="str">
        <f t="shared" si="742"/>
        <v/>
      </c>
      <c r="AM293" s="145" t="str">
        <f t="shared" si="742"/>
        <v/>
      </c>
      <c r="AN293" s="145" t="str">
        <f t="shared" si="742"/>
        <v/>
      </c>
      <c r="AO293" s="145" t="str">
        <f t="shared" si="742"/>
        <v/>
      </c>
      <c r="AP293" s="145" t="str">
        <f t="shared" si="742"/>
        <v/>
      </c>
      <c r="AQ293" s="145" t="str">
        <f t="shared" si="742"/>
        <v/>
      </c>
      <c r="AR293" s="145" t="str">
        <f t="shared" si="742"/>
        <v/>
      </c>
      <c r="AS293" s="145" t="str">
        <f t="shared" si="742"/>
        <v/>
      </c>
      <c r="AT293" s="145" t="str">
        <f t="shared" si="742"/>
        <v/>
      </c>
      <c r="AU293" s="145" t="str">
        <f t="shared" si="742"/>
        <v/>
      </c>
      <c r="AV293" s="145" t="str">
        <f t="shared" si="742"/>
        <v/>
      </c>
      <c r="AW293" s="145" t="str">
        <f t="shared" si="742"/>
        <v/>
      </c>
      <c r="AX293" s="145" t="str">
        <f t="shared" si="742"/>
        <v/>
      </c>
      <c r="AY293" s="145" t="str">
        <f t="shared" si="742"/>
        <v/>
      </c>
      <c r="AZ293" s="145" t="str">
        <f t="shared" si="742"/>
        <v/>
      </c>
      <c r="BA293" s="145" t="str">
        <f t="shared" si="742"/>
        <v/>
      </c>
      <c r="BB293" s="145" t="str">
        <f t="shared" si="742"/>
        <v/>
      </c>
      <c r="BC293" s="145" t="str">
        <f t="shared" si="742"/>
        <v/>
      </c>
      <c r="BD293" s="145" t="str">
        <f t="shared" si="742"/>
        <v/>
      </c>
      <c r="BE293" s="145" t="str">
        <f t="shared" si="742"/>
        <v/>
      </c>
      <c r="BF293" s="145" t="str">
        <f t="shared" si="742"/>
        <v/>
      </c>
      <c r="BG293" s="145" t="str">
        <f t="shared" si="742"/>
        <v/>
      </c>
      <c r="BH293" s="145" t="str">
        <f t="shared" si="742"/>
        <v/>
      </c>
      <c r="BI293" s="145" t="str">
        <f t="shared" si="742"/>
        <v/>
      </c>
      <c r="BJ293" s="145" t="str">
        <f t="shared" si="742"/>
        <v/>
      </c>
      <c r="BK293" s="145" t="str">
        <f t="shared" si="742"/>
        <v/>
      </c>
      <c r="BL293" s="145" t="str">
        <f t="shared" si="742"/>
        <v/>
      </c>
      <c r="BM293" s="145" t="str">
        <f t="shared" si="742"/>
        <v/>
      </c>
      <c r="BN293" s="145" t="str">
        <f t="shared" si="742"/>
        <v/>
      </c>
      <c r="BO293" s="145" t="str">
        <f t="shared" si="742"/>
        <v/>
      </c>
      <c r="BP293" s="145" t="str">
        <f t="shared" si="742"/>
        <v/>
      </c>
      <c r="BQ293" s="145" t="str">
        <f t="shared" si="742"/>
        <v/>
      </c>
      <c r="BR293" s="145" t="str">
        <f t="shared" si="743"/>
        <v/>
      </c>
      <c r="BS293" s="145" t="str">
        <f t="shared" si="743"/>
        <v/>
      </c>
      <c r="BT293" s="145" t="str">
        <f t="shared" si="743"/>
        <v/>
      </c>
      <c r="BU293" s="145" t="str">
        <f t="shared" si="743"/>
        <v/>
      </c>
      <c r="BV293" s="145" t="str">
        <f t="shared" si="743"/>
        <v/>
      </c>
      <c r="BW293" s="145" t="str">
        <f t="shared" si="743"/>
        <v/>
      </c>
      <c r="BX293" s="145" t="str">
        <f t="shared" si="743"/>
        <v/>
      </c>
      <c r="BY293" s="145" t="str">
        <f t="shared" si="743"/>
        <v/>
      </c>
      <c r="BZ293" s="145" t="str">
        <f t="shared" si="743"/>
        <v/>
      </c>
      <c r="CA293" s="145" t="str">
        <f t="shared" si="743"/>
        <v/>
      </c>
      <c r="CB293" s="145" t="str">
        <f t="shared" si="743"/>
        <v/>
      </c>
      <c r="CC293" s="145" t="str">
        <f t="shared" si="743"/>
        <v/>
      </c>
      <c r="CD293" s="145" t="str">
        <f t="shared" si="743"/>
        <v/>
      </c>
      <c r="CE293" s="145" t="str">
        <f t="shared" si="743"/>
        <v/>
      </c>
      <c r="CF293" s="145" t="str">
        <f t="shared" si="743"/>
        <v/>
      </c>
      <c r="CG293" s="145" t="str">
        <f t="shared" si="743"/>
        <v/>
      </c>
      <c r="CH293" s="145" t="str">
        <f t="shared" si="743"/>
        <v/>
      </c>
      <c r="CI293" s="145" t="str">
        <f t="shared" si="743"/>
        <v/>
      </c>
      <c r="CJ293" s="145" t="str">
        <f t="shared" si="743"/>
        <v/>
      </c>
      <c r="CK293" s="145" t="str">
        <f t="shared" si="743"/>
        <v/>
      </c>
      <c r="CL293" s="145" t="str">
        <f t="shared" si="743"/>
        <v/>
      </c>
      <c r="CM293" s="145" t="str">
        <f t="shared" si="743"/>
        <v/>
      </c>
      <c r="CN293" s="145" t="str">
        <f t="shared" si="743"/>
        <v/>
      </c>
      <c r="CO293" s="145" t="str">
        <f t="shared" si="743"/>
        <v/>
      </c>
      <c r="CP293" s="145" t="str">
        <f t="shared" si="743"/>
        <v/>
      </c>
      <c r="CQ293" s="145" t="str">
        <f t="shared" si="743"/>
        <v/>
      </c>
      <c r="CR293" s="145" t="str">
        <f t="shared" si="743"/>
        <v/>
      </c>
      <c r="CS293" s="145" t="str">
        <f t="shared" si="743"/>
        <v/>
      </c>
      <c r="CT293" s="145" t="str">
        <f t="shared" si="743"/>
        <v/>
      </c>
      <c r="CU293" s="145" t="str">
        <f t="shared" si="743"/>
        <v/>
      </c>
      <c r="CV293" s="145" t="str">
        <f t="shared" si="743"/>
        <v/>
      </c>
      <c r="CW293" s="145" t="str">
        <f t="shared" si="743"/>
        <v/>
      </c>
      <c r="CX293" s="145" t="str">
        <f t="shared" si="743"/>
        <v/>
      </c>
      <c r="CY293" s="145" t="str">
        <f t="shared" si="743"/>
        <v/>
      </c>
      <c r="CZ293" s="145" t="str">
        <f t="shared" si="743"/>
        <v/>
      </c>
      <c r="DA293" s="145">
        <f>IF(DA$4&lt;$E$3,"",SUMIFS($F286:$FS286,$F$5:$FS$5,"&lt;="&amp;DA$5,$F$5:$FS$5,"&gt;"&amp;(DA$5-$E$3)))</f>
        <v>18</v>
      </c>
      <c r="DB293" s="145">
        <f t="shared" si="744"/>
        <v>18</v>
      </c>
      <c r="DC293" s="145">
        <f t="shared" si="744"/>
        <v>17</v>
      </c>
      <c r="DD293" s="145">
        <f t="shared" si="744"/>
        <v>17</v>
      </c>
      <c r="DE293" s="145">
        <f t="shared" si="744"/>
        <v>17</v>
      </c>
      <c r="DF293" s="145">
        <f t="shared" si="744"/>
        <v>17</v>
      </c>
      <c r="DG293" s="145">
        <f t="shared" si="744"/>
        <v>17</v>
      </c>
      <c r="DH293" s="145">
        <f t="shared" si="744"/>
        <v>17</v>
      </c>
      <c r="DI293" s="145">
        <f t="shared" si="744"/>
        <v>16</v>
      </c>
      <c r="DJ293" s="145">
        <f t="shared" si="744"/>
        <v>16</v>
      </c>
      <c r="DK293" s="145">
        <f t="shared" si="744"/>
        <v>15</v>
      </c>
      <c r="DL293" s="145">
        <f t="shared" si="744"/>
        <v>14</v>
      </c>
      <c r="DM293" s="145">
        <f t="shared" si="744"/>
        <v>14</v>
      </c>
      <c r="DN293" s="145">
        <f t="shared" si="744"/>
        <v>14</v>
      </c>
      <c r="DO293" s="145">
        <f t="shared" si="744"/>
        <v>14</v>
      </c>
      <c r="DP293" s="145">
        <f t="shared" si="744"/>
        <v>14</v>
      </c>
      <c r="DQ293" s="145">
        <f t="shared" si="744"/>
        <v>13</v>
      </c>
      <c r="DR293" s="145">
        <f t="shared" si="744"/>
        <v>13</v>
      </c>
      <c r="DS293" s="145">
        <f t="shared" si="744"/>
        <v>13</v>
      </c>
      <c r="DT293" s="145">
        <f t="shared" si="744"/>
        <v>13</v>
      </c>
      <c r="DU293" s="145">
        <f t="shared" si="744"/>
        <v>13</v>
      </c>
      <c r="DV293" s="145">
        <f t="shared" si="744"/>
        <v>13</v>
      </c>
      <c r="DW293" s="145">
        <f t="shared" si="744"/>
        <v>13</v>
      </c>
      <c r="DX293" s="145">
        <f t="shared" si="744"/>
        <v>13</v>
      </c>
      <c r="DY293" s="145">
        <f t="shared" si="744"/>
        <v>13</v>
      </c>
      <c r="DZ293" s="145">
        <f t="shared" si="744"/>
        <v>14</v>
      </c>
      <c r="EA293" s="145">
        <f t="shared" si="744"/>
        <v>14</v>
      </c>
      <c r="EB293" s="145">
        <f t="shared" si="744"/>
        <v>15</v>
      </c>
      <c r="EC293" s="145">
        <f t="shared" si="744"/>
        <v>14</v>
      </c>
      <c r="ED293" s="145">
        <f t="shared" si="744"/>
        <v>14</v>
      </c>
      <c r="EE293" s="145">
        <f t="shared" si="744"/>
        <v>14</v>
      </c>
      <c r="EF293" s="145">
        <f t="shared" si="744"/>
        <v>13</v>
      </c>
      <c r="EG293" s="145">
        <f t="shared" si="744"/>
        <v>13</v>
      </c>
      <c r="EH293" s="145">
        <f t="shared" si="744"/>
        <v>13</v>
      </c>
      <c r="EI293" s="145">
        <f t="shared" si="744"/>
        <v>13</v>
      </c>
      <c r="EJ293" s="145">
        <f t="shared" si="744"/>
        <v>13</v>
      </c>
      <c r="EK293" s="145">
        <f t="shared" si="744"/>
        <v>13</v>
      </c>
      <c r="EL293" s="145">
        <f t="shared" si="744"/>
        <v>13</v>
      </c>
      <c r="EM293" s="145">
        <f t="shared" si="744"/>
        <v>13</v>
      </c>
      <c r="EN293" s="145">
        <f t="shared" si="744"/>
        <v>14</v>
      </c>
      <c r="EO293" s="145">
        <f t="shared" si="744"/>
        <v>13</v>
      </c>
      <c r="EP293" s="145">
        <f t="shared" si="744"/>
        <v>13</v>
      </c>
      <c r="EQ293" s="145">
        <f t="shared" si="744"/>
        <v>11</v>
      </c>
      <c r="ER293" s="145">
        <f t="shared" si="744"/>
        <v>11</v>
      </c>
      <c r="ES293" s="145">
        <f t="shared" si="744"/>
        <v>11</v>
      </c>
      <c r="ET293" s="145">
        <f t="shared" si="744"/>
        <v>11</v>
      </c>
      <c r="EU293" s="145">
        <f t="shared" si="744"/>
        <v>11</v>
      </c>
      <c r="EV293" s="145">
        <f t="shared" si="744"/>
        <v>11</v>
      </c>
      <c r="EW293" s="145">
        <f t="shared" si="744"/>
        <v>10</v>
      </c>
      <c r="EX293" s="145">
        <f t="shared" si="744"/>
        <v>11</v>
      </c>
      <c r="EY293" s="145">
        <f t="shared" si="744"/>
        <v>12</v>
      </c>
      <c r="EZ293" s="145">
        <f t="shared" si="744"/>
        <v>11</v>
      </c>
      <c r="FA293" s="145">
        <f t="shared" si="744"/>
        <v>11</v>
      </c>
      <c r="FB293" s="145">
        <f t="shared" si="744"/>
        <v>10</v>
      </c>
      <c r="FC293" s="145">
        <f t="shared" si="744"/>
        <v>11</v>
      </c>
      <c r="FD293" s="145">
        <f t="shared" si="744"/>
        <v>11</v>
      </c>
      <c r="FE293" s="145">
        <f t="shared" si="744"/>
        <v>12</v>
      </c>
      <c r="FF293" s="145">
        <f t="shared" si="744"/>
        <v>13</v>
      </c>
      <c r="FG293" s="145">
        <f t="shared" si="744"/>
        <v>12</v>
      </c>
      <c r="FH293" s="145">
        <f t="shared" si="744"/>
        <v>12</v>
      </c>
      <c r="FI293" s="145">
        <f t="shared" si="744"/>
        <v>12</v>
      </c>
      <c r="FJ293" s="145">
        <f t="shared" si="744"/>
        <v>12</v>
      </c>
      <c r="FK293" s="145">
        <f t="shared" si="744"/>
        <v>11</v>
      </c>
      <c r="FL293" s="145">
        <f t="shared" si="744"/>
        <v>11</v>
      </c>
      <c r="FM293" s="145">
        <f t="shared" si="744"/>
        <v>12</v>
      </c>
      <c r="FN293" s="145">
        <f t="shared" si="745"/>
        <v>12</v>
      </c>
      <c r="FO293" s="145">
        <f t="shared" si="745"/>
        <v>12</v>
      </c>
      <c r="FP293" s="145">
        <f t="shared" si="745"/>
        <v>12</v>
      </c>
      <c r="FQ293" s="145">
        <f t="shared" si="745"/>
        <v>12</v>
      </c>
      <c r="FR293" s="145">
        <f t="shared" si="745"/>
        <v>13</v>
      </c>
      <c r="FS293" s="145">
        <f t="shared" si="745"/>
        <v>13</v>
      </c>
      <c r="FT293" s="145">
        <f t="shared" si="748"/>
        <v>14</v>
      </c>
      <c r="FW293" s="145">
        <f t="shared" si="749"/>
        <v>13</v>
      </c>
      <c r="FX293" s="145">
        <f>MIN(F293:FS293)</f>
        <v>10</v>
      </c>
      <c r="FY293" s="145">
        <f>MAX(F293:FS293)</f>
        <v>18</v>
      </c>
      <c r="FZ293" s="145">
        <f>AVERAGE(F293:FS293)</f>
        <v>13.169014084507042</v>
      </c>
      <c r="GA293" s="145">
        <f>AVERAGE(EP293:FS293)</f>
        <v>11.566666666666666</v>
      </c>
      <c r="GC293" s="132">
        <v>0.1</v>
      </c>
      <c r="GD293" s="151">
        <f>GC293+0.01</f>
        <v>0.11</v>
      </c>
      <c r="GE293" s="151">
        <f t="shared" si="750"/>
        <v>0.12</v>
      </c>
      <c r="GF293" s="151">
        <f t="shared" si="750"/>
        <v>0.13</v>
      </c>
      <c r="GG293" s="151">
        <f t="shared" si="750"/>
        <v>0.14000000000000001</v>
      </c>
      <c r="GH293" s="151">
        <f t="shared" si="750"/>
        <v>0.15000000000000002</v>
      </c>
      <c r="GI293" s="151">
        <f t="shared" si="750"/>
        <v>0.16000000000000003</v>
      </c>
      <c r="GJ293" s="151">
        <f t="shared" si="750"/>
        <v>0.17000000000000004</v>
      </c>
      <c r="GK293" s="151">
        <f t="shared" si="750"/>
        <v>0.18000000000000005</v>
      </c>
      <c r="GL293" s="151">
        <f t="shared" si="750"/>
        <v>0.19000000000000006</v>
      </c>
      <c r="GN293" s="132">
        <f>GC293</f>
        <v>0.1</v>
      </c>
      <c r="GO293" s="132">
        <f t="shared" ref="GO293" si="751">GD293</f>
        <v>0.11</v>
      </c>
      <c r="GP293" s="132">
        <f t="shared" ref="GP293" si="752">GE293</f>
        <v>0.12</v>
      </c>
      <c r="GQ293" s="132">
        <f t="shared" ref="GQ293" si="753">GF293</f>
        <v>0.13</v>
      </c>
      <c r="GR293" s="132">
        <f t="shared" ref="GR293" si="754">GG293</f>
        <v>0.14000000000000001</v>
      </c>
      <c r="GS293" s="132">
        <f t="shared" ref="GS293" si="755">GH293</f>
        <v>0.15000000000000002</v>
      </c>
      <c r="GT293" s="132">
        <f t="shared" ref="GT293" si="756">GI293</f>
        <v>0.16000000000000003</v>
      </c>
      <c r="GU293" s="132">
        <f t="shared" ref="GU293" si="757">GJ293</f>
        <v>0.17000000000000004</v>
      </c>
      <c r="GV293" s="132">
        <f t="shared" ref="GV293" si="758">GK293</f>
        <v>0.18000000000000005</v>
      </c>
      <c r="GW293" s="132">
        <f t="shared" ref="GW293" si="759">GL293</f>
        <v>0.19000000000000006</v>
      </c>
    </row>
    <row r="294" spans="2:205">
      <c r="B294" s="139"/>
      <c r="D294" t="s">
        <v>34</v>
      </c>
      <c r="F294" s="145" t="str">
        <f t="shared" si="742"/>
        <v/>
      </c>
      <c r="G294" s="145" t="str">
        <f t="shared" si="742"/>
        <v/>
      </c>
      <c r="H294" s="145" t="str">
        <f t="shared" si="742"/>
        <v/>
      </c>
      <c r="I294" s="145" t="str">
        <f t="shared" si="742"/>
        <v/>
      </c>
      <c r="J294" s="145" t="str">
        <f t="shared" si="742"/>
        <v/>
      </c>
      <c r="K294" s="145" t="str">
        <f t="shared" si="742"/>
        <v/>
      </c>
      <c r="L294" s="145" t="str">
        <f t="shared" si="742"/>
        <v/>
      </c>
      <c r="M294" s="145" t="str">
        <f t="shared" si="742"/>
        <v/>
      </c>
      <c r="N294" s="145" t="str">
        <f t="shared" si="742"/>
        <v/>
      </c>
      <c r="O294" s="145" t="str">
        <f t="shared" si="742"/>
        <v/>
      </c>
      <c r="P294" s="145" t="str">
        <f t="shared" si="742"/>
        <v/>
      </c>
      <c r="Q294" s="145" t="str">
        <f t="shared" si="742"/>
        <v/>
      </c>
      <c r="R294" s="145" t="str">
        <f t="shared" si="742"/>
        <v/>
      </c>
      <c r="S294" s="145" t="str">
        <f t="shared" si="742"/>
        <v/>
      </c>
      <c r="T294" s="145" t="str">
        <f t="shared" si="742"/>
        <v/>
      </c>
      <c r="U294" s="145" t="str">
        <f t="shared" si="742"/>
        <v/>
      </c>
      <c r="V294" s="145" t="str">
        <f t="shared" si="742"/>
        <v/>
      </c>
      <c r="W294" s="145" t="str">
        <f t="shared" si="742"/>
        <v/>
      </c>
      <c r="X294" s="145" t="str">
        <f t="shared" si="742"/>
        <v/>
      </c>
      <c r="Y294" s="145" t="str">
        <f t="shared" si="742"/>
        <v/>
      </c>
      <c r="Z294" s="145" t="str">
        <f t="shared" si="742"/>
        <v/>
      </c>
      <c r="AA294" s="145" t="str">
        <f t="shared" si="742"/>
        <v/>
      </c>
      <c r="AB294" s="145" t="str">
        <f t="shared" si="742"/>
        <v/>
      </c>
      <c r="AC294" s="145" t="str">
        <f t="shared" si="742"/>
        <v/>
      </c>
      <c r="AD294" s="145" t="str">
        <f t="shared" si="742"/>
        <v/>
      </c>
      <c r="AE294" s="145" t="str">
        <f t="shared" si="742"/>
        <v/>
      </c>
      <c r="AF294" s="145" t="str">
        <f t="shared" si="742"/>
        <v/>
      </c>
      <c r="AG294" s="145" t="str">
        <f t="shared" si="742"/>
        <v/>
      </c>
      <c r="AH294" s="145" t="str">
        <f t="shared" si="742"/>
        <v/>
      </c>
      <c r="AI294" s="145" t="str">
        <f t="shared" si="742"/>
        <v/>
      </c>
      <c r="AJ294" s="145" t="str">
        <f t="shared" si="742"/>
        <v/>
      </c>
      <c r="AK294" s="145" t="str">
        <f t="shared" si="742"/>
        <v/>
      </c>
      <c r="AL294" s="145" t="str">
        <f t="shared" si="742"/>
        <v/>
      </c>
      <c r="AM294" s="145" t="str">
        <f t="shared" si="742"/>
        <v/>
      </c>
      <c r="AN294" s="145" t="str">
        <f t="shared" si="742"/>
        <v/>
      </c>
      <c r="AO294" s="145" t="str">
        <f t="shared" si="742"/>
        <v/>
      </c>
      <c r="AP294" s="145" t="str">
        <f t="shared" si="742"/>
        <v/>
      </c>
      <c r="AQ294" s="145" t="str">
        <f t="shared" si="742"/>
        <v/>
      </c>
      <c r="AR294" s="145" t="str">
        <f t="shared" si="742"/>
        <v/>
      </c>
      <c r="AS294" s="145" t="str">
        <f t="shared" si="742"/>
        <v/>
      </c>
      <c r="AT294" s="145" t="str">
        <f t="shared" si="742"/>
        <v/>
      </c>
      <c r="AU294" s="145" t="str">
        <f t="shared" si="742"/>
        <v/>
      </c>
      <c r="AV294" s="145" t="str">
        <f t="shared" si="742"/>
        <v/>
      </c>
      <c r="AW294" s="145" t="str">
        <f t="shared" si="742"/>
        <v/>
      </c>
      <c r="AX294" s="145" t="str">
        <f t="shared" si="742"/>
        <v/>
      </c>
      <c r="AY294" s="145" t="str">
        <f t="shared" si="742"/>
        <v/>
      </c>
      <c r="AZ294" s="145" t="str">
        <f t="shared" si="742"/>
        <v/>
      </c>
      <c r="BA294" s="145" t="str">
        <f t="shared" si="742"/>
        <v/>
      </c>
      <c r="BB294" s="145" t="str">
        <f t="shared" si="742"/>
        <v/>
      </c>
      <c r="BC294" s="145" t="str">
        <f t="shared" si="742"/>
        <v/>
      </c>
      <c r="BD294" s="145" t="str">
        <f t="shared" si="742"/>
        <v/>
      </c>
      <c r="BE294" s="145" t="str">
        <f t="shared" si="742"/>
        <v/>
      </c>
      <c r="BF294" s="145" t="str">
        <f t="shared" si="742"/>
        <v/>
      </c>
      <c r="BG294" s="145" t="str">
        <f t="shared" si="742"/>
        <v/>
      </c>
      <c r="BH294" s="145" t="str">
        <f t="shared" si="742"/>
        <v/>
      </c>
      <c r="BI294" s="145" t="str">
        <f t="shared" si="742"/>
        <v/>
      </c>
      <c r="BJ294" s="145" t="str">
        <f t="shared" si="742"/>
        <v/>
      </c>
      <c r="BK294" s="145" t="str">
        <f t="shared" si="742"/>
        <v/>
      </c>
      <c r="BL294" s="145" t="str">
        <f t="shared" si="742"/>
        <v/>
      </c>
      <c r="BM294" s="145" t="str">
        <f t="shared" si="742"/>
        <v/>
      </c>
      <c r="BN294" s="145" t="str">
        <f t="shared" si="742"/>
        <v/>
      </c>
      <c r="BO294" s="145" t="str">
        <f t="shared" si="742"/>
        <v/>
      </c>
      <c r="BP294" s="145" t="str">
        <f t="shared" si="742"/>
        <v/>
      </c>
      <c r="BQ294" s="145" t="str">
        <f t="shared" ref="BQ294" si="760">IF(BQ$4&lt;$E$3,"",SUMIFS($F287:$FS287,$F$5:$FS$5,"&lt;="&amp;BQ$5,$F$5:$FS$5,"&gt;"&amp;(BQ$5-$E$3)))</f>
        <v/>
      </c>
      <c r="BR294" s="145" t="str">
        <f t="shared" si="743"/>
        <v/>
      </c>
      <c r="BS294" s="145" t="str">
        <f t="shared" si="743"/>
        <v/>
      </c>
      <c r="BT294" s="145" t="str">
        <f t="shared" si="743"/>
        <v/>
      </c>
      <c r="BU294" s="145" t="str">
        <f t="shared" si="743"/>
        <v/>
      </c>
      <c r="BV294" s="145" t="str">
        <f t="shared" si="743"/>
        <v/>
      </c>
      <c r="BW294" s="145" t="str">
        <f t="shared" si="743"/>
        <v/>
      </c>
      <c r="BX294" s="145" t="str">
        <f t="shared" si="743"/>
        <v/>
      </c>
      <c r="BY294" s="145" t="str">
        <f t="shared" si="743"/>
        <v/>
      </c>
      <c r="BZ294" s="145" t="str">
        <f t="shared" si="743"/>
        <v/>
      </c>
      <c r="CA294" s="145" t="str">
        <f t="shared" si="743"/>
        <v/>
      </c>
      <c r="CB294" s="145" t="str">
        <f t="shared" si="743"/>
        <v/>
      </c>
      <c r="CC294" s="145" t="str">
        <f t="shared" si="743"/>
        <v/>
      </c>
      <c r="CD294" s="145" t="str">
        <f t="shared" si="743"/>
        <v/>
      </c>
      <c r="CE294" s="145" t="str">
        <f t="shared" si="743"/>
        <v/>
      </c>
      <c r="CF294" s="145" t="str">
        <f t="shared" si="743"/>
        <v/>
      </c>
      <c r="CG294" s="145" t="str">
        <f t="shared" si="743"/>
        <v/>
      </c>
      <c r="CH294" s="145" t="str">
        <f t="shared" si="743"/>
        <v/>
      </c>
      <c r="CI294" s="145" t="str">
        <f t="shared" si="743"/>
        <v/>
      </c>
      <c r="CJ294" s="145" t="str">
        <f t="shared" si="743"/>
        <v/>
      </c>
      <c r="CK294" s="145" t="str">
        <f t="shared" si="743"/>
        <v/>
      </c>
      <c r="CL294" s="145" t="str">
        <f t="shared" si="743"/>
        <v/>
      </c>
      <c r="CM294" s="145" t="str">
        <f t="shared" si="743"/>
        <v/>
      </c>
      <c r="CN294" s="145" t="str">
        <f t="shared" si="743"/>
        <v/>
      </c>
      <c r="CO294" s="145" t="str">
        <f t="shared" si="743"/>
        <v/>
      </c>
      <c r="CP294" s="145" t="str">
        <f t="shared" si="743"/>
        <v/>
      </c>
      <c r="CQ294" s="145" t="str">
        <f t="shared" si="743"/>
        <v/>
      </c>
      <c r="CR294" s="145" t="str">
        <f t="shared" si="743"/>
        <v/>
      </c>
      <c r="CS294" s="145" t="str">
        <f t="shared" si="743"/>
        <v/>
      </c>
      <c r="CT294" s="145" t="str">
        <f t="shared" si="743"/>
        <v/>
      </c>
      <c r="CU294" s="145" t="str">
        <f t="shared" si="743"/>
        <v/>
      </c>
      <c r="CV294" s="145" t="str">
        <f t="shared" si="743"/>
        <v/>
      </c>
      <c r="CW294" s="145" t="str">
        <f t="shared" si="743"/>
        <v/>
      </c>
      <c r="CX294" s="145" t="str">
        <f t="shared" si="743"/>
        <v/>
      </c>
      <c r="CY294" s="145" t="str">
        <f t="shared" si="743"/>
        <v/>
      </c>
      <c r="CZ294" s="145" t="str">
        <f t="shared" si="743"/>
        <v/>
      </c>
      <c r="DA294" s="145">
        <f>IF(DA$4&lt;$E$3,"",SUMIFS($F287:$FS287,$F$5:$FS$5,"&lt;="&amp;DA$5,$F$5:$FS$5,"&gt;"&amp;(DA$5-$E$3)))</f>
        <v>6</v>
      </c>
      <c r="DB294" s="145">
        <f t="shared" si="744"/>
        <v>6</v>
      </c>
      <c r="DC294" s="145">
        <f t="shared" si="744"/>
        <v>6</v>
      </c>
      <c r="DD294" s="145">
        <f t="shared" si="744"/>
        <v>7</v>
      </c>
      <c r="DE294" s="145">
        <f t="shared" si="744"/>
        <v>9</v>
      </c>
      <c r="DF294" s="145">
        <f t="shared" si="744"/>
        <v>10</v>
      </c>
      <c r="DG294" s="145">
        <f t="shared" si="744"/>
        <v>10</v>
      </c>
      <c r="DH294" s="145">
        <f t="shared" si="744"/>
        <v>10</v>
      </c>
      <c r="DI294" s="145">
        <f t="shared" si="744"/>
        <v>10</v>
      </c>
      <c r="DJ294" s="145">
        <f t="shared" si="744"/>
        <v>10</v>
      </c>
      <c r="DK294" s="145">
        <f t="shared" si="744"/>
        <v>10</v>
      </c>
      <c r="DL294" s="145">
        <f t="shared" si="744"/>
        <v>11</v>
      </c>
      <c r="DM294" s="145">
        <f t="shared" si="744"/>
        <v>11</v>
      </c>
      <c r="DN294" s="145">
        <f t="shared" si="744"/>
        <v>12</v>
      </c>
      <c r="DO294" s="145">
        <f t="shared" si="744"/>
        <v>12</v>
      </c>
      <c r="DP294" s="145">
        <f t="shared" si="744"/>
        <v>13</v>
      </c>
      <c r="DQ294" s="145">
        <f t="shared" si="744"/>
        <v>13</v>
      </c>
      <c r="DR294" s="145">
        <f t="shared" si="744"/>
        <v>13</v>
      </c>
      <c r="DS294" s="145">
        <f t="shared" si="744"/>
        <v>13</v>
      </c>
      <c r="DT294" s="145">
        <f t="shared" si="744"/>
        <v>14</v>
      </c>
      <c r="DU294" s="145">
        <f t="shared" si="744"/>
        <v>15</v>
      </c>
      <c r="DV294" s="145">
        <f t="shared" si="744"/>
        <v>15</v>
      </c>
      <c r="DW294" s="145">
        <f t="shared" si="744"/>
        <v>17</v>
      </c>
      <c r="DX294" s="145">
        <f t="shared" si="744"/>
        <v>17</v>
      </c>
      <c r="DY294" s="145">
        <f t="shared" si="744"/>
        <v>18</v>
      </c>
      <c r="DZ294" s="145">
        <f t="shared" si="744"/>
        <v>18</v>
      </c>
      <c r="EA294" s="145">
        <f t="shared" si="744"/>
        <v>18</v>
      </c>
      <c r="EB294" s="145">
        <f t="shared" si="744"/>
        <v>19</v>
      </c>
      <c r="EC294" s="145">
        <f t="shared" si="744"/>
        <v>19</v>
      </c>
      <c r="ED294" s="145">
        <f t="shared" si="744"/>
        <v>18</v>
      </c>
      <c r="EE294" s="145">
        <f t="shared" si="744"/>
        <v>18</v>
      </c>
      <c r="EF294" s="145">
        <f t="shared" si="744"/>
        <v>19</v>
      </c>
      <c r="EG294" s="145">
        <f t="shared" si="744"/>
        <v>20</v>
      </c>
      <c r="EH294" s="145">
        <f t="shared" si="744"/>
        <v>20</v>
      </c>
      <c r="EI294" s="145">
        <f t="shared" si="744"/>
        <v>20</v>
      </c>
      <c r="EJ294" s="145">
        <f t="shared" si="744"/>
        <v>20</v>
      </c>
      <c r="EK294" s="145">
        <f t="shared" si="744"/>
        <v>20</v>
      </c>
      <c r="EL294" s="145">
        <f t="shared" si="744"/>
        <v>20</v>
      </c>
      <c r="EM294" s="145">
        <f t="shared" si="744"/>
        <v>20</v>
      </c>
      <c r="EN294" s="145">
        <f t="shared" si="744"/>
        <v>20</v>
      </c>
      <c r="EO294" s="145">
        <f t="shared" si="744"/>
        <v>20</v>
      </c>
      <c r="EP294" s="145">
        <f t="shared" si="744"/>
        <v>20</v>
      </c>
      <c r="EQ294" s="145">
        <f t="shared" si="744"/>
        <v>20</v>
      </c>
      <c r="ER294" s="145">
        <f t="shared" si="744"/>
        <v>20</v>
      </c>
      <c r="ES294" s="145">
        <f t="shared" si="744"/>
        <v>20</v>
      </c>
      <c r="ET294" s="145">
        <f t="shared" si="744"/>
        <v>20</v>
      </c>
      <c r="EU294" s="145">
        <f t="shared" si="744"/>
        <v>20</v>
      </c>
      <c r="EV294" s="145">
        <f t="shared" si="744"/>
        <v>20</v>
      </c>
      <c r="EW294" s="145">
        <f t="shared" si="744"/>
        <v>20</v>
      </c>
      <c r="EX294" s="145">
        <f t="shared" si="744"/>
        <v>20</v>
      </c>
      <c r="EY294" s="145">
        <f t="shared" si="744"/>
        <v>20</v>
      </c>
      <c r="EZ294" s="145">
        <f t="shared" si="744"/>
        <v>20</v>
      </c>
      <c r="FA294" s="145">
        <f t="shared" si="744"/>
        <v>20</v>
      </c>
      <c r="FB294" s="145">
        <f t="shared" si="744"/>
        <v>20</v>
      </c>
      <c r="FC294" s="145">
        <f t="shared" si="744"/>
        <v>20</v>
      </c>
      <c r="FD294" s="145">
        <f t="shared" si="744"/>
        <v>20</v>
      </c>
      <c r="FE294" s="145">
        <f t="shared" si="744"/>
        <v>20</v>
      </c>
      <c r="FF294" s="145">
        <f t="shared" si="744"/>
        <v>19</v>
      </c>
      <c r="FG294" s="145">
        <f t="shared" si="744"/>
        <v>19</v>
      </c>
      <c r="FH294" s="145">
        <f t="shared" si="744"/>
        <v>19</v>
      </c>
      <c r="FI294" s="145">
        <f t="shared" si="744"/>
        <v>18</v>
      </c>
      <c r="FJ294" s="145">
        <f t="shared" si="744"/>
        <v>19</v>
      </c>
      <c r="FK294" s="145">
        <f t="shared" si="744"/>
        <v>19</v>
      </c>
      <c r="FL294" s="145">
        <f t="shared" si="744"/>
        <v>19</v>
      </c>
      <c r="FM294" s="145">
        <f t="shared" ref="FM294" si="761">IF(FM$4&lt;$E$3,"",SUMIFS($F287:$FS287,$F$5:$FS$5,"&lt;="&amp;FM$5,$F$5:$FS$5,"&gt;"&amp;(FM$5-$E$3)))</f>
        <v>19</v>
      </c>
      <c r="FN294" s="145">
        <f t="shared" si="745"/>
        <v>19</v>
      </c>
      <c r="FO294" s="145">
        <f t="shared" si="745"/>
        <v>19</v>
      </c>
      <c r="FP294" s="145">
        <f t="shared" si="745"/>
        <v>19</v>
      </c>
      <c r="FQ294" s="145">
        <f t="shared" si="745"/>
        <v>19</v>
      </c>
      <c r="FR294" s="145">
        <f t="shared" si="745"/>
        <v>19</v>
      </c>
      <c r="FS294" s="145">
        <f t="shared" si="745"/>
        <v>21</v>
      </c>
      <c r="FT294" s="145">
        <f t="shared" si="748"/>
        <v>21</v>
      </c>
      <c r="FW294" s="145">
        <f t="shared" si="749"/>
        <v>21</v>
      </c>
      <c r="FX294" s="145">
        <f>MIN(F294:FS294)</f>
        <v>6</v>
      </c>
      <c r="FY294" s="145">
        <f>MAX(F294:FS294)</f>
        <v>21</v>
      </c>
      <c r="FZ294" s="145">
        <f>AVERAGE(F294:FS294)</f>
        <v>16.676056338028168</v>
      </c>
      <c r="GA294" s="145">
        <f>AVERAGE(EP294:FS294)</f>
        <v>19.566666666666666</v>
      </c>
      <c r="GC294" s="132">
        <v>0.03</v>
      </c>
      <c r="GD294" s="151">
        <f>GC294+0.01</f>
        <v>0.04</v>
      </c>
      <c r="GE294" s="151">
        <f t="shared" si="750"/>
        <v>0.05</v>
      </c>
      <c r="GF294" s="151">
        <f t="shared" si="750"/>
        <v>6.0000000000000005E-2</v>
      </c>
      <c r="GG294" s="151">
        <f t="shared" si="750"/>
        <v>7.0000000000000007E-2</v>
      </c>
      <c r="GH294" s="151">
        <f t="shared" si="750"/>
        <v>0.08</v>
      </c>
      <c r="GI294" s="151">
        <f t="shared" si="750"/>
        <v>0.09</v>
      </c>
      <c r="GJ294" s="151">
        <f t="shared" si="750"/>
        <v>9.9999999999999992E-2</v>
      </c>
      <c r="GK294" s="151">
        <f t="shared" si="750"/>
        <v>0.10999999999999999</v>
      </c>
      <c r="GL294" s="151">
        <f t="shared" si="750"/>
        <v>0.11999999999999998</v>
      </c>
      <c r="GN294" s="132">
        <f>GC294</f>
        <v>0.03</v>
      </c>
      <c r="GO294" s="132">
        <f t="shared" ref="GO294:GW294" si="762">GD294</f>
        <v>0.04</v>
      </c>
      <c r="GP294" s="132">
        <f t="shared" si="762"/>
        <v>0.05</v>
      </c>
      <c r="GQ294" s="132">
        <f t="shared" si="762"/>
        <v>6.0000000000000005E-2</v>
      </c>
      <c r="GR294" s="132">
        <f t="shared" si="762"/>
        <v>7.0000000000000007E-2</v>
      </c>
      <c r="GS294" s="132">
        <f t="shared" si="762"/>
        <v>0.08</v>
      </c>
      <c r="GT294" s="132">
        <f t="shared" si="762"/>
        <v>0.09</v>
      </c>
      <c r="GU294" s="132">
        <f t="shared" si="762"/>
        <v>9.9999999999999992E-2</v>
      </c>
      <c r="GV294" s="132">
        <f t="shared" si="762"/>
        <v>0.10999999999999999</v>
      </c>
      <c r="GW294" s="132">
        <f t="shared" si="762"/>
        <v>0.11999999999999998</v>
      </c>
    </row>
    <row r="295" spans="2:205" ht="15.75" thickBot="1">
      <c r="B295" s="139"/>
      <c r="D295" s="105" t="s">
        <v>25</v>
      </c>
      <c r="E295" s="106"/>
      <c r="F295" s="146" t="str">
        <f t="shared" ref="F295:BQ295" si="763">IF(F$4&lt;$E$3,"",SUMIFS($F288:$FS288,$F$5:$FS$5,"&lt;="&amp;F$5,$F$5:$FS$5,"&gt;"&amp;(F$5-$E$3)))</f>
        <v/>
      </c>
      <c r="G295" s="146" t="str">
        <f t="shared" si="763"/>
        <v/>
      </c>
      <c r="H295" s="146" t="str">
        <f t="shared" si="763"/>
        <v/>
      </c>
      <c r="I295" s="146" t="str">
        <f t="shared" si="763"/>
        <v/>
      </c>
      <c r="J295" s="146" t="str">
        <f t="shared" si="763"/>
        <v/>
      </c>
      <c r="K295" s="146" t="str">
        <f t="shared" si="763"/>
        <v/>
      </c>
      <c r="L295" s="146" t="str">
        <f t="shared" si="763"/>
        <v/>
      </c>
      <c r="M295" s="146" t="str">
        <f t="shared" si="763"/>
        <v/>
      </c>
      <c r="N295" s="146" t="str">
        <f t="shared" si="763"/>
        <v/>
      </c>
      <c r="O295" s="146" t="str">
        <f t="shared" si="763"/>
        <v/>
      </c>
      <c r="P295" s="146" t="str">
        <f t="shared" si="763"/>
        <v/>
      </c>
      <c r="Q295" s="146" t="str">
        <f t="shared" si="763"/>
        <v/>
      </c>
      <c r="R295" s="146" t="str">
        <f t="shared" si="763"/>
        <v/>
      </c>
      <c r="S295" s="146" t="str">
        <f t="shared" si="763"/>
        <v/>
      </c>
      <c r="T295" s="146" t="str">
        <f t="shared" si="763"/>
        <v/>
      </c>
      <c r="U295" s="146" t="str">
        <f t="shared" si="763"/>
        <v/>
      </c>
      <c r="V295" s="146" t="str">
        <f t="shared" si="763"/>
        <v/>
      </c>
      <c r="W295" s="146" t="str">
        <f t="shared" si="763"/>
        <v/>
      </c>
      <c r="X295" s="146" t="str">
        <f t="shared" si="763"/>
        <v/>
      </c>
      <c r="Y295" s="146" t="str">
        <f t="shared" si="763"/>
        <v/>
      </c>
      <c r="Z295" s="146" t="str">
        <f t="shared" si="763"/>
        <v/>
      </c>
      <c r="AA295" s="146" t="str">
        <f t="shared" si="763"/>
        <v/>
      </c>
      <c r="AB295" s="146" t="str">
        <f t="shared" si="763"/>
        <v/>
      </c>
      <c r="AC295" s="146" t="str">
        <f t="shared" si="763"/>
        <v/>
      </c>
      <c r="AD295" s="146" t="str">
        <f t="shared" si="763"/>
        <v/>
      </c>
      <c r="AE295" s="146" t="str">
        <f t="shared" si="763"/>
        <v/>
      </c>
      <c r="AF295" s="146" t="str">
        <f t="shared" si="763"/>
        <v/>
      </c>
      <c r="AG295" s="146" t="str">
        <f t="shared" si="763"/>
        <v/>
      </c>
      <c r="AH295" s="146" t="str">
        <f t="shared" si="763"/>
        <v/>
      </c>
      <c r="AI295" s="146" t="str">
        <f t="shared" si="763"/>
        <v/>
      </c>
      <c r="AJ295" s="146" t="str">
        <f t="shared" si="763"/>
        <v/>
      </c>
      <c r="AK295" s="146" t="str">
        <f t="shared" si="763"/>
        <v/>
      </c>
      <c r="AL295" s="146" t="str">
        <f t="shared" si="763"/>
        <v/>
      </c>
      <c r="AM295" s="146" t="str">
        <f t="shared" si="763"/>
        <v/>
      </c>
      <c r="AN295" s="146" t="str">
        <f t="shared" si="763"/>
        <v/>
      </c>
      <c r="AO295" s="146" t="str">
        <f t="shared" si="763"/>
        <v/>
      </c>
      <c r="AP295" s="146" t="str">
        <f t="shared" si="763"/>
        <v/>
      </c>
      <c r="AQ295" s="146" t="str">
        <f t="shared" si="763"/>
        <v/>
      </c>
      <c r="AR295" s="146" t="str">
        <f t="shared" si="763"/>
        <v/>
      </c>
      <c r="AS295" s="146" t="str">
        <f t="shared" si="763"/>
        <v/>
      </c>
      <c r="AT295" s="146" t="str">
        <f t="shared" si="763"/>
        <v/>
      </c>
      <c r="AU295" s="146" t="str">
        <f t="shared" si="763"/>
        <v/>
      </c>
      <c r="AV295" s="146" t="str">
        <f t="shared" si="763"/>
        <v/>
      </c>
      <c r="AW295" s="146" t="str">
        <f t="shared" si="763"/>
        <v/>
      </c>
      <c r="AX295" s="146" t="str">
        <f t="shared" si="763"/>
        <v/>
      </c>
      <c r="AY295" s="146" t="str">
        <f t="shared" si="763"/>
        <v/>
      </c>
      <c r="AZ295" s="146" t="str">
        <f t="shared" si="763"/>
        <v/>
      </c>
      <c r="BA295" s="146" t="str">
        <f t="shared" si="763"/>
        <v/>
      </c>
      <c r="BB295" s="146" t="str">
        <f t="shared" si="763"/>
        <v/>
      </c>
      <c r="BC295" s="146" t="str">
        <f t="shared" si="763"/>
        <v/>
      </c>
      <c r="BD295" s="146" t="str">
        <f t="shared" si="763"/>
        <v/>
      </c>
      <c r="BE295" s="146" t="str">
        <f t="shared" si="763"/>
        <v/>
      </c>
      <c r="BF295" s="146" t="str">
        <f t="shared" si="763"/>
        <v/>
      </c>
      <c r="BG295" s="146" t="str">
        <f t="shared" si="763"/>
        <v/>
      </c>
      <c r="BH295" s="146" t="str">
        <f t="shared" si="763"/>
        <v/>
      </c>
      <c r="BI295" s="146" t="str">
        <f t="shared" si="763"/>
        <v/>
      </c>
      <c r="BJ295" s="146" t="str">
        <f t="shared" si="763"/>
        <v/>
      </c>
      <c r="BK295" s="146" t="str">
        <f t="shared" si="763"/>
        <v/>
      </c>
      <c r="BL295" s="146" t="str">
        <f t="shared" si="763"/>
        <v/>
      </c>
      <c r="BM295" s="146" t="str">
        <f t="shared" si="763"/>
        <v/>
      </c>
      <c r="BN295" s="146" t="str">
        <f t="shared" si="763"/>
        <v/>
      </c>
      <c r="BO295" s="146" t="str">
        <f t="shared" si="763"/>
        <v/>
      </c>
      <c r="BP295" s="146" t="str">
        <f t="shared" si="763"/>
        <v/>
      </c>
      <c r="BQ295" s="146" t="str">
        <f t="shared" si="763"/>
        <v/>
      </c>
      <c r="BR295" s="146" t="str">
        <f t="shared" si="743"/>
        <v/>
      </c>
      <c r="BS295" s="146" t="str">
        <f t="shared" si="743"/>
        <v/>
      </c>
      <c r="BT295" s="146" t="str">
        <f t="shared" si="743"/>
        <v/>
      </c>
      <c r="BU295" s="146" t="str">
        <f t="shared" si="743"/>
        <v/>
      </c>
      <c r="BV295" s="146" t="str">
        <f t="shared" si="743"/>
        <v/>
      </c>
      <c r="BW295" s="146" t="str">
        <f t="shared" si="743"/>
        <v/>
      </c>
      <c r="BX295" s="146" t="str">
        <f t="shared" si="743"/>
        <v/>
      </c>
      <c r="BY295" s="146" t="str">
        <f t="shared" si="743"/>
        <v/>
      </c>
      <c r="BZ295" s="146" t="str">
        <f t="shared" si="743"/>
        <v/>
      </c>
      <c r="CA295" s="146" t="str">
        <f t="shared" si="743"/>
        <v/>
      </c>
      <c r="CB295" s="146" t="str">
        <f t="shared" si="743"/>
        <v/>
      </c>
      <c r="CC295" s="146" t="str">
        <f t="shared" si="743"/>
        <v/>
      </c>
      <c r="CD295" s="146" t="str">
        <f t="shared" si="743"/>
        <v/>
      </c>
      <c r="CE295" s="146" t="str">
        <f t="shared" si="743"/>
        <v/>
      </c>
      <c r="CF295" s="146" t="str">
        <f t="shared" si="743"/>
        <v/>
      </c>
      <c r="CG295" s="146" t="str">
        <f t="shared" si="743"/>
        <v/>
      </c>
      <c r="CH295" s="146" t="str">
        <f t="shared" si="743"/>
        <v/>
      </c>
      <c r="CI295" s="146" t="str">
        <f t="shared" si="743"/>
        <v/>
      </c>
      <c r="CJ295" s="146" t="str">
        <f t="shared" si="743"/>
        <v/>
      </c>
      <c r="CK295" s="146" t="str">
        <f t="shared" si="743"/>
        <v/>
      </c>
      <c r="CL295" s="146" t="str">
        <f t="shared" si="743"/>
        <v/>
      </c>
      <c r="CM295" s="146" t="str">
        <f t="shared" si="743"/>
        <v/>
      </c>
      <c r="CN295" s="146" t="str">
        <f t="shared" si="743"/>
        <v/>
      </c>
      <c r="CO295" s="146" t="str">
        <f t="shared" si="743"/>
        <v/>
      </c>
      <c r="CP295" s="146" t="str">
        <f t="shared" si="743"/>
        <v/>
      </c>
      <c r="CQ295" s="146" t="str">
        <f t="shared" si="743"/>
        <v/>
      </c>
      <c r="CR295" s="146" t="str">
        <f t="shared" si="743"/>
        <v/>
      </c>
      <c r="CS295" s="146" t="str">
        <f t="shared" si="743"/>
        <v/>
      </c>
      <c r="CT295" s="146" t="str">
        <f t="shared" si="743"/>
        <v/>
      </c>
      <c r="CU295" s="146" t="str">
        <f t="shared" si="743"/>
        <v/>
      </c>
      <c r="CV295" s="146" t="str">
        <f t="shared" si="743"/>
        <v/>
      </c>
      <c r="CW295" s="146" t="str">
        <f t="shared" si="743"/>
        <v/>
      </c>
      <c r="CX295" s="146" t="str">
        <f t="shared" si="743"/>
        <v/>
      </c>
      <c r="CY295" s="146" t="str">
        <f t="shared" si="743"/>
        <v/>
      </c>
      <c r="CZ295" s="146" t="str">
        <f t="shared" si="743"/>
        <v/>
      </c>
      <c r="DA295" s="146">
        <f t="shared" si="743"/>
        <v>37</v>
      </c>
      <c r="DB295" s="146">
        <f t="shared" ref="DB295:FM295" si="764">IF(DB$4&lt;$E$3,"",SUMIFS($F288:$FS288,$F$5:$FS$5,"&lt;="&amp;DB$5,$F$5:$FS$5,"&gt;"&amp;(DB$5-$E$3)))</f>
        <v>37</v>
      </c>
      <c r="DC295" s="146">
        <f t="shared" si="764"/>
        <v>36</v>
      </c>
      <c r="DD295" s="146">
        <f t="shared" si="764"/>
        <v>37</v>
      </c>
      <c r="DE295" s="146">
        <f t="shared" si="764"/>
        <v>39</v>
      </c>
      <c r="DF295" s="146">
        <f t="shared" si="764"/>
        <v>40</v>
      </c>
      <c r="DG295" s="146">
        <f t="shared" si="764"/>
        <v>40</v>
      </c>
      <c r="DH295" s="146">
        <f t="shared" si="764"/>
        <v>40</v>
      </c>
      <c r="DI295" s="146">
        <f t="shared" si="764"/>
        <v>39</v>
      </c>
      <c r="DJ295" s="146">
        <f t="shared" si="764"/>
        <v>39</v>
      </c>
      <c r="DK295" s="146">
        <f t="shared" si="764"/>
        <v>38</v>
      </c>
      <c r="DL295" s="146">
        <f t="shared" si="764"/>
        <v>38</v>
      </c>
      <c r="DM295" s="146">
        <f t="shared" si="764"/>
        <v>38</v>
      </c>
      <c r="DN295" s="146">
        <f t="shared" si="764"/>
        <v>39</v>
      </c>
      <c r="DO295" s="146">
        <f t="shared" si="764"/>
        <v>39</v>
      </c>
      <c r="DP295" s="146">
        <f t="shared" si="764"/>
        <v>42</v>
      </c>
      <c r="DQ295" s="146">
        <f t="shared" si="764"/>
        <v>41</v>
      </c>
      <c r="DR295" s="146">
        <f t="shared" si="764"/>
        <v>41</v>
      </c>
      <c r="DS295" s="146">
        <f t="shared" si="764"/>
        <v>40</v>
      </c>
      <c r="DT295" s="146">
        <f t="shared" si="764"/>
        <v>41</v>
      </c>
      <c r="DU295" s="146">
        <f t="shared" si="764"/>
        <v>42</v>
      </c>
      <c r="DV295" s="146">
        <f t="shared" si="764"/>
        <v>41</v>
      </c>
      <c r="DW295" s="146">
        <f t="shared" si="764"/>
        <v>43</v>
      </c>
      <c r="DX295" s="146">
        <f t="shared" si="764"/>
        <v>43</v>
      </c>
      <c r="DY295" s="146">
        <f t="shared" si="764"/>
        <v>44</v>
      </c>
      <c r="DZ295" s="146">
        <f t="shared" si="764"/>
        <v>45</v>
      </c>
      <c r="EA295" s="146">
        <f t="shared" si="764"/>
        <v>45</v>
      </c>
      <c r="EB295" s="146">
        <f t="shared" si="764"/>
        <v>46</v>
      </c>
      <c r="EC295" s="146">
        <f t="shared" si="764"/>
        <v>45</v>
      </c>
      <c r="ED295" s="146">
        <f t="shared" si="764"/>
        <v>44</v>
      </c>
      <c r="EE295" s="146">
        <f t="shared" si="764"/>
        <v>45</v>
      </c>
      <c r="EF295" s="146">
        <f t="shared" si="764"/>
        <v>45</v>
      </c>
      <c r="EG295" s="146">
        <f t="shared" si="764"/>
        <v>46</v>
      </c>
      <c r="EH295" s="146">
        <f t="shared" si="764"/>
        <v>46</v>
      </c>
      <c r="EI295" s="146">
        <f t="shared" si="764"/>
        <v>46</v>
      </c>
      <c r="EJ295" s="146">
        <f t="shared" si="764"/>
        <v>46</v>
      </c>
      <c r="EK295" s="146">
        <f t="shared" si="764"/>
        <v>46</v>
      </c>
      <c r="EL295" s="146">
        <f t="shared" si="764"/>
        <v>45</v>
      </c>
      <c r="EM295" s="146">
        <f t="shared" si="764"/>
        <v>45</v>
      </c>
      <c r="EN295" s="146">
        <f t="shared" si="764"/>
        <v>46</v>
      </c>
      <c r="EO295" s="146">
        <f t="shared" si="764"/>
        <v>45</v>
      </c>
      <c r="EP295" s="146">
        <f t="shared" si="764"/>
        <v>45</v>
      </c>
      <c r="EQ295" s="146">
        <f t="shared" si="764"/>
        <v>43</v>
      </c>
      <c r="ER295" s="146">
        <f t="shared" si="764"/>
        <v>44</v>
      </c>
      <c r="ES295" s="146">
        <f t="shared" si="764"/>
        <v>42</v>
      </c>
      <c r="ET295" s="146">
        <f t="shared" si="764"/>
        <v>42</v>
      </c>
      <c r="EU295" s="146">
        <f t="shared" si="764"/>
        <v>42</v>
      </c>
      <c r="EV295" s="146">
        <f t="shared" si="764"/>
        <v>42</v>
      </c>
      <c r="EW295" s="146">
        <f t="shared" si="764"/>
        <v>41</v>
      </c>
      <c r="EX295" s="146">
        <f t="shared" si="764"/>
        <v>42</v>
      </c>
      <c r="EY295" s="146">
        <f t="shared" si="764"/>
        <v>44</v>
      </c>
      <c r="EZ295" s="146">
        <f t="shared" si="764"/>
        <v>43</v>
      </c>
      <c r="FA295" s="146">
        <f t="shared" si="764"/>
        <v>43</v>
      </c>
      <c r="FB295" s="146">
        <f t="shared" si="764"/>
        <v>42</v>
      </c>
      <c r="FC295" s="146">
        <f t="shared" si="764"/>
        <v>43</v>
      </c>
      <c r="FD295" s="146">
        <f t="shared" si="764"/>
        <v>43</v>
      </c>
      <c r="FE295" s="146">
        <f t="shared" si="764"/>
        <v>45</v>
      </c>
      <c r="FF295" s="146">
        <f t="shared" si="764"/>
        <v>45</v>
      </c>
      <c r="FG295" s="146">
        <f t="shared" si="764"/>
        <v>44</v>
      </c>
      <c r="FH295" s="146">
        <f t="shared" si="764"/>
        <v>44</v>
      </c>
      <c r="FI295" s="146">
        <f t="shared" si="764"/>
        <v>43</v>
      </c>
      <c r="FJ295" s="146">
        <f t="shared" si="764"/>
        <v>44</v>
      </c>
      <c r="FK295" s="146">
        <f t="shared" si="764"/>
        <v>43</v>
      </c>
      <c r="FL295" s="146">
        <f t="shared" si="764"/>
        <v>43</v>
      </c>
      <c r="FM295" s="146">
        <f t="shared" si="764"/>
        <v>44</v>
      </c>
      <c r="FN295" s="146">
        <f t="shared" si="745"/>
        <v>44</v>
      </c>
      <c r="FO295" s="146">
        <f t="shared" si="745"/>
        <v>43</v>
      </c>
      <c r="FP295" s="146">
        <f t="shared" si="745"/>
        <v>44</v>
      </c>
      <c r="FQ295" s="146">
        <f t="shared" si="745"/>
        <v>44</v>
      </c>
      <c r="FR295" s="146">
        <f t="shared" si="745"/>
        <v>45</v>
      </c>
      <c r="FS295" s="146">
        <f t="shared" si="745"/>
        <v>47</v>
      </c>
      <c r="FT295" s="146">
        <f t="shared" si="748"/>
        <v>48</v>
      </c>
      <c r="FW295" s="146">
        <f t="shared" si="749"/>
        <v>47</v>
      </c>
      <c r="FX295" s="146">
        <f>MIN(F295:FS295)</f>
        <v>36</v>
      </c>
      <c r="FY295" s="146">
        <f>MAX(F295:FS295)</f>
        <v>47</v>
      </c>
      <c r="FZ295" s="146">
        <f>AVERAGE(F295:FS295)</f>
        <v>42.577464788732392</v>
      </c>
      <c r="GA295" s="146">
        <f>AVERAGE(EP295:FS295)</f>
        <v>43.43333333333333</v>
      </c>
    </row>
    <row r="296" spans="2:205" ht="15.75" thickTop="1">
      <c r="B296" s="139"/>
    </row>
    <row r="297" spans="2:205">
      <c r="B297" s="139"/>
      <c r="D297" s="98" t="s">
        <v>49</v>
      </c>
    </row>
    <row r="298" spans="2:205">
      <c r="B298" s="139"/>
      <c r="D298" t="s">
        <v>46</v>
      </c>
      <c r="F298" s="100" t="str">
        <f t="shared" ref="F298:AK298" si="765">IF(F$4&lt;$E$3,"",SUMIFS($F284:$FS284,$F$5:$FS$5,"&lt;="&amp;F$5,$F$5:$FS$5,"&gt;"&amp;(F$5-$E$3))/$E$3)</f>
        <v/>
      </c>
      <c r="G298" s="100" t="str">
        <f t="shared" si="765"/>
        <v/>
      </c>
      <c r="H298" s="100" t="str">
        <f t="shared" si="765"/>
        <v/>
      </c>
      <c r="I298" s="100" t="str">
        <f t="shared" si="765"/>
        <v/>
      </c>
      <c r="J298" s="100" t="str">
        <f t="shared" si="765"/>
        <v/>
      </c>
      <c r="K298" s="100" t="str">
        <f t="shared" si="765"/>
        <v/>
      </c>
      <c r="L298" s="100" t="str">
        <f t="shared" si="765"/>
        <v/>
      </c>
      <c r="M298" s="100" t="str">
        <f t="shared" si="765"/>
        <v/>
      </c>
      <c r="N298" s="100" t="str">
        <f t="shared" si="765"/>
        <v/>
      </c>
      <c r="O298" s="100" t="str">
        <f t="shared" si="765"/>
        <v/>
      </c>
      <c r="P298" s="100" t="str">
        <f t="shared" si="765"/>
        <v/>
      </c>
      <c r="Q298" s="100" t="str">
        <f t="shared" si="765"/>
        <v/>
      </c>
      <c r="R298" s="100" t="str">
        <f t="shared" si="765"/>
        <v/>
      </c>
      <c r="S298" s="100" t="str">
        <f t="shared" si="765"/>
        <v/>
      </c>
      <c r="T298" s="100" t="str">
        <f t="shared" si="765"/>
        <v/>
      </c>
      <c r="U298" s="100" t="str">
        <f t="shared" si="765"/>
        <v/>
      </c>
      <c r="V298" s="100" t="str">
        <f t="shared" si="765"/>
        <v/>
      </c>
      <c r="W298" s="100" t="str">
        <f t="shared" si="765"/>
        <v/>
      </c>
      <c r="X298" s="100" t="str">
        <f t="shared" si="765"/>
        <v/>
      </c>
      <c r="Y298" s="100" t="str">
        <f t="shared" si="765"/>
        <v/>
      </c>
      <c r="Z298" s="100" t="str">
        <f t="shared" si="765"/>
        <v/>
      </c>
      <c r="AA298" s="100" t="str">
        <f t="shared" si="765"/>
        <v/>
      </c>
      <c r="AB298" s="100" t="str">
        <f t="shared" si="765"/>
        <v/>
      </c>
      <c r="AC298" s="100" t="str">
        <f t="shared" si="765"/>
        <v/>
      </c>
      <c r="AD298" s="100" t="str">
        <f t="shared" si="765"/>
        <v/>
      </c>
      <c r="AE298" s="100" t="str">
        <f t="shared" si="765"/>
        <v/>
      </c>
      <c r="AF298" s="100" t="str">
        <f t="shared" si="765"/>
        <v/>
      </c>
      <c r="AG298" s="100" t="str">
        <f t="shared" si="765"/>
        <v/>
      </c>
      <c r="AH298" s="100" t="str">
        <f t="shared" si="765"/>
        <v/>
      </c>
      <c r="AI298" s="100" t="str">
        <f t="shared" si="765"/>
        <v/>
      </c>
      <c r="AJ298" s="100" t="str">
        <f t="shared" si="765"/>
        <v/>
      </c>
      <c r="AK298" s="100" t="str">
        <f t="shared" si="765"/>
        <v/>
      </c>
      <c r="AL298" s="100" t="str">
        <f t="shared" ref="AL298:BQ298" si="766">IF(AL$4&lt;$E$3,"",SUMIFS($F284:$FS284,$F$5:$FS$5,"&lt;="&amp;AL$5,$F$5:$FS$5,"&gt;"&amp;(AL$5-$E$3))/$E$3)</f>
        <v/>
      </c>
      <c r="AM298" s="100" t="str">
        <f t="shared" si="766"/>
        <v/>
      </c>
      <c r="AN298" s="100" t="str">
        <f t="shared" si="766"/>
        <v/>
      </c>
      <c r="AO298" s="100" t="str">
        <f t="shared" si="766"/>
        <v/>
      </c>
      <c r="AP298" s="100" t="str">
        <f t="shared" si="766"/>
        <v/>
      </c>
      <c r="AQ298" s="100" t="str">
        <f t="shared" si="766"/>
        <v/>
      </c>
      <c r="AR298" s="100" t="str">
        <f t="shared" si="766"/>
        <v/>
      </c>
      <c r="AS298" s="100" t="str">
        <f t="shared" si="766"/>
        <v/>
      </c>
      <c r="AT298" s="100" t="str">
        <f t="shared" si="766"/>
        <v/>
      </c>
      <c r="AU298" s="100" t="str">
        <f t="shared" si="766"/>
        <v/>
      </c>
      <c r="AV298" s="100" t="str">
        <f t="shared" si="766"/>
        <v/>
      </c>
      <c r="AW298" s="100" t="str">
        <f t="shared" si="766"/>
        <v/>
      </c>
      <c r="AX298" s="100" t="str">
        <f t="shared" si="766"/>
        <v/>
      </c>
      <c r="AY298" s="100" t="str">
        <f t="shared" si="766"/>
        <v/>
      </c>
      <c r="AZ298" s="100" t="str">
        <f t="shared" si="766"/>
        <v/>
      </c>
      <c r="BA298" s="100" t="str">
        <f t="shared" si="766"/>
        <v/>
      </c>
      <c r="BB298" s="100" t="str">
        <f t="shared" si="766"/>
        <v/>
      </c>
      <c r="BC298" s="100" t="str">
        <f t="shared" si="766"/>
        <v/>
      </c>
      <c r="BD298" s="100" t="str">
        <f t="shared" si="766"/>
        <v/>
      </c>
      <c r="BE298" s="100" t="str">
        <f t="shared" si="766"/>
        <v/>
      </c>
      <c r="BF298" s="100" t="str">
        <f t="shared" si="766"/>
        <v/>
      </c>
      <c r="BG298" s="100" t="str">
        <f t="shared" si="766"/>
        <v/>
      </c>
      <c r="BH298" s="100" t="str">
        <f t="shared" si="766"/>
        <v/>
      </c>
      <c r="BI298" s="100" t="str">
        <f t="shared" si="766"/>
        <v/>
      </c>
      <c r="BJ298" s="100" t="str">
        <f t="shared" si="766"/>
        <v/>
      </c>
      <c r="BK298" s="100" t="str">
        <f t="shared" si="766"/>
        <v/>
      </c>
      <c r="BL298" s="100" t="str">
        <f t="shared" si="766"/>
        <v/>
      </c>
      <c r="BM298" s="100" t="str">
        <f t="shared" si="766"/>
        <v/>
      </c>
      <c r="BN298" s="100" t="str">
        <f t="shared" si="766"/>
        <v/>
      </c>
      <c r="BO298" s="100" t="str">
        <f t="shared" si="766"/>
        <v/>
      </c>
      <c r="BP298" s="100" t="str">
        <f t="shared" si="766"/>
        <v/>
      </c>
      <c r="BQ298" s="100" t="str">
        <f t="shared" si="766"/>
        <v/>
      </c>
      <c r="BR298" s="100" t="str">
        <f t="shared" ref="BR298:CW298" si="767">IF(BR$4&lt;$E$3,"",SUMIFS($F284:$FS284,$F$5:$FS$5,"&lt;="&amp;BR$5,$F$5:$FS$5,"&gt;"&amp;(BR$5-$E$3))/$E$3)</f>
        <v/>
      </c>
      <c r="BS298" s="100" t="str">
        <f t="shared" si="767"/>
        <v/>
      </c>
      <c r="BT298" s="100" t="str">
        <f t="shared" si="767"/>
        <v/>
      </c>
      <c r="BU298" s="100" t="str">
        <f t="shared" si="767"/>
        <v/>
      </c>
      <c r="BV298" s="100" t="str">
        <f t="shared" si="767"/>
        <v/>
      </c>
      <c r="BW298" s="100" t="str">
        <f t="shared" si="767"/>
        <v/>
      </c>
      <c r="BX298" s="100" t="str">
        <f t="shared" si="767"/>
        <v/>
      </c>
      <c r="BY298" s="100" t="str">
        <f t="shared" si="767"/>
        <v/>
      </c>
      <c r="BZ298" s="100" t="str">
        <f t="shared" si="767"/>
        <v/>
      </c>
      <c r="CA298" s="100" t="str">
        <f t="shared" si="767"/>
        <v/>
      </c>
      <c r="CB298" s="100" t="str">
        <f t="shared" si="767"/>
        <v/>
      </c>
      <c r="CC298" s="100" t="str">
        <f t="shared" si="767"/>
        <v/>
      </c>
      <c r="CD298" s="100" t="str">
        <f t="shared" si="767"/>
        <v/>
      </c>
      <c r="CE298" s="100" t="str">
        <f t="shared" si="767"/>
        <v/>
      </c>
      <c r="CF298" s="100" t="str">
        <f t="shared" si="767"/>
        <v/>
      </c>
      <c r="CG298" s="100" t="str">
        <f t="shared" si="767"/>
        <v/>
      </c>
      <c r="CH298" s="100" t="str">
        <f t="shared" si="767"/>
        <v/>
      </c>
      <c r="CI298" s="100" t="str">
        <f t="shared" si="767"/>
        <v/>
      </c>
      <c r="CJ298" s="100" t="str">
        <f t="shared" si="767"/>
        <v/>
      </c>
      <c r="CK298" s="100" t="str">
        <f t="shared" si="767"/>
        <v/>
      </c>
      <c r="CL298" s="100" t="str">
        <f t="shared" si="767"/>
        <v/>
      </c>
      <c r="CM298" s="100" t="str">
        <f t="shared" si="767"/>
        <v/>
      </c>
      <c r="CN298" s="100" t="str">
        <f t="shared" si="767"/>
        <v/>
      </c>
      <c r="CO298" s="100" t="str">
        <f t="shared" si="767"/>
        <v/>
      </c>
      <c r="CP298" s="100" t="str">
        <f t="shared" si="767"/>
        <v/>
      </c>
      <c r="CQ298" s="100" t="str">
        <f t="shared" si="767"/>
        <v/>
      </c>
      <c r="CR298" s="100" t="str">
        <f t="shared" si="767"/>
        <v/>
      </c>
      <c r="CS298" s="100" t="str">
        <f t="shared" si="767"/>
        <v/>
      </c>
      <c r="CT298" s="100" t="str">
        <f t="shared" si="767"/>
        <v/>
      </c>
      <c r="CU298" s="100" t="str">
        <f t="shared" si="767"/>
        <v/>
      </c>
      <c r="CV298" s="100" t="str">
        <f t="shared" si="767"/>
        <v/>
      </c>
      <c r="CW298" s="100" t="str">
        <f t="shared" si="767"/>
        <v/>
      </c>
      <c r="CX298" s="100" t="str">
        <f t="shared" ref="CX298:EC298" si="768">IF(CX$4&lt;$E$3,"",SUMIFS($F284:$FS284,$F$5:$FS$5,"&lt;="&amp;CX$5,$F$5:$FS$5,"&gt;"&amp;(CX$5-$E$3))/$E$3)</f>
        <v/>
      </c>
      <c r="CY298" s="100" t="str">
        <f t="shared" si="768"/>
        <v/>
      </c>
      <c r="CZ298" s="100" t="str">
        <f t="shared" si="768"/>
        <v/>
      </c>
      <c r="DA298" s="100">
        <f t="shared" si="768"/>
        <v>0.02</v>
      </c>
      <c r="DB298" s="100">
        <f t="shared" si="768"/>
        <v>0.02</v>
      </c>
      <c r="DC298" s="100">
        <f t="shared" si="768"/>
        <v>0.02</v>
      </c>
      <c r="DD298" s="100">
        <f t="shared" si="768"/>
        <v>0.02</v>
      </c>
      <c r="DE298" s="100">
        <f t="shared" si="768"/>
        <v>0.02</v>
      </c>
      <c r="DF298" s="100">
        <f t="shared" si="768"/>
        <v>0.02</v>
      </c>
      <c r="DG298" s="100">
        <f t="shared" si="768"/>
        <v>0.02</v>
      </c>
      <c r="DH298" s="100">
        <f t="shared" si="768"/>
        <v>0.02</v>
      </c>
      <c r="DI298" s="100">
        <f t="shared" si="768"/>
        <v>0.02</v>
      </c>
      <c r="DJ298" s="100">
        <f t="shared" si="768"/>
        <v>0.02</v>
      </c>
      <c r="DK298" s="100">
        <f t="shared" si="768"/>
        <v>0.02</v>
      </c>
      <c r="DL298" s="100">
        <f t="shared" si="768"/>
        <v>0.02</v>
      </c>
      <c r="DM298" s="100">
        <f t="shared" si="768"/>
        <v>0.02</v>
      </c>
      <c r="DN298" s="100">
        <f t="shared" si="768"/>
        <v>0.02</v>
      </c>
      <c r="DO298" s="100">
        <f t="shared" si="768"/>
        <v>0.02</v>
      </c>
      <c r="DP298" s="100">
        <f t="shared" si="768"/>
        <v>0.03</v>
      </c>
      <c r="DQ298" s="100">
        <f t="shared" si="768"/>
        <v>0.03</v>
      </c>
      <c r="DR298" s="100">
        <f t="shared" si="768"/>
        <v>0.03</v>
      </c>
      <c r="DS298" s="100">
        <f t="shared" si="768"/>
        <v>0.03</v>
      </c>
      <c r="DT298" s="100">
        <f t="shared" si="768"/>
        <v>0.03</v>
      </c>
      <c r="DU298" s="100">
        <f t="shared" si="768"/>
        <v>0.03</v>
      </c>
      <c r="DV298" s="100">
        <f t="shared" si="768"/>
        <v>0.03</v>
      </c>
      <c r="DW298" s="100">
        <f t="shared" si="768"/>
        <v>0.03</v>
      </c>
      <c r="DX298" s="100">
        <f t="shared" si="768"/>
        <v>0.03</v>
      </c>
      <c r="DY298" s="100">
        <f t="shared" si="768"/>
        <v>0.03</v>
      </c>
      <c r="DZ298" s="100">
        <f t="shared" si="768"/>
        <v>0.03</v>
      </c>
      <c r="EA298" s="100">
        <f t="shared" si="768"/>
        <v>0.03</v>
      </c>
      <c r="EB298" s="100">
        <f t="shared" si="768"/>
        <v>0.03</v>
      </c>
      <c r="EC298" s="100">
        <f t="shared" si="768"/>
        <v>0.03</v>
      </c>
      <c r="ED298" s="100">
        <f t="shared" ref="ED298:FI298" si="769">IF(ED$4&lt;$E$3,"",SUMIFS($F284:$FS284,$F$5:$FS$5,"&lt;="&amp;ED$5,$F$5:$FS$5,"&gt;"&amp;(ED$5-$E$3))/$E$3)</f>
        <v>0.03</v>
      </c>
      <c r="EE298" s="100">
        <f t="shared" si="769"/>
        <v>0.03</v>
      </c>
      <c r="EF298" s="100">
        <f t="shared" si="769"/>
        <v>0.03</v>
      </c>
      <c r="EG298" s="100">
        <f t="shared" si="769"/>
        <v>0.03</v>
      </c>
      <c r="EH298" s="100">
        <f t="shared" si="769"/>
        <v>0.03</v>
      </c>
      <c r="EI298" s="100">
        <f t="shared" si="769"/>
        <v>0.03</v>
      </c>
      <c r="EJ298" s="100">
        <f t="shared" si="769"/>
        <v>0.03</v>
      </c>
      <c r="EK298" s="100">
        <f t="shared" si="769"/>
        <v>0.03</v>
      </c>
      <c r="EL298" s="100">
        <f t="shared" si="769"/>
        <v>0.03</v>
      </c>
      <c r="EM298" s="100">
        <f t="shared" si="769"/>
        <v>0.03</v>
      </c>
      <c r="EN298" s="100">
        <f t="shared" si="769"/>
        <v>0.03</v>
      </c>
      <c r="EO298" s="100">
        <f t="shared" si="769"/>
        <v>0.03</v>
      </c>
      <c r="EP298" s="100">
        <f t="shared" si="769"/>
        <v>0.03</v>
      </c>
      <c r="EQ298" s="100">
        <f t="shared" si="769"/>
        <v>0.03</v>
      </c>
      <c r="ER298" s="100">
        <f t="shared" si="769"/>
        <v>0.04</v>
      </c>
      <c r="ES298" s="100">
        <f t="shared" si="769"/>
        <v>0.02</v>
      </c>
      <c r="ET298" s="100">
        <f t="shared" si="769"/>
        <v>0.02</v>
      </c>
      <c r="EU298" s="100">
        <f t="shared" si="769"/>
        <v>0.02</v>
      </c>
      <c r="EV298" s="100">
        <f t="shared" si="769"/>
        <v>0.02</v>
      </c>
      <c r="EW298" s="100">
        <f t="shared" si="769"/>
        <v>0.02</v>
      </c>
      <c r="EX298" s="100">
        <f t="shared" si="769"/>
        <v>0.02</v>
      </c>
      <c r="EY298" s="100">
        <f t="shared" si="769"/>
        <v>0.02</v>
      </c>
      <c r="EZ298" s="100">
        <f t="shared" si="769"/>
        <v>0.02</v>
      </c>
      <c r="FA298" s="100">
        <f t="shared" si="769"/>
        <v>0.02</v>
      </c>
      <c r="FB298" s="100">
        <f t="shared" si="769"/>
        <v>0.02</v>
      </c>
      <c r="FC298" s="100">
        <f t="shared" si="769"/>
        <v>0.02</v>
      </c>
      <c r="FD298" s="100">
        <f t="shared" si="769"/>
        <v>0.02</v>
      </c>
      <c r="FE298" s="100">
        <f t="shared" si="769"/>
        <v>0.02</v>
      </c>
      <c r="FF298" s="100">
        <f t="shared" si="769"/>
        <v>0.02</v>
      </c>
      <c r="FG298" s="100">
        <f t="shared" si="769"/>
        <v>0.02</v>
      </c>
      <c r="FH298" s="100">
        <f t="shared" si="769"/>
        <v>0.02</v>
      </c>
      <c r="FI298" s="100">
        <f t="shared" si="769"/>
        <v>0.02</v>
      </c>
      <c r="FJ298" s="100">
        <f t="shared" ref="FJ298:FS298" si="770">IF(FJ$4&lt;$E$3,"",SUMIFS($F284:$FS284,$F$5:$FS$5,"&lt;="&amp;FJ$5,$F$5:$FS$5,"&gt;"&amp;(FJ$5-$E$3))/$E$3)</f>
        <v>0.02</v>
      </c>
      <c r="FK298" s="100">
        <f t="shared" si="770"/>
        <v>0.02</v>
      </c>
      <c r="FL298" s="100">
        <f t="shared" si="770"/>
        <v>0.02</v>
      </c>
      <c r="FM298" s="100">
        <f t="shared" si="770"/>
        <v>0.02</v>
      </c>
      <c r="FN298" s="100">
        <f t="shared" si="770"/>
        <v>0.02</v>
      </c>
      <c r="FO298" s="100">
        <f t="shared" si="770"/>
        <v>0.02</v>
      </c>
      <c r="FP298" s="100">
        <f t="shared" si="770"/>
        <v>0.03</v>
      </c>
      <c r="FQ298" s="100">
        <f t="shared" si="770"/>
        <v>0.03</v>
      </c>
      <c r="FR298" s="100">
        <f t="shared" si="770"/>
        <v>0.03</v>
      </c>
      <c r="FS298" s="100">
        <f t="shared" si="770"/>
        <v>0.03</v>
      </c>
      <c r="FT298" s="100">
        <f>IF(FT$4&lt;$E$3,"",SUMIFS($F284:$FT284,$F$5:$FT$5,"&lt;="&amp;FT$5,$F$5:$FT$5,"&gt;"&amp;(FT$5-$E$3))/$E$3)</f>
        <v>0.03</v>
      </c>
      <c r="FW298" s="140">
        <f>FS298</f>
        <v>0.03</v>
      </c>
      <c r="FX298" s="140">
        <f>MIN(F298:FS298)</f>
        <v>0.02</v>
      </c>
      <c r="FY298" s="140">
        <f>MAX(F298:FS298)</f>
        <v>0.04</v>
      </c>
      <c r="FZ298" s="140">
        <f>AVERAGE(F298:FS298)</f>
        <v>2.4788732394366214E-2</v>
      </c>
      <c r="GA298" s="132">
        <f>AVERAGE(EP298:FS298)</f>
        <v>2.2666666666666675E-2</v>
      </c>
      <c r="GC298">
        <f>COUNTIFS($F298:$FS298,"&lt;="&amp;GC291)</f>
        <v>38</v>
      </c>
      <c r="GD298">
        <f>COUNTIFS($F298:$FS298,"&lt;="&amp;GD291)-SUM($GC298:GC298)</f>
        <v>32</v>
      </c>
      <c r="GE298">
        <f>COUNTIFS($F298:$FS298,"&lt;="&amp;GE291)-SUM($GC298:GD298)</f>
        <v>1</v>
      </c>
      <c r="GF298">
        <f>COUNTIFS($F298:$FS298,"&lt;="&amp;GF291)-SUM($GC298:GE298)</f>
        <v>0</v>
      </c>
      <c r="GG298">
        <f>COUNTIFS($F298:$FS298,"&lt;="&amp;GG291)-SUM($GC298:GF298)</f>
        <v>0</v>
      </c>
      <c r="GH298">
        <f>COUNTIFS($F298:$FS298,"&lt;="&amp;GH291)-SUM($GC298:GG298)</f>
        <v>0</v>
      </c>
      <c r="GI298">
        <f>COUNTIFS($F298:$FS298,"&lt;="&amp;GI291)-SUM($GC298:GH298)</f>
        <v>0</v>
      </c>
      <c r="GJ298">
        <f>COUNTIFS($F298:$FS298,"&lt;="&amp;GJ291)-SUM($GC298:GI298)</f>
        <v>0</v>
      </c>
      <c r="GK298">
        <f>COUNTIFS($F298:$FS298,"&lt;="&amp;GK291)-SUM($GC298:GJ298)</f>
        <v>0</v>
      </c>
      <c r="GL298">
        <f>COUNTIFS($F298:$FS298,"&lt;="&amp;GL291)-SUM($GC298:GK298)</f>
        <v>0</v>
      </c>
      <c r="GN298">
        <f>COUNTIFS($EP298:$FS298,"&lt;="&amp;GN291)</f>
        <v>23</v>
      </c>
      <c r="GO298">
        <f>COUNTIFS($EP298:$FS298,"&lt;="&amp;GO291)-SUM($GN298:GN298)</f>
        <v>6</v>
      </c>
      <c r="GP298">
        <f>COUNTIFS($EP298:$FS298,"&lt;="&amp;GP291)-SUM($GN298:GO298)</f>
        <v>1</v>
      </c>
      <c r="GQ298">
        <f>COUNTIFS($EP298:$FS298,"&lt;="&amp;GQ291)-SUM($GN298:GP298)</f>
        <v>0</v>
      </c>
      <c r="GR298">
        <f>COUNTIFS($EP298:$FS298,"&lt;="&amp;GR291)-SUM($GN298:GQ298)</f>
        <v>0</v>
      </c>
      <c r="GS298">
        <f>COUNTIFS($EP298:$FS298,"&lt;="&amp;GS291)-SUM($GN298:GR298)</f>
        <v>0</v>
      </c>
      <c r="GT298">
        <f>COUNTIFS($EP298:$FS298,"&lt;="&amp;GT291)-SUM($GN298:GS298)</f>
        <v>0</v>
      </c>
      <c r="GU298">
        <f>COUNTIFS($EP298:$FS298,"&lt;="&amp;GU291)-SUM($GN298:GT298)</f>
        <v>0</v>
      </c>
      <c r="GV298">
        <f>COUNTIFS($EP298:$FS298,"&lt;="&amp;GV291)-SUM($GN298:GU298)</f>
        <v>0</v>
      </c>
      <c r="GW298">
        <f>COUNTIFS($EP298:$FS298,"&lt;="&amp;GW291)-SUM($GN298:GV298)</f>
        <v>0</v>
      </c>
    </row>
    <row r="299" spans="2:205">
      <c r="B299" s="139"/>
      <c r="D299" t="s">
        <v>47</v>
      </c>
      <c r="F299" s="100" t="str">
        <f t="shared" ref="F299:AK299" si="771">IF(F$4&lt;$E$3,"",SUMIFS($F285:$FS285,$F$5:$FS$5,"&lt;="&amp;F$5,$F$5:$FS$5,"&gt;"&amp;(F$5-$E$3))/$E$3)</f>
        <v/>
      </c>
      <c r="G299" s="100" t="str">
        <f t="shared" si="771"/>
        <v/>
      </c>
      <c r="H299" s="100" t="str">
        <f t="shared" si="771"/>
        <v/>
      </c>
      <c r="I299" s="100" t="str">
        <f t="shared" si="771"/>
        <v/>
      </c>
      <c r="J299" s="100" t="str">
        <f t="shared" si="771"/>
        <v/>
      </c>
      <c r="K299" s="100" t="str">
        <f t="shared" si="771"/>
        <v/>
      </c>
      <c r="L299" s="100" t="str">
        <f t="shared" si="771"/>
        <v/>
      </c>
      <c r="M299" s="100" t="str">
        <f t="shared" si="771"/>
        <v/>
      </c>
      <c r="N299" s="100" t="str">
        <f t="shared" si="771"/>
        <v/>
      </c>
      <c r="O299" s="100" t="str">
        <f t="shared" si="771"/>
        <v/>
      </c>
      <c r="P299" s="100" t="str">
        <f t="shared" si="771"/>
        <v/>
      </c>
      <c r="Q299" s="100" t="str">
        <f t="shared" si="771"/>
        <v/>
      </c>
      <c r="R299" s="100" t="str">
        <f t="shared" si="771"/>
        <v/>
      </c>
      <c r="S299" s="100" t="str">
        <f t="shared" si="771"/>
        <v/>
      </c>
      <c r="T299" s="100" t="str">
        <f t="shared" si="771"/>
        <v/>
      </c>
      <c r="U299" s="100" t="str">
        <f t="shared" si="771"/>
        <v/>
      </c>
      <c r="V299" s="100" t="str">
        <f t="shared" si="771"/>
        <v/>
      </c>
      <c r="W299" s="100" t="str">
        <f t="shared" si="771"/>
        <v/>
      </c>
      <c r="X299" s="100" t="str">
        <f t="shared" si="771"/>
        <v/>
      </c>
      <c r="Y299" s="100" t="str">
        <f t="shared" si="771"/>
        <v/>
      </c>
      <c r="Z299" s="100" t="str">
        <f t="shared" si="771"/>
        <v/>
      </c>
      <c r="AA299" s="100" t="str">
        <f t="shared" si="771"/>
        <v/>
      </c>
      <c r="AB299" s="100" t="str">
        <f t="shared" si="771"/>
        <v/>
      </c>
      <c r="AC299" s="100" t="str">
        <f t="shared" si="771"/>
        <v/>
      </c>
      <c r="AD299" s="100" t="str">
        <f t="shared" si="771"/>
        <v/>
      </c>
      <c r="AE299" s="100" t="str">
        <f t="shared" si="771"/>
        <v/>
      </c>
      <c r="AF299" s="100" t="str">
        <f t="shared" si="771"/>
        <v/>
      </c>
      <c r="AG299" s="100" t="str">
        <f t="shared" si="771"/>
        <v/>
      </c>
      <c r="AH299" s="100" t="str">
        <f t="shared" si="771"/>
        <v/>
      </c>
      <c r="AI299" s="100" t="str">
        <f t="shared" si="771"/>
        <v/>
      </c>
      <c r="AJ299" s="100" t="str">
        <f t="shared" si="771"/>
        <v/>
      </c>
      <c r="AK299" s="100" t="str">
        <f t="shared" si="771"/>
        <v/>
      </c>
      <c r="AL299" s="100" t="str">
        <f t="shared" ref="AL299:BQ299" si="772">IF(AL$4&lt;$E$3,"",SUMIFS($F285:$FS285,$F$5:$FS$5,"&lt;="&amp;AL$5,$F$5:$FS$5,"&gt;"&amp;(AL$5-$E$3))/$E$3)</f>
        <v/>
      </c>
      <c r="AM299" s="100" t="str">
        <f t="shared" si="772"/>
        <v/>
      </c>
      <c r="AN299" s="100" t="str">
        <f t="shared" si="772"/>
        <v/>
      </c>
      <c r="AO299" s="100" t="str">
        <f t="shared" si="772"/>
        <v/>
      </c>
      <c r="AP299" s="100" t="str">
        <f t="shared" si="772"/>
        <v/>
      </c>
      <c r="AQ299" s="100" t="str">
        <f t="shared" si="772"/>
        <v/>
      </c>
      <c r="AR299" s="100" t="str">
        <f t="shared" si="772"/>
        <v/>
      </c>
      <c r="AS299" s="100" t="str">
        <f t="shared" si="772"/>
        <v/>
      </c>
      <c r="AT299" s="100" t="str">
        <f t="shared" si="772"/>
        <v/>
      </c>
      <c r="AU299" s="100" t="str">
        <f t="shared" si="772"/>
        <v/>
      </c>
      <c r="AV299" s="100" t="str">
        <f t="shared" si="772"/>
        <v/>
      </c>
      <c r="AW299" s="100" t="str">
        <f t="shared" si="772"/>
        <v/>
      </c>
      <c r="AX299" s="100" t="str">
        <f t="shared" si="772"/>
        <v/>
      </c>
      <c r="AY299" s="100" t="str">
        <f t="shared" si="772"/>
        <v/>
      </c>
      <c r="AZ299" s="100" t="str">
        <f t="shared" si="772"/>
        <v/>
      </c>
      <c r="BA299" s="100" t="str">
        <f t="shared" si="772"/>
        <v/>
      </c>
      <c r="BB299" s="100" t="str">
        <f t="shared" si="772"/>
        <v/>
      </c>
      <c r="BC299" s="100" t="str">
        <f t="shared" si="772"/>
        <v/>
      </c>
      <c r="BD299" s="100" t="str">
        <f t="shared" si="772"/>
        <v/>
      </c>
      <c r="BE299" s="100" t="str">
        <f t="shared" si="772"/>
        <v/>
      </c>
      <c r="BF299" s="100" t="str">
        <f t="shared" si="772"/>
        <v/>
      </c>
      <c r="BG299" s="100" t="str">
        <f t="shared" si="772"/>
        <v/>
      </c>
      <c r="BH299" s="100" t="str">
        <f t="shared" si="772"/>
        <v/>
      </c>
      <c r="BI299" s="100" t="str">
        <f t="shared" si="772"/>
        <v/>
      </c>
      <c r="BJ299" s="100" t="str">
        <f t="shared" si="772"/>
        <v/>
      </c>
      <c r="BK299" s="100" t="str">
        <f t="shared" si="772"/>
        <v/>
      </c>
      <c r="BL299" s="100" t="str">
        <f t="shared" si="772"/>
        <v/>
      </c>
      <c r="BM299" s="100" t="str">
        <f t="shared" si="772"/>
        <v/>
      </c>
      <c r="BN299" s="100" t="str">
        <f t="shared" si="772"/>
        <v/>
      </c>
      <c r="BO299" s="100" t="str">
        <f t="shared" si="772"/>
        <v/>
      </c>
      <c r="BP299" s="100" t="str">
        <f t="shared" si="772"/>
        <v/>
      </c>
      <c r="BQ299" s="100" t="str">
        <f t="shared" si="772"/>
        <v/>
      </c>
      <c r="BR299" s="100" t="str">
        <f t="shared" ref="BR299:CW299" si="773">IF(BR$4&lt;$E$3,"",SUMIFS($F285:$FS285,$F$5:$FS$5,"&lt;="&amp;BR$5,$F$5:$FS$5,"&gt;"&amp;(BR$5-$E$3))/$E$3)</f>
        <v/>
      </c>
      <c r="BS299" s="100" t="str">
        <f t="shared" si="773"/>
        <v/>
      </c>
      <c r="BT299" s="100" t="str">
        <f t="shared" si="773"/>
        <v/>
      </c>
      <c r="BU299" s="100" t="str">
        <f t="shared" si="773"/>
        <v/>
      </c>
      <c r="BV299" s="100" t="str">
        <f t="shared" si="773"/>
        <v/>
      </c>
      <c r="BW299" s="100" t="str">
        <f t="shared" si="773"/>
        <v/>
      </c>
      <c r="BX299" s="100" t="str">
        <f t="shared" si="773"/>
        <v/>
      </c>
      <c r="BY299" s="100" t="str">
        <f t="shared" si="773"/>
        <v/>
      </c>
      <c r="BZ299" s="100" t="str">
        <f t="shared" si="773"/>
        <v/>
      </c>
      <c r="CA299" s="100" t="str">
        <f t="shared" si="773"/>
        <v/>
      </c>
      <c r="CB299" s="100" t="str">
        <f t="shared" si="773"/>
        <v/>
      </c>
      <c r="CC299" s="100" t="str">
        <f t="shared" si="773"/>
        <v/>
      </c>
      <c r="CD299" s="100" t="str">
        <f t="shared" si="773"/>
        <v/>
      </c>
      <c r="CE299" s="100" t="str">
        <f t="shared" si="773"/>
        <v/>
      </c>
      <c r="CF299" s="100" t="str">
        <f t="shared" si="773"/>
        <v/>
      </c>
      <c r="CG299" s="100" t="str">
        <f t="shared" si="773"/>
        <v/>
      </c>
      <c r="CH299" s="100" t="str">
        <f t="shared" si="773"/>
        <v/>
      </c>
      <c r="CI299" s="100" t="str">
        <f t="shared" si="773"/>
        <v/>
      </c>
      <c r="CJ299" s="100" t="str">
        <f t="shared" si="773"/>
        <v/>
      </c>
      <c r="CK299" s="100" t="str">
        <f t="shared" si="773"/>
        <v/>
      </c>
      <c r="CL299" s="100" t="str">
        <f t="shared" si="773"/>
        <v/>
      </c>
      <c r="CM299" s="100" t="str">
        <f t="shared" si="773"/>
        <v/>
      </c>
      <c r="CN299" s="100" t="str">
        <f t="shared" si="773"/>
        <v/>
      </c>
      <c r="CO299" s="100" t="str">
        <f t="shared" si="773"/>
        <v/>
      </c>
      <c r="CP299" s="100" t="str">
        <f t="shared" si="773"/>
        <v/>
      </c>
      <c r="CQ299" s="100" t="str">
        <f t="shared" si="773"/>
        <v/>
      </c>
      <c r="CR299" s="100" t="str">
        <f t="shared" si="773"/>
        <v/>
      </c>
      <c r="CS299" s="100" t="str">
        <f t="shared" si="773"/>
        <v/>
      </c>
      <c r="CT299" s="100" t="str">
        <f t="shared" si="773"/>
        <v/>
      </c>
      <c r="CU299" s="100" t="str">
        <f t="shared" si="773"/>
        <v/>
      </c>
      <c r="CV299" s="100" t="str">
        <f t="shared" si="773"/>
        <v/>
      </c>
      <c r="CW299" s="100" t="str">
        <f t="shared" si="773"/>
        <v/>
      </c>
      <c r="CX299" s="100" t="str">
        <f t="shared" ref="CX299:EC299" si="774">IF(CX$4&lt;$E$3,"",SUMIFS($F285:$FS285,$F$5:$FS$5,"&lt;="&amp;CX$5,$F$5:$FS$5,"&gt;"&amp;(CX$5-$E$3))/$E$3)</f>
        <v/>
      </c>
      <c r="CY299" s="100" t="str">
        <f t="shared" si="774"/>
        <v/>
      </c>
      <c r="CZ299" s="100" t="str">
        <f t="shared" si="774"/>
        <v/>
      </c>
      <c r="DA299" s="100">
        <f t="shared" si="774"/>
        <v>0.11</v>
      </c>
      <c r="DB299" s="100">
        <f t="shared" si="774"/>
        <v>0.11</v>
      </c>
      <c r="DC299" s="100">
        <f t="shared" si="774"/>
        <v>0.11</v>
      </c>
      <c r="DD299" s="100">
        <f t="shared" si="774"/>
        <v>0.11</v>
      </c>
      <c r="DE299" s="100">
        <f t="shared" si="774"/>
        <v>0.11</v>
      </c>
      <c r="DF299" s="100">
        <f t="shared" si="774"/>
        <v>0.11</v>
      </c>
      <c r="DG299" s="100">
        <f t="shared" si="774"/>
        <v>0.11</v>
      </c>
      <c r="DH299" s="100">
        <f t="shared" si="774"/>
        <v>0.11</v>
      </c>
      <c r="DI299" s="100">
        <f t="shared" si="774"/>
        <v>0.11</v>
      </c>
      <c r="DJ299" s="100">
        <f t="shared" si="774"/>
        <v>0.11</v>
      </c>
      <c r="DK299" s="100">
        <f t="shared" si="774"/>
        <v>0.11</v>
      </c>
      <c r="DL299" s="100">
        <f t="shared" si="774"/>
        <v>0.11</v>
      </c>
      <c r="DM299" s="100">
        <f t="shared" si="774"/>
        <v>0.11</v>
      </c>
      <c r="DN299" s="100">
        <f t="shared" si="774"/>
        <v>0.11</v>
      </c>
      <c r="DO299" s="100">
        <f t="shared" si="774"/>
        <v>0.11</v>
      </c>
      <c r="DP299" s="100">
        <f t="shared" si="774"/>
        <v>0.12</v>
      </c>
      <c r="DQ299" s="100">
        <f t="shared" si="774"/>
        <v>0.12</v>
      </c>
      <c r="DR299" s="100">
        <f t="shared" si="774"/>
        <v>0.12</v>
      </c>
      <c r="DS299" s="100">
        <f t="shared" si="774"/>
        <v>0.11</v>
      </c>
      <c r="DT299" s="100">
        <f t="shared" si="774"/>
        <v>0.11</v>
      </c>
      <c r="DU299" s="100">
        <f t="shared" si="774"/>
        <v>0.11</v>
      </c>
      <c r="DV299" s="100">
        <f t="shared" si="774"/>
        <v>0.1</v>
      </c>
      <c r="DW299" s="100">
        <f t="shared" si="774"/>
        <v>0.1</v>
      </c>
      <c r="DX299" s="100">
        <f t="shared" si="774"/>
        <v>0.1</v>
      </c>
      <c r="DY299" s="100">
        <f t="shared" si="774"/>
        <v>0.1</v>
      </c>
      <c r="DZ299" s="100">
        <f t="shared" si="774"/>
        <v>0.1</v>
      </c>
      <c r="EA299" s="100">
        <f t="shared" si="774"/>
        <v>0.1</v>
      </c>
      <c r="EB299" s="100">
        <f t="shared" si="774"/>
        <v>0.09</v>
      </c>
      <c r="EC299" s="100">
        <f t="shared" si="774"/>
        <v>0.09</v>
      </c>
      <c r="ED299" s="100">
        <f t="shared" ref="ED299:FI299" si="775">IF(ED$4&lt;$E$3,"",SUMIFS($F285:$FS285,$F$5:$FS$5,"&lt;="&amp;ED$5,$F$5:$FS$5,"&gt;"&amp;(ED$5-$E$3))/$E$3)</f>
        <v>0.09</v>
      </c>
      <c r="EE299" s="100">
        <f t="shared" si="775"/>
        <v>0.1</v>
      </c>
      <c r="EF299" s="100">
        <f t="shared" si="775"/>
        <v>0.1</v>
      </c>
      <c r="EG299" s="100">
        <f t="shared" si="775"/>
        <v>0.1</v>
      </c>
      <c r="EH299" s="100">
        <f t="shared" si="775"/>
        <v>0.1</v>
      </c>
      <c r="EI299" s="100">
        <f t="shared" si="775"/>
        <v>0.1</v>
      </c>
      <c r="EJ299" s="100">
        <f t="shared" si="775"/>
        <v>0.1</v>
      </c>
      <c r="EK299" s="100">
        <f t="shared" si="775"/>
        <v>0.1</v>
      </c>
      <c r="EL299" s="100">
        <f t="shared" si="775"/>
        <v>0.09</v>
      </c>
      <c r="EM299" s="100">
        <f t="shared" si="775"/>
        <v>0.09</v>
      </c>
      <c r="EN299" s="100">
        <f t="shared" si="775"/>
        <v>0.09</v>
      </c>
      <c r="EO299" s="100">
        <f t="shared" si="775"/>
        <v>0.09</v>
      </c>
      <c r="EP299" s="100">
        <f t="shared" si="775"/>
        <v>0.09</v>
      </c>
      <c r="EQ299" s="100">
        <f t="shared" si="775"/>
        <v>0.09</v>
      </c>
      <c r="ER299" s="100">
        <f t="shared" si="775"/>
        <v>0.09</v>
      </c>
      <c r="ES299" s="100">
        <f t="shared" si="775"/>
        <v>0.09</v>
      </c>
      <c r="ET299" s="100">
        <f t="shared" si="775"/>
        <v>0.09</v>
      </c>
      <c r="EU299" s="100">
        <f t="shared" si="775"/>
        <v>0.09</v>
      </c>
      <c r="EV299" s="100">
        <f t="shared" si="775"/>
        <v>0.09</v>
      </c>
      <c r="EW299" s="100">
        <f t="shared" si="775"/>
        <v>0.09</v>
      </c>
      <c r="EX299" s="100">
        <f t="shared" si="775"/>
        <v>0.09</v>
      </c>
      <c r="EY299" s="100">
        <f t="shared" si="775"/>
        <v>0.1</v>
      </c>
      <c r="EZ299" s="100">
        <f t="shared" si="775"/>
        <v>0.1</v>
      </c>
      <c r="FA299" s="100">
        <f t="shared" si="775"/>
        <v>0.1</v>
      </c>
      <c r="FB299" s="100">
        <f t="shared" si="775"/>
        <v>0.1</v>
      </c>
      <c r="FC299" s="100">
        <f t="shared" si="775"/>
        <v>0.1</v>
      </c>
      <c r="FD299" s="100">
        <f t="shared" si="775"/>
        <v>0.1</v>
      </c>
      <c r="FE299" s="100">
        <f t="shared" si="775"/>
        <v>0.11</v>
      </c>
      <c r="FF299" s="100">
        <f t="shared" si="775"/>
        <v>0.11</v>
      </c>
      <c r="FG299" s="100">
        <f t="shared" si="775"/>
        <v>0.11</v>
      </c>
      <c r="FH299" s="100">
        <f t="shared" si="775"/>
        <v>0.11</v>
      </c>
      <c r="FI299" s="100">
        <f t="shared" si="775"/>
        <v>0.11</v>
      </c>
      <c r="FJ299" s="100">
        <f t="shared" ref="FJ299:FS299" si="776">IF(FJ$4&lt;$E$3,"",SUMIFS($F285:$FS285,$F$5:$FS$5,"&lt;="&amp;FJ$5,$F$5:$FS$5,"&gt;"&amp;(FJ$5-$E$3))/$E$3)</f>
        <v>0.11</v>
      </c>
      <c r="FK299" s="100">
        <f t="shared" si="776"/>
        <v>0.11</v>
      </c>
      <c r="FL299" s="100">
        <f t="shared" si="776"/>
        <v>0.11</v>
      </c>
      <c r="FM299" s="100">
        <f t="shared" si="776"/>
        <v>0.11</v>
      </c>
      <c r="FN299" s="100">
        <f t="shared" si="776"/>
        <v>0.11</v>
      </c>
      <c r="FO299" s="100">
        <f t="shared" si="776"/>
        <v>0.1</v>
      </c>
      <c r="FP299" s="100">
        <f t="shared" si="776"/>
        <v>0.1</v>
      </c>
      <c r="FQ299" s="100">
        <f t="shared" si="776"/>
        <v>0.1</v>
      </c>
      <c r="FR299" s="100">
        <f t="shared" si="776"/>
        <v>0.1</v>
      </c>
      <c r="FS299" s="100">
        <f t="shared" si="776"/>
        <v>0.1</v>
      </c>
      <c r="FT299" s="100">
        <f t="shared" ref="FT299:FT302" si="777">IF(FT$4&lt;$E$3,"",SUMIFS($F285:$FT285,$F$5:$FT$5,"&lt;="&amp;FT$5,$F$5:$FT$5,"&gt;"&amp;(FT$5-$E$3))/$E$3)</f>
        <v>0.1</v>
      </c>
      <c r="FW299" s="140">
        <f t="shared" ref="FW299:FW302" si="778">FS299</f>
        <v>0.1</v>
      </c>
      <c r="FX299" s="140">
        <f>MIN(F299:FS299)</f>
        <v>0.09</v>
      </c>
      <c r="FY299" s="140">
        <f>MAX(F299:FS299)</f>
        <v>0.12</v>
      </c>
      <c r="FZ299" s="140">
        <f>AVERAGE(F299:FS299)</f>
        <v>0.10253521126760561</v>
      </c>
      <c r="GA299" s="132">
        <f>AVERAGE(EP299:FS299)</f>
        <v>0.10033333333333336</v>
      </c>
      <c r="GC299">
        <f>COUNTIFS($F299:$FS299,"&lt;="&amp;GC292)</f>
        <v>40</v>
      </c>
      <c r="GD299">
        <f>COUNTIFS($F299:$FS299,"&lt;="&amp;GD292)-SUM($GC299:GC299)</f>
        <v>28</v>
      </c>
      <c r="GE299">
        <f>COUNTIFS($F299:$FS299,"&lt;="&amp;GE292)-SUM($GC299:GD299)</f>
        <v>3</v>
      </c>
      <c r="GF299">
        <f>COUNTIFS($F299:$FS299,"&lt;="&amp;GF292)-SUM($GC299:GE299)</f>
        <v>0</v>
      </c>
      <c r="GG299">
        <f>COUNTIFS($F299:$FS299,"&lt;="&amp;GG292)-SUM($GC299:GF299)</f>
        <v>0</v>
      </c>
      <c r="GH299">
        <f>COUNTIFS($F299:$FS299,"&lt;="&amp;GH292)-SUM($GC299:GG299)</f>
        <v>0</v>
      </c>
      <c r="GI299">
        <f>COUNTIFS($F299:$FS299,"&lt;="&amp;GI292)-SUM($GC299:GH299)</f>
        <v>0</v>
      </c>
      <c r="GJ299">
        <f>COUNTIFS($F299:$FS299,"&lt;="&amp;GJ292)-SUM($GC299:GI299)</f>
        <v>0</v>
      </c>
      <c r="GK299">
        <f>COUNTIFS($F299:$FS299,"&lt;="&amp;GK292)-SUM($GC299:GJ299)</f>
        <v>0</v>
      </c>
      <c r="GL299">
        <f>COUNTIFS($F299:$FS299,"&lt;="&amp;GL292)-SUM($GC299:GK299)</f>
        <v>0</v>
      </c>
      <c r="GN299">
        <f>COUNTIFS($EP299:$FS299,"&lt;="&amp;GN292)</f>
        <v>20</v>
      </c>
      <c r="GO299">
        <f>COUNTIFS($EP299:$FS299,"&lt;="&amp;GO292)-SUM($GN299:GN299)</f>
        <v>10</v>
      </c>
      <c r="GP299">
        <f>COUNTIFS($EP299:$FS299,"&lt;="&amp;GP292)-SUM($GN299:GO299)</f>
        <v>0</v>
      </c>
      <c r="GQ299">
        <f>COUNTIFS($EP299:$FS299,"&lt;="&amp;GQ292)-SUM($GN299:GP299)</f>
        <v>0</v>
      </c>
      <c r="GR299">
        <f>COUNTIFS($EP299:$FS299,"&lt;="&amp;GR292)-SUM($GN299:GQ299)</f>
        <v>0</v>
      </c>
      <c r="GS299">
        <f>COUNTIFS($EP299:$FS299,"&lt;="&amp;GS292)-SUM($GN299:GR299)</f>
        <v>0</v>
      </c>
      <c r="GT299">
        <f>COUNTIFS($EP299:$FS299,"&lt;="&amp;GT292)-SUM($GN299:GS299)</f>
        <v>0</v>
      </c>
      <c r="GU299">
        <f>COUNTIFS($EP299:$FS299,"&lt;="&amp;GU292)-SUM($GN299:GT299)</f>
        <v>0</v>
      </c>
      <c r="GV299">
        <f>COUNTIFS($EP299:$FS299,"&lt;="&amp;GV292)-SUM($GN299:GU299)</f>
        <v>0</v>
      </c>
      <c r="GW299">
        <f>COUNTIFS($EP299:$FS299,"&lt;="&amp;GW292)-SUM($GN299:GV299)</f>
        <v>0</v>
      </c>
    </row>
    <row r="300" spans="2:205">
      <c r="B300" s="139"/>
      <c r="D300" t="s">
        <v>33</v>
      </c>
      <c r="F300" s="100" t="str">
        <f t="shared" ref="F300:AK300" si="779">IF(F$4&lt;$E$3,"",SUMIFS($F286:$FS286,$F$5:$FS$5,"&lt;="&amp;F$5,$F$5:$FS$5,"&gt;"&amp;(F$5-$E$3))/$E$3)</f>
        <v/>
      </c>
      <c r="G300" s="100" t="str">
        <f t="shared" si="779"/>
        <v/>
      </c>
      <c r="H300" s="100" t="str">
        <f t="shared" si="779"/>
        <v/>
      </c>
      <c r="I300" s="100" t="str">
        <f t="shared" si="779"/>
        <v/>
      </c>
      <c r="J300" s="100" t="str">
        <f t="shared" si="779"/>
        <v/>
      </c>
      <c r="K300" s="100" t="str">
        <f t="shared" si="779"/>
        <v/>
      </c>
      <c r="L300" s="100" t="str">
        <f t="shared" si="779"/>
        <v/>
      </c>
      <c r="M300" s="100" t="str">
        <f t="shared" si="779"/>
        <v/>
      </c>
      <c r="N300" s="100" t="str">
        <f t="shared" si="779"/>
        <v/>
      </c>
      <c r="O300" s="100" t="str">
        <f t="shared" si="779"/>
        <v/>
      </c>
      <c r="P300" s="100" t="str">
        <f t="shared" si="779"/>
        <v/>
      </c>
      <c r="Q300" s="100" t="str">
        <f t="shared" si="779"/>
        <v/>
      </c>
      <c r="R300" s="100" t="str">
        <f t="shared" si="779"/>
        <v/>
      </c>
      <c r="S300" s="100" t="str">
        <f t="shared" si="779"/>
        <v/>
      </c>
      <c r="T300" s="100" t="str">
        <f t="shared" si="779"/>
        <v/>
      </c>
      <c r="U300" s="100" t="str">
        <f t="shared" si="779"/>
        <v/>
      </c>
      <c r="V300" s="100" t="str">
        <f t="shared" si="779"/>
        <v/>
      </c>
      <c r="W300" s="100" t="str">
        <f t="shared" si="779"/>
        <v/>
      </c>
      <c r="X300" s="100" t="str">
        <f t="shared" si="779"/>
        <v/>
      </c>
      <c r="Y300" s="100" t="str">
        <f t="shared" si="779"/>
        <v/>
      </c>
      <c r="Z300" s="100" t="str">
        <f t="shared" si="779"/>
        <v/>
      </c>
      <c r="AA300" s="100" t="str">
        <f t="shared" si="779"/>
        <v/>
      </c>
      <c r="AB300" s="100" t="str">
        <f t="shared" si="779"/>
        <v/>
      </c>
      <c r="AC300" s="100" t="str">
        <f t="shared" si="779"/>
        <v/>
      </c>
      <c r="AD300" s="100" t="str">
        <f t="shared" si="779"/>
        <v/>
      </c>
      <c r="AE300" s="100" t="str">
        <f t="shared" si="779"/>
        <v/>
      </c>
      <c r="AF300" s="100" t="str">
        <f t="shared" si="779"/>
        <v/>
      </c>
      <c r="AG300" s="100" t="str">
        <f t="shared" si="779"/>
        <v/>
      </c>
      <c r="AH300" s="100" t="str">
        <f t="shared" si="779"/>
        <v/>
      </c>
      <c r="AI300" s="100" t="str">
        <f t="shared" si="779"/>
        <v/>
      </c>
      <c r="AJ300" s="100" t="str">
        <f t="shared" si="779"/>
        <v/>
      </c>
      <c r="AK300" s="100" t="str">
        <f t="shared" si="779"/>
        <v/>
      </c>
      <c r="AL300" s="100" t="str">
        <f t="shared" ref="AL300:BQ300" si="780">IF(AL$4&lt;$E$3,"",SUMIFS($F286:$FS286,$F$5:$FS$5,"&lt;="&amp;AL$5,$F$5:$FS$5,"&gt;"&amp;(AL$5-$E$3))/$E$3)</f>
        <v/>
      </c>
      <c r="AM300" s="100" t="str">
        <f t="shared" si="780"/>
        <v/>
      </c>
      <c r="AN300" s="100" t="str">
        <f t="shared" si="780"/>
        <v/>
      </c>
      <c r="AO300" s="100" t="str">
        <f t="shared" si="780"/>
        <v/>
      </c>
      <c r="AP300" s="100" t="str">
        <f t="shared" si="780"/>
        <v/>
      </c>
      <c r="AQ300" s="100" t="str">
        <f t="shared" si="780"/>
        <v/>
      </c>
      <c r="AR300" s="100" t="str">
        <f t="shared" si="780"/>
        <v/>
      </c>
      <c r="AS300" s="100" t="str">
        <f t="shared" si="780"/>
        <v/>
      </c>
      <c r="AT300" s="100" t="str">
        <f t="shared" si="780"/>
        <v/>
      </c>
      <c r="AU300" s="100" t="str">
        <f t="shared" si="780"/>
        <v/>
      </c>
      <c r="AV300" s="100" t="str">
        <f t="shared" si="780"/>
        <v/>
      </c>
      <c r="AW300" s="100" t="str">
        <f t="shared" si="780"/>
        <v/>
      </c>
      <c r="AX300" s="100" t="str">
        <f t="shared" si="780"/>
        <v/>
      </c>
      <c r="AY300" s="100" t="str">
        <f t="shared" si="780"/>
        <v/>
      </c>
      <c r="AZ300" s="100" t="str">
        <f t="shared" si="780"/>
        <v/>
      </c>
      <c r="BA300" s="100" t="str">
        <f t="shared" si="780"/>
        <v/>
      </c>
      <c r="BB300" s="100" t="str">
        <f t="shared" si="780"/>
        <v/>
      </c>
      <c r="BC300" s="100" t="str">
        <f t="shared" si="780"/>
        <v/>
      </c>
      <c r="BD300" s="100" t="str">
        <f t="shared" si="780"/>
        <v/>
      </c>
      <c r="BE300" s="100" t="str">
        <f t="shared" si="780"/>
        <v/>
      </c>
      <c r="BF300" s="100" t="str">
        <f t="shared" si="780"/>
        <v/>
      </c>
      <c r="BG300" s="100" t="str">
        <f t="shared" si="780"/>
        <v/>
      </c>
      <c r="BH300" s="100" t="str">
        <f t="shared" si="780"/>
        <v/>
      </c>
      <c r="BI300" s="100" t="str">
        <f t="shared" si="780"/>
        <v/>
      </c>
      <c r="BJ300" s="100" t="str">
        <f t="shared" si="780"/>
        <v/>
      </c>
      <c r="BK300" s="100" t="str">
        <f t="shared" si="780"/>
        <v/>
      </c>
      <c r="BL300" s="100" t="str">
        <f t="shared" si="780"/>
        <v/>
      </c>
      <c r="BM300" s="100" t="str">
        <f t="shared" si="780"/>
        <v/>
      </c>
      <c r="BN300" s="100" t="str">
        <f t="shared" si="780"/>
        <v/>
      </c>
      <c r="BO300" s="100" t="str">
        <f t="shared" si="780"/>
        <v/>
      </c>
      <c r="BP300" s="100" t="str">
        <f t="shared" si="780"/>
        <v/>
      </c>
      <c r="BQ300" s="100" t="str">
        <f t="shared" si="780"/>
        <v/>
      </c>
      <c r="BR300" s="100" t="str">
        <f t="shared" ref="BR300:CW300" si="781">IF(BR$4&lt;$E$3,"",SUMIFS($F286:$FS286,$F$5:$FS$5,"&lt;="&amp;BR$5,$F$5:$FS$5,"&gt;"&amp;(BR$5-$E$3))/$E$3)</f>
        <v/>
      </c>
      <c r="BS300" s="100" t="str">
        <f t="shared" si="781"/>
        <v/>
      </c>
      <c r="BT300" s="100" t="str">
        <f t="shared" si="781"/>
        <v/>
      </c>
      <c r="BU300" s="100" t="str">
        <f t="shared" si="781"/>
        <v/>
      </c>
      <c r="BV300" s="100" t="str">
        <f t="shared" si="781"/>
        <v/>
      </c>
      <c r="BW300" s="100" t="str">
        <f t="shared" si="781"/>
        <v/>
      </c>
      <c r="BX300" s="100" t="str">
        <f t="shared" si="781"/>
        <v/>
      </c>
      <c r="BY300" s="100" t="str">
        <f t="shared" si="781"/>
        <v/>
      </c>
      <c r="BZ300" s="100" t="str">
        <f t="shared" si="781"/>
        <v/>
      </c>
      <c r="CA300" s="100" t="str">
        <f t="shared" si="781"/>
        <v/>
      </c>
      <c r="CB300" s="100" t="str">
        <f t="shared" si="781"/>
        <v/>
      </c>
      <c r="CC300" s="100" t="str">
        <f t="shared" si="781"/>
        <v/>
      </c>
      <c r="CD300" s="100" t="str">
        <f t="shared" si="781"/>
        <v/>
      </c>
      <c r="CE300" s="100" t="str">
        <f t="shared" si="781"/>
        <v/>
      </c>
      <c r="CF300" s="100" t="str">
        <f t="shared" si="781"/>
        <v/>
      </c>
      <c r="CG300" s="100" t="str">
        <f t="shared" si="781"/>
        <v/>
      </c>
      <c r="CH300" s="100" t="str">
        <f t="shared" si="781"/>
        <v/>
      </c>
      <c r="CI300" s="100" t="str">
        <f t="shared" si="781"/>
        <v/>
      </c>
      <c r="CJ300" s="100" t="str">
        <f t="shared" si="781"/>
        <v/>
      </c>
      <c r="CK300" s="100" t="str">
        <f t="shared" si="781"/>
        <v/>
      </c>
      <c r="CL300" s="100" t="str">
        <f t="shared" si="781"/>
        <v/>
      </c>
      <c r="CM300" s="100" t="str">
        <f t="shared" si="781"/>
        <v/>
      </c>
      <c r="CN300" s="100" t="str">
        <f t="shared" si="781"/>
        <v/>
      </c>
      <c r="CO300" s="100" t="str">
        <f t="shared" si="781"/>
        <v/>
      </c>
      <c r="CP300" s="100" t="str">
        <f t="shared" si="781"/>
        <v/>
      </c>
      <c r="CQ300" s="100" t="str">
        <f t="shared" si="781"/>
        <v/>
      </c>
      <c r="CR300" s="100" t="str">
        <f t="shared" si="781"/>
        <v/>
      </c>
      <c r="CS300" s="100" t="str">
        <f t="shared" si="781"/>
        <v/>
      </c>
      <c r="CT300" s="100" t="str">
        <f t="shared" si="781"/>
        <v/>
      </c>
      <c r="CU300" s="100" t="str">
        <f t="shared" si="781"/>
        <v/>
      </c>
      <c r="CV300" s="100" t="str">
        <f t="shared" si="781"/>
        <v/>
      </c>
      <c r="CW300" s="100" t="str">
        <f t="shared" si="781"/>
        <v/>
      </c>
      <c r="CX300" s="100" t="str">
        <f t="shared" ref="CX300:EC300" si="782">IF(CX$4&lt;$E$3,"",SUMIFS($F286:$FS286,$F$5:$FS$5,"&lt;="&amp;CX$5,$F$5:$FS$5,"&gt;"&amp;(CX$5-$E$3))/$E$3)</f>
        <v/>
      </c>
      <c r="CY300" s="100" t="str">
        <f t="shared" si="782"/>
        <v/>
      </c>
      <c r="CZ300" s="100" t="str">
        <f t="shared" si="782"/>
        <v/>
      </c>
      <c r="DA300" s="100">
        <f t="shared" si="782"/>
        <v>0.18</v>
      </c>
      <c r="DB300" s="100">
        <f t="shared" si="782"/>
        <v>0.18</v>
      </c>
      <c r="DC300" s="100">
        <f t="shared" si="782"/>
        <v>0.17</v>
      </c>
      <c r="DD300" s="100">
        <f t="shared" si="782"/>
        <v>0.17</v>
      </c>
      <c r="DE300" s="100">
        <f t="shared" si="782"/>
        <v>0.17</v>
      </c>
      <c r="DF300" s="100">
        <f t="shared" si="782"/>
        <v>0.17</v>
      </c>
      <c r="DG300" s="100">
        <f t="shared" si="782"/>
        <v>0.17</v>
      </c>
      <c r="DH300" s="100">
        <f t="shared" si="782"/>
        <v>0.17</v>
      </c>
      <c r="DI300" s="100">
        <f t="shared" si="782"/>
        <v>0.16</v>
      </c>
      <c r="DJ300" s="100">
        <f t="shared" si="782"/>
        <v>0.16</v>
      </c>
      <c r="DK300" s="100">
        <f t="shared" si="782"/>
        <v>0.15</v>
      </c>
      <c r="DL300" s="100">
        <f t="shared" si="782"/>
        <v>0.14000000000000001</v>
      </c>
      <c r="DM300" s="100">
        <f t="shared" si="782"/>
        <v>0.14000000000000001</v>
      </c>
      <c r="DN300" s="100">
        <f t="shared" si="782"/>
        <v>0.14000000000000001</v>
      </c>
      <c r="DO300" s="100">
        <f t="shared" si="782"/>
        <v>0.14000000000000001</v>
      </c>
      <c r="DP300" s="100">
        <f t="shared" si="782"/>
        <v>0.14000000000000001</v>
      </c>
      <c r="DQ300" s="100">
        <f t="shared" si="782"/>
        <v>0.13</v>
      </c>
      <c r="DR300" s="100">
        <f t="shared" si="782"/>
        <v>0.13</v>
      </c>
      <c r="DS300" s="100">
        <f t="shared" si="782"/>
        <v>0.13</v>
      </c>
      <c r="DT300" s="100">
        <f t="shared" si="782"/>
        <v>0.13</v>
      </c>
      <c r="DU300" s="100">
        <f t="shared" si="782"/>
        <v>0.13</v>
      </c>
      <c r="DV300" s="100">
        <f t="shared" si="782"/>
        <v>0.13</v>
      </c>
      <c r="DW300" s="100">
        <f t="shared" si="782"/>
        <v>0.13</v>
      </c>
      <c r="DX300" s="100">
        <f t="shared" si="782"/>
        <v>0.13</v>
      </c>
      <c r="DY300" s="100">
        <f t="shared" si="782"/>
        <v>0.13</v>
      </c>
      <c r="DZ300" s="100">
        <f t="shared" si="782"/>
        <v>0.14000000000000001</v>
      </c>
      <c r="EA300" s="100">
        <f t="shared" si="782"/>
        <v>0.14000000000000001</v>
      </c>
      <c r="EB300" s="100">
        <f t="shared" si="782"/>
        <v>0.15</v>
      </c>
      <c r="EC300" s="100">
        <f t="shared" si="782"/>
        <v>0.14000000000000001</v>
      </c>
      <c r="ED300" s="100">
        <f t="shared" ref="ED300:FI300" si="783">IF(ED$4&lt;$E$3,"",SUMIFS($F286:$FS286,$F$5:$FS$5,"&lt;="&amp;ED$5,$F$5:$FS$5,"&gt;"&amp;(ED$5-$E$3))/$E$3)</f>
        <v>0.14000000000000001</v>
      </c>
      <c r="EE300" s="100">
        <f t="shared" si="783"/>
        <v>0.14000000000000001</v>
      </c>
      <c r="EF300" s="100">
        <f t="shared" si="783"/>
        <v>0.13</v>
      </c>
      <c r="EG300" s="100">
        <f t="shared" si="783"/>
        <v>0.13</v>
      </c>
      <c r="EH300" s="100">
        <f t="shared" si="783"/>
        <v>0.13</v>
      </c>
      <c r="EI300" s="100">
        <f t="shared" si="783"/>
        <v>0.13</v>
      </c>
      <c r="EJ300" s="100">
        <f t="shared" si="783"/>
        <v>0.13</v>
      </c>
      <c r="EK300" s="100">
        <f t="shared" si="783"/>
        <v>0.13</v>
      </c>
      <c r="EL300" s="100">
        <f t="shared" si="783"/>
        <v>0.13</v>
      </c>
      <c r="EM300" s="100">
        <f t="shared" si="783"/>
        <v>0.13</v>
      </c>
      <c r="EN300" s="100">
        <f t="shared" si="783"/>
        <v>0.14000000000000001</v>
      </c>
      <c r="EO300" s="100">
        <f t="shared" si="783"/>
        <v>0.13</v>
      </c>
      <c r="EP300" s="100">
        <f t="shared" si="783"/>
        <v>0.13</v>
      </c>
      <c r="EQ300" s="100">
        <f t="shared" si="783"/>
        <v>0.11</v>
      </c>
      <c r="ER300" s="100">
        <f t="shared" si="783"/>
        <v>0.11</v>
      </c>
      <c r="ES300" s="100">
        <f t="shared" si="783"/>
        <v>0.11</v>
      </c>
      <c r="ET300" s="100">
        <f t="shared" si="783"/>
        <v>0.11</v>
      </c>
      <c r="EU300" s="100">
        <f t="shared" si="783"/>
        <v>0.11</v>
      </c>
      <c r="EV300" s="100">
        <f t="shared" si="783"/>
        <v>0.11</v>
      </c>
      <c r="EW300" s="100">
        <f t="shared" si="783"/>
        <v>0.1</v>
      </c>
      <c r="EX300" s="100">
        <f t="shared" si="783"/>
        <v>0.11</v>
      </c>
      <c r="EY300" s="100">
        <f t="shared" si="783"/>
        <v>0.12</v>
      </c>
      <c r="EZ300" s="100">
        <f t="shared" si="783"/>
        <v>0.11</v>
      </c>
      <c r="FA300" s="100">
        <f t="shared" si="783"/>
        <v>0.11</v>
      </c>
      <c r="FB300" s="100">
        <f t="shared" si="783"/>
        <v>0.1</v>
      </c>
      <c r="FC300" s="100">
        <f t="shared" si="783"/>
        <v>0.11</v>
      </c>
      <c r="FD300" s="100">
        <f t="shared" si="783"/>
        <v>0.11</v>
      </c>
      <c r="FE300" s="100">
        <f t="shared" si="783"/>
        <v>0.12</v>
      </c>
      <c r="FF300" s="100">
        <f t="shared" si="783"/>
        <v>0.13</v>
      </c>
      <c r="FG300" s="100">
        <f t="shared" si="783"/>
        <v>0.12</v>
      </c>
      <c r="FH300" s="100">
        <f t="shared" si="783"/>
        <v>0.12</v>
      </c>
      <c r="FI300" s="100">
        <f t="shared" si="783"/>
        <v>0.12</v>
      </c>
      <c r="FJ300" s="100">
        <f t="shared" ref="FJ300:FS300" si="784">IF(FJ$4&lt;$E$3,"",SUMIFS($F286:$FS286,$F$5:$FS$5,"&lt;="&amp;FJ$5,$F$5:$FS$5,"&gt;"&amp;(FJ$5-$E$3))/$E$3)</f>
        <v>0.12</v>
      </c>
      <c r="FK300" s="100">
        <f t="shared" si="784"/>
        <v>0.11</v>
      </c>
      <c r="FL300" s="100">
        <f t="shared" si="784"/>
        <v>0.11</v>
      </c>
      <c r="FM300" s="100">
        <f t="shared" si="784"/>
        <v>0.12</v>
      </c>
      <c r="FN300" s="100">
        <f t="shared" si="784"/>
        <v>0.12</v>
      </c>
      <c r="FO300" s="100">
        <f t="shared" si="784"/>
        <v>0.12</v>
      </c>
      <c r="FP300" s="100">
        <f t="shared" si="784"/>
        <v>0.12</v>
      </c>
      <c r="FQ300" s="100">
        <f t="shared" si="784"/>
        <v>0.12</v>
      </c>
      <c r="FR300" s="100">
        <f t="shared" si="784"/>
        <v>0.13</v>
      </c>
      <c r="FS300" s="100">
        <f t="shared" si="784"/>
        <v>0.13</v>
      </c>
      <c r="FT300" s="100">
        <f t="shared" si="777"/>
        <v>0.14000000000000001</v>
      </c>
      <c r="FW300" s="140">
        <f t="shared" si="778"/>
        <v>0.13</v>
      </c>
      <c r="FX300" s="140">
        <f>MIN(F300:FS300)</f>
        <v>0.1</v>
      </c>
      <c r="FY300" s="140">
        <f>MAX(F300:FS300)</f>
        <v>0.18</v>
      </c>
      <c r="FZ300" s="140">
        <f>AVERAGE(F300:FS300)</f>
        <v>0.13169014084507033</v>
      </c>
      <c r="GA300" s="132">
        <f>AVERAGE(EP300:FS300)</f>
        <v>0.11566666666666668</v>
      </c>
      <c r="GC300">
        <f>COUNTIFS($F300:$FS300,"&lt;="&amp;GC293)</f>
        <v>2</v>
      </c>
      <c r="GD300">
        <f>COUNTIFS($F300:$FS300,"&lt;="&amp;GD293)-SUM($GC300:GC300)</f>
        <v>13</v>
      </c>
      <c r="GE300">
        <f>COUNTIFS($F300:$FS300,"&lt;="&amp;GE293)-SUM($GC300:GD300)</f>
        <v>11</v>
      </c>
      <c r="GF300">
        <f>COUNTIFS($F300:$FS300,"&lt;="&amp;GF293)-SUM($GC300:GE300)</f>
        <v>22</v>
      </c>
      <c r="GG300">
        <f>COUNTIFS($F300:$FS300,"&lt;="&amp;GG293)-SUM($GC300:GF300)</f>
        <v>11</v>
      </c>
      <c r="GH300">
        <f>COUNTIFS($F300:$FS300,"&lt;="&amp;GH293)-SUM($GC300:GG300)</f>
        <v>2</v>
      </c>
      <c r="GI300">
        <f>COUNTIFS($F300:$FS300,"&lt;="&amp;GI293)-SUM($GC300:GH300)</f>
        <v>2</v>
      </c>
      <c r="GJ300">
        <f>COUNTIFS($F300:$FS300,"&lt;="&amp;GJ293)-SUM($GC300:GI300)</f>
        <v>6</v>
      </c>
      <c r="GK300">
        <f>COUNTIFS($F300:$FS300,"&lt;="&amp;GK293)-SUM($GC300:GJ300)</f>
        <v>2</v>
      </c>
      <c r="GL300">
        <f>COUNTIFS($F300:$FS300,"&lt;="&amp;GL293)-SUM($GC300:GK300)</f>
        <v>0</v>
      </c>
      <c r="GN300">
        <f>COUNTIFS($EP300:$FS300,"&lt;="&amp;GN293)</f>
        <v>2</v>
      </c>
      <c r="GO300">
        <f>COUNTIFS($EP300:$FS300,"&lt;="&amp;GO293)-SUM($GN300:GN300)</f>
        <v>13</v>
      </c>
      <c r="GP300">
        <f>COUNTIFS($EP300:$FS300,"&lt;="&amp;GP293)-SUM($GN300:GO300)</f>
        <v>11</v>
      </c>
      <c r="GQ300">
        <f>COUNTIFS($EP300:$FS300,"&lt;="&amp;GQ293)-SUM($GN300:GP300)</f>
        <v>4</v>
      </c>
      <c r="GR300">
        <f>COUNTIFS($EP300:$FS300,"&lt;="&amp;GR293)-SUM($GN300:GQ300)</f>
        <v>0</v>
      </c>
      <c r="GS300">
        <f>COUNTIFS($EP300:$FS300,"&lt;="&amp;GS293)-SUM($GN300:GR300)</f>
        <v>0</v>
      </c>
      <c r="GT300">
        <f>COUNTIFS($EP300:$FS300,"&lt;="&amp;GT293)-SUM($GN300:GS300)</f>
        <v>0</v>
      </c>
      <c r="GU300">
        <f>COUNTIFS($EP300:$FS300,"&lt;="&amp;GU293)-SUM($GN300:GT300)</f>
        <v>0</v>
      </c>
      <c r="GV300">
        <f>COUNTIFS($EP300:$FS300,"&lt;="&amp;GV293)-SUM($GN300:GU300)</f>
        <v>0</v>
      </c>
      <c r="GW300">
        <f>COUNTIFS($EP300:$FS300,"&lt;="&amp;GW293)-SUM($GN300:GV300)</f>
        <v>0</v>
      </c>
    </row>
    <row r="301" spans="2:205">
      <c r="B301" s="139"/>
      <c r="D301" t="s">
        <v>34</v>
      </c>
      <c r="F301" s="100" t="str">
        <f t="shared" ref="F301:AK301" si="785">IF(F$4&lt;$E$3,"",SUMIFS($F287:$FS287,$F$5:$FS$5,"&lt;="&amp;F$5,$F$5:$FS$5,"&gt;"&amp;(F$5-$E$3))/$E$3)</f>
        <v/>
      </c>
      <c r="G301" s="100" t="str">
        <f t="shared" si="785"/>
        <v/>
      </c>
      <c r="H301" s="100" t="str">
        <f t="shared" si="785"/>
        <v/>
      </c>
      <c r="I301" s="100" t="str">
        <f t="shared" si="785"/>
        <v/>
      </c>
      <c r="J301" s="100" t="str">
        <f t="shared" si="785"/>
        <v/>
      </c>
      <c r="K301" s="100" t="str">
        <f t="shared" si="785"/>
        <v/>
      </c>
      <c r="L301" s="100" t="str">
        <f t="shared" si="785"/>
        <v/>
      </c>
      <c r="M301" s="100" t="str">
        <f t="shared" si="785"/>
        <v/>
      </c>
      <c r="N301" s="100" t="str">
        <f t="shared" si="785"/>
        <v/>
      </c>
      <c r="O301" s="100" t="str">
        <f t="shared" si="785"/>
        <v/>
      </c>
      <c r="P301" s="100" t="str">
        <f t="shared" si="785"/>
        <v/>
      </c>
      <c r="Q301" s="100" t="str">
        <f t="shared" si="785"/>
        <v/>
      </c>
      <c r="R301" s="100" t="str">
        <f t="shared" si="785"/>
        <v/>
      </c>
      <c r="S301" s="100" t="str">
        <f t="shared" si="785"/>
        <v/>
      </c>
      <c r="T301" s="100" t="str">
        <f t="shared" si="785"/>
        <v/>
      </c>
      <c r="U301" s="100" t="str">
        <f t="shared" si="785"/>
        <v/>
      </c>
      <c r="V301" s="100" t="str">
        <f t="shared" si="785"/>
        <v/>
      </c>
      <c r="W301" s="100" t="str">
        <f t="shared" si="785"/>
        <v/>
      </c>
      <c r="X301" s="100" t="str">
        <f t="shared" si="785"/>
        <v/>
      </c>
      <c r="Y301" s="100" t="str">
        <f t="shared" si="785"/>
        <v/>
      </c>
      <c r="Z301" s="100" t="str">
        <f t="shared" si="785"/>
        <v/>
      </c>
      <c r="AA301" s="100" t="str">
        <f t="shared" si="785"/>
        <v/>
      </c>
      <c r="AB301" s="100" t="str">
        <f t="shared" si="785"/>
        <v/>
      </c>
      <c r="AC301" s="100" t="str">
        <f t="shared" si="785"/>
        <v/>
      </c>
      <c r="AD301" s="100" t="str">
        <f t="shared" si="785"/>
        <v/>
      </c>
      <c r="AE301" s="100" t="str">
        <f t="shared" si="785"/>
        <v/>
      </c>
      <c r="AF301" s="100" t="str">
        <f t="shared" si="785"/>
        <v/>
      </c>
      <c r="AG301" s="100" t="str">
        <f t="shared" si="785"/>
        <v/>
      </c>
      <c r="AH301" s="100" t="str">
        <f t="shared" si="785"/>
        <v/>
      </c>
      <c r="AI301" s="100" t="str">
        <f t="shared" si="785"/>
        <v/>
      </c>
      <c r="AJ301" s="100" t="str">
        <f t="shared" si="785"/>
        <v/>
      </c>
      <c r="AK301" s="100" t="str">
        <f t="shared" si="785"/>
        <v/>
      </c>
      <c r="AL301" s="100" t="str">
        <f t="shared" ref="AL301:BQ301" si="786">IF(AL$4&lt;$E$3,"",SUMIFS($F287:$FS287,$F$5:$FS$5,"&lt;="&amp;AL$5,$F$5:$FS$5,"&gt;"&amp;(AL$5-$E$3))/$E$3)</f>
        <v/>
      </c>
      <c r="AM301" s="100" t="str">
        <f t="shared" si="786"/>
        <v/>
      </c>
      <c r="AN301" s="100" t="str">
        <f t="shared" si="786"/>
        <v/>
      </c>
      <c r="AO301" s="100" t="str">
        <f t="shared" si="786"/>
        <v/>
      </c>
      <c r="AP301" s="100" t="str">
        <f t="shared" si="786"/>
        <v/>
      </c>
      <c r="AQ301" s="100" t="str">
        <f t="shared" si="786"/>
        <v/>
      </c>
      <c r="AR301" s="100" t="str">
        <f t="shared" si="786"/>
        <v/>
      </c>
      <c r="AS301" s="100" t="str">
        <f t="shared" si="786"/>
        <v/>
      </c>
      <c r="AT301" s="100" t="str">
        <f t="shared" si="786"/>
        <v/>
      </c>
      <c r="AU301" s="100" t="str">
        <f t="shared" si="786"/>
        <v/>
      </c>
      <c r="AV301" s="100" t="str">
        <f t="shared" si="786"/>
        <v/>
      </c>
      <c r="AW301" s="100" t="str">
        <f t="shared" si="786"/>
        <v/>
      </c>
      <c r="AX301" s="100" t="str">
        <f t="shared" si="786"/>
        <v/>
      </c>
      <c r="AY301" s="100" t="str">
        <f t="shared" si="786"/>
        <v/>
      </c>
      <c r="AZ301" s="100" t="str">
        <f t="shared" si="786"/>
        <v/>
      </c>
      <c r="BA301" s="100" t="str">
        <f t="shared" si="786"/>
        <v/>
      </c>
      <c r="BB301" s="100" t="str">
        <f t="shared" si="786"/>
        <v/>
      </c>
      <c r="BC301" s="100" t="str">
        <f t="shared" si="786"/>
        <v/>
      </c>
      <c r="BD301" s="100" t="str">
        <f t="shared" si="786"/>
        <v/>
      </c>
      <c r="BE301" s="100" t="str">
        <f t="shared" si="786"/>
        <v/>
      </c>
      <c r="BF301" s="100" t="str">
        <f t="shared" si="786"/>
        <v/>
      </c>
      <c r="BG301" s="100" t="str">
        <f t="shared" si="786"/>
        <v/>
      </c>
      <c r="BH301" s="100" t="str">
        <f t="shared" si="786"/>
        <v/>
      </c>
      <c r="BI301" s="100" t="str">
        <f t="shared" si="786"/>
        <v/>
      </c>
      <c r="BJ301" s="100" t="str">
        <f t="shared" si="786"/>
        <v/>
      </c>
      <c r="BK301" s="100" t="str">
        <f t="shared" si="786"/>
        <v/>
      </c>
      <c r="BL301" s="100" t="str">
        <f t="shared" si="786"/>
        <v/>
      </c>
      <c r="BM301" s="100" t="str">
        <f t="shared" si="786"/>
        <v/>
      </c>
      <c r="BN301" s="100" t="str">
        <f t="shared" si="786"/>
        <v/>
      </c>
      <c r="BO301" s="100" t="str">
        <f t="shared" si="786"/>
        <v/>
      </c>
      <c r="BP301" s="100" t="str">
        <f t="shared" si="786"/>
        <v/>
      </c>
      <c r="BQ301" s="100" t="str">
        <f t="shared" si="786"/>
        <v/>
      </c>
      <c r="BR301" s="100" t="str">
        <f t="shared" ref="BR301:CW301" si="787">IF(BR$4&lt;$E$3,"",SUMIFS($F287:$FS287,$F$5:$FS$5,"&lt;="&amp;BR$5,$F$5:$FS$5,"&gt;"&amp;(BR$5-$E$3))/$E$3)</f>
        <v/>
      </c>
      <c r="BS301" s="100" t="str">
        <f t="shared" si="787"/>
        <v/>
      </c>
      <c r="BT301" s="100" t="str">
        <f t="shared" si="787"/>
        <v/>
      </c>
      <c r="BU301" s="100" t="str">
        <f t="shared" si="787"/>
        <v/>
      </c>
      <c r="BV301" s="100" t="str">
        <f t="shared" si="787"/>
        <v/>
      </c>
      <c r="BW301" s="100" t="str">
        <f t="shared" si="787"/>
        <v/>
      </c>
      <c r="BX301" s="100" t="str">
        <f t="shared" si="787"/>
        <v/>
      </c>
      <c r="BY301" s="100" t="str">
        <f t="shared" si="787"/>
        <v/>
      </c>
      <c r="BZ301" s="100" t="str">
        <f t="shared" si="787"/>
        <v/>
      </c>
      <c r="CA301" s="100" t="str">
        <f t="shared" si="787"/>
        <v/>
      </c>
      <c r="CB301" s="100" t="str">
        <f t="shared" si="787"/>
        <v/>
      </c>
      <c r="CC301" s="100" t="str">
        <f t="shared" si="787"/>
        <v/>
      </c>
      <c r="CD301" s="100" t="str">
        <f t="shared" si="787"/>
        <v/>
      </c>
      <c r="CE301" s="100" t="str">
        <f t="shared" si="787"/>
        <v/>
      </c>
      <c r="CF301" s="100" t="str">
        <f t="shared" si="787"/>
        <v/>
      </c>
      <c r="CG301" s="100" t="str">
        <f t="shared" si="787"/>
        <v/>
      </c>
      <c r="CH301" s="100" t="str">
        <f t="shared" si="787"/>
        <v/>
      </c>
      <c r="CI301" s="100" t="str">
        <f t="shared" si="787"/>
        <v/>
      </c>
      <c r="CJ301" s="100" t="str">
        <f t="shared" si="787"/>
        <v/>
      </c>
      <c r="CK301" s="100" t="str">
        <f t="shared" si="787"/>
        <v/>
      </c>
      <c r="CL301" s="100" t="str">
        <f t="shared" si="787"/>
        <v/>
      </c>
      <c r="CM301" s="100" t="str">
        <f t="shared" si="787"/>
        <v/>
      </c>
      <c r="CN301" s="100" t="str">
        <f t="shared" si="787"/>
        <v/>
      </c>
      <c r="CO301" s="100" t="str">
        <f t="shared" si="787"/>
        <v/>
      </c>
      <c r="CP301" s="100" t="str">
        <f t="shared" si="787"/>
        <v/>
      </c>
      <c r="CQ301" s="100" t="str">
        <f t="shared" si="787"/>
        <v/>
      </c>
      <c r="CR301" s="100" t="str">
        <f t="shared" si="787"/>
        <v/>
      </c>
      <c r="CS301" s="100" t="str">
        <f t="shared" si="787"/>
        <v/>
      </c>
      <c r="CT301" s="100" t="str">
        <f t="shared" si="787"/>
        <v/>
      </c>
      <c r="CU301" s="100" t="str">
        <f t="shared" si="787"/>
        <v/>
      </c>
      <c r="CV301" s="100" t="str">
        <f t="shared" si="787"/>
        <v/>
      </c>
      <c r="CW301" s="100" t="str">
        <f t="shared" si="787"/>
        <v/>
      </c>
      <c r="CX301" s="100" t="str">
        <f t="shared" ref="CX301:EC301" si="788">IF(CX$4&lt;$E$3,"",SUMIFS($F287:$FS287,$F$5:$FS$5,"&lt;="&amp;CX$5,$F$5:$FS$5,"&gt;"&amp;(CX$5-$E$3))/$E$3)</f>
        <v/>
      </c>
      <c r="CY301" s="100" t="str">
        <f t="shared" si="788"/>
        <v/>
      </c>
      <c r="CZ301" s="100" t="str">
        <f t="shared" si="788"/>
        <v/>
      </c>
      <c r="DA301" s="100">
        <f t="shared" si="788"/>
        <v>0.06</v>
      </c>
      <c r="DB301" s="100">
        <f t="shared" si="788"/>
        <v>0.06</v>
      </c>
      <c r="DC301" s="100">
        <f t="shared" si="788"/>
        <v>0.06</v>
      </c>
      <c r="DD301" s="100">
        <f t="shared" si="788"/>
        <v>7.0000000000000007E-2</v>
      </c>
      <c r="DE301" s="100">
        <f t="shared" si="788"/>
        <v>0.09</v>
      </c>
      <c r="DF301" s="100">
        <f t="shared" si="788"/>
        <v>0.1</v>
      </c>
      <c r="DG301" s="100">
        <f t="shared" si="788"/>
        <v>0.1</v>
      </c>
      <c r="DH301" s="100">
        <f t="shared" si="788"/>
        <v>0.1</v>
      </c>
      <c r="DI301" s="100">
        <f t="shared" si="788"/>
        <v>0.1</v>
      </c>
      <c r="DJ301" s="100">
        <f t="shared" si="788"/>
        <v>0.1</v>
      </c>
      <c r="DK301" s="100">
        <f t="shared" si="788"/>
        <v>0.1</v>
      </c>
      <c r="DL301" s="100">
        <f t="shared" si="788"/>
        <v>0.11</v>
      </c>
      <c r="DM301" s="100">
        <f t="shared" si="788"/>
        <v>0.11</v>
      </c>
      <c r="DN301" s="100">
        <f t="shared" si="788"/>
        <v>0.12</v>
      </c>
      <c r="DO301" s="100">
        <f t="shared" si="788"/>
        <v>0.12</v>
      </c>
      <c r="DP301" s="100">
        <f t="shared" si="788"/>
        <v>0.13</v>
      </c>
      <c r="DQ301" s="100">
        <f t="shared" si="788"/>
        <v>0.13</v>
      </c>
      <c r="DR301" s="100">
        <f t="shared" si="788"/>
        <v>0.13</v>
      </c>
      <c r="DS301" s="100">
        <f t="shared" si="788"/>
        <v>0.13</v>
      </c>
      <c r="DT301" s="100">
        <f t="shared" si="788"/>
        <v>0.14000000000000001</v>
      </c>
      <c r="DU301" s="100">
        <f t="shared" si="788"/>
        <v>0.15</v>
      </c>
      <c r="DV301" s="100">
        <f t="shared" si="788"/>
        <v>0.15</v>
      </c>
      <c r="DW301" s="100">
        <f t="shared" si="788"/>
        <v>0.17</v>
      </c>
      <c r="DX301" s="100">
        <f t="shared" si="788"/>
        <v>0.17</v>
      </c>
      <c r="DY301" s="100">
        <f t="shared" si="788"/>
        <v>0.18</v>
      </c>
      <c r="DZ301" s="100">
        <f t="shared" si="788"/>
        <v>0.18</v>
      </c>
      <c r="EA301" s="100">
        <f t="shared" si="788"/>
        <v>0.18</v>
      </c>
      <c r="EB301" s="100">
        <f t="shared" si="788"/>
        <v>0.19</v>
      </c>
      <c r="EC301" s="100">
        <f t="shared" si="788"/>
        <v>0.19</v>
      </c>
      <c r="ED301" s="100">
        <f t="shared" ref="ED301:FI301" si="789">IF(ED$4&lt;$E$3,"",SUMIFS($F287:$FS287,$F$5:$FS$5,"&lt;="&amp;ED$5,$F$5:$FS$5,"&gt;"&amp;(ED$5-$E$3))/$E$3)</f>
        <v>0.18</v>
      </c>
      <c r="EE301" s="100">
        <f t="shared" si="789"/>
        <v>0.18</v>
      </c>
      <c r="EF301" s="100">
        <f t="shared" si="789"/>
        <v>0.19</v>
      </c>
      <c r="EG301" s="100">
        <f t="shared" si="789"/>
        <v>0.2</v>
      </c>
      <c r="EH301" s="100">
        <f t="shared" si="789"/>
        <v>0.2</v>
      </c>
      <c r="EI301" s="100">
        <f t="shared" si="789"/>
        <v>0.2</v>
      </c>
      <c r="EJ301" s="100">
        <f t="shared" si="789"/>
        <v>0.2</v>
      </c>
      <c r="EK301" s="100">
        <f t="shared" si="789"/>
        <v>0.2</v>
      </c>
      <c r="EL301" s="100">
        <f t="shared" si="789"/>
        <v>0.2</v>
      </c>
      <c r="EM301" s="100">
        <f t="shared" si="789"/>
        <v>0.2</v>
      </c>
      <c r="EN301" s="100">
        <f t="shared" si="789"/>
        <v>0.2</v>
      </c>
      <c r="EO301" s="100">
        <f t="shared" si="789"/>
        <v>0.2</v>
      </c>
      <c r="EP301" s="100">
        <f t="shared" si="789"/>
        <v>0.2</v>
      </c>
      <c r="EQ301" s="100">
        <f t="shared" si="789"/>
        <v>0.2</v>
      </c>
      <c r="ER301" s="100">
        <f t="shared" si="789"/>
        <v>0.2</v>
      </c>
      <c r="ES301" s="100">
        <f t="shared" si="789"/>
        <v>0.2</v>
      </c>
      <c r="ET301" s="100">
        <f t="shared" si="789"/>
        <v>0.2</v>
      </c>
      <c r="EU301" s="100">
        <f t="shared" si="789"/>
        <v>0.2</v>
      </c>
      <c r="EV301" s="100">
        <f t="shared" si="789"/>
        <v>0.2</v>
      </c>
      <c r="EW301" s="100">
        <f t="shared" si="789"/>
        <v>0.2</v>
      </c>
      <c r="EX301" s="100">
        <f t="shared" si="789"/>
        <v>0.2</v>
      </c>
      <c r="EY301" s="100">
        <f t="shared" si="789"/>
        <v>0.2</v>
      </c>
      <c r="EZ301" s="100">
        <f t="shared" si="789"/>
        <v>0.2</v>
      </c>
      <c r="FA301" s="100">
        <f t="shared" si="789"/>
        <v>0.2</v>
      </c>
      <c r="FB301" s="100">
        <f t="shared" si="789"/>
        <v>0.2</v>
      </c>
      <c r="FC301" s="100">
        <f t="shared" si="789"/>
        <v>0.2</v>
      </c>
      <c r="FD301" s="100">
        <f t="shared" si="789"/>
        <v>0.2</v>
      </c>
      <c r="FE301" s="100">
        <f t="shared" si="789"/>
        <v>0.2</v>
      </c>
      <c r="FF301" s="100">
        <f t="shared" si="789"/>
        <v>0.19</v>
      </c>
      <c r="FG301" s="100">
        <f t="shared" si="789"/>
        <v>0.19</v>
      </c>
      <c r="FH301" s="100">
        <f t="shared" si="789"/>
        <v>0.19</v>
      </c>
      <c r="FI301" s="100">
        <f t="shared" si="789"/>
        <v>0.18</v>
      </c>
      <c r="FJ301" s="100">
        <f t="shared" ref="FJ301:FS301" si="790">IF(FJ$4&lt;$E$3,"",SUMIFS($F287:$FS287,$F$5:$FS$5,"&lt;="&amp;FJ$5,$F$5:$FS$5,"&gt;"&amp;(FJ$5-$E$3))/$E$3)</f>
        <v>0.19</v>
      </c>
      <c r="FK301" s="100">
        <f t="shared" si="790"/>
        <v>0.19</v>
      </c>
      <c r="FL301" s="100">
        <f t="shared" si="790"/>
        <v>0.19</v>
      </c>
      <c r="FM301" s="100">
        <f t="shared" si="790"/>
        <v>0.19</v>
      </c>
      <c r="FN301" s="100">
        <f t="shared" si="790"/>
        <v>0.19</v>
      </c>
      <c r="FO301" s="100">
        <f t="shared" si="790"/>
        <v>0.19</v>
      </c>
      <c r="FP301" s="100">
        <f t="shared" si="790"/>
        <v>0.19</v>
      </c>
      <c r="FQ301" s="100">
        <f t="shared" si="790"/>
        <v>0.19</v>
      </c>
      <c r="FR301" s="100">
        <f t="shared" si="790"/>
        <v>0.19</v>
      </c>
      <c r="FS301" s="100">
        <f t="shared" si="790"/>
        <v>0.21</v>
      </c>
      <c r="FT301" s="100">
        <f t="shared" si="777"/>
        <v>0.21</v>
      </c>
      <c r="FW301" s="140">
        <f t="shared" si="778"/>
        <v>0.21</v>
      </c>
      <c r="FX301" s="140">
        <f>MIN(F301:FS301)</f>
        <v>0.06</v>
      </c>
      <c r="FY301" s="140">
        <f>MAX(F301:FS301)</f>
        <v>0.21</v>
      </c>
      <c r="FZ301" s="140">
        <f>AVERAGE(F301:FS301)</f>
        <v>0.16676056338028161</v>
      </c>
      <c r="GA301" s="132">
        <f>AVERAGE(EP301:FS301)</f>
        <v>0.19566666666666679</v>
      </c>
      <c r="GC301">
        <f>COUNTIFS($F301:$FS301,"&lt;="&amp;GC294)</f>
        <v>0</v>
      </c>
      <c r="GD301">
        <f>COUNTIFS($F301:$FS301,"&lt;="&amp;GD294)-SUM($GC301:GC301)</f>
        <v>0</v>
      </c>
      <c r="GE301">
        <f>COUNTIFS($F301:$FS301,"&lt;="&amp;GE294)-SUM($GC301:GD301)</f>
        <v>0</v>
      </c>
      <c r="GF301">
        <f>COUNTIFS($F301:$FS301,"&lt;="&amp;GF294)-SUM($GC301:GE301)</f>
        <v>3</v>
      </c>
      <c r="GG301">
        <f>COUNTIFS($F301:$FS301,"&lt;="&amp;GG294)-SUM($GC301:GF301)</f>
        <v>1</v>
      </c>
      <c r="GH301">
        <f>COUNTIFS($F301:$FS301,"&lt;="&amp;GH294)-SUM($GC301:GG301)</f>
        <v>0</v>
      </c>
      <c r="GI301">
        <f>COUNTIFS($F301:$FS301,"&lt;="&amp;GI294)-SUM($GC301:GH301)</f>
        <v>1</v>
      </c>
      <c r="GJ301">
        <f>COUNTIFS($F301:$FS301,"&lt;="&amp;GJ294)-SUM($GC301:GI301)</f>
        <v>6</v>
      </c>
      <c r="GK301">
        <f>COUNTIFS($F301:$FS301,"&lt;="&amp;GK294)-SUM($GC301:GJ301)</f>
        <v>2</v>
      </c>
      <c r="GL301">
        <f>COUNTIFS($F301:$FS301,"&lt;="&amp;GL294)-SUM($GC301:GK301)</f>
        <v>2</v>
      </c>
      <c r="GN301">
        <f>COUNTIFS($EP301:$FS301,"&lt;="&amp;GN294)</f>
        <v>0</v>
      </c>
      <c r="GO301">
        <f>COUNTIFS($EP301:$FS301,"&lt;="&amp;GO294)-SUM($GN301:GN301)</f>
        <v>0</v>
      </c>
      <c r="GP301">
        <f>COUNTIFS($EP301:$FS301,"&lt;="&amp;GP294)-SUM($GN301:GO301)</f>
        <v>0</v>
      </c>
      <c r="GQ301">
        <f>COUNTIFS($EP301:$FS301,"&lt;="&amp;GQ294)-SUM($GN301:GP301)</f>
        <v>0</v>
      </c>
      <c r="GR301">
        <f>COUNTIFS($EP301:$FS301,"&lt;="&amp;GR294)-SUM($GN301:GQ301)</f>
        <v>0</v>
      </c>
      <c r="GS301">
        <f>COUNTIFS($EP301:$FS301,"&lt;="&amp;GS294)-SUM($GN301:GR301)</f>
        <v>0</v>
      </c>
      <c r="GT301">
        <f>COUNTIFS($EP301:$FS301,"&lt;="&amp;GT294)-SUM($GN301:GS301)</f>
        <v>0</v>
      </c>
      <c r="GU301">
        <f>COUNTIFS($EP301:$FS301,"&lt;="&amp;GU294)-SUM($GN301:GT301)</f>
        <v>0</v>
      </c>
      <c r="GV301">
        <f>COUNTIFS($EP301:$FS301,"&lt;="&amp;GV294)-SUM($GN301:GU301)</f>
        <v>0</v>
      </c>
      <c r="GW301">
        <f>COUNTIFS($EP301:$FS301,"&lt;="&amp;GW294)-SUM($GN301:GV301)</f>
        <v>0</v>
      </c>
    </row>
    <row r="302" spans="2:205" ht="15.75" thickBot="1">
      <c r="B302" s="139" t="s">
        <v>42</v>
      </c>
      <c r="D302" s="105" t="s">
        <v>25</v>
      </c>
      <c r="E302" s="106"/>
      <c r="F302" s="142" t="str">
        <f t="shared" ref="F302:AK302" si="791">IF(F$4&lt;$E$3,"",SUMIFS($F288:$FS288,$F$5:$FS$5,"&lt;="&amp;F$5,$F$5:$FS$5,"&gt;"&amp;(F$5-$E$3))/$E$3)</f>
        <v/>
      </c>
      <c r="G302" s="142" t="str">
        <f t="shared" si="791"/>
        <v/>
      </c>
      <c r="H302" s="142" t="str">
        <f t="shared" si="791"/>
        <v/>
      </c>
      <c r="I302" s="142" t="str">
        <f t="shared" si="791"/>
        <v/>
      </c>
      <c r="J302" s="142" t="str">
        <f t="shared" si="791"/>
        <v/>
      </c>
      <c r="K302" s="142" t="str">
        <f t="shared" si="791"/>
        <v/>
      </c>
      <c r="L302" s="142" t="str">
        <f t="shared" si="791"/>
        <v/>
      </c>
      <c r="M302" s="142" t="str">
        <f t="shared" si="791"/>
        <v/>
      </c>
      <c r="N302" s="142" t="str">
        <f t="shared" si="791"/>
        <v/>
      </c>
      <c r="O302" s="142" t="str">
        <f t="shared" si="791"/>
        <v/>
      </c>
      <c r="P302" s="142" t="str">
        <f t="shared" si="791"/>
        <v/>
      </c>
      <c r="Q302" s="142" t="str">
        <f t="shared" si="791"/>
        <v/>
      </c>
      <c r="R302" s="142" t="str">
        <f t="shared" si="791"/>
        <v/>
      </c>
      <c r="S302" s="142" t="str">
        <f t="shared" si="791"/>
        <v/>
      </c>
      <c r="T302" s="142" t="str">
        <f t="shared" si="791"/>
        <v/>
      </c>
      <c r="U302" s="142" t="str">
        <f t="shared" si="791"/>
        <v/>
      </c>
      <c r="V302" s="142" t="str">
        <f t="shared" si="791"/>
        <v/>
      </c>
      <c r="W302" s="142" t="str">
        <f t="shared" si="791"/>
        <v/>
      </c>
      <c r="X302" s="142" t="str">
        <f t="shared" si="791"/>
        <v/>
      </c>
      <c r="Y302" s="142" t="str">
        <f t="shared" si="791"/>
        <v/>
      </c>
      <c r="Z302" s="142" t="str">
        <f t="shared" si="791"/>
        <v/>
      </c>
      <c r="AA302" s="142" t="str">
        <f t="shared" si="791"/>
        <v/>
      </c>
      <c r="AB302" s="142" t="str">
        <f t="shared" si="791"/>
        <v/>
      </c>
      <c r="AC302" s="142" t="str">
        <f t="shared" si="791"/>
        <v/>
      </c>
      <c r="AD302" s="142" t="str">
        <f t="shared" si="791"/>
        <v/>
      </c>
      <c r="AE302" s="142" t="str">
        <f t="shared" si="791"/>
        <v/>
      </c>
      <c r="AF302" s="142" t="str">
        <f t="shared" si="791"/>
        <v/>
      </c>
      <c r="AG302" s="142" t="str">
        <f t="shared" si="791"/>
        <v/>
      </c>
      <c r="AH302" s="142" t="str">
        <f t="shared" si="791"/>
        <v/>
      </c>
      <c r="AI302" s="142" t="str">
        <f t="shared" si="791"/>
        <v/>
      </c>
      <c r="AJ302" s="142" t="str">
        <f t="shared" si="791"/>
        <v/>
      </c>
      <c r="AK302" s="142" t="str">
        <f t="shared" si="791"/>
        <v/>
      </c>
      <c r="AL302" s="142" t="str">
        <f t="shared" ref="AL302:BQ302" si="792">IF(AL$4&lt;$E$3,"",SUMIFS($F288:$FS288,$F$5:$FS$5,"&lt;="&amp;AL$5,$F$5:$FS$5,"&gt;"&amp;(AL$5-$E$3))/$E$3)</f>
        <v/>
      </c>
      <c r="AM302" s="142" t="str">
        <f t="shared" si="792"/>
        <v/>
      </c>
      <c r="AN302" s="142" t="str">
        <f t="shared" si="792"/>
        <v/>
      </c>
      <c r="AO302" s="142" t="str">
        <f t="shared" si="792"/>
        <v/>
      </c>
      <c r="AP302" s="142" t="str">
        <f t="shared" si="792"/>
        <v/>
      </c>
      <c r="AQ302" s="142" t="str">
        <f t="shared" si="792"/>
        <v/>
      </c>
      <c r="AR302" s="142" t="str">
        <f t="shared" si="792"/>
        <v/>
      </c>
      <c r="AS302" s="142" t="str">
        <f t="shared" si="792"/>
        <v/>
      </c>
      <c r="AT302" s="142" t="str">
        <f t="shared" si="792"/>
        <v/>
      </c>
      <c r="AU302" s="142" t="str">
        <f t="shared" si="792"/>
        <v/>
      </c>
      <c r="AV302" s="142" t="str">
        <f t="shared" si="792"/>
        <v/>
      </c>
      <c r="AW302" s="142" t="str">
        <f t="shared" si="792"/>
        <v/>
      </c>
      <c r="AX302" s="142" t="str">
        <f t="shared" si="792"/>
        <v/>
      </c>
      <c r="AY302" s="142" t="str">
        <f t="shared" si="792"/>
        <v/>
      </c>
      <c r="AZ302" s="142" t="str">
        <f t="shared" si="792"/>
        <v/>
      </c>
      <c r="BA302" s="142" t="str">
        <f t="shared" si="792"/>
        <v/>
      </c>
      <c r="BB302" s="142" t="str">
        <f t="shared" si="792"/>
        <v/>
      </c>
      <c r="BC302" s="142" t="str">
        <f t="shared" si="792"/>
        <v/>
      </c>
      <c r="BD302" s="142" t="str">
        <f t="shared" si="792"/>
        <v/>
      </c>
      <c r="BE302" s="142" t="str">
        <f t="shared" si="792"/>
        <v/>
      </c>
      <c r="BF302" s="142" t="str">
        <f t="shared" si="792"/>
        <v/>
      </c>
      <c r="BG302" s="142" t="str">
        <f t="shared" si="792"/>
        <v/>
      </c>
      <c r="BH302" s="142" t="str">
        <f t="shared" si="792"/>
        <v/>
      </c>
      <c r="BI302" s="142" t="str">
        <f t="shared" si="792"/>
        <v/>
      </c>
      <c r="BJ302" s="142" t="str">
        <f t="shared" si="792"/>
        <v/>
      </c>
      <c r="BK302" s="142" t="str">
        <f t="shared" si="792"/>
        <v/>
      </c>
      <c r="BL302" s="142" t="str">
        <f t="shared" si="792"/>
        <v/>
      </c>
      <c r="BM302" s="142" t="str">
        <f t="shared" si="792"/>
        <v/>
      </c>
      <c r="BN302" s="142" t="str">
        <f t="shared" si="792"/>
        <v/>
      </c>
      <c r="BO302" s="142" t="str">
        <f t="shared" si="792"/>
        <v/>
      </c>
      <c r="BP302" s="142" t="str">
        <f t="shared" si="792"/>
        <v/>
      </c>
      <c r="BQ302" s="142" t="str">
        <f t="shared" si="792"/>
        <v/>
      </c>
      <c r="BR302" s="142" t="str">
        <f t="shared" ref="BR302:CW302" si="793">IF(BR$4&lt;$E$3,"",SUMIFS($F288:$FS288,$F$5:$FS$5,"&lt;="&amp;BR$5,$F$5:$FS$5,"&gt;"&amp;(BR$5-$E$3))/$E$3)</f>
        <v/>
      </c>
      <c r="BS302" s="142" t="str">
        <f t="shared" si="793"/>
        <v/>
      </c>
      <c r="BT302" s="142" t="str">
        <f t="shared" si="793"/>
        <v/>
      </c>
      <c r="BU302" s="142" t="str">
        <f t="shared" si="793"/>
        <v/>
      </c>
      <c r="BV302" s="142" t="str">
        <f t="shared" si="793"/>
        <v/>
      </c>
      <c r="BW302" s="142" t="str">
        <f t="shared" si="793"/>
        <v/>
      </c>
      <c r="BX302" s="142" t="str">
        <f t="shared" si="793"/>
        <v/>
      </c>
      <c r="BY302" s="142" t="str">
        <f t="shared" si="793"/>
        <v/>
      </c>
      <c r="BZ302" s="142" t="str">
        <f t="shared" si="793"/>
        <v/>
      </c>
      <c r="CA302" s="142" t="str">
        <f t="shared" si="793"/>
        <v/>
      </c>
      <c r="CB302" s="142" t="str">
        <f t="shared" si="793"/>
        <v/>
      </c>
      <c r="CC302" s="142" t="str">
        <f t="shared" si="793"/>
        <v/>
      </c>
      <c r="CD302" s="142" t="str">
        <f t="shared" si="793"/>
        <v/>
      </c>
      <c r="CE302" s="142" t="str">
        <f t="shared" si="793"/>
        <v/>
      </c>
      <c r="CF302" s="142" t="str">
        <f t="shared" si="793"/>
        <v/>
      </c>
      <c r="CG302" s="142" t="str">
        <f t="shared" si="793"/>
        <v/>
      </c>
      <c r="CH302" s="142" t="str">
        <f t="shared" si="793"/>
        <v/>
      </c>
      <c r="CI302" s="142" t="str">
        <f t="shared" si="793"/>
        <v/>
      </c>
      <c r="CJ302" s="142" t="str">
        <f t="shared" si="793"/>
        <v/>
      </c>
      <c r="CK302" s="142" t="str">
        <f t="shared" si="793"/>
        <v/>
      </c>
      <c r="CL302" s="142" t="str">
        <f t="shared" si="793"/>
        <v/>
      </c>
      <c r="CM302" s="142" t="str">
        <f t="shared" si="793"/>
        <v/>
      </c>
      <c r="CN302" s="142" t="str">
        <f t="shared" si="793"/>
        <v/>
      </c>
      <c r="CO302" s="142" t="str">
        <f t="shared" si="793"/>
        <v/>
      </c>
      <c r="CP302" s="142" t="str">
        <f t="shared" si="793"/>
        <v/>
      </c>
      <c r="CQ302" s="142" t="str">
        <f t="shared" si="793"/>
        <v/>
      </c>
      <c r="CR302" s="142" t="str">
        <f t="shared" si="793"/>
        <v/>
      </c>
      <c r="CS302" s="142" t="str">
        <f t="shared" si="793"/>
        <v/>
      </c>
      <c r="CT302" s="142" t="str">
        <f t="shared" si="793"/>
        <v/>
      </c>
      <c r="CU302" s="142" t="str">
        <f t="shared" si="793"/>
        <v/>
      </c>
      <c r="CV302" s="142" t="str">
        <f t="shared" si="793"/>
        <v/>
      </c>
      <c r="CW302" s="142" t="str">
        <f t="shared" si="793"/>
        <v/>
      </c>
      <c r="CX302" s="142" t="str">
        <f t="shared" ref="CX302:EC302" si="794">IF(CX$4&lt;$E$3,"",SUMIFS($F288:$FS288,$F$5:$FS$5,"&lt;="&amp;CX$5,$F$5:$FS$5,"&gt;"&amp;(CX$5-$E$3))/$E$3)</f>
        <v/>
      </c>
      <c r="CY302" s="142" t="str">
        <f t="shared" si="794"/>
        <v/>
      </c>
      <c r="CZ302" s="142" t="str">
        <f t="shared" si="794"/>
        <v/>
      </c>
      <c r="DA302" s="142">
        <f t="shared" si="794"/>
        <v>0.37</v>
      </c>
      <c r="DB302" s="142">
        <f t="shared" si="794"/>
        <v>0.37</v>
      </c>
      <c r="DC302" s="142">
        <f t="shared" si="794"/>
        <v>0.36</v>
      </c>
      <c r="DD302" s="142">
        <f t="shared" si="794"/>
        <v>0.37</v>
      </c>
      <c r="DE302" s="142">
        <f t="shared" si="794"/>
        <v>0.39</v>
      </c>
      <c r="DF302" s="142">
        <f t="shared" si="794"/>
        <v>0.4</v>
      </c>
      <c r="DG302" s="142">
        <f t="shared" si="794"/>
        <v>0.4</v>
      </c>
      <c r="DH302" s="142">
        <f t="shared" si="794"/>
        <v>0.4</v>
      </c>
      <c r="DI302" s="142">
        <f t="shared" si="794"/>
        <v>0.39</v>
      </c>
      <c r="DJ302" s="142">
        <f t="shared" si="794"/>
        <v>0.39</v>
      </c>
      <c r="DK302" s="142">
        <f t="shared" si="794"/>
        <v>0.38</v>
      </c>
      <c r="DL302" s="142">
        <f t="shared" si="794"/>
        <v>0.38</v>
      </c>
      <c r="DM302" s="142">
        <f t="shared" si="794"/>
        <v>0.38</v>
      </c>
      <c r="DN302" s="142">
        <f t="shared" si="794"/>
        <v>0.39</v>
      </c>
      <c r="DO302" s="142">
        <f t="shared" si="794"/>
        <v>0.39</v>
      </c>
      <c r="DP302" s="142">
        <f t="shared" si="794"/>
        <v>0.42</v>
      </c>
      <c r="DQ302" s="142">
        <f t="shared" si="794"/>
        <v>0.41</v>
      </c>
      <c r="DR302" s="142">
        <f t="shared" si="794"/>
        <v>0.41</v>
      </c>
      <c r="DS302" s="142">
        <f t="shared" si="794"/>
        <v>0.4</v>
      </c>
      <c r="DT302" s="142">
        <f t="shared" si="794"/>
        <v>0.41</v>
      </c>
      <c r="DU302" s="142">
        <f t="shared" si="794"/>
        <v>0.42</v>
      </c>
      <c r="DV302" s="142">
        <f t="shared" si="794"/>
        <v>0.41</v>
      </c>
      <c r="DW302" s="142">
        <f t="shared" si="794"/>
        <v>0.43</v>
      </c>
      <c r="DX302" s="142">
        <f t="shared" si="794"/>
        <v>0.43</v>
      </c>
      <c r="DY302" s="142">
        <f t="shared" si="794"/>
        <v>0.44</v>
      </c>
      <c r="DZ302" s="142">
        <f t="shared" si="794"/>
        <v>0.45</v>
      </c>
      <c r="EA302" s="142">
        <f t="shared" si="794"/>
        <v>0.45</v>
      </c>
      <c r="EB302" s="142">
        <f t="shared" si="794"/>
        <v>0.46</v>
      </c>
      <c r="EC302" s="142">
        <f t="shared" si="794"/>
        <v>0.45</v>
      </c>
      <c r="ED302" s="142">
        <f t="shared" ref="ED302:FI302" si="795">IF(ED$4&lt;$E$3,"",SUMIFS($F288:$FS288,$F$5:$FS$5,"&lt;="&amp;ED$5,$F$5:$FS$5,"&gt;"&amp;(ED$5-$E$3))/$E$3)</f>
        <v>0.44</v>
      </c>
      <c r="EE302" s="142">
        <f t="shared" si="795"/>
        <v>0.45</v>
      </c>
      <c r="EF302" s="142">
        <f t="shared" si="795"/>
        <v>0.45</v>
      </c>
      <c r="EG302" s="142">
        <f t="shared" si="795"/>
        <v>0.46</v>
      </c>
      <c r="EH302" s="142">
        <f t="shared" si="795"/>
        <v>0.46</v>
      </c>
      <c r="EI302" s="142">
        <f t="shared" si="795"/>
        <v>0.46</v>
      </c>
      <c r="EJ302" s="142">
        <f t="shared" si="795"/>
        <v>0.46</v>
      </c>
      <c r="EK302" s="142">
        <f t="shared" si="795"/>
        <v>0.46</v>
      </c>
      <c r="EL302" s="142">
        <f t="shared" si="795"/>
        <v>0.45</v>
      </c>
      <c r="EM302" s="142">
        <f t="shared" si="795"/>
        <v>0.45</v>
      </c>
      <c r="EN302" s="142">
        <f t="shared" si="795"/>
        <v>0.46</v>
      </c>
      <c r="EO302" s="142">
        <f t="shared" si="795"/>
        <v>0.45</v>
      </c>
      <c r="EP302" s="142">
        <f t="shared" si="795"/>
        <v>0.45</v>
      </c>
      <c r="EQ302" s="142">
        <f t="shared" si="795"/>
        <v>0.43</v>
      </c>
      <c r="ER302" s="142">
        <f t="shared" si="795"/>
        <v>0.44</v>
      </c>
      <c r="ES302" s="142">
        <f t="shared" si="795"/>
        <v>0.42</v>
      </c>
      <c r="ET302" s="142">
        <f t="shared" si="795"/>
        <v>0.42</v>
      </c>
      <c r="EU302" s="142">
        <f t="shared" si="795"/>
        <v>0.42</v>
      </c>
      <c r="EV302" s="142">
        <f t="shared" si="795"/>
        <v>0.42</v>
      </c>
      <c r="EW302" s="142">
        <f t="shared" si="795"/>
        <v>0.41</v>
      </c>
      <c r="EX302" s="142">
        <f t="shared" si="795"/>
        <v>0.42</v>
      </c>
      <c r="EY302" s="142">
        <f t="shared" si="795"/>
        <v>0.44</v>
      </c>
      <c r="EZ302" s="142">
        <f t="shared" si="795"/>
        <v>0.43</v>
      </c>
      <c r="FA302" s="142">
        <f t="shared" si="795"/>
        <v>0.43</v>
      </c>
      <c r="FB302" s="142">
        <f t="shared" si="795"/>
        <v>0.42</v>
      </c>
      <c r="FC302" s="142">
        <f t="shared" si="795"/>
        <v>0.43</v>
      </c>
      <c r="FD302" s="142">
        <f t="shared" si="795"/>
        <v>0.43</v>
      </c>
      <c r="FE302" s="142">
        <f t="shared" si="795"/>
        <v>0.45</v>
      </c>
      <c r="FF302" s="142">
        <f t="shared" si="795"/>
        <v>0.45</v>
      </c>
      <c r="FG302" s="142">
        <f t="shared" si="795"/>
        <v>0.44</v>
      </c>
      <c r="FH302" s="142">
        <f t="shared" si="795"/>
        <v>0.44</v>
      </c>
      <c r="FI302" s="142">
        <f t="shared" si="795"/>
        <v>0.43</v>
      </c>
      <c r="FJ302" s="142">
        <f t="shared" ref="FJ302:FS302" si="796">IF(FJ$4&lt;$E$3,"",SUMIFS($F288:$FS288,$F$5:$FS$5,"&lt;="&amp;FJ$5,$F$5:$FS$5,"&gt;"&amp;(FJ$5-$E$3))/$E$3)</f>
        <v>0.44</v>
      </c>
      <c r="FK302" s="142">
        <f t="shared" si="796"/>
        <v>0.43</v>
      </c>
      <c r="FL302" s="142">
        <f t="shared" si="796"/>
        <v>0.43</v>
      </c>
      <c r="FM302" s="142">
        <f t="shared" si="796"/>
        <v>0.44</v>
      </c>
      <c r="FN302" s="142">
        <f t="shared" si="796"/>
        <v>0.44</v>
      </c>
      <c r="FO302" s="142">
        <f t="shared" si="796"/>
        <v>0.43</v>
      </c>
      <c r="FP302" s="142">
        <f t="shared" si="796"/>
        <v>0.44</v>
      </c>
      <c r="FQ302" s="142">
        <f t="shared" si="796"/>
        <v>0.44</v>
      </c>
      <c r="FR302" s="142">
        <f t="shared" si="796"/>
        <v>0.45</v>
      </c>
      <c r="FS302" s="142">
        <f t="shared" si="796"/>
        <v>0.47</v>
      </c>
      <c r="FT302" s="142">
        <f t="shared" si="777"/>
        <v>0.48</v>
      </c>
      <c r="FW302" s="141">
        <f t="shared" si="778"/>
        <v>0.47</v>
      </c>
      <c r="FX302" s="141">
        <f>MIN(F302:FS302)</f>
        <v>0.36</v>
      </c>
      <c r="FY302" s="141">
        <f>MAX(F302:FS302)</f>
        <v>0.47</v>
      </c>
      <c r="FZ302" s="141">
        <f>AVERAGE(F302:FS302)</f>
        <v>0.42577464788732416</v>
      </c>
      <c r="GA302" s="133">
        <f>AVERAGE(EP302:FS302)</f>
        <v>0.43433333333333318</v>
      </c>
    </row>
    <row r="303" spans="2:205" ht="15.75" thickTop="1"/>
    <row r="304" spans="2:205">
      <c r="D304" s="173" t="s">
        <v>55</v>
      </c>
      <c r="E304" s="173" t="s">
        <v>56</v>
      </c>
      <c r="DC304" t="s">
        <v>24</v>
      </c>
      <c r="DD304" t="s">
        <v>23</v>
      </c>
    </row>
    <row r="305" spans="4:114">
      <c r="D305" t="str">
        <f t="shared" ref="D305:D310" si="797">D274</f>
        <v>Category 5</v>
      </c>
      <c r="E305">
        <f>FV274</f>
        <v>0</v>
      </c>
      <c r="DC305">
        <f t="shared" ref="DC305:DC310" si="798">FV241</f>
        <v>0</v>
      </c>
      <c r="DD305">
        <f t="shared" ref="DD305:DD310" si="799">FV208</f>
        <v>0</v>
      </c>
    </row>
    <row r="306" spans="4:114">
      <c r="D306" t="str">
        <f t="shared" si="797"/>
        <v>Category 4</v>
      </c>
      <c r="E306">
        <f t="shared" ref="E306:E310" si="800">FV275</f>
        <v>1</v>
      </c>
      <c r="DC306">
        <f t="shared" si="798"/>
        <v>0</v>
      </c>
      <c r="DD306">
        <f t="shared" si="799"/>
        <v>1</v>
      </c>
    </row>
    <row r="307" spans="4:114">
      <c r="D307" t="str">
        <f t="shared" si="797"/>
        <v>Category 3</v>
      </c>
      <c r="E307">
        <f t="shared" si="800"/>
        <v>4</v>
      </c>
      <c r="DC307">
        <f t="shared" si="798"/>
        <v>4</v>
      </c>
      <c r="DD307">
        <f t="shared" si="799"/>
        <v>0</v>
      </c>
    </row>
    <row r="308" spans="4:114">
      <c r="D308" t="str">
        <f t="shared" si="797"/>
        <v>Category 2</v>
      </c>
      <c r="E308">
        <f t="shared" si="800"/>
        <v>8</v>
      </c>
      <c r="DC308">
        <f t="shared" si="798"/>
        <v>4</v>
      </c>
      <c r="DD308">
        <f t="shared" si="799"/>
        <v>4</v>
      </c>
    </row>
    <row r="309" spans="4:114">
      <c r="D309" t="str">
        <f t="shared" si="797"/>
        <v>Category 1</v>
      </c>
      <c r="E309">
        <f t="shared" si="800"/>
        <v>8</v>
      </c>
      <c r="DC309">
        <f t="shared" si="798"/>
        <v>6</v>
      </c>
      <c r="DD309">
        <f t="shared" si="799"/>
        <v>2</v>
      </c>
    </row>
    <row r="310" spans="4:114">
      <c r="D310" t="str">
        <f t="shared" si="797"/>
        <v>TS</v>
      </c>
      <c r="E310">
        <f t="shared" si="800"/>
        <v>29</v>
      </c>
      <c r="DC310">
        <f t="shared" si="798"/>
        <v>14</v>
      </c>
      <c r="DD310">
        <f t="shared" si="799"/>
        <v>15</v>
      </c>
    </row>
    <row r="311" spans="4:114" ht="15.75" thickBot="1">
      <c r="D311" s="106" t="str">
        <f>D281</f>
        <v>Total</v>
      </c>
      <c r="E311" s="106">
        <f>SUM(E305:E310)</f>
        <v>50</v>
      </c>
      <c r="DC311" s="106">
        <f>SUM(DC305:DC310)</f>
        <v>28</v>
      </c>
      <c r="DD311" s="106">
        <f>SUM(DD305:DD310)</f>
        <v>22</v>
      </c>
    </row>
    <row r="312" spans="4:114" ht="15.75" thickTop="1"/>
    <row r="313" spans="4:114">
      <c r="D313" t="s">
        <v>17</v>
      </c>
      <c r="E313">
        <f>SUM(E305:E307)</f>
        <v>5</v>
      </c>
      <c r="DC313">
        <f>SUM(DC305:DC307)</f>
        <v>4</v>
      </c>
      <c r="DD313">
        <f>SUM(DD305:DD307)</f>
        <v>1</v>
      </c>
      <c r="DE313" s="176">
        <f>DC313/E313</f>
        <v>0.8</v>
      </c>
      <c r="DF313" s="176">
        <f>DD313/E313</f>
        <v>0.2</v>
      </c>
    </row>
    <row r="314" spans="4:114">
      <c r="D314" t="s">
        <v>984</v>
      </c>
      <c r="E314">
        <f>SUM(E308:E309)</f>
        <v>16</v>
      </c>
      <c r="DC314">
        <f>SUM(DC308:DC309)</f>
        <v>10</v>
      </c>
      <c r="DD314">
        <f>SUM(DD308:DD309)</f>
        <v>6</v>
      </c>
      <c r="DE314" s="176">
        <f>DC314/E314</f>
        <v>0.625</v>
      </c>
      <c r="DF314" s="176">
        <f>DD314/E314</f>
        <v>0.375</v>
      </c>
    </row>
    <row r="315" spans="4:114">
      <c r="D315" t="s">
        <v>33</v>
      </c>
      <c r="E315">
        <f>E310</f>
        <v>29</v>
      </c>
      <c r="DC315">
        <f>DC310</f>
        <v>14</v>
      </c>
      <c r="DD315">
        <f>DD310</f>
        <v>15</v>
      </c>
      <c r="DE315" s="176">
        <f>DC315/E315</f>
        <v>0.48275862068965519</v>
      </c>
      <c r="DF315" s="176">
        <f>DD315/E315</f>
        <v>0.51724137931034486</v>
      </c>
    </row>
    <row r="316" spans="4:114">
      <c r="DE316" s="176"/>
      <c r="DF316" s="176"/>
    </row>
    <row r="318" spans="4:114" ht="15.75" thickBot="1"/>
    <row r="319" spans="4:114" ht="48" thickBot="1">
      <c r="DD319" s="180" t="s">
        <v>55</v>
      </c>
      <c r="DE319" s="181" t="s">
        <v>986</v>
      </c>
      <c r="DF319" s="182" t="s">
        <v>987</v>
      </c>
      <c r="DG319" s="183" t="s">
        <v>988</v>
      </c>
      <c r="DH319" s="183" t="s">
        <v>16</v>
      </c>
      <c r="DI319" s="183" t="s">
        <v>989</v>
      </c>
    </row>
    <row r="320" spans="4:114" ht="15.75" thickBot="1">
      <c r="DD320" s="184" t="s">
        <v>990</v>
      </c>
      <c r="DE320" s="178">
        <v>0</v>
      </c>
      <c r="DF320" s="185">
        <v>0</v>
      </c>
      <c r="DG320" s="178">
        <v>0</v>
      </c>
      <c r="DH320" s="178">
        <v>0</v>
      </c>
      <c r="DI320" s="178">
        <v>0</v>
      </c>
      <c r="DJ320">
        <f>SUM(DG320:DI320)</f>
        <v>0</v>
      </c>
    </row>
    <row r="321" spans="108:114" ht="15.75" thickBot="1">
      <c r="DD321" s="186" t="s">
        <v>991</v>
      </c>
      <c r="DE321" s="177">
        <v>0</v>
      </c>
      <c r="DF321" s="187">
        <v>1</v>
      </c>
      <c r="DG321" s="177">
        <v>1</v>
      </c>
      <c r="DH321" s="177">
        <v>0</v>
      </c>
      <c r="DI321" s="177">
        <v>1</v>
      </c>
      <c r="DJ321">
        <f t="shared" ref="DJ321:DJ327" si="801">SUM(DG321:DI321)</f>
        <v>2</v>
      </c>
    </row>
    <row r="322" spans="108:114" ht="15.75" thickBot="1">
      <c r="DD322" s="184" t="s">
        <v>992</v>
      </c>
      <c r="DE322" s="178">
        <v>0</v>
      </c>
      <c r="DF322" s="185">
        <v>1</v>
      </c>
      <c r="DG322" s="178">
        <v>1</v>
      </c>
      <c r="DH322" s="178">
        <v>5</v>
      </c>
      <c r="DI322" s="178">
        <v>4</v>
      </c>
      <c r="DJ322">
        <f t="shared" si="801"/>
        <v>10</v>
      </c>
    </row>
    <row r="323" spans="108:114" ht="15.75" thickBot="1">
      <c r="DD323" s="186" t="s">
        <v>993</v>
      </c>
      <c r="DE323" s="177">
        <v>4</v>
      </c>
      <c r="DF323" s="187">
        <v>1</v>
      </c>
      <c r="DG323" s="177">
        <v>5</v>
      </c>
      <c r="DH323" s="177">
        <v>2</v>
      </c>
      <c r="DI323" s="177">
        <v>8</v>
      </c>
      <c r="DJ323">
        <f t="shared" si="801"/>
        <v>15</v>
      </c>
    </row>
    <row r="324" spans="108:114" ht="15.75" thickBot="1">
      <c r="DD324" s="184" t="s">
        <v>994</v>
      </c>
      <c r="DE324" s="178">
        <v>6</v>
      </c>
      <c r="DF324" s="185">
        <v>6</v>
      </c>
      <c r="DG324" s="178">
        <v>12</v>
      </c>
      <c r="DH324" s="178">
        <v>14</v>
      </c>
      <c r="DI324" s="178">
        <v>8</v>
      </c>
      <c r="DJ324">
        <f t="shared" si="801"/>
        <v>34</v>
      </c>
    </row>
    <row r="325" spans="108:114" ht="15.75" thickBot="1">
      <c r="DD325" s="186" t="s">
        <v>14</v>
      </c>
      <c r="DE325" s="177">
        <v>11</v>
      </c>
      <c r="DF325" s="187">
        <v>20</v>
      </c>
      <c r="DG325" s="177">
        <v>31</v>
      </c>
      <c r="DH325" s="177">
        <v>29</v>
      </c>
      <c r="DI325" s="177">
        <v>28</v>
      </c>
      <c r="DJ325">
        <f>SUM(DG325:DI325)</f>
        <v>88</v>
      </c>
    </row>
    <row r="326" spans="108:114" ht="15.75" thickBot="1">
      <c r="DD326" s="188" t="s">
        <v>15</v>
      </c>
      <c r="DE326" s="179">
        <v>10</v>
      </c>
      <c r="DF326" s="189">
        <v>8</v>
      </c>
      <c r="DG326" s="179">
        <v>18</v>
      </c>
      <c r="DH326" s="179">
        <v>17</v>
      </c>
      <c r="DI326" s="179" t="s">
        <v>985</v>
      </c>
      <c r="DJ326">
        <f t="shared" si="801"/>
        <v>35</v>
      </c>
    </row>
    <row r="327" spans="108:114" ht="16.5" thickTop="1" thickBot="1">
      <c r="DD327" s="186" t="s">
        <v>25</v>
      </c>
      <c r="DE327" s="177">
        <v>31</v>
      </c>
      <c r="DF327" s="187">
        <v>37</v>
      </c>
      <c r="DG327" s="177">
        <v>68</v>
      </c>
      <c r="DH327" s="177">
        <v>67</v>
      </c>
      <c r="DI327" s="177">
        <v>49</v>
      </c>
      <c r="DJ327">
        <f t="shared" si="801"/>
        <v>184</v>
      </c>
    </row>
  </sheetData>
  <mergeCells count="2">
    <mergeCell ref="GC5:GL5"/>
    <mergeCell ref="GN5:GW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58E5-F04C-4711-AA5C-36A64B0734AE}">
  <sheetPr codeName="Sheet15">
    <tabColor theme="7"/>
  </sheetPr>
  <dimension ref="B2:L41"/>
  <sheetViews>
    <sheetView showGridLines="0" workbookViewId="0">
      <pane xSplit="3" ySplit="4" topLeftCell="D8" activePane="bottomRight" state="frozen"/>
      <selection pane="topRight" activeCell="I16" sqref="I16"/>
      <selection pane="bottomLeft" activeCell="I16" sqref="I16"/>
      <selection pane="bottomRight" activeCell="J7" activeCellId="1" sqref="J5 J7"/>
    </sheetView>
  </sheetViews>
  <sheetFormatPr defaultRowHeight="15"/>
  <cols>
    <col min="1" max="2" width="2" customWidth="1"/>
    <col min="3" max="3" width="27.140625" customWidth="1"/>
    <col min="4" max="4" width="47.140625" customWidth="1"/>
    <col min="6" max="6" width="19.85546875" bestFit="1" customWidth="1"/>
    <col min="10" max="10" width="12.85546875" bestFit="1" customWidth="1"/>
    <col min="11" max="11" width="14.140625" customWidth="1"/>
  </cols>
  <sheetData>
    <row r="2" spans="2:11" ht="18.75">
      <c r="C2" s="93" t="s">
        <v>67</v>
      </c>
    </row>
    <row r="4" spans="2:11">
      <c r="C4" s="92" t="s">
        <v>68</v>
      </c>
      <c r="D4" s="92" t="s">
        <v>69</v>
      </c>
      <c r="E4" s="92" t="s">
        <v>70</v>
      </c>
      <c r="F4" s="92" t="s">
        <v>71</v>
      </c>
      <c r="G4" s="92" t="s">
        <v>72</v>
      </c>
      <c r="H4" s="94" t="s">
        <v>73</v>
      </c>
      <c r="I4" s="94" t="s">
        <v>74</v>
      </c>
      <c r="J4" s="92" t="s">
        <v>75</v>
      </c>
      <c r="K4" s="94" t="s">
        <v>76</v>
      </c>
    </row>
    <row r="5" spans="2:11">
      <c r="B5" t="str">
        <f>C5&amp;D5</f>
        <v>-----Aug 23, 1949 to Sep 01, 1949</v>
      </c>
      <c r="C5" s="62" t="s">
        <v>77</v>
      </c>
      <c r="D5" s="66" t="s">
        <v>78</v>
      </c>
      <c r="E5" s="63">
        <v>2</v>
      </c>
      <c r="F5" s="64">
        <v>85</v>
      </c>
      <c r="G5" s="64" t="s">
        <v>79</v>
      </c>
      <c r="H5" s="95" t="str">
        <f>RIGHT(D5,4)</f>
        <v>1949</v>
      </c>
      <c r="I5" s="95">
        <v>25</v>
      </c>
      <c r="J5" s="97">
        <f>E5</f>
        <v>2</v>
      </c>
      <c r="K5" s="101" t="str">
        <f>VLOOKUP(G5,'150 TS and Hurricane DATA'!$N$5:$O$11,2,FALSE)</f>
        <v>Land</v>
      </c>
    </row>
    <row r="6" spans="2:11">
      <c r="B6" t="str">
        <f t="shared" ref="B6:B41" si="0">C6&amp;D6</f>
        <v>-----Oct 05, 1946 to Oct 14, 1946</v>
      </c>
      <c r="C6" s="46" t="s">
        <v>77</v>
      </c>
      <c r="D6" s="50" t="s">
        <v>80</v>
      </c>
      <c r="E6" s="48">
        <v>1</v>
      </c>
      <c r="F6" s="49">
        <v>75</v>
      </c>
      <c r="G6" s="49" t="s">
        <v>81</v>
      </c>
      <c r="H6" s="95" t="str">
        <f t="shared" ref="H6:H41" si="1">RIGHT(D6,4)</f>
        <v>1946</v>
      </c>
      <c r="I6" s="95">
        <v>25</v>
      </c>
      <c r="J6" s="97">
        <f t="shared" ref="J6:J41" si="2">E6</f>
        <v>1</v>
      </c>
      <c r="K6" s="101" t="str">
        <f>VLOOKUP(G6,'150 TS and Hurricane DATA'!$N$5:$O$11,2,FALSE)</f>
        <v>Sea</v>
      </c>
    </row>
    <row r="7" spans="2:11">
      <c r="B7" t="str">
        <f t="shared" si="0"/>
        <v>-----Oct 12, 1944 to Oct 24, 1944</v>
      </c>
      <c r="C7" s="46" t="s">
        <v>77</v>
      </c>
      <c r="D7" s="50" t="s">
        <v>82</v>
      </c>
      <c r="E7" s="48">
        <v>2</v>
      </c>
      <c r="F7" s="49">
        <v>90</v>
      </c>
      <c r="G7" s="49" t="s">
        <v>81</v>
      </c>
      <c r="H7" s="95" t="str">
        <f t="shared" si="1"/>
        <v>1944</v>
      </c>
      <c r="I7" s="95">
        <v>25</v>
      </c>
      <c r="J7" s="97">
        <f t="shared" si="2"/>
        <v>2</v>
      </c>
      <c r="K7" s="101" t="str">
        <f>VLOOKUP(G7,'150 TS and Hurricane DATA'!$N$5:$O$11,2,FALSE)</f>
        <v>Sea</v>
      </c>
    </row>
    <row r="8" spans="2:11">
      <c r="B8" t="str">
        <f t="shared" si="0"/>
        <v>-----Aug 07, 1939 to Aug 19, 1939</v>
      </c>
      <c r="C8" s="46" t="s">
        <v>77</v>
      </c>
      <c r="D8" s="50" t="s">
        <v>83</v>
      </c>
      <c r="E8" s="48" t="s">
        <v>33</v>
      </c>
      <c r="F8" s="49">
        <v>50</v>
      </c>
      <c r="G8" s="49" t="s">
        <v>84</v>
      </c>
      <c r="H8" s="95" t="str">
        <f t="shared" si="1"/>
        <v>1939</v>
      </c>
      <c r="I8" s="95">
        <v>25</v>
      </c>
      <c r="J8" s="97" t="str">
        <f t="shared" si="2"/>
        <v>TS</v>
      </c>
      <c r="K8" s="101" t="str">
        <f>VLOOKUP(G8,'150 TS and Hurricane DATA'!$N$5:$O$11,2,FALSE)</f>
        <v>Land</v>
      </c>
    </row>
    <row r="9" spans="2:11">
      <c r="B9" t="str">
        <f t="shared" si="0"/>
        <v>-----Aug 31, 1933 to Sep 07, 1933</v>
      </c>
      <c r="C9" s="46" t="s">
        <v>77</v>
      </c>
      <c r="D9" s="50" t="s">
        <v>85</v>
      </c>
      <c r="E9" s="48">
        <v>1</v>
      </c>
      <c r="F9" s="49">
        <v>65</v>
      </c>
      <c r="G9" s="49" t="s">
        <v>84</v>
      </c>
      <c r="H9" s="95" t="str">
        <f t="shared" si="1"/>
        <v>1933</v>
      </c>
      <c r="I9" s="95">
        <v>25</v>
      </c>
      <c r="J9" s="97">
        <f t="shared" si="2"/>
        <v>1</v>
      </c>
      <c r="K9" s="101" t="str">
        <f>VLOOKUP(G9,'150 TS and Hurricane DATA'!$N$5:$O$11,2,FALSE)</f>
        <v>Land</v>
      </c>
    </row>
    <row r="10" spans="2:11">
      <c r="B10" t="str">
        <f t="shared" si="0"/>
        <v>-----Oct 09, 1910 to Oct 23, 1910</v>
      </c>
      <c r="C10" s="46" t="s">
        <v>77</v>
      </c>
      <c r="D10" s="50" t="s">
        <v>86</v>
      </c>
      <c r="E10" s="48">
        <v>1</v>
      </c>
      <c r="F10" s="49">
        <v>70</v>
      </c>
      <c r="G10" s="49" t="s">
        <v>81</v>
      </c>
      <c r="H10" s="95" t="str">
        <f t="shared" si="1"/>
        <v>1910</v>
      </c>
      <c r="I10" s="95">
        <v>25</v>
      </c>
      <c r="J10" s="97">
        <f t="shared" si="2"/>
        <v>1</v>
      </c>
      <c r="K10" s="101" t="str">
        <f>VLOOKUP(G10,'150 TS and Hurricane DATA'!$N$5:$O$11,2,FALSE)</f>
        <v>Sea</v>
      </c>
    </row>
    <row r="11" spans="2:11">
      <c r="B11" t="str">
        <f t="shared" si="0"/>
        <v>-----Oct 24, 1859 to Oct 29, 1859</v>
      </c>
      <c r="C11" s="46" t="s">
        <v>77</v>
      </c>
      <c r="D11" s="50" t="s">
        <v>87</v>
      </c>
      <c r="E11" s="48">
        <v>1</v>
      </c>
      <c r="F11" s="49">
        <v>80</v>
      </c>
      <c r="G11" s="49" t="s">
        <v>81</v>
      </c>
      <c r="H11" s="95" t="str">
        <f t="shared" si="1"/>
        <v>1859</v>
      </c>
      <c r="I11" s="95">
        <v>25</v>
      </c>
      <c r="J11" s="97">
        <f t="shared" si="2"/>
        <v>1</v>
      </c>
      <c r="K11" s="101" t="str">
        <f>VLOOKUP(G11,'150 TS and Hurricane DATA'!$N$5:$O$11,2,FALSE)</f>
        <v>Sea</v>
      </c>
    </row>
    <row r="12" spans="2:11">
      <c r="B12" t="str">
        <f t="shared" si="0"/>
        <v>-----Sep 09, 1852 to Sep 13, 1852</v>
      </c>
      <c r="C12" s="46" t="s">
        <v>77</v>
      </c>
      <c r="D12" s="50" t="s">
        <v>88</v>
      </c>
      <c r="E12" s="48">
        <v>1</v>
      </c>
      <c r="F12" s="49">
        <v>70</v>
      </c>
      <c r="G12" s="49" t="s">
        <v>81</v>
      </c>
      <c r="H12" s="95" t="str">
        <f t="shared" si="1"/>
        <v>1852</v>
      </c>
      <c r="I12" s="95">
        <v>25</v>
      </c>
      <c r="J12" s="97">
        <f t="shared" si="2"/>
        <v>1</v>
      </c>
      <c r="K12" s="101" t="str">
        <f>VLOOKUP(G12,'150 TS and Hurricane DATA'!$N$5:$O$11,2,FALSE)</f>
        <v>Sea</v>
      </c>
    </row>
    <row r="13" spans="2:11">
      <c r="B13" t="str">
        <f t="shared" si="0"/>
        <v>"Lake Okeechobee"Sep 06, 1928 to Sep 21, 1928</v>
      </c>
      <c r="C13" s="46" t="s">
        <v>89</v>
      </c>
      <c r="D13" s="50" t="s">
        <v>90</v>
      </c>
      <c r="E13" s="48">
        <v>2</v>
      </c>
      <c r="F13" s="49">
        <v>85</v>
      </c>
      <c r="G13" s="49" t="s">
        <v>84</v>
      </c>
      <c r="H13" s="95" t="str">
        <f t="shared" si="1"/>
        <v>1928</v>
      </c>
      <c r="I13" s="95">
        <v>25</v>
      </c>
      <c r="J13" s="97">
        <f t="shared" si="2"/>
        <v>2</v>
      </c>
      <c r="K13" s="101" t="str">
        <f>VLOOKUP(G13,'150 TS and Hurricane DATA'!$N$5:$O$11,2,FALSE)</f>
        <v>Land</v>
      </c>
    </row>
    <row r="14" spans="2:11" ht="24">
      <c r="B14" t="str">
        <f t="shared" si="0"/>
        <v>BARRY 2007May 31, 2007 to Jun 05, 2007</v>
      </c>
      <c r="C14" s="52" t="s">
        <v>91</v>
      </c>
      <c r="D14" s="53" t="s">
        <v>92</v>
      </c>
      <c r="E14" s="54" t="s">
        <v>34</v>
      </c>
      <c r="F14" s="53">
        <v>30</v>
      </c>
      <c r="G14" s="53" t="s">
        <v>81</v>
      </c>
      <c r="H14" s="95" t="str">
        <f t="shared" si="1"/>
        <v>2007</v>
      </c>
      <c r="I14" s="95">
        <v>25</v>
      </c>
      <c r="J14" s="97" t="str">
        <f t="shared" si="2"/>
        <v>TD</v>
      </c>
      <c r="K14" s="101" t="str">
        <f>VLOOKUP(G14,'150 TS and Hurricane DATA'!$N$5:$O$11,2,FALSE)</f>
        <v>Sea</v>
      </c>
    </row>
    <row r="15" spans="2:11">
      <c r="B15" t="str">
        <f t="shared" si="0"/>
        <v>ErinJul 31, 1995 to Aug 06, 1995</v>
      </c>
      <c r="C15" s="46" t="s">
        <v>93</v>
      </c>
      <c r="D15" s="50" t="s">
        <v>94</v>
      </c>
      <c r="E15" s="48">
        <v>1</v>
      </c>
      <c r="F15" s="51">
        <v>50</v>
      </c>
      <c r="G15" s="49" t="s">
        <v>84</v>
      </c>
      <c r="H15" s="95" t="str">
        <f t="shared" si="1"/>
        <v>1995</v>
      </c>
      <c r="I15" s="95">
        <v>25</v>
      </c>
      <c r="J15" s="97">
        <f t="shared" si="2"/>
        <v>1</v>
      </c>
      <c r="K15" s="101" t="str">
        <f>VLOOKUP(G15,'150 TS and Hurricane DATA'!$N$5:$O$11,2,FALSE)</f>
        <v>Land</v>
      </c>
    </row>
    <row r="16" spans="2:11">
      <c r="B16" t="str">
        <f t="shared" si="0"/>
        <v>FLORENCE 1960Sep 17, 1960 to Sep 26, 1960</v>
      </c>
      <c r="C16" s="52" t="s">
        <v>95</v>
      </c>
      <c r="D16" s="53" t="s">
        <v>96</v>
      </c>
      <c r="E16" s="54" t="s">
        <v>34</v>
      </c>
      <c r="F16" s="53">
        <v>30</v>
      </c>
      <c r="G16" s="53" t="s">
        <v>84</v>
      </c>
      <c r="H16" s="95" t="str">
        <f t="shared" si="1"/>
        <v>1960</v>
      </c>
      <c r="I16" s="95">
        <v>25</v>
      </c>
      <c r="J16" s="97" t="str">
        <f t="shared" si="2"/>
        <v>TD</v>
      </c>
      <c r="K16" s="101" t="str">
        <f>VLOOKUP(G16,'150 TS and Hurricane DATA'!$N$5:$O$11,2,FALSE)</f>
        <v>Land</v>
      </c>
    </row>
    <row r="17" spans="2:12">
      <c r="B17" t="str">
        <f t="shared" si="0"/>
        <v>FrancesAug 25, 2004 to Sep 10, 2004</v>
      </c>
      <c r="C17" s="46" t="s">
        <v>97</v>
      </c>
      <c r="D17" s="50" t="s">
        <v>98</v>
      </c>
      <c r="E17" s="48" t="s">
        <v>33</v>
      </c>
      <c r="F17" s="51">
        <v>55</v>
      </c>
      <c r="G17" s="49" t="s">
        <v>84</v>
      </c>
      <c r="H17" s="95" t="str">
        <f t="shared" si="1"/>
        <v>2004</v>
      </c>
      <c r="I17" s="95">
        <v>25</v>
      </c>
      <c r="J17" s="97" t="str">
        <f t="shared" si="2"/>
        <v>TS</v>
      </c>
      <c r="K17" s="101" t="str">
        <f>VLOOKUP(G17,'150 TS and Hurricane DATA'!$N$5:$O$11,2,FALSE)</f>
        <v>Land</v>
      </c>
    </row>
    <row r="18" spans="2:12" ht="28.5">
      <c r="B18" t="str">
        <f t="shared" si="0"/>
        <v>GABRIELLE 2001Sep 11, 2001 to Sep 21, 2001</v>
      </c>
      <c r="C18" s="52" t="s">
        <v>99</v>
      </c>
      <c r="D18" s="53" t="s">
        <v>100</v>
      </c>
      <c r="E18" s="54" t="s">
        <v>33</v>
      </c>
      <c r="F18" s="53">
        <v>45</v>
      </c>
      <c r="G18" s="55" t="s">
        <v>81</v>
      </c>
      <c r="H18" s="95" t="str">
        <f t="shared" si="1"/>
        <v>2001</v>
      </c>
      <c r="I18" s="95">
        <v>25</v>
      </c>
      <c r="J18" s="97" t="str">
        <f t="shared" si="2"/>
        <v>TS</v>
      </c>
      <c r="K18" s="101" t="str">
        <f>VLOOKUP(G18,'150 TS and Hurricane DATA'!$N$5:$O$11,2,FALSE)</f>
        <v>Sea</v>
      </c>
    </row>
    <row r="19" spans="2:12" ht="24">
      <c r="B19" t="str">
        <f t="shared" si="0"/>
        <v>HENRI 2003Sep 03, 2003 to Sep 08, 2003</v>
      </c>
      <c r="C19" s="52" t="s">
        <v>101</v>
      </c>
      <c r="D19" s="53" t="s">
        <v>102</v>
      </c>
      <c r="E19" s="54" t="s">
        <v>34</v>
      </c>
      <c r="F19" s="53">
        <v>30</v>
      </c>
      <c r="G19" s="53" t="s">
        <v>81</v>
      </c>
      <c r="H19" s="95" t="str">
        <f t="shared" si="1"/>
        <v>2003</v>
      </c>
      <c r="I19" s="95">
        <v>25</v>
      </c>
      <c r="J19" s="97" t="str">
        <f t="shared" si="2"/>
        <v>TD</v>
      </c>
      <c r="K19" s="101" t="str">
        <f>VLOOKUP(G19,'150 TS and Hurricane DATA'!$N$5:$O$11,2,FALSE)</f>
        <v>Sea</v>
      </c>
    </row>
    <row r="20" spans="2:12">
      <c r="B20" t="str">
        <f t="shared" si="0"/>
        <v>IrmaAug 30, 2017 to Sep 13, 2017</v>
      </c>
      <c r="C20" s="46" t="s">
        <v>103</v>
      </c>
      <c r="D20" s="47" t="s">
        <v>104</v>
      </c>
      <c r="E20" s="48">
        <v>1</v>
      </c>
      <c r="F20" s="49">
        <v>65</v>
      </c>
      <c r="G20" s="49" t="s">
        <v>79</v>
      </c>
      <c r="H20" s="95" t="str">
        <f t="shared" si="1"/>
        <v>2017</v>
      </c>
      <c r="I20" s="95">
        <v>25</v>
      </c>
      <c r="J20" s="97">
        <f t="shared" si="2"/>
        <v>1</v>
      </c>
      <c r="K20" s="101" t="str">
        <f>VLOOKUP(G20,'150 TS and Hurricane DATA'!$N$5:$O$11,2,FALSE)</f>
        <v>Land</v>
      </c>
    </row>
    <row r="21" spans="2:12">
      <c r="B21" t="str">
        <f t="shared" si="0"/>
        <v>JeanneSep 13, 2004 to Sep 29, 2004</v>
      </c>
      <c r="C21" s="46" t="s">
        <v>105</v>
      </c>
      <c r="D21" s="50" t="s">
        <v>106</v>
      </c>
      <c r="E21" s="48">
        <v>1</v>
      </c>
      <c r="F21" s="51">
        <v>75</v>
      </c>
      <c r="G21" s="49" t="s">
        <v>84</v>
      </c>
      <c r="H21" s="95" t="str">
        <f t="shared" si="1"/>
        <v>2004</v>
      </c>
      <c r="I21" s="95">
        <v>25</v>
      </c>
      <c r="J21" s="97">
        <f t="shared" si="2"/>
        <v>1</v>
      </c>
      <c r="K21" s="101" t="str">
        <f>VLOOKUP(G21,'150 TS and Hurricane DATA'!$N$5:$O$11,2,FALSE)</f>
        <v>Land</v>
      </c>
    </row>
    <row r="22" spans="2:12" ht="28.5">
      <c r="B22" t="str">
        <f t="shared" si="0"/>
        <v>JENNY 1969Oct 01, 1969 to Oct 06, 1969</v>
      </c>
      <c r="C22" s="52" t="s">
        <v>107</v>
      </c>
      <c r="D22" s="53" t="s">
        <v>108</v>
      </c>
      <c r="E22" s="54" t="s">
        <v>34</v>
      </c>
      <c r="F22" s="53">
        <v>25</v>
      </c>
      <c r="G22" s="55" t="s">
        <v>109</v>
      </c>
      <c r="H22" s="95" t="str">
        <f t="shared" si="1"/>
        <v>1969</v>
      </c>
      <c r="I22" s="95">
        <v>25</v>
      </c>
      <c r="J22" s="97" t="str">
        <f t="shared" si="2"/>
        <v>TD</v>
      </c>
      <c r="K22" s="101" t="str">
        <f>VLOOKUP(G22,'150 TS and Hurricane DATA'!$N$5:$O$11,2,FALSE)</f>
        <v>Land</v>
      </c>
    </row>
    <row r="23" spans="2:12">
      <c r="B23" t="str">
        <f t="shared" si="0"/>
        <v>LOVESep 01, 1950 to Sep 09, 1950</v>
      </c>
      <c r="C23" s="46" t="s">
        <v>110</v>
      </c>
      <c r="D23" s="50" t="s">
        <v>111</v>
      </c>
      <c r="E23" s="48" t="s">
        <v>33</v>
      </c>
      <c r="F23" s="49">
        <v>60</v>
      </c>
      <c r="G23" s="49" t="s">
        <v>81</v>
      </c>
      <c r="H23" s="95" t="str">
        <f t="shared" si="1"/>
        <v>1950</v>
      </c>
      <c r="I23" s="95">
        <v>25</v>
      </c>
      <c r="J23" s="97" t="str">
        <f t="shared" si="2"/>
        <v>TS</v>
      </c>
      <c r="K23" s="101" t="str">
        <f>VLOOKUP(G23,'150 TS and Hurricane DATA'!$N$5:$O$11,2,FALSE)</f>
        <v>Sea</v>
      </c>
    </row>
    <row r="24" spans="2:12">
      <c r="B24" t="str">
        <f t="shared" si="0"/>
        <v>NOT_NAMED 1862Sep 12, 1862 to Sep 18, 1862</v>
      </c>
      <c r="C24" s="52" t="s">
        <v>112</v>
      </c>
      <c r="D24" s="53" t="s">
        <v>113</v>
      </c>
      <c r="E24" s="58" t="s">
        <v>33</v>
      </c>
      <c r="F24" s="49">
        <v>45</v>
      </c>
      <c r="G24" s="49" t="s">
        <v>84</v>
      </c>
      <c r="H24" s="95" t="str">
        <f t="shared" si="1"/>
        <v>1862</v>
      </c>
      <c r="I24" s="95">
        <v>25</v>
      </c>
      <c r="J24" s="97" t="str">
        <f t="shared" si="2"/>
        <v>TS</v>
      </c>
      <c r="K24" s="101" t="str">
        <f>VLOOKUP(G24,'150 TS and Hurricane DATA'!$N$5:$O$11,2,FALSE)</f>
        <v>Land</v>
      </c>
    </row>
    <row r="25" spans="2:12" ht="28.5">
      <c r="B25" t="str">
        <f t="shared" si="0"/>
        <v>NOT_NAMED 1889Sep 15, 1889 to Sep 19, 1889</v>
      </c>
      <c r="C25" s="52" t="s">
        <v>114</v>
      </c>
      <c r="D25" s="53" t="s">
        <v>115</v>
      </c>
      <c r="E25" s="54" t="s">
        <v>34</v>
      </c>
      <c r="F25" s="53">
        <v>30</v>
      </c>
      <c r="G25" s="55" t="s">
        <v>81</v>
      </c>
      <c r="H25" s="95" t="str">
        <f t="shared" si="1"/>
        <v>1889</v>
      </c>
      <c r="I25" s="95">
        <v>25</v>
      </c>
      <c r="J25" s="97" t="str">
        <f t="shared" si="2"/>
        <v>TD</v>
      </c>
      <c r="K25" s="101" t="str">
        <f>VLOOKUP(G25,'150 TS and Hurricane DATA'!$N$5:$O$11,2,FALSE)</f>
        <v>Sea</v>
      </c>
    </row>
    <row r="26" spans="2:12" ht="24">
      <c r="B26" t="str">
        <f t="shared" si="0"/>
        <v>UNNAMED 1858Sep 14, 1858 to Sep 17, 1858</v>
      </c>
      <c r="C26" s="52" t="s">
        <v>116</v>
      </c>
      <c r="D26" s="53" t="s">
        <v>117</v>
      </c>
      <c r="E26" s="54" t="s">
        <v>33</v>
      </c>
      <c r="F26" s="53">
        <v>50</v>
      </c>
      <c r="G26" s="53" t="s">
        <v>81</v>
      </c>
      <c r="H26" s="95" t="str">
        <f t="shared" si="1"/>
        <v>1858</v>
      </c>
      <c r="I26" s="95">
        <v>25</v>
      </c>
      <c r="J26" s="97" t="str">
        <f t="shared" si="2"/>
        <v>TS</v>
      </c>
      <c r="K26" s="101" t="str">
        <f>VLOOKUP(G26,'150 TS and Hurricane DATA'!$N$5:$O$11,2,FALSE)</f>
        <v>Sea</v>
      </c>
    </row>
    <row r="27" spans="2:12" ht="24">
      <c r="B27" t="str">
        <f t="shared" si="0"/>
        <v>UNNAMED 1872Oct 22, 1872 to Oct 28, 1872</v>
      </c>
      <c r="C27" s="52" t="s">
        <v>118</v>
      </c>
      <c r="D27" s="53" t="s">
        <v>119</v>
      </c>
      <c r="E27" s="58" t="s">
        <v>33</v>
      </c>
      <c r="F27" s="49">
        <v>40</v>
      </c>
      <c r="G27" s="53" t="s">
        <v>81</v>
      </c>
      <c r="H27" s="95" t="str">
        <f t="shared" si="1"/>
        <v>1872</v>
      </c>
      <c r="I27" s="95">
        <v>25</v>
      </c>
      <c r="J27" s="97" t="str">
        <f t="shared" si="2"/>
        <v>TS</v>
      </c>
      <c r="K27" s="101" t="str">
        <f>VLOOKUP(G27,'150 TS and Hurricane DATA'!$N$5:$O$11,2,FALSE)</f>
        <v>Sea</v>
      </c>
    </row>
    <row r="28" spans="2:12" ht="28.5">
      <c r="B28" t="str">
        <f t="shared" si="0"/>
        <v>UNNAMED 1873Sep 22, 1873 to Sep 24, 1873</v>
      </c>
      <c r="C28" s="52" t="s">
        <v>120</v>
      </c>
      <c r="D28" s="53" t="s">
        <v>121</v>
      </c>
      <c r="E28" s="58" t="s">
        <v>33</v>
      </c>
      <c r="F28" s="49">
        <v>50</v>
      </c>
      <c r="G28" s="55" t="s">
        <v>81</v>
      </c>
      <c r="H28" s="95" t="str">
        <f t="shared" si="1"/>
        <v>1873</v>
      </c>
      <c r="I28" s="95">
        <v>25</v>
      </c>
      <c r="J28" s="97" t="str">
        <f t="shared" si="2"/>
        <v>TS</v>
      </c>
      <c r="K28" s="101" t="str">
        <f>VLOOKUP(G28,'150 TS and Hurricane DATA'!$N$5:$O$11,2,FALSE)</f>
        <v>Sea</v>
      </c>
    </row>
    <row r="29" spans="2:12">
      <c r="B29" t="str">
        <f t="shared" si="0"/>
        <v>UNNAMED 1888Sep 06, 1888 to Sep 13, 1888</v>
      </c>
      <c r="C29" s="52" t="s">
        <v>122</v>
      </c>
      <c r="D29" s="53" t="s">
        <v>123</v>
      </c>
      <c r="E29" s="58" t="s">
        <v>33</v>
      </c>
      <c r="F29" s="49">
        <v>45</v>
      </c>
      <c r="G29" s="53" t="s">
        <v>84</v>
      </c>
      <c r="H29" s="95" t="str">
        <f t="shared" si="1"/>
        <v>1888</v>
      </c>
      <c r="I29" s="95">
        <v>25</v>
      </c>
      <c r="J29" s="97" t="str">
        <f t="shared" si="2"/>
        <v>TS</v>
      </c>
      <c r="K29" s="101" t="str">
        <f>VLOOKUP(G29,'150 TS and Hurricane DATA'!$N$5:$O$11,2,FALSE)</f>
        <v>Land</v>
      </c>
    </row>
    <row r="30" spans="2:12" ht="28.5">
      <c r="B30" t="str">
        <f t="shared" si="0"/>
        <v>UNNAMED 1889Jun 15, 1889 to Jun 20, 1889</v>
      </c>
      <c r="C30" s="52" t="s">
        <v>124</v>
      </c>
      <c r="D30" s="53" t="s">
        <v>125</v>
      </c>
      <c r="E30" s="58" t="s">
        <v>33</v>
      </c>
      <c r="F30" s="49">
        <v>45</v>
      </c>
      <c r="G30" s="55" t="s">
        <v>81</v>
      </c>
      <c r="H30" s="95" t="str">
        <f t="shared" si="1"/>
        <v>1889</v>
      </c>
      <c r="I30" s="95">
        <v>25</v>
      </c>
      <c r="J30" s="97" t="str">
        <f t="shared" si="2"/>
        <v>TS</v>
      </c>
      <c r="K30" s="101" t="str">
        <f>VLOOKUP(G30,'150 TS and Hurricane DATA'!$N$5:$O$11,2,FALSE)</f>
        <v>Sea</v>
      </c>
      <c r="L30" t="s">
        <v>126</v>
      </c>
    </row>
    <row r="31" spans="2:12" ht="24">
      <c r="B31" t="str">
        <f t="shared" si="0"/>
        <v>UNNAMED 1892Oct 21, 1892 to Oct 29, 1892</v>
      </c>
      <c r="C31" s="52" t="s">
        <v>127</v>
      </c>
      <c r="D31" s="53" t="s">
        <v>128</v>
      </c>
      <c r="E31" s="58" t="s">
        <v>33</v>
      </c>
      <c r="F31" s="49">
        <v>45</v>
      </c>
      <c r="G31" s="53" t="s">
        <v>81</v>
      </c>
      <c r="H31" s="95" t="str">
        <f t="shared" si="1"/>
        <v>1892</v>
      </c>
      <c r="I31" s="95">
        <v>25</v>
      </c>
      <c r="J31" s="97" t="str">
        <f t="shared" si="2"/>
        <v>TS</v>
      </c>
      <c r="K31" s="101" t="str">
        <f>VLOOKUP(G31,'150 TS and Hurricane DATA'!$N$5:$O$11,2,FALSE)</f>
        <v>Sea</v>
      </c>
    </row>
    <row r="32" spans="2:12">
      <c r="B32" t="str">
        <f t="shared" si="0"/>
        <v>UNNAMED 1898Aug 02, 1898 to Aug 03, 1898</v>
      </c>
      <c r="C32" s="52" t="s">
        <v>129</v>
      </c>
      <c r="D32" s="53" t="s">
        <v>130</v>
      </c>
      <c r="E32" s="58" t="s">
        <v>34</v>
      </c>
      <c r="F32" s="49">
        <v>30</v>
      </c>
      <c r="G32" s="53" t="s">
        <v>84</v>
      </c>
      <c r="H32" s="95" t="str">
        <f t="shared" si="1"/>
        <v>1898</v>
      </c>
      <c r="I32" s="95">
        <v>25</v>
      </c>
      <c r="J32" s="97" t="str">
        <f t="shared" si="2"/>
        <v>TD</v>
      </c>
      <c r="K32" s="101" t="str">
        <f>VLOOKUP(G32,'150 TS and Hurricane DATA'!$N$5:$O$11,2,FALSE)</f>
        <v>Land</v>
      </c>
    </row>
    <row r="33" spans="2:11" ht="28.5">
      <c r="B33" t="str">
        <f t="shared" si="0"/>
        <v>UNNAMED 1899Oct 02, 1899 to Oct 08, 1899</v>
      </c>
      <c r="C33" s="52" t="s">
        <v>131</v>
      </c>
      <c r="D33" s="53" t="s">
        <v>132</v>
      </c>
      <c r="E33" s="58" t="s">
        <v>33</v>
      </c>
      <c r="F33" s="49">
        <v>50</v>
      </c>
      <c r="G33" s="55" t="s">
        <v>81</v>
      </c>
      <c r="H33" s="95" t="str">
        <f t="shared" si="1"/>
        <v>1899</v>
      </c>
      <c r="I33" s="95">
        <v>25</v>
      </c>
      <c r="J33" s="97" t="str">
        <f t="shared" si="2"/>
        <v>TS</v>
      </c>
      <c r="K33" s="101" t="str">
        <f>VLOOKUP(G33,'150 TS and Hurricane DATA'!$N$5:$O$11,2,FALSE)</f>
        <v>Sea</v>
      </c>
    </row>
    <row r="34" spans="2:11">
      <c r="B34" t="str">
        <f t="shared" si="0"/>
        <v>UNNAMED 1916May 13, 1916 to May 18, 1916</v>
      </c>
      <c r="C34" s="52" t="s">
        <v>133</v>
      </c>
      <c r="D34" s="53" t="s">
        <v>134</v>
      </c>
      <c r="E34" s="58" t="s">
        <v>33</v>
      </c>
      <c r="F34" s="49">
        <v>40</v>
      </c>
      <c r="G34" s="55" t="s">
        <v>79</v>
      </c>
      <c r="H34" s="95" t="str">
        <f t="shared" si="1"/>
        <v>1916</v>
      </c>
      <c r="I34" s="95">
        <v>25</v>
      </c>
      <c r="J34" s="97" t="str">
        <f t="shared" si="2"/>
        <v>TS</v>
      </c>
      <c r="K34" s="101" t="str">
        <f>VLOOKUP(G34,'150 TS and Hurricane DATA'!$N$5:$O$11,2,FALSE)</f>
        <v>Land</v>
      </c>
    </row>
    <row r="35" spans="2:11" ht="28.5">
      <c r="B35" t="str">
        <f t="shared" si="0"/>
        <v>UNNAMED 1930Aug 29, 1930 to Sep 17, 1930</v>
      </c>
      <c r="C35" s="52" t="s">
        <v>135</v>
      </c>
      <c r="D35" s="53" t="s">
        <v>136</v>
      </c>
      <c r="E35" s="58" t="s">
        <v>33</v>
      </c>
      <c r="F35" s="49">
        <v>35</v>
      </c>
      <c r="G35" s="55" t="s">
        <v>81</v>
      </c>
      <c r="H35" s="95" t="str">
        <f t="shared" si="1"/>
        <v>1930</v>
      </c>
      <c r="I35" s="95">
        <v>25</v>
      </c>
      <c r="J35" s="97" t="str">
        <f t="shared" si="2"/>
        <v>TS</v>
      </c>
      <c r="K35" s="101" t="str">
        <f>VLOOKUP(G35,'150 TS and Hurricane DATA'!$N$5:$O$11,2,FALSE)</f>
        <v>Sea</v>
      </c>
    </row>
    <row r="36" spans="2:11" ht="28.5">
      <c r="B36" t="str">
        <f t="shared" si="0"/>
        <v>UNNAMED 1959Jun 18, 1959 to Jun 22, 1959</v>
      </c>
      <c r="C36" s="52" t="s">
        <v>137</v>
      </c>
      <c r="D36" s="61" t="s">
        <v>138</v>
      </c>
      <c r="E36" s="58" t="s">
        <v>33</v>
      </c>
      <c r="F36" s="49">
        <v>40</v>
      </c>
      <c r="G36" s="55" t="s">
        <v>81</v>
      </c>
      <c r="H36" s="95" t="str">
        <f t="shared" si="1"/>
        <v>1959</v>
      </c>
      <c r="I36" s="95">
        <v>25</v>
      </c>
      <c r="J36" s="97" t="str">
        <f t="shared" si="2"/>
        <v>TS</v>
      </c>
      <c r="K36" s="101" t="str">
        <f>VLOOKUP(G36,'150 TS and Hurricane DATA'!$N$5:$O$11,2,FALSE)</f>
        <v>Sea</v>
      </c>
    </row>
    <row r="37" spans="2:11" ht="24">
      <c r="B37" t="str">
        <f t="shared" si="0"/>
        <v>UNNAMED 1968Aug 26, 1968 to Sep 01, 1968</v>
      </c>
      <c r="C37" s="52" t="s">
        <v>139</v>
      </c>
      <c r="D37" s="53" t="s">
        <v>140</v>
      </c>
      <c r="E37" s="58" t="s">
        <v>34</v>
      </c>
      <c r="F37" s="49">
        <v>25</v>
      </c>
      <c r="G37" s="53" t="s">
        <v>81</v>
      </c>
      <c r="H37" s="95" t="str">
        <f t="shared" si="1"/>
        <v>1968</v>
      </c>
      <c r="I37" s="95">
        <v>25</v>
      </c>
      <c r="J37" s="97" t="str">
        <f t="shared" si="2"/>
        <v>TD</v>
      </c>
      <c r="K37" s="101" t="str">
        <f>VLOOKUP(G37,'150 TS and Hurricane DATA'!$N$5:$O$11,2,FALSE)</f>
        <v>Sea</v>
      </c>
    </row>
    <row r="38" spans="2:11" ht="24">
      <c r="B38" t="str">
        <f t="shared" si="0"/>
        <v>UNNAMED 1971Aug 12, 1971 to Aug 16, 1971</v>
      </c>
      <c r="C38" s="52" t="s">
        <v>141</v>
      </c>
      <c r="D38" s="53" t="s">
        <v>142</v>
      </c>
      <c r="E38" s="58" t="s">
        <v>34</v>
      </c>
      <c r="F38" s="49">
        <v>20</v>
      </c>
      <c r="G38" s="53" t="s">
        <v>81</v>
      </c>
      <c r="H38" s="95" t="str">
        <f t="shared" si="1"/>
        <v>1971</v>
      </c>
      <c r="I38" s="95">
        <v>25</v>
      </c>
      <c r="J38" s="97" t="str">
        <f t="shared" si="2"/>
        <v>TD</v>
      </c>
      <c r="K38" s="101" t="str">
        <f>VLOOKUP(G38,'150 TS and Hurricane DATA'!$N$5:$O$11,2,FALSE)</f>
        <v>Sea</v>
      </c>
    </row>
    <row r="39" spans="2:11" ht="24">
      <c r="B39" t="str">
        <f t="shared" si="0"/>
        <v>UNNAMED 1974Jun 24, 1974 to Jun 26, 1974</v>
      </c>
      <c r="C39" s="52" t="s">
        <v>143</v>
      </c>
      <c r="D39" s="53" t="s">
        <v>144</v>
      </c>
      <c r="E39" s="58" t="s">
        <v>33</v>
      </c>
      <c r="F39" s="49">
        <v>55</v>
      </c>
      <c r="G39" s="53" t="s">
        <v>81</v>
      </c>
      <c r="H39" s="95" t="str">
        <f t="shared" si="1"/>
        <v>1974</v>
      </c>
      <c r="I39" s="95">
        <v>25</v>
      </c>
      <c r="J39" s="97" t="str">
        <f t="shared" si="2"/>
        <v>TS</v>
      </c>
      <c r="K39" s="101" t="str">
        <f>VLOOKUP(G39,'150 TS and Hurricane DATA'!$N$5:$O$11,2,FALSE)</f>
        <v>Sea</v>
      </c>
    </row>
    <row r="40" spans="2:11">
      <c r="B40" t="str">
        <f t="shared" si="0"/>
        <v>UNNAMED 1984Oct 25, 1984 to Oct 28, 1984</v>
      </c>
      <c r="C40" s="52" t="s">
        <v>145</v>
      </c>
      <c r="D40" s="53" t="s">
        <v>146</v>
      </c>
      <c r="E40" s="58" t="s">
        <v>34</v>
      </c>
      <c r="F40" s="49">
        <v>25</v>
      </c>
      <c r="G40" s="55" t="s">
        <v>84</v>
      </c>
      <c r="H40" s="95" t="str">
        <f t="shared" si="1"/>
        <v>1984</v>
      </c>
      <c r="I40" s="95">
        <v>25</v>
      </c>
      <c r="J40" s="97" t="str">
        <f t="shared" si="2"/>
        <v>TD</v>
      </c>
      <c r="K40" s="101" t="str">
        <f>VLOOKUP(G40,'150 TS and Hurricane DATA'!$N$5:$O$11,2,FALSE)</f>
        <v>Land</v>
      </c>
    </row>
    <row r="41" spans="2:11" ht="28.5">
      <c r="B41" t="str">
        <f t="shared" si="0"/>
        <v>UNNAMED 1987Oct 31, 1987 to Nov 04, 1987</v>
      </c>
      <c r="C41" s="52" t="s">
        <v>147</v>
      </c>
      <c r="D41" s="53" t="s">
        <v>148</v>
      </c>
      <c r="E41" s="58" t="s">
        <v>34</v>
      </c>
      <c r="F41" s="49">
        <v>25</v>
      </c>
      <c r="G41" s="55" t="s">
        <v>81</v>
      </c>
      <c r="H41" s="95" t="str">
        <f t="shared" si="1"/>
        <v>1987</v>
      </c>
      <c r="I41" s="95">
        <v>25</v>
      </c>
      <c r="J41" s="97" t="str">
        <f t="shared" si="2"/>
        <v>TD</v>
      </c>
      <c r="K41" s="101" t="str">
        <f>VLOOKUP(G41,'150 TS and Hurricane DATA'!$N$5:$O$11,2,FALSE)</f>
        <v>Sea</v>
      </c>
    </row>
  </sheetData>
  <conditionalFormatting sqref="D5:D41">
    <cfRule type="duplicateValues" dxfId="40" priority="16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D8F42-356C-45B5-B0C3-EA4C14456C6C}">
  <sheetPr codeName="Sheet16">
    <tabColor theme="7"/>
  </sheetPr>
  <dimension ref="B2:L73"/>
  <sheetViews>
    <sheetView showGridLines="0" zoomScale="80" zoomScaleNormal="80" workbookViewId="0">
      <pane xSplit="3" ySplit="4" topLeftCell="D5" activePane="bottomRight" state="frozen"/>
      <selection pane="topRight" activeCell="I16" sqref="I16"/>
      <selection pane="bottomLeft" activeCell="I16" sqref="I16"/>
      <selection pane="bottomRight" activeCell="O12" sqref="N7:O12"/>
    </sheetView>
  </sheetViews>
  <sheetFormatPr defaultRowHeight="15"/>
  <cols>
    <col min="1" max="2" width="1.140625" customWidth="1"/>
    <col min="3" max="3" width="34.85546875" customWidth="1"/>
    <col min="4" max="4" width="42.140625" customWidth="1"/>
    <col min="5" max="9" width="12" customWidth="1"/>
    <col min="10" max="10" width="14.5703125" bestFit="1" customWidth="1"/>
    <col min="11" max="11" width="15.140625" bestFit="1" customWidth="1"/>
  </cols>
  <sheetData>
    <row r="2" spans="2:11" ht="18.75">
      <c r="C2" s="93" t="s">
        <v>149</v>
      </c>
    </row>
    <row r="4" spans="2:11">
      <c r="C4" s="92" t="s">
        <v>68</v>
      </c>
      <c r="D4" s="92" t="s">
        <v>69</v>
      </c>
      <c r="E4" s="94" t="s">
        <v>70</v>
      </c>
      <c r="F4" s="94" t="s">
        <v>71</v>
      </c>
      <c r="G4" s="94" t="s">
        <v>72</v>
      </c>
      <c r="H4" s="94" t="s">
        <v>73</v>
      </c>
      <c r="I4" s="94" t="s">
        <v>74</v>
      </c>
      <c r="J4" s="94" t="s">
        <v>75</v>
      </c>
      <c r="K4" s="94" t="s">
        <v>76</v>
      </c>
    </row>
    <row r="5" spans="2:11">
      <c r="B5" t="str">
        <f>C5&amp;D5</f>
        <v>EtaOct 29, 2020 to Nov 13,2020</v>
      </c>
      <c r="C5" s="62" t="s">
        <v>996</v>
      </c>
      <c r="D5" s="66" t="s">
        <v>997</v>
      </c>
      <c r="E5" s="195" t="s">
        <v>33</v>
      </c>
      <c r="F5" s="191">
        <v>63</v>
      </c>
      <c r="G5" s="64" t="s">
        <v>81</v>
      </c>
      <c r="H5" s="95" t="str">
        <f>RIGHT(D5,4)</f>
        <v>2020</v>
      </c>
      <c r="I5" s="95" cm="1">
        <f t="array" ref="I5">IFERROR(INDEX('25 TS and Hurricane Data'!$I$5:$I$41,MATCH(B5,'25 TS and Hurricane Data'!$B$5:$B$41,0),0),50)</f>
        <v>50</v>
      </c>
      <c r="J5" s="97" t="str" cm="1">
        <f t="array" ref="J5">IFERROR(INDEX('25 TS and Hurricane Data'!$E$5:$E$41,MATCH(B5,'25 TS and Hurricane Data'!$B$5:$B$41,0),0),E5)</f>
        <v>TS</v>
      </c>
      <c r="K5" s="101" t="str" cm="1">
        <f t="array" ref="K5">IFERROR(INDEX('25 TS and Hurricane Data'!$K$5:$K$41,MATCH(B5,'25 TS and Hurricane Data'!$B$5:$B$41,0),0),VLOOKUP(G5,'150 TS and Hurricane DATA'!$N$5:$O$11,2,0))</f>
        <v>Sea</v>
      </c>
    </row>
    <row r="6" spans="2:11">
      <c r="B6" t="str">
        <f>C6&amp;D6</f>
        <v>-----Aug 23, 1949 to Sep 01, 1949</v>
      </c>
      <c r="C6" s="62" t="s">
        <v>77</v>
      </c>
      <c r="D6" s="66" t="s">
        <v>78</v>
      </c>
      <c r="E6" s="195">
        <v>2</v>
      </c>
      <c r="F6" s="191">
        <v>85</v>
      </c>
      <c r="G6" s="64" t="s">
        <v>79</v>
      </c>
      <c r="H6" s="95" t="str">
        <f>RIGHT(D6,4)</f>
        <v>1949</v>
      </c>
      <c r="I6" s="95" cm="1">
        <f t="array" ref="I6">IFERROR(INDEX('25 TS and Hurricane Data'!$I$5:$I$41,MATCH(B6,'25 TS and Hurricane Data'!$B$5:$B$41,0),0),50)</f>
        <v>25</v>
      </c>
      <c r="J6" s="97" cm="1">
        <f t="array" ref="J6">IFERROR(INDEX('25 TS and Hurricane Data'!$E$5:$E$41,MATCH(B6,'25 TS and Hurricane Data'!$B$5:$B$41,0),0),E6)</f>
        <v>2</v>
      </c>
      <c r="K6" s="101" t="str" cm="1">
        <f t="array" ref="K6">IFERROR(INDEX('25 TS and Hurricane Data'!$K$5:$K$41,MATCH(B6,'25 TS and Hurricane Data'!$B$5:$B$41,0),0),VLOOKUP(G6,'150 TS and Hurricane DATA'!$N$5:$O$11,2,0))</f>
        <v>Land</v>
      </c>
    </row>
    <row r="7" spans="2:11">
      <c r="B7" t="str">
        <f t="shared" ref="B7:B70" si="0">C7&amp;D7</f>
        <v>-----Oct 05, 1946 to Oct 14, 1946</v>
      </c>
      <c r="C7" s="46" t="s">
        <v>77</v>
      </c>
      <c r="D7" s="50" t="s">
        <v>80</v>
      </c>
      <c r="E7" s="196">
        <v>1</v>
      </c>
      <c r="F7" s="192">
        <v>75</v>
      </c>
      <c r="G7" s="49" t="s">
        <v>81</v>
      </c>
      <c r="H7" s="95" t="str">
        <f t="shared" ref="H7:H70" si="1">RIGHT(D7,4)</f>
        <v>1946</v>
      </c>
      <c r="I7" s="95" cm="1">
        <f t="array" ref="I7">IFERROR(INDEX('25 TS and Hurricane Data'!$I$5:$I$41,MATCH(B7,'25 TS and Hurricane Data'!$B$5:$B$41,0),0),50)</f>
        <v>25</v>
      </c>
      <c r="J7" s="97" cm="1">
        <f t="array" ref="J7">IFERROR(INDEX('25 TS and Hurricane Data'!$E$5:$E$41,MATCH(B7,'25 TS and Hurricane Data'!$B$5:$B$41,0),0),E7)</f>
        <v>1</v>
      </c>
      <c r="K7" s="101" t="str" cm="1">
        <f t="array" ref="K7">IFERROR(INDEX('25 TS and Hurricane Data'!$K$5:$K$41,MATCH(B7,'25 TS and Hurricane Data'!$B$5:$B$41,0),0),VLOOKUP(G7,'150 TS and Hurricane DATA'!$N$5:$O$11,2,0))</f>
        <v>Sea</v>
      </c>
    </row>
    <row r="8" spans="2:11">
      <c r="B8" t="str">
        <f t="shared" si="0"/>
        <v>-----Sep 12, 1945 to Sep 20, 1945</v>
      </c>
      <c r="C8" s="46" t="s">
        <v>77</v>
      </c>
      <c r="D8" s="50" t="s">
        <v>150</v>
      </c>
      <c r="E8" s="196">
        <v>1</v>
      </c>
      <c r="F8" s="192">
        <v>70</v>
      </c>
      <c r="G8" s="49" t="s">
        <v>79</v>
      </c>
      <c r="H8" s="95" t="str">
        <f t="shared" si="1"/>
        <v>1945</v>
      </c>
      <c r="I8" s="95" cm="1">
        <f t="array" ref="I8">IFERROR(INDEX('25 TS and Hurricane Data'!$I$5:$I$41,MATCH(B8,'25 TS and Hurricane Data'!$B$5:$B$41,0),0),50)</f>
        <v>50</v>
      </c>
      <c r="J8" s="97" cm="1">
        <f t="array" ref="J8">IFERROR(INDEX('25 TS and Hurricane Data'!$E$5:$E$41,MATCH(B8,'25 TS and Hurricane Data'!$B$5:$B$41,0),0),E8)</f>
        <v>1</v>
      </c>
      <c r="K8" s="101" t="str" cm="1">
        <f t="array" ref="K8">IFERROR(INDEX('25 TS and Hurricane Data'!$K$5:$K$41,MATCH(B8,'25 TS and Hurricane Data'!$B$5:$B$41,0),0),VLOOKUP(G8,'150 TS and Hurricane DATA'!$N$5:$O$11,2,0))</f>
        <v>Land</v>
      </c>
    </row>
    <row r="9" spans="2:11">
      <c r="B9" t="str">
        <f t="shared" si="0"/>
        <v>-----Oct 12, 1944 to Oct 24, 1944</v>
      </c>
      <c r="C9" s="46" t="s">
        <v>77</v>
      </c>
      <c r="D9" s="50" t="s">
        <v>82</v>
      </c>
      <c r="E9" s="196">
        <v>2</v>
      </c>
      <c r="F9" s="192">
        <v>90</v>
      </c>
      <c r="G9" s="49" t="s">
        <v>81</v>
      </c>
      <c r="H9" s="95" t="str">
        <f t="shared" si="1"/>
        <v>1944</v>
      </c>
      <c r="I9" s="95" cm="1">
        <f t="array" ref="I9">IFERROR(INDEX('25 TS and Hurricane Data'!$I$5:$I$41,MATCH(B9,'25 TS and Hurricane Data'!$B$5:$B$41,0),0),50)</f>
        <v>25</v>
      </c>
      <c r="J9" s="97" cm="1">
        <f t="array" ref="J9">IFERROR(INDEX('25 TS and Hurricane Data'!$E$5:$E$41,MATCH(B9,'25 TS and Hurricane Data'!$B$5:$B$41,0),0),E9)</f>
        <v>2</v>
      </c>
      <c r="K9" s="101" t="str" cm="1">
        <f t="array" ref="K9">IFERROR(INDEX('25 TS and Hurricane Data'!$K$5:$K$41,MATCH(B9,'25 TS and Hurricane Data'!$B$5:$B$41,0),0),VLOOKUP(G9,'150 TS and Hurricane DATA'!$N$5:$O$11,2,0))</f>
        <v>Sea</v>
      </c>
    </row>
    <row r="10" spans="2:11">
      <c r="B10" t="str">
        <f t="shared" si="0"/>
        <v>-----Aug 07, 1939 to Aug 19, 1939</v>
      </c>
      <c r="C10" s="46" t="s">
        <v>77</v>
      </c>
      <c r="D10" s="50" t="s">
        <v>83</v>
      </c>
      <c r="E10" s="196" t="s">
        <v>33</v>
      </c>
      <c r="F10" s="192">
        <v>50</v>
      </c>
      <c r="G10" s="49" t="s">
        <v>84</v>
      </c>
      <c r="H10" s="95" t="str">
        <f t="shared" si="1"/>
        <v>1939</v>
      </c>
      <c r="I10" s="95" cm="1">
        <f t="array" ref="I10">IFERROR(INDEX('25 TS and Hurricane Data'!$I$5:$I$41,MATCH(B10,'25 TS and Hurricane Data'!$B$5:$B$41,0),0),50)</f>
        <v>25</v>
      </c>
      <c r="J10" s="97" t="str" cm="1">
        <f t="array" ref="J10">IFERROR(INDEX('25 TS and Hurricane Data'!$E$5:$E$41,MATCH(B10,'25 TS and Hurricane Data'!$B$5:$B$41,0),0),E10)</f>
        <v>TS</v>
      </c>
      <c r="K10" s="101" t="str" cm="1">
        <f t="array" ref="K10">IFERROR(INDEX('25 TS and Hurricane Data'!$K$5:$K$41,MATCH(B10,'25 TS and Hurricane Data'!$B$5:$B$41,0),0),VLOOKUP(G10,'150 TS and Hurricane DATA'!$N$5:$O$11,2,0))</f>
        <v>Land</v>
      </c>
    </row>
    <row r="11" spans="2:11">
      <c r="B11" t="str">
        <f t="shared" si="0"/>
        <v>-----Aug 31, 1933 to Sep 07, 1933</v>
      </c>
      <c r="C11" s="46" t="s">
        <v>77</v>
      </c>
      <c r="D11" s="50" t="s">
        <v>85</v>
      </c>
      <c r="E11" s="196">
        <v>1</v>
      </c>
      <c r="F11" s="192">
        <v>65</v>
      </c>
      <c r="G11" s="49" t="s">
        <v>84</v>
      </c>
      <c r="H11" s="95" t="str">
        <f t="shared" si="1"/>
        <v>1933</v>
      </c>
      <c r="I11" s="95" cm="1">
        <f t="array" ref="I11">IFERROR(INDEX('25 TS and Hurricane Data'!$I$5:$I$41,MATCH(B11,'25 TS and Hurricane Data'!$B$5:$B$41,0),0),50)</f>
        <v>25</v>
      </c>
      <c r="J11" s="97" cm="1">
        <f t="array" ref="J11">IFERROR(INDEX('25 TS and Hurricane Data'!$E$5:$E$41,MATCH(B11,'25 TS and Hurricane Data'!$B$5:$B$41,0),0),E11)</f>
        <v>1</v>
      </c>
      <c r="K11" s="101" t="str" cm="1">
        <f t="array" ref="K11">IFERROR(INDEX('25 TS and Hurricane Data'!$K$5:$K$41,MATCH(B11,'25 TS and Hurricane Data'!$B$5:$B$41,0),0),VLOOKUP(G11,'150 TS and Hurricane DATA'!$N$5:$O$11,2,0))</f>
        <v>Land</v>
      </c>
    </row>
    <row r="12" spans="2:11">
      <c r="B12" t="str">
        <f t="shared" si="0"/>
        <v>-----Aug 03, 1928 to Aug 13, 1928</v>
      </c>
      <c r="C12" s="46" t="s">
        <v>77</v>
      </c>
      <c r="D12" s="50" t="s">
        <v>151</v>
      </c>
      <c r="E12" s="196" t="s">
        <v>33</v>
      </c>
      <c r="F12" s="192">
        <v>45</v>
      </c>
      <c r="G12" s="49" t="s">
        <v>84</v>
      </c>
      <c r="H12" s="95" t="str">
        <f t="shared" si="1"/>
        <v>1928</v>
      </c>
      <c r="I12" s="95" cm="1">
        <f t="array" ref="I12">IFERROR(INDEX('25 TS and Hurricane Data'!$I$5:$I$41,MATCH(B12,'25 TS and Hurricane Data'!$B$5:$B$41,0),0),50)</f>
        <v>50</v>
      </c>
      <c r="J12" s="97" t="str" cm="1">
        <f t="array" ref="J12">IFERROR(INDEX('25 TS and Hurricane Data'!$E$5:$E$41,MATCH(B12,'25 TS and Hurricane Data'!$B$5:$B$41,0),0),E12)</f>
        <v>TS</v>
      </c>
      <c r="K12" s="101" t="str" cm="1">
        <f t="array" ref="K12">IFERROR(INDEX('25 TS and Hurricane Data'!$K$5:$K$41,MATCH(B12,'25 TS and Hurricane Data'!$B$5:$B$41,0),0),VLOOKUP(G12,'150 TS and Hurricane DATA'!$N$5:$O$11,2,0))</f>
        <v>Land</v>
      </c>
    </row>
    <row r="13" spans="2:11">
      <c r="B13" t="str">
        <f t="shared" si="0"/>
        <v>-----Oct 09, 1910 to Oct 23, 1910</v>
      </c>
      <c r="C13" s="46" t="s">
        <v>77</v>
      </c>
      <c r="D13" s="50" t="s">
        <v>86</v>
      </c>
      <c r="E13" s="196">
        <v>1</v>
      </c>
      <c r="F13" s="192">
        <v>70</v>
      </c>
      <c r="G13" s="49" t="s">
        <v>81</v>
      </c>
      <c r="H13" s="95" t="str">
        <f>RIGHT(D13,4)</f>
        <v>1910</v>
      </c>
      <c r="I13" s="95" cm="1">
        <f t="array" ref="I13">IFERROR(INDEX('25 TS and Hurricane Data'!$I$5:$I$41,MATCH(B13,'25 TS and Hurricane Data'!$B$5:$B$41,0),0),50)</f>
        <v>25</v>
      </c>
      <c r="J13" s="97" cm="1">
        <f t="array" ref="J13">IFERROR(INDEX('25 TS and Hurricane Data'!$E$5:$E$41,MATCH(B13,'25 TS and Hurricane Data'!$B$5:$B$41,0),0),E13)</f>
        <v>1</v>
      </c>
      <c r="K13" s="101" t="str" cm="1">
        <f t="array" ref="K13">IFERROR(INDEX('25 TS and Hurricane Data'!$K$5:$K$41,MATCH(B13,'25 TS and Hurricane Data'!$B$5:$B$41,0),0),VLOOKUP(G13,'150 TS and Hurricane DATA'!$N$5:$O$11,2,0))</f>
        <v>Sea</v>
      </c>
    </row>
    <row r="14" spans="2:11">
      <c r="B14" t="str">
        <f t="shared" si="0"/>
        <v>-----Sep 18, 1894 to Oct 01, 1894</v>
      </c>
      <c r="C14" s="46" t="s">
        <v>77</v>
      </c>
      <c r="D14" s="50" t="s">
        <v>152</v>
      </c>
      <c r="E14" s="196">
        <v>1</v>
      </c>
      <c r="F14" s="192">
        <v>75</v>
      </c>
      <c r="G14" s="49" t="s">
        <v>81</v>
      </c>
      <c r="H14" s="95" t="str">
        <f t="shared" si="1"/>
        <v>1894</v>
      </c>
      <c r="I14" s="95" cm="1">
        <f t="array" ref="I14">IFERROR(INDEX('25 TS and Hurricane Data'!$I$5:$I$41,MATCH(B14,'25 TS and Hurricane Data'!$B$5:$B$41,0),0),50)</f>
        <v>50</v>
      </c>
      <c r="J14" s="97" cm="1">
        <f t="array" ref="J14">IFERROR(INDEX('25 TS and Hurricane Data'!$E$5:$E$41,MATCH(B14,'25 TS and Hurricane Data'!$B$5:$B$41,0),0),E14)</f>
        <v>1</v>
      </c>
      <c r="K14" s="101" t="str" cm="1">
        <f t="array" ref="K14">IFERROR(INDEX('25 TS and Hurricane Data'!$K$5:$K$41,MATCH(B14,'25 TS and Hurricane Data'!$B$5:$B$41,0),0),VLOOKUP(G14,'150 TS and Hurricane DATA'!$N$5:$O$11,2,0))</f>
        <v>Sea</v>
      </c>
    </row>
    <row r="15" spans="2:11">
      <c r="B15" t="str">
        <f t="shared" si="0"/>
        <v>-----Jul 14, 1886 to Jul 24, 1886</v>
      </c>
      <c r="C15" s="46" t="s">
        <v>77</v>
      </c>
      <c r="D15" s="50" t="s">
        <v>153</v>
      </c>
      <c r="E15" s="196">
        <v>1</v>
      </c>
      <c r="F15" s="192">
        <v>70</v>
      </c>
      <c r="G15" s="49" t="s">
        <v>81</v>
      </c>
      <c r="H15" s="95" t="str">
        <f t="shared" si="1"/>
        <v>1886</v>
      </c>
      <c r="I15" s="95" cm="1">
        <f t="array" ref="I15">IFERROR(INDEX('25 TS and Hurricane Data'!$I$5:$I$41,MATCH(B15,'25 TS and Hurricane Data'!$B$5:$B$41,0),0),50)</f>
        <v>50</v>
      </c>
      <c r="J15" s="97" cm="1">
        <f t="array" ref="J15">IFERROR(INDEX('25 TS and Hurricane Data'!$E$5:$E$41,MATCH(B15,'25 TS and Hurricane Data'!$B$5:$B$41,0),0),E15)</f>
        <v>1</v>
      </c>
      <c r="K15" s="101" t="str" cm="1">
        <f t="array" ref="K15">IFERROR(INDEX('25 TS and Hurricane Data'!$K$5:$K$41,MATCH(B15,'25 TS and Hurricane Data'!$B$5:$B$41,0),0),VLOOKUP(G15,'150 TS and Hurricane DATA'!$N$5:$O$11,2,0))</f>
        <v>Sea</v>
      </c>
    </row>
    <row r="16" spans="2:11">
      <c r="B16" t="str">
        <f t="shared" si="0"/>
        <v>-----Aug 24, 1880 to Sep 01, 1880</v>
      </c>
      <c r="C16" s="46" t="s">
        <v>77</v>
      </c>
      <c r="D16" s="50" t="s">
        <v>154</v>
      </c>
      <c r="E16" s="196" t="s">
        <v>33</v>
      </c>
      <c r="F16" s="192">
        <v>60</v>
      </c>
      <c r="G16" s="49" t="s">
        <v>84</v>
      </c>
      <c r="H16" s="95" t="str">
        <f t="shared" si="1"/>
        <v>1880</v>
      </c>
      <c r="I16" s="95" cm="1">
        <f t="array" ref="I16">IFERROR(INDEX('25 TS and Hurricane Data'!$I$5:$I$41,MATCH(B16,'25 TS and Hurricane Data'!$B$5:$B$41,0),0),50)</f>
        <v>50</v>
      </c>
      <c r="J16" s="97" t="str" cm="1">
        <f t="array" ref="J16">IFERROR(INDEX('25 TS and Hurricane Data'!$E$5:$E$41,MATCH(B16,'25 TS and Hurricane Data'!$B$5:$B$41,0),0),E16)</f>
        <v>TS</v>
      </c>
      <c r="K16" s="101" t="str" cm="1">
        <f t="array" ref="K16">IFERROR(INDEX('25 TS and Hurricane Data'!$K$5:$K$41,MATCH(B16,'25 TS and Hurricane Data'!$B$5:$B$41,0),0),VLOOKUP(G16,'150 TS and Hurricane DATA'!$N$5:$O$11,2,0))</f>
        <v>Land</v>
      </c>
    </row>
    <row r="17" spans="2:11">
      <c r="B17" t="str">
        <f t="shared" si="0"/>
        <v>-----Sep 01, 1878 to Sep 13, 1878</v>
      </c>
      <c r="C17" s="46" t="s">
        <v>77</v>
      </c>
      <c r="D17" s="50" t="s">
        <v>155</v>
      </c>
      <c r="E17" s="196">
        <v>2</v>
      </c>
      <c r="F17" s="192">
        <v>90</v>
      </c>
      <c r="G17" s="49" t="s">
        <v>79</v>
      </c>
      <c r="H17" s="95" t="str">
        <f t="shared" si="1"/>
        <v>1878</v>
      </c>
      <c r="I17" s="95" cm="1">
        <f t="array" ref="I17">IFERROR(INDEX('25 TS and Hurricane Data'!$I$5:$I$41,MATCH(B17,'25 TS and Hurricane Data'!$B$5:$B$41,0),0),50)</f>
        <v>50</v>
      </c>
      <c r="J17" s="97" cm="1">
        <f t="array" ref="J17">IFERROR(INDEX('25 TS and Hurricane Data'!$E$5:$E$41,MATCH(B17,'25 TS and Hurricane Data'!$B$5:$B$41,0),0),E17)</f>
        <v>2</v>
      </c>
      <c r="K17" s="101" t="str" cm="1">
        <f t="array" ref="K17">IFERROR(INDEX('25 TS and Hurricane Data'!$K$5:$K$41,MATCH(B17,'25 TS and Hurricane Data'!$B$5:$B$41,0),0),VLOOKUP(G17,'150 TS and Hurricane DATA'!$N$5:$O$11,2,0))</f>
        <v>Land</v>
      </c>
    </row>
    <row r="18" spans="2:11">
      <c r="B18" t="str">
        <f t="shared" si="0"/>
        <v>-----Aug 14, 1871 to Aug 23, 1871</v>
      </c>
      <c r="C18" s="46" t="s">
        <v>77</v>
      </c>
      <c r="D18" s="50" t="s">
        <v>156</v>
      </c>
      <c r="E18" s="196">
        <v>1</v>
      </c>
      <c r="F18" s="192">
        <v>70</v>
      </c>
      <c r="G18" s="49" t="s">
        <v>84</v>
      </c>
      <c r="H18" s="95" t="str">
        <f t="shared" si="1"/>
        <v>1871</v>
      </c>
      <c r="I18" s="95" cm="1">
        <f t="array" ref="I18">IFERROR(INDEX('25 TS and Hurricane Data'!$I$5:$I$41,MATCH(B18,'25 TS and Hurricane Data'!$B$5:$B$41,0),0),50)</f>
        <v>50</v>
      </c>
      <c r="J18" s="97" cm="1">
        <f t="array" ref="J18">IFERROR(INDEX('25 TS and Hurricane Data'!$E$5:$E$41,MATCH(B18,'25 TS and Hurricane Data'!$B$5:$B$41,0),0),E18)</f>
        <v>1</v>
      </c>
      <c r="K18" s="101" t="str" cm="1">
        <f t="array" ref="K18">IFERROR(INDEX('25 TS and Hurricane Data'!$K$5:$K$41,MATCH(B18,'25 TS and Hurricane Data'!$B$5:$B$41,0),0),VLOOKUP(G18,'150 TS and Hurricane DATA'!$N$5:$O$11,2,0))</f>
        <v>Land</v>
      </c>
    </row>
    <row r="19" spans="2:11">
      <c r="B19" t="str">
        <f t="shared" si="0"/>
        <v>-----Oct 24, 1859 to Oct 29, 1859</v>
      </c>
      <c r="C19" s="46" t="s">
        <v>77</v>
      </c>
      <c r="D19" s="50" t="s">
        <v>87</v>
      </c>
      <c r="E19" s="196">
        <v>1</v>
      </c>
      <c r="F19" s="192">
        <v>80</v>
      </c>
      <c r="G19" s="49" t="s">
        <v>81</v>
      </c>
      <c r="H19" s="95" t="str">
        <f t="shared" si="1"/>
        <v>1859</v>
      </c>
      <c r="I19" s="95" cm="1">
        <f t="array" ref="I19">IFERROR(INDEX('25 TS and Hurricane Data'!$I$5:$I$41,MATCH(B19,'25 TS and Hurricane Data'!$B$5:$B$41,0),0),50)</f>
        <v>25</v>
      </c>
      <c r="J19" s="97" cm="1">
        <f t="array" ref="J19">IFERROR(INDEX('25 TS and Hurricane Data'!$E$5:$E$41,MATCH(B19,'25 TS and Hurricane Data'!$B$5:$B$41,0),0),E19)</f>
        <v>1</v>
      </c>
      <c r="K19" s="101" t="str" cm="1">
        <f t="array" ref="K19">IFERROR(INDEX('25 TS and Hurricane Data'!$K$5:$K$41,MATCH(B19,'25 TS and Hurricane Data'!$B$5:$B$41,0),0),VLOOKUP(G19,'150 TS and Hurricane DATA'!$N$5:$O$11,2,0))</f>
        <v>Sea</v>
      </c>
    </row>
    <row r="20" spans="2:11">
      <c r="B20" t="str">
        <f t="shared" si="0"/>
        <v>-----Sep 09, 1852 to Sep 13, 1852</v>
      </c>
      <c r="C20" s="46" t="s">
        <v>77</v>
      </c>
      <c r="D20" s="50" t="s">
        <v>88</v>
      </c>
      <c r="E20" s="196">
        <v>1</v>
      </c>
      <c r="F20" s="192">
        <v>70</v>
      </c>
      <c r="G20" s="49" t="s">
        <v>81</v>
      </c>
      <c r="H20" s="95" t="str">
        <f t="shared" si="1"/>
        <v>1852</v>
      </c>
      <c r="I20" s="95" cm="1">
        <f t="array" ref="I20">IFERROR(INDEX('25 TS and Hurricane Data'!$I$5:$I$41,MATCH(B20,'25 TS and Hurricane Data'!$B$5:$B$41,0),0),50)</f>
        <v>25</v>
      </c>
      <c r="J20" s="97" cm="1">
        <f t="array" ref="J20">IFERROR(INDEX('25 TS and Hurricane Data'!$E$5:$E$41,MATCH(B20,'25 TS and Hurricane Data'!$B$5:$B$41,0),0),E20)</f>
        <v>1</v>
      </c>
      <c r="K20" s="101" t="str" cm="1">
        <f t="array" ref="K20">IFERROR(INDEX('25 TS and Hurricane Data'!$K$5:$K$41,MATCH(B20,'25 TS and Hurricane Data'!$B$5:$B$41,0),0),VLOOKUP(G20,'150 TS and Hurricane DATA'!$N$5:$O$11,2,0))</f>
        <v>Sea</v>
      </c>
    </row>
    <row r="21" spans="2:11">
      <c r="B21" t="str">
        <f t="shared" si="0"/>
        <v>"Lake Okeechobee"Sep 06, 1928 to Sep 21, 1928</v>
      </c>
      <c r="C21" s="46" t="s">
        <v>89</v>
      </c>
      <c r="D21" s="50" t="s">
        <v>90</v>
      </c>
      <c r="E21" s="196">
        <v>2</v>
      </c>
      <c r="F21" s="192">
        <v>85</v>
      </c>
      <c r="G21" s="49" t="s">
        <v>84</v>
      </c>
      <c r="H21" s="95" t="str">
        <f t="shared" si="1"/>
        <v>1928</v>
      </c>
      <c r="I21" s="95" cm="1">
        <f t="array" ref="I21">IFERROR(INDEX('25 TS and Hurricane Data'!$I$5:$I$41,MATCH(B21,'25 TS and Hurricane Data'!$B$5:$B$41,0),0),50)</f>
        <v>25</v>
      </c>
      <c r="J21" s="97" cm="1">
        <f t="array" ref="J21">IFERROR(INDEX('25 TS and Hurricane Data'!$E$5:$E$41,MATCH(B21,'25 TS and Hurricane Data'!$B$5:$B$41,0),0),E21)</f>
        <v>2</v>
      </c>
      <c r="K21" s="101" t="str" cm="1">
        <f t="array" ref="K21">IFERROR(INDEX('25 TS and Hurricane Data'!$K$5:$K$41,MATCH(B21,'25 TS and Hurricane Data'!$B$5:$B$41,0),0),VLOOKUP(G21,'150 TS and Hurricane DATA'!$N$5:$O$11,2,0))</f>
        <v>Land</v>
      </c>
    </row>
    <row r="22" spans="2:11">
      <c r="B22" t="str">
        <f t="shared" si="0"/>
        <v>"Tampa Bay"Oct 20, 1921 to Oct 30, 1921</v>
      </c>
      <c r="C22" s="46" t="s">
        <v>157</v>
      </c>
      <c r="D22" s="50" t="s">
        <v>158</v>
      </c>
      <c r="E22" s="196">
        <v>3</v>
      </c>
      <c r="F22" s="192">
        <v>100</v>
      </c>
      <c r="G22" s="49" t="s">
        <v>81</v>
      </c>
      <c r="H22" s="95" t="str">
        <f t="shared" si="1"/>
        <v>1921</v>
      </c>
      <c r="I22" s="95" cm="1">
        <f t="array" ref="I22">IFERROR(INDEX('25 TS and Hurricane Data'!$I$5:$I$41,MATCH(B22,'25 TS and Hurricane Data'!$B$5:$B$41,0),0),50)</f>
        <v>50</v>
      </c>
      <c r="J22" s="97" cm="1">
        <f t="array" ref="J22">IFERROR(INDEX('25 TS and Hurricane Data'!$E$5:$E$41,MATCH(B22,'25 TS and Hurricane Data'!$B$5:$B$41,0),0),E22)</f>
        <v>3</v>
      </c>
      <c r="K22" s="101" t="str" cm="1">
        <f t="array" ref="K22">IFERROR(INDEX('25 TS and Hurricane Data'!$K$5:$K$41,MATCH(B22,'25 TS and Hurricane Data'!$B$5:$B$41,0),0),VLOOKUP(G22,'150 TS and Hurricane DATA'!$N$5:$O$11,2,0))</f>
        <v>Sea</v>
      </c>
    </row>
    <row r="23" spans="2:11">
      <c r="B23" t="str">
        <f t="shared" si="0"/>
        <v>ABBY 1968Jun 01, 1968 to Jun 13, 1968</v>
      </c>
      <c r="C23" s="52" t="s">
        <v>159</v>
      </c>
      <c r="D23" s="53" t="s">
        <v>160</v>
      </c>
      <c r="E23" s="197" t="s">
        <v>33</v>
      </c>
      <c r="F23" s="193">
        <v>55</v>
      </c>
      <c r="G23" s="49" t="s">
        <v>81</v>
      </c>
      <c r="H23" s="95" t="str">
        <f t="shared" si="1"/>
        <v>1968</v>
      </c>
      <c r="I23" s="95" cm="1">
        <f t="array" ref="I23">IFERROR(INDEX('25 TS and Hurricane Data'!$I$5:$I$41,MATCH(B23,'25 TS and Hurricane Data'!$B$5:$B$41,0),0),50)</f>
        <v>50</v>
      </c>
      <c r="J23" s="97" t="str" cm="1">
        <f t="array" ref="J23">IFERROR(INDEX('25 TS and Hurricane Data'!$E$5:$E$41,MATCH(B23,'25 TS and Hurricane Data'!$B$5:$B$41,0),0),E23)</f>
        <v>TS</v>
      </c>
      <c r="K23" s="101" t="str" cm="1">
        <f t="array" ref="K23">IFERROR(INDEX('25 TS and Hurricane Data'!$K$5:$K$41,MATCH(B23,'25 TS and Hurricane Data'!$B$5:$B$41,0),0),VLOOKUP(G23,'150 TS and Hurricane DATA'!$N$5:$O$11,2,0))</f>
        <v>Sea</v>
      </c>
    </row>
    <row r="24" spans="2:11">
      <c r="B24" t="str">
        <f t="shared" si="0"/>
        <v>ANA 1991Jun 29, 1991 to Jul 05, 1991</v>
      </c>
      <c r="C24" s="52" t="s">
        <v>161</v>
      </c>
      <c r="D24" s="53" t="s">
        <v>162</v>
      </c>
      <c r="E24" s="197" t="s">
        <v>34</v>
      </c>
      <c r="F24" s="193">
        <v>20</v>
      </c>
      <c r="G24" s="53" t="s">
        <v>84</v>
      </c>
      <c r="H24" s="95" t="str">
        <f t="shared" si="1"/>
        <v>1991</v>
      </c>
      <c r="I24" s="95" cm="1">
        <f t="array" ref="I24">IFERROR(INDEX('25 TS and Hurricane Data'!$I$5:$I$41,MATCH(B24,'25 TS and Hurricane Data'!$B$5:$B$41,0),0),50)</f>
        <v>50</v>
      </c>
      <c r="J24" s="97" t="str" cm="1">
        <f t="array" ref="J24">IFERROR(INDEX('25 TS and Hurricane Data'!$E$5:$E$41,MATCH(B24,'25 TS and Hurricane Data'!$B$5:$B$41,0),0),E24)</f>
        <v>TD</v>
      </c>
      <c r="K24" s="101" t="str" cm="1">
        <f t="array" ref="K24">IFERROR(INDEX('25 TS and Hurricane Data'!$K$5:$K$41,MATCH(B24,'25 TS and Hurricane Data'!$B$5:$B$41,0),0),VLOOKUP(G24,'150 TS and Hurricane DATA'!$N$5:$O$11,2,0))</f>
        <v>Land</v>
      </c>
    </row>
    <row r="25" spans="2:11">
      <c r="B25" t="str">
        <f t="shared" si="0"/>
        <v>BARRY 1983Aug 23, 1983 to Aug 29, 1983</v>
      </c>
      <c r="C25" s="52" t="s">
        <v>163</v>
      </c>
      <c r="D25" s="53" t="s">
        <v>164</v>
      </c>
      <c r="E25" s="198" t="s">
        <v>34</v>
      </c>
      <c r="F25" s="194">
        <v>25</v>
      </c>
      <c r="G25" s="55" t="s">
        <v>84</v>
      </c>
      <c r="H25" s="95" t="str">
        <f t="shared" si="1"/>
        <v>1983</v>
      </c>
      <c r="I25" s="95" cm="1">
        <f t="array" ref="I25">IFERROR(INDEX('25 TS and Hurricane Data'!$I$5:$I$41,MATCH(B25,'25 TS and Hurricane Data'!$B$5:$B$41,0),0),50)</f>
        <v>50</v>
      </c>
      <c r="J25" s="97" t="str" cm="1">
        <f t="array" ref="J25">IFERROR(INDEX('25 TS and Hurricane Data'!$E$5:$E$41,MATCH(B25,'25 TS and Hurricane Data'!$B$5:$B$41,0),0),E25)</f>
        <v>TD</v>
      </c>
      <c r="K25" s="101" t="str" cm="1">
        <f t="array" ref="K25">IFERROR(INDEX('25 TS and Hurricane Data'!$K$5:$K$41,MATCH(B25,'25 TS and Hurricane Data'!$B$5:$B$41,0),0),VLOOKUP(G25,'150 TS and Hurricane DATA'!$N$5:$O$11,2,0))</f>
        <v>Land</v>
      </c>
    </row>
    <row r="26" spans="2:11">
      <c r="B26" t="str">
        <f t="shared" si="0"/>
        <v>BARRY 2007May 31, 2007 to Jun 05, 2007</v>
      </c>
      <c r="C26" s="52" t="s">
        <v>91</v>
      </c>
      <c r="D26" s="53" t="s">
        <v>92</v>
      </c>
      <c r="E26" s="197" t="s">
        <v>34</v>
      </c>
      <c r="F26" s="193">
        <v>30</v>
      </c>
      <c r="G26" s="53" t="s">
        <v>81</v>
      </c>
      <c r="H26" s="95" t="str">
        <f t="shared" si="1"/>
        <v>2007</v>
      </c>
      <c r="I26" s="95" cm="1">
        <f t="array" ref="I26">IFERROR(INDEX('25 TS and Hurricane Data'!$I$5:$I$41,MATCH(B26,'25 TS and Hurricane Data'!$B$5:$B$41,0),0),50)</f>
        <v>25</v>
      </c>
      <c r="J26" s="97" t="str" cm="1">
        <f t="array" ref="J26">IFERROR(INDEX('25 TS and Hurricane Data'!$E$5:$E$41,MATCH(B26,'25 TS and Hurricane Data'!$B$5:$B$41,0),0),E26)</f>
        <v>TD</v>
      </c>
      <c r="K26" s="101" t="str" cm="1">
        <f t="array" ref="K26">IFERROR(INDEX('25 TS and Hurricane Data'!$K$5:$K$41,MATCH(B26,'25 TS and Hurricane Data'!$B$5:$B$41,0),0),VLOOKUP(G26,'150 TS and Hurricane DATA'!$N$5:$O$11,2,0))</f>
        <v>Sea</v>
      </c>
    </row>
    <row r="27" spans="2:11">
      <c r="B27" t="str">
        <f t="shared" si="0"/>
        <v>CharleyAug 09, 2004 to Aug 15, 2004</v>
      </c>
      <c r="C27" s="46" t="s">
        <v>165</v>
      </c>
      <c r="D27" s="50" t="s">
        <v>166</v>
      </c>
      <c r="E27" s="196">
        <v>4</v>
      </c>
      <c r="F27" s="192">
        <v>125</v>
      </c>
      <c r="G27" s="49" t="s">
        <v>81</v>
      </c>
      <c r="H27" s="95" t="str">
        <f t="shared" si="1"/>
        <v>2004</v>
      </c>
      <c r="I27" s="95" cm="1">
        <f t="array" ref="I27">IFERROR(INDEX('25 TS and Hurricane Data'!$I$5:$I$41,MATCH(B27,'25 TS and Hurricane Data'!$B$5:$B$41,0),0),50)</f>
        <v>50</v>
      </c>
      <c r="J27" s="97" cm="1">
        <f t="array" ref="J27">IFERROR(INDEX('25 TS and Hurricane Data'!$E$5:$E$41,MATCH(B27,'25 TS and Hurricane Data'!$B$5:$B$41,0),0),E27)</f>
        <v>4</v>
      </c>
      <c r="K27" s="101" t="str" cm="1">
        <f t="array" ref="K27">IFERROR(INDEX('25 TS and Hurricane Data'!$K$5:$K$41,MATCH(B27,'25 TS and Hurricane Data'!$B$5:$B$41,0),0),VLOOKUP(G27,'150 TS and Hurricane DATA'!$N$5:$O$11,2,0))</f>
        <v>Sea</v>
      </c>
    </row>
    <row r="28" spans="2:11">
      <c r="B28" t="str">
        <f t="shared" si="0"/>
        <v>DonnaAug 29, 1960 to Sep 14, 1960</v>
      </c>
      <c r="C28" s="46" t="s">
        <v>167</v>
      </c>
      <c r="D28" s="50" t="s">
        <v>168</v>
      </c>
      <c r="E28" s="196">
        <v>2</v>
      </c>
      <c r="F28" s="192">
        <v>85</v>
      </c>
      <c r="G28" s="49" t="s">
        <v>79</v>
      </c>
      <c r="H28" s="95" t="str">
        <f t="shared" si="1"/>
        <v>1960</v>
      </c>
      <c r="I28" s="95" cm="1">
        <f t="array" ref="I28">IFERROR(INDEX('25 TS and Hurricane Data'!$I$5:$I$41,MATCH(B28,'25 TS and Hurricane Data'!$B$5:$B$41,0),0),50)</f>
        <v>50</v>
      </c>
      <c r="J28" s="97" cm="1">
        <f t="array" ref="J28">IFERROR(INDEX('25 TS and Hurricane Data'!$E$5:$E$41,MATCH(B28,'25 TS and Hurricane Data'!$B$5:$B$41,0),0),E28)</f>
        <v>2</v>
      </c>
      <c r="K28" s="101" t="str" cm="1">
        <f t="array" ref="K28">IFERROR(INDEX('25 TS and Hurricane Data'!$K$5:$K$41,MATCH(B28,'25 TS and Hurricane Data'!$B$5:$B$41,0),0),VLOOKUP(G28,'150 TS and Hurricane DATA'!$N$5:$O$11,2,0))</f>
        <v>Land</v>
      </c>
    </row>
    <row r="29" spans="2:11">
      <c r="B29" t="str">
        <f t="shared" si="0"/>
        <v>EMILY 2017Jul 30, 2017 to Aug 02, 2017</v>
      </c>
      <c r="C29" s="52" t="s">
        <v>169</v>
      </c>
      <c r="D29" s="53" t="s">
        <v>170</v>
      </c>
      <c r="E29" s="197" t="s">
        <v>33</v>
      </c>
      <c r="F29" s="193">
        <v>50</v>
      </c>
      <c r="G29" s="49" t="s">
        <v>81</v>
      </c>
      <c r="H29" s="95" t="str">
        <f t="shared" si="1"/>
        <v>2017</v>
      </c>
      <c r="I29" s="95" cm="1">
        <f t="array" ref="I29">IFERROR(INDEX('25 TS and Hurricane Data'!$I$5:$I$41,MATCH(B29,'25 TS and Hurricane Data'!$B$5:$B$41,0),0),50)</f>
        <v>50</v>
      </c>
      <c r="J29" s="97" t="str" cm="1">
        <f t="array" ref="J29">IFERROR(INDEX('25 TS and Hurricane Data'!$E$5:$E$41,MATCH(B29,'25 TS and Hurricane Data'!$B$5:$B$41,0),0),E29)</f>
        <v>TS</v>
      </c>
      <c r="K29" s="101" t="str" cm="1">
        <f t="array" ref="K29">IFERROR(INDEX('25 TS and Hurricane Data'!$K$5:$K$41,MATCH(B29,'25 TS and Hurricane Data'!$B$5:$B$41,0),0),VLOOKUP(G29,'150 TS and Hurricane DATA'!$N$5:$O$11,2,0))</f>
        <v>Sea</v>
      </c>
    </row>
    <row r="30" spans="2:11">
      <c r="B30" t="str">
        <f t="shared" si="0"/>
        <v>ErinJul 31, 1995 to Aug 06, 1995</v>
      </c>
      <c r="C30" s="46" t="s">
        <v>93</v>
      </c>
      <c r="D30" s="50" t="s">
        <v>94</v>
      </c>
      <c r="E30" s="196">
        <v>1</v>
      </c>
      <c r="F30" s="192">
        <v>50</v>
      </c>
      <c r="G30" s="49" t="s">
        <v>84</v>
      </c>
      <c r="H30" s="95" t="str">
        <f t="shared" si="1"/>
        <v>1995</v>
      </c>
      <c r="I30" s="95" cm="1">
        <f t="array" ref="I30">IFERROR(INDEX('25 TS and Hurricane Data'!$I$5:$I$41,MATCH(B30,'25 TS and Hurricane Data'!$B$5:$B$41,0),0),50)</f>
        <v>25</v>
      </c>
      <c r="J30" s="97" cm="1">
        <f t="array" ref="J30">IFERROR(INDEX('25 TS and Hurricane Data'!$E$5:$E$41,MATCH(B30,'25 TS and Hurricane Data'!$B$5:$B$41,0),0),E30)</f>
        <v>1</v>
      </c>
      <c r="K30" s="101" t="str" cm="1">
        <f t="array" ref="K30">IFERROR(INDEX('25 TS and Hurricane Data'!$K$5:$K$41,MATCH(B30,'25 TS and Hurricane Data'!$B$5:$B$41,0),0),VLOOKUP(G30,'150 TS and Hurricane DATA'!$N$5:$O$11,2,0))</f>
        <v>Land</v>
      </c>
    </row>
    <row r="31" spans="2:11">
      <c r="B31" t="str">
        <f t="shared" si="0"/>
        <v>FLORENCE 1960Sep 17, 1960 to Sep 26, 1960</v>
      </c>
      <c r="C31" s="52" t="s">
        <v>95</v>
      </c>
      <c r="D31" s="53" t="s">
        <v>96</v>
      </c>
      <c r="E31" s="197" t="s">
        <v>34</v>
      </c>
      <c r="F31" s="193">
        <v>30</v>
      </c>
      <c r="G31" s="53" t="s">
        <v>84</v>
      </c>
      <c r="H31" s="95" t="str">
        <f t="shared" si="1"/>
        <v>1960</v>
      </c>
      <c r="I31" s="95" cm="1">
        <f t="array" ref="I31">IFERROR(INDEX('25 TS and Hurricane Data'!$I$5:$I$41,MATCH(B31,'25 TS and Hurricane Data'!$B$5:$B$41,0),0),50)</f>
        <v>25</v>
      </c>
      <c r="J31" s="97" t="str" cm="1">
        <f t="array" ref="J31">IFERROR(INDEX('25 TS and Hurricane Data'!$E$5:$E$41,MATCH(B31,'25 TS and Hurricane Data'!$B$5:$B$41,0),0),E31)</f>
        <v>TD</v>
      </c>
      <c r="K31" s="101" t="str" cm="1">
        <f t="array" ref="K31">IFERROR(INDEX('25 TS and Hurricane Data'!$K$5:$K$41,MATCH(B31,'25 TS and Hurricane Data'!$B$5:$B$41,0),0),VLOOKUP(G31,'150 TS and Hurricane DATA'!$N$5:$O$11,2,0))</f>
        <v>Land</v>
      </c>
    </row>
    <row r="32" spans="2:11">
      <c r="B32" t="str">
        <f t="shared" si="0"/>
        <v>FrancesAug 25, 2004 to Sep 10, 2004</v>
      </c>
      <c r="C32" s="46" t="s">
        <v>97</v>
      </c>
      <c r="D32" s="50" t="s">
        <v>98</v>
      </c>
      <c r="E32" s="196" t="s">
        <v>33</v>
      </c>
      <c r="F32" s="192">
        <v>55</v>
      </c>
      <c r="G32" s="49" t="s">
        <v>84</v>
      </c>
      <c r="H32" s="95" t="str">
        <f t="shared" si="1"/>
        <v>2004</v>
      </c>
      <c r="I32" s="95" cm="1">
        <f t="array" ref="I32">IFERROR(INDEX('25 TS and Hurricane Data'!$I$5:$I$41,MATCH(B32,'25 TS and Hurricane Data'!$B$5:$B$41,0),0),50)</f>
        <v>25</v>
      </c>
      <c r="J32" s="97" t="str" cm="1">
        <f t="array" ref="J32">IFERROR(INDEX('25 TS and Hurricane Data'!$E$5:$E$41,MATCH(B32,'25 TS and Hurricane Data'!$B$5:$B$41,0),0),E32)</f>
        <v>TS</v>
      </c>
      <c r="K32" s="101" t="str" cm="1">
        <f t="array" ref="K32">IFERROR(INDEX('25 TS and Hurricane Data'!$K$5:$K$41,MATCH(B32,'25 TS and Hurricane Data'!$B$5:$B$41,0),0),VLOOKUP(G32,'150 TS and Hurricane DATA'!$N$5:$O$11,2,0))</f>
        <v>Land</v>
      </c>
    </row>
    <row r="33" spans="2:11" ht="28.5">
      <c r="B33" t="str">
        <f t="shared" si="0"/>
        <v>GABRIELLE 2001Sep 11, 2001 to Sep 21, 2001</v>
      </c>
      <c r="C33" s="52" t="s">
        <v>99</v>
      </c>
      <c r="D33" s="53" t="s">
        <v>100</v>
      </c>
      <c r="E33" s="197" t="s">
        <v>33</v>
      </c>
      <c r="F33" s="193">
        <v>45</v>
      </c>
      <c r="G33" s="55" t="s">
        <v>81</v>
      </c>
      <c r="H33" s="95" t="str">
        <f t="shared" si="1"/>
        <v>2001</v>
      </c>
      <c r="I33" s="95" cm="1">
        <f t="array" ref="I33">IFERROR(INDEX('25 TS and Hurricane Data'!$I$5:$I$41,MATCH(B33,'25 TS and Hurricane Data'!$B$5:$B$41,0),0),50)</f>
        <v>25</v>
      </c>
      <c r="J33" s="97" t="str" cm="1">
        <f t="array" ref="J33">IFERROR(INDEX('25 TS and Hurricane Data'!$E$5:$E$41,MATCH(B33,'25 TS and Hurricane Data'!$B$5:$B$41,0),0),E33)</f>
        <v>TS</v>
      </c>
      <c r="K33" s="101" t="str" cm="1">
        <f t="array" ref="K33">IFERROR(INDEX('25 TS and Hurricane Data'!$K$5:$K$41,MATCH(B33,'25 TS and Hurricane Data'!$B$5:$B$41,0),0),VLOOKUP(G33,'150 TS and Hurricane DATA'!$N$5:$O$11,2,0))</f>
        <v>Sea</v>
      </c>
    </row>
    <row r="34" spans="2:11">
      <c r="B34" t="str">
        <f t="shared" si="0"/>
        <v>HENRI 2003Sep 03, 2003 to Sep 08, 2003</v>
      </c>
      <c r="C34" s="52" t="s">
        <v>101</v>
      </c>
      <c r="D34" s="53" t="s">
        <v>102</v>
      </c>
      <c r="E34" s="197" t="s">
        <v>34</v>
      </c>
      <c r="F34" s="193">
        <v>30</v>
      </c>
      <c r="G34" s="53" t="s">
        <v>81</v>
      </c>
      <c r="H34" s="95" t="str">
        <f t="shared" si="1"/>
        <v>2003</v>
      </c>
      <c r="I34" s="95" cm="1">
        <f t="array" ref="I34">IFERROR(INDEX('25 TS and Hurricane Data'!$I$5:$I$41,MATCH(B34,'25 TS and Hurricane Data'!$B$5:$B$41,0),0),50)</f>
        <v>25</v>
      </c>
      <c r="J34" s="97" t="str" cm="1">
        <f t="array" ref="J34">IFERROR(INDEX('25 TS and Hurricane Data'!$E$5:$E$41,MATCH(B34,'25 TS and Hurricane Data'!$B$5:$B$41,0),0),E34)</f>
        <v>TD</v>
      </c>
      <c r="K34" s="101" t="str" cm="1">
        <f t="array" ref="K34">IFERROR(INDEX('25 TS and Hurricane Data'!$K$5:$K$41,MATCH(B34,'25 TS and Hurricane Data'!$B$5:$B$41,0),0),VLOOKUP(G34,'150 TS and Hurricane DATA'!$N$5:$O$11,2,0))</f>
        <v>Sea</v>
      </c>
    </row>
    <row r="35" spans="2:11">
      <c r="B35" t="str">
        <f t="shared" si="0"/>
        <v>IrmaAug 30, 2017 to Sep 13, 2017</v>
      </c>
      <c r="C35" s="46" t="s">
        <v>103</v>
      </c>
      <c r="D35" s="47" t="s">
        <v>104</v>
      </c>
      <c r="E35" s="196">
        <v>1</v>
      </c>
      <c r="F35" s="192">
        <v>65</v>
      </c>
      <c r="G35" s="49" t="s">
        <v>79</v>
      </c>
      <c r="H35" s="95" t="str">
        <f t="shared" si="1"/>
        <v>2017</v>
      </c>
      <c r="I35" s="95" cm="1">
        <f t="array" ref="I35">IFERROR(INDEX('25 TS and Hurricane Data'!$I$5:$I$41,MATCH(B35,'25 TS and Hurricane Data'!$B$5:$B$41,0),0),50)</f>
        <v>25</v>
      </c>
      <c r="J35" s="97" cm="1">
        <f t="array" ref="J35">IFERROR(INDEX('25 TS and Hurricane Data'!$E$5:$E$41,MATCH(B35,'25 TS and Hurricane Data'!$B$5:$B$41,0),0),E35)</f>
        <v>1</v>
      </c>
      <c r="K35" s="101" t="str" cm="1">
        <f t="array" ref="K35">IFERROR(INDEX('25 TS and Hurricane Data'!$K$5:$K$41,MATCH(B35,'25 TS and Hurricane Data'!$B$5:$B$41,0),0),VLOOKUP(G35,'150 TS and Hurricane DATA'!$N$5:$O$11,2,0))</f>
        <v>Land</v>
      </c>
    </row>
    <row r="36" spans="2:11">
      <c r="B36" t="str">
        <f t="shared" si="0"/>
        <v>ISIDORE 1984Sep 25, 1984 to Oct 01, 1984</v>
      </c>
      <c r="C36" s="52" t="s">
        <v>171</v>
      </c>
      <c r="D36" s="53" t="s">
        <v>172</v>
      </c>
      <c r="E36" s="197" t="s">
        <v>33</v>
      </c>
      <c r="F36" s="193">
        <v>45</v>
      </c>
      <c r="G36" s="53" t="s">
        <v>84</v>
      </c>
      <c r="H36" s="95" t="str">
        <f t="shared" si="1"/>
        <v>1984</v>
      </c>
      <c r="I36" s="95" cm="1">
        <f t="array" ref="I36">IFERROR(INDEX('25 TS and Hurricane Data'!$I$5:$I$41,MATCH(B36,'25 TS and Hurricane Data'!$B$5:$B$41,0),0),50)</f>
        <v>50</v>
      </c>
      <c r="J36" s="97" t="str" cm="1">
        <f t="array" ref="J36">IFERROR(INDEX('25 TS and Hurricane Data'!$E$5:$E$41,MATCH(B36,'25 TS and Hurricane Data'!$B$5:$B$41,0),0),E36)</f>
        <v>TS</v>
      </c>
      <c r="K36" s="101" t="str" cm="1">
        <f t="array" ref="K36">IFERROR(INDEX('25 TS and Hurricane Data'!$K$5:$K$41,MATCH(B36,'25 TS and Hurricane Data'!$B$5:$B$41,0),0),VLOOKUP(G36,'150 TS and Hurricane DATA'!$N$5:$O$11,2,0))</f>
        <v>Land</v>
      </c>
    </row>
    <row r="37" spans="2:11">
      <c r="B37" t="str">
        <f t="shared" si="0"/>
        <v>JeanneSep 13, 2004 to Sep 29, 2004</v>
      </c>
      <c r="C37" s="46" t="s">
        <v>105</v>
      </c>
      <c r="D37" s="50" t="s">
        <v>106</v>
      </c>
      <c r="E37" s="196">
        <v>1</v>
      </c>
      <c r="F37" s="192">
        <v>75</v>
      </c>
      <c r="G37" s="49" t="s">
        <v>84</v>
      </c>
      <c r="H37" s="95" t="str">
        <f t="shared" si="1"/>
        <v>2004</v>
      </c>
      <c r="I37" s="95" cm="1">
        <f t="array" ref="I37">IFERROR(INDEX('25 TS and Hurricane Data'!$I$5:$I$41,MATCH(B37,'25 TS and Hurricane Data'!$B$5:$B$41,0),0),50)</f>
        <v>25</v>
      </c>
      <c r="J37" s="97" cm="1">
        <f t="array" ref="J37">IFERROR(INDEX('25 TS and Hurricane Data'!$E$5:$E$41,MATCH(B37,'25 TS and Hurricane Data'!$B$5:$B$41,0),0),E37)</f>
        <v>1</v>
      </c>
      <c r="K37" s="101" t="str" cm="1">
        <f t="array" ref="K37">IFERROR(INDEX('25 TS and Hurricane Data'!$K$5:$K$41,MATCH(B37,'25 TS and Hurricane Data'!$B$5:$B$41,0),0),VLOOKUP(G37,'150 TS and Hurricane DATA'!$N$5:$O$11,2,0))</f>
        <v>Land</v>
      </c>
    </row>
    <row r="38" spans="2:11" ht="28.5">
      <c r="B38" t="str">
        <f t="shared" si="0"/>
        <v>JENNY 1969Oct 01, 1969 to Oct 06, 1969</v>
      </c>
      <c r="C38" s="52" t="s">
        <v>107</v>
      </c>
      <c r="D38" s="53" t="s">
        <v>108</v>
      </c>
      <c r="E38" s="197" t="s">
        <v>34</v>
      </c>
      <c r="F38" s="193">
        <v>25</v>
      </c>
      <c r="G38" s="55" t="s">
        <v>109</v>
      </c>
      <c r="H38" s="95" t="str">
        <f t="shared" si="1"/>
        <v>1969</v>
      </c>
      <c r="I38" s="95" cm="1">
        <f t="array" ref="I38">IFERROR(INDEX('25 TS and Hurricane Data'!$I$5:$I$41,MATCH(B38,'25 TS and Hurricane Data'!$B$5:$B$41,0),0),50)</f>
        <v>25</v>
      </c>
      <c r="J38" s="97" t="str" cm="1">
        <f t="array" ref="J38">IFERROR(INDEX('25 TS and Hurricane Data'!$E$5:$E$41,MATCH(B38,'25 TS and Hurricane Data'!$B$5:$B$41,0),0),E38)</f>
        <v>TD</v>
      </c>
      <c r="K38" s="101" t="str" cm="1">
        <f t="array" ref="K38">IFERROR(INDEX('25 TS and Hurricane Data'!$K$5:$K$41,MATCH(B38,'25 TS and Hurricane Data'!$B$5:$B$41,0),0),VLOOKUP(G38,'150 TS and Hurricane DATA'!$N$5:$O$11,2,0))</f>
        <v>Land</v>
      </c>
    </row>
    <row r="39" spans="2:11">
      <c r="B39" t="str">
        <f t="shared" si="0"/>
        <v>JERRY 1995Aug 22, 1995 to Aug 28, 1995</v>
      </c>
      <c r="C39" s="52" t="s">
        <v>173</v>
      </c>
      <c r="D39" s="53" t="s">
        <v>174</v>
      </c>
      <c r="E39" s="197" t="s">
        <v>33</v>
      </c>
      <c r="F39" s="193">
        <v>35</v>
      </c>
      <c r="G39" s="53" t="s">
        <v>84</v>
      </c>
      <c r="H39" s="95" t="str">
        <f t="shared" si="1"/>
        <v>1995</v>
      </c>
      <c r="I39" s="95" cm="1">
        <f t="array" ref="I39">IFERROR(INDEX('25 TS and Hurricane Data'!$I$5:$I$41,MATCH(B39,'25 TS and Hurricane Data'!$B$5:$B$41,0),0),50)</f>
        <v>50</v>
      </c>
      <c r="J39" s="97" t="str" cm="1">
        <f t="array" ref="J39">IFERROR(INDEX('25 TS and Hurricane Data'!$E$5:$E$41,MATCH(B39,'25 TS and Hurricane Data'!$B$5:$B$41,0),0),E39)</f>
        <v>TS</v>
      </c>
      <c r="K39" s="101" t="str" cm="1">
        <f t="array" ref="K39">IFERROR(INDEX('25 TS and Hurricane Data'!$K$5:$K$41,MATCH(B39,'25 TS and Hurricane Data'!$B$5:$B$41,0),0),VLOOKUP(G39,'150 TS and Hurricane DATA'!$N$5:$O$11,2,0))</f>
        <v>Land</v>
      </c>
    </row>
    <row r="40" spans="2:11" ht="28.5">
      <c r="B40" t="str">
        <f t="shared" si="0"/>
        <v>KEITH 1988Nov 17, 1988 to Nov 26, 1988</v>
      </c>
      <c r="C40" s="52" t="s">
        <v>175</v>
      </c>
      <c r="D40" s="53" t="s">
        <v>176</v>
      </c>
      <c r="E40" s="197" t="s">
        <v>33</v>
      </c>
      <c r="F40" s="193">
        <v>55</v>
      </c>
      <c r="G40" s="55" t="s">
        <v>81</v>
      </c>
      <c r="H40" s="95" t="str">
        <f t="shared" si="1"/>
        <v>1988</v>
      </c>
      <c r="I40" s="95" cm="1">
        <f t="array" ref="I40">IFERROR(INDEX('25 TS and Hurricane Data'!$I$5:$I$41,MATCH(B40,'25 TS and Hurricane Data'!$B$5:$B$41,0),0),50)</f>
        <v>50</v>
      </c>
      <c r="J40" s="97" t="str" cm="1">
        <f t="array" ref="J40">IFERROR(INDEX('25 TS and Hurricane Data'!$E$5:$E$41,MATCH(B40,'25 TS and Hurricane Data'!$B$5:$B$41,0),0),E40)</f>
        <v>TS</v>
      </c>
      <c r="K40" s="101" t="str" cm="1">
        <f t="array" ref="K40">IFERROR(INDEX('25 TS and Hurricane Data'!$K$5:$K$41,MATCH(B40,'25 TS and Hurricane Data'!$B$5:$B$41,0),0),VLOOKUP(G40,'150 TS and Hurricane DATA'!$N$5:$O$11,2,0))</f>
        <v>Sea</v>
      </c>
    </row>
    <row r="41" spans="2:11">
      <c r="B41" t="str">
        <f t="shared" si="0"/>
        <v>LOVESep 01, 1950 to Sep 09, 1950</v>
      </c>
      <c r="C41" s="46" t="s">
        <v>110</v>
      </c>
      <c r="D41" s="50" t="s">
        <v>111</v>
      </c>
      <c r="E41" s="196" t="s">
        <v>33</v>
      </c>
      <c r="F41" s="192">
        <v>60</v>
      </c>
      <c r="G41" s="49" t="s">
        <v>81</v>
      </c>
      <c r="H41" s="95" t="str">
        <f t="shared" si="1"/>
        <v>1950</v>
      </c>
      <c r="I41" s="95" cm="1">
        <f t="array" ref="I41">IFERROR(INDEX('25 TS and Hurricane Data'!$I$5:$I$41,MATCH(B41,'25 TS and Hurricane Data'!$B$5:$B$41,0),0),50)</f>
        <v>25</v>
      </c>
      <c r="J41" s="97" t="str" cm="1">
        <f t="array" ref="J41">IFERROR(INDEX('25 TS and Hurricane Data'!$E$5:$E$41,MATCH(B41,'25 TS and Hurricane Data'!$B$5:$B$41,0),0),E41)</f>
        <v>TS</v>
      </c>
      <c r="K41" s="101" t="str" cm="1">
        <f t="array" ref="K41">IFERROR(INDEX('25 TS and Hurricane Data'!$K$5:$K$41,MATCH(B41,'25 TS and Hurricane Data'!$B$5:$B$41,0),0),VLOOKUP(G41,'150 TS and Hurricane DATA'!$N$5:$O$11,2,0))</f>
        <v>Sea</v>
      </c>
    </row>
    <row r="42" spans="2:11" ht="28.5">
      <c r="B42" t="str">
        <f t="shared" si="0"/>
        <v>MARCO 1990Oct 09, 1990 to Oct 13, 1990</v>
      </c>
      <c r="C42" s="52" t="s">
        <v>177</v>
      </c>
      <c r="D42" s="53" t="s">
        <v>178</v>
      </c>
      <c r="E42" s="197" t="s">
        <v>33</v>
      </c>
      <c r="F42" s="193">
        <v>50</v>
      </c>
      <c r="G42" s="55" t="s">
        <v>81</v>
      </c>
      <c r="H42" s="95" t="str">
        <f t="shared" si="1"/>
        <v>1990</v>
      </c>
      <c r="I42" s="95" cm="1">
        <f t="array" ref="I42">IFERROR(INDEX('25 TS and Hurricane Data'!$I$5:$I$41,MATCH(B42,'25 TS and Hurricane Data'!$B$5:$B$41,0),0),50)</f>
        <v>50</v>
      </c>
      <c r="J42" s="97" t="str" cm="1">
        <f t="array" ref="J42">IFERROR(INDEX('25 TS and Hurricane Data'!$E$5:$E$41,MATCH(B42,'25 TS and Hurricane Data'!$B$5:$B$41,0),0),E42)</f>
        <v>TS</v>
      </c>
      <c r="K42" s="101" t="str" cm="1">
        <f t="array" ref="K42">IFERROR(INDEX('25 TS and Hurricane Data'!$K$5:$K$41,MATCH(B42,'25 TS and Hurricane Data'!$B$5:$B$41,0),0),VLOOKUP(G42,'150 TS and Hurricane DATA'!$N$5:$O$11,2,0))</f>
        <v>Sea</v>
      </c>
    </row>
    <row r="43" spans="2:11" ht="28.5">
      <c r="B43" t="str">
        <f t="shared" si="0"/>
        <v>NOT_NAMED 1853Aug 26, 1853 to Sep 03, 1853</v>
      </c>
      <c r="C43" s="52" t="s">
        <v>179</v>
      </c>
      <c r="D43" s="53" t="s">
        <v>180</v>
      </c>
      <c r="E43" s="197" t="s">
        <v>33</v>
      </c>
      <c r="F43" s="193">
        <v>50</v>
      </c>
      <c r="G43" s="55" t="s">
        <v>81</v>
      </c>
      <c r="H43" s="95" t="str">
        <f t="shared" si="1"/>
        <v>1853</v>
      </c>
      <c r="I43" s="95" cm="1">
        <f t="array" ref="I43">IFERROR(INDEX('25 TS and Hurricane Data'!$I$5:$I$41,MATCH(B43,'25 TS and Hurricane Data'!$B$5:$B$41,0),0),50)</f>
        <v>50</v>
      </c>
      <c r="J43" s="97" t="str" cm="1">
        <f t="array" ref="J43">IFERROR(INDEX('25 TS and Hurricane Data'!$E$5:$E$41,MATCH(B43,'25 TS and Hurricane Data'!$B$5:$B$41,0),0),E43)</f>
        <v>TS</v>
      </c>
      <c r="K43" s="101" t="str" cm="1">
        <f t="array" ref="K43">IFERROR(INDEX('25 TS and Hurricane Data'!$K$5:$K$41,MATCH(B43,'25 TS and Hurricane Data'!$B$5:$B$41,0),0),VLOOKUP(G43,'150 TS and Hurricane DATA'!$N$5:$O$11,2,0))</f>
        <v>Sea</v>
      </c>
    </row>
    <row r="44" spans="2:11">
      <c r="B44" t="str">
        <f t="shared" si="0"/>
        <v>NOT_NAMED 1862Sep 12, 1862 to Sep 18, 1862</v>
      </c>
      <c r="C44" s="52" t="s">
        <v>112</v>
      </c>
      <c r="D44" s="53" t="s">
        <v>113</v>
      </c>
      <c r="E44" s="196" t="s">
        <v>33</v>
      </c>
      <c r="F44" s="192">
        <v>45</v>
      </c>
      <c r="G44" s="49" t="s">
        <v>84</v>
      </c>
      <c r="H44" s="95" t="str">
        <f t="shared" si="1"/>
        <v>1862</v>
      </c>
      <c r="I44" s="95" cm="1">
        <f t="array" ref="I44">IFERROR(INDEX('25 TS and Hurricane Data'!$I$5:$I$41,MATCH(B44,'25 TS and Hurricane Data'!$B$5:$B$41,0),0),50)</f>
        <v>25</v>
      </c>
      <c r="J44" s="97" t="str" cm="1">
        <f t="array" ref="J44">IFERROR(INDEX('25 TS and Hurricane Data'!$E$5:$E$41,MATCH(B44,'25 TS and Hurricane Data'!$B$5:$B$41,0),0),E44)</f>
        <v>TS</v>
      </c>
      <c r="K44" s="101" t="str" cm="1">
        <f t="array" ref="K44">IFERROR(INDEX('25 TS and Hurricane Data'!$K$5:$K$41,MATCH(B44,'25 TS and Hurricane Data'!$B$5:$B$41,0),0),VLOOKUP(G44,'150 TS and Hurricane DATA'!$N$5:$O$11,2,0))</f>
        <v>Land</v>
      </c>
    </row>
    <row r="45" spans="2:11" ht="28.5">
      <c r="B45" t="str">
        <f t="shared" si="0"/>
        <v>NOT_NAMED 1889Sep 15, 1889 to Sep 19, 1889</v>
      </c>
      <c r="C45" s="52" t="s">
        <v>114</v>
      </c>
      <c r="D45" s="53" t="s">
        <v>115</v>
      </c>
      <c r="E45" s="197" t="s">
        <v>34</v>
      </c>
      <c r="F45" s="193">
        <v>30</v>
      </c>
      <c r="G45" s="55" t="s">
        <v>81</v>
      </c>
      <c r="H45" s="95" t="str">
        <f t="shared" si="1"/>
        <v>1889</v>
      </c>
      <c r="I45" s="95" cm="1">
        <f t="array" ref="I45">IFERROR(INDEX('25 TS and Hurricane Data'!$I$5:$I$41,MATCH(B45,'25 TS and Hurricane Data'!$B$5:$B$41,0),0),50)</f>
        <v>25</v>
      </c>
      <c r="J45" s="97" t="str" cm="1">
        <f t="array" ref="J45">IFERROR(INDEX('25 TS and Hurricane Data'!$E$5:$E$41,MATCH(B45,'25 TS and Hurricane Data'!$B$5:$B$41,0),0),E45)</f>
        <v>TD</v>
      </c>
      <c r="K45" s="101" t="str" cm="1">
        <f t="array" ref="K45">IFERROR(INDEX('25 TS and Hurricane Data'!$K$5:$K$41,MATCH(B45,'25 TS and Hurricane Data'!$B$5:$B$41,0),0),VLOOKUP(G45,'150 TS and Hurricane DATA'!$N$5:$O$11,2,0))</f>
        <v>Sea</v>
      </c>
    </row>
    <row r="46" spans="2:11">
      <c r="B46" t="str">
        <f t="shared" si="0"/>
        <v>UNNAMED 1858Sep 14, 1858 to Sep 17, 1858</v>
      </c>
      <c r="C46" s="52" t="s">
        <v>116</v>
      </c>
      <c r="D46" s="53" t="s">
        <v>117</v>
      </c>
      <c r="E46" s="197" t="s">
        <v>33</v>
      </c>
      <c r="F46" s="193">
        <v>50</v>
      </c>
      <c r="G46" s="53" t="s">
        <v>81</v>
      </c>
      <c r="H46" s="95" t="str">
        <f t="shared" si="1"/>
        <v>1858</v>
      </c>
      <c r="I46" s="95" cm="1">
        <f t="array" ref="I46">IFERROR(INDEX('25 TS and Hurricane Data'!$I$5:$I$41,MATCH(B46,'25 TS and Hurricane Data'!$B$5:$B$41,0),0),50)</f>
        <v>25</v>
      </c>
      <c r="J46" s="97" t="str" cm="1">
        <f t="array" ref="J46">IFERROR(INDEX('25 TS and Hurricane Data'!$E$5:$E$41,MATCH(B46,'25 TS and Hurricane Data'!$B$5:$B$41,0),0),E46)</f>
        <v>TS</v>
      </c>
      <c r="K46" s="101" t="str" cm="1">
        <f t="array" ref="K46">IFERROR(INDEX('25 TS and Hurricane Data'!$K$5:$K$41,MATCH(B46,'25 TS and Hurricane Data'!$B$5:$B$41,0),0),VLOOKUP(G46,'150 TS and Hurricane DATA'!$N$5:$O$11,2,0))</f>
        <v>Sea</v>
      </c>
    </row>
    <row r="47" spans="2:11">
      <c r="B47" t="str">
        <f t="shared" si="0"/>
        <v>UNNAMED 1872Oct 22, 1872 to Oct 28, 1872</v>
      </c>
      <c r="C47" s="52" t="s">
        <v>118</v>
      </c>
      <c r="D47" s="53" t="s">
        <v>119</v>
      </c>
      <c r="E47" s="196" t="s">
        <v>33</v>
      </c>
      <c r="F47" s="192">
        <v>40</v>
      </c>
      <c r="G47" s="53" t="s">
        <v>81</v>
      </c>
      <c r="H47" s="95" t="str">
        <f t="shared" si="1"/>
        <v>1872</v>
      </c>
      <c r="I47" s="95" cm="1">
        <f t="array" ref="I47">IFERROR(INDEX('25 TS and Hurricane Data'!$I$5:$I$41,MATCH(B47,'25 TS and Hurricane Data'!$B$5:$B$41,0),0),50)</f>
        <v>25</v>
      </c>
      <c r="J47" s="97" t="str" cm="1">
        <f t="array" ref="J47">IFERROR(INDEX('25 TS and Hurricane Data'!$E$5:$E$41,MATCH(B47,'25 TS and Hurricane Data'!$B$5:$B$41,0),0),E47)</f>
        <v>TS</v>
      </c>
      <c r="K47" s="101" t="str" cm="1">
        <f t="array" ref="K47">IFERROR(INDEX('25 TS and Hurricane Data'!$K$5:$K$41,MATCH(B47,'25 TS and Hurricane Data'!$B$5:$B$41,0),0),VLOOKUP(G47,'150 TS and Hurricane DATA'!$N$5:$O$11,2,0))</f>
        <v>Sea</v>
      </c>
    </row>
    <row r="48" spans="2:11" ht="28.5">
      <c r="B48" t="str">
        <f t="shared" si="0"/>
        <v>UNNAMED 1873Sep 22, 1873 to Sep 24, 1873</v>
      </c>
      <c r="C48" s="52" t="s">
        <v>120</v>
      </c>
      <c r="D48" s="53" t="s">
        <v>121</v>
      </c>
      <c r="E48" s="196" t="s">
        <v>33</v>
      </c>
      <c r="F48" s="192">
        <v>50</v>
      </c>
      <c r="G48" s="55" t="s">
        <v>81</v>
      </c>
      <c r="H48" s="95" t="str">
        <f t="shared" si="1"/>
        <v>1873</v>
      </c>
      <c r="I48" s="95" cm="1">
        <f t="array" ref="I48">IFERROR(INDEX('25 TS and Hurricane Data'!$I$5:$I$41,MATCH(B48,'25 TS and Hurricane Data'!$B$5:$B$41,0),0),50)</f>
        <v>25</v>
      </c>
      <c r="J48" s="97" t="str" cm="1">
        <f t="array" ref="J48">IFERROR(INDEX('25 TS and Hurricane Data'!$E$5:$E$41,MATCH(B48,'25 TS and Hurricane Data'!$B$5:$B$41,0),0),E48)</f>
        <v>TS</v>
      </c>
      <c r="K48" s="101" t="str" cm="1">
        <f t="array" ref="K48">IFERROR(INDEX('25 TS and Hurricane Data'!$K$5:$K$41,MATCH(B48,'25 TS and Hurricane Data'!$B$5:$B$41,0),0),VLOOKUP(G48,'150 TS and Hurricane DATA'!$N$5:$O$11,2,0))</f>
        <v>Sea</v>
      </c>
    </row>
    <row r="49" spans="2:12" ht="28.5">
      <c r="B49" t="str">
        <f t="shared" si="0"/>
        <v>UNNAMED 1887Oct 29, 1887 to Nov 06, 1887</v>
      </c>
      <c r="C49" s="52" t="s">
        <v>181</v>
      </c>
      <c r="D49" s="53" t="s">
        <v>182</v>
      </c>
      <c r="E49" s="196" t="s">
        <v>33</v>
      </c>
      <c r="F49" s="192">
        <v>40</v>
      </c>
      <c r="G49" s="55" t="s">
        <v>81</v>
      </c>
      <c r="H49" s="95" t="str">
        <f t="shared" si="1"/>
        <v>1887</v>
      </c>
      <c r="I49" s="95" cm="1">
        <f t="array" ref="I49">IFERROR(INDEX('25 TS and Hurricane Data'!$I$5:$I$41,MATCH(B49,'25 TS and Hurricane Data'!$B$5:$B$41,0),0),50)</f>
        <v>50</v>
      </c>
      <c r="J49" s="97" t="str" cm="1">
        <f t="array" ref="J49">IFERROR(INDEX('25 TS and Hurricane Data'!$E$5:$E$41,MATCH(B49,'25 TS and Hurricane Data'!$B$5:$B$41,0),0),E49)</f>
        <v>TS</v>
      </c>
      <c r="K49" s="101" t="str" cm="1">
        <f t="array" ref="K49">IFERROR(INDEX('25 TS and Hurricane Data'!$K$5:$K$41,MATCH(B49,'25 TS and Hurricane Data'!$B$5:$B$41,0),0),VLOOKUP(G49,'150 TS and Hurricane DATA'!$N$5:$O$11,2,0))</f>
        <v>Sea</v>
      </c>
    </row>
    <row r="50" spans="2:12">
      <c r="B50" t="str">
        <f t="shared" si="0"/>
        <v>UNNAMED 1888Sep 06, 1888 to Sep 13, 1888</v>
      </c>
      <c r="C50" s="52" t="s">
        <v>122</v>
      </c>
      <c r="D50" s="53" t="s">
        <v>123</v>
      </c>
      <c r="E50" s="196" t="s">
        <v>33</v>
      </c>
      <c r="F50" s="192">
        <v>45</v>
      </c>
      <c r="G50" s="53" t="s">
        <v>84</v>
      </c>
      <c r="H50" s="95" t="str">
        <f t="shared" si="1"/>
        <v>1888</v>
      </c>
      <c r="I50" s="95" cm="1">
        <f t="array" ref="I50">IFERROR(INDEX('25 TS and Hurricane Data'!$I$5:$I$41,MATCH(B50,'25 TS and Hurricane Data'!$B$5:$B$41,0),0),50)</f>
        <v>25</v>
      </c>
      <c r="J50" s="97" t="str" cm="1">
        <f t="array" ref="J50">IFERROR(INDEX('25 TS and Hurricane Data'!$E$5:$E$41,MATCH(B50,'25 TS and Hurricane Data'!$B$5:$B$41,0),0),E50)</f>
        <v>TS</v>
      </c>
      <c r="K50" s="101" t="str" cm="1">
        <f t="array" ref="K50">IFERROR(INDEX('25 TS and Hurricane Data'!$K$5:$K$41,MATCH(B50,'25 TS and Hurricane Data'!$B$5:$B$41,0),0),VLOOKUP(G50,'150 TS and Hurricane DATA'!$N$5:$O$11,2,0))</f>
        <v>Land</v>
      </c>
    </row>
    <row r="51" spans="2:12" ht="28.5">
      <c r="B51" t="str">
        <f t="shared" si="0"/>
        <v>UNNAMED 1889Jun 15, 1889 to Jun 20, 1889</v>
      </c>
      <c r="C51" s="52" t="s">
        <v>124</v>
      </c>
      <c r="D51" s="53" t="s">
        <v>125</v>
      </c>
      <c r="E51" s="196" t="s">
        <v>33</v>
      </c>
      <c r="F51" s="192">
        <v>45</v>
      </c>
      <c r="G51" s="55" t="s">
        <v>81</v>
      </c>
      <c r="H51" s="95" t="str">
        <f t="shared" si="1"/>
        <v>1889</v>
      </c>
      <c r="I51" s="95" cm="1">
        <f t="array" ref="I51">IFERROR(INDEX('25 TS and Hurricane Data'!$I$5:$I$41,MATCH(B51,'25 TS and Hurricane Data'!$B$5:$B$41,0),0),50)</f>
        <v>25</v>
      </c>
      <c r="J51" s="97" t="str" cm="1">
        <f t="array" ref="J51">IFERROR(INDEX('25 TS and Hurricane Data'!$E$5:$E$41,MATCH(B51,'25 TS and Hurricane Data'!$B$5:$B$41,0),0),E51)</f>
        <v>TS</v>
      </c>
      <c r="K51" s="101" t="str" cm="1">
        <f t="array" ref="K51">IFERROR(INDEX('25 TS and Hurricane Data'!$K$5:$K$41,MATCH(B51,'25 TS and Hurricane Data'!$B$5:$B$41,0),0),VLOOKUP(G51,'150 TS and Hurricane DATA'!$N$5:$O$11,2,0))</f>
        <v>Sea</v>
      </c>
      <c r="L51" t="s">
        <v>126</v>
      </c>
    </row>
    <row r="52" spans="2:12">
      <c r="B52" t="str">
        <f t="shared" si="0"/>
        <v>UNNAMED 1892Oct 21, 1892 to Oct 29, 1892</v>
      </c>
      <c r="C52" s="52" t="s">
        <v>127</v>
      </c>
      <c r="D52" s="53" t="s">
        <v>128</v>
      </c>
      <c r="E52" s="196" t="s">
        <v>33</v>
      </c>
      <c r="F52" s="192">
        <v>45</v>
      </c>
      <c r="G52" s="53" t="s">
        <v>81</v>
      </c>
      <c r="H52" s="95" t="str">
        <f t="shared" si="1"/>
        <v>1892</v>
      </c>
      <c r="I52" s="95" cm="1">
        <f t="array" ref="I52">IFERROR(INDEX('25 TS and Hurricane Data'!$I$5:$I$41,MATCH(B52,'25 TS and Hurricane Data'!$B$5:$B$41,0),0),50)</f>
        <v>25</v>
      </c>
      <c r="J52" s="97" t="str" cm="1">
        <f t="array" ref="J52">IFERROR(INDEX('25 TS and Hurricane Data'!$E$5:$E$41,MATCH(B52,'25 TS and Hurricane Data'!$B$5:$B$41,0),0),E52)</f>
        <v>TS</v>
      </c>
      <c r="K52" s="101" t="str" cm="1">
        <f t="array" ref="K52">IFERROR(INDEX('25 TS and Hurricane Data'!$K$5:$K$41,MATCH(B52,'25 TS and Hurricane Data'!$B$5:$B$41,0),0),VLOOKUP(G52,'150 TS and Hurricane DATA'!$N$5:$O$11,2,0))</f>
        <v>Sea</v>
      </c>
    </row>
    <row r="53" spans="2:12" ht="28.5">
      <c r="B53" t="str">
        <f t="shared" si="0"/>
        <v>UNNAMED 1897Sep 20, 1897 to Sep 25, 1897</v>
      </c>
      <c r="C53" s="52" t="s">
        <v>183</v>
      </c>
      <c r="D53" s="53" t="s">
        <v>184</v>
      </c>
      <c r="E53" s="196" t="s">
        <v>33</v>
      </c>
      <c r="F53" s="192">
        <v>50</v>
      </c>
      <c r="G53" s="55" t="s">
        <v>81</v>
      </c>
      <c r="H53" s="95" t="str">
        <f t="shared" si="1"/>
        <v>1897</v>
      </c>
      <c r="I53" s="95" cm="1">
        <f t="array" ref="I53">IFERROR(INDEX('25 TS and Hurricane Data'!$I$5:$I$41,MATCH(B53,'25 TS and Hurricane Data'!$B$5:$B$41,0),0),50)</f>
        <v>50</v>
      </c>
      <c r="J53" s="97" t="str" cm="1">
        <f t="array" ref="J53">IFERROR(INDEX('25 TS and Hurricane Data'!$E$5:$E$41,MATCH(B53,'25 TS and Hurricane Data'!$B$5:$B$41,0),0),E53)</f>
        <v>TS</v>
      </c>
      <c r="K53" s="101" t="str" cm="1">
        <f t="array" ref="K53">IFERROR(INDEX('25 TS and Hurricane Data'!$K$5:$K$41,MATCH(B53,'25 TS and Hurricane Data'!$B$5:$B$41,0),0),VLOOKUP(G53,'150 TS and Hurricane DATA'!$N$5:$O$11,2,0))</f>
        <v>Sea</v>
      </c>
    </row>
    <row r="54" spans="2:12">
      <c r="B54" t="str">
        <f t="shared" si="0"/>
        <v>UNNAMED 1898Aug 02, 1898 to Aug 03, 1898</v>
      </c>
      <c r="C54" s="52" t="s">
        <v>129</v>
      </c>
      <c r="D54" s="53" t="s">
        <v>130</v>
      </c>
      <c r="E54" s="196" t="s">
        <v>34</v>
      </c>
      <c r="F54" s="192">
        <v>30</v>
      </c>
      <c r="G54" s="53" t="s">
        <v>84</v>
      </c>
      <c r="H54" s="95" t="str">
        <f t="shared" si="1"/>
        <v>1898</v>
      </c>
      <c r="I54" s="95" cm="1">
        <f t="array" ref="I54">IFERROR(INDEX('25 TS and Hurricane Data'!$I$5:$I$41,MATCH(B54,'25 TS and Hurricane Data'!$B$5:$B$41,0),0),50)</f>
        <v>25</v>
      </c>
      <c r="J54" s="97" t="str" cm="1">
        <f t="array" ref="J54">IFERROR(INDEX('25 TS and Hurricane Data'!$E$5:$E$41,MATCH(B54,'25 TS and Hurricane Data'!$B$5:$B$41,0),0),E54)</f>
        <v>TD</v>
      </c>
      <c r="K54" s="101" t="str" cm="1">
        <f t="array" ref="K54">IFERROR(INDEX('25 TS and Hurricane Data'!$K$5:$K$41,MATCH(B54,'25 TS and Hurricane Data'!$B$5:$B$41,0),0),VLOOKUP(G54,'150 TS and Hurricane DATA'!$N$5:$O$11,2,0))</f>
        <v>Land</v>
      </c>
    </row>
    <row r="55" spans="2:12" ht="28.5">
      <c r="B55" t="str">
        <f t="shared" si="0"/>
        <v>UNNAMED 1899Oct 02, 1899 to Oct 08, 1899</v>
      </c>
      <c r="C55" s="52" t="s">
        <v>131</v>
      </c>
      <c r="D55" s="53" t="s">
        <v>132</v>
      </c>
      <c r="E55" s="196" t="s">
        <v>33</v>
      </c>
      <c r="F55" s="192">
        <v>50</v>
      </c>
      <c r="G55" s="55" t="s">
        <v>81</v>
      </c>
      <c r="H55" s="95" t="str">
        <f t="shared" si="1"/>
        <v>1899</v>
      </c>
      <c r="I55" s="95" cm="1">
        <f t="array" ref="I55">IFERROR(INDEX('25 TS and Hurricane Data'!$I$5:$I$41,MATCH(B55,'25 TS and Hurricane Data'!$B$5:$B$41,0),0),50)</f>
        <v>25</v>
      </c>
      <c r="J55" s="97" t="str" cm="1">
        <f t="array" ref="J55">IFERROR(INDEX('25 TS and Hurricane Data'!$E$5:$E$41,MATCH(B55,'25 TS and Hurricane Data'!$B$5:$B$41,0),0),E55)</f>
        <v>TS</v>
      </c>
      <c r="K55" s="101" t="str" cm="1">
        <f t="array" ref="K55">IFERROR(INDEX('25 TS and Hurricane Data'!$K$5:$K$41,MATCH(B55,'25 TS and Hurricane Data'!$B$5:$B$41,0),0),VLOOKUP(G55,'150 TS and Hurricane DATA'!$N$5:$O$11,2,0))</f>
        <v>Sea</v>
      </c>
    </row>
    <row r="56" spans="2:12">
      <c r="B56" t="str">
        <f t="shared" si="0"/>
        <v>UNNAMED 1903Sep 09, 1903 to Sep 16, 1903</v>
      </c>
      <c r="C56" s="52" t="s">
        <v>185</v>
      </c>
      <c r="D56" s="53" t="s">
        <v>186</v>
      </c>
      <c r="E56" s="196" t="s">
        <v>33</v>
      </c>
      <c r="F56" s="192">
        <v>50</v>
      </c>
      <c r="G56" s="55" t="s">
        <v>84</v>
      </c>
      <c r="H56" s="95" t="str">
        <f t="shared" si="1"/>
        <v>1903</v>
      </c>
      <c r="I56" s="95" cm="1">
        <f t="array" ref="I56">IFERROR(INDEX('25 TS and Hurricane Data'!$I$5:$I$41,MATCH(B56,'25 TS and Hurricane Data'!$B$5:$B$41,0),0),50)</f>
        <v>50</v>
      </c>
      <c r="J56" s="97" t="str" cm="1">
        <f t="array" ref="J56">IFERROR(INDEX('25 TS and Hurricane Data'!$E$5:$E$41,MATCH(B56,'25 TS and Hurricane Data'!$B$5:$B$41,0),0),E56)</f>
        <v>TS</v>
      </c>
      <c r="K56" s="101" t="str" cm="1">
        <f t="array" ref="K56">IFERROR(INDEX('25 TS and Hurricane Data'!$K$5:$K$41,MATCH(B56,'25 TS and Hurricane Data'!$B$5:$B$41,0),0),VLOOKUP(G56,'150 TS and Hurricane DATA'!$N$5:$O$11,2,0))</f>
        <v>Land</v>
      </c>
    </row>
    <row r="57" spans="2:12">
      <c r="B57" t="str">
        <f t="shared" si="0"/>
        <v>UNNAMED 1906Oct 08, 1906 to Oct 23, 1906</v>
      </c>
      <c r="C57" s="52" t="s">
        <v>187</v>
      </c>
      <c r="D57" s="53" t="s">
        <v>188</v>
      </c>
      <c r="E57" s="196" t="s">
        <v>34</v>
      </c>
      <c r="F57" s="192">
        <v>30</v>
      </c>
      <c r="G57" s="59" t="s">
        <v>84</v>
      </c>
      <c r="H57" s="95" t="str">
        <f t="shared" si="1"/>
        <v>1906</v>
      </c>
      <c r="I57" s="95" cm="1">
        <f t="array" ref="I57">IFERROR(INDEX('25 TS and Hurricane Data'!$I$5:$I$41,MATCH(B57,'25 TS and Hurricane Data'!$B$5:$B$41,0),0),50)</f>
        <v>50</v>
      </c>
      <c r="J57" s="97" t="str" cm="1">
        <f t="array" ref="J57">IFERROR(INDEX('25 TS and Hurricane Data'!$E$5:$E$41,MATCH(B57,'25 TS and Hurricane Data'!$B$5:$B$41,0),0),E57)</f>
        <v>TD</v>
      </c>
      <c r="K57" s="101" t="str" cm="1">
        <f t="array" ref="K57">IFERROR(INDEX('25 TS and Hurricane Data'!$K$5:$K$41,MATCH(B57,'25 TS and Hurricane Data'!$B$5:$B$41,0),0),VLOOKUP(G57,'150 TS and Hurricane DATA'!$N$5:$O$11,2,0))</f>
        <v>Land</v>
      </c>
    </row>
    <row r="58" spans="2:12">
      <c r="B58" t="str">
        <f t="shared" si="0"/>
        <v>UNNAMED 1909Jun 26, 1909 to Jul 04, 1909</v>
      </c>
      <c r="C58" s="52" t="s">
        <v>189</v>
      </c>
      <c r="D58" s="53" t="s">
        <v>190</v>
      </c>
      <c r="E58" s="196" t="s">
        <v>33</v>
      </c>
      <c r="F58" s="192">
        <v>35</v>
      </c>
      <c r="G58" s="60" t="s">
        <v>84</v>
      </c>
      <c r="H58" s="95" t="str">
        <f t="shared" si="1"/>
        <v>1909</v>
      </c>
      <c r="I58" s="95" cm="1">
        <f t="array" ref="I58">IFERROR(INDEX('25 TS and Hurricane Data'!$I$5:$I$41,MATCH(B58,'25 TS and Hurricane Data'!$B$5:$B$41,0),0),50)</f>
        <v>50</v>
      </c>
      <c r="J58" s="97" t="str" cm="1">
        <f t="array" ref="J58">IFERROR(INDEX('25 TS and Hurricane Data'!$E$5:$E$41,MATCH(B58,'25 TS and Hurricane Data'!$B$5:$B$41,0),0),E58)</f>
        <v>TS</v>
      </c>
      <c r="K58" s="101" t="str" cm="1">
        <f t="array" ref="K58">IFERROR(INDEX('25 TS and Hurricane Data'!$K$5:$K$41,MATCH(B58,'25 TS and Hurricane Data'!$B$5:$B$41,0),0),VLOOKUP(G58,'150 TS and Hurricane DATA'!$N$5:$O$11,2,0))</f>
        <v>Land</v>
      </c>
    </row>
    <row r="59" spans="2:12">
      <c r="B59" t="str">
        <f t="shared" si="0"/>
        <v>UNNAMED 1909Aug 28, 1909 to Aug 31, 1909</v>
      </c>
      <c r="C59" s="52" t="s">
        <v>189</v>
      </c>
      <c r="D59" s="53" t="s">
        <v>191</v>
      </c>
      <c r="E59" s="196" t="s">
        <v>34</v>
      </c>
      <c r="F59" s="192">
        <v>30</v>
      </c>
      <c r="G59" s="55" t="s">
        <v>84</v>
      </c>
      <c r="H59" s="95" t="str">
        <f t="shared" si="1"/>
        <v>1909</v>
      </c>
      <c r="I59" s="95" cm="1">
        <f t="array" ref="I59">IFERROR(INDEX('25 TS and Hurricane Data'!$I$5:$I$41,MATCH(B59,'25 TS and Hurricane Data'!$B$5:$B$41,0),0),50)</f>
        <v>50</v>
      </c>
      <c r="J59" s="97" t="str" cm="1">
        <f t="array" ref="J59">IFERROR(INDEX('25 TS and Hurricane Data'!$E$5:$E$41,MATCH(B59,'25 TS and Hurricane Data'!$B$5:$B$41,0),0),E59)</f>
        <v>TD</v>
      </c>
      <c r="K59" s="101" t="str" cm="1">
        <f t="array" ref="K59">IFERROR(INDEX('25 TS and Hurricane Data'!$K$5:$K$41,MATCH(B59,'25 TS and Hurricane Data'!$B$5:$B$41,0),0),VLOOKUP(G59,'150 TS and Hurricane DATA'!$N$5:$O$11,2,0))</f>
        <v>Land</v>
      </c>
    </row>
    <row r="60" spans="2:12">
      <c r="B60" t="str">
        <f t="shared" si="0"/>
        <v>UNNAMED 1916May 13, 1916 to May 18, 1916</v>
      </c>
      <c r="C60" s="52" t="s">
        <v>133</v>
      </c>
      <c r="D60" s="53" t="s">
        <v>134</v>
      </c>
      <c r="E60" s="196" t="s">
        <v>33</v>
      </c>
      <c r="F60" s="192">
        <v>40</v>
      </c>
      <c r="G60" s="55" t="s">
        <v>79</v>
      </c>
      <c r="H60" s="95" t="str">
        <f t="shared" si="1"/>
        <v>1916</v>
      </c>
      <c r="I60" s="95" cm="1">
        <f t="array" ref="I60">IFERROR(INDEX('25 TS and Hurricane Data'!$I$5:$I$41,MATCH(B60,'25 TS and Hurricane Data'!$B$5:$B$41,0),0),50)</f>
        <v>25</v>
      </c>
      <c r="J60" s="97" t="str" cm="1">
        <f t="array" ref="J60">IFERROR(INDEX('25 TS and Hurricane Data'!$E$5:$E$41,MATCH(B60,'25 TS and Hurricane Data'!$B$5:$B$41,0),0),E60)</f>
        <v>TS</v>
      </c>
      <c r="K60" s="101" t="str" cm="1">
        <f t="array" ref="K60">IFERROR(INDEX('25 TS and Hurricane Data'!$K$5:$K$41,MATCH(B60,'25 TS and Hurricane Data'!$B$5:$B$41,0),0),VLOOKUP(G60,'150 TS and Hurricane DATA'!$N$5:$O$11,2,0))</f>
        <v>Land</v>
      </c>
    </row>
    <row r="61" spans="2:12" ht="28.5">
      <c r="B61" t="str">
        <f t="shared" si="0"/>
        <v>UNNAMED 1930Aug 29, 1930 to Sep 17, 1930</v>
      </c>
      <c r="C61" s="52" t="s">
        <v>135</v>
      </c>
      <c r="D61" s="53" t="s">
        <v>136</v>
      </c>
      <c r="E61" s="196" t="s">
        <v>33</v>
      </c>
      <c r="F61" s="192">
        <v>35</v>
      </c>
      <c r="G61" s="55" t="s">
        <v>81</v>
      </c>
      <c r="H61" s="95" t="str">
        <f t="shared" si="1"/>
        <v>1930</v>
      </c>
      <c r="I61" s="95" cm="1">
        <f t="array" ref="I61">IFERROR(INDEX('25 TS and Hurricane Data'!$I$5:$I$41,MATCH(B61,'25 TS and Hurricane Data'!$B$5:$B$41,0),0),50)</f>
        <v>25</v>
      </c>
      <c r="J61" s="97" t="str" cm="1">
        <f t="array" ref="J61">IFERROR(INDEX('25 TS and Hurricane Data'!$E$5:$E$41,MATCH(B61,'25 TS and Hurricane Data'!$B$5:$B$41,0),0),E61)</f>
        <v>TS</v>
      </c>
      <c r="K61" s="101" t="str" cm="1">
        <f t="array" ref="K61">IFERROR(INDEX('25 TS and Hurricane Data'!$K$5:$K$41,MATCH(B61,'25 TS and Hurricane Data'!$B$5:$B$41,0),0),VLOOKUP(G61,'150 TS and Hurricane DATA'!$N$5:$O$11,2,0))</f>
        <v>Sea</v>
      </c>
    </row>
    <row r="62" spans="2:12" ht="28.5">
      <c r="B62" t="str">
        <f t="shared" si="0"/>
        <v>UNNAMED 1937Jul 29, 1937 to Aug 02, 1937</v>
      </c>
      <c r="C62" s="52" t="s">
        <v>192</v>
      </c>
      <c r="D62" s="53" t="s">
        <v>193</v>
      </c>
      <c r="E62" s="196" t="s">
        <v>33</v>
      </c>
      <c r="F62" s="192">
        <v>45</v>
      </c>
      <c r="G62" s="55" t="s">
        <v>81</v>
      </c>
      <c r="H62" s="95" t="str">
        <f t="shared" si="1"/>
        <v>1937</v>
      </c>
      <c r="I62" s="95" cm="1">
        <f t="array" ref="I62">IFERROR(INDEX('25 TS and Hurricane Data'!$I$5:$I$41,MATCH(B62,'25 TS and Hurricane Data'!$B$5:$B$41,0),0),50)</f>
        <v>50</v>
      </c>
      <c r="J62" s="97" t="str" cm="1">
        <f t="array" ref="J62">IFERROR(INDEX('25 TS and Hurricane Data'!$E$5:$E$41,MATCH(B62,'25 TS and Hurricane Data'!$B$5:$B$41,0),0),E62)</f>
        <v>TS</v>
      </c>
      <c r="K62" s="101" t="str" cm="1">
        <f t="array" ref="K62">IFERROR(INDEX('25 TS and Hurricane Data'!$K$5:$K$41,MATCH(B62,'25 TS and Hurricane Data'!$B$5:$B$41,0),0),VLOOKUP(G62,'150 TS and Hurricane DATA'!$N$5:$O$11,2,0))</f>
        <v>Sea</v>
      </c>
    </row>
    <row r="63" spans="2:12" ht="28.5">
      <c r="B63" t="str">
        <f t="shared" si="0"/>
        <v>UNNAMED 1941Oct 15, 1941 to Oct 22, 1941</v>
      </c>
      <c r="C63" s="52" t="s">
        <v>194</v>
      </c>
      <c r="D63" s="53" t="s">
        <v>195</v>
      </c>
      <c r="E63" s="196" t="s">
        <v>34</v>
      </c>
      <c r="F63" s="192">
        <v>20</v>
      </c>
      <c r="G63" s="55" t="s">
        <v>81</v>
      </c>
      <c r="H63" s="95" t="str">
        <f t="shared" si="1"/>
        <v>1941</v>
      </c>
      <c r="I63" s="95" cm="1">
        <f t="array" ref="I63">IFERROR(INDEX('25 TS and Hurricane Data'!$I$5:$I$41,MATCH(B63,'25 TS and Hurricane Data'!$B$5:$B$41,0),0),50)</f>
        <v>50</v>
      </c>
      <c r="J63" s="97" t="str" cm="1">
        <f t="array" ref="J63">IFERROR(INDEX('25 TS and Hurricane Data'!$E$5:$E$41,MATCH(B63,'25 TS and Hurricane Data'!$B$5:$B$41,0),0),E63)</f>
        <v>TD</v>
      </c>
      <c r="K63" s="101" t="str" cm="1">
        <f t="array" ref="K63">IFERROR(INDEX('25 TS and Hurricane Data'!$K$5:$K$41,MATCH(B63,'25 TS and Hurricane Data'!$B$5:$B$41,0),0),VLOOKUP(G63,'150 TS and Hurricane DATA'!$N$5:$O$11,2,0))</f>
        <v>Sea</v>
      </c>
    </row>
    <row r="64" spans="2:12">
      <c r="B64" t="str">
        <f t="shared" si="0"/>
        <v>UNNAMED 1946Oct 31, 1946 to Nov 03, 1946</v>
      </c>
      <c r="C64" s="52" t="s">
        <v>196</v>
      </c>
      <c r="D64" s="53" t="s">
        <v>197</v>
      </c>
      <c r="E64" s="196" t="s">
        <v>34</v>
      </c>
      <c r="F64" s="192">
        <v>25</v>
      </c>
      <c r="G64" s="55" t="s">
        <v>84</v>
      </c>
      <c r="H64" s="95" t="str">
        <f t="shared" si="1"/>
        <v>1946</v>
      </c>
      <c r="I64" s="95" cm="1">
        <f t="array" ref="I64">IFERROR(INDEX('25 TS and Hurricane Data'!$I$5:$I$41,MATCH(B64,'25 TS and Hurricane Data'!$B$5:$B$41,0),0),50)</f>
        <v>50</v>
      </c>
      <c r="J64" s="97" t="str" cm="1">
        <f t="array" ref="J64">IFERROR(INDEX('25 TS and Hurricane Data'!$E$5:$E$41,MATCH(B64,'25 TS and Hurricane Data'!$B$5:$B$41,0),0),E64)</f>
        <v>TD</v>
      </c>
      <c r="K64" s="101" t="str" cm="1">
        <f t="array" ref="K64">IFERROR(INDEX('25 TS and Hurricane Data'!$K$5:$K$41,MATCH(B64,'25 TS and Hurricane Data'!$B$5:$B$41,0),0),VLOOKUP(G64,'150 TS and Hurricane DATA'!$N$5:$O$11,2,0))</f>
        <v>Land</v>
      </c>
    </row>
    <row r="65" spans="2:11">
      <c r="B65" t="str">
        <f t="shared" si="0"/>
        <v>UNNAMED 1947Sep 20, 1947 to Sep 26, 1947</v>
      </c>
      <c r="C65" s="52" t="s">
        <v>198</v>
      </c>
      <c r="D65" s="53" t="s">
        <v>199</v>
      </c>
      <c r="E65" s="196" t="s">
        <v>33</v>
      </c>
      <c r="F65" s="192">
        <v>55</v>
      </c>
      <c r="G65" s="53" t="s">
        <v>81</v>
      </c>
      <c r="H65" s="95" t="str">
        <f t="shared" si="1"/>
        <v>1947</v>
      </c>
      <c r="I65" s="95" cm="1">
        <f t="array" ref="I65">IFERROR(INDEX('25 TS and Hurricane Data'!$I$5:$I$41,MATCH(B65,'25 TS and Hurricane Data'!$B$5:$B$41,0),0),50)</f>
        <v>50</v>
      </c>
      <c r="J65" s="97" t="str" cm="1">
        <f t="array" ref="J65">IFERROR(INDEX('25 TS and Hurricane Data'!$E$5:$E$41,MATCH(B65,'25 TS and Hurricane Data'!$B$5:$B$41,0),0),E65)</f>
        <v>TS</v>
      </c>
      <c r="K65" s="101" t="str" cm="1">
        <f t="array" ref="K65">IFERROR(INDEX('25 TS and Hurricane Data'!$K$5:$K$41,MATCH(B65,'25 TS and Hurricane Data'!$B$5:$B$41,0),0),VLOOKUP(G65,'150 TS and Hurricane DATA'!$N$5:$O$11,2,0))</f>
        <v>Sea</v>
      </c>
    </row>
    <row r="66" spans="2:11" ht="28.5">
      <c r="B66" t="str">
        <f t="shared" si="0"/>
        <v>UNNAMED 1959Jun 18, 1959 to Jun 22, 1959</v>
      </c>
      <c r="C66" s="52" t="s">
        <v>137</v>
      </c>
      <c r="D66" s="61" t="s">
        <v>138</v>
      </c>
      <c r="E66" s="196" t="s">
        <v>33</v>
      </c>
      <c r="F66" s="192">
        <v>40</v>
      </c>
      <c r="G66" s="55" t="s">
        <v>81</v>
      </c>
      <c r="H66" s="95" t="str">
        <f t="shared" si="1"/>
        <v>1959</v>
      </c>
      <c r="I66" s="95" cm="1">
        <f t="array" ref="I66">IFERROR(INDEX('25 TS and Hurricane Data'!$I$5:$I$41,MATCH(B66,'25 TS and Hurricane Data'!$B$5:$B$41,0),0),50)</f>
        <v>25</v>
      </c>
      <c r="J66" s="97" t="str" cm="1">
        <f t="array" ref="J66">IFERROR(INDEX('25 TS and Hurricane Data'!$E$5:$E$41,MATCH(B66,'25 TS and Hurricane Data'!$B$5:$B$41,0),0),E66)</f>
        <v>TS</v>
      </c>
      <c r="K66" s="101" t="str" cm="1">
        <f t="array" ref="K66">IFERROR(INDEX('25 TS and Hurricane Data'!$K$5:$K$41,MATCH(B66,'25 TS and Hurricane Data'!$B$5:$B$41,0),0),VLOOKUP(G66,'150 TS and Hurricane DATA'!$N$5:$O$11,2,0))</f>
        <v>Sea</v>
      </c>
    </row>
    <row r="67" spans="2:11">
      <c r="B67" t="str">
        <f t="shared" si="0"/>
        <v>UNNAMED 1968Aug 26, 1968 to Sep 01, 1968</v>
      </c>
      <c r="C67" s="52" t="s">
        <v>139</v>
      </c>
      <c r="D67" s="53" t="s">
        <v>140</v>
      </c>
      <c r="E67" s="196" t="s">
        <v>34</v>
      </c>
      <c r="F67" s="192">
        <v>25</v>
      </c>
      <c r="G67" s="53" t="s">
        <v>81</v>
      </c>
      <c r="H67" s="95" t="str">
        <f t="shared" si="1"/>
        <v>1968</v>
      </c>
      <c r="I67" s="95" cm="1">
        <f t="array" ref="I67">IFERROR(INDEX('25 TS and Hurricane Data'!$I$5:$I$41,MATCH(B67,'25 TS and Hurricane Data'!$B$5:$B$41,0),0),50)</f>
        <v>25</v>
      </c>
      <c r="J67" s="97" t="str" cm="1">
        <f t="array" ref="J67">IFERROR(INDEX('25 TS and Hurricane Data'!$E$5:$E$41,MATCH(B67,'25 TS and Hurricane Data'!$B$5:$B$41,0),0),E67)</f>
        <v>TD</v>
      </c>
      <c r="K67" s="101" t="str" cm="1">
        <f t="array" ref="K67">IFERROR(INDEX('25 TS and Hurricane Data'!$K$5:$K$41,MATCH(B67,'25 TS and Hurricane Data'!$B$5:$B$41,0),0),VLOOKUP(G67,'150 TS and Hurricane DATA'!$N$5:$O$11,2,0))</f>
        <v>Sea</v>
      </c>
    </row>
    <row r="68" spans="2:11">
      <c r="B68" t="str">
        <f t="shared" si="0"/>
        <v>UNNAMED 1971Aug 12, 1971 to Aug 16, 1971</v>
      </c>
      <c r="C68" s="52" t="s">
        <v>141</v>
      </c>
      <c r="D68" s="53" t="s">
        <v>142</v>
      </c>
      <c r="E68" s="196" t="s">
        <v>34</v>
      </c>
      <c r="F68" s="192">
        <v>20</v>
      </c>
      <c r="G68" s="53" t="s">
        <v>81</v>
      </c>
      <c r="H68" s="95" t="str">
        <f t="shared" si="1"/>
        <v>1971</v>
      </c>
      <c r="I68" s="95" cm="1">
        <f t="array" ref="I68">IFERROR(INDEX('25 TS and Hurricane Data'!$I$5:$I$41,MATCH(B68,'25 TS and Hurricane Data'!$B$5:$B$41,0),0),50)</f>
        <v>25</v>
      </c>
      <c r="J68" s="97" t="str" cm="1">
        <f t="array" ref="J68">IFERROR(INDEX('25 TS and Hurricane Data'!$E$5:$E$41,MATCH(B68,'25 TS and Hurricane Data'!$B$5:$B$41,0),0),E68)</f>
        <v>TD</v>
      </c>
      <c r="K68" s="101" t="str" cm="1">
        <f t="array" ref="K68">IFERROR(INDEX('25 TS and Hurricane Data'!$K$5:$K$41,MATCH(B68,'25 TS and Hurricane Data'!$B$5:$B$41,0),0),VLOOKUP(G68,'150 TS and Hurricane DATA'!$N$5:$O$11,2,0))</f>
        <v>Sea</v>
      </c>
    </row>
    <row r="69" spans="2:11">
      <c r="B69" t="str">
        <f t="shared" si="0"/>
        <v>UNNAMED 1974Jun 24, 1974 to Jun 26, 1974</v>
      </c>
      <c r="C69" s="52" t="s">
        <v>143</v>
      </c>
      <c r="D69" s="53" t="s">
        <v>144</v>
      </c>
      <c r="E69" s="196" t="s">
        <v>33</v>
      </c>
      <c r="F69" s="192">
        <v>55</v>
      </c>
      <c r="G69" s="53" t="s">
        <v>81</v>
      </c>
      <c r="H69" s="95" t="str">
        <f t="shared" si="1"/>
        <v>1974</v>
      </c>
      <c r="I69" s="95" cm="1">
        <f t="array" ref="I69">IFERROR(INDEX('25 TS and Hurricane Data'!$I$5:$I$41,MATCH(B69,'25 TS and Hurricane Data'!$B$5:$B$41,0),0),50)</f>
        <v>25</v>
      </c>
      <c r="J69" s="97" t="str" cm="1">
        <f t="array" ref="J69">IFERROR(INDEX('25 TS and Hurricane Data'!$E$5:$E$41,MATCH(B69,'25 TS and Hurricane Data'!$B$5:$B$41,0),0),E69)</f>
        <v>TS</v>
      </c>
      <c r="K69" s="101" t="str" cm="1">
        <f t="array" ref="K69">IFERROR(INDEX('25 TS and Hurricane Data'!$K$5:$K$41,MATCH(B69,'25 TS and Hurricane Data'!$B$5:$B$41,0),0),VLOOKUP(G69,'150 TS and Hurricane DATA'!$N$5:$O$11,2,0))</f>
        <v>Sea</v>
      </c>
    </row>
    <row r="70" spans="2:11">
      <c r="B70" t="str">
        <f t="shared" si="0"/>
        <v>UNNAMED 1976Sep 13, 1976 to Sep 17, 1976</v>
      </c>
      <c r="C70" s="52" t="s">
        <v>200</v>
      </c>
      <c r="D70" s="53" t="s">
        <v>201</v>
      </c>
      <c r="E70" s="196" t="s">
        <v>34</v>
      </c>
      <c r="F70" s="192">
        <v>20</v>
      </c>
      <c r="G70" s="55" t="s">
        <v>202</v>
      </c>
      <c r="H70" s="95" t="str">
        <f t="shared" si="1"/>
        <v>1976</v>
      </c>
      <c r="I70" s="95" cm="1">
        <f t="array" ref="I70">IFERROR(INDEX('25 TS and Hurricane Data'!$I$5:$I$41,MATCH(B70,'25 TS and Hurricane Data'!$B$5:$B$41,0),0),50)</f>
        <v>50</v>
      </c>
      <c r="J70" s="97" t="str" cm="1">
        <f t="array" ref="J70">IFERROR(INDEX('25 TS and Hurricane Data'!$E$5:$E$41,MATCH(B70,'25 TS and Hurricane Data'!$B$5:$B$41,0),0),E70)</f>
        <v>TD</v>
      </c>
      <c r="K70" s="101" t="str" cm="1">
        <f t="array" ref="K70">IFERROR(INDEX('25 TS and Hurricane Data'!$K$5:$K$41,MATCH(B70,'25 TS and Hurricane Data'!$B$5:$B$41,0),0),VLOOKUP(G70,'150 TS and Hurricane DATA'!$N$5:$O$11,2,0))</f>
        <v>Land</v>
      </c>
    </row>
    <row r="71" spans="2:11">
      <c r="B71" t="str">
        <f t="shared" ref="B71:B73" si="2">C71&amp;D71</f>
        <v>UNNAMED 1980Nov 12, 1980 to Nov 18, 1980</v>
      </c>
      <c r="C71" s="52" t="s">
        <v>203</v>
      </c>
      <c r="D71" s="53" t="s">
        <v>204</v>
      </c>
      <c r="E71" s="196" t="s">
        <v>34</v>
      </c>
      <c r="F71" s="192">
        <v>20</v>
      </c>
      <c r="G71" s="53" t="s">
        <v>81</v>
      </c>
      <c r="H71" s="95" t="str">
        <f t="shared" ref="H71:H73" si="3">RIGHT(D71,4)</f>
        <v>1980</v>
      </c>
      <c r="I71" s="95" cm="1">
        <f t="array" ref="I71">IFERROR(INDEX('25 TS and Hurricane Data'!$I$5:$I$41,MATCH(B71,'25 TS and Hurricane Data'!$B$5:$B$41,0),0),50)</f>
        <v>50</v>
      </c>
      <c r="J71" s="97" t="str" cm="1">
        <f t="array" ref="J71">IFERROR(INDEX('25 TS and Hurricane Data'!$E$5:$E$41,MATCH(B71,'25 TS and Hurricane Data'!$B$5:$B$41,0),0),E71)</f>
        <v>TD</v>
      </c>
      <c r="K71" s="101" t="str" cm="1">
        <f t="array" ref="K71">IFERROR(INDEX('25 TS and Hurricane Data'!$K$5:$K$41,MATCH(B71,'25 TS and Hurricane Data'!$B$5:$B$41,0),0),VLOOKUP(G71,'150 TS and Hurricane DATA'!$N$5:$O$11,2,0))</f>
        <v>Sea</v>
      </c>
    </row>
    <row r="72" spans="2:11">
      <c r="B72" t="str">
        <f t="shared" si="2"/>
        <v>UNNAMED 1984Oct 25, 1984 to Oct 28, 1984</v>
      </c>
      <c r="C72" s="52" t="s">
        <v>145</v>
      </c>
      <c r="D72" s="53" t="s">
        <v>146</v>
      </c>
      <c r="E72" s="196" t="s">
        <v>34</v>
      </c>
      <c r="F72" s="192">
        <v>25</v>
      </c>
      <c r="G72" s="55" t="s">
        <v>84</v>
      </c>
      <c r="H72" s="95" t="str">
        <f t="shared" si="3"/>
        <v>1984</v>
      </c>
      <c r="I72" s="95" cm="1">
        <f t="array" ref="I72">IFERROR(INDEX('25 TS and Hurricane Data'!$I$5:$I$41,MATCH(B72,'25 TS and Hurricane Data'!$B$5:$B$41,0),0),50)</f>
        <v>25</v>
      </c>
      <c r="J72" s="97" t="str" cm="1">
        <f t="array" ref="J72">IFERROR(INDEX('25 TS and Hurricane Data'!$E$5:$E$41,MATCH(B72,'25 TS and Hurricane Data'!$B$5:$B$41,0),0),E72)</f>
        <v>TD</v>
      </c>
      <c r="K72" s="101" t="str" cm="1">
        <f t="array" ref="K72">IFERROR(INDEX('25 TS and Hurricane Data'!$K$5:$K$41,MATCH(B72,'25 TS and Hurricane Data'!$B$5:$B$41,0),0),VLOOKUP(G72,'150 TS and Hurricane DATA'!$N$5:$O$11,2,0))</f>
        <v>Land</v>
      </c>
    </row>
    <row r="73" spans="2:11" ht="28.5">
      <c r="B73" t="str">
        <f t="shared" si="2"/>
        <v>UNNAMED 1987Oct 31, 1987 to Nov 04, 1987</v>
      </c>
      <c r="C73" s="52" t="s">
        <v>147</v>
      </c>
      <c r="D73" s="53" t="s">
        <v>148</v>
      </c>
      <c r="E73" s="196" t="s">
        <v>34</v>
      </c>
      <c r="F73" s="192">
        <v>25</v>
      </c>
      <c r="G73" s="55" t="s">
        <v>81</v>
      </c>
      <c r="H73" s="95" t="str">
        <f t="shared" si="3"/>
        <v>1987</v>
      </c>
      <c r="I73" s="95" cm="1">
        <f t="array" ref="I73">IFERROR(INDEX('25 TS and Hurricane Data'!$I$5:$I$41,MATCH(B73,'25 TS and Hurricane Data'!$B$5:$B$41,0),0),50)</f>
        <v>25</v>
      </c>
      <c r="J73" s="97" t="str" cm="1">
        <f t="array" ref="J73">IFERROR(INDEX('25 TS and Hurricane Data'!$E$5:$E$41,MATCH(B73,'25 TS and Hurricane Data'!$B$5:$B$41,0),0),E73)</f>
        <v>TD</v>
      </c>
      <c r="K73" s="101" t="str" cm="1">
        <f t="array" ref="K73">IFERROR(INDEX('25 TS and Hurricane Data'!$K$5:$K$41,MATCH(B73,'25 TS and Hurricane Data'!$B$5:$B$41,0),0),VLOOKUP(G73,'150 TS and Hurricane DATA'!$N$5:$O$11,2,0))</f>
        <v>Sea</v>
      </c>
    </row>
  </sheetData>
  <conditionalFormatting sqref="D6:D73">
    <cfRule type="duplicateValues" dxfId="39" priority="18"/>
  </conditionalFormatting>
  <conditionalFormatting sqref="D5">
    <cfRule type="duplicateValues" dxfId="38" priority="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2B0C8-39A0-4843-BD34-3C8782A64A65}">
  <sheetPr codeName="Sheet17">
    <tabColor theme="7"/>
  </sheetPr>
  <dimension ref="B2:K100"/>
  <sheetViews>
    <sheetView showGridLines="0" topLeftCell="D1" workbookViewId="0">
      <selection activeCell="O12" sqref="M4:O12"/>
    </sheetView>
  </sheetViews>
  <sheetFormatPr defaultRowHeight="15"/>
  <cols>
    <col min="1" max="1" width="1.140625" customWidth="1"/>
    <col min="2" max="2" width="1.85546875" customWidth="1"/>
    <col min="3" max="3" width="21.140625" customWidth="1"/>
    <col min="4" max="4" width="45.85546875" customWidth="1"/>
    <col min="7" max="7" width="12.140625" customWidth="1"/>
    <col min="9" max="9" width="11.140625" customWidth="1"/>
    <col min="10" max="10" width="13.140625" customWidth="1"/>
    <col min="11" max="11" width="14" bestFit="1" customWidth="1"/>
  </cols>
  <sheetData>
    <row r="2" spans="2:11" ht="18.75">
      <c r="C2" s="93" t="s">
        <v>205</v>
      </c>
    </row>
    <row r="4" spans="2:11">
      <c r="C4" s="92" t="s">
        <v>68</v>
      </c>
      <c r="D4" s="92" t="s">
        <v>69</v>
      </c>
      <c r="E4" s="92" t="s">
        <v>70</v>
      </c>
      <c r="F4" s="92" t="s">
        <v>71</v>
      </c>
      <c r="G4" s="92" t="s">
        <v>72</v>
      </c>
      <c r="H4" s="94" t="s">
        <v>73</v>
      </c>
      <c r="I4" s="94" t="s">
        <v>74</v>
      </c>
      <c r="J4" s="94" t="s">
        <v>75</v>
      </c>
      <c r="K4" s="94" t="s">
        <v>76</v>
      </c>
    </row>
    <row r="5" spans="2:11">
      <c r="B5" t="str">
        <f t="shared" ref="B5:B6" si="0">C5&amp;D5</f>
        <v>SallySep 10, 2020 to Sep 18, 2020</v>
      </c>
      <c r="C5" s="62" t="s">
        <v>998</v>
      </c>
      <c r="D5" s="66" t="s">
        <v>999</v>
      </c>
      <c r="E5" s="63" t="s">
        <v>33</v>
      </c>
      <c r="F5" s="64">
        <v>51</v>
      </c>
      <c r="G5" s="64" t="s">
        <v>81</v>
      </c>
      <c r="H5" s="95" t="str">
        <f t="shared" ref="H5" si="1">RIGHT(D5,4)</f>
        <v>2020</v>
      </c>
      <c r="I5" s="95" cm="1">
        <f t="array" ref="I5">IFERROR(INDEX('50 TS and Hurricane Data'!$I$5:$I$200,MATCH(B5,'50 TS and Hurricane Data'!$B$5:$B$200,0),0),75)</f>
        <v>75</v>
      </c>
      <c r="J5" s="97" t="str" cm="1">
        <f t="array" ref="J5">IFERROR(INDEX('50 TS and Hurricane Data'!$E$5:$E$200,MATCH(B5,'50 TS and Hurricane Data'!$B$5:$B$200,0),0),E5)</f>
        <v>TS</v>
      </c>
      <c r="K5" s="101" t="str" cm="1">
        <f t="array" ref="K5">IFERROR(INDEX('50 TS and Hurricane Data'!$K$5:$K$200,MATCH(B5,'50 TS and Hurricane Data'!$B$5:$B$200,0),0),VLOOKUP(G5,'150 TS and Hurricane DATA'!$N$5:$O$11,2,0))</f>
        <v>Sea</v>
      </c>
    </row>
    <row r="6" spans="2:11">
      <c r="B6" t="str">
        <f t="shared" si="0"/>
        <v>EtaOct 29, 2020 to Nov 13,2020</v>
      </c>
      <c r="C6" s="62" t="s">
        <v>996</v>
      </c>
      <c r="D6" s="66" t="s">
        <v>997</v>
      </c>
      <c r="E6" s="63" t="s">
        <v>33</v>
      </c>
      <c r="F6" s="64">
        <v>63</v>
      </c>
      <c r="G6" s="64" t="s">
        <v>81</v>
      </c>
      <c r="H6" s="95" t="str">
        <f t="shared" ref="H6:H69" si="2">RIGHT(D6,4)</f>
        <v>2020</v>
      </c>
      <c r="I6" s="95" cm="1">
        <f t="array" ref="I6">IFERROR(INDEX('50 TS and Hurricane Data'!$I$5:$I$200,MATCH(B6,'50 TS and Hurricane Data'!$B$5:$B$200,0),0),75)</f>
        <v>50</v>
      </c>
      <c r="J6" s="97" t="str" cm="1">
        <f t="array" ref="J6">IFERROR(INDEX('50 TS and Hurricane Data'!$E$5:$E$200,MATCH(B6,'50 TS and Hurricane Data'!$B$5:$B$200,0),0),E6)</f>
        <v>TS</v>
      </c>
      <c r="K6" s="101" t="str" cm="1">
        <f t="array" ref="K6">IFERROR(INDEX('50 TS and Hurricane Data'!$K$5:$K$200,MATCH(B6,'50 TS and Hurricane Data'!$B$5:$B$200,0),0),VLOOKUP(G6,'150 TS and Hurricane DATA'!$N$5:$O$11,2,0))</f>
        <v>Sea</v>
      </c>
    </row>
    <row r="7" spans="2:11">
      <c r="B7" t="str">
        <f>C7&amp;D7</f>
        <v>-----Aug 23, 1949 to Sep 01, 1949</v>
      </c>
      <c r="C7" s="62" t="s">
        <v>77</v>
      </c>
      <c r="D7" s="66" t="s">
        <v>78</v>
      </c>
      <c r="E7" s="63">
        <v>2</v>
      </c>
      <c r="F7" s="64">
        <v>85</v>
      </c>
      <c r="G7" s="64" t="s">
        <v>79</v>
      </c>
      <c r="H7" s="95" t="str">
        <f t="shared" si="2"/>
        <v>1949</v>
      </c>
      <c r="I7" s="95" cm="1">
        <f t="array" ref="I7">IFERROR(INDEX('50 TS and Hurricane Data'!$I$5:$I$200,MATCH(B7,'50 TS and Hurricane Data'!$B$5:$B$200,0),0),75)</f>
        <v>25</v>
      </c>
      <c r="J7" s="97" cm="1">
        <f t="array" ref="J7">IFERROR(INDEX('50 TS and Hurricane Data'!$E$5:$E$200,MATCH(B7,'50 TS and Hurricane Data'!$B$5:$B$200,0),0),E7)</f>
        <v>2</v>
      </c>
      <c r="K7" s="101" t="str" cm="1">
        <f t="array" ref="K7">IFERROR(INDEX('50 TS and Hurricane Data'!$K$5:$K$200,MATCH(B7,'50 TS and Hurricane Data'!$B$5:$B$200,0),0),VLOOKUP(G7,'150 TS and Hurricane DATA'!$N$5:$O$11,2,0))</f>
        <v>Land</v>
      </c>
    </row>
    <row r="8" spans="2:11">
      <c r="B8" t="str">
        <f t="shared" ref="B8:B71" si="3">C8&amp;D8</f>
        <v>-----Oct 05, 1946 to Oct 14, 1946</v>
      </c>
      <c r="C8" s="46" t="s">
        <v>77</v>
      </c>
      <c r="D8" s="50" t="s">
        <v>80</v>
      </c>
      <c r="E8" s="48">
        <v>1</v>
      </c>
      <c r="F8" s="49">
        <v>75</v>
      </c>
      <c r="G8" s="49" t="s">
        <v>81</v>
      </c>
      <c r="H8" s="95" t="str">
        <f t="shared" si="2"/>
        <v>1946</v>
      </c>
      <c r="I8" s="95" cm="1">
        <f t="array" ref="I8">IFERROR(INDEX('50 TS and Hurricane Data'!$I$5:$I$200,MATCH(B8,'50 TS and Hurricane Data'!$B$5:$B$200,0),0),75)</f>
        <v>25</v>
      </c>
      <c r="J8" s="97" cm="1">
        <f t="array" ref="J8">IFERROR(INDEX('50 TS and Hurricane Data'!$E$5:$E$200,MATCH(B8,'50 TS and Hurricane Data'!$B$5:$B$200,0),0),E8)</f>
        <v>1</v>
      </c>
      <c r="K8" s="101" t="str" cm="1">
        <f t="array" ref="K8">IFERROR(INDEX('50 TS and Hurricane Data'!$K$5:$K$200,MATCH(B8,'50 TS and Hurricane Data'!$B$5:$B$200,0),0),VLOOKUP(G8,'150 TS and Hurricane DATA'!$N$5:$O$11,2,0))</f>
        <v>Sea</v>
      </c>
    </row>
    <row r="9" spans="2:11">
      <c r="B9" t="str">
        <f t="shared" si="3"/>
        <v>-----Sep 12, 1945 to Sep 20, 1945</v>
      </c>
      <c r="C9" s="46" t="s">
        <v>77</v>
      </c>
      <c r="D9" s="50" t="s">
        <v>150</v>
      </c>
      <c r="E9" s="48">
        <v>1</v>
      </c>
      <c r="F9" s="49">
        <v>70</v>
      </c>
      <c r="G9" s="49" t="s">
        <v>79</v>
      </c>
      <c r="H9" s="95" t="str">
        <f t="shared" si="2"/>
        <v>1945</v>
      </c>
      <c r="I9" s="95" cm="1">
        <f t="array" ref="I9">IFERROR(INDEX('50 TS and Hurricane Data'!$I$5:$I$200,MATCH(B9,'50 TS and Hurricane Data'!$B$5:$B$200,0),0),75)</f>
        <v>50</v>
      </c>
      <c r="J9" s="97" cm="1">
        <f t="array" ref="J9">IFERROR(INDEX('50 TS and Hurricane Data'!$E$5:$E$200,MATCH(B9,'50 TS and Hurricane Data'!$B$5:$B$200,0),0),E9)</f>
        <v>1</v>
      </c>
      <c r="K9" s="101" t="str" cm="1">
        <f t="array" ref="K9">IFERROR(INDEX('50 TS and Hurricane Data'!$K$5:$K$200,MATCH(B9,'50 TS and Hurricane Data'!$B$5:$B$200,0),0),VLOOKUP(G9,'150 TS and Hurricane DATA'!$N$5:$O$11,2,0))</f>
        <v>Land</v>
      </c>
    </row>
    <row r="10" spans="2:11">
      <c r="B10" t="str">
        <f t="shared" si="3"/>
        <v>-----Oct 12, 1944 to Oct 24, 1944</v>
      </c>
      <c r="C10" s="46" t="s">
        <v>77</v>
      </c>
      <c r="D10" s="50" t="s">
        <v>82</v>
      </c>
      <c r="E10" s="48">
        <v>2</v>
      </c>
      <c r="F10" s="49">
        <v>90</v>
      </c>
      <c r="G10" s="49" t="s">
        <v>81</v>
      </c>
      <c r="H10" s="95" t="str">
        <f t="shared" si="2"/>
        <v>1944</v>
      </c>
      <c r="I10" s="95" cm="1">
        <f t="array" ref="I10">IFERROR(INDEX('50 TS and Hurricane Data'!$I$5:$I$200,MATCH(B10,'50 TS and Hurricane Data'!$B$5:$B$200,0),0),75)</f>
        <v>25</v>
      </c>
      <c r="J10" s="97" cm="1">
        <f t="array" ref="J10">IFERROR(INDEX('50 TS and Hurricane Data'!$E$5:$E$200,MATCH(B10,'50 TS and Hurricane Data'!$B$5:$B$200,0),0),E10)</f>
        <v>2</v>
      </c>
      <c r="K10" s="101" t="str" cm="1">
        <f t="array" ref="K10">IFERROR(INDEX('50 TS and Hurricane Data'!$K$5:$K$200,MATCH(B10,'50 TS and Hurricane Data'!$B$5:$B$200,0),0),VLOOKUP(G10,'150 TS and Hurricane DATA'!$N$5:$O$11,2,0))</f>
        <v>Sea</v>
      </c>
    </row>
    <row r="11" spans="2:11">
      <c r="B11" t="str">
        <f t="shared" si="3"/>
        <v>-----Oct 03, 1941 to Oct 13, 1941</v>
      </c>
      <c r="C11" s="46" t="s">
        <v>77</v>
      </c>
      <c r="D11" s="50" t="s">
        <v>206</v>
      </c>
      <c r="E11" s="48" t="s">
        <v>33</v>
      </c>
      <c r="F11" s="49">
        <v>60</v>
      </c>
      <c r="G11" s="49" t="s">
        <v>84</v>
      </c>
      <c r="H11" s="95" t="str">
        <f t="shared" si="2"/>
        <v>1941</v>
      </c>
      <c r="I11" s="95" cm="1">
        <f t="array" ref="I11">IFERROR(INDEX('50 TS and Hurricane Data'!$I$5:$I$200,MATCH(B11,'50 TS and Hurricane Data'!$B$5:$B$200,0),0),75)</f>
        <v>75</v>
      </c>
      <c r="J11" s="97" t="str" cm="1">
        <f t="array" ref="J11">IFERROR(INDEX('50 TS and Hurricane Data'!$E$5:$E$200,MATCH(B11,'50 TS and Hurricane Data'!$B$5:$B$200,0),0),E11)</f>
        <v>TS</v>
      </c>
      <c r="K11" s="101" t="str" cm="1">
        <f t="array" ref="K11">IFERROR(INDEX('50 TS and Hurricane Data'!$K$5:$K$200,MATCH(B11,'50 TS and Hurricane Data'!$B$5:$B$200,0),0),VLOOKUP(G11,'150 TS and Hurricane DATA'!$N$5:$O$11,2,0))</f>
        <v>Land</v>
      </c>
    </row>
    <row r="12" spans="2:11">
      <c r="B12" t="str">
        <f t="shared" si="3"/>
        <v>-----Aug 07, 1939 to Aug 19, 1939</v>
      </c>
      <c r="C12" s="46" t="s">
        <v>77</v>
      </c>
      <c r="D12" s="50" t="s">
        <v>83</v>
      </c>
      <c r="E12" s="48" t="s">
        <v>33</v>
      </c>
      <c r="F12" s="49">
        <v>50</v>
      </c>
      <c r="G12" s="49" t="s">
        <v>84</v>
      </c>
      <c r="H12" s="95" t="str">
        <f t="shared" si="2"/>
        <v>1939</v>
      </c>
      <c r="I12" s="95" cm="1">
        <f t="array" ref="I12">IFERROR(INDEX('50 TS and Hurricane Data'!$I$5:$I$200,MATCH(B12,'50 TS and Hurricane Data'!$B$5:$B$200,0),0),75)</f>
        <v>25</v>
      </c>
      <c r="J12" s="97" t="str" cm="1">
        <f t="array" ref="J12">IFERROR(INDEX('50 TS and Hurricane Data'!$E$5:$E$200,MATCH(B12,'50 TS and Hurricane Data'!$B$5:$B$200,0),0),E12)</f>
        <v>TS</v>
      </c>
      <c r="K12" s="101" t="str" cm="1">
        <f t="array" ref="K12">IFERROR(INDEX('50 TS and Hurricane Data'!$K$5:$K$200,MATCH(B12,'50 TS and Hurricane Data'!$B$5:$B$200,0),0),VLOOKUP(G12,'150 TS and Hurricane DATA'!$N$5:$O$11,2,0))</f>
        <v>Land</v>
      </c>
    </row>
    <row r="13" spans="2:11">
      <c r="B13" t="str">
        <f t="shared" si="3"/>
        <v>-----Aug 31, 1933 to Sep 07, 1933</v>
      </c>
      <c r="C13" s="46" t="s">
        <v>77</v>
      </c>
      <c r="D13" s="50" t="s">
        <v>85</v>
      </c>
      <c r="E13" s="48">
        <v>1</v>
      </c>
      <c r="F13" s="49">
        <v>65</v>
      </c>
      <c r="G13" s="49" t="s">
        <v>84</v>
      </c>
      <c r="H13" s="95" t="str">
        <f t="shared" si="2"/>
        <v>1933</v>
      </c>
      <c r="I13" s="95" cm="1">
        <f t="array" ref="I13">IFERROR(INDEX('50 TS and Hurricane Data'!$I$5:$I$200,MATCH(B13,'50 TS and Hurricane Data'!$B$5:$B$200,0),0),75)</f>
        <v>25</v>
      </c>
      <c r="J13" s="97" cm="1">
        <f t="array" ref="J13">IFERROR(INDEX('50 TS and Hurricane Data'!$E$5:$E$200,MATCH(B13,'50 TS and Hurricane Data'!$B$5:$B$200,0),0),E13)</f>
        <v>1</v>
      </c>
      <c r="K13" s="101" t="str" cm="1">
        <f t="array" ref="K13">IFERROR(INDEX('50 TS and Hurricane Data'!$K$5:$K$200,MATCH(B13,'50 TS and Hurricane Data'!$B$5:$B$200,0),0),VLOOKUP(G13,'150 TS and Hurricane DATA'!$N$5:$O$11,2,0))</f>
        <v>Land</v>
      </c>
    </row>
    <row r="14" spans="2:11">
      <c r="B14" t="str">
        <f t="shared" si="3"/>
        <v>-----Aug 03, 1928 to Aug 13, 1928</v>
      </c>
      <c r="C14" s="46" t="s">
        <v>77</v>
      </c>
      <c r="D14" s="50" t="s">
        <v>151</v>
      </c>
      <c r="E14" s="48" t="s">
        <v>33</v>
      </c>
      <c r="F14" s="49">
        <v>45</v>
      </c>
      <c r="G14" s="49" t="s">
        <v>84</v>
      </c>
      <c r="H14" s="95" t="str">
        <f t="shared" si="2"/>
        <v>1928</v>
      </c>
      <c r="I14" s="95" cm="1">
        <f t="array" ref="I14">IFERROR(INDEX('50 TS and Hurricane Data'!$I$5:$I$200,MATCH(B14,'50 TS and Hurricane Data'!$B$5:$B$200,0),0),75)</f>
        <v>50</v>
      </c>
      <c r="J14" s="97" t="str" cm="1">
        <f t="array" ref="J14">IFERROR(INDEX('50 TS and Hurricane Data'!$E$5:$E$200,MATCH(B14,'50 TS and Hurricane Data'!$B$5:$B$200,0),0),E14)</f>
        <v>TS</v>
      </c>
      <c r="K14" s="101" t="str" cm="1">
        <f t="array" ref="K14">IFERROR(INDEX('50 TS and Hurricane Data'!$K$5:$K$200,MATCH(B14,'50 TS and Hurricane Data'!$B$5:$B$200,0),0),VLOOKUP(G14,'150 TS and Hurricane DATA'!$N$5:$O$11,2,0))</f>
        <v>Land</v>
      </c>
    </row>
    <row r="15" spans="2:11">
      <c r="B15" t="str">
        <f t="shared" si="3"/>
        <v>-----Oct 09, 1910 to Oct 23, 1910</v>
      </c>
      <c r="C15" s="46" t="s">
        <v>77</v>
      </c>
      <c r="D15" s="50" t="s">
        <v>86</v>
      </c>
      <c r="E15" s="48">
        <v>1</v>
      </c>
      <c r="F15" s="49">
        <v>70</v>
      </c>
      <c r="G15" s="49" t="s">
        <v>81</v>
      </c>
      <c r="H15" s="95" t="str">
        <f t="shared" si="2"/>
        <v>1910</v>
      </c>
      <c r="I15" s="95" cm="1">
        <f t="array" ref="I15">IFERROR(INDEX('50 TS and Hurricane Data'!$I$5:$I$200,MATCH(B15,'50 TS and Hurricane Data'!$B$5:$B$200,0),0),75)</f>
        <v>25</v>
      </c>
      <c r="J15" s="97" cm="1">
        <f t="array" ref="J15">IFERROR(INDEX('50 TS and Hurricane Data'!$E$5:$E$200,MATCH(B15,'50 TS and Hurricane Data'!$B$5:$B$200,0),0),E15)</f>
        <v>1</v>
      </c>
      <c r="K15" s="101" t="str" cm="1">
        <f t="array" ref="K15">IFERROR(INDEX('50 TS and Hurricane Data'!$K$5:$K$200,MATCH(B15,'50 TS and Hurricane Data'!$B$5:$B$200,0),0),VLOOKUP(G15,'150 TS and Hurricane DATA'!$N$5:$O$11,2,0))</f>
        <v>Sea</v>
      </c>
    </row>
    <row r="16" spans="2:11">
      <c r="B16" t="str">
        <f t="shared" si="3"/>
        <v>-----Sep 18, 1894 to Oct 01, 1894</v>
      </c>
      <c r="C16" s="46" t="s">
        <v>77</v>
      </c>
      <c r="D16" s="50" t="s">
        <v>152</v>
      </c>
      <c r="E16" s="48">
        <v>1</v>
      </c>
      <c r="F16" s="49">
        <v>75</v>
      </c>
      <c r="G16" s="49" t="s">
        <v>81</v>
      </c>
      <c r="H16" s="95" t="str">
        <f t="shared" si="2"/>
        <v>1894</v>
      </c>
      <c r="I16" s="95" cm="1">
        <f t="array" ref="I16">IFERROR(INDEX('50 TS and Hurricane Data'!$I$5:$I$200,MATCH(B16,'50 TS and Hurricane Data'!$B$5:$B$200,0),0),75)</f>
        <v>50</v>
      </c>
      <c r="J16" s="97" cm="1">
        <f t="array" ref="J16">IFERROR(INDEX('50 TS and Hurricane Data'!$E$5:$E$200,MATCH(B16,'50 TS and Hurricane Data'!$B$5:$B$200,0),0),E16)</f>
        <v>1</v>
      </c>
      <c r="K16" s="101" t="str" cm="1">
        <f t="array" ref="K16">IFERROR(INDEX('50 TS and Hurricane Data'!$K$5:$K$200,MATCH(B16,'50 TS and Hurricane Data'!$B$5:$B$200,0),0),VLOOKUP(G16,'150 TS and Hurricane DATA'!$N$5:$O$11,2,0))</f>
        <v>Sea</v>
      </c>
    </row>
    <row r="17" spans="2:11">
      <c r="B17" t="str">
        <f t="shared" si="3"/>
        <v>-----Jul 14, 1886 to Jul 24, 1886</v>
      </c>
      <c r="C17" s="46" t="s">
        <v>77</v>
      </c>
      <c r="D17" s="50" t="s">
        <v>153</v>
      </c>
      <c r="E17" s="48">
        <v>1</v>
      </c>
      <c r="F17" s="49">
        <v>70</v>
      </c>
      <c r="G17" s="49" t="s">
        <v>81</v>
      </c>
      <c r="H17" s="95" t="str">
        <f t="shared" si="2"/>
        <v>1886</v>
      </c>
      <c r="I17" s="95" cm="1">
        <f t="array" ref="I17">IFERROR(INDEX('50 TS and Hurricane Data'!$I$5:$I$200,MATCH(B17,'50 TS and Hurricane Data'!$B$5:$B$200,0),0),75)</f>
        <v>50</v>
      </c>
      <c r="J17" s="97" cm="1">
        <f t="array" ref="J17">IFERROR(INDEX('50 TS and Hurricane Data'!$E$5:$E$200,MATCH(B17,'50 TS and Hurricane Data'!$B$5:$B$200,0),0),E17)</f>
        <v>1</v>
      </c>
      <c r="K17" s="101" t="str" cm="1">
        <f t="array" ref="K17">IFERROR(INDEX('50 TS and Hurricane Data'!$K$5:$K$200,MATCH(B17,'50 TS and Hurricane Data'!$B$5:$B$200,0),0),VLOOKUP(G17,'150 TS and Hurricane DATA'!$N$5:$O$11,2,0))</f>
        <v>Sea</v>
      </c>
    </row>
    <row r="18" spans="2:11">
      <c r="B18" t="str">
        <f t="shared" si="3"/>
        <v>-----Aug 24, 1880 to Sep 01, 1880</v>
      </c>
      <c r="C18" s="46" t="s">
        <v>77</v>
      </c>
      <c r="D18" s="50" t="s">
        <v>154</v>
      </c>
      <c r="E18" s="48" t="s">
        <v>33</v>
      </c>
      <c r="F18" s="49">
        <v>60</v>
      </c>
      <c r="G18" s="49" t="s">
        <v>84</v>
      </c>
      <c r="H18" s="95" t="str">
        <f t="shared" si="2"/>
        <v>1880</v>
      </c>
      <c r="I18" s="95" cm="1">
        <f t="array" ref="I18">IFERROR(INDEX('50 TS and Hurricane Data'!$I$5:$I$200,MATCH(B18,'50 TS and Hurricane Data'!$B$5:$B$200,0),0),75)</f>
        <v>50</v>
      </c>
      <c r="J18" s="97" t="str" cm="1">
        <f t="array" ref="J18">IFERROR(INDEX('50 TS and Hurricane Data'!$E$5:$E$200,MATCH(B18,'50 TS and Hurricane Data'!$B$5:$B$200,0),0),E18)</f>
        <v>TS</v>
      </c>
      <c r="K18" s="101" t="str" cm="1">
        <f t="array" ref="K18">IFERROR(INDEX('50 TS and Hurricane Data'!$K$5:$K$200,MATCH(B18,'50 TS and Hurricane Data'!$B$5:$B$200,0),0),VLOOKUP(G18,'150 TS and Hurricane DATA'!$N$5:$O$11,2,0))</f>
        <v>Land</v>
      </c>
    </row>
    <row r="19" spans="2:11">
      <c r="B19" t="str">
        <f t="shared" si="3"/>
        <v>-----Oct 05, 1880 to Oct 10, 1880</v>
      </c>
      <c r="C19" s="46" t="s">
        <v>77</v>
      </c>
      <c r="D19" s="50" t="s">
        <v>207</v>
      </c>
      <c r="E19" s="48">
        <v>1</v>
      </c>
      <c r="F19" s="49">
        <v>70</v>
      </c>
      <c r="G19" s="49" t="s">
        <v>81</v>
      </c>
      <c r="H19" s="95" t="str">
        <f t="shared" si="2"/>
        <v>1880</v>
      </c>
      <c r="I19" s="95" cm="1">
        <f t="array" ref="I19">IFERROR(INDEX('50 TS and Hurricane Data'!$I$5:$I$200,MATCH(B19,'50 TS and Hurricane Data'!$B$5:$B$200,0),0),75)</f>
        <v>75</v>
      </c>
      <c r="J19" s="97" cm="1">
        <f t="array" ref="J19">IFERROR(INDEX('50 TS and Hurricane Data'!$E$5:$E$200,MATCH(B19,'50 TS and Hurricane Data'!$B$5:$B$200,0),0),E19)</f>
        <v>1</v>
      </c>
      <c r="K19" s="101" t="str" cm="1">
        <f t="array" ref="K19">IFERROR(INDEX('50 TS and Hurricane Data'!$K$5:$K$200,MATCH(B19,'50 TS and Hurricane Data'!$B$5:$B$200,0),0),VLOOKUP(G19,'150 TS and Hurricane DATA'!$N$5:$O$11,2,0))</f>
        <v>Sea</v>
      </c>
    </row>
    <row r="20" spans="2:11">
      <c r="B20" t="str">
        <f t="shared" si="3"/>
        <v>-----Sep 01, 1878 to Sep 13, 1878</v>
      </c>
      <c r="C20" s="46" t="s">
        <v>77</v>
      </c>
      <c r="D20" s="50" t="s">
        <v>155</v>
      </c>
      <c r="E20" s="48">
        <v>2</v>
      </c>
      <c r="F20" s="49">
        <v>90</v>
      </c>
      <c r="G20" s="49" t="s">
        <v>79</v>
      </c>
      <c r="H20" s="95" t="str">
        <f t="shared" si="2"/>
        <v>1878</v>
      </c>
      <c r="I20" s="95" cm="1">
        <f t="array" ref="I20">IFERROR(INDEX('50 TS and Hurricane Data'!$I$5:$I$200,MATCH(B20,'50 TS and Hurricane Data'!$B$5:$B$200,0),0),75)</f>
        <v>50</v>
      </c>
      <c r="J20" s="97" cm="1">
        <f t="array" ref="J20">IFERROR(INDEX('50 TS and Hurricane Data'!$E$5:$E$200,MATCH(B20,'50 TS and Hurricane Data'!$B$5:$B$200,0),0),E20)</f>
        <v>2</v>
      </c>
      <c r="K20" s="101" t="str" cm="1">
        <f t="array" ref="K20">IFERROR(INDEX('50 TS and Hurricane Data'!$K$5:$K$200,MATCH(B20,'50 TS and Hurricane Data'!$B$5:$B$200,0),0),VLOOKUP(G20,'150 TS and Hurricane DATA'!$N$5:$O$11,2,0))</f>
        <v>Land</v>
      </c>
    </row>
    <row r="21" spans="2:11">
      <c r="B21" t="str">
        <f t="shared" si="3"/>
        <v>-----Sep 26, 1873 to Oct 10, 1873</v>
      </c>
      <c r="C21" s="46" t="s">
        <v>77</v>
      </c>
      <c r="D21" s="50" t="s">
        <v>208</v>
      </c>
      <c r="E21" s="48">
        <v>3</v>
      </c>
      <c r="F21" s="49">
        <v>100</v>
      </c>
      <c r="G21" s="49" t="s">
        <v>81</v>
      </c>
      <c r="H21" s="95" t="str">
        <f t="shared" si="2"/>
        <v>1873</v>
      </c>
      <c r="I21" s="95" cm="1">
        <f t="array" ref="I21">IFERROR(INDEX('50 TS and Hurricane Data'!$I$5:$I$200,MATCH(B21,'50 TS and Hurricane Data'!$B$5:$B$200,0),0),75)</f>
        <v>75</v>
      </c>
      <c r="J21" s="97" cm="1">
        <f t="array" ref="J21">IFERROR(INDEX('50 TS and Hurricane Data'!$E$5:$E$200,MATCH(B21,'50 TS and Hurricane Data'!$B$5:$B$200,0),0),E21)</f>
        <v>3</v>
      </c>
      <c r="K21" s="101" t="str" cm="1">
        <f t="array" ref="K21">IFERROR(INDEX('50 TS and Hurricane Data'!$K$5:$K$200,MATCH(B21,'50 TS and Hurricane Data'!$B$5:$B$200,0),0),VLOOKUP(G21,'150 TS and Hurricane DATA'!$N$5:$O$11,2,0))</f>
        <v>Sea</v>
      </c>
    </row>
    <row r="22" spans="2:11">
      <c r="B22" t="str">
        <f t="shared" si="3"/>
        <v>-----Aug 14, 1871 to Aug 23, 1871</v>
      </c>
      <c r="C22" s="46" t="s">
        <v>77</v>
      </c>
      <c r="D22" s="50" t="s">
        <v>156</v>
      </c>
      <c r="E22" s="48">
        <v>1</v>
      </c>
      <c r="F22" s="49">
        <v>70</v>
      </c>
      <c r="G22" s="49" t="s">
        <v>84</v>
      </c>
      <c r="H22" s="95" t="str">
        <f t="shared" si="2"/>
        <v>1871</v>
      </c>
      <c r="I22" s="95" cm="1">
        <f t="array" ref="I22">IFERROR(INDEX('50 TS and Hurricane Data'!$I$5:$I$200,MATCH(B22,'50 TS and Hurricane Data'!$B$5:$B$200,0),0),75)</f>
        <v>50</v>
      </c>
      <c r="J22" s="97" cm="1">
        <f t="array" ref="J22">IFERROR(INDEX('50 TS and Hurricane Data'!$E$5:$E$200,MATCH(B22,'50 TS and Hurricane Data'!$B$5:$B$200,0),0),E22)</f>
        <v>1</v>
      </c>
      <c r="K22" s="101" t="str" cm="1">
        <f t="array" ref="K22">IFERROR(INDEX('50 TS and Hurricane Data'!$K$5:$K$200,MATCH(B22,'50 TS and Hurricane Data'!$B$5:$B$200,0),0),VLOOKUP(G22,'150 TS and Hurricane DATA'!$N$5:$O$11,2,0))</f>
        <v>Land</v>
      </c>
    </row>
    <row r="23" spans="2:11">
      <c r="B23" t="str">
        <f t="shared" si="3"/>
        <v>-----Aug 17, 1871 to Aug 30, 1871</v>
      </c>
      <c r="C23" s="46" t="s">
        <v>77</v>
      </c>
      <c r="D23" s="50" t="s">
        <v>209</v>
      </c>
      <c r="E23" s="48">
        <v>1</v>
      </c>
      <c r="F23" s="49">
        <v>70</v>
      </c>
      <c r="G23" s="49" t="s">
        <v>84</v>
      </c>
      <c r="H23" s="95" t="str">
        <f t="shared" si="2"/>
        <v>1871</v>
      </c>
      <c r="I23" s="95" cm="1">
        <f t="array" ref="I23">IFERROR(INDEX('50 TS and Hurricane Data'!$I$5:$I$200,MATCH(B23,'50 TS and Hurricane Data'!$B$5:$B$200,0),0),75)</f>
        <v>75</v>
      </c>
      <c r="J23" s="97" cm="1">
        <f t="array" ref="J23">IFERROR(INDEX('50 TS and Hurricane Data'!$E$5:$E$200,MATCH(B23,'50 TS and Hurricane Data'!$B$5:$B$200,0),0),E23)</f>
        <v>1</v>
      </c>
      <c r="K23" s="101" t="str" cm="1">
        <f t="array" ref="K23">IFERROR(INDEX('50 TS and Hurricane Data'!$K$5:$K$200,MATCH(B23,'50 TS and Hurricane Data'!$B$5:$B$200,0),0),VLOOKUP(G23,'150 TS and Hurricane DATA'!$N$5:$O$11,2,0))</f>
        <v>Land</v>
      </c>
    </row>
    <row r="24" spans="2:11">
      <c r="B24" t="str">
        <f t="shared" si="3"/>
        <v>-----Oct 24, 1859 to Oct 29, 1859</v>
      </c>
      <c r="C24" s="46" t="s">
        <v>77</v>
      </c>
      <c r="D24" s="50" t="s">
        <v>87</v>
      </c>
      <c r="E24" s="48">
        <v>1</v>
      </c>
      <c r="F24" s="49">
        <v>80</v>
      </c>
      <c r="G24" s="49" t="s">
        <v>81</v>
      </c>
      <c r="H24" s="95" t="str">
        <f t="shared" si="2"/>
        <v>1859</v>
      </c>
      <c r="I24" s="95" cm="1">
        <f t="array" ref="I24">IFERROR(INDEX('50 TS and Hurricane Data'!$I$5:$I$200,MATCH(B24,'50 TS and Hurricane Data'!$B$5:$B$200,0),0),75)</f>
        <v>25</v>
      </c>
      <c r="J24" s="97" cm="1">
        <f t="array" ref="J24">IFERROR(INDEX('50 TS and Hurricane Data'!$E$5:$E$200,MATCH(B24,'50 TS and Hurricane Data'!$B$5:$B$200,0),0),E24)</f>
        <v>1</v>
      </c>
      <c r="K24" s="101" t="str" cm="1">
        <f t="array" ref="K24">IFERROR(INDEX('50 TS and Hurricane Data'!$K$5:$K$200,MATCH(B24,'50 TS and Hurricane Data'!$B$5:$B$200,0),0),VLOOKUP(G24,'150 TS and Hurricane DATA'!$N$5:$O$11,2,0))</f>
        <v>Sea</v>
      </c>
    </row>
    <row r="25" spans="2:11">
      <c r="B25" t="str">
        <f t="shared" si="3"/>
        <v>-----Sep 09, 1852 to Sep 13, 1852</v>
      </c>
      <c r="C25" s="46" t="s">
        <v>77</v>
      </c>
      <c r="D25" s="50" t="s">
        <v>88</v>
      </c>
      <c r="E25" s="48">
        <v>1</v>
      </c>
      <c r="F25" s="49">
        <v>70</v>
      </c>
      <c r="G25" s="49" t="s">
        <v>81</v>
      </c>
      <c r="H25" s="95" t="str">
        <f t="shared" si="2"/>
        <v>1852</v>
      </c>
      <c r="I25" s="95" cm="1">
        <f t="array" ref="I25">IFERROR(INDEX('50 TS and Hurricane Data'!$I$5:$I$200,MATCH(B25,'50 TS and Hurricane Data'!$B$5:$B$200,0),0),75)</f>
        <v>25</v>
      </c>
      <c r="J25" s="97" cm="1">
        <f t="array" ref="J25">IFERROR(INDEX('50 TS and Hurricane Data'!$E$5:$E$200,MATCH(B25,'50 TS and Hurricane Data'!$B$5:$B$200,0),0),E25)</f>
        <v>1</v>
      </c>
      <c r="K25" s="101" t="str" cm="1">
        <f t="array" ref="K25">IFERROR(INDEX('50 TS and Hurricane Data'!$K$5:$K$200,MATCH(B25,'50 TS and Hurricane Data'!$B$5:$B$200,0),0),VLOOKUP(G25,'150 TS and Hurricane DATA'!$N$5:$O$11,2,0))</f>
        <v>Sea</v>
      </c>
    </row>
    <row r="26" spans="2:11">
      <c r="B26" t="str">
        <f t="shared" si="3"/>
        <v>"Great Miami"Sep 11, 1926 to Sep 22, 1926</v>
      </c>
      <c r="C26" s="46" t="s">
        <v>210</v>
      </c>
      <c r="D26" s="50" t="s">
        <v>211</v>
      </c>
      <c r="E26" s="48">
        <v>3</v>
      </c>
      <c r="F26" s="49">
        <v>105</v>
      </c>
      <c r="G26" s="49" t="s">
        <v>84</v>
      </c>
      <c r="H26" s="95" t="str">
        <f t="shared" si="2"/>
        <v>1926</v>
      </c>
      <c r="I26" s="95" cm="1">
        <f t="array" ref="I26">IFERROR(INDEX('50 TS and Hurricane Data'!$I$5:$I$200,MATCH(B26,'50 TS and Hurricane Data'!$B$5:$B$200,0),0),75)</f>
        <v>75</v>
      </c>
      <c r="J26" s="97" cm="1">
        <f t="array" ref="J26">IFERROR(INDEX('50 TS and Hurricane Data'!$E$5:$E$200,MATCH(B26,'50 TS and Hurricane Data'!$B$5:$B$200,0),0),E26)</f>
        <v>3</v>
      </c>
      <c r="K26" s="101" t="str" cm="1">
        <f t="array" ref="K26">IFERROR(INDEX('50 TS and Hurricane Data'!$K$5:$K$200,MATCH(B26,'50 TS and Hurricane Data'!$B$5:$B$200,0),0),VLOOKUP(G26,'150 TS and Hurricane DATA'!$N$5:$O$11,2,0))</f>
        <v>Land</v>
      </c>
    </row>
    <row r="27" spans="2:11">
      <c r="B27" t="str">
        <f t="shared" si="3"/>
        <v>"Key West"Aug 09, 1861 to Aug 18, 1861</v>
      </c>
      <c r="C27" s="46" t="s">
        <v>212</v>
      </c>
      <c r="D27" s="50" t="s">
        <v>213</v>
      </c>
      <c r="E27" s="48">
        <v>1</v>
      </c>
      <c r="F27" s="49">
        <v>75</v>
      </c>
      <c r="G27" s="49" t="s">
        <v>81</v>
      </c>
      <c r="H27" s="95" t="str">
        <f t="shared" si="2"/>
        <v>1861</v>
      </c>
      <c r="I27" s="95" cm="1">
        <f t="array" ref="I27">IFERROR(INDEX('50 TS and Hurricane Data'!$I$5:$I$200,MATCH(B27,'50 TS and Hurricane Data'!$B$5:$B$200,0),0),75)</f>
        <v>75</v>
      </c>
      <c r="J27" s="97" cm="1">
        <f t="array" ref="J27">IFERROR(INDEX('50 TS and Hurricane Data'!$E$5:$E$200,MATCH(B27,'50 TS and Hurricane Data'!$B$5:$B$200,0),0),E27)</f>
        <v>1</v>
      </c>
      <c r="K27" s="101" t="str" cm="1">
        <f t="array" ref="K27">IFERROR(INDEX('50 TS and Hurricane Data'!$K$5:$K$200,MATCH(B27,'50 TS and Hurricane Data'!$B$5:$B$200,0),0),VLOOKUP(G27,'150 TS and Hurricane DATA'!$N$5:$O$11,2,0))</f>
        <v>Sea</v>
      </c>
    </row>
    <row r="28" spans="2:11">
      <c r="B28" t="str">
        <f t="shared" si="3"/>
        <v>"Labor Day"Aug 29, 1935 to Sep 10, 1935</v>
      </c>
      <c r="C28" s="46" t="s">
        <v>214</v>
      </c>
      <c r="D28" s="50" t="s">
        <v>215</v>
      </c>
      <c r="E28" s="48">
        <v>3</v>
      </c>
      <c r="F28" s="49">
        <v>105</v>
      </c>
      <c r="G28" s="49" t="s">
        <v>81</v>
      </c>
      <c r="H28" s="95" t="str">
        <f t="shared" si="2"/>
        <v>1935</v>
      </c>
      <c r="I28" s="95" cm="1">
        <f t="array" ref="I28">IFERROR(INDEX('50 TS and Hurricane Data'!$I$5:$I$200,MATCH(B28,'50 TS and Hurricane Data'!$B$5:$B$200,0),0),75)</f>
        <v>75</v>
      </c>
      <c r="J28" s="97" cm="1">
        <f t="array" ref="J28">IFERROR(INDEX('50 TS and Hurricane Data'!$E$5:$E$200,MATCH(B28,'50 TS and Hurricane Data'!$B$5:$B$200,0),0),E28)</f>
        <v>3</v>
      </c>
      <c r="K28" s="101" t="str" cm="1">
        <f t="array" ref="K28">IFERROR(INDEX('50 TS and Hurricane Data'!$K$5:$K$200,MATCH(B28,'50 TS and Hurricane Data'!$B$5:$B$200,0),0),VLOOKUP(G28,'150 TS and Hurricane DATA'!$N$5:$O$11,2,0))</f>
        <v>Sea</v>
      </c>
    </row>
    <row r="29" spans="2:11">
      <c r="B29" t="str">
        <f t="shared" si="3"/>
        <v>"Lake Okeechobee"Sep 06, 1928 to Sep 21, 1928</v>
      </c>
      <c r="C29" s="46" t="s">
        <v>89</v>
      </c>
      <c r="D29" s="50" t="s">
        <v>90</v>
      </c>
      <c r="E29" s="48">
        <v>2</v>
      </c>
      <c r="F29" s="49">
        <v>85</v>
      </c>
      <c r="G29" s="49" t="s">
        <v>84</v>
      </c>
      <c r="H29" s="95" t="str">
        <f t="shared" si="2"/>
        <v>1928</v>
      </c>
      <c r="I29" s="95" cm="1">
        <f t="array" ref="I29">IFERROR(INDEX('50 TS and Hurricane Data'!$I$5:$I$200,MATCH(B29,'50 TS and Hurricane Data'!$B$5:$B$200,0),0),75)</f>
        <v>25</v>
      </c>
      <c r="J29" s="97" cm="1">
        <f t="array" ref="J29">IFERROR(INDEX('50 TS and Hurricane Data'!$E$5:$E$200,MATCH(B29,'50 TS and Hurricane Data'!$B$5:$B$200,0),0),E29)</f>
        <v>2</v>
      </c>
      <c r="K29" s="101" t="str" cm="1">
        <f t="array" ref="K29">IFERROR(INDEX('50 TS and Hurricane Data'!$K$5:$K$200,MATCH(B29,'50 TS and Hurricane Data'!$B$5:$B$200,0),0),VLOOKUP(G29,'150 TS and Hurricane DATA'!$N$5:$O$11,2,0))</f>
        <v>Land</v>
      </c>
    </row>
    <row r="30" spans="2:11">
      <c r="B30" t="str">
        <f t="shared" si="3"/>
        <v>"Tampa Bay"Oct 20, 1921 to Oct 30, 1921</v>
      </c>
      <c r="C30" s="46" t="s">
        <v>157</v>
      </c>
      <c r="D30" s="50" t="s">
        <v>158</v>
      </c>
      <c r="E30" s="48">
        <v>3</v>
      </c>
      <c r="F30" s="49">
        <v>100</v>
      </c>
      <c r="G30" s="49" t="s">
        <v>81</v>
      </c>
      <c r="H30" s="95" t="str">
        <f t="shared" si="2"/>
        <v>1921</v>
      </c>
      <c r="I30" s="95" cm="1">
        <f t="array" ref="I30">IFERROR(INDEX('50 TS and Hurricane Data'!$I$5:$I$200,MATCH(B30,'50 TS and Hurricane Data'!$B$5:$B$200,0),0),75)</f>
        <v>50</v>
      </c>
      <c r="J30" s="97" cm="1">
        <f t="array" ref="J30">IFERROR(INDEX('50 TS and Hurricane Data'!$E$5:$E$200,MATCH(B30,'50 TS and Hurricane Data'!$B$5:$B$200,0),0),E30)</f>
        <v>3</v>
      </c>
      <c r="K30" s="101" t="str" cm="1">
        <f t="array" ref="K30">IFERROR(INDEX('50 TS and Hurricane Data'!$K$5:$K$200,MATCH(B30,'50 TS and Hurricane Data'!$B$5:$B$200,0),0),VLOOKUP(G30,'150 TS and Hurricane DATA'!$N$5:$O$11,2,0))</f>
        <v>Sea</v>
      </c>
    </row>
    <row r="31" spans="2:11">
      <c r="B31" t="str">
        <f t="shared" si="3"/>
        <v>ABBY 1968Jun 01, 1968 to Jun 13, 1968</v>
      </c>
      <c r="C31" s="52" t="s">
        <v>159</v>
      </c>
      <c r="D31" s="53" t="s">
        <v>160</v>
      </c>
      <c r="E31" s="54" t="s">
        <v>33</v>
      </c>
      <c r="F31" s="53">
        <v>55</v>
      </c>
      <c r="G31" s="49" t="s">
        <v>81</v>
      </c>
      <c r="H31" s="95" t="str">
        <f t="shared" si="2"/>
        <v>1968</v>
      </c>
      <c r="I31" s="95" cm="1">
        <f t="array" ref="I31">IFERROR(INDEX('50 TS and Hurricane Data'!$I$5:$I$200,MATCH(B31,'50 TS and Hurricane Data'!$B$5:$B$200,0),0),75)</f>
        <v>50</v>
      </c>
      <c r="J31" s="97" t="str" cm="1">
        <f t="array" ref="J31">IFERROR(INDEX('50 TS and Hurricane Data'!$E$5:$E$200,MATCH(B31,'50 TS and Hurricane Data'!$B$5:$B$200,0),0),E31)</f>
        <v>TS</v>
      </c>
      <c r="K31" s="101" t="str" cm="1">
        <f t="array" ref="K31">IFERROR(INDEX('50 TS and Hurricane Data'!$K$5:$K$200,MATCH(B31,'50 TS and Hurricane Data'!$B$5:$B$200,0),0),VLOOKUP(G31,'150 TS and Hurricane DATA'!$N$5:$O$11,2,0))</f>
        <v>Sea</v>
      </c>
    </row>
    <row r="32" spans="2:11">
      <c r="B32" t="str">
        <f t="shared" si="3"/>
        <v>ANA 1991Jun 29, 1991 to Jul 05, 1991</v>
      </c>
      <c r="C32" s="52" t="s">
        <v>161</v>
      </c>
      <c r="D32" s="53" t="s">
        <v>162</v>
      </c>
      <c r="E32" s="54" t="s">
        <v>34</v>
      </c>
      <c r="F32" s="53">
        <v>20</v>
      </c>
      <c r="G32" s="53" t="s">
        <v>84</v>
      </c>
      <c r="H32" s="95" t="str">
        <f t="shared" si="2"/>
        <v>1991</v>
      </c>
      <c r="I32" s="95" cm="1">
        <f t="array" ref="I32">IFERROR(INDEX('50 TS and Hurricane Data'!$I$5:$I$200,MATCH(B32,'50 TS and Hurricane Data'!$B$5:$B$200,0),0),75)</f>
        <v>50</v>
      </c>
      <c r="J32" s="97" t="str" cm="1">
        <f t="array" ref="J32">IFERROR(INDEX('50 TS and Hurricane Data'!$E$5:$E$200,MATCH(B32,'50 TS and Hurricane Data'!$B$5:$B$200,0),0),E32)</f>
        <v>TD</v>
      </c>
      <c r="K32" s="101" t="str" cm="1">
        <f t="array" ref="K32">IFERROR(INDEX('50 TS and Hurricane Data'!$K$5:$K$200,MATCH(B32,'50 TS and Hurricane Data'!$B$5:$B$200,0),0),VLOOKUP(G32,'150 TS and Hurricane DATA'!$N$5:$O$11,2,0))</f>
        <v>Land</v>
      </c>
    </row>
    <row r="33" spans="2:11">
      <c r="B33" t="str">
        <f t="shared" si="3"/>
        <v>BARRY 1983Aug 23, 1983 to Aug 29, 1983</v>
      </c>
      <c r="C33" s="52" t="s">
        <v>163</v>
      </c>
      <c r="D33" s="53" t="s">
        <v>164</v>
      </c>
      <c r="E33" s="56" t="s">
        <v>34</v>
      </c>
      <c r="F33" s="57">
        <v>25</v>
      </c>
      <c r="G33" s="55" t="s">
        <v>84</v>
      </c>
      <c r="H33" s="95" t="str">
        <f t="shared" si="2"/>
        <v>1983</v>
      </c>
      <c r="I33" s="95" cm="1">
        <f t="array" ref="I33">IFERROR(INDEX('50 TS and Hurricane Data'!$I$5:$I$200,MATCH(B33,'50 TS and Hurricane Data'!$B$5:$B$200,0),0),75)</f>
        <v>50</v>
      </c>
      <c r="J33" s="97" t="str" cm="1">
        <f t="array" ref="J33">IFERROR(INDEX('50 TS and Hurricane Data'!$E$5:$E$200,MATCH(B33,'50 TS and Hurricane Data'!$B$5:$B$200,0),0),E33)</f>
        <v>TD</v>
      </c>
      <c r="K33" s="101" t="str" cm="1">
        <f t="array" ref="K33">IFERROR(INDEX('50 TS and Hurricane Data'!$K$5:$K$200,MATCH(B33,'50 TS and Hurricane Data'!$B$5:$B$200,0),0),VLOOKUP(G33,'150 TS and Hurricane DATA'!$N$5:$O$11,2,0))</f>
        <v>Land</v>
      </c>
    </row>
    <row r="34" spans="2:11">
      <c r="B34" t="str">
        <f t="shared" si="3"/>
        <v>BARRY 2007May 31, 2007 to Jun 05, 2007</v>
      </c>
      <c r="C34" s="52" t="s">
        <v>91</v>
      </c>
      <c r="D34" s="53" t="s">
        <v>92</v>
      </c>
      <c r="E34" s="54" t="s">
        <v>34</v>
      </c>
      <c r="F34" s="53">
        <v>30</v>
      </c>
      <c r="G34" s="53" t="s">
        <v>81</v>
      </c>
      <c r="H34" s="95" t="str">
        <f t="shared" si="2"/>
        <v>2007</v>
      </c>
      <c r="I34" s="95" cm="1">
        <f t="array" ref="I34">IFERROR(INDEX('50 TS and Hurricane Data'!$I$5:$I$200,MATCH(B34,'50 TS and Hurricane Data'!$B$5:$B$200,0),0),75)</f>
        <v>25</v>
      </c>
      <c r="J34" s="97" t="str" cm="1">
        <f t="array" ref="J34">IFERROR(INDEX('50 TS and Hurricane Data'!$E$5:$E$200,MATCH(B34,'50 TS and Hurricane Data'!$B$5:$B$200,0),0),E34)</f>
        <v>TD</v>
      </c>
      <c r="K34" s="101" t="str" cm="1">
        <f t="array" ref="K34">IFERROR(INDEX('50 TS and Hurricane Data'!$K$5:$K$200,MATCH(B34,'50 TS and Hurricane Data'!$B$5:$B$200,0),0),VLOOKUP(G34,'150 TS and Hurricane DATA'!$N$5:$O$11,2,0))</f>
        <v>Sea</v>
      </c>
    </row>
    <row r="35" spans="2:11">
      <c r="B35" t="str">
        <f t="shared" si="3"/>
        <v>BRENDA 1968Jun 17, 1968 to Jun 26, 1968</v>
      </c>
      <c r="C35" s="52" t="s">
        <v>216</v>
      </c>
      <c r="D35" s="53" t="s">
        <v>217</v>
      </c>
      <c r="E35" s="54" t="s">
        <v>34</v>
      </c>
      <c r="F35" s="53">
        <v>25</v>
      </c>
      <c r="G35" s="53" t="s">
        <v>79</v>
      </c>
      <c r="H35" s="95" t="str">
        <f t="shared" si="2"/>
        <v>1968</v>
      </c>
      <c r="I35" s="95" cm="1">
        <f t="array" ref="I35">IFERROR(INDEX('50 TS and Hurricane Data'!$I$5:$I$200,MATCH(B35,'50 TS and Hurricane Data'!$B$5:$B$200,0),0),75)</f>
        <v>75</v>
      </c>
      <c r="J35" s="97" t="str" cm="1">
        <f t="array" ref="J35">IFERROR(INDEX('50 TS and Hurricane Data'!$E$5:$E$200,MATCH(B35,'50 TS and Hurricane Data'!$B$5:$B$200,0),0),E35)</f>
        <v>TD</v>
      </c>
      <c r="K35" s="101" t="str" cm="1">
        <f t="array" ref="K35">IFERROR(INDEX('50 TS and Hurricane Data'!$K$5:$K$200,MATCH(B35,'50 TS and Hurricane Data'!$B$5:$B$200,0),0),VLOOKUP(G35,'150 TS and Hurricane DATA'!$N$5:$O$11,2,0))</f>
        <v>Land</v>
      </c>
    </row>
    <row r="36" spans="2:11">
      <c r="B36" t="str">
        <f t="shared" si="3"/>
        <v>CharleyAug 09, 2004 to Aug 15, 2004</v>
      </c>
      <c r="C36" s="46" t="s">
        <v>165</v>
      </c>
      <c r="D36" s="50" t="s">
        <v>166</v>
      </c>
      <c r="E36" s="48">
        <v>4</v>
      </c>
      <c r="F36" s="51">
        <v>125</v>
      </c>
      <c r="G36" s="49" t="s">
        <v>81</v>
      </c>
      <c r="H36" s="95" t="str">
        <f t="shared" si="2"/>
        <v>2004</v>
      </c>
      <c r="I36" s="95" cm="1">
        <f t="array" ref="I36">IFERROR(INDEX('50 TS and Hurricane Data'!$I$5:$I$200,MATCH(B36,'50 TS and Hurricane Data'!$B$5:$B$200,0),0),75)</f>
        <v>50</v>
      </c>
      <c r="J36" s="97" cm="1">
        <f t="array" ref="J36">IFERROR(INDEX('50 TS and Hurricane Data'!$E$5:$E$200,MATCH(B36,'50 TS and Hurricane Data'!$B$5:$B$200,0),0),E36)</f>
        <v>4</v>
      </c>
      <c r="K36" s="101" t="str" cm="1">
        <f t="array" ref="K36">IFERROR(INDEX('50 TS and Hurricane Data'!$K$5:$K$200,MATCH(B36,'50 TS and Hurricane Data'!$B$5:$B$200,0),0),VLOOKUP(G36,'150 TS and Hurricane DATA'!$N$5:$O$11,2,0))</f>
        <v>Sea</v>
      </c>
    </row>
    <row r="37" spans="2:11">
      <c r="B37" t="str">
        <f t="shared" si="3"/>
        <v>DonnaAug 29, 1960 to Sep 14, 1960</v>
      </c>
      <c r="C37" s="46" t="s">
        <v>167</v>
      </c>
      <c r="D37" s="50" t="s">
        <v>168</v>
      </c>
      <c r="E37" s="48">
        <v>2</v>
      </c>
      <c r="F37" s="49">
        <v>85</v>
      </c>
      <c r="G37" s="49" t="s">
        <v>79</v>
      </c>
      <c r="H37" s="95" t="str">
        <f t="shared" si="2"/>
        <v>1960</v>
      </c>
      <c r="I37" s="95" cm="1">
        <f t="array" ref="I37">IFERROR(INDEX('50 TS and Hurricane Data'!$I$5:$I$200,MATCH(B37,'50 TS and Hurricane Data'!$B$5:$B$200,0),0),75)</f>
        <v>50</v>
      </c>
      <c r="J37" s="97" cm="1">
        <f t="array" ref="J37">IFERROR(INDEX('50 TS and Hurricane Data'!$E$5:$E$200,MATCH(B37,'50 TS and Hurricane Data'!$B$5:$B$200,0),0),E37)</f>
        <v>2</v>
      </c>
      <c r="K37" s="101" t="str" cm="1">
        <f t="array" ref="K37">IFERROR(INDEX('50 TS and Hurricane Data'!$K$5:$K$200,MATCH(B37,'50 TS and Hurricane Data'!$B$5:$B$200,0),0),VLOOKUP(G37,'150 TS and Hurricane DATA'!$N$5:$O$11,2,0))</f>
        <v>Land</v>
      </c>
    </row>
    <row r="38" spans="2:11">
      <c r="B38" t="str">
        <f t="shared" si="3"/>
        <v>EasyOct 13, 1950 to Oct 20, 1950</v>
      </c>
      <c r="C38" s="46" t="s">
        <v>218</v>
      </c>
      <c r="D38" s="50" t="s">
        <v>219</v>
      </c>
      <c r="E38" s="48">
        <v>1</v>
      </c>
      <c r="F38" s="49">
        <v>75</v>
      </c>
      <c r="G38" s="49" t="s">
        <v>81</v>
      </c>
      <c r="H38" s="95" t="str">
        <f t="shared" si="2"/>
        <v>1950</v>
      </c>
      <c r="I38" s="95" cm="1">
        <f t="array" ref="I38">IFERROR(INDEX('50 TS and Hurricane Data'!$I$5:$I$200,MATCH(B38,'50 TS and Hurricane Data'!$B$5:$B$200,0),0),75)</f>
        <v>75</v>
      </c>
      <c r="J38" s="97" cm="1">
        <f t="array" ref="J38">IFERROR(INDEX('50 TS and Hurricane Data'!$E$5:$E$200,MATCH(B38,'50 TS and Hurricane Data'!$B$5:$B$200,0),0),E38)</f>
        <v>1</v>
      </c>
      <c r="K38" s="101" t="str" cm="1">
        <f t="array" ref="K38">IFERROR(INDEX('50 TS and Hurricane Data'!$K$5:$K$200,MATCH(B38,'50 TS and Hurricane Data'!$B$5:$B$200,0),0),VLOOKUP(G38,'150 TS and Hurricane DATA'!$N$5:$O$11,2,0))</f>
        <v>Sea</v>
      </c>
    </row>
    <row r="39" spans="2:11">
      <c r="B39" t="str">
        <f t="shared" si="3"/>
        <v>EDOUARD 2002Sep 01, 2002 to Sep 06, 2002</v>
      </c>
      <c r="C39" s="52" t="s">
        <v>220</v>
      </c>
      <c r="D39" s="53" t="s">
        <v>221</v>
      </c>
      <c r="E39" s="54" t="s">
        <v>34</v>
      </c>
      <c r="F39" s="53">
        <v>20</v>
      </c>
      <c r="G39" s="55" t="s">
        <v>84</v>
      </c>
      <c r="H39" s="95" t="str">
        <f t="shared" si="2"/>
        <v>2002</v>
      </c>
      <c r="I39" s="95" cm="1">
        <f t="array" ref="I39">IFERROR(INDEX('50 TS and Hurricane Data'!$I$5:$I$200,MATCH(B39,'50 TS and Hurricane Data'!$B$5:$B$200,0),0),75)</f>
        <v>75</v>
      </c>
      <c r="J39" s="97" t="str" cm="1">
        <f t="array" ref="J39">IFERROR(INDEX('50 TS and Hurricane Data'!$E$5:$E$200,MATCH(B39,'50 TS and Hurricane Data'!$B$5:$B$200,0),0),E39)</f>
        <v>TD</v>
      </c>
      <c r="K39" s="101" t="str" cm="1">
        <f t="array" ref="K39">IFERROR(INDEX('50 TS and Hurricane Data'!$K$5:$K$200,MATCH(B39,'50 TS and Hurricane Data'!$B$5:$B$200,0),0),VLOOKUP(G39,'150 TS and Hurricane DATA'!$N$5:$O$11,2,0))</f>
        <v>Land</v>
      </c>
    </row>
    <row r="40" spans="2:11">
      <c r="B40" t="str">
        <f t="shared" si="3"/>
        <v>EMILY 2017Jul 30, 2017 to Aug 02, 2017</v>
      </c>
      <c r="C40" s="52" t="s">
        <v>169</v>
      </c>
      <c r="D40" s="53" t="s">
        <v>170</v>
      </c>
      <c r="E40" s="54" t="s">
        <v>33</v>
      </c>
      <c r="F40" s="53">
        <v>50</v>
      </c>
      <c r="G40" s="49" t="s">
        <v>81</v>
      </c>
      <c r="H40" s="95" t="str">
        <f t="shared" si="2"/>
        <v>2017</v>
      </c>
      <c r="I40" s="95" cm="1">
        <f t="array" ref="I40">IFERROR(INDEX('50 TS and Hurricane Data'!$I$5:$I$200,MATCH(B40,'50 TS and Hurricane Data'!$B$5:$B$200,0),0),75)</f>
        <v>50</v>
      </c>
      <c r="J40" s="97" t="str" cm="1">
        <f t="array" ref="J40">IFERROR(INDEX('50 TS and Hurricane Data'!$E$5:$E$200,MATCH(B40,'50 TS and Hurricane Data'!$B$5:$B$200,0),0),E40)</f>
        <v>TS</v>
      </c>
      <c r="K40" s="101" t="str" cm="1">
        <f t="array" ref="K40">IFERROR(INDEX('50 TS and Hurricane Data'!$K$5:$K$200,MATCH(B40,'50 TS and Hurricane Data'!$B$5:$B$200,0),0),VLOOKUP(G40,'150 TS and Hurricane DATA'!$N$5:$O$11,2,0))</f>
        <v>Sea</v>
      </c>
    </row>
    <row r="41" spans="2:11">
      <c r="B41" t="str">
        <f t="shared" si="3"/>
        <v>ErinJul 31, 1995 to Aug 06, 1995</v>
      </c>
      <c r="C41" s="46" t="s">
        <v>93</v>
      </c>
      <c r="D41" s="50" t="s">
        <v>94</v>
      </c>
      <c r="E41" s="48">
        <v>1</v>
      </c>
      <c r="F41" s="51">
        <v>50</v>
      </c>
      <c r="G41" s="49" t="s">
        <v>84</v>
      </c>
      <c r="H41" s="95" t="str">
        <f t="shared" si="2"/>
        <v>1995</v>
      </c>
      <c r="I41" s="95" cm="1">
        <f t="array" ref="I41">IFERROR(INDEX('50 TS and Hurricane Data'!$I$5:$I$200,MATCH(B41,'50 TS and Hurricane Data'!$B$5:$B$200,0),0),75)</f>
        <v>25</v>
      </c>
      <c r="J41" s="97" cm="1">
        <f t="array" ref="J41">IFERROR(INDEX('50 TS and Hurricane Data'!$E$5:$E$200,MATCH(B41,'50 TS and Hurricane Data'!$B$5:$B$200,0),0),E41)</f>
        <v>1</v>
      </c>
      <c r="K41" s="101" t="str" cm="1">
        <f t="array" ref="K41">IFERROR(INDEX('50 TS and Hurricane Data'!$K$5:$K$200,MATCH(B41,'50 TS and Hurricane Data'!$B$5:$B$200,0),0),VLOOKUP(G41,'150 TS and Hurricane DATA'!$N$5:$O$11,2,0))</f>
        <v>Land</v>
      </c>
    </row>
    <row r="42" spans="2:11">
      <c r="B42" t="str">
        <f t="shared" si="3"/>
        <v>FLORENCE 1960Sep 17, 1960 to Sep 26, 1960</v>
      </c>
      <c r="C42" s="52" t="s">
        <v>95</v>
      </c>
      <c r="D42" s="53" t="s">
        <v>96</v>
      </c>
      <c r="E42" s="54" t="s">
        <v>34</v>
      </c>
      <c r="F42" s="53">
        <v>30</v>
      </c>
      <c r="G42" s="53" t="s">
        <v>84</v>
      </c>
      <c r="H42" s="95" t="str">
        <f t="shared" si="2"/>
        <v>1960</v>
      </c>
      <c r="I42" s="95" cm="1">
        <f t="array" ref="I42">IFERROR(INDEX('50 TS and Hurricane Data'!$I$5:$I$200,MATCH(B42,'50 TS and Hurricane Data'!$B$5:$B$200,0),0),75)</f>
        <v>25</v>
      </c>
      <c r="J42" s="97" t="str" cm="1">
        <f t="array" ref="J42">IFERROR(INDEX('50 TS and Hurricane Data'!$E$5:$E$200,MATCH(B42,'50 TS and Hurricane Data'!$B$5:$B$200,0),0),E42)</f>
        <v>TD</v>
      </c>
      <c r="K42" s="101" t="str" cm="1">
        <f t="array" ref="K42">IFERROR(INDEX('50 TS and Hurricane Data'!$K$5:$K$200,MATCH(B42,'50 TS and Hurricane Data'!$B$5:$B$200,0),0),VLOOKUP(G42,'150 TS and Hurricane DATA'!$N$5:$O$11,2,0))</f>
        <v>Land</v>
      </c>
    </row>
    <row r="43" spans="2:11">
      <c r="B43" t="str">
        <f t="shared" si="3"/>
        <v>FrancesAug 25, 2004 to Sep 10, 2004</v>
      </c>
      <c r="C43" s="46" t="s">
        <v>97</v>
      </c>
      <c r="D43" s="50" t="s">
        <v>98</v>
      </c>
      <c r="E43" s="48" t="s">
        <v>33</v>
      </c>
      <c r="F43" s="51">
        <v>55</v>
      </c>
      <c r="G43" s="49" t="s">
        <v>84</v>
      </c>
      <c r="H43" s="95" t="str">
        <f t="shared" si="2"/>
        <v>2004</v>
      </c>
      <c r="I43" s="95" cm="1">
        <f t="array" ref="I43">IFERROR(INDEX('50 TS and Hurricane Data'!$I$5:$I$200,MATCH(B43,'50 TS and Hurricane Data'!$B$5:$B$200,0),0),75)</f>
        <v>25</v>
      </c>
      <c r="J43" s="97" t="str" cm="1">
        <f t="array" ref="J43">IFERROR(INDEX('50 TS and Hurricane Data'!$E$5:$E$200,MATCH(B43,'50 TS and Hurricane Data'!$B$5:$B$200,0),0),E43)</f>
        <v>TS</v>
      </c>
      <c r="K43" s="101" t="str" cm="1">
        <f t="array" ref="K43">IFERROR(INDEX('50 TS and Hurricane Data'!$K$5:$K$200,MATCH(B43,'50 TS and Hurricane Data'!$B$5:$B$200,0),0),VLOOKUP(G43,'150 TS and Hurricane DATA'!$N$5:$O$11,2,0))</f>
        <v>Land</v>
      </c>
    </row>
    <row r="44" spans="2:11">
      <c r="B44" t="str">
        <f t="shared" si="3"/>
        <v>GABRIELLE 2001Sep 11, 2001 to Sep 21, 2001</v>
      </c>
      <c r="C44" s="52" t="s">
        <v>99</v>
      </c>
      <c r="D44" s="53" t="s">
        <v>100</v>
      </c>
      <c r="E44" s="54" t="s">
        <v>33</v>
      </c>
      <c r="F44" s="53">
        <v>45</v>
      </c>
      <c r="G44" s="55" t="s">
        <v>81</v>
      </c>
      <c r="H44" s="95" t="str">
        <f t="shared" si="2"/>
        <v>2001</v>
      </c>
      <c r="I44" s="95" cm="1">
        <f t="array" ref="I44">IFERROR(INDEX('50 TS and Hurricane Data'!$I$5:$I$200,MATCH(B44,'50 TS and Hurricane Data'!$B$5:$B$200,0),0),75)</f>
        <v>25</v>
      </c>
      <c r="J44" s="97" t="str" cm="1">
        <f t="array" ref="J44">IFERROR(INDEX('50 TS and Hurricane Data'!$E$5:$E$200,MATCH(B44,'50 TS and Hurricane Data'!$B$5:$B$200,0),0),E44)</f>
        <v>TS</v>
      </c>
      <c r="K44" s="101" t="str" cm="1">
        <f t="array" ref="K44">IFERROR(INDEX('50 TS and Hurricane Data'!$K$5:$K$200,MATCH(B44,'50 TS and Hurricane Data'!$B$5:$B$200,0),0),VLOOKUP(G44,'150 TS and Hurricane DATA'!$N$5:$O$11,2,0))</f>
        <v>Sea</v>
      </c>
    </row>
    <row r="45" spans="2:11">
      <c r="B45" t="str">
        <f t="shared" si="3"/>
        <v>GladysOct 13, 1968 to Oct 21, 1968</v>
      </c>
      <c r="C45" s="46" t="s">
        <v>222</v>
      </c>
      <c r="D45" s="50" t="s">
        <v>223</v>
      </c>
      <c r="E45" s="48">
        <v>1</v>
      </c>
      <c r="F45" s="51">
        <v>70</v>
      </c>
      <c r="G45" s="49" t="s">
        <v>81</v>
      </c>
      <c r="H45" s="95" t="str">
        <f t="shared" si="2"/>
        <v>1968</v>
      </c>
      <c r="I45" s="95" cm="1">
        <f t="array" ref="I45">IFERROR(INDEX('50 TS and Hurricane Data'!$I$5:$I$200,MATCH(B45,'50 TS and Hurricane Data'!$B$5:$B$200,0),0),75)</f>
        <v>75</v>
      </c>
      <c r="J45" s="97" cm="1">
        <f t="array" ref="J45">IFERROR(INDEX('50 TS and Hurricane Data'!$E$5:$E$200,MATCH(B45,'50 TS and Hurricane Data'!$B$5:$B$200,0),0),E45)</f>
        <v>1</v>
      </c>
      <c r="K45" s="101" t="str" cm="1">
        <f t="array" ref="K45">IFERROR(INDEX('50 TS and Hurricane Data'!$K$5:$K$200,MATCH(B45,'50 TS and Hurricane Data'!$B$5:$B$200,0),0),VLOOKUP(G45,'150 TS and Hurricane DATA'!$N$5:$O$11,2,0))</f>
        <v>Sea</v>
      </c>
    </row>
    <row r="46" spans="2:11">
      <c r="B46" t="str">
        <f t="shared" si="3"/>
        <v>HENRI 2003Sep 03, 2003 to Sep 08, 2003</v>
      </c>
      <c r="C46" s="52" t="s">
        <v>101</v>
      </c>
      <c r="D46" s="53" t="s">
        <v>102</v>
      </c>
      <c r="E46" s="54" t="s">
        <v>34</v>
      </c>
      <c r="F46" s="53">
        <v>30</v>
      </c>
      <c r="G46" s="53" t="s">
        <v>81</v>
      </c>
      <c r="H46" s="95" t="str">
        <f t="shared" si="2"/>
        <v>2003</v>
      </c>
      <c r="I46" s="95" cm="1">
        <f t="array" ref="I46">IFERROR(INDEX('50 TS and Hurricane Data'!$I$5:$I$200,MATCH(B46,'50 TS and Hurricane Data'!$B$5:$B$200,0),0),75)</f>
        <v>25</v>
      </c>
      <c r="J46" s="97" t="str" cm="1">
        <f t="array" ref="J46">IFERROR(INDEX('50 TS and Hurricane Data'!$E$5:$E$200,MATCH(B46,'50 TS and Hurricane Data'!$B$5:$B$200,0),0),E46)</f>
        <v>TD</v>
      </c>
      <c r="K46" s="101" t="str" cm="1">
        <f t="array" ref="K46">IFERROR(INDEX('50 TS and Hurricane Data'!$K$5:$K$200,MATCH(B46,'50 TS and Hurricane Data'!$B$5:$B$200,0),0),VLOOKUP(G46,'150 TS and Hurricane DATA'!$N$5:$O$11,2,0))</f>
        <v>Sea</v>
      </c>
    </row>
    <row r="47" spans="2:11">
      <c r="B47" t="str">
        <f t="shared" si="3"/>
        <v>IrmaAug 30, 2017 to Sep 13, 2017</v>
      </c>
      <c r="C47" s="46" t="s">
        <v>103</v>
      </c>
      <c r="D47" s="47" t="s">
        <v>104</v>
      </c>
      <c r="E47" s="48">
        <v>1</v>
      </c>
      <c r="F47" s="49">
        <v>65</v>
      </c>
      <c r="G47" s="49" t="s">
        <v>79</v>
      </c>
      <c r="H47" s="95" t="str">
        <f t="shared" si="2"/>
        <v>2017</v>
      </c>
      <c r="I47" s="95" cm="1">
        <f t="array" ref="I47">IFERROR(INDEX('50 TS and Hurricane Data'!$I$5:$I$200,MATCH(B47,'50 TS and Hurricane Data'!$B$5:$B$200,0),0),75)</f>
        <v>25</v>
      </c>
      <c r="J47" s="97" cm="1">
        <f t="array" ref="J47">IFERROR(INDEX('50 TS and Hurricane Data'!$E$5:$E$200,MATCH(B47,'50 TS and Hurricane Data'!$B$5:$B$200,0),0),E47)</f>
        <v>1</v>
      </c>
      <c r="K47" s="101" t="str" cm="1">
        <f t="array" ref="K47">IFERROR(INDEX('50 TS and Hurricane Data'!$K$5:$K$200,MATCH(B47,'50 TS and Hurricane Data'!$B$5:$B$200,0),0),VLOOKUP(G47,'150 TS and Hurricane DATA'!$N$5:$O$11,2,0))</f>
        <v>Land</v>
      </c>
    </row>
    <row r="48" spans="2:11">
      <c r="B48" t="str">
        <f t="shared" si="3"/>
        <v>ISIDORE 1984Sep 25, 1984 to Oct 01, 1984</v>
      </c>
      <c r="C48" s="52" t="s">
        <v>171</v>
      </c>
      <c r="D48" s="53" t="s">
        <v>172</v>
      </c>
      <c r="E48" s="54" t="s">
        <v>33</v>
      </c>
      <c r="F48" s="53">
        <v>45</v>
      </c>
      <c r="G48" s="53" t="s">
        <v>84</v>
      </c>
      <c r="H48" s="95" t="str">
        <f t="shared" si="2"/>
        <v>1984</v>
      </c>
      <c r="I48" s="95" cm="1">
        <f t="array" ref="I48">IFERROR(INDEX('50 TS and Hurricane Data'!$I$5:$I$200,MATCH(B48,'50 TS and Hurricane Data'!$B$5:$B$200,0),0),75)</f>
        <v>50</v>
      </c>
      <c r="J48" s="97" t="str" cm="1">
        <f t="array" ref="J48">IFERROR(INDEX('50 TS and Hurricane Data'!$E$5:$E$200,MATCH(B48,'50 TS and Hurricane Data'!$B$5:$B$200,0),0),E48)</f>
        <v>TS</v>
      </c>
      <c r="K48" s="101" t="str" cm="1">
        <f t="array" ref="K48">IFERROR(INDEX('50 TS and Hurricane Data'!$K$5:$K$200,MATCH(B48,'50 TS and Hurricane Data'!$B$5:$B$200,0),0),VLOOKUP(G48,'150 TS and Hurricane DATA'!$N$5:$O$11,2,0))</f>
        <v>Land</v>
      </c>
    </row>
    <row r="49" spans="2:11">
      <c r="B49" t="str">
        <f t="shared" si="3"/>
        <v>JeanneSep 13, 2004 to Sep 29, 2004</v>
      </c>
      <c r="C49" s="46" t="s">
        <v>105</v>
      </c>
      <c r="D49" s="50" t="s">
        <v>106</v>
      </c>
      <c r="E49" s="48">
        <v>1</v>
      </c>
      <c r="F49" s="51">
        <v>75</v>
      </c>
      <c r="G49" s="49" t="s">
        <v>84</v>
      </c>
      <c r="H49" s="95" t="str">
        <f t="shared" si="2"/>
        <v>2004</v>
      </c>
      <c r="I49" s="95" cm="1">
        <f t="array" ref="I49">IFERROR(INDEX('50 TS and Hurricane Data'!$I$5:$I$200,MATCH(B49,'50 TS and Hurricane Data'!$B$5:$B$200,0),0),75)</f>
        <v>25</v>
      </c>
      <c r="J49" s="97" cm="1">
        <f t="array" ref="J49">IFERROR(INDEX('50 TS and Hurricane Data'!$E$5:$E$200,MATCH(B49,'50 TS and Hurricane Data'!$B$5:$B$200,0),0),E49)</f>
        <v>1</v>
      </c>
      <c r="K49" s="101" t="str" cm="1">
        <f t="array" ref="K49">IFERROR(INDEX('50 TS and Hurricane Data'!$K$5:$K$200,MATCH(B49,'50 TS and Hurricane Data'!$B$5:$B$200,0),0),VLOOKUP(G49,'150 TS and Hurricane DATA'!$N$5:$O$11,2,0))</f>
        <v>Land</v>
      </c>
    </row>
    <row r="50" spans="2:11" ht="28.5">
      <c r="B50" t="str">
        <f t="shared" si="3"/>
        <v>JENNY 1969Oct 01, 1969 to Oct 06, 1969</v>
      </c>
      <c r="C50" s="52" t="s">
        <v>107</v>
      </c>
      <c r="D50" s="53" t="s">
        <v>108</v>
      </c>
      <c r="E50" s="54" t="s">
        <v>34</v>
      </c>
      <c r="F50" s="53">
        <v>25</v>
      </c>
      <c r="G50" s="55" t="s">
        <v>109</v>
      </c>
      <c r="H50" s="95" t="str">
        <f t="shared" si="2"/>
        <v>1969</v>
      </c>
      <c r="I50" s="95" cm="1">
        <f t="array" ref="I50">IFERROR(INDEX('50 TS and Hurricane Data'!$I$5:$I$200,MATCH(B50,'50 TS and Hurricane Data'!$B$5:$B$200,0),0),75)</f>
        <v>25</v>
      </c>
      <c r="J50" s="97" t="str" cm="1">
        <f t="array" ref="J50">IFERROR(INDEX('50 TS and Hurricane Data'!$E$5:$E$200,MATCH(B50,'50 TS and Hurricane Data'!$B$5:$B$200,0),0),E50)</f>
        <v>TD</v>
      </c>
      <c r="K50" s="101" t="str" cm="1">
        <f t="array" ref="K50">IFERROR(INDEX('50 TS and Hurricane Data'!$K$5:$K$200,MATCH(B50,'50 TS and Hurricane Data'!$B$5:$B$200,0),0),VLOOKUP(G50,'150 TS and Hurricane DATA'!$N$5:$O$11,2,0))</f>
        <v>Land</v>
      </c>
    </row>
    <row r="51" spans="2:11">
      <c r="B51" t="str">
        <f t="shared" si="3"/>
        <v>JERRY 1995Aug 22, 1995 to Aug 28, 1995</v>
      </c>
      <c r="C51" s="52" t="s">
        <v>173</v>
      </c>
      <c r="D51" s="53" t="s">
        <v>174</v>
      </c>
      <c r="E51" s="54" t="s">
        <v>33</v>
      </c>
      <c r="F51" s="53">
        <v>35</v>
      </c>
      <c r="G51" s="53" t="s">
        <v>84</v>
      </c>
      <c r="H51" s="95" t="str">
        <f t="shared" si="2"/>
        <v>1995</v>
      </c>
      <c r="I51" s="95" cm="1">
        <f t="array" ref="I51">IFERROR(INDEX('50 TS and Hurricane Data'!$I$5:$I$200,MATCH(B51,'50 TS and Hurricane Data'!$B$5:$B$200,0),0),75)</f>
        <v>50</v>
      </c>
      <c r="J51" s="97" t="str" cm="1">
        <f t="array" ref="J51">IFERROR(INDEX('50 TS and Hurricane Data'!$E$5:$E$200,MATCH(B51,'50 TS and Hurricane Data'!$B$5:$B$200,0),0),E51)</f>
        <v>TS</v>
      </c>
      <c r="K51" s="101" t="str" cm="1">
        <f t="array" ref="K51">IFERROR(INDEX('50 TS and Hurricane Data'!$K$5:$K$200,MATCH(B51,'50 TS and Hurricane Data'!$B$5:$B$200,0),0),VLOOKUP(G51,'150 TS and Hurricane DATA'!$N$5:$O$11,2,0))</f>
        <v>Land</v>
      </c>
    </row>
    <row r="52" spans="2:11">
      <c r="B52" t="str">
        <f t="shared" si="3"/>
        <v>KEITH 1988Nov 17, 1988 to Nov 26, 1988</v>
      </c>
      <c r="C52" s="52" t="s">
        <v>175</v>
      </c>
      <c r="D52" s="53" t="s">
        <v>176</v>
      </c>
      <c r="E52" s="54" t="s">
        <v>33</v>
      </c>
      <c r="F52" s="53">
        <v>55</v>
      </c>
      <c r="G52" s="55" t="s">
        <v>81</v>
      </c>
      <c r="H52" s="95" t="str">
        <f t="shared" si="2"/>
        <v>1988</v>
      </c>
      <c r="I52" s="95" cm="1">
        <f t="array" ref="I52">IFERROR(INDEX('50 TS and Hurricane Data'!$I$5:$I$200,MATCH(B52,'50 TS and Hurricane Data'!$B$5:$B$200,0),0),75)</f>
        <v>50</v>
      </c>
      <c r="J52" s="97" t="str" cm="1">
        <f t="array" ref="J52">IFERROR(INDEX('50 TS and Hurricane Data'!$E$5:$E$200,MATCH(B52,'50 TS and Hurricane Data'!$B$5:$B$200,0),0),E52)</f>
        <v>TS</v>
      </c>
      <c r="K52" s="101" t="str" cm="1">
        <f t="array" ref="K52">IFERROR(INDEX('50 TS and Hurricane Data'!$K$5:$K$200,MATCH(B52,'50 TS and Hurricane Data'!$B$5:$B$200,0),0),VLOOKUP(G52,'150 TS and Hurricane DATA'!$N$5:$O$11,2,0))</f>
        <v>Sea</v>
      </c>
    </row>
    <row r="53" spans="2:11">
      <c r="B53" t="str">
        <f t="shared" si="3"/>
        <v>LOVESep 01, 1950 to Sep 09, 1950</v>
      </c>
      <c r="C53" s="46" t="s">
        <v>110</v>
      </c>
      <c r="D53" s="50" t="s">
        <v>111</v>
      </c>
      <c r="E53" s="48" t="s">
        <v>33</v>
      </c>
      <c r="F53" s="49">
        <v>60</v>
      </c>
      <c r="G53" s="49" t="s">
        <v>81</v>
      </c>
      <c r="H53" s="95" t="str">
        <f t="shared" si="2"/>
        <v>1950</v>
      </c>
      <c r="I53" s="95" cm="1">
        <f t="array" ref="I53">IFERROR(INDEX('50 TS and Hurricane Data'!$I$5:$I$200,MATCH(B53,'50 TS and Hurricane Data'!$B$5:$B$200,0),0),75)</f>
        <v>25</v>
      </c>
      <c r="J53" s="97" t="str" cm="1">
        <f t="array" ref="J53">IFERROR(INDEX('50 TS and Hurricane Data'!$E$5:$E$200,MATCH(B53,'50 TS and Hurricane Data'!$B$5:$B$200,0),0),E53)</f>
        <v>TS</v>
      </c>
      <c r="K53" s="101" t="str" cm="1">
        <f t="array" ref="K53">IFERROR(INDEX('50 TS and Hurricane Data'!$K$5:$K$200,MATCH(B53,'50 TS and Hurricane Data'!$B$5:$B$200,0),0),VLOOKUP(G53,'150 TS and Hurricane DATA'!$N$5:$O$11,2,0))</f>
        <v>Sea</v>
      </c>
    </row>
    <row r="54" spans="2:11">
      <c r="B54" t="str">
        <f t="shared" si="3"/>
        <v>MARCO 1990Oct 09, 1990 to Oct 13, 1990</v>
      </c>
      <c r="C54" s="52" t="s">
        <v>177</v>
      </c>
      <c r="D54" s="53" t="s">
        <v>178</v>
      </c>
      <c r="E54" s="54" t="s">
        <v>33</v>
      </c>
      <c r="F54" s="53">
        <v>50</v>
      </c>
      <c r="G54" s="55" t="s">
        <v>81</v>
      </c>
      <c r="H54" s="95" t="str">
        <f t="shared" si="2"/>
        <v>1990</v>
      </c>
      <c r="I54" s="95" cm="1">
        <f t="array" ref="I54">IFERROR(INDEX('50 TS and Hurricane Data'!$I$5:$I$200,MATCH(B54,'50 TS and Hurricane Data'!$B$5:$B$200,0),0),75)</f>
        <v>50</v>
      </c>
      <c r="J54" s="97" t="str" cm="1">
        <f t="array" ref="J54">IFERROR(INDEX('50 TS and Hurricane Data'!$E$5:$E$200,MATCH(B54,'50 TS and Hurricane Data'!$B$5:$B$200,0),0),E54)</f>
        <v>TS</v>
      </c>
      <c r="K54" s="101" t="str" cm="1">
        <f t="array" ref="K54">IFERROR(INDEX('50 TS and Hurricane Data'!$K$5:$K$200,MATCH(B54,'50 TS and Hurricane Data'!$B$5:$B$200,0),0),VLOOKUP(G54,'150 TS and Hurricane DATA'!$N$5:$O$11,2,0))</f>
        <v>Sea</v>
      </c>
    </row>
    <row r="55" spans="2:11">
      <c r="B55" t="str">
        <f t="shared" si="3"/>
        <v>NOT_NAMED 1852Nov 26, 1852 to Nov 27, 1852</v>
      </c>
      <c r="C55" s="52" t="s">
        <v>224</v>
      </c>
      <c r="D55" s="53" t="s">
        <v>225</v>
      </c>
      <c r="E55" s="54" t="s">
        <v>33</v>
      </c>
      <c r="F55" s="53">
        <v>45</v>
      </c>
      <c r="G55" s="53" t="s">
        <v>81</v>
      </c>
      <c r="H55" s="95" t="str">
        <f t="shared" si="2"/>
        <v>1852</v>
      </c>
      <c r="I55" s="95" cm="1">
        <f t="array" ref="I55">IFERROR(INDEX('50 TS and Hurricane Data'!$I$5:$I$200,MATCH(B55,'50 TS and Hurricane Data'!$B$5:$B$200,0),0),75)</f>
        <v>75</v>
      </c>
      <c r="J55" s="97" t="str" cm="1">
        <f t="array" ref="J55">IFERROR(INDEX('50 TS and Hurricane Data'!$E$5:$E$200,MATCH(B55,'50 TS and Hurricane Data'!$B$5:$B$200,0),0),E55)</f>
        <v>TS</v>
      </c>
      <c r="K55" s="101" t="str" cm="1">
        <f t="array" ref="K55">IFERROR(INDEX('50 TS and Hurricane Data'!$K$5:$K$200,MATCH(B55,'50 TS and Hurricane Data'!$B$5:$B$200,0),0),VLOOKUP(G55,'150 TS and Hurricane DATA'!$N$5:$O$11,2,0))</f>
        <v>Sea</v>
      </c>
    </row>
    <row r="56" spans="2:11">
      <c r="B56" t="str">
        <f t="shared" si="3"/>
        <v>NOT_NAMED 1853Aug 26, 1853 to Sep 03, 1853</v>
      </c>
      <c r="C56" s="52" t="s">
        <v>179</v>
      </c>
      <c r="D56" s="53" t="s">
        <v>180</v>
      </c>
      <c r="E56" s="54" t="s">
        <v>33</v>
      </c>
      <c r="F56" s="53">
        <v>50</v>
      </c>
      <c r="G56" s="55" t="s">
        <v>81</v>
      </c>
      <c r="H56" s="95" t="str">
        <f t="shared" si="2"/>
        <v>1853</v>
      </c>
      <c r="I56" s="95" cm="1">
        <f t="array" ref="I56">IFERROR(INDEX('50 TS and Hurricane Data'!$I$5:$I$200,MATCH(B56,'50 TS and Hurricane Data'!$B$5:$B$200,0),0),75)</f>
        <v>50</v>
      </c>
      <c r="J56" s="97" t="str" cm="1">
        <f t="array" ref="J56">IFERROR(INDEX('50 TS and Hurricane Data'!$E$5:$E$200,MATCH(B56,'50 TS and Hurricane Data'!$B$5:$B$200,0),0),E56)</f>
        <v>TS</v>
      </c>
      <c r="K56" s="101" t="str" cm="1">
        <f t="array" ref="K56">IFERROR(INDEX('50 TS and Hurricane Data'!$K$5:$K$200,MATCH(B56,'50 TS and Hurricane Data'!$B$5:$B$200,0),0),VLOOKUP(G56,'150 TS and Hurricane DATA'!$N$5:$O$11,2,0))</f>
        <v>Sea</v>
      </c>
    </row>
    <row r="57" spans="2:11">
      <c r="B57" t="str">
        <f t="shared" si="3"/>
        <v>NOT_NAMED 1857Oct 05, 1857 to Oct 12, 1857</v>
      </c>
      <c r="C57" s="52" t="s">
        <v>226</v>
      </c>
      <c r="D57" s="53" t="s">
        <v>227</v>
      </c>
      <c r="E57" s="54" t="s">
        <v>33</v>
      </c>
      <c r="F57" s="53">
        <v>50</v>
      </c>
      <c r="G57" s="53" t="s">
        <v>79</v>
      </c>
      <c r="H57" s="95" t="str">
        <f t="shared" si="2"/>
        <v>1857</v>
      </c>
      <c r="I57" s="95" cm="1">
        <f t="array" ref="I57">IFERROR(INDEX('50 TS and Hurricane Data'!$I$5:$I$200,MATCH(B57,'50 TS and Hurricane Data'!$B$5:$B$200,0),0),75)</f>
        <v>75</v>
      </c>
      <c r="J57" s="97" t="str" cm="1">
        <f t="array" ref="J57">IFERROR(INDEX('50 TS and Hurricane Data'!$E$5:$E$200,MATCH(B57,'50 TS and Hurricane Data'!$B$5:$B$200,0),0),E57)</f>
        <v>TS</v>
      </c>
      <c r="K57" s="101" t="str" cm="1">
        <f t="array" ref="K57">IFERROR(INDEX('50 TS and Hurricane Data'!$K$5:$K$200,MATCH(B57,'50 TS and Hurricane Data'!$B$5:$B$200,0),0),VLOOKUP(G57,'150 TS and Hurricane DATA'!$N$5:$O$11,2,0))</f>
        <v>Land</v>
      </c>
    </row>
    <row r="58" spans="2:11">
      <c r="B58" t="str">
        <f t="shared" si="3"/>
        <v>NOT_NAMED 1862Sep 12, 1862 to Sep 18, 1862</v>
      </c>
      <c r="C58" s="52" t="s">
        <v>112</v>
      </c>
      <c r="D58" s="53" t="s">
        <v>113</v>
      </c>
      <c r="E58" s="58" t="s">
        <v>33</v>
      </c>
      <c r="F58" s="49">
        <v>45</v>
      </c>
      <c r="G58" s="49" t="s">
        <v>84</v>
      </c>
      <c r="H58" s="95" t="str">
        <f t="shared" si="2"/>
        <v>1862</v>
      </c>
      <c r="I58" s="95" cm="1">
        <f t="array" ref="I58">IFERROR(INDEX('50 TS and Hurricane Data'!$I$5:$I$200,MATCH(B58,'50 TS and Hurricane Data'!$B$5:$B$200,0),0),75)</f>
        <v>25</v>
      </c>
      <c r="J58" s="97" t="str" cm="1">
        <f t="array" ref="J58">IFERROR(INDEX('50 TS and Hurricane Data'!$E$5:$E$200,MATCH(B58,'50 TS and Hurricane Data'!$B$5:$B$200,0),0),E58)</f>
        <v>TS</v>
      </c>
      <c r="K58" s="101" t="str" cm="1">
        <f t="array" ref="K58">IFERROR(INDEX('50 TS and Hurricane Data'!$K$5:$K$200,MATCH(B58,'50 TS and Hurricane Data'!$B$5:$B$200,0),0),VLOOKUP(G58,'150 TS and Hurricane DATA'!$N$5:$O$11,2,0))</f>
        <v>Land</v>
      </c>
    </row>
    <row r="59" spans="2:11">
      <c r="B59" t="str">
        <f t="shared" si="3"/>
        <v>NOT_NAMED 1881Jul 26, 1881 to Aug 03, 1881</v>
      </c>
      <c r="C59" s="52" t="s">
        <v>228</v>
      </c>
      <c r="D59" s="53" t="s">
        <v>229</v>
      </c>
      <c r="E59" s="54" t="s">
        <v>34</v>
      </c>
      <c r="F59" s="53">
        <v>20</v>
      </c>
      <c r="G59" s="53" t="s">
        <v>84</v>
      </c>
      <c r="H59" s="95" t="str">
        <f t="shared" si="2"/>
        <v>1881</v>
      </c>
      <c r="I59" s="95" cm="1">
        <f t="array" ref="I59">IFERROR(INDEX('50 TS and Hurricane Data'!$I$5:$I$200,MATCH(B59,'50 TS and Hurricane Data'!$B$5:$B$200,0),0),75)</f>
        <v>75</v>
      </c>
      <c r="J59" s="97" t="str" cm="1">
        <f t="array" ref="J59">IFERROR(INDEX('50 TS and Hurricane Data'!$E$5:$E$200,MATCH(B59,'50 TS and Hurricane Data'!$B$5:$B$200,0),0),E59)</f>
        <v>TD</v>
      </c>
      <c r="K59" s="101" t="str" cm="1">
        <f t="array" ref="K59">IFERROR(INDEX('50 TS and Hurricane Data'!$K$5:$K$200,MATCH(B59,'50 TS and Hurricane Data'!$B$5:$B$200,0),0),VLOOKUP(G59,'150 TS and Hurricane DATA'!$N$5:$O$11,2,0))</f>
        <v>Land</v>
      </c>
    </row>
    <row r="60" spans="2:11">
      <c r="B60" t="str">
        <f t="shared" si="3"/>
        <v>NOT_NAMED 1881Aug 16, 1881 to Aug 16, 1881</v>
      </c>
      <c r="C60" s="52" t="s">
        <v>228</v>
      </c>
      <c r="D60" s="53" t="s">
        <v>230</v>
      </c>
      <c r="E60" s="54" t="s">
        <v>34</v>
      </c>
      <c r="F60" s="53">
        <v>30</v>
      </c>
      <c r="G60" s="55" t="s">
        <v>81</v>
      </c>
      <c r="H60" s="95" t="str">
        <f t="shared" si="2"/>
        <v>1881</v>
      </c>
      <c r="I60" s="95" cm="1">
        <f t="array" ref="I60">IFERROR(INDEX('50 TS and Hurricane Data'!$I$5:$I$200,MATCH(B60,'50 TS and Hurricane Data'!$B$5:$B$200,0),0),75)</f>
        <v>75</v>
      </c>
      <c r="J60" s="97" t="str" cm="1">
        <f t="array" ref="J60">IFERROR(INDEX('50 TS and Hurricane Data'!$E$5:$E$200,MATCH(B60,'50 TS and Hurricane Data'!$B$5:$B$200,0),0),E60)</f>
        <v>TD</v>
      </c>
      <c r="K60" s="101" t="str" cm="1">
        <f t="array" ref="K60">IFERROR(INDEX('50 TS and Hurricane Data'!$K$5:$K$200,MATCH(B60,'50 TS and Hurricane Data'!$B$5:$B$200,0),0),VLOOKUP(G60,'150 TS and Hurricane DATA'!$N$5:$O$11,2,0))</f>
        <v>Sea</v>
      </c>
    </row>
    <row r="61" spans="2:11">
      <c r="B61" t="str">
        <f t="shared" si="3"/>
        <v>NOT_NAMED 1889Sep 15, 1889 to Sep 19, 1889</v>
      </c>
      <c r="C61" s="52" t="s">
        <v>114</v>
      </c>
      <c r="D61" s="53" t="s">
        <v>115</v>
      </c>
      <c r="E61" s="54" t="s">
        <v>34</v>
      </c>
      <c r="F61" s="53">
        <v>30</v>
      </c>
      <c r="G61" s="55" t="s">
        <v>81</v>
      </c>
      <c r="H61" s="95" t="str">
        <f t="shared" si="2"/>
        <v>1889</v>
      </c>
      <c r="I61" s="95" cm="1">
        <f t="array" ref="I61">IFERROR(INDEX('50 TS and Hurricane Data'!$I$5:$I$200,MATCH(B61,'50 TS and Hurricane Data'!$B$5:$B$200,0),0),75)</f>
        <v>25</v>
      </c>
      <c r="J61" s="97" t="str" cm="1">
        <f t="array" ref="J61">IFERROR(INDEX('50 TS and Hurricane Data'!$E$5:$E$200,MATCH(B61,'50 TS and Hurricane Data'!$B$5:$B$200,0),0),E61)</f>
        <v>TD</v>
      </c>
      <c r="K61" s="101" t="str" cm="1">
        <f t="array" ref="K61">IFERROR(INDEX('50 TS and Hurricane Data'!$K$5:$K$200,MATCH(B61,'50 TS and Hurricane Data'!$B$5:$B$200,0),0),VLOOKUP(G61,'150 TS and Hurricane DATA'!$N$5:$O$11,2,0))</f>
        <v>Sea</v>
      </c>
    </row>
    <row r="62" spans="2:11">
      <c r="B62" t="str">
        <f t="shared" si="3"/>
        <v>UNNAMED 1858Sep 14, 1858 to Sep 17, 1858</v>
      </c>
      <c r="C62" s="52" t="s">
        <v>116</v>
      </c>
      <c r="D62" s="53" t="s">
        <v>117</v>
      </c>
      <c r="E62" s="54" t="s">
        <v>33</v>
      </c>
      <c r="F62" s="53">
        <v>50</v>
      </c>
      <c r="G62" s="53" t="s">
        <v>81</v>
      </c>
      <c r="H62" s="95" t="str">
        <f t="shared" si="2"/>
        <v>1858</v>
      </c>
      <c r="I62" s="95" cm="1">
        <f t="array" ref="I62">IFERROR(INDEX('50 TS and Hurricane Data'!$I$5:$I$200,MATCH(B62,'50 TS and Hurricane Data'!$B$5:$B$200,0),0),75)</f>
        <v>25</v>
      </c>
      <c r="J62" s="97" t="str" cm="1">
        <f t="array" ref="J62">IFERROR(INDEX('50 TS and Hurricane Data'!$E$5:$E$200,MATCH(B62,'50 TS and Hurricane Data'!$B$5:$B$200,0),0),E62)</f>
        <v>TS</v>
      </c>
      <c r="K62" s="101" t="str" cm="1">
        <f t="array" ref="K62">IFERROR(INDEX('50 TS and Hurricane Data'!$K$5:$K$200,MATCH(B62,'50 TS and Hurricane Data'!$B$5:$B$200,0),0),VLOOKUP(G62,'150 TS and Hurricane DATA'!$N$5:$O$11,2,0))</f>
        <v>Sea</v>
      </c>
    </row>
    <row r="63" spans="2:11">
      <c r="B63" t="str">
        <f t="shared" si="3"/>
        <v>UNNAMED 1859Oct 16, 1859 to Oct 18, 1859</v>
      </c>
      <c r="C63" s="52" t="s">
        <v>231</v>
      </c>
      <c r="D63" s="53" t="s">
        <v>232</v>
      </c>
      <c r="E63" s="54" t="s">
        <v>33</v>
      </c>
      <c r="F63" s="53">
        <v>60</v>
      </c>
      <c r="G63" s="55" t="s">
        <v>81</v>
      </c>
      <c r="H63" s="95" t="str">
        <f t="shared" si="2"/>
        <v>1859</v>
      </c>
      <c r="I63" s="95" cm="1">
        <f t="array" ref="I63">IFERROR(INDEX('50 TS and Hurricane Data'!$I$5:$I$200,MATCH(B63,'50 TS and Hurricane Data'!$B$5:$B$200,0),0),75)</f>
        <v>75</v>
      </c>
      <c r="J63" s="97" t="str" cm="1">
        <f t="array" ref="J63">IFERROR(INDEX('50 TS and Hurricane Data'!$E$5:$E$200,MATCH(B63,'50 TS and Hurricane Data'!$B$5:$B$200,0),0),E63)</f>
        <v>TS</v>
      </c>
      <c r="K63" s="101" t="str" cm="1">
        <f t="array" ref="K63">IFERROR(INDEX('50 TS and Hurricane Data'!$K$5:$K$200,MATCH(B63,'50 TS and Hurricane Data'!$B$5:$B$200,0),0),VLOOKUP(G63,'150 TS and Hurricane DATA'!$N$5:$O$11,2,0))</f>
        <v>Sea</v>
      </c>
    </row>
    <row r="64" spans="2:11">
      <c r="B64" t="str">
        <f t="shared" si="3"/>
        <v>UNNAMED 1872Oct 22, 1872 to Oct 28, 1872</v>
      </c>
      <c r="C64" s="52" t="s">
        <v>118</v>
      </c>
      <c r="D64" s="53" t="s">
        <v>119</v>
      </c>
      <c r="E64" s="58" t="s">
        <v>33</v>
      </c>
      <c r="F64" s="49">
        <v>40</v>
      </c>
      <c r="G64" s="53" t="s">
        <v>81</v>
      </c>
      <c r="H64" s="95" t="str">
        <f t="shared" si="2"/>
        <v>1872</v>
      </c>
      <c r="I64" s="95" cm="1">
        <f t="array" ref="I64">IFERROR(INDEX('50 TS and Hurricane Data'!$I$5:$I$200,MATCH(B64,'50 TS and Hurricane Data'!$B$5:$B$200,0),0),75)</f>
        <v>25</v>
      </c>
      <c r="J64" s="97" t="str" cm="1">
        <f t="array" ref="J64">IFERROR(INDEX('50 TS and Hurricane Data'!$E$5:$E$200,MATCH(B64,'50 TS and Hurricane Data'!$B$5:$B$200,0),0),E64)</f>
        <v>TS</v>
      </c>
      <c r="K64" s="101" t="str" cm="1">
        <f t="array" ref="K64">IFERROR(INDEX('50 TS and Hurricane Data'!$K$5:$K$200,MATCH(B64,'50 TS and Hurricane Data'!$B$5:$B$200,0),0),VLOOKUP(G64,'150 TS and Hurricane DATA'!$N$5:$O$11,2,0))</f>
        <v>Sea</v>
      </c>
    </row>
    <row r="65" spans="2:11">
      <c r="B65" t="str">
        <f t="shared" si="3"/>
        <v>UNNAMED 1873Sep 22, 1873 to Sep 24, 1873</v>
      </c>
      <c r="C65" s="52" t="s">
        <v>120</v>
      </c>
      <c r="D65" s="53" t="s">
        <v>121</v>
      </c>
      <c r="E65" s="58" t="s">
        <v>33</v>
      </c>
      <c r="F65" s="49">
        <v>50</v>
      </c>
      <c r="G65" s="55" t="s">
        <v>81</v>
      </c>
      <c r="H65" s="95" t="str">
        <f t="shared" si="2"/>
        <v>1873</v>
      </c>
      <c r="I65" s="95" cm="1">
        <f t="array" ref="I65">IFERROR(INDEX('50 TS and Hurricane Data'!$I$5:$I$200,MATCH(B65,'50 TS and Hurricane Data'!$B$5:$B$200,0),0),75)</f>
        <v>25</v>
      </c>
      <c r="J65" s="97" t="str" cm="1">
        <f t="array" ref="J65">IFERROR(INDEX('50 TS and Hurricane Data'!$E$5:$E$200,MATCH(B65,'50 TS and Hurricane Data'!$B$5:$B$200,0),0),E65)</f>
        <v>TS</v>
      </c>
      <c r="K65" s="101" t="str" cm="1">
        <f t="array" ref="K65">IFERROR(INDEX('50 TS and Hurricane Data'!$K$5:$K$200,MATCH(B65,'50 TS and Hurricane Data'!$B$5:$B$200,0),0),VLOOKUP(G65,'150 TS and Hurricane DATA'!$N$5:$O$11,2,0))</f>
        <v>Sea</v>
      </c>
    </row>
    <row r="66" spans="2:11">
      <c r="B66" t="str">
        <f t="shared" si="3"/>
        <v>UNNAMED 1887Oct 29, 1887 to Nov 06, 1887</v>
      </c>
      <c r="C66" s="52" t="s">
        <v>181</v>
      </c>
      <c r="D66" s="53" t="s">
        <v>182</v>
      </c>
      <c r="E66" s="58" t="s">
        <v>33</v>
      </c>
      <c r="F66" s="49">
        <v>40</v>
      </c>
      <c r="G66" s="55" t="s">
        <v>81</v>
      </c>
      <c r="H66" s="95" t="str">
        <f t="shared" si="2"/>
        <v>1887</v>
      </c>
      <c r="I66" s="95" cm="1">
        <f t="array" ref="I66">IFERROR(INDEX('50 TS and Hurricane Data'!$I$5:$I$200,MATCH(B66,'50 TS and Hurricane Data'!$B$5:$B$200,0),0),75)</f>
        <v>50</v>
      </c>
      <c r="J66" s="97" t="str" cm="1">
        <f t="array" ref="J66">IFERROR(INDEX('50 TS and Hurricane Data'!$E$5:$E$200,MATCH(B66,'50 TS and Hurricane Data'!$B$5:$B$200,0),0),E66)</f>
        <v>TS</v>
      </c>
      <c r="K66" s="101" t="str" cm="1">
        <f t="array" ref="K66">IFERROR(INDEX('50 TS and Hurricane Data'!$K$5:$K$200,MATCH(B66,'50 TS and Hurricane Data'!$B$5:$B$200,0),0),VLOOKUP(G66,'150 TS and Hurricane DATA'!$N$5:$O$11,2,0))</f>
        <v>Sea</v>
      </c>
    </row>
    <row r="67" spans="2:11">
      <c r="B67" t="str">
        <f t="shared" si="3"/>
        <v>UNNAMED 1888Sep 06, 1888 to Sep 13, 1888</v>
      </c>
      <c r="C67" s="52" t="s">
        <v>122</v>
      </c>
      <c r="D67" s="53" t="s">
        <v>123</v>
      </c>
      <c r="E67" s="58" t="s">
        <v>33</v>
      </c>
      <c r="F67" s="49">
        <v>45</v>
      </c>
      <c r="G67" s="53" t="s">
        <v>84</v>
      </c>
      <c r="H67" s="95" t="str">
        <f t="shared" si="2"/>
        <v>1888</v>
      </c>
      <c r="I67" s="95" cm="1">
        <f t="array" ref="I67">IFERROR(INDEX('50 TS and Hurricane Data'!$I$5:$I$200,MATCH(B67,'50 TS and Hurricane Data'!$B$5:$B$200,0),0),75)</f>
        <v>25</v>
      </c>
      <c r="J67" s="97" t="str" cm="1">
        <f t="array" ref="J67">IFERROR(INDEX('50 TS and Hurricane Data'!$E$5:$E$200,MATCH(B67,'50 TS and Hurricane Data'!$B$5:$B$200,0),0),E67)</f>
        <v>TS</v>
      </c>
      <c r="K67" s="101" t="str" cm="1">
        <f t="array" ref="K67">IFERROR(INDEX('50 TS and Hurricane Data'!$K$5:$K$200,MATCH(B67,'50 TS and Hurricane Data'!$B$5:$B$200,0),0),VLOOKUP(G67,'150 TS and Hurricane DATA'!$N$5:$O$11,2,0))</f>
        <v>Land</v>
      </c>
    </row>
    <row r="68" spans="2:11">
      <c r="B68" t="str">
        <f t="shared" si="3"/>
        <v>UNNAMED 1889Jun 15, 1889 to Jun 20, 1889</v>
      </c>
      <c r="C68" s="52" t="s">
        <v>124</v>
      </c>
      <c r="D68" s="53" t="s">
        <v>125</v>
      </c>
      <c r="E68" s="58" t="s">
        <v>33</v>
      </c>
      <c r="F68" s="49">
        <v>45</v>
      </c>
      <c r="G68" s="55" t="s">
        <v>81</v>
      </c>
      <c r="H68" s="95" t="str">
        <f t="shared" si="2"/>
        <v>1889</v>
      </c>
      <c r="I68" s="95" cm="1">
        <f t="array" ref="I68">IFERROR(INDEX('50 TS and Hurricane Data'!$I$5:$I$200,MATCH(B68,'50 TS and Hurricane Data'!$B$5:$B$200,0),0),75)</f>
        <v>25</v>
      </c>
      <c r="J68" s="97" t="str" cm="1">
        <f t="array" ref="J68">IFERROR(INDEX('50 TS and Hurricane Data'!$E$5:$E$200,MATCH(B68,'50 TS and Hurricane Data'!$B$5:$B$200,0),0),E68)</f>
        <v>TS</v>
      </c>
      <c r="K68" s="101" t="str" cm="1">
        <f t="array" ref="K68">IFERROR(INDEX('50 TS and Hurricane Data'!$K$5:$K$200,MATCH(B68,'50 TS and Hurricane Data'!$B$5:$B$200,0),0),VLOOKUP(G68,'150 TS and Hurricane DATA'!$N$5:$O$11,2,0))</f>
        <v>Sea</v>
      </c>
    </row>
    <row r="69" spans="2:11">
      <c r="B69" t="str">
        <f t="shared" si="3"/>
        <v>UNNAMED 1892Oct 21, 1892 to Oct 29, 1892</v>
      </c>
      <c r="C69" s="52" t="s">
        <v>127</v>
      </c>
      <c r="D69" s="53" t="s">
        <v>128</v>
      </c>
      <c r="E69" s="58" t="s">
        <v>33</v>
      </c>
      <c r="F69" s="49">
        <v>45</v>
      </c>
      <c r="G69" s="53" t="s">
        <v>81</v>
      </c>
      <c r="H69" s="95" t="str">
        <f t="shared" si="2"/>
        <v>1892</v>
      </c>
      <c r="I69" s="95" cm="1">
        <f t="array" ref="I69">IFERROR(INDEX('50 TS and Hurricane Data'!$I$5:$I$200,MATCH(B69,'50 TS and Hurricane Data'!$B$5:$B$200,0),0),75)</f>
        <v>25</v>
      </c>
      <c r="J69" s="97" t="str" cm="1">
        <f t="array" ref="J69">IFERROR(INDEX('50 TS and Hurricane Data'!$E$5:$E$200,MATCH(B69,'50 TS and Hurricane Data'!$B$5:$B$200,0),0),E69)</f>
        <v>TS</v>
      </c>
      <c r="K69" s="101" t="str" cm="1">
        <f t="array" ref="K69">IFERROR(INDEX('50 TS and Hurricane Data'!$K$5:$K$200,MATCH(B69,'50 TS and Hurricane Data'!$B$5:$B$200,0),0),VLOOKUP(G69,'150 TS and Hurricane DATA'!$N$5:$O$11,2,0))</f>
        <v>Sea</v>
      </c>
    </row>
    <row r="70" spans="2:11">
      <c r="B70" t="str">
        <f t="shared" si="3"/>
        <v>UNNAMED 1897Sep 20, 1897 to Sep 25, 1897</v>
      </c>
      <c r="C70" s="52" t="s">
        <v>183</v>
      </c>
      <c r="D70" s="53" t="s">
        <v>184</v>
      </c>
      <c r="E70" s="58" t="s">
        <v>33</v>
      </c>
      <c r="F70" s="49">
        <v>50</v>
      </c>
      <c r="G70" s="55" t="s">
        <v>81</v>
      </c>
      <c r="H70" s="95" t="str">
        <f t="shared" ref="H70:H100" si="4">RIGHT(D70,4)</f>
        <v>1897</v>
      </c>
      <c r="I70" s="95" cm="1">
        <f t="array" ref="I70">IFERROR(INDEX('50 TS and Hurricane Data'!$I$5:$I$200,MATCH(B70,'50 TS and Hurricane Data'!$B$5:$B$200,0),0),75)</f>
        <v>50</v>
      </c>
      <c r="J70" s="97" t="str" cm="1">
        <f t="array" ref="J70">IFERROR(INDEX('50 TS and Hurricane Data'!$E$5:$E$200,MATCH(B70,'50 TS and Hurricane Data'!$B$5:$B$200,0),0),E70)</f>
        <v>TS</v>
      </c>
      <c r="K70" s="101" t="str" cm="1">
        <f t="array" ref="K70">IFERROR(INDEX('50 TS and Hurricane Data'!$K$5:$K$200,MATCH(B70,'50 TS and Hurricane Data'!$B$5:$B$200,0),0),VLOOKUP(G70,'150 TS and Hurricane DATA'!$N$5:$O$11,2,0))</f>
        <v>Sea</v>
      </c>
    </row>
    <row r="71" spans="2:11">
      <c r="B71" t="str">
        <f t="shared" si="3"/>
        <v>UNNAMED 1898Aug 02, 1898 to Aug 03, 1898</v>
      </c>
      <c r="C71" s="52" t="s">
        <v>129</v>
      </c>
      <c r="D71" s="53" t="s">
        <v>130</v>
      </c>
      <c r="E71" s="58" t="s">
        <v>34</v>
      </c>
      <c r="F71" s="49">
        <v>30</v>
      </c>
      <c r="G71" s="53" t="s">
        <v>84</v>
      </c>
      <c r="H71" s="95" t="str">
        <f t="shared" si="4"/>
        <v>1898</v>
      </c>
      <c r="I71" s="95" cm="1">
        <f t="array" ref="I71">IFERROR(INDEX('50 TS and Hurricane Data'!$I$5:$I$200,MATCH(B71,'50 TS and Hurricane Data'!$B$5:$B$200,0),0),75)</f>
        <v>25</v>
      </c>
      <c r="J71" s="97" t="str" cm="1">
        <f t="array" ref="J71">IFERROR(INDEX('50 TS and Hurricane Data'!$E$5:$E$200,MATCH(B71,'50 TS and Hurricane Data'!$B$5:$B$200,0),0),E71)</f>
        <v>TD</v>
      </c>
      <c r="K71" s="101" t="str" cm="1">
        <f t="array" ref="K71">IFERROR(INDEX('50 TS and Hurricane Data'!$K$5:$K$200,MATCH(B71,'50 TS and Hurricane Data'!$B$5:$B$200,0),0),VLOOKUP(G71,'150 TS and Hurricane DATA'!$N$5:$O$11,2,0))</f>
        <v>Land</v>
      </c>
    </row>
    <row r="72" spans="2:11">
      <c r="B72" t="str">
        <f t="shared" ref="B72:B100" si="5">C72&amp;D72</f>
        <v>UNNAMED 1899Oct 02, 1899 to Oct 08, 1899</v>
      </c>
      <c r="C72" s="52" t="s">
        <v>131</v>
      </c>
      <c r="D72" s="53" t="s">
        <v>132</v>
      </c>
      <c r="E72" s="58" t="s">
        <v>33</v>
      </c>
      <c r="F72" s="49">
        <v>50</v>
      </c>
      <c r="G72" s="55" t="s">
        <v>81</v>
      </c>
      <c r="H72" s="95" t="str">
        <f t="shared" si="4"/>
        <v>1899</v>
      </c>
      <c r="I72" s="95" cm="1">
        <f t="array" ref="I72">IFERROR(INDEX('50 TS and Hurricane Data'!$I$5:$I$200,MATCH(B72,'50 TS and Hurricane Data'!$B$5:$B$200,0),0),75)</f>
        <v>25</v>
      </c>
      <c r="J72" s="97" t="str" cm="1">
        <f t="array" ref="J72">IFERROR(INDEX('50 TS and Hurricane Data'!$E$5:$E$200,MATCH(B72,'50 TS and Hurricane Data'!$B$5:$B$200,0),0),E72)</f>
        <v>TS</v>
      </c>
      <c r="K72" s="101" t="str" cm="1">
        <f t="array" ref="K72">IFERROR(INDEX('50 TS and Hurricane Data'!$K$5:$K$200,MATCH(B72,'50 TS and Hurricane Data'!$B$5:$B$200,0),0),VLOOKUP(G72,'150 TS and Hurricane DATA'!$N$5:$O$11,2,0))</f>
        <v>Sea</v>
      </c>
    </row>
    <row r="73" spans="2:11">
      <c r="B73" t="str">
        <f t="shared" si="5"/>
        <v>UNNAMED 1901Aug 02, 1901 to Aug 18, 1901</v>
      </c>
      <c r="C73" s="52" t="s">
        <v>233</v>
      </c>
      <c r="D73" s="53" t="s">
        <v>234</v>
      </c>
      <c r="E73" s="58" t="s">
        <v>33</v>
      </c>
      <c r="F73" s="49">
        <v>40</v>
      </c>
      <c r="G73" s="53" t="s">
        <v>84</v>
      </c>
      <c r="H73" s="95" t="str">
        <f t="shared" si="4"/>
        <v>1901</v>
      </c>
      <c r="I73" s="95" cm="1">
        <f t="array" ref="I73">IFERROR(INDEX('50 TS and Hurricane Data'!$I$5:$I$200,MATCH(B73,'50 TS and Hurricane Data'!$B$5:$B$200,0),0),75)</f>
        <v>75</v>
      </c>
      <c r="J73" s="97" t="str" cm="1">
        <f t="array" ref="J73">IFERROR(INDEX('50 TS and Hurricane Data'!$E$5:$E$200,MATCH(B73,'50 TS and Hurricane Data'!$B$5:$B$200,0),0),E73)</f>
        <v>TS</v>
      </c>
      <c r="K73" s="101" t="str" cm="1">
        <f t="array" ref="K73">IFERROR(INDEX('50 TS and Hurricane Data'!$K$5:$K$200,MATCH(B73,'50 TS and Hurricane Data'!$B$5:$B$200,0),0),VLOOKUP(G73,'150 TS and Hurricane DATA'!$N$5:$O$11,2,0))</f>
        <v>Land</v>
      </c>
    </row>
    <row r="74" spans="2:11">
      <c r="B74" t="str">
        <f t="shared" si="5"/>
        <v>UNNAMED 1903Sep 09, 1903 to Sep 16, 1903</v>
      </c>
      <c r="C74" s="52" t="s">
        <v>185</v>
      </c>
      <c r="D74" s="53" t="s">
        <v>186</v>
      </c>
      <c r="E74" s="58" t="s">
        <v>33</v>
      </c>
      <c r="F74" s="49">
        <v>50</v>
      </c>
      <c r="G74" s="55" t="s">
        <v>84</v>
      </c>
      <c r="H74" s="95" t="str">
        <f t="shared" si="4"/>
        <v>1903</v>
      </c>
      <c r="I74" s="95" cm="1">
        <f t="array" ref="I74">IFERROR(INDEX('50 TS and Hurricane Data'!$I$5:$I$200,MATCH(B74,'50 TS and Hurricane Data'!$B$5:$B$200,0),0),75)</f>
        <v>50</v>
      </c>
      <c r="J74" s="97" t="str" cm="1">
        <f t="array" ref="J74">IFERROR(INDEX('50 TS and Hurricane Data'!$E$5:$E$200,MATCH(B74,'50 TS and Hurricane Data'!$B$5:$B$200,0),0),E74)</f>
        <v>TS</v>
      </c>
      <c r="K74" s="101" t="str" cm="1">
        <f t="array" ref="K74">IFERROR(INDEX('50 TS and Hurricane Data'!$K$5:$K$200,MATCH(B74,'50 TS and Hurricane Data'!$B$5:$B$200,0),0),VLOOKUP(G74,'150 TS and Hurricane DATA'!$N$5:$O$11,2,0))</f>
        <v>Land</v>
      </c>
    </row>
    <row r="75" spans="2:11">
      <c r="B75" t="str">
        <f t="shared" si="5"/>
        <v>UNNAMED 1906Oct 08, 1906 to Oct 23, 1906</v>
      </c>
      <c r="C75" s="52" t="s">
        <v>187</v>
      </c>
      <c r="D75" s="53" t="s">
        <v>188</v>
      </c>
      <c r="E75" s="58" t="s">
        <v>34</v>
      </c>
      <c r="F75" s="49">
        <v>30</v>
      </c>
      <c r="G75" s="59" t="s">
        <v>84</v>
      </c>
      <c r="H75" s="95" t="str">
        <f t="shared" si="4"/>
        <v>1906</v>
      </c>
      <c r="I75" s="95" cm="1">
        <f t="array" ref="I75">IFERROR(INDEX('50 TS and Hurricane Data'!$I$5:$I$200,MATCH(B75,'50 TS and Hurricane Data'!$B$5:$B$200,0),0),75)</f>
        <v>50</v>
      </c>
      <c r="J75" s="97" t="str" cm="1">
        <f t="array" ref="J75">IFERROR(INDEX('50 TS and Hurricane Data'!$E$5:$E$200,MATCH(B75,'50 TS and Hurricane Data'!$B$5:$B$200,0),0),E75)</f>
        <v>TD</v>
      </c>
      <c r="K75" s="101" t="str" cm="1">
        <f t="array" ref="K75">IFERROR(INDEX('50 TS and Hurricane Data'!$K$5:$K$200,MATCH(B75,'50 TS and Hurricane Data'!$B$5:$B$200,0),0),VLOOKUP(G75,'150 TS and Hurricane DATA'!$N$5:$O$11,2,0))</f>
        <v>Land</v>
      </c>
    </row>
    <row r="76" spans="2:11">
      <c r="B76" t="str">
        <f t="shared" si="5"/>
        <v>UNNAMED 1909Jun 26, 1909 to Jul 04, 1909</v>
      </c>
      <c r="C76" s="52" t="s">
        <v>189</v>
      </c>
      <c r="D76" s="53" t="s">
        <v>190</v>
      </c>
      <c r="E76" s="58" t="s">
        <v>33</v>
      </c>
      <c r="F76" s="49">
        <v>35</v>
      </c>
      <c r="G76" s="60" t="s">
        <v>84</v>
      </c>
      <c r="H76" s="95" t="str">
        <f t="shared" si="4"/>
        <v>1909</v>
      </c>
      <c r="I76" s="95" cm="1">
        <f t="array" ref="I76">IFERROR(INDEX('50 TS and Hurricane Data'!$I$5:$I$200,MATCH(B76,'50 TS and Hurricane Data'!$B$5:$B$200,0),0),75)</f>
        <v>50</v>
      </c>
      <c r="J76" s="97" t="str" cm="1">
        <f t="array" ref="J76">IFERROR(INDEX('50 TS and Hurricane Data'!$E$5:$E$200,MATCH(B76,'50 TS and Hurricane Data'!$B$5:$B$200,0),0),E76)</f>
        <v>TS</v>
      </c>
      <c r="K76" s="101" t="str" cm="1">
        <f t="array" ref="K76">IFERROR(INDEX('50 TS and Hurricane Data'!$K$5:$K$200,MATCH(B76,'50 TS and Hurricane Data'!$B$5:$B$200,0),0),VLOOKUP(G76,'150 TS and Hurricane DATA'!$N$5:$O$11,2,0))</f>
        <v>Land</v>
      </c>
    </row>
    <row r="77" spans="2:11">
      <c r="B77" t="str">
        <f t="shared" si="5"/>
        <v>UNNAMED 1909Aug 28, 1909 to Aug 31, 1909</v>
      </c>
      <c r="C77" s="52" t="s">
        <v>189</v>
      </c>
      <c r="D77" s="53" t="s">
        <v>191</v>
      </c>
      <c r="E77" s="58" t="s">
        <v>34</v>
      </c>
      <c r="F77" s="49">
        <v>30</v>
      </c>
      <c r="G77" s="55" t="s">
        <v>84</v>
      </c>
      <c r="H77" s="95" t="str">
        <f t="shared" si="4"/>
        <v>1909</v>
      </c>
      <c r="I77" s="95" cm="1">
        <f t="array" ref="I77">IFERROR(INDEX('50 TS and Hurricane Data'!$I$5:$I$200,MATCH(B77,'50 TS and Hurricane Data'!$B$5:$B$200,0),0),75)</f>
        <v>50</v>
      </c>
      <c r="J77" s="97" t="str" cm="1">
        <f t="array" ref="J77">IFERROR(INDEX('50 TS and Hurricane Data'!$E$5:$E$200,MATCH(B77,'50 TS and Hurricane Data'!$B$5:$B$200,0),0),E77)</f>
        <v>TD</v>
      </c>
      <c r="K77" s="101" t="str" cm="1">
        <f t="array" ref="K77">IFERROR(INDEX('50 TS and Hurricane Data'!$K$5:$K$200,MATCH(B77,'50 TS and Hurricane Data'!$B$5:$B$200,0),0),VLOOKUP(G77,'150 TS and Hurricane DATA'!$N$5:$O$11,2,0))</f>
        <v>Land</v>
      </c>
    </row>
    <row r="78" spans="2:11">
      <c r="B78" t="str">
        <f t="shared" si="5"/>
        <v>UNNAMED 1916May 13, 1916 to May 18, 1916</v>
      </c>
      <c r="C78" s="52" t="s">
        <v>133</v>
      </c>
      <c r="D78" s="53" t="s">
        <v>134</v>
      </c>
      <c r="E78" s="58" t="s">
        <v>33</v>
      </c>
      <c r="F78" s="49">
        <v>40</v>
      </c>
      <c r="G78" s="55" t="s">
        <v>79</v>
      </c>
      <c r="H78" s="95" t="str">
        <f t="shared" si="4"/>
        <v>1916</v>
      </c>
      <c r="I78" s="95" cm="1">
        <f t="array" ref="I78">IFERROR(INDEX('50 TS and Hurricane Data'!$I$5:$I$200,MATCH(B78,'50 TS and Hurricane Data'!$B$5:$B$200,0),0),75)</f>
        <v>25</v>
      </c>
      <c r="J78" s="97" t="str" cm="1">
        <f t="array" ref="J78">IFERROR(INDEX('50 TS and Hurricane Data'!$E$5:$E$200,MATCH(B78,'50 TS and Hurricane Data'!$B$5:$B$200,0),0),E78)</f>
        <v>TS</v>
      </c>
      <c r="K78" s="101" t="str" cm="1">
        <f t="array" ref="K78">IFERROR(INDEX('50 TS and Hurricane Data'!$K$5:$K$200,MATCH(B78,'50 TS and Hurricane Data'!$B$5:$B$200,0),0),VLOOKUP(G78,'150 TS and Hurricane DATA'!$N$5:$O$11,2,0))</f>
        <v>Land</v>
      </c>
    </row>
    <row r="79" spans="2:11">
      <c r="B79" t="str">
        <f t="shared" si="5"/>
        <v>UNNAMED 1921Oct 15, 1921 to Oct 24, 1921</v>
      </c>
      <c r="C79" s="52" t="s">
        <v>235</v>
      </c>
      <c r="D79" s="53" t="s">
        <v>236</v>
      </c>
      <c r="E79" s="58" t="s">
        <v>34</v>
      </c>
      <c r="F79" s="49">
        <v>30</v>
      </c>
      <c r="G79" s="55" t="s">
        <v>81</v>
      </c>
      <c r="H79" s="95" t="str">
        <f t="shared" si="4"/>
        <v>1921</v>
      </c>
      <c r="I79" s="95" cm="1">
        <f t="array" ref="I79">IFERROR(INDEX('50 TS and Hurricane Data'!$I$5:$I$200,MATCH(B79,'50 TS and Hurricane Data'!$B$5:$B$200,0),0),75)</f>
        <v>75</v>
      </c>
      <c r="J79" s="97" t="str" cm="1">
        <f t="array" ref="J79">IFERROR(INDEX('50 TS and Hurricane Data'!$E$5:$E$200,MATCH(B79,'50 TS and Hurricane Data'!$B$5:$B$200,0),0),E79)</f>
        <v>TD</v>
      </c>
      <c r="K79" s="101" t="str" cm="1">
        <f t="array" ref="K79">IFERROR(INDEX('50 TS and Hurricane Data'!$K$5:$K$200,MATCH(B79,'50 TS and Hurricane Data'!$B$5:$B$200,0),0),VLOOKUP(G79,'150 TS and Hurricane DATA'!$N$5:$O$11,2,0))</f>
        <v>Sea</v>
      </c>
    </row>
    <row r="80" spans="2:11">
      <c r="B80" t="str">
        <f t="shared" si="5"/>
        <v>UNNAMED 1928Aug 07, 1928 to Aug 17, 1928</v>
      </c>
      <c r="C80" s="52" t="s">
        <v>237</v>
      </c>
      <c r="D80" s="53" t="s">
        <v>238</v>
      </c>
      <c r="E80" s="58" t="s">
        <v>33</v>
      </c>
      <c r="F80" s="49">
        <v>50</v>
      </c>
      <c r="G80" s="53" t="s">
        <v>81</v>
      </c>
      <c r="H80" s="95" t="str">
        <f t="shared" si="4"/>
        <v>1928</v>
      </c>
      <c r="I80" s="95" cm="1">
        <f t="array" ref="I80">IFERROR(INDEX('50 TS and Hurricane Data'!$I$5:$I$200,MATCH(B80,'50 TS and Hurricane Data'!$B$5:$B$200,0),0),75)</f>
        <v>75</v>
      </c>
      <c r="J80" s="97" t="str" cm="1">
        <f t="array" ref="J80">IFERROR(INDEX('50 TS and Hurricane Data'!$E$5:$E$200,MATCH(B80,'50 TS and Hurricane Data'!$B$5:$B$200,0),0),E80)</f>
        <v>TS</v>
      </c>
      <c r="K80" s="101" t="str" cm="1">
        <f t="array" ref="K80">IFERROR(INDEX('50 TS and Hurricane Data'!$K$5:$K$200,MATCH(B80,'50 TS and Hurricane Data'!$B$5:$B$200,0),0),VLOOKUP(G80,'150 TS and Hurricane DATA'!$N$5:$O$11,2,0))</f>
        <v>Sea</v>
      </c>
    </row>
    <row r="81" spans="2:11">
      <c r="B81" t="str">
        <f t="shared" si="5"/>
        <v>UNNAMED 1930Aug 29, 1930 to Sep 17, 1930</v>
      </c>
      <c r="C81" s="52" t="s">
        <v>135</v>
      </c>
      <c r="D81" s="53" t="s">
        <v>136</v>
      </c>
      <c r="E81" s="58" t="s">
        <v>33</v>
      </c>
      <c r="F81" s="49">
        <v>35</v>
      </c>
      <c r="G81" s="55" t="s">
        <v>81</v>
      </c>
      <c r="H81" s="95" t="str">
        <f t="shared" si="4"/>
        <v>1930</v>
      </c>
      <c r="I81" s="95" cm="1">
        <f t="array" ref="I81">IFERROR(INDEX('50 TS and Hurricane Data'!$I$5:$I$200,MATCH(B81,'50 TS and Hurricane Data'!$B$5:$B$200,0),0),75)</f>
        <v>25</v>
      </c>
      <c r="J81" s="97" t="str" cm="1">
        <f t="array" ref="J81">IFERROR(INDEX('50 TS and Hurricane Data'!$E$5:$E$200,MATCH(B81,'50 TS and Hurricane Data'!$B$5:$B$200,0),0),E81)</f>
        <v>TS</v>
      </c>
      <c r="K81" s="101" t="str" cm="1">
        <f t="array" ref="K81">IFERROR(INDEX('50 TS and Hurricane Data'!$K$5:$K$200,MATCH(B81,'50 TS and Hurricane Data'!$B$5:$B$200,0),0),VLOOKUP(G81,'150 TS and Hurricane DATA'!$N$5:$O$11,2,0))</f>
        <v>Sea</v>
      </c>
    </row>
    <row r="82" spans="2:11">
      <c r="B82" t="str">
        <f t="shared" si="5"/>
        <v>UNNAMED 1933Jul 24, 1933 to Aug 05, 1933</v>
      </c>
      <c r="C82" s="52" t="s">
        <v>239</v>
      </c>
      <c r="D82" s="53" t="s">
        <v>240</v>
      </c>
      <c r="E82" s="58" t="s">
        <v>33</v>
      </c>
      <c r="F82" s="49">
        <v>40</v>
      </c>
      <c r="G82" s="55" t="s">
        <v>81</v>
      </c>
      <c r="H82" s="95" t="str">
        <f t="shared" si="4"/>
        <v>1933</v>
      </c>
      <c r="I82" s="95" cm="1">
        <f t="array" ref="I82">IFERROR(INDEX('50 TS and Hurricane Data'!$I$5:$I$200,MATCH(B82,'50 TS and Hurricane Data'!$B$5:$B$200,0),0),75)</f>
        <v>75</v>
      </c>
      <c r="J82" s="97" t="str" cm="1">
        <f t="array" ref="J82">IFERROR(INDEX('50 TS and Hurricane Data'!$E$5:$E$200,MATCH(B82,'50 TS and Hurricane Data'!$B$5:$B$200,0),0),E82)</f>
        <v>TS</v>
      </c>
      <c r="K82" s="101" t="str" cm="1">
        <f t="array" ref="K82">IFERROR(INDEX('50 TS and Hurricane Data'!$K$5:$K$200,MATCH(B82,'50 TS and Hurricane Data'!$B$5:$B$200,0),0),VLOOKUP(G82,'150 TS and Hurricane DATA'!$N$5:$O$11,2,0))</f>
        <v>Sea</v>
      </c>
    </row>
    <row r="83" spans="2:11">
      <c r="B83" t="str">
        <f t="shared" si="5"/>
        <v>UNNAMED 1937Jul 29, 1937 to Aug 02, 1937</v>
      </c>
      <c r="C83" s="52" t="s">
        <v>192</v>
      </c>
      <c r="D83" s="53" t="s">
        <v>193</v>
      </c>
      <c r="E83" s="58" t="s">
        <v>33</v>
      </c>
      <c r="F83" s="49">
        <v>45</v>
      </c>
      <c r="G83" s="55" t="s">
        <v>81</v>
      </c>
      <c r="H83" s="95" t="str">
        <f t="shared" si="4"/>
        <v>1937</v>
      </c>
      <c r="I83" s="95" cm="1">
        <f t="array" ref="I83">IFERROR(INDEX('50 TS and Hurricane Data'!$I$5:$I$200,MATCH(B83,'50 TS and Hurricane Data'!$B$5:$B$200,0),0),75)</f>
        <v>50</v>
      </c>
      <c r="J83" s="97" t="str" cm="1">
        <f t="array" ref="J83">IFERROR(INDEX('50 TS and Hurricane Data'!$E$5:$E$200,MATCH(B83,'50 TS and Hurricane Data'!$B$5:$B$200,0),0),E83)</f>
        <v>TS</v>
      </c>
      <c r="K83" s="101" t="str" cm="1">
        <f t="array" ref="K83">IFERROR(INDEX('50 TS and Hurricane Data'!$K$5:$K$200,MATCH(B83,'50 TS and Hurricane Data'!$B$5:$B$200,0),0),VLOOKUP(G83,'150 TS and Hurricane DATA'!$N$5:$O$11,2,0))</f>
        <v>Sea</v>
      </c>
    </row>
    <row r="84" spans="2:11">
      <c r="B84" t="str">
        <f t="shared" si="5"/>
        <v>UNNAMED 1940Aug 03, 1940 to Aug 10, 1940</v>
      </c>
      <c r="C84" s="52" t="s">
        <v>241</v>
      </c>
      <c r="D84" s="53" t="s">
        <v>242</v>
      </c>
      <c r="E84" s="58" t="s">
        <v>34</v>
      </c>
      <c r="F84" s="49">
        <v>25</v>
      </c>
      <c r="G84" s="53" t="s">
        <v>81</v>
      </c>
      <c r="H84" s="95" t="str">
        <f t="shared" si="4"/>
        <v>1940</v>
      </c>
      <c r="I84" s="95" cm="1">
        <f t="array" ref="I84">IFERROR(INDEX('50 TS and Hurricane Data'!$I$5:$I$200,MATCH(B84,'50 TS and Hurricane Data'!$B$5:$B$200,0),0),75)</f>
        <v>75</v>
      </c>
      <c r="J84" s="97" t="str" cm="1">
        <f t="array" ref="J84">IFERROR(INDEX('50 TS and Hurricane Data'!$E$5:$E$200,MATCH(B84,'50 TS and Hurricane Data'!$B$5:$B$200,0),0),E84)</f>
        <v>TD</v>
      </c>
      <c r="K84" s="101" t="str" cm="1">
        <f t="array" ref="K84">IFERROR(INDEX('50 TS and Hurricane Data'!$K$5:$K$200,MATCH(B84,'50 TS and Hurricane Data'!$B$5:$B$200,0),0),VLOOKUP(G84,'150 TS and Hurricane DATA'!$N$5:$O$11,2,0))</f>
        <v>Sea</v>
      </c>
    </row>
    <row r="85" spans="2:11">
      <c r="B85" t="str">
        <f t="shared" si="5"/>
        <v>UNNAMED 1941Oct 15, 1941 to Oct 22, 1941</v>
      </c>
      <c r="C85" s="52" t="s">
        <v>194</v>
      </c>
      <c r="D85" s="53" t="s">
        <v>195</v>
      </c>
      <c r="E85" s="58" t="s">
        <v>34</v>
      </c>
      <c r="F85" s="49">
        <v>20</v>
      </c>
      <c r="G85" s="55" t="s">
        <v>81</v>
      </c>
      <c r="H85" s="95" t="str">
        <f t="shared" si="4"/>
        <v>1941</v>
      </c>
      <c r="I85" s="95" cm="1">
        <f t="array" ref="I85">IFERROR(INDEX('50 TS and Hurricane Data'!$I$5:$I$200,MATCH(B85,'50 TS and Hurricane Data'!$B$5:$B$200,0),0),75)</f>
        <v>50</v>
      </c>
      <c r="J85" s="97" t="str" cm="1">
        <f t="array" ref="J85">IFERROR(INDEX('50 TS and Hurricane Data'!$E$5:$E$200,MATCH(B85,'50 TS and Hurricane Data'!$B$5:$B$200,0),0),E85)</f>
        <v>TD</v>
      </c>
      <c r="K85" s="101" t="str" cm="1">
        <f t="array" ref="K85">IFERROR(INDEX('50 TS and Hurricane Data'!$K$5:$K$200,MATCH(B85,'50 TS and Hurricane Data'!$B$5:$B$200,0),0),VLOOKUP(G85,'150 TS and Hurricane DATA'!$N$5:$O$11,2,0))</f>
        <v>Sea</v>
      </c>
    </row>
    <row r="86" spans="2:11">
      <c r="B86" t="str">
        <f t="shared" si="5"/>
        <v>UNNAMED 1945Sep 03, 1945 to Sep 06, 1945</v>
      </c>
      <c r="C86" s="52" t="s">
        <v>243</v>
      </c>
      <c r="D86" s="53" t="s">
        <v>244</v>
      </c>
      <c r="E86" s="58" t="s">
        <v>33</v>
      </c>
      <c r="F86" s="49">
        <v>35</v>
      </c>
      <c r="G86" s="53" t="s">
        <v>81</v>
      </c>
      <c r="H86" s="95" t="str">
        <f t="shared" si="4"/>
        <v>1945</v>
      </c>
      <c r="I86" s="95" cm="1">
        <f t="array" ref="I86">IFERROR(INDEX('50 TS and Hurricane Data'!$I$5:$I$200,MATCH(B86,'50 TS and Hurricane Data'!$B$5:$B$200,0),0),75)</f>
        <v>75</v>
      </c>
      <c r="J86" s="97" t="str" cm="1">
        <f t="array" ref="J86">IFERROR(INDEX('50 TS and Hurricane Data'!$E$5:$E$200,MATCH(B86,'50 TS and Hurricane Data'!$B$5:$B$200,0),0),E86)</f>
        <v>TS</v>
      </c>
      <c r="K86" s="101" t="str" cm="1">
        <f t="array" ref="K86">IFERROR(INDEX('50 TS and Hurricane Data'!$K$5:$K$200,MATCH(B86,'50 TS and Hurricane Data'!$B$5:$B$200,0),0),VLOOKUP(G86,'150 TS and Hurricane DATA'!$N$5:$O$11,2,0))</f>
        <v>Sea</v>
      </c>
    </row>
    <row r="87" spans="2:11">
      <c r="B87" t="str">
        <f t="shared" si="5"/>
        <v>UNNAMED 1946Oct 31, 1946 to Nov 03, 1946</v>
      </c>
      <c r="C87" s="52" t="s">
        <v>196</v>
      </c>
      <c r="D87" s="53" t="s">
        <v>197</v>
      </c>
      <c r="E87" s="58" t="s">
        <v>34</v>
      </c>
      <c r="F87" s="49">
        <v>25</v>
      </c>
      <c r="G87" s="55" t="s">
        <v>84</v>
      </c>
      <c r="H87" s="95" t="str">
        <f t="shared" si="4"/>
        <v>1946</v>
      </c>
      <c r="I87" s="95" cm="1">
        <f t="array" ref="I87">IFERROR(INDEX('50 TS and Hurricane Data'!$I$5:$I$200,MATCH(B87,'50 TS and Hurricane Data'!$B$5:$B$200,0),0),75)</f>
        <v>50</v>
      </c>
      <c r="J87" s="97" t="str" cm="1">
        <f t="array" ref="J87">IFERROR(INDEX('50 TS and Hurricane Data'!$E$5:$E$200,MATCH(B87,'50 TS and Hurricane Data'!$B$5:$B$200,0),0),E87)</f>
        <v>TD</v>
      </c>
      <c r="K87" s="101" t="str" cm="1">
        <f t="array" ref="K87">IFERROR(INDEX('50 TS and Hurricane Data'!$K$5:$K$200,MATCH(B87,'50 TS and Hurricane Data'!$B$5:$B$200,0),0),VLOOKUP(G87,'150 TS and Hurricane DATA'!$N$5:$O$11,2,0))</f>
        <v>Land</v>
      </c>
    </row>
    <row r="88" spans="2:11">
      <c r="B88" t="str">
        <f t="shared" si="5"/>
        <v>UNNAMED 1947Sep 20, 1947 to Sep 26, 1947</v>
      </c>
      <c r="C88" s="52" t="s">
        <v>198</v>
      </c>
      <c r="D88" s="53" t="s">
        <v>199</v>
      </c>
      <c r="E88" s="58" t="s">
        <v>33</v>
      </c>
      <c r="F88" s="49">
        <v>55</v>
      </c>
      <c r="G88" s="53" t="s">
        <v>81</v>
      </c>
      <c r="H88" s="95" t="str">
        <f t="shared" si="4"/>
        <v>1947</v>
      </c>
      <c r="I88" s="95" cm="1">
        <f t="array" ref="I88">IFERROR(INDEX('50 TS and Hurricane Data'!$I$5:$I$200,MATCH(B88,'50 TS and Hurricane Data'!$B$5:$B$200,0),0),75)</f>
        <v>50</v>
      </c>
      <c r="J88" s="97" t="str" cm="1">
        <f t="array" ref="J88">IFERROR(INDEX('50 TS and Hurricane Data'!$E$5:$E$200,MATCH(B88,'50 TS and Hurricane Data'!$B$5:$B$200,0),0),E88)</f>
        <v>TS</v>
      </c>
      <c r="K88" s="101" t="str" cm="1">
        <f t="array" ref="K88">IFERROR(INDEX('50 TS and Hurricane Data'!$K$5:$K$200,MATCH(B88,'50 TS and Hurricane Data'!$B$5:$B$200,0),0),VLOOKUP(G88,'150 TS and Hurricane DATA'!$N$5:$O$11,2,0))</f>
        <v>Sea</v>
      </c>
    </row>
    <row r="89" spans="2:11">
      <c r="B89" t="str">
        <f t="shared" si="5"/>
        <v>UNNAMED 1953Sep 15, 1953 to Sep 21, 1953</v>
      </c>
      <c r="C89" s="52" t="s">
        <v>245</v>
      </c>
      <c r="D89" s="53" t="s">
        <v>246</v>
      </c>
      <c r="E89" s="58" t="s">
        <v>33</v>
      </c>
      <c r="F89" s="49">
        <v>35</v>
      </c>
      <c r="G89" s="55" t="s">
        <v>81</v>
      </c>
      <c r="H89" s="95" t="str">
        <f t="shared" si="4"/>
        <v>1953</v>
      </c>
      <c r="I89" s="95" cm="1">
        <f t="array" ref="I89">IFERROR(INDEX('50 TS and Hurricane Data'!$I$5:$I$200,MATCH(B89,'50 TS and Hurricane Data'!$B$5:$B$200,0),0),75)</f>
        <v>75</v>
      </c>
      <c r="J89" s="97" t="str" cm="1">
        <f t="array" ref="J89">IFERROR(INDEX('50 TS and Hurricane Data'!$E$5:$E$200,MATCH(B89,'50 TS and Hurricane Data'!$B$5:$B$200,0),0),E89)</f>
        <v>TS</v>
      </c>
      <c r="K89" s="101" t="str" cm="1">
        <f t="array" ref="K89">IFERROR(INDEX('50 TS and Hurricane Data'!$K$5:$K$200,MATCH(B89,'50 TS and Hurricane Data'!$B$5:$B$200,0),0),VLOOKUP(G89,'150 TS and Hurricane DATA'!$N$5:$O$11,2,0))</f>
        <v>Sea</v>
      </c>
    </row>
    <row r="90" spans="2:11">
      <c r="B90" t="str">
        <f t="shared" si="5"/>
        <v>UNNAMED 1959Jun 18, 1959 to Jun 22, 1959</v>
      </c>
      <c r="C90" s="52" t="s">
        <v>137</v>
      </c>
      <c r="D90" s="61" t="s">
        <v>138</v>
      </c>
      <c r="E90" s="58" t="s">
        <v>33</v>
      </c>
      <c r="F90" s="49">
        <v>40</v>
      </c>
      <c r="G90" s="55" t="s">
        <v>81</v>
      </c>
      <c r="H90" s="95" t="str">
        <f t="shared" si="4"/>
        <v>1959</v>
      </c>
      <c r="I90" s="95" cm="1">
        <f t="array" ref="I90">IFERROR(INDEX('50 TS and Hurricane Data'!$I$5:$I$200,MATCH(B90,'50 TS and Hurricane Data'!$B$5:$B$200,0),0),75)</f>
        <v>25</v>
      </c>
      <c r="J90" s="97" t="str" cm="1">
        <f t="array" ref="J90">IFERROR(INDEX('50 TS and Hurricane Data'!$E$5:$E$200,MATCH(B90,'50 TS and Hurricane Data'!$B$5:$B$200,0),0),E90)</f>
        <v>TS</v>
      </c>
      <c r="K90" s="101" t="str" cm="1">
        <f t="array" ref="K90">IFERROR(INDEX('50 TS and Hurricane Data'!$K$5:$K$200,MATCH(B90,'50 TS and Hurricane Data'!$B$5:$B$200,0),0),VLOOKUP(G90,'150 TS and Hurricane DATA'!$N$5:$O$11,2,0))</f>
        <v>Sea</v>
      </c>
    </row>
    <row r="91" spans="2:11">
      <c r="B91" t="str">
        <f t="shared" si="5"/>
        <v>UNNAMED 1968Aug 26, 1968 to Sep 01, 1968</v>
      </c>
      <c r="C91" s="52" t="s">
        <v>139</v>
      </c>
      <c r="D91" s="53" t="s">
        <v>140</v>
      </c>
      <c r="E91" s="58" t="s">
        <v>34</v>
      </c>
      <c r="F91" s="49">
        <v>25</v>
      </c>
      <c r="G91" s="53" t="s">
        <v>81</v>
      </c>
      <c r="H91" s="95" t="str">
        <f t="shared" si="4"/>
        <v>1968</v>
      </c>
      <c r="I91" s="95" cm="1">
        <f t="array" ref="I91">IFERROR(INDEX('50 TS and Hurricane Data'!$I$5:$I$200,MATCH(B91,'50 TS and Hurricane Data'!$B$5:$B$200,0),0),75)</f>
        <v>25</v>
      </c>
      <c r="J91" s="97" t="str" cm="1">
        <f t="array" ref="J91">IFERROR(INDEX('50 TS and Hurricane Data'!$E$5:$E$200,MATCH(B91,'50 TS and Hurricane Data'!$B$5:$B$200,0),0),E91)</f>
        <v>TD</v>
      </c>
      <c r="K91" s="101" t="str" cm="1">
        <f t="array" ref="K91">IFERROR(INDEX('50 TS and Hurricane Data'!$K$5:$K$200,MATCH(B91,'50 TS and Hurricane Data'!$B$5:$B$200,0),0),VLOOKUP(G91,'150 TS and Hurricane DATA'!$N$5:$O$11,2,0))</f>
        <v>Sea</v>
      </c>
    </row>
    <row r="92" spans="2:11">
      <c r="B92" t="str">
        <f t="shared" si="5"/>
        <v>UNNAMED 1971Aug 12, 1971 to Aug 16, 1971</v>
      </c>
      <c r="C92" s="52" t="s">
        <v>141</v>
      </c>
      <c r="D92" s="53" t="s">
        <v>142</v>
      </c>
      <c r="E92" s="58" t="s">
        <v>34</v>
      </c>
      <c r="F92" s="49">
        <v>20</v>
      </c>
      <c r="G92" s="53" t="s">
        <v>81</v>
      </c>
      <c r="H92" s="95" t="str">
        <f t="shared" si="4"/>
        <v>1971</v>
      </c>
      <c r="I92" s="95" cm="1">
        <f t="array" ref="I92">IFERROR(INDEX('50 TS and Hurricane Data'!$I$5:$I$200,MATCH(B92,'50 TS and Hurricane Data'!$B$5:$B$200,0),0),75)</f>
        <v>25</v>
      </c>
      <c r="J92" s="97" t="str" cm="1">
        <f t="array" ref="J92">IFERROR(INDEX('50 TS and Hurricane Data'!$E$5:$E$200,MATCH(B92,'50 TS and Hurricane Data'!$B$5:$B$200,0),0),E92)</f>
        <v>TD</v>
      </c>
      <c r="K92" s="101" t="str" cm="1">
        <f t="array" ref="K92">IFERROR(INDEX('50 TS and Hurricane Data'!$K$5:$K$200,MATCH(B92,'50 TS and Hurricane Data'!$B$5:$B$200,0),0),VLOOKUP(G92,'150 TS and Hurricane DATA'!$N$5:$O$11,2,0))</f>
        <v>Sea</v>
      </c>
    </row>
    <row r="93" spans="2:11">
      <c r="B93" t="str">
        <f t="shared" si="5"/>
        <v>UNNAMED 1974Jun 24, 1974 to Jun 26, 1974</v>
      </c>
      <c r="C93" s="52" t="s">
        <v>143</v>
      </c>
      <c r="D93" s="53" t="s">
        <v>144</v>
      </c>
      <c r="E93" s="58" t="s">
        <v>33</v>
      </c>
      <c r="F93" s="49">
        <v>55</v>
      </c>
      <c r="G93" s="53" t="s">
        <v>81</v>
      </c>
      <c r="H93" s="95" t="str">
        <f t="shared" si="4"/>
        <v>1974</v>
      </c>
      <c r="I93" s="95" cm="1">
        <f t="array" ref="I93">IFERROR(INDEX('50 TS and Hurricane Data'!$I$5:$I$200,MATCH(B93,'50 TS and Hurricane Data'!$B$5:$B$200,0),0),75)</f>
        <v>25</v>
      </c>
      <c r="J93" s="97" t="str" cm="1">
        <f t="array" ref="J93">IFERROR(INDEX('50 TS and Hurricane Data'!$E$5:$E$200,MATCH(B93,'50 TS and Hurricane Data'!$B$5:$B$200,0),0),E93)</f>
        <v>TS</v>
      </c>
      <c r="K93" s="101" t="str" cm="1">
        <f t="array" ref="K93">IFERROR(INDEX('50 TS and Hurricane Data'!$K$5:$K$200,MATCH(B93,'50 TS and Hurricane Data'!$B$5:$B$200,0),0),VLOOKUP(G93,'150 TS and Hurricane DATA'!$N$5:$O$11,2,0))</f>
        <v>Sea</v>
      </c>
    </row>
    <row r="94" spans="2:11">
      <c r="B94" t="str">
        <f t="shared" si="5"/>
        <v>UNNAMED 1976Sep 13, 1976 to Sep 17, 1976</v>
      </c>
      <c r="C94" s="52" t="s">
        <v>200</v>
      </c>
      <c r="D94" s="53" t="s">
        <v>201</v>
      </c>
      <c r="E94" s="58" t="s">
        <v>34</v>
      </c>
      <c r="F94" s="49">
        <v>20</v>
      </c>
      <c r="G94" s="55" t="s">
        <v>202</v>
      </c>
      <c r="H94" s="95" t="str">
        <f t="shared" si="4"/>
        <v>1976</v>
      </c>
      <c r="I94" s="95" cm="1">
        <f t="array" ref="I94">IFERROR(INDEX('50 TS and Hurricane Data'!$I$5:$I$200,MATCH(B94,'50 TS and Hurricane Data'!$B$5:$B$200,0),0),75)</f>
        <v>50</v>
      </c>
      <c r="J94" s="97" t="str" cm="1">
        <f t="array" ref="J94">IFERROR(INDEX('50 TS and Hurricane Data'!$E$5:$E$200,MATCH(B94,'50 TS and Hurricane Data'!$B$5:$B$200,0),0),E94)</f>
        <v>TD</v>
      </c>
      <c r="K94" s="101" t="str" cm="1">
        <f t="array" ref="K94">IFERROR(INDEX('50 TS and Hurricane Data'!$K$5:$K$200,MATCH(B94,'50 TS and Hurricane Data'!$B$5:$B$200,0),0),VLOOKUP(G94,'150 TS and Hurricane DATA'!$N$5:$O$11,2,0))</f>
        <v>Land</v>
      </c>
    </row>
    <row r="95" spans="2:11">
      <c r="B95" t="str">
        <f t="shared" si="5"/>
        <v>UNNAMED 1980Nov 12, 1980 to Nov 18, 1980</v>
      </c>
      <c r="C95" s="52" t="s">
        <v>203</v>
      </c>
      <c r="D95" s="53" t="s">
        <v>204</v>
      </c>
      <c r="E95" s="58" t="s">
        <v>34</v>
      </c>
      <c r="F95" s="49">
        <v>20</v>
      </c>
      <c r="G95" s="53" t="s">
        <v>81</v>
      </c>
      <c r="H95" s="95" t="str">
        <f t="shared" si="4"/>
        <v>1980</v>
      </c>
      <c r="I95" s="95" cm="1">
        <f t="array" ref="I95">IFERROR(INDEX('50 TS and Hurricane Data'!$I$5:$I$200,MATCH(B95,'50 TS and Hurricane Data'!$B$5:$B$200,0),0),75)</f>
        <v>50</v>
      </c>
      <c r="J95" s="97" t="str" cm="1">
        <f t="array" ref="J95">IFERROR(INDEX('50 TS and Hurricane Data'!$E$5:$E$200,MATCH(B95,'50 TS and Hurricane Data'!$B$5:$B$200,0),0),E95)</f>
        <v>TD</v>
      </c>
      <c r="K95" s="101" t="str" cm="1">
        <f t="array" ref="K95">IFERROR(INDEX('50 TS and Hurricane Data'!$K$5:$K$200,MATCH(B95,'50 TS and Hurricane Data'!$B$5:$B$200,0),0),VLOOKUP(G95,'150 TS and Hurricane DATA'!$N$5:$O$11,2,0))</f>
        <v>Sea</v>
      </c>
    </row>
    <row r="96" spans="2:11">
      <c r="B96" t="str">
        <f t="shared" si="5"/>
        <v>UNNAMED 1982Jun 18, 1982 to Jun 20, 1982</v>
      </c>
      <c r="C96" s="52" t="s">
        <v>247</v>
      </c>
      <c r="D96" s="53" t="s">
        <v>248</v>
      </c>
      <c r="E96" s="58" t="s">
        <v>33</v>
      </c>
      <c r="F96" s="49">
        <v>40</v>
      </c>
      <c r="G96" s="53" t="s">
        <v>81</v>
      </c>
      <c r="H96" s="95" t="str">
        <f t="shared" si="4"/>
        <v>1982</v>
      </c>
      <c r="I96" s="95" cm="1">
        <f t="array" ref="I96">IFERROR(INDEX('50 TS and Hurricane Data'!$I$5:$I$200,MATCH(B96,'50 TS and Hurricane Data'!$B$5:$B$200,0),0),75)</f>
        <v>75</v>
      </c>
      <c r="J96" s="97" t="str" cm="1">
        <f t="array" ref="J96">IFERROR(INDEX('50 TS and Hurricane Data'!$E$5:$E$200,MATCH(B96,'50 TS and Hurricane Data'!$B$5:$B$200,0),0),E96)</f>
        <v>TS</v>
      </c>
      <c r="K96" s="101" t="str" cm="1">
        <f t="array" ref="K96">IFERROR(INDEX('50 TS and Hurricane Data'!$K$5:$K$200,MATCH(B96,'50 TS and Hurricane Data'!$B$5:$B$200,0),0),VLOOKUP(G96,'150 TS and Hurricane DATA'!$N$5:$O$11,2,0))</f>
        <v>Sea</v>
      </c>
    </row>
    <row r="97" spans="2:11">
      <c r="B97" t="str">
        <f t="shared" si="5"/>
        <v>UNNAMED 1984Oct 25, 1984 to Oct 28, 1984</v>
      </c>
      <c r="C97" s="52" t="s">
        <v>145</v>
      </c>
      <c r="D97" s="53" t="s">
        <v>146</v>
      </c>
      <c r="E97" s="58" t="s">
        <v>34</v>
      </c>
      <c r="F97" s="49">
        <v>25</v>
      </c>
      <c r="G97" s="55" t="s">
        <v>84</v>
      </c>
      <c r="H97" s="95" t="str">
        <f t="shared" si="4"/>
        <v>1984</v>
      </c>
      <c r="I97" s="95" cm="1">
        <f t="array" ref="I97">IFERROR(INDEX('50 TS and Hurricane Data'!$I$5:$I$200,MATCH(B97,'50 TS and Hurricane Data'!$B$5:$B$200,0),0),75)</f>
        <v>25</v>
      </c>
      <c r="J97" s="97" t="str" cm="1">
        <f t="array" ref="J97">IFERROR(INDEX('50 TS and Hurricane Data'!$E$5:$E$200,MATCH(B97,'50 TS and Hurricane Data'!$B$5:$B$200,0),0),E97)</f>
        <v>TD</v>
      </c>
      <c r="K97" s="101" t="str" cm="1">
        <f t="array" ref="K97">IFERROR(INDEX('50 TS and Hurricane Data'!$K$5:$K$200,MATCH(B97,'50 TS and Hurricane Data'!$B$5:$B$200,0),0),VLOOKUP(G97,'150 TS and Hurricane DATA'!$N$5:$O$11,2,0))</f>
        <v>Land</v>
      </c>
    </row>
    <row r="98" spans="2:11">
      <c r="B98" t="str">
        <f t="shared" si="5"/>
        <v>UNNAMED 1987Oct 31, 1987 to Nov 04, 1987</v>
      </c>
      <c r="C98" s="52" t="s">
        <v>147</v>
      </c>
      <c r="D98" s="53" t="s">
        <v>148</v>
      </c>
      <c r="E98" s="58" t="s">
        <v>34</v>
      </c>
      <c r="F98" s="49">
        <v>25</v>
      </c>
      <c r="G98" s="55" t="s">
        <v>81</v>
      </c>
      <c r="H98" s="95" t="str">
        <f t="shared" si="4"/>
        <v>1987</v>
      </c>
      <c r="I98" s="95" cm="1">
        <f t="array" ref="I98">IFERROR(INDEX('50 TS and Hurricane Data'!$I$5:$I$200,MATCH(B98,'50 TS and Hurricane Data'!$B$5:$B$200,0),0),75)</f>
        <v>25</v>
      </c>
      <c r="J98" s="97" t="str" cm="1">
        <f t="array" ref="J98">IFERROR(INDEX('50 TS and Hurricane Data'!$E$5:$E$200,MATCH(B98,'50 TS and Hurricane Data'!$B$5:$B$200,0),0),E98)</f>
        <v>TD</v>
      </c>
      <c r="K98" s="101" t="str" cm="1">
        <f t="array" ref="K98">IFERROR(INDEX('50 TS and Hurricane Data'!$K$5:$K$200,MATCH(B98,'50 TS and Hurricane Data'!$B$5:$B$200,0),0),VLOOKUP(G98,'150 TS and Hurricane DATA'!$N$5:$O$11,2,0))</f>
        <v>Sea</v>
      </c>
    </row>
    <row r="99" spans="2:11">
      <c r="B99" t="str">
        <f t="shared" si="5"/>
        <v>UNNAMED 1992Jun 25, 1992 to Jun 26, 1992</v>
      </c>
      <c r="C99" s="52" t="s">
        <v>249</v>
      </c>
      <c r="D99" s="53" t="s">
        <v>250</v>
      </c>
      <c r="E99" s="58" t="s">
        <v>34</v>
      </c>
      <c r="F99" s="49">
        <v>30</v>
      </c>
      <c r="G99" s="53" t="s">
        <v>81</v>
      </c>
      <c r="H99" s="95" t="str">
        <f t="shared" si="4"/>
        <v>1992</v>
      </c>
      <c r="I99" s="95" cm="1">
        <f t="array" ref="I99">IFERROR(INDEX('50 TS and Hurricane Data'!$I$5:$I$200,MATCH(B99,'50 TS and Hurricane Data'!$B$5:$B$200,0),0),75)</f>
        <v>75</v>
      </c>
      <c r="J99" s="97" t="str" cm="1">
        <f t="array" ref="J99">IFERROR(INDEX('50 TS and Hurricane Data'!$E$5:$E$200,MATCH(B99,'50 TS and Hurricane Data'!$B$5:$B$200,0),0),E99)</f>
        <v>TD</v>
      </c>
      <c r="K99" s="101" t="str" cm="1">
        <f t="array" ref="K99">IFERROR(INDEX('50 TS and Hurricane Data'!$K$5:$K$200,MATCH(B99,'50 TS and Hurricane Data'!$B$5:$B$200,0),0),VLOOKUP(G99,'150 TS and Hurricane DATA'!$N$5:$O$11,2,0))</f>
        <v>Sea</v>
      </c>
    </row>
    <row r="100" spans="2:11">
      <c r="B100" t="str">
        <f t="shared" si="5"/>
        <v>0Jun 20, 1945 to Jul 04, 1945</v>
      </c>
      <c r="C100" s="165">
        <v>0</v>
      </c>
      <c r="D100" s="50" t="s">
        <v>251</v>
      </c>
      <c r="E100" s="48">
        <v>1</v>
      </c>
      <c r="F100" s="49">
        <v>70</v>
      </c>
      <c r="G100" s="49" t="s">
        <v>81</v>
      </c>
      <c r="H100" s="95" t="str">
        <f t="shared" si="4"/>
        <v>1945</v>
      </c>
      <c r="I100" s="95" cm="1">
        <f t="array" ref="I100">IFERROR(INDEX('50 TS and Hurricane Data'!$I$5:$I$200,MATCH(B100,'50 TS and Hurricane Data'!$B$5:$B$200,0),0),75)</f>
        <v>75</v>
      </c>
      <c r="J100" s="97" cm="1">
        <f t="array" ref="J100">IFERROR(INDEX('50 TS and Hurricane Data'!$E$5:$E$200,MATCH(B100,'50 TS and Hurricane Data'!$B$5:$B$200,0),0),E100)</f>
        <v>1</v>
      </c>
      <c r="K100" s="101" t="str" cm="1">
        <f t="array" ref="K100">IFERROR(INDEX('50 TS and Hurricane Data'!$K$5:$K$200,MATCH(B100,'50 TS and Hurricane Data'!$B$5:$B$200,0),0),VLOOKUP(G100,'150 TS and Hurricane DATA'!$N$5:$O$11,2,0))</f>
        <v>Sea</v>
      </c>
    </row>
  </sheetData>
  <conditionalFormatting sqref="D7:D100">
    <cfRule type="duplicateValues" dxfId="37" priority="16"/>
  </conditionalFormatting>
  <conditionalFormatting sqref="D5:D6">
    <cfRule type="duplicateValues" dxfId="36" priority="1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7836-31C5-4FD7-AB42-F6E422CD544C}">
  <sheetPr codeName="Sheet18">
    <tabColor theme="7"/>
  </sheetPr>
  <dimension ref="B1:AG266"/>
  <sheetViews>
    <sheetView showGridLines="0" zoomScaleNormal="100" workbookViewId="0">
      <pane ySplit="4" topLeftCell="A5" activePane="bottomLeft" state="frozen"/>
      <selection pane="bottomLeft" activeCell="I5" sqref="I5"/>
    </sheetView>
  </sheetViews>
  <sheetFormatPr defaultColWidth="8.85546875" defaultRowHeight="15"/>
  <cols>
    <col min="1" max="1" width="1.140625" style="27" customWidth="1"/>
    <col min="2" max="2" width="2.140625" style="27" customWidth="1"/>
    <col min="3" max="3" width="21.140625" style="41" customWidth="1"/>
    <col min="4" max="4" width="45.85546875" style="96" customWidth="1"/>
    <col min="5" max="5" width="20" style="102" customWidth="1"/>
    <col min="6" max="6" width="15" style="96" bestFit="1" customWidth="1"/>
    <col min="7" max="7" width="11.140625" style="96" bestFit="1" customWidth="1"/>
    <col min="8" max="8" width="8.85546875" style="27"/>
    <col min="9" max="14" width="12.85546875" style="27" customWidth="1"/>
    <col min="15" max="15" width="8.85546875" style="27"/>
    <col min="16" max="17" width="9.85546875" style="27" bestFit="1" customWidth="1"/>
    <col min="18" max="20" width="9.5703125" style="27" bestFit="1" customWidth="1"/>
    <col min="21" max="16384" width="8.85546875" style="27"/>
  </cols>
  <sheetData>
    <row r="1" spans="2:33">
      <c r="C1"/>
      <c r="D1"/>
      <c r="E1"/>
      <c r="F1"/>
      <c r="G1"/>
      <c r="H1"/>
      <c r="I1"/>
    </row>
    <row r="2" spans="2:33" ht="18.75">
      <c r="C2" s="93" t="s">
        <v>252</v>
      </c>
      <c r="D2"/>
      <c r="E2"/>
      <c r="F2"/>
      <c r="G2"/>
      <c r="H2"/>
      <c r="I2"/>
      <c r="J2"/>
    </row>
    <row r="3" spans="2:33">
      <c r="C3"/>
      <c r="D3"/>
      <c r="E3"/>
      <c r="F3"/>
      <c r="G3"/>
      <c r="H3"/>
      <c r="I3"/>
      <c r="J3"/>
    </row>
    <row r="4" spans="2:33">
      <c r="C4" s="92" t="s">
        <v>68</v>
      </c>
      <c r="D4" s="92" t="s">
        <v>69</v>
      </c>
      <c r="E4" s="92" t="s">
        <v>70</v>
      </c>
      <c r="F4" s="92" t="s">
        <v>71</v>
      </c>
      <c r="G4" s="92" t="s">
        <v>72</v>
      </c>
      <c r="H4" s="94" t="s">
        <v>73</v>
      </c>
      <c r="I4" s="94" t="s">
        <v>74</v>
      </c>
      <c r="J4" s="94" t="s">
        <v>75</v>
      </c>
      <c r="K4" s="94" t="s">
        <v>76</v>
      </c>
    </row>
    <row r="5" spans="2:33">
      <c r="B5" s="27" t="str">
        <f>C5&amp;D5</f>
        <v>-----Sep 09, 1852 to Sep 13, 1852</v>
      </c>
      <c r="C5" s="62" t="s">
        <v>77</v>
      </c>
      <c r="D5" s="66" t="s">
        <v>88</v>
      </c>
      <c r="E5" s="63">
        <v>1</v>
      </c>
      <c r="F5" s="64">
        <v>70</v>
      </c>
      <c r="G5" s="64" t="s">
        <v>81</v>
      </c>
      <c r="H5" s="95" t="str">
        <f t="shared" ref="H5:H36" si="0">RIGHT(D5,4)</f>
        <v>1852</v>
      </c>
      <c r="I5" s="95" cm="1">
        <f t="array" ref="I5">IFERROR(INDEX('75 TS and Hurricane Data'!$I$5:$I$201,MATCH(B5,'75 TS and Hurricane Data'!$B$5:$B$201,0),0),100)</f>
        <v>25</v>
      </c>
      <c r="J5" s="97" cm="1">
        <f t="array" ref="J5">IFERROR(INDEX('75 TS and Hurricane Data'!$E$5:$E$201,MATCH(B5,'75 TS and Hurricane Data'!$B$5:$B$201,0),0),E5)</f>
        <v>1</v>
      </c>
      <c r="K5" s="101" t="str" cm="1">
        <f t="array" ref="K5">IFERROR(INDEX('75 TS and Hurricane Data'!$K$5:$K$201,MATCH(B5,'75 TS and Hurricane Data'!$B$5:$B$201,0),0),VLOOKUP(G5,'150 TS and Hurricane DATA'!$N$5:$O$11,2,0))</f>
        <v>Sea</v>
      </c>
      <c r="M5" s="73"/>
      <c r="N5" s="73"/>
      <c r="P5" s="32"/>
      <c r="Q5" s="32"/>
    </row>
    <row r="6" spans="2:33">
      <c r="B6" s="27" t="str">
        <f t="shared" ref="B6:B68" si="1">C6&amp;D6</f>
        <v>NOT_NAMED 1852Nov 26, 1852 to Nov 27, 1852</v>
      </c>
      <c r="C6" s="52" t="s">
        <v>224</v>
      </c>
      <c r="D6" s="53" t="s">
        <v>225</v>
      </c>
      <c r="E6" s="54" t="s">
        <v>33</v>
      </c>
      <c r="F6" s="53">
        <v>45</v>
      </c>
      <c r="G6" s="53" t="s">
        <v>81</v>
      </c>
      <c r="H6" s="95" t="str">
        <f t="shared" si="0"/>
        <v>1852</v>
      </c>
      <c r="I6" s="95" cm="1">
        <f t="array" ref="I6">IFERROR(INDEX('75 TS and Hurricane Data'!$I$5:$I$201,MATCH(B6,'75 TS and Hurricane Data'!$B$5:$B$201,0),0),100)</f>
        <v>75</v>
      </c>
      <c r="J6" s="97" t="str" cm="1">
        <f t="array" ref="J6">IFERROR(INDEX('75 TS and Hurricane Data'!$E$5:$E$201,MATCH(B6,'75 TS and Hurricane Data'!$B$5:$B$201,0),0),E6)</f>
        <v>TS</v>
      </c>
      <c r="K6" s="101" t="str" cm="1">
        <f t="array" ref="K6">IFERROR(INDEX('75 TS and Hurricane Data'!$K$5:$K$201,MATCH(B6,'75 TS and Hurricane Data'!$B$5:$B$201,0),0),VLOOKUP(G6,'150 TS and Hurricane DATA'!$N$5:$O$11,2,0))</f>
        <v>Sea</v>
      </c>
      <c r="M6" s="74"/>
      <c r="N6" s="74"/>
      <c r="R6" s="32"/>
    </row>
    <row r="7" spans="2:33" ht="28.5">
      <c r="B7" s="27" t="str">
        <f t="shared" si="1"/>
        <v>NOT_NAMED 1853Aug 26, 1853 to Sep 03, 1853</v>
      </c>
      <c r="C7" s="52" t="s">
        <v>179</v>
      </c>
      <c r="D7" s="53" t="s">
        <v>180</v>
      </c>
      <c r="E7" s="54" t="s">
        <v>33</v>
      </c>
      <c r="F7" s="53">
        <v>50</v>
      </c>
      <c r="G7" s="55" t="s">
        <v>81</v>
      </c>
      <c r="H7" s="95" t="str">
        <f t="shared" si="0"/>
        <v>1853</v>
      </c>
      <c r="I7" s="95" cm="1">
        <f t="array" ref="I7">IFERROR(INDEX('75 TS and Hurricane Data'!$I$5:$I$201,MATCH(B7,'75 TS and Hurricane Data'!$B$5:$B$201,0),0),100)</f>
        <v>50</v>
      </c>
      <c r="J7" s="97" t="str" cm="1">
        <f t="array" ref="J7">IFERROR(INDEX('75 TS and Hurricane Data'!$E$5:$E$201,MATCH(B7,'75 TS and Hurricane Data'!$B$5:$B$201,0),0),E7)</f>
        <v>TS</v>
      </c>
      <c r="K7" s="101" t="str" cm="1">
        <f t="array" ref="K7">IFERROR(INDEX('75 TS and Hurricane Data'!$K$5:$K$201,MATCH(B7,'75 TS and Hurricane Data'!$B$5:$B$201,0),0),VLOOKUP(G7,'150 TS and Hurricane DATA'!$N$5:$O$11,2,0))</f>
        <v>Sea</v>
      </c>
      <c r="L7" s="152"/>
      <c r="M7" s="73"/>
      <c r="N7" s="74"/>
      <c r="S7" s="73"/>
    </row>
    <row r="8" spans="2:33">
      <c r="B8" s="27" t="str">
        <f t="shared" si="1"/>
        <v>NOT_NAMED 1857Oct 05, 1857 to Oct 12, 1857</v>
      </c>
      <c r="C8" s="52" t="s">
        <v>226</v>
      </c>
      <c r="D8" s="53" t="s">
        <v>227</v>
      </c>
      <c r="E8" s="54" t="s">
        <v>33</v>
      </c>
      <c r="F8" s="53">
        <v>50</v>
      </c>
      <c r="G8" s="53" t="s">
        <v>79</v>
      </c>
      <c r="H8" s="95" t="str">
        <f t="shared" si="0"/>
        <v>1857</v>
      </c>
      <c r="I8" s="95" cm="1">
        <f t="array" ref="I8">IFERROR(INDEX('75 TS and Hurricane Data'!$I$5:$I$201,MATCH(B8,'75 TS and Hurricane Data'!$B$5:$B$201,0),0),100)</f>
        <v>75</v>
      </c>
      <c r="J8" s="97" t="str" cm="1">
        <f t="array" ref="J8">IFERROR(INDEX('75 TS and Hurricane Data'!$E$5:$E$201,MATCH(B8,'75 TS and Hurricane Data'!$B$5:$B$201,0),0),E8)</f>
        <v>TS</v>
      </c>
      <c r="K8" s="101" t="str" cm="1">
        <f t="array" ref="K8">IFERROR(INDEX('75 TS and Hurricane Data'!$K$5:$K$201,MATCH(B8,'75 TS and Hurricane Data'!$B$5:$B$201,0),0),VLOOKUP(G8,'150 TS and Hurricane DATA'!$N$5:$O$11,2,0))</f>
        <v>Land</v>
      </c>
      <c r="L8" s="152"/>
      <c r="M8" s="74"/>
      <c r="N8" s="74"/>
      <c r="P8" s="152"/>
      <c r="Q8" s="203"/>
      <c r="S8" s="74"/>
    </row>
    <row r="9" spans="2:33">
      <c r="B9" s="27" t="str">
        <f t="shared" si="1"/>
        <v>UNNAMED 1858Sep 14, 1858 to Sep 17, 1858</v>
      </c>
      <c r="C9" s="52" t="s">
        <v>116</v>
      </c>
      <c r="D9" s="53" t="s">
        <v>117</v>
      </c>
      <c r="E9" s="54" t="s">
        <v>33</v>
      </c>
      <c r="F9" s="53">
        <v>50</v>
      </c>
      <c r="G9" s="53" t="s">
        <v>81</v>
      </c>
      <c r="H9" s="95" t="str">
        <f t="shared" si="0"/>
        <v>1858</v>
      </c>
      <c r="I9" s="95" cm="1">
        <f t="array" ref="I9">IFERROR(INDEX('75 TS and Hurricane Data'!$I$5:$I$201,MATCH(B9,'75 TS and Hurricane Data'!$B$5:$B$201,0),0),100)</f>
        <v>25</v>
      </c>
      <c r="J9" s="97" t="str" cm="1">
        <f t="array" ref="J9">IFERROR(INDEX('75 TS and Hurricane Data'!$E$5:$E$201,MATCH(B9,'75 TS and Hurricane Data'!$B$5:$B$201,0),0),E9)</f>
        <v>TS</v>
      </c>
      <c r="K9" s="101" t="str" cm="1">
        <f t="array" ref="K9">IFERROR(INDEX('75 TS and Hurricane Data'!$K$5:$K$201,MATCH(B9,'75 TS and Hurricane Data'!$B$5:$B$201,0),0),VLOOKUP(G9,'150 TS and Hurricane DATA'!$N$5:$O$11,2,0))</f>
        <v>Sea</v>
      </c>
      <c r="L9" s="152"/>
      <c r="M9" s="73"/>
      <c r="N9" s="74"/>
      <c r="P9" s="152"/>
      <c r="Q9" s="203"/>
      <c r="R9" s="203"/>
      <c r="S9" s="73"/>
    </row>
    <row r="10" spans="2:33">
      <c r="B10" s="27" t="str">
        <f t="shared" si="1"/>
        <v>-----Oct 24, 1859 to Oct 29, 1859</v>
      </c>
      <c r="C10" s="46" t="s">
        <v>77</v>
      </c>
      <c r="D10" s="50" t="s">
        <v>87</v>
      </c>
      <c r="E10" s="48">
        <v>1</v>
      </c>
      <c r="F10" s="49">
        <v>80</v>
      </c>
      <c r="G10" s="49" t="s">
        <v>81</v>
      </c>
      <c r="H10" s="95" t="str">
        <f t="shared" si="0"/>
        <v>1859</v>
      </c>
      <c r="I10" s="95" cm="1">
        <f t="array" ref="I10">IFERROR(INDEX('75 TS and Hurricane Data'!$I$5:$I$201,MATCH(B10,'75 TS and Hurricane Data'!$B$5:$B$201,0),0),100)</f>
        <v>25</v>
      </c>
      <c r="J10" s="97" cm="1">
        <f t="array" ref="J10">IFERROR(INDEX('75 TS and Hurricane Data'!$E$5:$E$201,MATCH(B10,'75 TS and Hurricane Data'!$B$5:$B$201,0),0),E10)</f>
        <v>1</v>
      </c>
      <c r="K10" s="101" t="str" cm="1">
        <f t="array" ref="K10">IFERROR(INDEX('75 TS and Hurricane Data'!$K$5:$K$201,MATCH(B10,'75 TS and Hurricane Data'!$B$5:$B$201,0),0),VLOOKUP(G10,'150 TS and Hurricane DATA'!$N$5:$O$11,2,0))</f>
        <v>Sea</v>
      </c>
      <c r="L10" s="152"/>
      <c r="M10" s="74"/>
      <c r="N10" s="74"/>
      <c r="P10" s="152"/>
      <c r="Q10" s="203"/>
      <c r="R10" s="203"/>
      <c r="S10" s="74"/>
    </row>
    <row r="11" spans="2:33" ht="28.5">
      <c r="B11" s="27" t="str">
        <f t="shared" si="1"/>
        <v>UNNAMED 1859Oct 16, 1859 to Oct 18, 1859</v>
      </c>
      <c r="C11" s="52" t="s">
        <v>231</v>
      </c>
      <c r="D11" s="53" t="s">
        <v>232</v>
      </c>
      <c r="E11" s="54" t="s">
        <v>33</v>
      </c>
      <c r="F11" s="53">
        <v>60</v>
      </c>
      <c r="G11" s="55" t="s">
        <v>81</v>
      </c>
      <c r="H11" s="95" t="str">
        <f t="shared" si="0"/>
        <v>1859</v>
      </c>
      <c r="I11" s="95" cm="1">
        <f t="array" ref="I11">IFERROR(INDEX('75 TS and Hurricane Data'!$I$5:$I$201,MATCH(B11,'75 TS and Hurricane Data'!$B$5:$B$201,0),0),100)</f>
        <v>75</v>
      </c>
      <c r="J11" s="97" t="str" cm="1">
        <f t="array" ref="J11">IFERROR(INDEX('75 TS and Hurricane Data'!$E$5:$E$201,MATCH(B11,'75 TS and Hurricane Data'!$B$5:$B$201,0),0),E11)</f>
        <v>TS</v>
      </c>
      <c r="K11" s="101" t="str" cm="1">
        <f t="array" ref="K11">IFERROR(INDEX('75 TS and Hurricane Data'!$K$5:$K$201,MATCH(B11,'75 TS and Hurricane Data'!$B$5:$B$201,0),0),VLOOKUP(G11,'150 TS and Hurricane DATA'!$N$5:$O$11,2,0))</f>
        <v>Sea</v>
      </c>
      <c r="L11" s="152"/>
      <c r="M11" s="73"/>
      <c r="N11" s="74"/>
      <c r="P11" s="152"/>
      <c r="Q11" s="203"/>
      <c r="R11" s="203"/>
      <c r="S11" s="73"/>
    </row>
    <row r="12" spans="2:33">
      <c r="B12" s="27" t="str">
        <f t="shared" si="1"/>
        <v>"Key West"Aug 09, 1861 to Aug 18, 1861</v>
      </c>
      <c r="C12" s="46" t="s">
        <v>212</v>
      </c>
      <c r="D12" s="50" t="s">
        <v>213</v>
      </c>
      <c r="E12" s="48">
        <v>1</v>
      </c>
      <c r="F12" s="49">
        <v>75</v>
      </c>
      <c r="G12" s="49" t="s">
        <v>81</v>
      </c>
      <c r="H12" s="95" t="str">
        <f t="shared" si="0"/>
        <v>1861</v>
      </c>
      <c r="I12" s="95" cm="1">
        <f t="array" ref="I12">IFERROR(INDEX('75 TS and Hurricane Data'!$I$5:$I$201,MATCH(B12,'75 TS and Hurricane Data'!$B$5:$B$201,0),0),100)</f>
        <v>75</v>
      </c>
      <c r="J12" s="97" cm="1">
        <f t="array" ref="J12">IFERROR(INDEX('75 TS and Hurricane Data'!$E$5:$E$201,MATCH(B12,'75 TS and Hurricane Data'!$B$5:$B$201,0),0),E12)</f>
        <v>1</v>
      </c>
      <c r="K12" s="101" t="str" cm="1">
        <f t="array" ref="K12">IFERROR(INDEX('75 TS and Hurricane Data'!$K$5:$K$201,MATCH(B12,'75 TS and Hurricane Data'!$B$5:$B$201,0),0),VLOOKUP(G12,'150 TS and Hurricane DATA'!$N$5:$O$11,2,0))</f>
        <v>Sea</v>
      </c>
      <c r="L12" s="152"/>
      <c r="M12" s="74"/>
      <c r="N12" s="74"/>
      <c r="P12" s="152"/>
      <c r="Q12" s="203"/>
      <c r="R12" s="203"/>
      <c r="S12" s="74"/>
    </row>
    <row r="13" spans="2:33" ht="28.5">
      <c r="B13" s="27" t="str">
        <f t="shared" si="1"/>
        <v>UNNAMED 1861Nov 01, 1861 to Nov 03, 1861</v>
      </c>
      <c r="C13" s="52" t="s">
        <v>253</v>
      </c>
      <c r="D13" s="53" t="s">
        <v>254</v>
      </c>
      <c r="E13" s="54" t="s">
        <v>33</v>
      </c>
      <c r="F13" s="53">
        <v>50</v>
      </c>
      <c r="G13" s="55" t="s">
        <v>81</v>
      </c>
      <c r="H13" s="95" t="str">
        <f t="shared" si="0"/>
        <v>1861</v>
      </c>
      <c r="I13" s="95" cm="1">
        <f t="array" ref="I13">IFERROR(INDEX('75 TS and Hurricane Data'!$I$5:$I$201,MATCH(B13,'75 TS and Hurricane Data'!$B$5:$B$201,0),0),100)</f>
        <v>100</v>
      </c>
      <c r="J13" s="97" t="str" cm="1">
        <f t="array" ref="J13">IFERROR(INDEX('75 TS and Hurricane Data'!$E$5:$E$201,MATCH(B13,'75 TS and Hurricane Data'!$B$5:$B$201,0),0),E13)</f>
        <v>TS</v>
      </c>
      <c r="K13" s="101" t="str" cm="1">
        <f t="array" ref="K13">IFERROR(INDEX('75 TS and Hurricane Data'!$K$5:$K$201,MATCH(B13,'75 TS and Hurricane Data'!$B$5:$B$201,0),0),VLOOKUP(G13,'150 TS and Hurricane DATA'!$N$5:$O$11,2,0))</f>
        <v>Sea</v>
      </c>
      <c r="L13" s="152"/>
      <c r="M13" s="73"/>
      <c r="N13" s="73"/>
      <c r="P13" s="152"/>
      <c r="Q13" s="203"/>
      <c r="R13" s="203"/>
      <c r="S13" s="73"/>
      <c r="W13" s="27">
        <v>25</v>
      </c>
      <c r="X13" s="27">
        <v>50</v>
      </c>
      <c r="Y13" s="27">
        <v>75</v>
      </c>
      <c r="Z13" s="27">
        <v>100</v>
      </c>
      <c r="AA13" s="27">
        <v>150</v>
      </c>
      <c r="AB13" s="27" t="s">
        <v>25</v>
      </c>
      <c r="AC13" s="27" t="s">
        <v>255</v>
      </c>
      <c r="AD13" s="27">
        <v>25</v>
      </c>
      <c r="AE13" s="27">
        <v>50</v>
      </c>
      <c r="AF13" s="27">
        <v>75</v>
      </c>
      <c r="AG13" s="27">
        <v>100</v>
      </c>
    </row>
    <row r="14" spans="2:33">
      <c r="B14" s="27" t="str">
        <f t="shared" si="1"/>
        <v>NOT_NAMED 1862Sep 12, 1862 to Sep 18, 1862</v>
      </c>
      <c r="C14" s="52" t="s">
        <v>112</v>
      </c>
      <c r="D14" s="53" t="s">
        <v>113</v>
      </c>
      <c r="E14" s="58" t="s">
        <v>33</v>
      </c>
      <c r="F14" s="49">
        <v>45</v>
      </c>
      <c r="G14" s="49" t="s">
        <v>84</v>
      </c>
      <c r="H14" s="95" t="str">
        <f t="shared" si="0"/>
        <v>1862</v>
      </c>
      <c r="I14" s="95" cm="1">
        <f t="array" ref="I14">IFERROR(INDEX('75 TS and Hurricane Data'!$I$5:$I$201,MATCH(B14,'75 TS and Hurricane Data'!$B$5:$B$201,0),0),100)</f>
        <v>25</v>
      </c>
      <c r="J14" s="97" t="str" cm="1">
        <f t="array" ref="J14">IFERROR(INDEX('75 TS and Hurricane Data'!$E$5:$E$201,MATCH(B14,'75 TS and Hurricane Data'!$B$5:$B$201,0),0),E14)</f>
        <v>TS</v>
      </c>
      <c r="K14" s="101" t="str" cm="1">
        <f t="array" ref="K14">IFERROR(INDEX('75 TS and Hurricane Data'!$K$5:$K$201,MATCH(B14,'75 TS and Hurricane Data'!$B$5:$B$201,0),0),VLOOKUP(G14,'150 TS and Hurricane DATA'!$N$5:$O$11,2,0))</f>
        <v>Land</v>
      </c>
      <c r="L14" s="152"/>
      <c r="M14" s="74"/>
      <c r="N14" s="74"/>
      <c r="P14" s="152"/>
      <c r="Q14" s="203"/>
      <c r="R14" s="203"/>
      <c r="S14" s="74"/>
      <c r="V14" s="27" t="s">
        <v>28</v>
      </c>
      <c r="W14" s="27">
        <f>+COUNTIF('25 TS and Hurricane Data'!E:E,5)</f>
        <v>0</v>
      </c>
      <c r="X14" s="27">
        <f>+COUNTIF('50 TS and Hurricane Data'!E:E,5)</f>
        <v>0</v>
      </c>
      <c r="Y14" s="27">
        <f>+COUNTIF('75 TS and Hurricane Data'!E:E,5)</f>
        <v>0</v>
      </c>
      <c r="Z14" s="27">
        <f>+COUNTIF(E5:E139,5)</f>
        <v>0</v>
      </c>
      <c r="AB14" s="27">
        <v>136</v>
      </c>
      <c r="AC14" s="78">
        <f>+Z14/AB14</f>
        <v>0</v>
      </c>
      <c r="AD14" s="78">
        <f>W14/(2017-1852)</f>
        <v>0</v>
      </c>
      <c r="AE14" s="78">
        <f t="shared" ref="AE14:AG20" si="2">X14/(2017-1852)</f>
        <v>0</v>
      </c>
      <c r="AF14" s="78">
        <f t="shared" si="2"/>
        <v>0</v>
      </c>
      <c r="AG14" s="78">
        <f t="shared" si="2"/>
        <v>0</v>
      </c>
    </row>
    <row r="15" spans="2:33">
      <c r="B15" s="27" t="str">
        <f t="shared" si="1"/>
        <v>Not Named 1863Sep 11, 1863 to Sep 20, 1863</v>
      </c>
      <c r="C15" s="51" t="s">
        <v>256</v>
      </c>
      <c r="D15" s="49" t="s">
        <v>257</v>
      </c>
      <c r="E15" s="58" t="s">
        <v>33</v>
      </c>
      <c r="F15" s="49">
        <v>55</v>
      </c>
      <c r="G15" s="49" t="s">
        <v>79</v>
      </c>
      <c r="H15" s="95" t="str">
        <f t="shared" si="0"/>
        <v>1863</v>
      </c>
      <c r="I15" s="95" cm="1">
        <f t="array" ref="I15">IFERROR(INDEX('75 TS and Hurricane Data'!$I$5:$I$201,MATCH(B15,'75 TS and Hurricane Data'!$B$5:$B$201,0),0),100)</f>
        <v>100</v>
      </c>
      <c r="J15" s="97" t="str" cm="1">
        <f t="array" ref="J15">IFERROR(INDEX('75 TS and Hurricane Data'!$E$5:$E$201,MATCH(B15,'75 TS and Hurricane Data'!$B$5:$B$201,0),0),E15)</f>
        <v>TS</v>
      </c>
      <c r="K15" s="101" t="str" cm="1">
        <f t="array" ref="K15">IFERROR(INDEX('75 TS and Hurricane Data'!$K$5:$K$201,MATCH(B15,'75 TS and Hurricane Data'!$B$5:$B$201,0),0),VLOOKUP(G15,'150 TS and Hurricane DATA'!$N$5:$O$11,2,0))</f>
        <v>Land</v>
      </c>
      <c r="L15" s="152"/>
      <c r="M15" s="73"/>
      <c r="N15" s="73"/>
      <c r="P15" s="152"/>
      <c r="Q15" s="203"/>
      <c r="R15" s="203"/>
      <c r="S15" s="73"/>
      <c r="V15" s="27" t="s">
        <v>29</v>
      </c>
      <c r="W15" s="27">
        <f>+COUNTIF('25 TS and Hurricane Data'!E:E,4)</f>
        <v>0</v>
      </c>
      <c r="X15" s="27">
        <f>+COUNTIF('50 TS and Hurricane Data'!E:E,4)</f>
        <v>1</v>
      </c>
      <c r="Y15" s="27">
        <f>+COUNTIF('75 TS and Hurricane Data'!E:E,4)</f>
        <v>1</v>
      </c>
      <c r="Z15" s="27">
        <f>+COUNTIF(E6:E140,4)</f>
        <v>1</v>
      </c>
      <c r="AB15" s="27">
        <f>+AB14</f>
        <v>136</v>
      </c>
      <c r="AC15" s="78">
        <f t="shared" ref="AC15:AC18" si="3">+Z15/AB15</f>
        <v>7.3529411764705881E-3</v>
      </c>
      <c r="AD15" s="78">
        <f t="shared" ref="AD15:AD20" si="4">W15/(2017-1852)</f>
        <v>0</v>
      </c>
      <c r="AE15" s="78">
        <f t="shared" si="2"/>
        <v>6.0606060606060606E-3</v>
      </c>
      <c r="AF15" s="78">
        <f t="shared" si="2"/>
        <v>6.0606060606060606E-3</v>
      </c>
      <c r="AG15" s="78">
        <f t="shared" si="2"/>
        <v>6.0606060606060606E-3</v>
      </c>
    </row>
    <row r="16" spans="2:33">
      <c r="B16" s="27" t="str">
        <f t="shared" si="1"/>
        <v>-----Aug 14, 1871 to Aug 23, 1871</v>
      </c>
      <c r="C16" s="46" t="s">
        <v>77</v>
      </c>
      <c r="D16" s="50" t="s">
        <v>156</v>
      </c>
      <c r="E16" s="48">
        <v>1</v>
      </c>
      <c r="F16" s="49">
        <v>70</v>
      </c>
      <c r="G16" s="49" t="s">
        <v>84</v>
      </c>
      <c r="H16" s="95" t="str">
        <f t="shared" si="0"/>
        <v>1871</v>
      </c>
      <c r="I16" s="95" cm="1">
        <f t="array" ref="I16">IFERROR(INDEX('75 TS and Hurricane Data'!$I$5:$I$201,MATCH(B16,'75 TS and Hurricane Data'!$B$5:$B$201,0),0),100)</f>
        <v>50</v>
      </c>
      <c r="J16" s="97" cm="1">
        <f t="array" ref="J16">IFERROR(INDEX('75 TS and Hurricane Data'!$E$5:$E$201,MATCH(B16,'75 TS and Hurricane Data'!$B$5:$B$201,0),0),E16)</f>
        <v>1</v>
      </c>
      <c r="K16" s="101" t="str" cm="1">
        <f t="array" ref="K16">IFERROR(INDEX('75 TS and Hurricane Data'!$K$5:$K$201,MATCH(B16,'75 TS and Hurricane Data'!$B$5:$B$201,0),0),VLOOKUP(G16,'150 TS and Hurricane DATA'!$N$5:$O$11,2,0))</f>
        <v>Land</v>
      </c>
      <c r="L16" s="152"/>
      <c r="M16" s="74"/>
      <c r="N16" s="74"/>
      <c r="P16" s="152"/>
      <c r="Q16" s="203"/>
      <c r="R16" s="203"/>
      <c r="S16" s="74"/>
      <c r="V16" s="27" t="s">
        <v>30</v>
      </c>
      <c r="W16" s="27">
        <f>+COUNTIF('25 TS and Hurricane Data'!E:E,3)</f>
        <v>0</v>
      </c>
      <c r="X16" s="27">
        <f>+COUNTIF('50 TS and Hurricane Data'!E:E,3)</f>
        <v>1</v>
      </c>
      <c r="Y16" s="27">
        <f>+COUNTIF('75 TS and Hurricane Data'!E:E,3)</f>
        <v>4</v>
      </c>
      <c r="Z16" s="27">
        <f>+COUNTIF(E7:E141,3)</f>
        <v>6</v>
      </c>
      <c r="AB16" s="27">
        <f t="shared" ref="AB16:AB18" si="5">+AB15</f>
        <v>136</v>
      </c>
      <c r="AC16" s="78">
        <f t="shared" si="3"/>
        <v>4.4117647058823532E-2</v>
      </c>
      <c r="AD16" s="78">
        <f t="shared" si="4"/>
        <v>0</v>
      </c>
      <c r="AE16" s="78">
        <f t="shared" si="2"/>
        <v>6.0606060606060606E-3</v>
      </c>
      <c r="AF16" s="78">
        <f t="shared" si="2"/>
        <v>2.4242424242424242E-2</v>
      </c>
      <c r="AG16" s="78">
        <f t="shared" si="2"/>
        <v>3.6363636363636362E-2</v>
      </c>
    </row>
    <row r="17" spans="2:33">
      <c r="B17" s="27" t="str">
        <f t="shared" si="1"/>
        <v>-----Aug 17, 1871 to Aug 30, 1871</v>
      </c>
      <c r="C17" s="46" t="s">
        <v>77</v>
      </c>
      <c r="D17" s="50" t="s">
        <v>209</v>
      </c>
      <c r="E17" s="48">
        <v>1</v>
      </c>
      <c r="F17" s="49">
        <v>70</v>
      </c>
      <c r="G17" s="49" t="s">
        <v>84</v>
      </c>
      <c r="H17" s="95" t="str">
        <f t="shared" si="0"/>
        <v>1871</v>
      </c>
      <c r="I17" s="95" cm="1">
        <f t="array" ref="I17">IFERROR(INDEX('75 TS and Hurricane Data'!$I$5:$I$201,MATCH(B17,'75 TS and Hurricane Data'!$B$5:$B$201,0),0),100)</f>
        <v>75</v>
      </c>
      <c r="J17" s="97" cm="1">
        <f t="array" ref="J17">IFERROR(INDEX('75 TS and Hurricane Data'!$E$5:$E$201,MATCH(B17,'75 TS and Hurricane Data'!$B$5:$B$201,0),0),E17)</f>
        <v>1</v>
      </c>
      <c r="K17" s="101" t="str" cm="1">
        <f t="array" ref="K17">IFERROR(INDEX('75 TS and Hurricane Data'!$K$5:$K$201,MATCH(B17,'75 TS and Hurricane Data'!$B$5:$B$201,0),0),VLOOKUP(G17,'150 TS and Hurricane DATA'!$N$5:$O$11,2,0))</f>
        <v>Land</v>
      </c>
      <c r="L17" s="152"/>
      <c r="M17" s="73"/>
      <c r="N17" s="73"/>
      <c r="P17" s="152"/>
      <c r="Q17" s="203"/>
      <c r="R17" s="203"/>
      <c r="S17" s="73"/>
      <c r="V17" s="27" t="s">
        <v>31</v>
      </c>
      <c r="W17" s="27">
        <f>+COUNTIF('25 TS and Hurricane Data'!E:E,2)</f>
        <v>3</v>
      </c>
      <c r="X17" s="27">
        <f>+COUNTIF('50 TS and Hurricane Data'!E:E,2)</f>
        <v>5</v>
      </c>
      <c r="Y17" s="27">
        <f>+COUNTIF('75 TS and Hurricane Data'!E:E,2)</f>
        <v>5</v>
      </c>
      <c r="Z17" s="27">
        <f>+COUNTIF(E8:E142,2)</f>
        <v>7</v>
      </c>
      <c r="AB17" s="27">
        <f t="shared" si="5"/>
        <v>136</v>
      </c>
      <c r="AC17" s="78">
        <f t="shared" si="3"/>
        <v>5.1470588235294115E-2</v>
      </c>
      <c r="AD17" s="78">
        <f t="shared" si="4"/>
        <v>1.8181818181818181E-2</v>
      </c>
      <c r="AE17" s="78">
        <f t="shared" si="2"/>
        <v>3.0303030303030304E-2</v>
      </c>
      <c r="AF17" s="78">
        <f t="shared" si="2"/>
        <v>3.0303030303030304E-2</v>
      </c>
      <c r="AG17" s="78">
        <f t="shared" si="2"/>
        <v>4.2424242424242427E-2</v>
      </c>
    </row>
    <row r="18" spans="2:33">
      <c r="B18" s="27" t="str">
        <f t="shared" si="1"/>
        <v>-----Sep 05, 1871 to Sep 08, 1871</v>
      </c>
      <c r="C18" s="46" t="s">
        <v>77</v>
      </c>
      <c r="D18" s="50" t="s">
        <v>258</v>
      </c>
      <c r="E18" s="48">
        <v>1</v>
      </c>
      <c r="F18" s="49">
        <v>70</v>
      </c>
      <c r="G18" s="49" t="s">
        <v>81</v>
      </c>
      <c r="H18" s="95" t="str">
        <f t="shared" si="0"/>
        <v>1871</v>
      </c>
      <c r="I18" s="95" cm="1">
        <f t="array" ref="I18">IFERROR(INDEX('75 TS and Hurricane Data'!$I$5:$I$201,MATCH(B18,'75 TS and Hurricane Data'!$B$5:$B$201,0),0),100)</f>
        <v>100</v>
      </c>
      <c r="J18" s="97" cm="1">
        <f t="array" ref="J18">IFERROR(INDEX('75 TS and Hurricane Data'!$E$5:$E$201,MATCH(B18,'75 TS and Hurricane Data'!$B$5:$B$201,0),0),E18)</f>
        <v>1</v>
      </c>
      <c r="K18" s="101" t="str" cm="1">
        <f t="array" ref="K18">IFERROR(INDEX('75 TS and Hurricane Data'!$K$5:$K$201,MATCH(B18,'75 TS and Hurricane Data'!$B$5:$B$201,0),0),VLOOKUP(G18,'150 TS and Hurricane DATA'!$N$5:$O$11,2,0))</f>
        <v>Sea</v>
      </c>
      <c r="L18" s="152"/>
      <c r="M18" s="74"/>
      <c r="N18" s="74"/>
      <c r="P18" s="152"/>
      <c r="Q18" s="203"/>
      <c r="R18" s="203"/>
      <c r="S18" s="74"/>
      <c r="V18" s="27" t="s">
        <v>32</v>
      </c>
      <c r="W18" s="27">
        <f>+COUNTIF('25 TS and Hurricane Data'!E:E,1)</f>
        <v>8</v>
      </c>
      <c r="X18" s="27">
        <f>+COUNTIF('50 TS and Hurricane Data'!E:E,1)</f>
        <v>12</v>
      </c>
      <c r="Y18" s="27">
        <f>+COUNTIF('75 TS and Hurricane Data'!E:E,1)</f>
        <v>18</v>
      </c>
      <c r="Z18" s="27">
        <f>+COUNTIF(E9:E143,1)</f>
        <v>25</v>
      </c>
      <c r="AB18" s="27">
        <f t="shared" si="5"/>
        <v>136</v>
      </c>
      <c r="AC18" s="78">
        <f t="shared" si="3"/>
        <v>0.18382352941176472</v>
      </c>
      <c r="AD18" s="78">
        <f t="shared" si="4"/>
        <v>4.8484848484848485E-2</v>
      </c>
      <c r="AE18" s="78">
        <f t="shared" si="2"/>
        <v>7.2727272727272724E-2</v>
      </c>
      <c r="AF18" s="78">
        <f t="shared" si="2"/>
        <v>0.10909090909090909</v>
      </c>
      <c r="AG18" s="78">
        <f t="shared" si="2"/>
        <v>0.15151515151515152</v>
      </c>
    </row>
    <row r="19" spans="2:33">
      <c r="B19" s="27" t="str">
        <f t="shared" si="1"/>
        <v>UNNAMED 1872Oct 22, 1872 to Oct 28, 1872</v>
      </c>
      <c r="C19" s="52" t="s">
        <v>118</v>
      </c>
      <c r="D19" s="53" t="s">
        <v>119</v>
      </c>
      <c r="E19" s="58" t="s">
        <v>33</v>
      </c>
      <c r="F19" s="49">
        <v>40</v>
      </c>
      <c r="G19" s="53" t="s">
        <v>81</v>
      </c>
      <c r="H19" s="95" t="str">
        <f t="shared" si="0"/>
        <v>1872</v>
      </c>
      <c r="I19" s="95" cm="1">
        <f t="array" ref="I19">IFERROR(INDEX('75 TS and Hurricane Data'!$I$5:$I$201,MATCH(B19,'75 TS and Hurricane Data'!$B$5:$B$201,0),0),100)</f>
        <v>25</v>
      </c>
      <c r="J19" s="97" t="str" cm="1">
        <f t="array" ref="J19">IFERROR(INDEX('75 TS and Hurricane Data'!$E$5:$E$201,MATCH(B19,'75 TS and Hurricane Data'!$B$5:$B$201,0),0),E19)</f>
        <v>TS</v>
      </c>
      <c r="K19" s="101" t="str" cm="1">
        <f t="array" ref="K19">IFERROR(INDEX('75 TS and Hurricane Data'!$K$5:$K$201,MATCH(B19,'75 TS and Hurricane Data'!$B$5:$B$201,0),0),VLOOKUP(G19,'150 TS and Hurricane DATA'!$N$5:$O$11,2,0))</f>
        <v>Sea</v>
      </c>
      <c r="L19" s="152"/>
      <c r="M19" s="73"/>
      <c r="N19" s="73"/>
      <c r="P19" s="152"/>
      <c r="Q19" s="203"/>
      <c r="R19" s="203"/>
      <c r="S19" s="73"/>
      <c r="V19" s="27" t="s">
        <v>33</v>
      </c>
      <c r="W19" s="27">
        <f>+COUNTIF('25 TS and Hurricane Data'!E:E,"TS")</f>
        <v>16</v>
      </c>
      <c r="X19" s="27">
        <f>+COUNTIF('50 TS and Hurricane Data'!E:E,"TS")</f>
        <v>32</v>
      </c>
      <c r="Y19" s="27">
        <f>+COUNTIF('75 TS and Hurricane Data'!E:E,"TS")</f>
        <v>43</v>
      </c>
      <c r="Z19" s="27">
        <f>+COUNTIF(E10:E144,"TS")</f>
        <v>58</v>
      </c>
      <c r="AB19" s="27">
        <f>+AB18</f>
        <v>136</v>
      </c>
      <c r="AC19" s="78">
        <f>+Z19/AB19</f>
        <v>0.4264705882352941</v>
      </c>
      <c r="AD19" s="78">
        <f t="shared" si="4"/>
        <v>9.696969696969697E-2</v>
      </c>
      <c r="AE19" s="78">
        <f t="shared" si="2"/>
        <v>0.19393939393939394</v>
      </c>
      <c r="AF19" s="78">
        <f t="shared" si="2"/>
        <v>0.26060606060606062</v>
      </c>
      <c r="AG19" s="78">
        <f t="shared" si="2"/>
        <v>0.3515151515151515</v>
      </c>
    </row>
    <row r="20" spans="2:33">
      <c r="B20" s="27" t="str">
        <f t="shared" si="1"/>
        <v>-----Sep 26, 1873 to Oct 10, 1873</v>
      </c>
      <c r="C20" s="46" t="s">
        <v>77</v>
      </c>
      <c r="D20" s="50" t="s">
        <v>208</v>
      </c>
      <c r="E20" s="48">
        <v>3</v>
      </c>
      <c r="F20" s="49">
        <v>100</v>
      </c>
      <c r="G20" s="49" t="s">
        <v>81</v>
      </c>
      <c r="H20" s="95" t="str">
        <f t="shared" si="0"/>
        <v>1873</v>
      </c>
      <c r="I20" s="95" cm="1">
        <f t="array" ref="I20">IFERROR(INDEX('75 TS and Hurricane Data'!$I$5:$I$201,MATCH(B20,'75 TS and Hurricane Data'!$B$5:$B$201,0),0),100)</f>
        <v>75</v>
      </c>
      <c r="J20" s="97" cm="1">
        <f t="array" ref="J20">IFERROR(INDEX('75 TS and Hurricane Data'!$E$5:$E$201,MATCH(B20,'75 TS and Hurricane Data'!$B$5:$B$201,0),0),E20)</f>
        <v>3</v>
      </c>
      <c r="K20" s="101" t="str" cm="1">
        <f t="array" ref="K20">IFERROR(INDEX('75 TS and Hurricane Data'!$K$5:$K$201,MATCH(B20,'75 TS and Hurricane Data'!$B$5:$B$201,0),0),VLOOKUP(G20,'150 TS and Hurricane DATA'!$N$5:$O$11,2,0))</f>
        <v>Sea</v>
      </c>
      <c r="L20" s="152"/>
      <c r="M20" s="74"/>
      <c r="N20" s="74"/>
      <c r="P20" s="152"/>
      <c r="Q20" s="203"/>
      <c r="R20" s="203"/>
      <c r="S20" s="74"/>
      <c r="V20" s="27" t="s">
        <v>34</v>
      </c>
      <c r="W20" s="27">
        <f>+COUNTIF('25 TS and Hurricane Data'!E:E,"TD")</f>
        <v>10</v>
      </c>
      <c r="X20" s="27">
        <f>+COUNTIF('50 TS and Hurricane Data'!E:E,"TD")</f>
        <v>18</v>
      </c>
      <c r="Y20" s="27">
        <f>+COUNTIF('75 TS and Hurricane Data'!E:E,"TD")</f>
        <v>25</v>
      </c>
      <c r="Z20" s="27">
        <f>+COUNTIF(E11:E145,"TD")</f>
        <v>35</v>
      </c>
      <c r="AB20" s="27">
        <f>+AB19</f>
        <v>136</v>
      </c>
      <c r="AC20" s="78">
        <f>+Z20/AB20</f>
        <v>0.25735294117647056</v>
      </c>
      <c r="AD20" s="78">
        <f t="shared" si="4"/>
        <v>6.0606060606060608E-2</v>
      </c>
      <c r="AE20" s="78">
        <f t="shared" si="2"/>
        <v>0.10909090909090909</v>
      </c>
      <c r="AF20" s="78">
        <f t="shared" si="2"/>
        <v>0.15151515151515152</v>
      </c>
      <c r="AG20" s="78">
        <f>Z20/(2017-1852)</f>
        <v>0.21212121212121213</v>
      </c>
    </row>
    <row r="21" spans="2:33" ht="28.5">
      <c r="B21" s="27" t="str">
        <f t="shared" si="1"/>
        <v>UNNAMED 1873Sep 22, 1873 to Sep 24, 1873</v>
      </c>
      <c r="C21" s="52" t="s">
        <v>120</v>
      </c>
      <c r="D21" s="53" t="s">
        <v>121</v>
      </c>
      <c r="E21" s="58" t="s">
        <v>33</v>
      </c>
      <c r="F21" s="49">
        <v>50</v>
      </c>
      <c r="G21" s="55" t="s">
        <v>81</v>
      </c>
      <c r="H21" s="95" t="str">
        <f t="shared" si="0"/>
        <v>1873</v>
      </c>
      <c r="I21" s="95" cm="1">
        <f t="array" ref="I21">IFERROR(INDEX('75 TS and Hurricane Data'!$I$5:$I$201,MATCH(B21,'75 TS and Hurricane Data'!$B$5:$B$201,0),0),100)</f>
        <v>25</v>
      </c>
      <c r="J21" s="97" t="str" cm="1">
        <f t="array" ref="J21">IFERROR(INDEX('75 TS and Hurricane Data'!$E$5:$E$201,MATCH(B21,'75 TS and Hurricane Data'!$B$5:$B$201,0),0),E21)</f>
        <v>TS</v>
      </c>
      <c r="K21" s="101" t="str" cm="1">
        <f t="array" ref="K21">IFERROR(INDEX('75 TS and Hurricane Data'!$K$5:$K$201,MATCH(B21,'75 TS and Hurricane Data'!$B$5:$B$201,0),0),VLOOKUP(G21,'150 TS and Hurricane DATA'!$N$5:$O$11,2,0))</f>
        <v>Sea</v>
      </c>
      <c r="L21" s="152"/>
      <c r="M21" s="73"/>
      <c r="N21" s="73"/>
      <c r="P21" s="152"/>
      <c r="Q21" s="203"/>
      <c r="R21" s="203"/>
      <c r="S21" s="73"/>
    </row>
    <row r="22" spans="2:33">
      <c r="B22" s="27" t="str">
        <f t="shared" si="1"/>
        <v>-----Sep 25, 1874 to Oct 01, 1874</v>
      </c>
      <c r="C22" s="46" t="s">
        <v>77</v>
      </c>
      <c r="D22" s="50" t="s">
        <v>259</v>
      </c>
      <c r="E22" s="48">
        <v>1</v>
      </c>
      <c r="F22" s="49">
        <v>80</v>
      </c>
      <c r="G22" s="49" t="s">
        <v>81</v>
      </c>
      <c r="H22" s="95" t="str">
        <f t="shared" si="0"/>
        <v>1874</v>
      </c>
      <c r="I22" s="95" cm="1">
        <f t="array" ref="I22">IFERROR(INDEX('75 TS and Hurricane Data'!$I$5:$I$201,MATCH(B22,'75 TS and Hurricane Data'!$B$5:$B$201,0),0),100)</f>
        <v>100</v>
      </c>
      <c r="J22" s="97" cm="1">
        <f t="array" ref="J22">IFERROR(INDEX('75 TS and Hurricane Data'!$E$5:$E$201,MATCH(B22,'75 TS and Hurricane Data'!$B$5:$B$201,0),0),E22)</f>
        <v>1</v>
      </c>
      <c r="K22" s="101" t="str" cm="1">
        <f t="array" ref="K22">IFERROR(INDEX('75 TS and Hurricane Data'!$K$5:$K$201,MATCH(B22,'75 TS and Hurricane Data'!$B$5:$B$201,0),0),VLOOKUP(G22,'150 TS and Hurricane DATA'!$N$5:$O$11,2,0))</f>
        <v>Sea</v>
      </c>
      <c r="L22" s="152"/>
      <c r="M22" s="74"/>
      <c r="N22" s="74"/>
      <c r="P22" s="152"/>
      <c r="Q22" s="203"/>
      <c r="R22" s="203"/>
      <c r="S22" s="74"/>
    </row>
    <row r="23" spans="2:33">
      <c r="B23" s="27" t="str">
        <f t="shared" si="1"/>
        <v>-----Sep 01, 1878 to Sep 13, 1878</v>
      </c>
      <c r="C23" s="46" t="s">
        <v>77</v>
      </c>
      <c r="D23" s="50" t="s">
        <v>155</v>
      </c>
      <c r="E23" s="48">
        <v>2</v>
      </c>
      <c r="F23" s="49">
        <v>90</v>
      </c>
      <c r="G23" s="49" t="s">
        <v>79</v>
      </c>
      <c r="H23" s="95" t="str">
        <f t="shared" si="0"/>
        <v>1878</v>
      </c>
      <c r="I23" s="95" cm="1">
        <f t="array" ref="I23">IFERROR(INDEX('75 TS and Hurricane Data'!$I$5:$I$201,MATCH(B23,'75 TS and Hurricane Data'!$B$5:$B$201,0),0),100)</f>
        <v>50</v>
      </c>
      <c r="J23" s="97" cm="1">
        <f t="array" ref="J23">IFERROR(INDEX('75 TS and Hurricane Data'!$E$5:$E$201,MATCH(B23,'75 TS and Hurricane Data'!$B$5:$B$201,0),0),E23)</f>
        <v>2</v>
      </c>
      <c r="K23" s="101" t="str" cm="1">
        <f t="array" ref="K23">IFERROR(INDEX('75 TS and Hurricane Data'!$K$5:$K$201,MATCH(B23,'75 TS and Hurricane Data'!$B$5:$B$201,0),0),VLOOKUP(G23,'150 TS and Hurricane DATA'!$N$5:$O$11,2,0))</f>
        <v>Land</v>
      </c>
      <c r="L23" s="152"/>
      <c r="M23" s="73"/>
      <c r="N23" s="73"/>
      <c r="P23" s="152"/>
      <c r="Q23" s="203"/>
      <c r="R23" s="203"/>
      <c r="S23" s="73"/>
    </row>
    <row r="24" spans="2:33" ht="28.5">
      <c r="B24" s="27" t="str">
        <f t="shared" si="1"/>
        <v>UNNAMED 1879Oct 24, 1879 to Oct 29, 1879</v>
      </c>
      <c r="C24" s="52" t="s">
        <v>260</v>
      </c>
      <c r="D24" s="53" t="s">
        <v>261</v>
      </c>
      <c r="E24" s="58" t="s">
        <v>33</v>
      </c>
      <c r="F24" s="49">
        <v>60</v>
      </c>
      <c r="G24" s="55" t="s">
        <v>81</v>
      </c>
      <c r="H24" s="95" t="str">
        <f t="shared" si="0"/>
        <v>1879</v>
      </c>
      <c r="I24" s="95" cm="1">
        <f t="array" ref="I24">IFERROR(INDEX('75 TS and Hurricane Data'!$I$5:$I$201,MATCH(B24,'75 TS and Hurricane Data'!$B$5:$B$201,0),0),100)</f>
        <v>100</v>
      </c>
      <c r="J24" s="97" t="str" cm="1">
        <f t="array" ref="J24">IFERROR(INDEX('75 TS and Hurricane Data'!$E$5:$E$201,MATCH(B24,'75 TS and Hurricane Data'!$B$5:$B$201,0),0),E24)</f>
        <v>TS</v>
      </c>
      <c r="K24" s="101" t="str" cm="1">
        <f t="array" ref="K24">IFERROR(INDEX('75 TS and Hurricane Data'!$K$5:$K$201,MATCH(B24,'75 TS and Hurricane Data'!$B$5:$B$201,0),0),VLOOKUP(G24,'150 TS and Hurricane DATA'!$N$5:$O$11,2,0))</f>
        <v>Sea</v>
      </c>
      <c r="L24" s="152"/>
      <c r="M24" s="74"/>
      <c r="N24" s="74"/>
      <c r="P24" s="152"/>
      <c r="Q24" s="203"/>
      <c r="R24" s="203"/>
      <c r="S24" s="74"/>
    </row>
    <row r="25" spans="2:33">
      <c r="B25" s="27" t="str">
        <f t="shared" si="1"/>
        <v>-----Aug 24, 1880 to Sep 01, 1880</v>
      </c>
      <c r="C25" s="46" t="s">
        <v>77</v>
      </c>
      <c r="D25" s="50" t="s">
        <v>154</v>
      </c>
      <c r="E25" s="48" t="s">
        <v>33</v>
      </c>
      <c r="F25" s="49">
        <v>60</v>
      </c>
      <c r="G25" s="49" t="s">
        <v>84</v>
      </c>
      <c r="H25" s="95" t="str">
        <f t="shared" si="0"/>
        <v>1880</v>
      </c>
      <c r="I25" s="95" cm="1">
        <f t="array" ref="I25">IFERROR(INDEX('75 TS and Hurricane Data'!$I$5:$I$201,MATCH(B25,'75 TS and Hurricane Data'!$B$5:$B$201,0),0),100)</f>
        <v>50</v>
      </c>
      <c r="J25" s="97" t="str" cm="1">
        <f t="array" ref="J25">IFERROR(INDEX('75 TS and Hurricane Data'!$E$5:$E$201,MATCH(B25,'75 TS and Hurricane Data'!$B$5:$B$201,0),0),E25)</f>
        <v>TS</v>
      </c>
      <c r="K25" s="101" t="str" cm="1">
        <f t="array" ref="K25">IFERROR(INDEX('75 TS and Hurricane Data'!$K$5:$K$201,MATCH(B25,'75 TS and Hurricane Data'!$B$5:$B$201,0),0),VLOOKUP(G25,'150 TS and Hurricane DATA'!$N$5:$O$11,2,0))</f>
        <v>Land</v>
      </c>
      <c r="L25" s="152"/>
      <c r="M25" s="73"/>
      <c r="N25" s="73"/>
      <c r="P25" s="152"/>
      <c r="Q25" s="203"/>
      <c r="R25" s="203"/>
      <c r="S25" s="73"/>
    </row>
    <row r="26" spans="2:33">
      <c r="B26" s="27" t="str">
        <f t="shared" si="1"/>
        <v>-----Oct 05, 1880 to Oct 10, 1880</v>
      </c>
      <c r="C26" s="46" t="s">
        <v>77</v>
      </c>
      <c r="D26" s="50" t="s">
        <v>207</v>
      </c>
      <c r="E26" s="48">
        <v>1</v>
      </c>
      <c r="F26" s="49">
        <v>70</v>
      </c>
      <c r="G26" s="49" t="s">
        <v>81</v>
      </c>
      <c r="H26" s="95" t="str">
        <f t="shared" si="0"/>
        <v>1880</v>
      </c>
      <c r="I26" s="95" cm="1">
        <f t="array" ref="I26">IFERROR(INDEX('75 TS and Hurricane Data'!$I$5:$I$201,MATCH(B26,'75 TS and Hurricane Data'!$B$5:$B$201,0),0),100)</f>
        <v>75</v>
      </c>
      <c r="J26" s="97" cm="1">
        <f t="array" ref="J26">IFERROR(INDEX('75 TS and Hurricane Data'!$E$5:$E$201,MATCH(B26,'75 TS and Hurricane Data'!$B$5:$B$201,0),0),E26)</f>
        <v>1</v>
      </c>
      <c r="K26" s="101" t="str" cm="1">
        <f t="array" ref="K26">IFERROR(INDEX('75 TS and Hurricane Data'!$K$5:$K$201,MATCH(B26,'75 TS and Hurricane Data'!$B$5:$B$201,0),0),VLOOKUP(G26,'150 TS and Hurricane DATA'!$N$5:$O$11,2,0))</f>
        <v>Sea</v>
      </c>
      <c r="L26" s="152"/>
      <c r="M26" s="74"/>
      <c r="N26" s="74"/>
      <c r="P26" s="152"/>
      <c r="Q26" s="203"/>
      <c r="R26" s="203"/>
      <c r="S26" s="74"/>
    </row>
    <row r="27" spans="2:33">
      <c r="B27" s="27" t="str">
        <f t="shared" si="1"/>
        <v>NOT_NAMED 1881Jul 26, 1881 to Aug 03, 1881</v>
      </c>
      <c r="C27" s="52" t="s">
        <v>228</v>
      </c>
      <c r="D27" s="53" t="s">
        <v>229</v>
      </c>
      <c r="E27" s="54" t="s">
        <v>34</v>
      </c>
      <c r="F27" s="53">
        <v>20</v>
      </c>
      <c r="G27" s="53" t="s">
        <v>84</v>
      </c>
      <c r="H27" s="95" t="str">
        <f t="shared" si="0"/>
        <v>1881</v>
      </c>
      <c r="I27" s="95" cm="1">
        <f t="array" ref="I27">IFERROR(INDEX('75 TS and Hurricane Data'!$I$5:$I$201,MATCH(B27,'75 TS and Hurricane Data'!$B$5:$B$201,0),0),100)</f>
        <v>75</v>
      </c>
      <c r="J27" s="97" t="str" cm="1">
        <f t="array" ref="J27">IFERROR(INDEX('75 TS and Hurricane Data'!$E$5:$E$201,MATCH(B27,'75 TS and Hurricane Data'!$B$5:$B$201,0),0),E27)</f>
        <v>TD</v>
      </c>
      <c r="K27" s="101" t="str" cm="1">
        <f t="array" ref="K27">IFERROR(INDEX('75 TS and Hurricane Data'!$K$5:$K$201,MATCH(B27,'75 TS and Hurricane Data'!$B$5:$B$201,0),0),VLOOKUP(G27,'150 TS and Hurricane DATA'!$N$5:$O$11,2,0))</f>
        <v>Land</v>
      </c>
      <c r="L27" s="152"/>
      <c r="M27" s="73"/>
      <c r="N27" s="73"/>
      <c r="P27" s="152"/>
      <c r="Q27" s="203"/>
      <c r="R27" s="203"/>
      <c r="S27" s="73"/>
    </row>
    <row r="28" spans="2:33" ht="28.5">
      <c r="B28" s="27" t="str">
        <f t="shared" si="1"/>
        <v>NOT_NAMED 1881Aug 16, 1881 to Aug 16, 1881</v>
      </c>
      <c r="C28" s="52" t="s">
        <v>228</v>
      </c>
      <c r="D28" s="53" t="s">
        <v>230</v>
      </c>
      <c r="E28" s="54" t="s">
        <v>34</v>
      </c>
      <c r="F28" s="53">
        <v>30</v>
      </c>
      <c r="G28" s="55" t="s">
        <v>81</v>
      </c>
      <c r="H28" s="95" t="str">
        <f t="shared" si="0"/>
        <v>1881</v>
      </c>
      <c r="I28" s="95" cm="1">
        <f t="array" ref="I28">IFERROR(INDEX('75 TS and Hurricane Data'!$I$5:$I$201,MATCH(B28,'75 TS and Hurricane Data'!$B$5:$B$201,0),0),100)</f>
        <v>75</v>
      </c>
      <c r="J28" s="97" t="str" cm="1">
        <f t="array" ref="J28">IFERROR(INDEX('75 TS and Hurricane Data'!$E$5:$E$201,MATCH(B28,'75 TS and Hurricane Data'!$B$5:$B$201,0),0),E28)</f>
        <v>TD</v>
      </c>
      <c r="K28" s="101" t="str" cm="1">
        <f t="array" ref="K28">IFERROR(INDEX('75 TS and Hurricane Data'!$K$5:$K$201,MATCH(B28,'75 TS and Hurricane Data'!$B$5:$B$201,0),0),VLOOKUP(G28,'150 TS and Hurricane DATA'!$N$5:$O$11,2,0))</f>
        <v>Sea</v>
      </c>
      <c r="L28" s="152"/>
      <c r="M28" s="74"/>
      <c r="N28" s="74"/>
      <c r="P28" s="152"/>
      <c r="Q28" s="203"/>
      <c r="R28" s="203"/>
      <c r="S28" s="74"/>
    </row>
    <row r="29" spans="2:33">
      <c r="B29" s="27" t="str">
        <f t="shared" si="1"/>
        <v>-----Oct 05, 1882 to Oct 15, 1882</v>
      </c>
      <c r="C29" s="46" t="s">
        <v>77</v>
      </c>
      <c r="D29" s="50" t="s">
        <v>262</v>
      </c>
      <c r="E29" s="48">
        <v>1</v>
      </c>
      <c r="F29" s="49">
        <v>70</v>
      </c>
      <c r="G29" s="49" t="s">
        <v>81</v>
      </c>
      <c r="H29" s="95" t="str">
        <f t="shared" si="0"/>
        <v>1882</v>
      </c>
      <c r="I29" s="95" cm="1">
        <f t="array" ref="I29">IFERROR(INDEX('75 TS and Hurricane Data'!$I$5:$I$201,MATCH(B29,'75 TS and Hurricane Data'!$B$5:$B$201,0),0),100)</f>
        <v>100</v>
      </c>
      <c r="J29" s="97" cm="1">
        <f t="array" ref="J29">IFERROR(INDEX('75 TS and Hurricane Data'!$E$5:$E$201,MATCH(B29,'75 TS and Hurricane Data'!$B$5:$B$201,0),0),E29)</f>
        <v>1</v>
      </c>
      <c r="K29" s="101" t="str" cm="1">
        <f t="array" ref="K29">IFERROR(INDEX('75 TS and Hurricane Data'!$K$5:$K$201,MATCH(B29,'75 TS and Hurricane Data'!$B$5:$B$201,0),0),VLOOKUP(G29,'150 TS and Hurricane DATA'!$N$5:$O$11,2,0))</f>
        <v>Sea</v>
      </c>
      <c r="L29" s="152"/>
      <c r="M29" s="73"/>
      <c r="N29" s="73"/>
      <c r="P29" s="152"/>
      <c r="Q29" s="203"/>
      <c r="R29" s="203"/>
      <c r="S29" s="73"/>
    </row>
    <row r="30" spans="2:33">
      <c r="B30" s="27" t="str">
        <f t="shared" si="1"/>
        <v>UNNAMED 1885Oct 10, 1885 to Oct 14, 1885</v>
      </c>
      <c r="C30" s="52" t="s">
        <v>263</v>
      </c>
      <c r="D30" s="53" t="s">
        <v>264</v>
      </c>
      <c r="E30" s="58" t="s">
        <v>33</v>
      </c>
      <c r="F30" s="49">
        <v>40</v>
      </c>
      <c r="G30" s="53" t="s">
        <v>81</v>
      </c>
      <c r="H30" s="95" t="str">
        <f t="shared" si="0"/>
        <v>1885</v>
      </c>
      <c r="I30" s="95" cm="1">
        <f t="array" ref="I30">IFERROR(INDEX('75 TS and Hurricane Data'!$I$5:$I$201,MATCH(B30,'75 TS and Hurricane Data'!$B$5:$B$201,0),0),100)</f>
        <v>100</v>
      </c>
      <c r="J30" s="97" t="str" cm="1">
        <f t="array" ref="J30">IFERROR(INDEX('75 TS and Hurricane Data'!$E$5:$E$201,MATCH(B30,'75 TS and Hurricane Data'!$B$5:$B$201,0),0),E30)</f>
        <v>TS</v>
      </c>
      <c r="K30" s="101" t="str" cm="1">
        <f t="array" ref="K30">IFERROR(INDEX('75 TS and Hurricane Data'!$K$5:$K$201,MATCH(B30,'75 TS and Hurricane Data'!$B$5:$B$201,0),0),VLOOKUP(G30,'150 TS and Hurricane DATA'!$N$5:$O$11,2,0))</f>
        <v>Sea</v>
      </c>
      <c r="L30" s="152"/>
      <c r="M30" s="74"/>
      <c r="N30" s="74"/>
      <c r="P30" s="152"/>
      <c r="Q30" s="203"/>
      <c r="R30" s="203"/>
      <c r="S30" s="74"/>
    </row>
    <row r="31" spans="2:33">
      <c r="B31" s="27" t="str">
        <f t="shared" si="1"/>
        <v>-----Jul 14, 1886 to Jul 24, 1886</v>
      </c>
      <c r="C31" s="46" t="s">
        <v>77</v>
      </c>
      <c r="D31" s="50" t="s">
        <v>153</v>
      </c>
      <c r="E31" s="48">
        <v>1</v>
      </c>
      <c r="F31" s="49">
        <v>70</v>
      </c>
      <c r="G31" s="49" t="s">
        <v>81</v>
      </c>
      <c r="H31" s="95" t="str">
        <f t="shared" si="0"/>
        <v>1886</v>
      </c>
      <c r="I31" s="95" cm="1">
        <f t="array" ref="I31">IFERROR(INDEX('75 TS and Hurricane Data'!$I$5:$I$201,MATCH(B31,'75 TS and Hurricane Data'!$B$5:$B$201,0),0),100)</f>
        <v>50</v>
      </c>
      <c r="J31" s="97" cm="1">
        <f t="array" ref="J31">IFERROR(INDEX('75 TS and Hurricane Data'!$E$5:$E$201,MATCH(B31,'75 TS and Hurricane Data'!$B$5:$B$201,0),0),E31)</f>
        <v>1</v>
      </c>
      <c r="K31" s="101" t="str" cm="1">
        <f t="array" ref="K31">IFERROR(INDEX('75 TS and Hurricane Data'!$K$5:$K$201,MATCH(B31,'75 TS and Hurricane Data'!$B$5:$B$201,0),0),VLOOKUP(G31,'150 TS and Hurricane DATA'!$N$5:$O$11,2,0))</f>
        <v>Sea</v>
      </c>
      <c r="L31" s="152"/>
      <c r="M31" s="73"/>
      <c r="N31" s="73"/>
      <c r="P31" s="152"/>
      <c r="Q31" s="203"/>
      <c r="R31" s="203"/>
      <c r="S31" s="73"/>
    </row>
    <row r="32" spans="2:33" ht="28.5">
      <c r="B32" s="27" t="str">
        <f t="shared" si="1"/>
        <v>UNNAMED 1887Oct 29, 1887 to Nov 06, 1887</v>
      </c>
      <c r="C32" s="52" t="s">
        <v>181</v>
      </c>
      <c r="D32" s="53" t="s">
        <v>182</v>
      </c>
      <c r="E32" s="58" t="s">
        <v>33</v>
      </c>
      <c r="F32" s="49">
        <v>40</v>
      </c>
      <c r="G32" s="55" t="s">
        <v>81</v>
      </c>
      <c r="H32" s="95" t="str">
        <f t="shared" si="0"/>
        <v>1887</v>
      </c>
      <c r="I32" s="95" cm="1">
        <f t="array" ref="I32">IFERROR(INDEX('75 TS and Hurricane Data'!$I$5:$I$201,MATCH(B32,'75 TS and Hurricane Data'!$B$5:$B$201,0),0),100)</f>
        <v>50</v>
      </c>
      <c r="J32" s="97" t="str" cm="1">
        <f t="array" ref="J32">IFERROR(INDEX('75 TS and Hurricane Data'!$E$5:$E$201,MATCH(B32,'75 TS and Hurricane Data'!$B$5:$B$201,0),0),E32)</f>
        <v>TS</v>
      </c>
      <c r="K32" s="101" t="str" cm="1">
        <f t="array" ref="K32">IFERROR(INDEX('75 TS and Hurricane Data'!$K$5:$K$201,MATCH(B32,'75 TS and Hurricane Data'!$B$5:$B$201,0),0),VLOOKUP(G32,'150 TS and Hurricane DATA'!$N$5:$O$11,2,0))</f>
        <v>Sea</v>
      </c>
      <c r="L32" s="152"/>
      <c r="M32" s="74"/>
      <c r="N32" s="74"/>
      <c r="P32" s="152"/>
      <c r="Q32" s="203"/>
      <c r="R32" s="203"/>
      <c r="S32" s="74"/>
    </row>
    <row r="33" spans="2:19">
      <c r="B33" s="27" t="str">
        <f t="shared" si="1"/>
        <v>-----Aug 14, 1888 to Aug 24, 1888</v>
      </c>
      <c r="C33" s="46" t="s">
        <v>77</v>
      </c>
      <c r="D33" s="50" t="s">
        <v>265</v>
      </c>
      <c r="E33" s="48">
        <v>1</v>
      </c>
      <c r="F33" s="49">
        <v>70</v>
      </c>
      <c r="G33" s="49" t="s">
        <v>84</v>
      </c>
      <c r="H33" s="95" t="str">
        <f t="shared" si="0"/>
        <v>1888</v>
      </c>
      <c r="I33" s="95" cm="1">
        <f t="array" ref="I33">IFERROR(INDEX('75 TS and Hurricane Data'!$I$5:$I$201,MATCH(B33,'75 TS and Hurricane Data'!$B$5:$B$201,0),0),100)</f>
        <v>100</v>
      </c>
      <c r="J33" s="97" cm="1">
        <f t="array" ref="J33">IFERROR(INDEX('75 TS and Hurricane Data'!$E$5:$E$201,MATCH(B33,'75 TS and Hurricane Data'!$B$5:$B$201,0),0),E33)</f>
        <v>1</v>
      </c>
      <c r="K33" s="101" t="str" cm="1">
        <f t="array" ref="K33">IFERROR(INDEX('75 TS and Hurricane Data'!$K$5:$K$201,MATCH(B33,'75 TS and Hurricane Data'!$B$5:$B$201,0),0),VLOOKUP(G33,'150 TS and Hurricane DATA'!$N$5:$O$11,2,0))</f>
        <v>Land</v>
      </c>
      <c r="L33" s="152"/>
      <c r="M33" s="73"/>
      <c r="N33" s="73"/>
      <c r="P33" s="152"/>
      <c r="Q33" s="203"/>
      <c r="R33" s="203"/>
      <c r="S33" s="73"/>
    </row>
    <row r="34" spans="2:19">
      <c r="B34" s="27" t="str">
        <f t="shared" si="1"/>
        <v>-----Oct 08, 1888 to Oct 12, 1888</v>
      </c>
      <c r="C34" s="46" t="s">
        <v>77</v>
      </c>
      <c r="D34" s="50" t="s">
        <v>266</v>
      </c>
      <c r="E34" s="48">
        <v>2</v>
      </c>
      <c r="F34" s="49">
        <v>95</v>
      </c>
      <c r="G34" s="49" t="s">
        <v>81</v>
      </c>
      <c r="H34" s="95" t="str">
        <f t="shared" si="0"/>
        <v>1888</v>
      </c>
      <c r="I34" s="95" cm="1">
        <f t="array" ref="I34">IFERROR(INDEX('75 TS and Hurricane Data'!$I$5:$I$201,MATCH(B34,'75 TS and Hurricane Data'!$B$5:$B$201,0),0),100)</f>
        <v>100</v>
      </c>
      <c r="J34" s="97" cm="1">
        <f t="array" ref="J34">IFERROR(INDEX('75 TS and Hurricane Data'!$E$5:$E$201,MATCH(B34,'75 TS and Hurricane Data'!$B$5:$B$201,0),0),E34)</f>
        <v>2</v>
      </c>
      <c r="K34" s="101" t="str" cm="1">
        <f t="array" ref="K34">IFERROR(INDEX('75 TS and Hurricane Data'!$K$5:$K$201,MATCH(B34,'75 TS and Hurricane Data'!$B$5:$B$201,0),0),VLOOKUP(G34,'150 TS and Hurricane DATA'!$N$5:$O$11,2,0))</f>
        <v>Sea</v>
      </c>
      <c r="L34" s="152"/>
      <c r="M34" s="74"/>
      <c r="N34" s="74"/>
      <c r="P34" s="152"/>
      <c r="Q34" s="203"/>
      <c r="R34" s="203"/>
      <c r="S34" s="74"/>
    </row>
    <row r="35" spans="2:19">
      <c r="B35" s="27" t="str">
        <f t="shared" si="1"/>
        <v>UNNAMED 1888Sep 06, 1888 to Sep 13, 1888</v>
      </c>
      <c r="C35" s="52" t="s">
        <v>122</v>
      </c>
      <c r="D35" s="53" t="s">
        <v>123</v>
      </c>
      <c r="E35" s="58" t="s">
        <v>33</v>
      </c>
      <c r="F35" s="49">
        <v>45</v>
      </c>
      <c r="G35" s="53" t="s">
        <v>84</v>
      </c>
      <c r="H35" s="95" t="str">
        <f t="shared" si="0"/>
        <v>1888</v>
      </c>
      <c r="I35" s="95" cm="1">
        <f t="array" ref="I35">IFERROR(INDEX('75 TS and Hurricane Data'!$I$5:$I$201,MATCH(B35,'75 TS and Hurricane Data'!$B$5:$B$201,0),0),100)</f>
        <v>25</v>
      </c>
      <c r="J35" s="97" t="str" cm="1">
        <f t="array" ref="J35">IFERROR(INDEX('75 TS and Hurricane Data'!$E$5:$E$201,MATCH(B35,'75 TS and Hurricane Data'!$B$5:$B$201,0),0),E35)</f>
        <v>TS</v>
      </c>
      <c r="K35" s="101" t="str" cm="1">
        <f t="array" ref="K35">IFERROR(INDEX('75 TS and Hurricane Data'!$K$5:$K$201,MATCH(B35,'75 TS and Hurricane Data'!$B$5:$B$201,0),0),VLOOKUP(G35,'150 TS and Hurricane DATA'!$N$5:$O$11,2,0))</f>
        <v>Land</v>
      </c>
      <c r="L35" s="152"/>
      <c r="M35" s="73"/>
      <c r="N35" s="73"/>
      <c r="P35" s="152"/>
      <c r="Q35" s="203"/>
      <c r="R35" s="203"/>
      <c r="S35" s="73"/>
    </row>
    <row r="36" spans="2:19" ht="28.5">
      <c r="B36" s="27" t="str">
        <f t="shared" si="1"/>
        <v>NOT_NAMED 1889Sep 15, 1889 to Sep 19, 1889</v>
      </c>
      <c r="C36" s="52" t="s">
        <v>114</v>
      </c>
      <c r="D36" s="53" t="s">
        <v>115</v>
      </c>
      <c r="E36" s="54" t="s">
        <v>34</v>
      </c>
      <c r="F36" s="53">
        <v>30</v>
      </c>
      <c r="G36" s="55" t="s">
        <v>81</v>
      </c>
      <c r="H36" s="95" t="str">
        <f t="shared" si="0"/>
        <v>1889</v>
      </c>
      <c r="I36" s="95" cm="1">
        <f t="array" ref="I36">IFERROR(INDEX('75 TS and Hurricane Data'!$I$5:$I$201,MATCH(B36,'75 TS and Hurricane Data'!$B$5:$B$201,0),0),100)</f>
        <v>25</v>
      </c>
      <c r="J36" s="97" t="str" cm="1">
        <f t="array" ref="J36">IFERROR(INDEX('75 TS and Hurricane Data'!$E$5:$E$201,MATCH(B36,'75 TS and Hurricane Data'!$B$5:$B$201,0),0),E36)</f>
        <v>TD</v>
      </c>
      <c r="K36" s="101" t="str" cm="1">
        <f t="array" ref="K36">IFERROR(INDEX('75 TS and Hurricane Data'!$K$5:$K$201,MATCH(B36,'75 TS and Hurricane Data'!$B$5:$B$201,0),0),VLOOKUP(G36,'150 TS and Hurricane DATA'!$N$5:$O$11,2,0))</f>
        <v>Sea</v>
      </c>
      <c r="L36" s="152"/>
      <c r="M36" s="74"/>
      <c r="N36" s="74"/>
      <c r="P36" s="152"/>
      <c r="Q36" s="203"/>
      <c r="R36" s="203"/>
      <c r="S36" s="74"/>
    </row>
    <row r="37" spans="2:19" ht="28.5">
      <c r="B37" s="27" t="str">
        <f t="shared" si="1"/>
        <v>UNNAMED 1889Jun 15, 1889 to Jun 20, 1889</v>
      </c>
      <c r="C37" s="52" t="s">
        <v>124</v>
      </c>
      <c r="D37" s="53" t="s">
        <v>125</v>
      </c>
      <c r="E37" s="58" t="s">
        <v>33</v>
      </c>
      <c r="F37" s="49">
        <v>45</v>
      </c>
      <c r="G37" s="55" t="s">
        <v>81</v>
      </c>
      <c r="H37" s="95" t="str">
        <f t="shared" ref="H37:H68" si="6">RIGHT(D37,4)</f>
        <v>1889</v>
      </c>
      <c r="I37" s="95" cm="1">
        <f t="array" ref="I37">IFERROR(INDEX('75 TS and Hurricane Data'!$I$5:$I$201,MATCH(B37,'75 TS and Hurricane Data'!$B$5:$B$201,0),0),100)</f>
        <v>25</v>
      </c>
      <c r="J37" s="97" t="str" cm="1">
        <f t="array" ref="J37">IFERROR(INDEX('75 TS and Hurricane Data'!$E$5:$E$201,MATCH(B37,'75 TS and Hurricane Data'!$B$5:$B$201,0),0),E37)</f>
        <v>TS</v>
      </c>
      <c r="K37" s="101" t="str" cm="1">
        <f t="array" ref="K37">IFERROR(INDEX('75 TS and Hurricane Data'!$K$5:$K$201,MATCH(B37,'75 TS and Hurricane Data'!$B$5:$B$201,0),0),VLOOKUP(G37,'150 TS and Hurricane DATA'!$N$5:$O$11,2,0))</f>
        <v>Sea</v>
      </c>
      <c r="L37" s="152"/>
      <c r="M37" s="73"/>
      <c r="N37" s="73"/>
      <c r="P37" s="152"/>
      <c r="Q37" s="203"/>
      <c r="R37" s="152"/>
      <c r="S37" s="73"/>
    </row>
    <row r="38" spans="2:19">
      <c r="B38" s="27" t="str">
        <f t="shared" si="1"/>
        <v>UNNAMED 1892Oct 21, 1892 to Oct 29, 1892</v>
      </c>
      <c r="C38" s="52" t="s">
        <v>127</v>
      </c>
      <c r="D38" s="53" t="s">
        <v>128</v>
      </c>
      <c r="E38" s="58" t="s">
        <v>33</v>
      </c>
      <c r="F38" s="49">
        <v>45</v>
      </c>
      <c r="G38" s="53" t="s">
        <v>81</v>
      </c>
      <c r="H38" s="95" t="str">
        <f t="shared" si="6"/>
        <v>1892</v>
      </c>
      <c r="I38" s="95" cm="1">
        <f t="array" ref="I38">IFERROR(INDEX('75 TS and Hurricane Data'!$I$5:$I$201,MATCH(B38,'75 TS and Hurricane Data'!$B$5:$B$201,0),0),100)</f>
        <v>25</v>
      </c>
      <c r="J38" s="97" t="str" cm="1">
        <f t="array" ref="J38">IFERROR(INDEX('75 TS and Hurricane Data'!$E$5:$E$201,MATCH(B38,'75 TS and Hurricane Data'!$B$5:$B$201,0),0),E38)</f>
        <v>TS</v>
      </c>
      <c r="K38" s="101" t="str" cm="1">
        <f t="array" ref="K38">IFERROR(INDEX('75 TS and Hurricane Data'!$K$5:$K$201,MATCH(B38,'75 TS and Hurricane Data'!$B$5:$B$201,0),0),VLOOKUP(G38,'150 TS and Hurricane DATA'!$N$5:$O$11,2,0))</f>
        <v>Sea</v>
      </c>
      <c r="L38" s="152"/>
      <c r="M38" s="73"/>
      <c r="N38" s="73"/>
      <c r="P38" s="152"/>
      <c r="Q38" s="152"/>
      <c r="R38" s="203"/>
      <c r="S38" s="73"/>
    </row>
    <row r="39" spans="2:19">
      <c r="B39" s="27" t="str">
        <f t="shared" si="1"/>
        <v>-----Sep 18, 1894 to Oct 01, 1894</v>
      </c>
      <c r="C39" s="46" t="s">
        <v>77</v>
      </c>
      <c r="D39" s="50" t="s">
        <v>152</v>
      </c>
      <c r="E39" s="48">
        <v>1</v>
      </c>
      <c r="F39" s="49">
        <v>75</v>
      </c>
      <c r="G39" s="49" t="s">
        <v>81</v>
      </c>
      <c r="H39" s="95" t="str">
        <f t="shared" si="6"/>
        <v>1894</v>
      </c>
      <c r="I39" s="95" cm="1">
        <f t="array" ref="I39">IFERROR(INDEX('75 TS and Hurricane Data'!$I$5:$I$201,MATCH(B39,'75 TS and Hurricane Data'!$B$5:$B$201,0),0),100)</f>
        <v>50</v>
      </c>
      <c r="J39" s="97" cm="1">
        <f t="array" ref="J39">IFERROR(INDEX('75 TS and Hurricane Data'!$E$5:$E$201,MATCH(B39,'75 TS and Hurricane Data'!$B$5:$B$201,0),0),E39)</f>
        <v>1</v>
      </c>
      <c r="K39" s="101" t="str" cm="1">
        <f t="array" ref="K39">IFERROR(INDEX('75 TS and Hurricane Data'!$K$5:$K$201,MATCH(B39,'75 TS and Hurricane Data'!$B$5:$B$201,0),0),VLOOKUP(G39,'150 TS and Hurricane DATA'!$N$5:$O$11,2,0))</f>
        <v>Sea</v>
      </c>
      <c r="L39" s="152"/>
      <c r="M39" s="74"/>
      <c r="N39" s="74"/>
      <c r="P39" s="152"/>
      <c r="Q39" s="203"/>
      <c r="R39" s="203"/>
      <c r="S39" s="74"/>
    </row>
    <row r="40" spans="2:19">
      <c r="B40" s="27" t="str">
        <f t="shared" si="1"/>
        <v>-----Sep 22, 1896 to Sep 30, 1896</v>
      </c>
      <c r="C40" s="45" t="s">
        <v>77</v>
      </c>
      <c r="D40" s="50" t="s">
        <v>267</v>
      </c>
      <c r="E40" s="48">
        <v>3</v>
      </c>
      <c r="F40" s="49">
        <v>110</v>
      </c>
      <c r="G40" s="49" t="s">
        <v>81</v>
      </c>
      <c r="H40" s="95" t="str">
        <f t="shared" si="6"/>
        <v>1896</v>
      </c>
      <c r="I40" s="95" cm="1">
        <f t="array" ref="I40">IFERROR(INDEX('75 TS and Hurricane Data'!$I$5:$I$201,MATCH(B40,'75 TS and Hurricane Data'!$B$5:$B$201,0),0),100)</f>
        <v>100</v>
      </c>
      <c r="J40" s="97" cm="1">
        <f t="array" ref="J40">IFERROR(INDEX('75 TS and Hurricane Data'!$E$5:$E$201,MATCH(B40,'75 TS and Hurricane Data'!$B$5:$B$201,0),0),E40)</f>
        <v>3</v>
      </c>
      <c r="K40" s="101" t="str" cm="1">
        <f t="array" ref="K40">IFERROR(INDEX('75 TS and Hurricane Data'!$K$5:$K$201,MATCH(B40,'75 TS and Hurricane Data'!$B$5:$B$201,0),0),VLOOKUP(G40,'150 TS and Hurricane DATA'!$N$5:$O$11,2,0))</f>
        <v>Sea</v>
      </c>
      <c r="L40" s="152"/>
      <c r="M40" s="73"/>
      <c r="N40" s="73"/>
      <c r="P40" s="152"/>
      <c r="Q40" s="203"/>
      <c r="R40" s="203"/>
      <c r="S40" s="73"/>
    </row>
    <row r="41" spans="2:19">
      <c r="B41" s="27" t="str">
        <f t="shared" si="1"/>
        <v>Unnamed 1896Oct 07, 1896 to Oct 16, 1896</v>
      </c>
      <c r="C41" s="51" t="s">
        <v>268</v>
      </c>
      <c r="D41" s="167" t="s">
        <v>269</v>
      </c>
      <c r="E41" s="58" t="s">
        <v>33</v>
      </c>
      <c r="F41" s="49">
        <v>40</v>
      </c>
      <c r="G41" s="49" t="s">
        <v>81</v>
      </c>
      <c r="H41" s="95" t="str">
        <f t="shared" si="6"/>
        <v>1896</v>
      </c>
      <c r="I41" s="95" cm="1">
        <f t="array" ref="I41">IFERROR(INDEX('75 TS and Hurricane Data'!$I$5:$I$201,MATCH(B41,'75 TS and Hurricane Data'!$B$5:$B$201,0),0),100)</f>
        <v>100</v>
      </c>
      <c r="J41" s="97" t="str" cm="1">
        <f t="array" ref="J41">IFERROR(INDEX('75 TS and Hurricane Data'!$E$5:$E$201,MATCH(B41,'75 TS and Hurricane Data'!$B$5:$B$201,0),0),E41)</f>
        <v>TS</v>
      </c>
      <c r="K41" s="101" t="str" cm="1">
        <f t="array" ref="K41">IFERROR(INDEX('75 TS and Hurricane Data'!$K$5:$K$201,MATCH(B41,'75 TS and Hurricane Data'!$B$5:$B$201,0),0),VLOOKUP(G41,'150 TS and Hurricane DATA'!$N$5:$O$11,2,0))</f>
        <v>Sea</v>
      </c>
      <c r="L41" s="152"/>
      <c r="M41" s="74"/>
      <c r="N41" s="74"/>
      <c r="P41" s="152"/>
      <c r="Q41" s="203"/>
      <c r="R41" s="203"/>
      <c r="S41" s="74"/>
    </row>
    <row r="42" spans="2:19" ht="28.5">
      <c r="B42" s="27" t="str">
        <f t="shared" si="1"/>
        <v>UNNAMED 1897Sep 20, 1897 to Sep 25, 1897</v>
      </c>
      <c r="C42" s="52" t="s">
        <v>183</v>
      </c>
      <c r="D42" s="53" t="s">
        <v>184</v>
      </c>
      <c r="E42" s="58" t="s">
        <v>33</v>
      </c>
      <c r="F42" s="49">
        <v>50</v>
      </c>
      <c r="G42" s="55" t="s">
        <v>81</v>
      </c>
      <c r="H42" s="95" t="str">
        <f t="shared" si="6"/>
        <v>1897</v>
      </c>
      <c r="I42" s="95" cm="1">
        <f t="array" ref="I42">IFERROR(INDEX('75 TS and Hurricane Data'!$I$5:$I$201,MATCH(B42,'75 TS and Hurricane Data'!$B$5:$B$201,0),0),100)</f>
        <v>50</v>
      </c>
      <c r="J42" s="97" t="str" cm="1">
        <f t="array" ref="J42">IFERROR(INDEX('75 TS and Hurricane Data'!$E$5:$E$201,MATCH(B42,'75 TS and Hurricane Data'!$B$5:$B$201,0),0),E42)</f>
        <v>TS</v>
      </c>
      <c r="K42" s="101" t="str" cm="1">
        <f t="array" ref="K42">IFERROR(INDEX('75 TS and Hurricane Data'!$K$5:$K$201,MATCH(B42,'75 TS and Hurricane Data'!$B$5:$B$201,0),0),VLOOKUP(G42,'150 TS and Hurricane DATA'!$N$5:$O$11,2,0))</f>
        <v>Sea</v>
      </c>
      <c r="L42" s="152"/>
      <c r="M42" s="73"/>
      <c r="N42" s="73"/>
      <c r="P42" s="152"/>
      <c r="Q42" s="203"/>
      <c r="R42" s="203"/>
      <c r="S42" s="73"/>
    </row>
    <row r="43" spans="2:19">
      <c r="B43" s="27" t="str">
        <f t="shared" si="1"/>
        <v>UNNAMED 1898Aug 02, 1898 to Aug 03, 1898</v>
      </c>
      <c r="C43" s="52" t="s">
        <v>129</v>
      </c>
      <c r="D43" s="53" t="s">
        <v>130</v>
      </c>
      <c r="E43" s="58" t="s">
        <v>34</v>
      </c>
      <c r="F43" s="49">
        <v>30</v>
      </c>
      <c r="G43" s="53" t="s">
        <v>84</v>
      </c>
      <c r="H43" s="95" t="str">
        <f t="shared" si="6"/>
        <v>1898</v>
      </c>
      <c r="I43" s="95" cm="1">
        <f t="array" ref="I43">IFERROR(INDEX('75 TS and Hurricane Data'!$I$5:$I$201,MATCH(B43,'75 TS and Hurricane Data'!$B$5:$B$201,0),0),100)</f>
        <v>25</v>
      </c>
      <c r="J43" s="97" t="str" cm="1">
        <f t="array" ref="J43">IFERROR(INDEX('75 TS and Hurricane Data'!$E$5:$E$201,MATCH(B43,'75 TS and Hurricane Data'!$B$5:$B$201,0),0),E43)</f>
        <v>TD</v>
      </c>
      <c r="K43" s="101" t="str" cm="1">
        <f t="array" ref="K43">IFERROR(INDEX('75 TS and Hurricane Data'!$K$5:$K$201,MATCH(B43,'75 TS and Hurricane Data'!$B$5:$B$201,0),0),VLOOKUP(G43,'150 TS and Hurricane DATA'!$N$5:$O$11,2,0))</f>
        <v>Land</v>
      </c>
      <c r="L43" s="152"/>
      <c r="M43" s="74"/>
      <c r="N43" s="74"/>
      <c r="P43" s="152"/>
      <c r="Q43" s="203"/>
      <c r="R43" s="203"/>
      <c r="S43" s="74"/>
    </row>
    <row r="44" spans="2:19" ht="28.5">
      <c r="B44" s="27" t="str">
        <f t="shared" si="1"/>
        <v>UNNAMED 1899Oct 02, 1899 to Oct 08, 1899</v>
      </c>
      <c r="C44" s="52" t="s">
        <v>131</v>
      </c>
      <c r="D44" s="53" t="s">
        <v>132</v>
      </c>
      <c r="E44" s="58" t="s">
        <v>33</v>
      </c>
      <c r="F44" s="49">
        <v>50</v>
      </c>
      <c r="G44" s="55" t="s">
        <v>81</v>
      </c>
      <c r="H44" s="95" t="str">
        <f t="shared" si="6"/>
        <v>1899</v>
      </c>
      <c r="I44" s="95" cm="1">
        <f t="array" ref="I44">IFERROR(INDEX('75 TS and Hurricane Data'!$I$5:$I$201,MATCH(B44,'75 TS and Hurricane Data'!$B$5:$B$201,0),0),100)</f>
        <v>25</v>
      </c>
      <c r="J44" s="97" t="str" cm="1">
        <f t="array" ref="J44">IFERROR(INDEX('75 TS and Hurricane Data'!$E$5:$E$201,MATCH(B44,'75 TS and Hurricane Data'!$B$5:$B$201,0),0),E44)</f>
        <v>TS</v>
      </c>
      <c r="K44" s="101" t="str" cm="1">
        <f t="array" ref="K44">IFERROR(INDEX('75 TS and Hurricane Data'!$K$5:$K$201,MATCH(B44,'75 TS and Hurricane Data'!$B$5:$B$201,0),0),VLOOKUP(G44,'150 TS and Hurricane DATA'!$N$5:$O$11,2,0))</f>
        <v>Sea</v>
      </c>
      <c r="L44" s="152"/>
      <c r="M44" s="73"/>
      <c r="N44" s="73"/>
      <c r="P44" s="152"/>
      <c r="Q44" s="203"/>
      <c r="R44" s="203"/>
      <c r="S44" s="73"/>
    </row>
    <row r="45" spans="2:19">
      <c r="B45" s="27" t="str">
        <f t="shared" si="1"/>
        <v>0Jul 28, 1899 to Aug 02, 1899</v>
      </c>
      <c r="C45" s="166">
        <v>0</v>
      </c>
      <c r="D45" s="47" t="s">
        <v>270</v>
      </c>
      <c r="E45" s="48">
        <v>1</v>
      </c>
      <c r="F45" s="49">
        <v>65</v>
      </c>
      <c r="G45" s="49" t="s">
        <v>84</v>
      </c>
      <c r="H45" s="95" t="str">
        <f t="shared" si="6"/>
        <v>1899</v>
      </c>
      <c r="I45" s="95" cm="1">
        <f t="array" ref="I45">IFERROR(INDEX('75 TS and Hurricane Data'!$I$5:$I$201,MATCH(B45,'75 TS and Hurricane Data'!$B$5:$B$201,0),0),100)</f>
        <v>100</v>
      </c>
      <c r="J45" s="97" cm="1">
        <f t="array" ref="J45">IFERROR(INDEX('75 TS and Hurricane Data'!$E$5:$E$201,MATCH(B45,'75 TS and Hurricane Data'!$B$5:$B$201,0),0),E45)</f>
        <v>1</v>
      </c>
      <c r="K45" s="101" t="str" cm="1">
        <f t="array" ref="K45">IFERROR(INDEX('75 TS and Hurricane Data'!$K$5:$K$201,MATCH(B45,'75 TS and Hurricane Data'!$B$5:$B$201,0),0),VLOOKUP(G45,'150 TS and Hurricane DATA'!$N$5:$O$11,2,0))</f>
        <v>Land</v>
      </c>
      <c r="L45" s="152"/>
      <c r="M45" s="74"/>
      <c r="N45" s="74"/>
      <c r="P45" s="152"/>
      <c r="Q45" s="203"/>
      <c r="R45" s="203"/>
      <c r="S45" s="74"/>
    </row>
    <row r="46" spans="2:19">
      <c r="B46" s="27" t="str">
        <f t="shared" si="1"/>
        <v>UNNAMED 1901Aug 02, 1901 to Aug 18, 1901</v>
      </c>
      <c r="C46" s="52" t="s">
        <v>233</v>
      </c>
      <c r="D46" s="53" t="s">
        <v>234</v>
      </c>
      <c r="E46" s="58" t="s">
        <v>33</v>
      </c>
      <c r="F46" s="49">
        <v>40</v>
      </c>
      <c r="G46" s="53" t="s">
        <v>84</v>
      </c>
      <c r="H46" s="95" t="str">
        <f t="shared" si="6"/>
        <v>1901</v>
      </c>
      <c r="I46" s="95" cm="1">
        <f t="array" ref="I46">IFERROR(INDEX('75 TS and Hurricane Data'!$I$5:$I$201,MATCH(B46,'75 TS and Hurricane Data'!$B$5:$B$201,0),0),100)</f>
        <v>75</v>
      </c>
      <c r="J46" s="97" t="str" cm="1">
        <f t="array" ref="J46">IFERROR(INDEX('75 TS and Hurricane Data'!$E$5:$E$201,MATCH(B46,'75 TS and Hurricane Data'!$B$5:$B$201,0),0),E46)</f>
        <v>TS</v>
      </c>
      <c r="K46" s="101" t="str" cm="1">
        <f t="array" ref="K46">IFERROR(INDEX('75 TS and Hurricane Data'!$K$5:$K$201,MATCH(B46,'75 TS and Hurricane Data'!$B$5:$B$201,0),0),VLOOKUP(G46,'150 TS and Hurricane DATA'!$N$5:$O$11,2,0))</f>
        <v>Land</v>
      </c>
      <c r="L46" s="152"/>
      <c r="M46" s="74"/>
      <c r="N46" s="74"/>
      <c r="P46" s="152"/>
      <c r="Q46" s="203"/>
      <c r="R46" s="203"/>
      <c r="S46" s="73"/>
    </row>
    <row r="47" spans="2:19">
      <c r="B47" s="27" t="str">
        <f t="shared" si="1"/>
        <v>UNNAMED 1903Sep 09, 1903 to Sep 16, 1903</v>
      </c>
      <c r="C47" s="52" t="s">
        <v>185</v>
      </c>
      <c r="D47" s="53" t="s">
        <v>186</v>
      </c>
      <c r="E47" s="58" t="s">
        <v>33</v>
      </c>
      <c r="F47" s="49">
        <v>50</v>
      </c>
      <c r="G47" s="55" t="s">
        <v>84</v>
      </c>
      <c r="H47" s="95" t="str">
        <f t="shared" si="6"/>
        <v>1903</v>
      </c>
      <c r="I47" s="95" cm="1">
        <f t="array" ref="I47">IFERROR(INDEX('75 TS and Hurricane Data'!$I$5:$I$201,MATCH(B47,'75 TS and Hurricane Data'!$B$5:$B$201,0),0),100)</f>
        <v>50</v>
      </c>
      <c r="J47" s="97" t="str" cm="1">
        <f t="array" ref="J47">IFERROR(INDEX('75 TS and Hurricane Data'!$E$5:$E$201,MATCH(B47,'75 TS and Hurricane Data'!$B$5:$B$201,0),0),E47)</f>
        <v>TS</v>
      </c>
      <c r="K47" s="101" t="str" cm="1">
        <f t="array" ref="K47">IFERROR(INDEX('75 TS and Hurricane Data'!$K$5:$K$201,MATCH(B47,'75 TS and Hurricane Data'!$B$5:$B$201,0),0),VLOOKUP(G47,'150 TS and Hurricane DATA'!$N$5:$O$11,2,0))</f>
        <v>Land</v>
      </c>
      <c r="L47" s="152"/>
      <c r="M47" s="73"/>
      <c r="N47" s="73"/>
      <c r="P47" s="152"/>
      <c r="Q47" s="203"/>
      <c r="R47" s="203"/>
      <c r="S47" s="74"/>
    </row>
    <row r="48" spans="2:19">
      <c r="B48" s="27" t="str">
        <f t="shared" si="1"/>
        <v>UNNAMED 1904Oct 12, 1904 to Oct 21, 1904</v>
      </c>
      <c r="C48" s="52" t="s">
        <v>271</v>
      </c>
      <c r="D48" s="53" t="s">
        <v>272</v>
      </c>
      <c r="E48" s="58" t="s">
        <v>33</v>
      </c>
      <c r="F48" s="49">
        <v>35</v>
      </c>
      <c r="G48" s="53" t="s">
        <v>79</v>
      </c>
      <c r="H48" s="95" t="str">
        <f t="shared" si="6"/>
        <v>1904</v>
      </c>
      <c r="I48" s="95" cm="1">
        <f t="array" ref="I48">IFERROR(INDEX('75 TS and Hurricane Data'!$I$5:$I$201,MATCH(B48,'75 TS and Hurricane Data'!$B$5:$B$201,0),0),100)</f>
        <v>100</v>
      </c>
      <c r="J48" s="97" t="str" cm="1">
        <f t="array" ref="J48">IFERROR(INDEX('75 TS and Hurricane Data'!$E$5:$E$201,MATCH(B48,'75 TS and Hurricane Data'!$B$5:$B$201,0),0),E48)</f>
        <v>TS</v>
      </c>
      <c r="K48" s="101" t="str" cm="1">
        <f t="array" ref="K48">IFERROR(INDEX('75 TS and Hurricane Data'!$K$5:$K$201,MATCH(B48,'75 TS and Hurricane Data'!$B$5:$B$201,0),0),VLOOKUP(G48,'150 TS and Hurricane DATA'!$N$5:$O$11,2,0))</f>
        <v>Land</v>
      </c>
      <c r="L48" s="152"/>
      <c r="M48" s="74"/>
      <c r="N48" s="74"/>
      <c r="P48" s="152"/>
      <c r="Q48" s="203"/>
      <c r="R48" s="203"/>
      <c r="S48" s="73"/>
    </row>
    <row r="49" spans="2:19">
      <c r="B49" s="27" t="str">
        <f t="shared" si="1"/>
        <v>UNNAMED 1906Oct 08, 1906 to Oct 23, 1906</v>
      </c>
      <c r="C49" s="52" t="s">
        <v>187</v>
      </c>
      <c r="D49" s="53" t="s">
        <v>188</v>
      </c>
      <c r="E49" s="58" t="s">
        <v>34</v>
      </c>
      <c r="F49" s="49">
        <v>30</v>
      </c>
      <c r="G49" s="59" t="s">
        <v>84</v>
      </c>
      <c r="H49" s="95" t="str">
        <f t="shared" si="6"/>
        <v>1906</v>
      </c>
      <c r="I49" s="95" cm="1">
        <f t="array" ref="I49">IFERROR(INDEX('75 TS and Hurricane Data'!$I$5:$I$201,MATCH(B49,'75 TS and Hurricane Data'!$B$5:$B$201,0),0),100)</f>
        <v>50</v>
      </c>
      <c r="J49" s="97" t="str" cm="1">
        <f t="array" ref="J49">IFERROR(INDEX('75 TS and Hurricane Data'!$E$5:$E$201,MATCH(B49,'75 TS and Hurricane Data'!$B$5:$B$201,0),0),E49)</f>
        <v>TD</v>
      </c>
      <c r="K49" s="101" t="str" cm="1">
        <f t="array" ref="K49">IFERROR(INDEX('75 TS and Hurricane Data'!$K$5:$K$201,MATCH(B49,'75 TS and Hurricane Data'!$B$5:$B$201,0),0),VLOOKUP(G49,'150 TS and Hurricane DATA'!$N$5:$O$11,2,0))</f>
        <v>Land</v>
      </c>
      <c r="L49" s="152"/>
      <c r="M49" s="73"/>
      <c r="N49" s="73"/>
      <c r="P49" s="152"/>
      <c r="Q49" s="203"/>
      <c r="R49" s="203"/>
      <c r="S49" s="74"/>
    </row>
    <row r="50" spans="2:19">
      <c r="B50" s="27" t="str">
        <f t="shared" si="1"/>
        <v>UNNAMED 1909Jun 26, 1909 to Jul 04, 1909</v>
      </c>
      <c r="C50" s="52" t="s">
        <v>189</v>
      </c>
      <c r="D50" s="53" t="s">
        <v>190</v>
      </c>
      <c r="E50" s="58" t="s">
        <v>33</v>
      </c>
      <c r="F50" s="49">
        <v>35</v>
      </c>
      <c r="G50" s="60" t="s">
        <v>84</v>
      </c>
      <c r="H50" s="95" t="str">
        <f t="shared" si="6"/>
        <v>1909</v>
      </c>
      <c r="I50" s="95" cm="1">
        <f t="array" ref="I50">IFERROR(INDEX('75 TS and Hurricane Data'!$I$5:$I$201,MATCH(B50,'75 TS and Hurricane Data'!$B$5:$B$201,0),0),100)</f>
        <v>50</v>
      </c>
      <c r="J50" s="97" t="str" cm="1">
        <f t="array" ref="J50">IFERROR(INDEX('75 TS and Hurricane Data'!$E$5:$E$201,MATCH(B50,'75 TS and Hurricane Data'!$B$5:$B$201,0),0),E50)</f>
        <v>TS</v>
      </c>
      <c r="K50" s="101" t="str" cm="1">
        <f t="array" ref="K50">IFERROR(INDEX('75 TS and Hurricane Data'!$K$5:$K$201,MATCH(B50,'75 TS and Hurricane Data'!$B$5:$B$201,0),0),VLOOKUP(G50,'150 TS and Hurricane DATA'!$N$5:$O$11,2,0))</f>
        <v>Land</v>
      </c>
      <c r="L50" s="152"/>
      <c r="M50" s="73"/>
      <c r="N50" s="73"/>
      <c r="P50" s="152"/>
      <c r="Q50" s="203"/>
      <c r="R50" s="203"/>
      <c r="S50" s="73"/>
    </row>
    <row r="51" spans="2:19">
      <c r="B51" s="27" t="str">
        <f t="shared" si="1"/>
        <v>UNNAMED 1909Aug 28, 1909 to Aug 31, 1909</v>
      </c>
      <c r="C51" s="52" t="s">
        <v>189</v>
      </c>
      <c r="D51" s="53" t="s">
        <v>191</v>
      </c>
      <c r="E51" s="58" t="s">
        <v>34</v>
      </c>
      <c r="F51" s="49">
        <v>30</v>
      </c>
      <c r="G51" s="55" t="s">
        <v>84</v>
      </c>
      <c r="H51" s="95" t="str">
        <f t="shared" si="6"/>
        <v>1909</v>
      </c>
      <c r="I51" s="95" cm="1">
        <f t="array" ref="I51">IFERROR(INDEX('75 TS and Hurricane Data'!$I$5:$I$201,MATCH(B51,'75 TS and Hurricane Data'!$B$5:$B$201,0),0),100)</f>
        <v>50</v>
      </c>
      <c r="J51" s="97" t="str" cm="1">
        <f t="array" ref="J51">IFERROR(INDEX('75 TS and Hurricane Data'!$E$5:$E$201,MATCH(B51,'75 TS and Hurricane Data'!$B$5:$B$201,0),0),E51)</f>
        <v>TD</v>
      </c>
      <c r="K51" s="101" t="str" cm="1">
        <f t="array" ref="K51">IFERROR(INDEX('75 TS and Hurricane Data'!$K$5:$K$201,MATCH(B51,'75 TS and Hurricane Data'!$B$5:$B$201,0),0),VLOOKUP(G51,'150 TS and Hurricane DATA'!$N$5:$O$11,2,0))</f>
        <v>Land</v>
      </c>
      <c r="L51" s="152"/>
      <c r="M51" s="74"/>
      <c r="N51" s="74"/>
      <c r="P51" s="152"/>
      <c r="Q51" s="203"/>
      <c r="R51" s="203"/>
      <c r="S51" s="74"/>
    </row>
    <row r="52" spans="2:19">
      <c r="B52" s="27" t="str">
        <f t="shared" si="1"/>
        <v>-----Oct 09, 1910 to Oct 23, 1910</v>
      </c>
      <c r="C52" s="46" t="s">
        <v>77</v>
      </c>
      <c r="D52" s="50" t="s">
        <v>86</v>
      </c>
      <c r="E52" s="48">
        <v>1</v>
      </c>
      <c r="F52" s="49">
        <v>70</v>
      </c>
      <c r="G52" s="49" t="s">
        <v>81</v>
      </c>
      <c r="H52" s="95" t="str">
        <f t="shared" si="6"/>
        <v>1910</v>
      </c>
      <c r="I52" s="95" cm="1">
        <f t="array" ref="I52">IFERROR(INDEX('75 TS and Hurricane Data'!$I$5:$I$201,MATCH(B52,'75 TS and Hurricane Data'!$B$5:$B$201,0),0),100)</f>
        <v>25</v>
      </c>
      <c r="J52" s="97" cm="1">
        <f t="array" ref="J52">IFERROR(INDEX('75 TS and Hurricane Data'!$E$5:$E$201,MATCH(B52,'75 TS and Hurricane Data'!$B$5:$B$201,0),0),E52)</f>
        <v>1</v>
      </c>
      <c r="K52" s="101" t="str" cm="1">
        <f t="array" ref="K52">IFERROR(INDEX('75 TS and Hurricane Data'!$K$5:$K$201,MATCH(B52,'75 TS and Hurricane Data'!$B$5:$B$201,0),0),VLOOKUP(G52,'150 TS and Hurricane DATA'!$N$5:$O$11,2,0))</f>
        <v>Sea</v>
      </c>
      <c r="L52" s="152"/>
      <c r="M52" s="73"/>
      <c r="N52" s="73"/>
      <c r="P52" s="152"/>
      <c r="Q52" s="203"/>
      <c r="R52" s="203"/>
      <c r="S52" s="73"/>
    </row>
    <row r="53" spans="2:19">
      <c r="B53" s="27" t="str">
        <f t="shared" si="1"/>
        <v>UNNAMED 1916May 13, 1916 to May 18, 1916</v>
      </c>
      <c r="C53" s="52" t="s">
        <v>133</v>
      </c>
      <c r="D53" s="53" t="s">
        <v>134</v>
      </c>
      <c r="E53" s="58" t="s">
        <v>33</v>
      </c>
      <c r="F53" s="49">
        <v>40</v>
      </c>
      <c r="G53" s="55" t="s">
        <v>79</v>
      </c>
      <c r="H53" s="95" t="str">
        <f t="shared" si="6"/>
        <v>1916</v>
      </c>
      <c r="I53" s="95" cm="1">
        <f t="array" ref="I53">IFERROR(INDEX('75 TS and Hurricane Data'!$I$5:$I$201,MATCH(B53,'75 TS and Hurricane Data'!$B$5:$B$201,0),0),100)</f>
        <v>25</v>
      </c>
      <c r="J53" s="97" t="str" cm="1">
        <f t="array" ref="J53">IFERROR(INDEX('75 TS and Hurricane Data'!$E$5:$E$201,MATCH(B53,'75 TS and Hurricane Data'!$B$5:$B$201,0),0),E53)</f>
        <v>TS</v>
      </c>
      <c r="K53" s="101" t="str" cm="1">
        <f t="array" ref="K53">IFERROR(INDEX('75 TS and Hurricane Data'!$K$5:$K$201,MATCH(B53,'75 TS and Hurricane Data'!$B$5:$B$201,0),0),VLOOKUP(G53,'150 TS and Hurricane DATA'!$N$5:$O$11,2,0))</f>
        <v>Land</v>
      </c>
      <c r="L53" s="152"/>
      <c r="M53" s="74"/>
      <c r="N53" s="74"/>
      <c r="P53" s="152"/>
      <c r="Q53" s="203"/>
      <c r="R53" s="203"/>
      <c r="S53" s="74"/>
    </row>
    <row r="54" spans="2:19">
      <c r="B54" s="27" t="str">
        <f t="shared" si="1"/>
        <v>Unnamed 1916Aug 21, 1916 to Aug 26, 1916</v>
      </c>
      <c r="C54" s="51" t="s">
        <v>273</v>
      </c>
      <c r="D54" s="164" t="s">
        <v>274</v>
      </c>
      <c r="E54" s="58" t="s">
        <v>34</v>
      </c>
      <c r="F54" s="49">
        <v>30</v>
      </c>
      <c r="G54" s="49" t="s">
        <v>79</v>
      </c>
      <c r="H54" s="95" t="str">
        <f t="shared" si="6"/>
        <v>1916</v>
      </c>
      <c r="I54" s="95" cm="1">
        <f t="array" ref="I54">IFERROR(INDEX('75 TS and Hurricane Data'!$I$5:$I$201,MATCH(B54,'75 TS and Hurricane Data'!$B$5:$B$201,0),0),100)</f>
        <v>100</v>
      </c>
      <c r="J54" s="97" t="str" cm="1">
        <f t="array" ref="J54">IFERROR(INDEX('75 TS and Hurricane Data'!$E$5:$E$201,MATCH(B54,'75 TS and Hurricane Data'!$B$5:$B$201,0),0),E54)</f>
        <v>TD</v>
      </c>
      <c r="K54" s="101" t="str" cm="1">
        <f t="array" ref="K54">IFERROR(INDEX('75 TS and Hurricane Data'!$K$5:$K$201,MATCH(B54,'75 TS and Hurricane Data'!$B$5:$B$201,0),0),VLOOKUP(G54,'150 TS and Hurricane DATA'!$N$5:$O$11,2,0))</f>
        <v>Land</v>
      </c>
      <c r="L54" s="152"/>
      <c r="M54" s="73"/>
      <c r="N54" s="73"/>
      <c r="P54" s="152"/>
      <c r="Q54" s="203"/>
      <c r="R54" s="203"/>
      <c r="S54" s="73"/>
    </row>
    <row r="55" spans="2:19">
      <c r="B55" s="27" t="str">
        <f t="shared" si="1"/>
        <v>UNNAMED 1920Sep 25, 1920 to Sep 30, 1920</v>
      </c>
      <c r="C55" s="52" t="s">
        <v>275</v>
      </c>
      <c r="D55" s="53" t="s">
        <v>276</v>
      </c>
      <c r="E55" s="58" t="s">
        <v>33</v>
      </c>
      <c r="F55" s="49">
        <v>55</v>
      </c>
      <c r="G55" s="53" t="s">
        <v>81</v>
      </c>
      <c r="H55" s="95" t="str">
        <f t="shared" si="6"/>
        <v>1920</v>
      </c>
      <c r="I55" s="95" cm="1">
        <f t="array" ref="I55">IFERROR(INDEX('75 TS and Hurricane Data'!$I$5:$I$201,MATCH(B55,'75 TS and Hurricane Data'!$B$5:$B$201,0),0),100)</f>
        <v>100</v>
      </c>
      <c r="J55" s="97" t="str" cm="1">
        <f t="array" ref="J55">IFERROR(INDEX('75 TS and Hurricane Data'!$E$5:$E$201,MATCH(B55,'75 TS and Hurricane Data'!$B$5:$B$201,0),0),E55)</f>
        <v>TS</v>
      </c>
      <c r="K55" s="101" t="str" cm="1">
        <f t="array" ref="K55">IFERROR(INDEX('75 TS and Hurricane Data'!$K$5:$K$201,MATCH(B55,'75 TS and Hurricane Data'!$B$5:$B$201,0),0),VLOOKUP(G55,'150 TS and Hurricane DATA'!$N$5:$O$11,2,0))</f>
        <v>Sea</v>
      </c>
      <c r="L55" s="152"/>
      <c r="M55" s="74"/>
      <c r="N55" s="74"/>
      <c r="P55" s="152"/>
      <c r="Q55" s="203"/>
      <c r="R55" s="203"/>
      <c r="S55" s="74"/>
    </row>
    <row r="56" spans="2:19">
      <c r="B56" s="27" t="str">
        <f t="shared" si="1"/>
        <v>"Tampa Bay"Oct 20, 1921 to Oct 30, 1921</v>
      </c>
      <c r="C56" s="46" t="s">
        <v>157</v>
      </c>
      <c r="D56" s="50" t="s">
        <v>158</v>
      </c>
      <c r="E56" s="48">
        <v>3</v>
      </c>
      <c r="F56" s="49">
        <v>100</v>
      </c>
      <c r="G56" s="49" t="s">
        <v>81</v>
      </c>
      <c r="H56" s="95" t="str">
        <f t="shared" si="6"/>
        <v>1921</v>
      </c>
      <c r="I56" s="95" cm="1">
        <f t="array" ref="I56">IFERROR(INDEX('75 TS and Hurricane Data'!$I$5:$I$201,MATCH(B56,'75 TS and Hurricane Data'!$B$5:$B$201,0),0),100)</f>
        <v>50</v>
      </c>
      <c r="J56" s="97" cm="1">
        <f t="array" ref="J56">IFERROR(INDEX('75 TS and Hurricane Data'!$E$5:$E$201,MATCH(B56,'75 TS and Hurricane Data'!$B$5:$B$201,0),0),E56)</f>
        <v>3</v>
      </c>
      <c r="K56" s="101" t="str" cm="1">
        <f t="array" ref="K56">IFERROR(INDEX('75 TS and Hurricane Data'!$K$5:$K$201,MATCH(B56,'75 TS and Hurricane Data'!$B$5:$B$201,0),0),VLOOKUP(G56,'150 TS and Hurricane DATA'!$N$5:$O$11,2,0))</f>
        <v>Sea</v>
      </c>
      <c r="L56" s="152"/>
      <c r="M56" s="73"/>
      <c r="N56" s="73"/>
      <c r="P56" s="152"/>
      <c r="Q56" s="203"/>
      <c r="R56" s="203"/>
      <c r="S56" s="73"/>
    </row>
    <row r="57" spans="2:19" ht="28.5">
      <c r="B57" s="27" t="str">
        <f t="shared" si="1"/>
        <v>UNNAMED 1921Oct 15, 1921 to Oct 24, 1921</v>
      </c>
      <c r="C57" s="52" t="s">
        <v>235</v>
      </c>
      <c r="D57" s="53" t="s">
        <v>236</v>
      </c>
      <c r="E57" s="58" t="s">
        <v>34</v>
      </c>
      <c r="F57" s="49">
        <v>30</v>
      </c>
      <c r="G57" s="55" t="s">
        <v>81</v>
      </c>
      <c r="H57" s="95" t="str">
        <f t="shared" si="6"/>
        <v>1921</v>
      </c>
      <c r="I57" s="95" cm="1">
        <f t="array" ref="I57">IFERROR(INDEX('75 TS and Hurricane Data'!$I$5:$I$201,MATCH(B57,'75 TS and Hurricane Data'!$B$5:$B$201,0),0),100)</f>
        <v>75</v>
      </c>
      <c r="J57" s="97" t="str" cm="1">
        <f t="array" ref="J57">IFERROR(INDEX('75 TS and Hurricane Data'!$E$5:$E$201,MATCH(B57,'75 TS and Hurricane Data'!$B$5:$B$201,0),0),E57)</f>
        <v>TD</v>
      </c>
      <c r="K57" s="101" t="str" cm="1">
        <f t="array" ref="K57">IFERROR(INDEX('75 TS and Hurricane Data'!$K$5:$K$201,MATCH(B57,'75 TS and Hurricane Data'!$B$5:$B$201,0),0),VLOOKUP(G57,'150 TS and Hurricane DATA'!$N$5:$O$11,2,0))</f>
        <v>Sea</v>
      </c>
      <c r="L57" s="152"/>
      <c r="M57" s="74"/>
      <c r="N57" s="74"/>
      <c r="P57" s="152"/>
      <c r="Q57" s="203"/>
      <c r="R57" s="203"/>
      <c r="S57" s="74"/>
    </row>
    <row r="58" spans="2:19">
      <c r="B58" s="27" t="str">
        <f t="shared" si="1"/>
        <v>UNNAMED 1925Nov 27, 1925 to Dec 05, 1925</v>
      </c>
      <c r="C58" s="52" t="s">
        <v>277</v>
      </c>
      <c r="D58" s="53" t="s">
        <v>278</v>
      </c>
      <c r="E58" s="58" t="s">
        <v>33</v>
      </c>
      <c r="F58" s="49">
        <v>55</v>
      </c>
      <c r="G58" s="53" t="s">
        <v>81</v>
      </c>
      <c r="H58" s="95" t="str">
        <f t="shared" si="6"/>
        <v>1925</v>
      </c>
      <c r="I58" s="95" cm="1">
        <f t="array" ref="I58">IFERROR(INDEX('75 TS and Hurricane Data'!$I$5:$I$201,MATCH(B58,'75 TS and Hurricane Data'!$B$5:$B$201,0),0),100)</f>
        <v>100</v>
      </c>
      <c r="J58" s="97" t="str" cm="1">
        <f t="array" ref="J58">IFERROR(INDEX('75 TS and Hurricane Data'!$E$5:$E$201,MATCH(B58,'75 TS and Hurricane Data'!$B$5:$B$201,0),0),E58)</f>
        <v>TS</v>
      </c>
      <c r="K58" s="101" t="str" cm="1">
        <f t="array" ref="K58">IFERROR(INDEX('75 TS and Hurricane Data'!$K$5:$K$201,MATCH(B58,'75 TS and Hurricane Data'!$B$5:$B$201,0),0),VLOOKUP(G58,'150 TS and Hurricane DATA'!$N$5:$O$11,2,0))</f>
        <v>Sea</v>
      </c>
      <c r="L58" s="152"/>
      <c r="M58" s="73"/>
      <c r="N58" s="73"/>
      <c r="P58" s="152"/>
      <c r="Q58" s="203"/>
      <c r="R58" s="203"/>
      <c r="S58" s="73"/>
    </row>
    <row r="59" spans="2:19">
      <c r="B59" s="27" t="str">
        <f t="shared" si="1"/>
        <v>"Great Miami"Sep 11, 1926 to Sep 22, 1926</v>
      </c>
      <c r="C59" s="46" t="s">
        <v>210</v>
      </c>
      <c r="D59" s="50" t="s">
        <v>211</v>
      </c>
      <c r="E59" s="48">
        <v>3</v>
      </c>
      <c r="F59" s="49">
        <v>105</v>
      </c>
      <c r="G59" s="49" t="s">
        <v>84</v>
      </c>
      <c r="H59" s="95" t="str">
        <f t="shared" si="6"/>
        <v>1926</v>
      </c>
      <c r="I59" s="95" cm="1">
        <f t="array" ref="I59">IFERROR(INDEX('75 TS and Hurricane Data'!$I$5:$I$201,MATCH(B59,'75 TS and Hurricane Data'!$B$5:$B$201,0),0),100)</f>
        <v>75</v>
      </c>
      <c r="J59" s="97" cm="1">
        <f t="array" ref="J59">IFERROR(INDEX('75 TS and Hurricane Data'!$E$5:$E$201,MATCH(B59,'75 TS and Hurricane Data'!$B$5:$B$201,0),0),E59)</f>
        <v>3</v>
      </c>
      <c r="K59" s="101" t="str" cm="1">
        <f t="array" ref="K59">IFERROR(INDEX('75 TS and Hurricane Data'!$K$5:$K$201,MATCH(B59,'75 TS and Hurricane Data'!$B$5:$B$201,0),0),VLOOKUP(G59,'150 TS and Hurricane DATA'!$N$5:$O$11,2,0))</f>
        <v>Land</v>
      </c>
      <c r="L59" s="152"/>
      <c r="M59" s="74"/>
      <c r="N59" s="74"/>
      <c r="P59" s="152"/>
      <c r="Q59" s="203"/>
      <c r="R59" s="203"/>
      <c r="S59" s="74"/>
    </row>
    <row r="60" spans="2:19">
      <c r="B60" s="27" t="str">
        <f t="shared" si="1"/>
        <v>-----Aug 03, 1928 to Aug 13, 1928</v>
      </c>
      <c r="C60" s="46" t="s">
        <v>77</v>
      </c>
      <c r="D60" s="50" t="s">
        <v>151</v>
      </c>
      <c r="E60" s="48" t="s">
        <v>33</v>
      </c>
      <c r="F60" s="49">
        <v>45</v>
      </c>
      <c r="G60" s="49" t="s">
        <v>84</v>
      </c>
      <c r="H60" s="95" t="str">
        <f t="shared" si="6"/>
        <v>1928</v>
      </c>
      <c r="I60" s="95" cm="1">
        <f t="array" ref="I60">IFERROR(INDEX('75 TS and Hurricane Data'!$I$5:$I$201,MATCH(B60,'75 TS and Hurricane Data'!$B$5:$B$201,0),0),100)</f>
        <v>50</v>
      </c>
      <c r="J60" s="97" t="str" cm="1">
        <f t="array" ref="J60">IFERROR(INDEX('75 TS and Hurricane Data'!$E$5:$E$201,MATCH(B60,'75 TS and Hurricane Data'!$B$5:$B$201,0),0),E60)</f>
        <v>TS</v>
      </c>
      <c r="K60" s="101" t="str" cm="1">
        <f t="array" ref="K60">IFERROR(INDEX('75 TS and Hurricane Data'!$K$5:$K$201,MATCH(B60,'75 TS and Hurricane Data'!$B$5:$B$201,0),0),VLOOKUP(G60,'150 TS and Hurricane DATA'!$N$5:$O$11,2,0))</f>
        <v>Land</v>
      </c>
      <c r="L60" s="152"/>
      <c r="M60" s="73"/>
      <c r="N60" s="73"/>
      <c r="P60" s="152"/>
      <c r="Q60" s="203"/>
      <c r="R60" s="203"/>
      <c r="S60" s="73"/>
    </row>
    <row r="61" spans="2:19">
      <c r="B61" s="27" t="str">
        <f t="shared" si="1"/>
        <v>"Lake Okeechobee"Sep 06, 1928 to Sep 21, 1928</v>
      </c>
      <c r="C61" s="46" t="s">
        <v>89</v>
      </c>
      <c r="D61" s="50" t="s">
        <v>90</v>
      </c>
      <c r="E61" s="48">
        <v>2</v>
      </c>
      <c r="F61" s="49">
        <v>85</v>
      </c>
      <c r="G61" s="49" t="s">
        <v>84</v>
      </c>
      <c r="H61" s="95" t="str">
        <f t="shared" si="6"/>
        <v>1928</v>
      </c>
      <c r="I61" s="95" cm="1">
        <f t="array" ref="I61">IFERROR(INDEX('75 TS and Hurricane Data'!$I$5:$I$201,MATCH(B61,'75 TS and Hurricane Data'!$B$5:$B$201,0),0),100)</f>
        <v>25</v>
      </c>
      <c r="J61" s="97" cm="1">
        <f t="array" ref="J61">IFERROR(INDEX('75 TS and Hurricane Data'!$E$5:$E$201,MATCH(B61,'75 TS and Hurricane Data'!$B$5:$B$201,0),0),E61)</f>
        <v>2</v>
      </c>
      <c r="K61" s="101" t="str" cm="1">
        <f t="array" ref="K61">IFERROR(INDEX('75 TS and Hurricane Data'!$K$5:$K$201,MATCH(B61,'75 TS and Hurricane Data'!$B$5:$B$201,0),0),VLOOKUP(G61,'150 TS and Hurricane DATA'!$N$5:$O$11,2,0))</f>
        <v>Land</v>
      </c>
      <c r="L61" s="152"/>
      <c r="M61" s="74"/>
      <c r="N61" s="74"/>
      <c r="P61" s="152"/>
      <c r="Q61" s="203"/>
      <c r="R61" s="203"/>
      <c r="S61" s="74"/>
    </row>
    <row r="62" spans="2:19">
      <c r="B62" s="27" t="str">
        <f t="shared" si="1"/>
        <v>UNNAMED 1928Aug 07, 1928 to Aug 17, 1928</v>
      </c>
      <c r="C62" s="52" t="s">
        <v>237</v>
      </c>
      <c r="D62" s="53" t="s">
        <v>238</v>
      </c>
      <c r="E62" s="58" t="s">
        <v>33</v>
      </c>
      <c r="F62" s="49">
        <v>50</v>
      </c>
      <c r="G62" s="53" t="s">
        <v>81</v>
      </c>
      <c r="H62" s="95" t="str">
        <f t="shared" si="6"/>
        <v>1928</v>
      </c>
      <c r="I62" s="95" cm="1">
        <f t="array" ref="I62">IFERROR(INDEX('75 TS and Hurricane Data'!$I$5:$I$201,MATCH(B62,'75 TS and Hurricane Data'!$B$5:$B$201,0),0),100)</f>
        <v>75</v>
      </c>
      <c r="J62" s="97" t="str" cm="1">
        <f t="array" ref="J62">IFERROR(INDEX('75 TS and Hurricane Data'!$E$5:$E$201,MATCH(B62,'75 TS and Hurricane Data'!$B$5:$B$201,0),0),E62)</f>
        <v>TS</v>
      </c>
      <c r="K62" s="101" t="str" cm="1">
        <f t="array" ref="K62">IFERROR(INDEX('75 TS and Hurricane Data'!$K$5:$K$201,MATCH(B62,'75 TS and Hurricane Data'!$B$5:$B$201,0),0),VLOOKUP(G62,'150 TS and Hurricane DATA'!$N$5:$O$11,2,0))</f>
        <v>Sea</v>
      </c>
      <c r="L62" s="152"/>
      <c r="M62" s="73"/>
      <c r="N62" s="73"/>
      <c r="P62" s="152"/>
      <c r="Q62" s="203"/>
      <c r="R62" s="203"/>
      <c r="S62" s="73"/>
    </row>
    <row r="63" spans="2:19" ht="28.5">
      <c r="B63" s="27" t="str">
        <f t="shared" si="1"/>
        <v>UNNAMED 1930Aug 29, 1930 to Sep 17, 1930</v>
      </c>
      <c r="C63" s="52" t="s">
        <v>135</v>
      </c>
      <c r="D63" s="53" t="s">
        <v>136</v>
      </c>
      <c r="E63" s="58" t="s">
        <v>33</v>
      </c>
      <c r="F63" s="49">
        <v>35</v>
      </c>
      <c r="G63" s="55" t="s">
        <v>81</v>
      </c>
      <c r="H63" s="95" t="str">
        <f t="shared" si="6"/>
        <v>1930</v>
      </c>
      <c r="I63" s="95" cm="1">
        <f t="array" ref="I63">IFERROR(INDEX('75 TS and Hurricane Data'!$I$5:$I$201,MATCH(B63,'75 TS and Hurricane Data'!$B$5:$B$201,0),0),100)</f>
        <v>25</v>
      </c>
      <c r="J63" s="97" t="str" cm="1">
        <f t="array" ref="J63">IFERROR(INDEX('75 TS and Hurricane Data'!$E$5:$E$201,MATCH(B63,'75 TS and Hurricane Data'!$B$5:$B$201,0),0),E63)</f>
        <v>TS</v>
      </c>
      <c r="K63" s="101" t="str" cm="1">
        <f t="array" ref="K63">IFERROR(INDEX('75 TS and Hurricane Data'!$K$5:$K$201,MATCH(B63,'75 TS and Hurricane Data'!$B$5:$B$201,0),0),VLOOKUP(G63,'150 TS and Hurricane DATA'!$N$5:$O$11,2,0))</f>
        <v>Sea</v>
      </c>
      <c r="L63" s="152"/>
      <c r="M63" s="74"/>
      <c r="N63" s="74"/>
      <c r="P63" s="152"/>
      <c r="Q63" s="203"/>
      <c r="R63" s="203"/>
      <c r="S63" s="74"/>
    </row>
    <row r="64" spans="2:19">
      <c r="B64" s="27" t="str">
        <f t="shared" si="1"/>
        <v>-----Aug 31, 1933 to Sep 07, 1933</v>
      </c>
      <c r="C64" s="46" t="s">
        <v>77</v>
      </c>
      <c r="D64" s="50" t="s">
        <v>85</v>
      </c>
      <c r="E64" s="48">
        <v>1</v>
      </c>
      <c r="F64" s="49">
        <v>65</v>
      </c>
      <c r="G64" s="49" t="s">
        <v>84</v>
      </c>
      <c r="H64" s="95" t="str">
        <f t="shared" si="6"/>
        <v>1933</v>
      </c>
      <c r="I64" s="95" cm="1">
        <f t="array" ref="I64">IFERROR(INDEX('75 TS and Hurricane Data'!$I$5:$I$201,MATCH(B64,'75 TS and Hurricane Data'!$B$5:$B$201,0),0),100)</f>
        <v>25</v>
      </c>
      <c r="J64" s="97" cm="1">
        <f t="array" ref="J64">IFERROR(INDEX('75 TS and Hurricane Data'!$E$5:$E$201,MATCH(B64,'75 TS and Hurricane Data'!$B$5:$B$201,0),0),E64)</f>
        <v>1</v>
      </c>
      <c r="K64" s="101" t="str" cm="1">
        <f t="array" ref="K64">IFERROR(INDEX('75 TS and Hurricane Data'!$K$5:$K$201,MATCH(B64,'75 TS and Hurricane Data'!$B$5:$B$201,0),0),VLOOKUP(G64,'150 TS and Hurricane DATA'!$N$5:$O$11,2,0))</f>
        <v>Land</v>
      </c>
      <c r="L64" s="152"/>
      <c r="M64" s="73"/>
      <c r="N64" s="73"/>
      <c r="P64" s="152"/>
      <c r="Q64" s="203"/>
      <c r="R64" s="203"/>
      <c r="S64" s="73"/>
    </row>
    <row r="65" spans="2:19" ht="28.5">
      <c r="B65" s="27" t="str">
        <f t="shared" si="1"/>
        <v>UNNAMED 1933Jul 24, 1933 to Aug 05, 1933</v>
      </c>
      <c r="C65" s="52" t="s">
        <v>239</v>
      </c>
      <c r="D65" s="53" t="s">
        <v>240</v>
      </c>
      <c r="E65" s="58" t="s">
        <v>33</v>
      </c>
      <c r="F65" s="49">
        <v>40</v>
      </c>
      <c r="G65" s="55" t="s">
        <v>81</v>
      </c>
      <c r="H65" s="95" t="str">
        <f t="shared" si="6"/>
        <v>1933</v>
      </c>
      <c r="I65" s="95" cm="1">
        <f t="array" ref="I65">IFERROR(INDEX('75 TS and Hurricane Data'!$I$5:$I$201,MATCH(B65,'75 TS and Hurricane Data'!$B$5:$B$201,0),0),100)</f>
        <v>75</v>
      </c>
      <c r="J65" s="97" t="str" cm="1">
        <f t="array" ref="J65">IFERROR(INDEX('75 TS and Hurricane Data'!$E$5:$E$201,MATCH(B65,'75 TS and Hurricane Data'!$B$5:$B$201,0),0),E65)</f>
        <v>TS</v>
      </c>
      <c r="K65" s="101" t="str" cm="1">
        <f t="array" ref="K65">IFERROR(INDEX('75 TS and Hurricane Data'!$K$5:$K$201,MATCH(B65,'75 TS and Hurricane Data'!$B$5:$B$201,0),0),VLOOKUP(G65,'150 TS and Hurricane DATA'!$N$5:$O$11,2,0))</f>
        <v>Sea</v>
      </c>
      <c r="L65" s="152"/>
      <c r="M65" s="74"/>
      <c r="N65" s="74"/>
      <c r="P65" s="152"/>
      <c r="Q65" s="203"/>
      <c r="R65" s="203"/>
      <c r="S65" s="74"/>
    </row>
    <row r="66" spans="2:19">
      <c r="B66" s="27" t="str">
        <f t="shared" si="1"/>
        <v>UNNAMED 1933Aug 14, 1933 to Aug 21, 1933</v>
      </c>
      <c r="C66" s="52" t="s">
        <v>239</v>
      </c>
      <c r="D66" s="53" t="s">
        <v>279</v>
      </c>
      <c r="E66" s="58" t="s">
        <v>34</v>
      </c>
      <c r="F66" s="49">
        <v>25</v>
      </c>
      <c r="G66" s="53" t="s">
        <v>81</v>
      </c>
      <c r="H66" s="95" t="str">
        <f t="shared" si="6"/>
        <v>1933</v>
      </c>
      <c r="I66" s="95" cm="1">
        <f t="array" ref="I66">IFERROR(INDEX('75 TS and Hurricane Data'!$I$5:$I$201,MATCH(B66,'75 TS and Hurricane Data'!$B$5:$B$201,0),0),100)</f>
        <v>100</v>
      </c>
      <c r="J66" s="97" t="str" cm="1">
        <f t="array" ref="J66">IFERROR(INDEX('75 TS and Hurricane Data'!$E$5:$E$201,MATCH(B66,'75 TS and Hurricane Data'!$B$5:$B$201,0),0),E66)</f>
        <v>TD</v>
      </c>
      <c r="K66" s="101" t="str" cm="1">
        <f t="array" ref="K66">IFERROR(INDEX('75 TS and Hurricane Data'!$K$5:$K$201,MATCH(B66,'75 TS and Hurricane Data'!$B$5:$B$201,0),0),VLOOKUP(G66,'150 TS and Hurricane DATA'!$N$5:$O$11,2,0))</f>
        <v>Sea</v>
      </c>
      <c r="L66" s="152"/>
      <c r="M66" s="73"/>
      <c r="N66" s="73"/>
      <c r="P66" s="152"/>
      <c r="Q66" s="203"/>
      <c r="R66" s="203"/>
      <c r="S66" s="73"/>
    </row>
    <row r="67" spans="2:19">
      <c r="B67" s="27" t="str">
        <f t="shared" si="1"/>
        <v>UNNAMED 1934Jul 22, 1934 to July 26, 1934</v>
      </c>
      <c r="C67" s="67" t="s">
        <v>280</v>
      </c>
      <c r="D67" s="61" t="s">
        <v>281</v>
      </c>
      <c r="E67" s="68" t="s">
        <v>34</v>
      </c>
      <c r="F67" s="69">
        <v>30</v>
      </c>
      <c r="G67" s="61" t="s">
        <v>81</v>
      </c>
      <c r="H67" s="95" t="str">
        <f t="shared" si="6"/>
        <v>1934</v>
      </c>
      <c r="I67" s="95" cm="1">
        <f t="array" ref="I67">IFERROR(INDEX('75 TS and Hurricane Data'!$I$5:$I$201,MATCH(B67,'75 TS and Hurricane Data'!$B$5:$B$201,0),0),100)</f>
        <v>100</v>
      </c>
      <c r="J67" s="97" t="str" cm="1">
        <f t="array" ref="J67">IFERROR(INDEX('75 TS and Hurricane Data'!$E$5:$E$201,MATCH(B67,'75 TS and Hurricane Data'!$B$5:$B$201,0),0),E67)</f>
        <v>TD</v>
      </c>
      <c r="K67" s="101" t="str" cm="1">
        <f t="array" ref="K67">IFERROR(INDEX('75 TS and Hurricane Data'!$K$5:$K$201,MATCH(B67,'75 TS and Hurricane Data'!$B$5:$B$201,0),0),VLOOKUP(G67,'150 TS and Hurricane DATA'!$N$5:$O$11,2,0))</f>
        <v>Sea</v>
      </c>
      <c r="L67" s="152"/>
      <c r="M67" s="74"/>
      <c r="N67" s="74"/>
      <c r="P67" s="152"/>
      <c r="Q67" s="203"/>
      <c r="R67" s="203"/>
      <c r="S67" s="74"/>
    </row>
    <row r="68" spans="2:19">
      <c r="B68" s="27" t="str">
        <f t="shared" si="1"/>
        <v>"Labor Day"Aug 29, 1935 to Sep 10, 1935</v>
      </c>
      <c r="C68" s="46" t="s">
        <v>214</v>
      </c>
      <c r="D68" s="50" t="s">
        <v>215</v>
      </c>
      <c r="E68" s="48">
        <v>3</v>
      </c>
      <c r="F68" s="49">
        <v>105</v>
      </c>
      <c r="G68" s="49" t="s">
        <v>81</v>
      </c>
      <c r="H68" s="95" t="str">
        <f t="shared" si="6"/>
        <v>1935</v>
      </c>
      <c r="I68" s="95" cm="1">
        <f t="array" ref="I68">IFERROR(INDEX('75 TS and Hurricane Data'!$I$5:$I$201,MATCH(B68,'75 TS and Hurricane Data'!$B$5:$B$201,0),0),100)</f>
        <v>75</v>
      </c>
      <c r="J68" s="97" cm="1">
        <f t="array" ref="J68">IFERROR(INDEX('75 TS and Hurricane Data'!$E$5:$E$201,MATCH(B68,'75 TS and Hurricane Data'!$B$5:$B$201,0),0),E68)</f>
        <v>3</v>
      </c>
      <c r="K68" s="101" t="str" cm="1">
        <f t="array" ref="K68">IFERROR(INDEX('75 TS and Hurricane Data'!$K$5:$K$201,MATCH(B68,'75 TS and Hurricane Data'!$B$5:$B$201,0),0),VLOOKUP(G68,'150 TS and Hurricane DATA'!$N$5:$O$11,2,0))</f>
        <v>Sea</v>
      </c>
      <c r="L68" s="152"/>
      <c r="M68" s="73"/>
      <c r="N68" s="73"/>
      <c r="P68" s="152"/>
      <c r="Q68" s="203"/>
      <c r="R68" s="203"/>
      <c r="S68" s="73"/>
    </row>
    <row r="69" spans="2:19">
      <c r="B69" s="27" t="str">
        <f t="shared" ref="B69:B132" si="7">C69&amp;D69</f>
        <v>Unnamed 1936Aug 20, 1936 to Aug 23, 1936</v>
      </c>
      <c r="C69" s="51" t="s">
        <v>282</v>
      </c>
      <c r="D69" s="164" t="s">
        <v>283</v>
      </c>
      <c r="E69" s="58" t="s">
        <v>34</v>
      </c>
      <c r="F69" s="49">
        <v>45</v>
      </c>
      <c r="G69" s="49" t="s">
        <v>84</v>
      </c>
      <c r="H69" s="95" t="str">
        <f t="shared" ref="H69:H100" si="8">RIGHT(D69,4)</f>
        <v>1936</v>
      </c>
      <c r="I69" s="95" cm="1">
        <f t="array" ref="I69">IFERROR(INDEX('75 TS and Hurricane Data'!$I$5:$I$201,MATCH(B69,'75 TS and Hurricane Data'!$B$5:$B$201,0),0),100)</f>
        <v>100</v>
      </c>
      <c r="J69" s="97" t="str" cm="1">
        <f t="array" ref="J69">IFERROR(INDEX('75 TS and Hurricane Data'!$E$5:$E$201,MATCH(B69,'75 TS and Hurricane Data'!$B$5:$B$201,0),0),E69)</f>
        <v>TD</v>
      </c>
      <c r="K69" s="101" t="str" cm="1">
        <f t="array" ref="K69">IFERROR(INDEX('75 TS and Hurricane Data'!$K$5:$K$201,MATCH(B69,'75 TS and Hurricane Data'!$B$5:$B$201,0),0),VLOOKUP(G69,'150 TS and Hurricane DATA'!$N$5:$O$11,2,0))</f>
        <v>Land</v>
      </c>
      <c r="L69" s="152"/>
      <c r="M69" s="74"/>
      <c r="N69" s="74"/>
      <c r="P69" s="152"/>
      <c r="Q69" s="203"/>
      <c r="R69" s="203"/>
      <c r="S69" s="74"/>
    </row>
    <row r="70" spans="2:19" ht="28.5">
      <c r="B70" s="27" t="str">
        <f t="shared" si="7"/>
        <v>UNNAMED 1937Jul 29, 1937 to Aug 02, 1937</v>
      </c>
      <c r="C70" s="52" t="s">
        <v>192</v>
      </c>
      <c r="D70" s="53" t="s">
        <v>193</v>
      </c>
      <c r="E70" s="58" t="s">
        <v>33</v>
      </c>
      <c r="F70" s="49">
        <v>45</v>
      </c>
      <c r="G70" s="55" t="s">
        <v>81</v>
      </c>
      <c r="H70" s="95" t="str">
        <f t="shared" si="8"/>
        <v>1937</v>
      </c>
      <c r="I70" s="95" cm="1">
        <f t="array" ref="I70">IFERROR(INDEX('75 TS and Hurricane Data'!$I$5:$I$201,MATCH(B70,'75 TS and Hurricane Data'!$B$5:$B$201,0),0),100)</f>
        <v>50</v>
      </c>
      <c r="J70" s="97" t="str" cm="1">
        <f t="array" ref="J70">IFERROR(INDEX('75 TS and Hurricane Data'!$E$5:$E$201,MATCH(B70,'75 TS and Hurricane Data'!$B$5:$B$201,0),0),E70)</f>
        <v>TS</v>
      </c>
      <c r="K70" s="101" t="str" cm="1">
        <f t="array" ref="K70">IFERROR(INDEX('75 TS and Hurricane Data'!$K$5:$K$201,MATCH(B70,'75 TS and Hurricane Data'!$B$5:$B$201,0),0),VLOOKUP(G70,'150 TS and Hurricane DATA'!$N$5:$O$11,2,0))</f>
        <v>Sea</v>
      </c>
      <c r="L70" s="152"/>
      <c r="M70" s="73"/>
      <c r="N70" s="73"/>
      <c r="P70" s="152"/>
      <c r="Q70" s="203"/>
      <c r="R70" s="203"/>
      <c r="S70" s="73"/>
    </row>
    <row r="71" spans="2:19" s="79" customFormat="1">
      <c r="B71" s="27" t="str">
        <f t="shared" si="7"/>
        <v>Unnamed 1937Aug 24, 1937 to Sep 02, 1937</v>
      </c>
      <c r="C71" s="51" t="s">
        <v>284</v>
      </c>
      <c r="D71" s="164" t="s">
        <v>285</v>
      </c>
      <c r="E71" s="58" t="s">
        <v>33</v>
      </c>
      <c r="F71" s="49">
        <v>50</v>
      </c>
      <c r="G71" s="49" t="s">
        <v>84</v>
      </c>
      <c r="H71" s="95" t="str">
        <f t="shared" si="8"/>
        <v>1937</v>
      </c>
      <c r="I71" s="95" cm="1">
        <f t="array" ref="I71">IFERROR(INDEX('75 TS and Hurricane Data'!$I$5:$I$201,MATCH(B71,'75 TS and Hurricane Data'!$B$5:$B$201,0),0),100)</f>
        <v>100</v>
      </c>
      <c r="J71" s="97" t="str" cm="1">
        <f t="array" ref="J71">IFERROR(INDEX('75 TS and Hurricane Data'!$E$5:$E$201,MATCH(B71,'75 TS and Hurricane Data'!$B$5:$B$201,0),0),E71)</f>
        <v>TS</v>
      </c>
      <c r="K71" s="101" t="str" cm="1">
        <f t="array" ref="K71">IFERROR(INDEX('75 TS and Hurricane Data'!$K$5:$K$201,MATCH(B71,'75 TS and Hurricane Data'!$B$5:$B$201,0),0),VLOOKUP(G71,'150 TS and Hurricane DATA'!$N$5:$O$11,2,0))</f>
        <v>Land</v>
      </c>
      <c r="L71" s="152"/>
      <c r="M71" s="75"/>
      <c r="N71" s="75"/>
      <c r="P71" s="152"/>
      <c r="Q71" s="203"/>
      <c r="R71" s="203"/>
      <c r="S71" s="74"/>
    </row>
    <row r="72" spans="2:19">
      <c r="B72" s="27" t="str">
        <f t="shared" si="7"/>
        <v>-----Aug 07, 1939 to Aug 19, 1939</v>
      </c>
      <c r="C72" s="46" t="s">
        <v>77</v>
      </c>
      <c r="D72" s="50" t="s">
        <v>83</v>
      </c>
      <c r="E72" s="48" t="s">
        <v>33</v>
      </c>
      <c r="F72" s="49">
        <v>50</v>
      </c>
      <c r="G72" s="49" t="s">
        <v>84</v>
      </c>
      <c r="H72" s="95" t="str">
        <f t="shared" si="8"/>
        <v>1939</v>
      </c>
      <c r="I72" s="95" cm="1">
        <f t="array" ref="I72">IFERROR(INDEX('75 TS and Hurricane Data'!$I$5:$I$201,MATCH(B72,'75 TS and Hurricane Data'!$B$5:$B$201,0),0),100)</f>
        <v>25</v>
      </c>
      <c r="J72" s="97" t="str" cm="1">
        <f t="array" ref="J72">IFERROR(INDEX('75 TS and Hurricane Data'!$E$5:$E$201,MATCH(B72,'75 TS and Hurricane Data'!$B$5:$B$201,0),0),E72)</f>
        <v>TS</v>
      </c>
      <c r="K72" s="101" t="str" cm="1">
        <f t="array" ref="K72">IFERROR(INDEX('75 TS and Hurricane Data'!$K$5:$K$201,MATCH(B72,'75 TS and Hurricane Data'!$B$5:$B$201,0),0),VLOOKUP(G72,'150 TS and Hurricane DATA'!$N$5:$O$11,2,0))</f>
        <v>Land</v>
      </c>
      <c r="L72" s="152"/>
      <c r="M72" s="73"/>
      <c r="N72" s="73"/>
      <c r="P72" s="152"/>
      <c r="Q72" s="203"/>
      <c r="R72" s="203"/>
      <c r="S72" s="73"/>
    </row>
    <row r="73" spans="2:19">
      <c r="B73" s="27" t="str">
        <f t="shared" si="7"/>
        <v>UNNAMED 1940Aug 03, 1940 to Aug 10, 1940</v>
      </c>
      <c r="C73" s="52" t="s">
        <v>241</v>
      </c>
      <c r="D73" s="53" t="s">
        <v>242</v>
      </c>
      <c r="E73" s="58" t="s">
        <v>34</v>
      </c>
      <c r="F73" s="49">
        <v>25</v>
      </c>
      <c r="G73" s="53" t="s">
        <v>81</v>
      </c>
      <c r="H73" s="95" t="str">
        <f t="shared" si="8"/>
        <v>1940</v>
      </c>
      <c r="I73" s="95" cm="1">
        <f t="array" ref="I73">IFERROR(INDEX('75 TS and Hurricane Data'!$I$5:$I$201,MATCH(B73,'75 TS and Hurricane Data'!$B$5:$B$201,0),0),100)</f>
        <v>75</v>
      </c>
      <c r="J73" s="97" t="str" cm="1">
        <f t="array" ref="J73">IFERROR(INDEX('75 TS and Hurricane Data'!$E$5:$E$201,MATCH(B73,'75 TS and Hurricane Data'!$B$5:$B$201,0),0),E73)</f>
        <v>TD</v>
      </c>
      <c r="K73" s="101" t="str" cm="1">
        <f t="array" ref="K73">IFERROR(INDEX('75 TS and Hurricane Data'!$K$5:$K$201,MATCH(B73,'75 TS and Hurricane Data'!$B$5:$B$201,0),0),VLOOKUP(G73,'150 TS and Hurricane DATA'!$N$5:$O$11,2,0))</f>
        <v>Sea</v>
      </c>
      <c r="L73" s="152"/>
      <c r="M73" s="74"/>
      <c r="N73" s="74"/>
      <c r="P73" s="152"/>
      <c r="Q73" s="203"/>
      <c r="R73" s="203"/>
      <c r="S73" s="74"/>
    </row>
    <row r="74" spans="2:19">
      <c r="B74" s="27" t="str">
        <f t="shared" si="7"/>
        <v>-----Oct 03, 1941 to Oct 13, 1941</v>
      </c>
      <c r="C74" s="46" t="s">
        <v>77</v>
      </c>
      <c r="D74" s="50" t="s">
        <v>206</v>
      </c>
      <c r="E74" s="48" t="s">
        <v>33</v>
      </c>
      <c r="F74" s="49">
        <v>60</v>
      </c>
      <c r="G74" s="49" t="s">
        <v>84</v>
      </c>
      <c r="H74" s="95" t="str">
        <f t="shared" si="8"/>
        <v>1941</v>
      </c>
      <c r="I74" s="95" cm="1">
        <f t="array" ref="I74">IFERROR(INDEX('75 TS and Hurricane Data'!$I$5:$I$201,MATCH(B74,'75 TS and Hurricane Data'!$B$5:$B$201,0),0),100)</f>
        <v>75</v>
      </c>
      <c r="J74" s="97" t="str" cm="1">
        <f t="array" ref="J74">IFERROR(INDEX('75 TS and Hurricane Data'!$E$5:$E$201,MATCH(B74,'75 TS and Hurricane Data'!$B$5:$B$201,0),0),E74)</f>
        <v>TS</v>
      </c>
      <c r="K74" s="101" t="str" cm="1">
        <f t="array" ref="K74">IFERROR(INDEX('75 TS and Hurricane Data'!$K$5:$K$201,MATCH(B74,'75 TS and Hurricane Data'!$B$5:$B$201,0),0),VLOOKUP(G74,'150 TS and Hurricane DATA'!$N$5:$O$11,2,0))</f>
        <v>Land</v>
      </c>
      <c r="L74" s="152"/>
      <c r="M74" s="73"/>
      <c r="N74" s="73"/>
      <c r="P74" s="152"/>
      <c r="Q74" s="203"/>
      <c r="R74" s="203"/>
      <c r="S74" s="73"/>
    </row>
    <row r="75" spans="2:19" ht="28.5">
      <c r="B75" s="27" t="str">
        <f t="shared" si="7"/>
        <v>UNNAMED 1941Oct 15, 1941 to Oct 22, 1941</v>
      </c>
      <c r="C75" s="52" t="s">
        <v>194</v>
      </c>
      <c r="D75" s="53" t="s">
        <v>195</v>
      </c>
      <c r="E75" s="58" t="s">
        <v>34</v>
      </c>
      <c r="F75" s="49">
        <v>20</v>
      </c>
      <c r="G75" s="55" t="s">
        <v>81</v>
      </c>
      <c r="H75" s="95" t="str">
        <f t="shared" si="8"/>
        <v>1941</v>
      </c>
      <c r="I75" s="95" cm="1">
        <f t="array" ref="I75">IFERROR(INDEX('75 TS and Hurricane Data'!$I$5:$I$201,MATCH(B75,'75 TS and Hurricane Data'!$B$5:$B$201,0),0),100)</f>
        <v>50</v>
      </c>
      <c r="J75" s="97" t="str" cm="1">
        <f t="array" ref="J75">IFERROR(INDEX('75 TS and Hurricane Data'!$E$5:$E$201,MATCH(B75,'75 TS and Hurricane Data'!$B$5:$B$201,0),0),E75)</f>
        <v>TD</v>
      </c>
      <c r="K75" s="101" t="str" cm="1">
        <f t="array" ref="K75">IFERROR(INDEX('75 TS and Hurricane Data'!$K$5:$K$201,MATCH(B75,'75 TS and Hurricane Data'!$B$5:$B$201,0),0),VLOOKUP(G75,'150 TS and Hurricane DATA'!$N$5:$O$11,2,0))</f>
        <v>Sea</v>
      </c>
      <c r="L75" s="152"/>
      <c r="M75" s="74"/>
      <c r="N75" s="74"/>
      <c r="P75" s="152"/>
      <c r="Q75" s="203"/>
      <c r="R75" s="203"/>
      <c r="S75" s="74"/>
    </row>
    <row r="76" spans="2:19">
      <c r="B76" s="27" t="str">
        <f t="shared" si="7"/>
        <v>-----Oct 12, 1944 to Oct 24, 1944</v>
      </c>
      <c r="C76" s="46" t="s">
        <v>77</v>
      </c>
      <c r="D76" s="50" t="s">
        <v>82</v>
      </c>
      <c r="E76" s="48">
        <v>2</v>
      </c>
      <c r="F76" s="49">
        <v>90</v>
      </c>
      <c r="G76" s="49" t="s">
        <v>81</v>
      </c>
      <c r="H76" s="95" t="str">
        <f t="shared" si="8"/>
        <v>1944</v>
      </c>
      <c r="I76" s="95" cm="1">
        <f t="array" ref="I76">IFERROR(INDEX('75 TS and Hurricane Data'!$I$5:$I$201,MATCH(B76,'75 TS and Hurricane Data'!$B$5:$B$201,0),0),100)</f>
        <v>25</v>
      </c>
      <c r="J76" s="97" cm="1">
        <f t="array" ref="J76">IFERROR(INDEX('75 TS and Hurricane Data'!$E$5:$E$201,MATCH(B76,'75 TS and Hurricane Data'!$B$5:$B$201,0),0),E76)</f>
        <v>2</v>
      </c>
      <c r="K76" s="101" t="str" cm="1">
        <f t="array" ref="K76">IFERROR(INDEX('75 TS and Hurricane Data'!$K$5:$K$201,MATCH(B76,'75 TS and Hurricane Data'!$B$5:$B$201,0),0),VLOOKUP(G76,'150 TS and Hurricane DATA'!$N$5:$O$11,2,0))</f>
        <v>Sea</v>
      </c>
      <c r="L76" s="152"/>
      <c r="M76" s="73"/>
      <c r="N76" s="73"/>
      <c r="P76" s="152"/>
      <c r="Q76" s="203"/>
      <c r="R76" s="203"/>
      <c r="S76" s="73"/>
    </row>
    <row r="77" spans="2:19">
      <c r="B77" s="27" t="str">
        <f t="shared" si="7"/>
        <v>-----Sep 12, 1945 to Sep 20, 1945</v>
      </c>
      <c r="C77" s="46" t="s">
        <v>77</v>
      </c>
      <c r="D77" s="50" t="s">
        <v>150</v>
      </c>
      <c r="E77" s="48">
        <v>1</v>
      </c>
      <c r="F77" s="49">
        <v>70</v>
      </c>
      <c r="G77" s="49" t="s">
        <v>79</v>
      </c>
      <c r="H77" s="95" t="str">
        <f t="shared" si="8"/>
        <v>1945</v>
      </c>
      <c r="I77" s="95" cm="1">
        <f t="array" ref="I77">IFERROR(INDEX('75 TS and Hurricane Data'!$I$5:$I$201,MATCH(B77,'75 TS and Hurricane Data'!$B$5:$B$201,0),0),100)</f>
        <v>50</v>
      </c>
      <c r="J77" s="97" cm="1">
        <f t="array" ref="J77">IFERROR(INDEX('75 TS and Hurricane Data'!$E$5:$E$201,MATCH(B77,'75 TS and Hurricane Data'!$B$5:$B$201,0),0),E77)</f>
        <v>1</v>
      </c>
      <c r="K77" s="101" t="str" cm="1">
        <f t="array" ref="K77">IFERROR(INDEX('75 TS and Hurricane Data'!$K$5:$K$201,MATCH(B77,'75 TS and Hurricane Data'!$B$5:$B$201,0),0),VLOOKUP(G77,'150 TS and Hurricane DATA'!$N$5:$O$11,2,0))</f>
        <v>Land</v>
      </c>
      <c r="L77" s="152"/>
      <c r="M77" s="74"/>
      <c r="N77" s="74"/>
      <c r="P77" s="152"/>
      <c r="Q77" s="203"/>
      <c r="R77" s="203"/>
      <c r="S77" s="74"/>
    </row>
    <row r="78" spans="2:19">
      <c r="B78" s="27" t="str">
        <f t="shared" si="7"/>
        <v>UNNAMED 1945Sep 03, 1945 to Sep 06, 1945</v>
      </c>
      <c r="C78" s="52" t="s">
        <v>243</v>
      </c>
      <c r="D78" s="53" t="s">
        <v>244</v>
      </c>
      <c r="E78" s="58" t="s">
        <v>33</v>
      </c>
      <c r="F78" s="49">
        <v>35</v>
      </c>
      <c r="G78" s="53" t="s">
        <v>81</v>
      </c>
      <c r="H78" s="95" t="str">
        <f t="shared" si="8"/>
        <v>1945</v>
      </c>
      <c r="I78" s="95" cm="1">
        <f t="array" ref="I78">IFERROR(INDEX('75 TS and Hurricane Data'!$I$5:$I$201,MATCH(B78,'75 TS and Hurricane Data'!$B$5:$B$201,0),0),100)</f>
        <v>75</v>
      </c>
      <c r="J78" s="97" t="str" cm="1">
        <f t="array" ref="J78">IFERROR(INDEX('75 TS and Hurricane Data'!$E$5:$E$201,MATCH(B78,'75 TS and Hurricane Data'!$B$5:$B$201,0),0),E78)</f>
        <v>TS</v>
      </c>
      <c r="K78" s="101" t="str" cm="1">
        <f t="array" ref="K78">IFERROR(INDEX('75 TS and Hurricane Data'!$K$5:$K$201,MATCH(B78,'75 TS and Hurricane Data'!$B$5:$B$201,0),0),VLOOKUP(G78,'150 TS and Hurricane DATA'!$N$5:$O$11,2,0))</f>
        <v>Sea</v>
      </c>
      <c r="L78" s="152"/>
      <c r="M78" s="74"/>
      <c r="N78" s="74"/>
      <c r="P78" s="152"/>
      <c r="Q78" s="203"/>
      <c r="R78" s="203"/>
      <c r="S78" s="73"/>
    </row>
    <row r="79" spans="2:19">
      <c r="B79" s="27" t="str">
        <f t="shared" si="7"/>
        <v>0Jun 20, 1945 to Jul 04, 1945</v>
      </c>
      <c r="C79" s="165">
        <v>0</v>
      </c>
      <c r="D79" s="50" t="s">
        <v>251</v>
      </c>
      <c r="E79" s="48">
        <v>1</v>
      </c>
      <c r="F79" s="49">
        <v>70</v>
      </c>
      <c r="G79" s="49" t="s">
        <v>81</v>
      </c>
      <c r="H79" s="95" t="str">
        <f t="shared" si="8"/>
        <v>1945</v>
      </c>
      <c r="I79" s="95" cm="1">
        <f t="array" ref="I79">IFERROR(INDEX('75 TS and Hurricane Data'!$I$5:$I$201,MATCH(B79,'75 TS and Hurricane Data'!$B$5:$B$201,0),0),100)</f>
        <v>75</v>
      </c>
      <c r="J79" s="97" cm="1">
        <f t="array" ref="J79">IFERROR(INDEX('75 TS and Hurricane Data'!$E$5:$E$201,MATCH(B79,'75 TS and Hurricane Data'!$B$5:$B$201,0),0),E79)</f>
        <v>1</v>
      </c>
      <c r="K79" s="101" t="str" cm="1">
        <f t="array" ref="K79">IFERROR(INDEX('75 TS and Hurricane Data'!$K$5:$K$201,MATCH(B79,'75 TS and Hurricane Data'!$B$5:$B$201,0),0),VLOOKUP(G79,'150 TS and Hurricane DATA'!$N$5:$O$11,2,0))</f>
        <v>Sea</v>
      </c>
      <c r="L79" s="152"/>
      <c r="M79" s="73"/>
      <c r="N79" s="73"/>
      <c r="P79" s="152"/>
      <c r="Q79" s="203"/>
      <c r="R79" s="203"/>
      <c r="S79" s="74"/>
    </row>
    <row r="80" spans="2:19">
      <c r="B80" s="27" t="str">
        <f t="shared" si="7"/>
        <v>-----Oct 05, 1946 to Oct 14, 1946</v>
      </c>
      <c r="C80" s="46" t="s">
        <v>77</v>
      </c>
      <c r="D80" s="50" t="s">
        <v>80</v>
      </c>
      <c r="E80" s="48">
        <v>1</v>
      </c>
      <c r="F80" s="49">
        <v>75</v>
      </c>
      <c r="G80" s="49" t="s">
        <v>81</v>
      </c>
      <c r="H80" s="95" t="str">
        <f t="shared" si="8"/>
        <v>1946</v>
      </c>
      <c r="I80" s="95" cm="1">
        <f t="array" ref="I80">IFERROR(INDEX('75 TS and Hurricane Data'!$I$5:$I$201,MATCH(B80,'75 TS and Hurricane Data'!$B$5:$B$201,0),0),100)</f>
        <v>25</v>
      </c>
      <c r="J80" s="97" cm="1">
        <f t="array" ref="J80">IFERROR(INDEX('75 TS and Hurricane Data'!$E$5:$E$201,MATCH(B80,'75 TS and Hurricane Data'!$B$5:$B$201,0),0),E80)</f>
        <v>1</v>
      </c>
      <c r="K80" s="101" t="str" cm="1">
        <f t="array" ref="K80">IFERROR(INDEX('75 TS and Hurricane Data'!$K$5:$K$201,MATCH(B80,'75 TS and Hurricane Data'!$B$5:$B$201,0),0),VLOOKUP(G80,'150 TS and Hurricane DATA'!$N$5:$O$11,2,0))</f>
        <v>Sea</v>
      </c>
      <c r="L80" s="152"/>
      <c r="M80" s="74"/>
      <c r="N80" s="74"/>
      <c r="P80" s="152"/>
      <c r="Q80" s="203"/>
      <c r="R80" s="203"/>
      <c r="S80" s="76"/>
    </row>
    <row r="81" spans="2:19">
      <c r="B81" s="27" t="str">
        <f t="shared" si="7"/>
        <v>UNNAMED 1946Oct 31, 1946 to Nov 03, 1946</v>
      </c>
      <c r="C81" s="52" t="s">
        <v>196</v>
      </c>
      <c r="D81" s="53" t="s">
        <v>197</v>
      </c>
      <c r="E81" s="58" t="s">
        <v>34</v>
      </c>
      <c r="F81" s="49">
        <v>25</v>
      </c>
      <c r="G81" s="55" t="s">
        <v>84</v>
      </c>
      <c r="H81" s="95" t="str">
        <f t="shared" si="8"/>
        <v>1946</v>
      </c>
      <c r="I81" s="95" cm="1">
        <f t="array" ref="I81">IFERROR(INDEX('75 TS and Hurricane Data'!$I$5:$I$201,MATCH(B81,'75 TS and Hurricane Data'!$B$5:$B$201,0),0),100)</f>
        <v>50</v>
      </c>
      <c r="J81" s="97" t="str" cm="1">
        <f t="array" ref="J81">IFERROR(INDEX('75 TS and Hurricane Data'!$E$5:$E$201,MATCH(B81,'75 TS and Hurricane Data'!$B$5:$B$201,0),0),E81)</f>
        <v>TD</v>
      </c>
      <c r="K81" s="101" t="str" cm="1">
        <f t="array" ref="K81">IFERROR(INDEX('75 TS and Hurricane Data'!$K$5:$K$201,MATCH(B81,'75 TS and Hurricane Data'!$B$5:$B$201,0),0),VLOOKUP(G81,'150 TS and Hurricane DATA'!$N$5:$O$11,2,0))</f>
        <v>Land</v>
      </c>
      <c r="L81" s="152"/>
      <c r="M81" s="73"/>
      <c r="N81" s="73"/>
      <c r="P81" s="152"/>
      <c r="Q81" s="203"/>
      <c r="R81" s="203"/>
      <c r="S81" s="77"/>
    </row>
    <row r="82" spans="2:19">
      <c r="B82" s="27" t="str">
        <f t="shared" si="7"/>
        <v>-----Sep 04, 1947 to Sep 21, 1947</v>
      </c>
      <c r="C82" s="46" t="s">
        <v>77</v>
      </c>
      <c r="D82" s="50" t="s">
        <v>286</v>
      </c>
      <c r="E82" s="48">
        <v>2</v>
      </c>
      <c r="F82" s="49">
        <v>85</v>
      </c>
      <c r="G82" s="49" t="s">
        <v>84</v>
      </c>
      <c r="H82" s="95" t="str">
        <f t="shared" si="8"/>
        <v>1947</v>
      </c>
      <c r="I82" s="95" cm="1">
        <f t="array" ref="I82">IFERROR(INDEX('75 TS and Hurricane Data'!$I$5:$I$201,MATCH(B82,'75 TS and Hurricane Data'!$B$5:$B$201,0),0),100)</f>
        <v>100</v>
      </c>
      <c r="J82" s="97" cm="1">
        <f t="array" ref="J82">IFERROR(INDEX('75 TS and Hurricane Data'!$E$5:$E$201,MATCH(B82,'75 TS and Hurricane Data'!$B$5:$B$201,0),0),E82)</f>
        <v>2</v>
      </c>
      <c r="K82" s="101" t="str" cm="1">
        <f t="array" ref="K82">IFERROR(INDEX('75 TS and Hurricane Data'!$K$5:$K$201,MATCH(B82,'75 TS and Hurricane Data'!$B$5:$B$201,0),0),VLOOKUP(G82,'150 TS and Hurricane DATA'!$N$5:$O$11,2,0))</f>
        <v>Land</v>
      </c>
      <c r="L82" s="152"/>
      <c r="M82" s="74"/>
      <c r="N82" s="74"/>
      <c r="P82" s="152"/>
      <c r="Q82" s="203"/>
      <c r="R82" s="74"/>
    </row>
    <row r="83" spans="2:19">
      <c r="B83" s="27" t="str">
        <f t="shared" si="7"/>
        <v>UNNAMED 1947Sep 20, 1947 to Sep 26, 1947</v>
      </c>
      <c r="C83" s="52" t="s">
        <v>198</v>
      </c>
      <c r="D83" s="53" t="s">
        <v>199</v>
      </c>
      <c r="E83" s="58" t="s">
        <v>33</v>
      </c>
      <c r="F83" s="49">
        <v>55</v>
      </c>
      <c r="G83" s="53" t="s">
        <v>81</v>
      </c>
      <c r="H83" s="95" t="str">
        <f t="shared" si="8"/>
        <v>1947</v>
      </c>
      <c r="I83" s="95" cm="1">
        <f t="array" ref="I83">IFERROR(INDEX('75 TS and Hurricane Data'!$I$5:$I$201,MATCH(B83,'75 TS and Hurricane Data'!$B$5:$B$201,0),0),100)</f>
        <v>50</v>
      </c>
      <c r="J83" s="97" t="str" cm="1">
        <f t="array" ref="J83">IFERROR(INDEX('75 TS and Hurricane Data'!$E$5:$E$201,MATCH(B83,'75 TS and Hurricane Data'!$B$5:$B$201,0),0),E83)</f>
        <v>TS</v>
      </c>
      <c r="K83" s="101" t="str" cm="1">
        <f t="array" ref="K83">IFERROR(INDEX('75 TS and Hurricane Data'!$K$5:$K$201,MATCH(B83,'75 TS and Hurricane Data'!$B$5:$B$201,0),0),VLOOKUP(G83,'150 TS and Hurricane DATA'!$N$5:$O$11,2,0))</f>
        <v>Sea</v>
      </c>
      <c r="L83" s="152"/>
      <c r="M83" s="73"/>
      <c r="N83" s="73"/>
      <c r="P83" s="152"/>
      <c r="Q83" s="203"/>
      <c r="R83" s="73"/>
    </row>
    <row r="84" spans="2:19">
      <c r="B84" s="27" t="str">
        <f t="shared" si="7"/>
        <v>-----Aug 23, 1949 to Sep 01, 1949</v>
      </c>
      <c r="C84" s="46" t="s">
        <v>77</v>
      </c>
      <c r="D84" s="50" t="s">
        <v>78</v>
      </c>
      <c r="E84" s="48">
        <v>2</v>
      </c>
      <c r="F84" s="49">
        <v>85</v>
      </c>
      <c r="G84" s="49" t="s">
        <v>79</v>
      </c>
      <c r="H84" s="95" t="str">
        <f t="shared" si="8"/>
        <v>1949</v>
      </c>
      <c r="I84" s="95" cm="1">
        <f t="array" ref="I84">IFERROR(INDEX('75 TS and Hurricane Data'!$I$5:$I$201,MATCH(B84,'75 TS and Hurricane Data'!$B$5:$B$201,0),0),100)</f>
        <v>25</v>
      </c>
      <c r="J84" s="97" cm="1">
        <f t="array" ref="J84">IFERROR(INDEX('75 TS and Hurricane Data'!$E$5:$E$201,MATCH(B84,'75 TS and Hurricane Data'!$B$5:$B$201,0),0),E84)</f>
        <v>2</v>
      </c>
      <c r="K84" s="101" t="str" cm="1">
        <f t="array" ref="K84">IFERROR(INDEX('75 TS and Hurricane Data'!$K$5:$K$201,MATCH(B84,'75 TS and Hurricane Data'!$B$5:$B$201,0),0),VLOOKUP(G84,'150 TS and Hurricane DATA'!$N$5:$O$11,2,0))</f>
        <v>Land</v>
      </c>
      <c r="L84" s="152"/>
      <c r="M84" s="73"/>
      <c r="N84" s="73"/>
      <c r="P84" s="152"/>
      <c r="Q84" s="203"/>
      <c r="R84" s="74"/>
    </row>
    <row r="85" spans="2:19">
      <c r="B85" s="27" t="str">
        <f t="shared" si="7"/>
        <v>EasyOct 13, 1950 to Oct 20, 1950</v>
      </c>
      <c r="C85" s="46" t="s">
        <v>218</v>
      </c>
      <c r="D85" s="50" t="s">
        <v>219</v>
      </c>
      <c r="E85" s="48">
        <v>1</v>
      </c>
      <c r="F85" s="49">
        <v>75</v>
      </c>
      <c r="G85" s="49" t="s">
        <v>81</v>
      </c>
      <c r="H85" s="95" t="str">
        <f t="shared" si="8"/>
        <v>1950</v>
      </c>
      <c r="I85" s="95" cm="1">
        <f t="array" ref="I85">IFERROR(INDEX('75 TS and Hurricane Data'!$I$5:$I$201,MATCH(B85,'75 TS and Hurricane Data'!$B$5:$B$201,0),0),100)</f>
        <v>75</v>
      </c>
      <c r="J85" s="97" cm="1">
        <f t="array" ref="J85">IFERROR(INDEX('75 TS and Hurricane Data'!$E$5:$E$201,MATCH(B85,'75 TS and Hurricane Data'!$B$5:$B$201,0),0),E85)</f>
        <v>1</v>
      </c>
      <c r="K85" s="101" t="str" cm="1">
        <f t="array" ref="K85">IFERROR(INDEX('75 TS and Hurricane Data'!$K$5:$K$201,MATCH(B85,'75 TS and Hurricane Data'!$B$5:$B$201,0),0),VLOOKUP(G85,'150 TS and Hurricane DATA'!$N$5:$O$11,2,0))</f>
        <v>Sea</v>
      </c>
      <c r="L85" s="152"/>
      <c r="M85" s="74"/>
      <c r="N85" s="74"/>
      <c r="P85" s="152"/>
      <c r="Q85" s="203"/>
      <c r="R85" s="73"/>
    </row>
    <row r="86" spans="2:19">
      <c r="B86" s="27" t="str">
        <f t="shared" si="7"/>
        <v>KingOct 18, 1950 to Oct 22, 1950</v>
      </c>
      <c r="C86" s="70" t="s">
        <v>287</v>
      </c>
      <c r="D86" s="71" t="s">
        <v>288</v>
      </c>
      <c r="E86" s="72">
        <v>1</v>
      </c>
      <c r="F86" s="69">
        <v>70</v>
      </c>
      <c r="G86" s="69" t="s">
        <v>79</v>
      </c>
      <c r="H86" s="95" t="str">
        <f t="shared" si="8"/>
        <v>1950</v>
      </c>
      <c r="I86" s="95" cm="1">
        <f t="array" ref="I86">IFERROR(INDEX('75 TS and Hurricane Data'!$I$5:$I$201,MATCH(B86,'75 TS and Hurricane Data'!$B$5:$B$201,0),0),100)</f>
        <v>100</v>
      </c>
      <c r="J86" s="97" cm="1">
        <f t="array" ref="J86">IFERROR(INDEX('75 TS and Hurricane Data'!$E$5:$E$201,MATCH(B86,'75 TS and Hurricane Data'!$B$5:$B$201,0),0),E86)</f>
        <v>1</v>
      </c>
      <c r="K86" s="101" t="str" cm="1">
        <f t="array" ref="K86">IFERROR(INDEX('75 TS and Hurricane Data'!$K$5:$K$201,MATCH(B86,'75 TS and Hurricane Data'!$B$5:$B$201,0),0),VLOOKUP(G86,'150 TS and Hurricane DATA'!$N$5:$O$11,2,0))</f>
        <v>Land</v>
      </c>
      <c r="L86" s="152"/>
      <c r="M86" s="73"/>
      <c r="N86" s="73"/>
      <c r="P86" s="152"/>
      <c r="Q86" s="203"/>
      <c r="R86" s="74"/>
    </row>
    <row r="87" spans="2:19">
      <c r="B87" s="27" t="str">
        <f t="shared" si="7"/>
        <v>LOVESep 01, 1950 to Sep 09, 1950</v>
      </c>
      <c r="C87" s="46" t="s">
        <v>110</v>
      </c>
      <c r="D87" s="50" t="s">
        <v>111</v>
      </c>
      <c r="E87" s="48" t="s">
        <v>33</v>
      </c>
      <c r="F87" s="49">
        <v>60</v>
      </c>
      <c r="G87" s="49" t="s">
        <v>81</v>
      </c>
      <c r="H87" s="95" t="str">
        <f t="shared" si="8"/>
        <v>1950</v>
      </c>
      <c r="I87" s="95" cm="1">
        <f t="array" ref="I87">IFERROR(INDEX('75 TS and Hurricane Data'!$I$5:$I$201,MATCH(B87,'75 TS and Hurricane Data'!$B$5:$B$201,0),0),100)</f>
        <v>25</v>
      </c>
      <c r="J87" s="97" t="str" cm="1">
        <f t="array" ref="J87">IFERROR(INDEX('75 TS and Hurricane Data'!$E$5:$E$201,MATCH(B87,'75 TS and Hurricane Data'!$B$5:$B$201,0),0),E87)</f>
        <v>TS</v>
      </c>
      <c r="K87" s="101" t="str" cm="1">
        <f t="array" ref="K87">IFERROR(INDEX('75 TS and Hurricane Data'!$K$5:$K$201,MATCH(B87,'75 TS and Hurricane Data'!$B$5:$B$201,0),0),VLOOKUP(G87,'150 TS and Hurricane DATA'!$N$5:$O$11,2,0))</f>
        <v>Sea</v>
      </c>
      <c r="L87" s="152"/>
      <c r="M87" s="73"/>
      <c r="N87" s="73"/>
      <c r="P87" s="152"/>
      <c r="Q87" s="203"/>
      <c r="R87" s="73"/>
    </row>
    <row r="88" spans="2:19" ht="28.5">
      <c r="B88" s="27" t="str">
        <f t="shared" si="7"/>
        <v>HOW 1951Sep 29, 1951 to Oct 11, 1951</v>
      </c>
      <c r="C88" s="52" t="s">
        <v>289</v>
      </c>
      <c r="D88" s="53" t="s">
        <v>290</v>
      </c>
      <c r="E88" s="54" t="s">
        <v>33</v>
      </c>
      <c r="F88" s="53">
        <v>45</v>
      </c>
      <c r="G88" s="55" t="s">
        <v>81</v>
      </c>
      <c r="H88" s="95" t="str">
        <f t="shared" si="8"/>
        <v>1951</v>
      </c>
      <c r="I88" s="95" cm="1">
        <f t="array" ref="I88">IFERROR(INDEX('75 TS and Hurricane Data'!$I$5:$I$201,MATCH(B88,'75 TS and Hurricane Data'!$B$5:$B$201,0),0),100)</f>
        <v>100</v>
      </c>
      <c r="J88" s="97" t="str" cm="1">
        <f t="array" ref="J88">IFERROR(INDEX('75 TS and Hurricane Data'!$E$5:$E$201,MATCH(B88,'75 TS and Hurricane Data'!$B$5:$B$201,0),0),E88)</f>
        <v>TS</v>
      </c>
      <c r="K88" s="101" t="str" cm="1">
        <f t="array" ref="K88">IFERROR(INDEX('75 TS and Hurricane Data'!$K$5:$K$201,MATCH(B88,'75 TS and Hurricane Data'!$B$5:$B$201,0),0),VLOOKUP(G88,'150 TS and Hurricane DATA'!$N$5:$O$11,2,0))</f>
        <v>Sea</v>
      </c>
      <c r="L88" s="152"/>
      <c r="M88" s="74"/>
      <c r="N88" s="74"/>
      <c r="P88" s="152"/>
      <c r="Q88" s="203"/>
      <c r="R88" s="74"/>
    </row>
    <row r="89" spans="2:19">
      <c r="B89" s="27" t="str">
        <f t="shared" si="7"/>
        <v>HazelOct 07, 1953 to Oct 16, 1953</v>
      </c>
      <c r="C89" s="46" t="s">
        <v>291</v>
      </c>
      <c r="D89" s="50" t="s">
        <v>292</v>
      </c>
      <c r="E89" s="48">
        <v>1</v>
      </c>
      <c r="F89" s="49">
        <v>65</v>
      </c>
      <c r="G89" s="49" t="s">
        <v>81</v>
      </c>
      <c r="H89" s="95" t="str">
        <f t="shared" si="8"/>
        <v>1953</v>
      </c>
      <c r="I89" s="95" cm="1">
        <f t="array" ref="I89">IFERROR(INDEX('75 TS and Hurricane Data'!$I$5:$I$201,MATCH(B89,'75 TS and Hurricane Data'!$B$5:$B$201,0),0),100)</f>
        <v>100</v>
      </c>
      <c r="J89" s="97" cm="1">
        <f t="array" ref="J89">IFERROR(INDEX('75 TS and Hurricane Data'!$E$5:$E$201,MATCH(B89,'75 TS and Hurricane Data'!$B$5:$B$201,0),0),E89)</f>
        <v>1</v>
      </c>
      <c r="K89" s="101" t="str" cm="1">
        <f t="array" ref="K89">IFERROR(INDEX('75 TS and Hurricane Data'!$K$5:$K$201,MATCH(B89,'75 TS and Hurricane Data'!$B$5:$B$201,0),0),VLOOKUP(G89,'150 TS and Hurricane DATA'!$N$5:$O$11,2,0))</f>
        <v>Sea</v>
      </c>
      <c r="L89" s="152"/>
      <c r="M89" s="73"/>
      <c r="N89" s="73"/>
      <c r="P89" s="152"/>
      <c r="Q89" s="203"/>
      <c r="R89" s="73"/>
    </row>
    <row r="90" spans="2:19" ht="28.5">
      <c r="B90" s="27" t="str">
        <f t="shared" si="7"/>
        <v>UNNAMED 1953Sep 15, 1953 to Sep 21, 1953</v>
      </c>
      <c r="C90" s="52" t="s">
        <v>245</v>
      </c>
      <c r="D90" s="53" t="s">
        <v>246</v>
      </c>
      <c r="E90" s="58" t="s">
        <v>33</v>
      </c>
      <c r="F90" s="49">
        <v>35</v>
      </c>
      <c r="G90" s="55" t="s">
        <v>81</v>
      </c>
      <c r="H90" s="95" t="str">
        <f t="shared" si="8"/>
        <v>1953</v>
      </c>
      <c r="I90" s="95" cm="1">
        <f t="array" ref="I90">IFERROR(INDEX('75 TS and Hurricane Data'!$I$5:$I$201,MATCH(B90,'75 TS and Hurricane Data'!$B$5:$B$201,0),0),100)</f>
        <v>75</v>
      </c>
      <c r="J90" s="97" t="str" cm="1">
        <f t="array" ref="J90">IFERROR(INDEX('75 TS and Hurricane Data'!$E$5:$E$201,MATCH(B90,'75 TS and Hurricane Data'!$B$5:$B$201,0),0),E90)</f>
        <v>TS</v>
      </c>
      <c r="K90" s="101" t="str" cm="1">
        <f t="array" ref="K90">IFERROR(INDEX('75 TS and Hurricane Data'!$K$5:$K$201,MATCH(B90,'75 TS and Hurricane Data'!$B$5:$B$201,0),0),VLOOKUP(G90,'150 TS and Hurricane DATA'!$N$5:$O$11,2,0))</f>
        <v>Sea</v>
      </c>
      <c r="L90" s="152"/>
      <c r="M90" s="74"/>
      <c r="N90" s="74"/>
      <c r="P90" s="152"/>
      <c r="Q90" s="203"/>
      <c r="R90" s="74"/>
    </row>
    <row r="91" spans="2:19">
      <c r="B91" s="27" t="str">
        <f t="shared" si="7"/>
        <v>Unnamed 1956Oct 14, 1956 to Oct 19, 1956</v>
      </c>
      <c r="C91" s="51" t="s">
        <v>293</v>
      </c>
      <c r="D91" s="164" t="s">
        <v>294</v>
      </c>
      <c r="E91" s="58" t="s">
        <v>33</v>
      </c>
      <c r="F91" s="49">
        <v>50</v>
      </c>
      <c r="G91" s="49" t="s">
        <v>84</v>
      </c>
      <c r="H91" s="95" t="str">
        <f t="shared" si="8"/>
        <v>1956</v>
      </c>
      <c r="I91" s="95" cm="1">
        <f t="array" ref="I91">IFERROR(INDEX('75 TS and Hurricane Data'!$I$5:$I$201,MATCH(B91,'75 TS and Hurricane Data'!$B$5:$B$201,0),0),100)</f>
        <v>100</v>
      </c>
      <c r="J91" s="97" t="str" cm="1">
        <f t="array" ref="J91">IFERROR(INDEX('75 TS and Hurricane Data'!$E$5:$E$201,MATCH(B91,'75 TS and Hurricane Data'!$B$5:$B$201,0),0),E91)</f>
        <v>TS</v>
      </c>
      <c r="K91" s="101" t="str" cm="1">
        <f t="array" ref="K91">IFERROR(INDEX('75 TS and Hurricane Data'!$K$5:$K$201,MATCH(B91,'75 TS and Hurricane Data'!$B$5:$B$201,0),0),VLOOKUP(G91,'150 TS and Hurricane DATA'!$N$5:$O$11,2,0))</f>
        <v>Land</v>
      </c>
      <c r="L91" s="152"/>
      <c r="M91" s="73"/>
      <c r="N91" s="73"/>
      <c r="P91" s="152"/>
      <c r="Q91" s="203"/>
      <c r="R91" s="73"/>
    </row>
    <row r="92" spans="2:19" ht="28.5">
      <c r="B92" s="27" t="str">
        <f t="shared" si="7"/>
        <v>JUDITH 1959Oct 14, 1959 to Oct 22, 1959</v>
      </c>
      <c r="C92" s="52" t="s">
        <v>295</v>
      </c>
      <c r="D92" s="53" t="s">
        <v>296</v>
      </c>
      <c r="E92" s="54" t="s">
        <v>33</v>
      </c>
      <c r="F92" s="53">
        <v>55</v>
      </c>
      <c r="G92" s="55" t="s">
        <v>81</v>
      </c>
      <c r="H92" s="95" t="str">
        <f t="shared" si="8"/>
        <v>1959</v>
      </c>
      <c r="I92" s="95" cm="1">
        <f t="array" ref="I92">IFERROR(INDEX('75 TS and Hurricane Data'!$I$5:$I$201,MATCH(B92,'75 TS and Hurricane Data'!$B$5:$B$201,0),0),100)</f>
        <v>100</v>
      </c>
      <c r="J92" s="97" t="str" cm="1">
        <f t="array" ref="J92">IFERROR(INDEX('75 TS and Hurricane Data'!$E$5:$E$201,MATCH(B92,'75 TS and Hurricane Data'!$B$5:$B$201,0),0),E92)</f>
        <v>TS</v>
      </c>
      <c r="K92" s="101" t="str" cm="1">
        <f t="array" ref="K92">IFERROR(INDEX('75 TS and Hurricane Data'!$K$5:$K$201,MATCH(B92,'75 TS and Hurricane Data'!$B$5:$B$201,0),0),VLOOKUP(G92,'150 TS and Hurricane DATA'!$N$5:$O$11,2,0))</f>
        <v>Sea</v>
      </c>
      <c r="L92" s="152"/>
      <c r="M92" s="74"/>
      <c r="N92" s="74"/>
      <c r="P92" s="152"/>
      <c r="Q92" s="203"/>
      <c r="R92" s="74"/>
    </row>
    <row r="93" spans="2:19" ht="28.5">
      <c r="B93" s="27" t="str">
        <f t="shared" si="7"/>
        <v>UNNAMED 1959Jun 18, 1959 to Jun 22, 1959</v>
      </c>
      <c r="C93" s="52" t="s">
        <v>137</v>
      </c>
      <c r="D93" s="61" t="s">
        <v>138</v>
      </c>
      <c r="E93" s="58" t="s">
        <v>33</v>
      </c>
      <c r="F93" s="49">
        <v>40</v>
      </c>
      <c r="G93" s="55" t="s">
        <v>81</v>
      </c>
      <c r="H93" s="95" t="str">
        <f t="shared" si="8"/>
        <v>1959</v>
      </c>
      <c r="I93" s="95" cm="1">
        <f t="array" ref="I93">IFERROR(INDEX('75 TS and Hurricane Data'!$I$5:$I$201,MATCH(B93,'75 TS and Hurricane Data'!$B$5:$B$201,0),0),100)</f>
        <v>25</v>
      </c>
      <c r="J93" s="97" t="str" cm="1">
        <f t="array" ref="J93">IFERROR(INDEX('75 TS and Hurricane Data'!$E$5:$E$201,MATCH(B93,'75 TS and Hurricane Data'!$B$5:$B$201,0),0),E93)</f>
        <v>TS</v>
      </c>
      <c r="K93" s="101" t="str" cm="1">
        <f t="array" ref="K93">IFERROR(INDEX('75 TS and Hurricane Data'!$K$5:$K$201,MATCH(B93,'75 TS and Hurricane Data'!$B$5:$B$201,0),0),VLOOKUP(G93,'150 TS and Hurricane DATA'!$N$5:$O$11,2,0))</f>
        <v>Sea</v>
      </c>
      <c r="L93" s="152"/>
      <c r="M93" s="73"/>
      <c r="N93" s="73"/>
      <c r="P93" s="152"/>
      <c r="Q93" s="203"/>
      <c r="R93" s="73"/>
    </row>
    <row r="94" spans="2:19">
      <c r="B94" s="27" t="str">
        <f t="shared" si="7"/>
        <v>DonnaAug 29, 1960 to Sep 14, 1960</v>
      </c>
      <c r="C94" s="46" t="s">
        <v>167</v>
      </c>
      <c r="D94" s="50" t="s">
        <v>168</v>
      </c>
      <c r="E94" s="48">
        <v>2</v>
      </c>
      <c r="F94" s="49">
        <v>85</v>
      </c>
      <c r="G94" s="49" t="s">
        <v>79</v>
      </c>
      <c r="H94" s="95" t="str">
        <f t="shared" si="8"/>
        <v>1960</v>
      </c>
      <c r="I94" s="95" cm="1">
        <f t="array" ref="I94">IFERROR(INDEX('75 TS and Hurricane Data'!$I$5:$I$201,MATCH(B94,'75 TS and Hurricane Data'!$B$5:$B$201,0),0),100)</f>
        <v>50</v>
      </c>
      <c r="J94" s="97" cm="1">
        <f t="array" ref="J94">IFERROR(INDEX('75 TS and Hurricane Data'!$E$5:$E$201,MATCH(B94,'75 TS and Hurricane Data'!$B$5:$B$201,0),0),E94)</f>
        <v>2</v>
      </c>
      <c r="K94" s="101" t="str" cm="1">
        <f t="array" ref="K94">IFERROR(INDEX('75 TS and Hurricane Data'!$K$5:$K$201,MATCH(B94,'75 TS and Hurricane Data'!$B$5:$B$201,0),0),VLOOKUP(G94,'150 TS and Hurricane DATA'!$N$5:$O$11,2,0))</f>
        <v>Land</v>
      </c>
      <c r="L94" s="152"/>
      <c r="M94" s="73"/>
      <c r="N94" s="73"/>
      <c r="P94" s="152"/>
      <c r="Q94" s="203"/>
      <c r="R94" s="74"/>
    </row>
    <row r="95" spans="2:19">
      <c r="B95" s="27" t="str">
        <f t="shared" si="7"/>
        <v>FLORENCE 1960Sep 17, 1960 to Sep 26, 1960</v>
      </c>
      <c r="C95" s="52" t="s">
        <v>95</v>
      </c>
      <c r="D95" s="53" t="s">
        <v>96</v>
      </c>
      <c r="E95" s="54" t="s">
        <v>34</v>
      </c>
      <c r="F95" s="53">
        <v>30</v>
      </c>
      <c r="G95" s="53" t="s">
        <v>84</v>
      </c>
      <c r="H95" s="95" t="str">
        <f t="shared" si="8"/>
        <v>1960</v>
      </c>
      <c r="I95" s="95" cm="1">
        <f t="array" ref="I95">IFERROR(INDEX('75 TS and Hurricane Data'!$I$5:$I$201,MATCH(B95,'75 TS and Hurricane Data'!$B$5:$B$201,0),0),100)</f>
        <v>25</v>
      </c>
      <c r="J95" s="97" t="str" cm="1">
        <f t="array" ref="J95">IFERROR(INDEX('75 TS and Hurricane Data'!$E$5:$E$201,MATCH(B95,'75 TS and Hurricane Data'!$B$5:$B$201,0),0),E95)</f>
        <v>TD</v>
      </c>
      <c r="K95" s="101" t="str" cm="1">
        <f t="array" ref="K95">IFERROR(INDEX('75 TS and Hurricane Data'!$K$5:$K$201,MATCH(B95,'75 TS and Hurricane Data'!$B$5:$B$201,0),0),VLOOKUP(G95,'150 TS and Hurricane DATA'!$N$5:$O$11,2,0))</f>
        <v>Land</v>
      </c>
      <c r="L95" s="152"/>
      <c r="M95" s="74"/>
      <c r="N95" s="74"/>
      <c r="P95" s="152"/>
      <c r="Q95" s="203"/>
      <c r="R95" s="73"/>
    </row>
    <row r="96" spans="2:19">
      <c r="B96" s="27" t="str">
        <f t="shared" si="7"/>
        <v>CLEO 1964Aug 20, 1964 to Sep 05, 1964</v>
      </c>
      <c r="C96" s="52" t="s">
        <v>297</v>
      </c>
      <c r="D96" s="53" t="s">
        <v>298</v>
      </c>
      <c r="E96" s="54" t="s">
        <v>33</v>
      </c>
      <c r="F96" s="53">
        <v>60</v>
      </c>
      <c r="G96" s="53" t="s">
        <v>299</v>
      </c>
      <c r="H96" s="95" t="str">
        <f t="shared" si="8"/>
        <v>1964</v>
      </c>
      <c r="I96" s="95" cm="1">
        <f t="array" ref="I96">IFERROR(INDEX('75 TS and Hurricane Data'!$I$5:$I$201,MATCH(B96,'75 TS and Hurricane Data'!$B$5:$B$201,0),0),100)</f>
        <v>100</v>
      </c>
      <c r="J96" s="97" t="str" cm="1">
        <f t="array" ref="J96">IFERROR(INDEX('75 TS and Hurricane Data'!$E$5:$E$201,MATCH(B96,'75 TS and Hurricane Data'!$B$5:$B$201,0),0),E96)</f>
        <v>TS</v>
      </c>
      <c r="K96" s="101" t="str" cm="1">
        <f t="array" ref="K96">IFERROR(INDEX('75 TS and Hurricane Data'!$K$5:$K$201,MATCH(B96,'75 TS and Hurricane Data'!$B$5:$B$201,0),0),VLOOKUP(G96,'150 TS and Hurricane DATA'!$N$5:$O$11,2,0))</f>
        <v>Land</v>
      </c>
      <c r="L96" s="152"/>
      <c r="M96" s="73"/>
      <c r="N96" s="73"/>
      <c r="P96" s="152"/>
      <c r="Q96" s="203"/>
      <c r="R96" s="74"/>
    </row>
    <row r="97" spans="2:18">
      <c r="B97" s="27" t="str">
        <f t="shared" si="7"/>
        <v>AlmaJun 04, 1966 to Jun 14, 1966</v>
      </c>
      <c r="C97" s="46" t="s">
        <v>300</v>
      </c>
      <c r="D97" s="50" t="s">
        <v>301</v>
      </c>
      <c r="E97" s="48">
        <v>3</v>
      </c>
      <c r="F97" s="49">
        <v>90</v>
      </c>
      <c r="G97" s="49" t="s">
        <v>81</v>
      </c>
      <c r="H97" s="95" t="str">
        <f t="shared" si="8"/>
        <v>1966</v>
      </c>
      <c r="I97" s="95" cm="1">
        <f t="array" ref="I97">IFERROR(INDEX('75 TS and Hurricane Data'!$I$5:$I$201,MATCH(B97,'75 TS and Hurricane Data'!$B$5:$B$201,0),0),100)</f>
        <v>100</v>
      </c>
      <c r="J97" s="97" cm="1">
        <f t="array" ref="J97">IFERROR(INDEX('75 TS and Hurricane Data'!$E$5:$E$201,MATCH(B97,'75 TS and Hurricane Data'!$B$5:$B$201,0),0),E97)</f>
        <v>3</v>
      </c>
      <c r="K97" s="101" t="str" cm="1">
        <f t="array" ref="K97">IFERROR(INDEX('75 TS and Hurricane Data'!$K$5:$K$201,MATCH(B97,'75 TS and Hurricane Data'!$B$5:$B$201,0),0),VLOOKUP(G97,'150 TS and Hurricane DATA'!$N$5:$O$11,2,0))</f>
        <v>Sea</v>
      </c>
      <c r="L97" s="152"/>
      <c r="M97" s="73"/>
      <c r="N97" s="73"/>
      <c r="P97" s="152"/>
      <c r="Q97" s="203"/>
      <c r="R97" s="73"/>
    </row>
    <row r="98" spans="2:18">
      <c r="B98" s="27" t="str">
        <f t="shared" si="7"/>
        <v>ABBY 1968Jun 01, 1968 to Jun 13, 1968</v>
      </c>
      <c r="C98" s="52" t="s">
        <v>159</v>
      </c>
      <c r="D98" s="53" t="s">
        <v>160</v>
      </c>
      <c r="E98" s="54" t="s">
        <v>33</v>
      </c>
      <c r="F98" s="53">
        <v>55</v>
      </c>
      <c r="G98" s="49" t="s">
        <v>81</v>
      </c>
      <c r="H98" s="95" t="str">
        <f t="shared" si="8"/>
        <v>1968</v>
      </c>
      <c r="I98" s="95" cm="1">
        <f t="array" ref="I98">IFERROR(INDEX('75 TS and Hurricane Data'!$I$5:$I$201,MATCH(B98,'75 TS and Hurricane Data'!$B$5:$B$201,0),0),100)</f>
        <v>50</v>
      </c>
      <c r="J98" s="97" t="str" cm="1">
        <f t="array" ref="J98">IFERROR(INDEX('75 TS and Hurricane Data'!$E$5:$E$201,MATCH(B98,'75 TS and Hurricane Data'!$B$5:$B$201,0),0),E98)</f>
        <v>TS</v>
      </c>
      <c r="K98" s="101" t="str" cm="1">
        <f t="array" ref="K98">IFERROR(INDEX('75 TS and Hurricane Data'!$K$5:$K$201,MATCH(B98,'75 TS and Hurricane Data'!$B$5:$B$201,0),0),VLOOKUP(G98,'150 TS and Hurricane DATA'!$N$5:$O$11,2,0))</f>
        <v>Sea</v>
      </c>
      <c r="L98" s="152"/>
      <c r="M98" s="74"/>
      <c r="N98" s="74"/>
      <c r="P98" s="152"/>
      <c r="Q98" s="203"/>
      <c r="R98" s="74"/>
    </row>
    <row r="99" spans="2:18">
      <c r="B99" s="27" t="str">
        <f t="shared" si="7"/>
        <v>BRENDA 1968Jun 17, 1968 to Jun 26, 1968</v>
      </c>
      <c r="C99" s="52" t="s">
        <v>216</v>
      </c>
      <c r="D99" s="53" t="s">
        <v>217</v>
      </c>
      <c r="E99" s="54" t="s">
        <v>34</v>
      </c>
      <c r="F99" s="53">
        <v>25</v>
      </c>
      <c r="G99" s="53" t="s">
        <v>79</v>
      </c>
      <c r="H99" s="95" t="str">
        <f t="shared" si="8"/>
        <v>1968</v>
      </c>
      <c r="I99" s="95" cm="1">
        <f t="array" ref="I99">IFERROR(INDEX('75 TS and Hurricane Data'!$I$5:$I$201,MATCH(B99,'75 TS and Hurricane Data'!$B$5:$B$201,0),0),100)</f>
        <v>75</v>
      </c>
      <c r="J99" s="97" t="str" cm="1">
        <f t="array" ref="J99">IFERROR(INDEX('75 TS and Hurricane Data'!$E$5:$E$201,MATCH(B99,'75 TS and Hurricane Data'!$B$5:$B$201,0),0),E99)</f>
        <v>TD</v>
      </c>
      <c r="K99" s="101" t="str" cm="1">
        <f t="array" ref="K99">IFERROR(INDEX('75 TS and Hurricane Data'!$K$5:$K$201,MATCH(B99,'75 TS and Hurricane Data'!$B$5:$B$201,0),0),VLOOKUP(G99,'150 TS and Hurricane DATA'!$N$5:$O$11,2,0))</f>
        <v>Land</v>
      </c>
      <c r="L99" s="152"/>
      <c r="M99" s="73"/>
      <c r="N99" s="73"/>
      <c r="P99" s="152"/>
      <c r="Q99" s="203"/>
      <c r="R99" s="73"/>
    </row>
    <row r="100" spans="2:18">
      <c r="B100" s="27" t="str">
        <f t="shared" si="7"/>
        <v>GladysOct 13, 1968 to Oct 21, 1968</v>
      </c>
      <c r="C100" s="46" t="s">
        <v>222</v>
      </c>
      <c r="D100" s="50" t="s">
        <v>223</v>
      </c>
      <c r="E100" s="48">
        <v>1</v>
      </c>
      <c r="F100" s="51">
        <v>70</v>
      </c>
      <c r="G100" s="49" t="s">
        <v>81</v>
      </c>
      <c r="H100" s="95" t="str">
        <f t="shared" si="8"/>
        <v>1968</v>
      </c>
      <c r="I100" s="95" cm="1">
        <f t="array" ref="I100">IFERROR(INDEX('75 TS and Hurricane Data'!$I$5:$I$201,MATCH(B100,'75 TS and Hurricane Data'!$B$5:$B$201,0),0),100)</f>
        <v>75</v>
      </c>
      <c r="J100" s="97" cm="1">
        <f t="array" ref="J100">IFERROR(INDEX('75 TS and Hurricane Data'!$E$5:$E$201,MATCH(B100,'75 TS and Hurricane Data'!$B$5:$B$201,0),0),E100)</f>
        <v>1</v>
      </c>
      <c r="K100" s="101" t="str" cm="1">
        <f t="array" ref="K100">IFERROR(INDEX('75 TS and Hurricane Data'!$K$5:$K$201,MATCH(B100,'75 TS and Hurricane Data'!$B$5:$B$201,0),0),VLOOKUP(G100,'150 TS and Hurricane DATA'!$N$5:$O$11,2,0))</f>
        <v>Sea</v>
      </c>
      <c r="L100" s="152"/>
      <c r="M100" s="74"/>
      <c r="N100" s="74"/>
      <c r="P100" s="152"/>
      <c r="Q100" s="203"/>
      <c r="R100" s="74"/>
    </row>
    <row r="101" spans="2:18">
      <c r="B101" s="27" t="str">
        <f t="shared" si="7"/>
        <v>UNNAMED 1968Aug 26, 1968 to Sep 01, 1968</v>
      </c>
      <c r="C101" s="52" t="s">
        <v>139</v>
      </c>
      <c r="D101" s="53" t="s">
        <v>140</v>
      </c>
      <c r="E101" s="58" t="s">
        <v>34</v>
      </c>
      <c r="F101" s="49">
        <v>25</v>
      </c>
      <c r="G101" s="53" t="s">
        <v>81</v>
      </c>
      <c r="H101" s="95" t="str">
        <f t="shared" ref="H101:H132" si="9">RIGHT(D101,4)</f>
        <v>1968</v>
      </c>
      <c r="I101" s="95" cm="1">
        <f t="array" ref="I101">IFERROR(INDEX('75 TS and Hurricane Data'!$I$5:$I$201,MATCH(B101,'75 TS and Hurricane Data'!$B$5:$B$201,0),0),100)</f>
        <v>25</v>
      </c>
      <c r="J101" s="97" t="str" cm="1">
        <f t="array" ref="J101">IFERROR(INDEX('75 TS and Hurricane Data'!$E$5:$E$201,MATCH(B101,'75 TS and Hurricane Data'!$B$5:$B$201,0),0),E101)</f>
        <v>TD</v>
      </c>
      <c r="K101" s="101" t="str" cm="1">
        <f t="array" ref="K101">IFERROR(INDEX('75 TS and Hurricane Data'!$K$5:$K$201,MATCH(B101,'75 TS and Hurricane Data'!$B$5:$B$201,0),0),VLOOKUP(G101,'150 TS and Hurricane DATA'!$N$5:$O$11,2,0))</f>
        <v>Sea</v>
      </c>
      <c r="L101" s="152"/>
      <c r="M101" s="73"/>
      <c r="N101" s="73"/>
      <c r="P101" s="152"/>
      <c r="Q101" s="203"/>
      <c r="R101" s="73"/>
    </row>
    <row r="102" spans="2:18">
      <c r="B102" s="27" t="str">
        <f t="shared" si="7"/>
        <v>GERDA 1969Sep 06, 1969 to Sep 10, 1969</v>
      </c>
      <c r="C102" s="52" t="s">
        <v>302</v>
      </c>
      <c r="D102" s="53" t="s">
        <v>303</v>
      </c>
      <c r="E102" s="54" t="s">
        <v>34</v>
      </c>
      <c r="F102" s="53">
        <v>25</v>
      </c>
      <c r="G102" s="53" t="s">
        <v>84</v>
      </c>
      <c r="H102" s="95" t="str">
        <f t="shared" si="9"/>
        <v>1969</v>
      </c>
      <c r="I102" s="95" cm="1">
        <f t="array" ref="I102">IFERROR(INDEX('75 TS and Hurricane Data'!$I$5:$I$201,MATCH(B102,'75 TS and Hurricane Data'!$B$5:$B$201,0),0),100)</f>
        <v>100</v>
      </c>
      <c r="J102" s="97" t="str" cm="1">
        <f t="array" ref="J102">IFERROR(INDEX('75 TS and Hurricane Data'!$E$5:$E$201,MATCH(B102,'75 TS and Hurricane Data'!$B$5:$B$201,0),0),E102)</f>
        <v>TD</v>
      </c>
      <c r="K102" s="101" t="str" cm="1">
        <f t="array" ref="K102">IFERROR(INDEX('75 TS and Hurricane Data'!$K$5:$K$201,MATCH(B102,'75 TS and Hurricane Data'!$B$5:$B$201,0),0),VLOOKUP(G102,'150 TS and Hurricane DATA'!$N$5:$O$11,2,0))</f>
        <v>Land</v>
      </c>
      <c r="L102" s="152"/>
      <c r="M102" s="74"/>
      <c r="N102" s="74"/>
      <c r="P102" s="152"/>
      <c r="Q102" s="203"/>
      <c r="R102" s="74"/>
    </row>
    <row r="103" spans="2:18" ht="28.5">
      <c r="B103" s="27" t="str">
        <f t="shared" si="7"/>
        <v>JENNY 1969Oct 01, 1969 to Oct 06, 1969</v>
      </c>
      <c r="C103" s="52" t="s">
        <v>107</v>
      </c>
      <c r="D103" s="53" t="s">
        <v>108</v>
      </c>
      <c r="E103" s="54" t="s">
        <v>34</v>
      </c>
      <c r="F103" s="53">
        <v>25</v>
      </c>
      <c r="G103" s="55" t="s">
        <v>109</v>
      </c>
      <c r="H103" s="95" t="str">
        <f t="shared" si="9"/>
        <v>1969</v>
      </c>
      <c r="I103" s="95" cm="1">
        <f t="array" ref="I103">IFERROR(INDEX('75 TS and Hurricane Data'!$I$5:$I$201,MATCH(B103,'75 TS and Hurricane Data'!$B$5:$B$201,0),0),100)</f>
        <v>25</v>
      </c>
      <c r="J103" s="97" t="str" cm="1">
        <f t="array" ref="J103">IFERROR(INDEX('75 TS and Hurricane Data'!$E$5:$E$201,MATCH(B103,'75 TS and Hurricane Data'!$B$5:$B$201,0),0),E103)</f>
        <v>TD</v>
      </c>
      <c r="K103" s="101" t="str" cm="1">
        <f t="array" ref="K103">IFERROR(INDEX('75 TS and Hurricane Data'!$K$5:$K$201,MATCH(B103,'75 TS and Hurricane Data'!$B$5:$B$201,0),0),VLOOKUP(G103,'150 TS and Hurricane DATA'!$N$5:$O$11,2,0))</f>
        <v>Land</v>
      </c>
      <c r="L103" s="152"/>
      <c r="M103" s="73"/>
      <c r="N103" s="73"/>
      <c r="P103" s="152"/>
      <c r="Q103" s="203"/>
      <c r="R103" s="73"/>
    </row>
    <row r="104" spans="2:18" ht="28.5">
      <c r="B104" s="27" t="str">
        <f t="shared" si="7"/>
        <v>ALMA 1970May 17, 1970 to May 27, 1970</v>
      </c>
      <c r="C104" s="52" t="s">
        <v>304</v>
      </c>
      <c r="D104" s="53" t="s">
        <v>305</v>
      </c>
      <c r="E104" s="54" t="s">
        <v>34</v>
      </c>
      <c r="F104" s="53">
        <v>25</v>
      </c>
      <c r="G104" s="55" t="s">
        <v>81</v>
      </c>
      <c r="H104" s="95" t="str">
        <f t="shared" si="9"/>
        <v>1970</v>
      </c>
      <c r="I104" s="95" cm="1">
        <f t="array" ref="I104">IFERROR(INDEX('75 TS and Hurricane Data'!$I$5:$I$201,MATCH(B104,'75 TS and Hurricane Data'!$B$5:$B$201,0),0),100)</f>
        <v>100</v>
      </c>
      <c r="J104" s="97" t="str" cm="1">
        <f t="array" ref="J104">IFERROR(INDEX('75 TS and Hurricane Data'!$E$5:$E$201,MATCH(B104,'75 TS and Hurricane Data'!$B$5:$B$201,0),0),E104)</f>
        <v>TD</v>
      </c>
      <c r="K104" s="101" t="str" cm="1">
        <f t="array" ref="K104">IFERROR(INDEX('75 TS and Hurricane Data'!$K$5:$K$201,MATCH(B104,'75 TS and Hurricane Data'!$B$5:$B$201,0),0),VLOOKUP(G104,'150 TS and Hurricane DATA'!$N$5:$O$11,2,0))</f>
        <v>Sea</v>
      </c>
      <c r="L104" s="152"/>
      <c r="M104" s="74"/>
      <c r="N104" s="74"/>
      <c r="P104" s="152"/>
      <c r="Q104" s="203"/>
      <c r="R104" s="74"/>
    </row>
    <row r="105" spans="2:18">
      <c r="B105" s="27" t="str">
        <f t="shared" si="7"/>
        <v>UNNAMED 1970Aug 05, 1970 to Aug 07, 1970</v>
      </c>
      <c r="C105" s="52" t="s">
        <v>306</v>
      </c>
      <c r="D105" s="53" t="s">
        <v>307</v>
      </c>
      <c r="E105" s="58" t="s">
        <v>34</v>
      </c>
      <c r="F105" s="49">
        <v>25</v>
      </c>
      <c r="G105" s="55" t="s">
        <v>84</v>
      </c>
      <c r="H105" s="95" t="str">
        <f t="shared" si="9"/>
        <v>1970</v>
      </c>
      <c r="I105" s="95" cm="1">
        <f t="array" ref="I105">IFERROR(INDEX('75 TS and Hurricane Data'!$I$5:$I$201,MATCH(B105,'75 TS and Hurricane Data'!$B$5:$B$201,0),0),100)</f>
        <v>100</v>
      </c>
      <c r="J105" s="97" t="str" cm="1">
        <f t="array" ref="J105">IFERROR(INDEX('75 TS and Hurricane Data'!$E$5:$E$201,MATCH(B105,'75 TS and Hurricane Data'!$B$5:$B$201,0),0),E105)</f>
        <v>TD</v>
      </c>
      <c r="K105" s="101" t="str" cm="1">
        <f t="array" ref="K105">IFERROR(INDEX('75 TS and Hurricane Data'!$K$5:$K$201,MATCH(B105,'75 TS and Hurricane Data'!$B$5:$B$201,0),0),VLOOKUP(G105,'150 TS and Hurricane DATA'!$N$5:$O$11,2,0))</f>
        <v>Land</v>
      </c>
      <c r="L105" s="152"/>
      <c r="M105" s="73"/>
      <c r="N105" s="73"/>
      <c r="P105" s="152"/>
      <c r="Q105" s="203"/>
      <c r="R105" s="73"/>
    </row>
    <row r="106" spans="2:18">
      <c r="B106" s="27" t="str">
        <f t="shared" si="7"/>
        <v>UNNAMED 1971Aug 12, 1971 to Aug 16, 1971</v>
      </c>
      <c r="C106" s="52" t="s">
        <v>141</v>
      </c>
      <c r="D106" s="53" t="s">
        <v>142</v>
      </c>
      <c r="E106" s="58" t="s">
        <v>34</v>
      </c>
      <c r="F106" s="49">
        <v>20</v>
      </c>
      <c r="G106" s="53" t="s">
        <v>81</v>
      </c>
      <c r="H106" s="95" t="str">
        <f t="shared" si="9"/>
        <v>1971</v>
      </c>
      <c r="I106" s="95" cm="1">
        <f t="array" ref="I106">IFERROR(INDEX('75 TS and Hurricane Data'!$I$5:$I$201,MATCH(B106,'75 TS and Hurricane Data'!$B$5:$B$201,0),0),100)</f>
        <v>25</v>
      </c>
      <c r="J106" s="97" t="str" cm="1">
        <f t="array" ref="J106">IFERROR(INDEX('75 TS and Hurricane Data'!$E$5:$E$201,MATCH(B106,'75 TS and Hurricane Data'!$B$5:$B$201,0),0),E106)</f>
        <v>TD</v>
      </c>
      <c r="K106" s="101" t="str" cm="1">
        <f t="array" ref="K106">IFERROR(INDEX('75 TS and Hurricane Data'!$K$5:$K$201,MATCH(B106,'75 TS and Hurricane Data'!$B$5:$B$201,0),0),VLOOKUP(G106,'150 TS and Hurricane DATA'!$N$5:$O$11,2,0))</f>
        <v>Sea</v>
      </c>
      <c r="L106" s="152"/>
      <c r="M106" s="74"/>
      <c r="N106" s="74"/>
      <c r="P106" s="152"/>
      <c r="Q106" s="203"/>
      <c r="R106" s="74"/>
    </row>
    <row r="107" spans="2:18">
      <c r="B107" s="27" t="str">
        <f t="shared" si="7"/>
        <v>UNNAMED 1974Jun 24, 1974 to Jun 26, 1974</v>
      </c>
      <c r="C107" s="52" t="s">
        <v>143</v>
      </c>
      <c r="D107" s="53" t="s">
        <v>144</v>
      </c>
      <c r="E107" s="58" t="s">
        <v>33</v>
      </c>
      <c r="F107" s="49">
        <v>55</v>
      </c>
      <c r="G107" s="53" t="s">
        <v>81</v>
      </c>
      <c r="H107" s="95" t="str">
        <f t="shared" si="9"/>
        <v>1974</v>
      </c>
      <c r="I107" s="95" cm="1">
        <f t="array" ref="I107">IFERROR(INDEX('75 TS and Hurricane Data'!$I$5:$I$201,MATCH(B107,'75 TS and Hurricane Data'!$B$5:$B$201,0),0),100)</f>
        <v>25</v>
      </c>
      <c r="J107" s="97" t="str" cm="1">
        <f t="array" ref="J107">IFERROR(INDEX('75 TS and Hurricane Data'!$E$5:$E$201,MATCH(B107,'75 TS and Hurricane Data'!$B$5:$B$201,0),0),E107)</f>
        <v>TS</v>
      </c>
      <c r="K107" s="101" t="str" cm="1">
        <f t="array" ref="K107">IFERROR(INDEX('75 TS and Hurricane Data'!$K$5:$K$201,MATCH(B107,'75 TS and Hurricane Data'!$B$5:$B$201,0),0),VLOOKUP(G107,'150 TS and Hurricane DATA'!$N$5:$O$11,2,0))</f>
        <v>Sea</v>
      </c>
      <c r="L107" s="152"/>
      <c r="M107" s="73"/>
      <c r="N107" s="73"/>
      <c r="P107" s="152"/>
      <c r="Q107" s="203"/>
      <c r="R107" s="73"/>
    </row>
    <row r="108" spans="2:18" ht="28.5">
      <c r="B108" s="27" t="str">
        <f t="shared" si="7"/>
        <v>UNNAMED 1974Sep 23, 1974 to Sep 27, 1974</v>
      </c>
      <c r="C108" s="52" t="s">
        <v>143</v>
      </c>
      <c r="D108" s="53" t="s">
        <v>308</v>
      </c>
      <c r="E108" s="58" t="s">
        <v>34</v>
      </c>
      <c r="F108" s="49">
        <v>25</v>
      </c>
      <c r="G108" s="55" t="s">
        <v>81</v>
      </c>
      <c r="H108" s="95" t="str">
        <f t="shared" si="9"/>
        <v>1974</v>
      </c>
      <c r="I108" s="95" cm="1">
        <f t="array" ref="I108">IFERROR(INDEX('75 TS and Hurricane Data'!$I$5:$I$201,MATCH(B108,'75 TS and Hurricane Data'!$B$5:$B$201,0),0),100)</f>
        <v>100</v>
      </c>
      <c r="J108" s="97" t="str" cm="1">
        <f t="array" ref="J108">IFERROR(INDEX('75 TS and Hurricane Data'!$E$5:$E$201,MATCH(B108,'75 TS and Hurricane Data'!$B$5:$B$201,0),0),E108)</f>
        <v>TD</v>
      </c>
      <c r="K108" s="101" t="str" cm="1">
        <f t="array" ref="K108">IFERROR(INDEX('75 TS and Hurricane Data'!$K$5:$K$201,MATCH(B108,'75 TS and Hurricane Data'!$B$5:$B$201,0),0),VLOOKUP(G108,'150 TS and Hurricane DATA'!$N$5:$O$11,2,0))</f>
        <v>Sea</v>
      </c>
      <c r="L108" s="152"/>
      <c r="M108" s="74"/>
      <c r="N108" s="74"/>
      <c r="P108" s="152"/>
      <c r="Q108" s="203"/>
      <c r="R108" s="74"/>
    </row>
    <row r="109" spans="2:18">
      <c r="B109" s="27" t="str">
        <f t="shared" si="7"/>
        <v>UNNAMED 1976Sep 13, 1976 to Sep 17, 1976</v>
      </c>
      <c r="C109" s="52" t="s">
        <v>200</v>
      </c>
      <c r="D109" s="53" t="s">
        <v>201</v>
      </c>
      <c r="E109" s="58" t="s">
        <v>34</v>
      </c>
      <c r="F109" s="49">
        <v>20</v>
      </c>
      <c r="G109" s="55" t="s">
        <v>202</v>
      </c>
      <c r="H109" s="95" t="str">
        <f t="shared" si="9"/>
        <v>1976</v>
      </c>
      <c r="I109" s="95" cm="1">
        <f t="array" ref="I109">IFERROR(INDEX('75 TS and Hurricane Data'!$I$5:$I$201,MATCH(B109,'75 TS and Hurricane Data'!$B$5:$B$201,0),0),100)</f>
        <v>50</v>
      </c>
      <c r="J109" s="97" t="str" cm="1">
        <f t="array" ref="J109">IFERROR(INDEX('75 TS and Hurricane Data'!$E$5:$E$201,MATCH(B109,'75 TS and Hurricane Data'!$B$5:$B$201,0),0),E109)</f>
        <v>TD</v>
      </c>
      <c r="K109" s="101" t="str" cm="1">
        <f t="array" ref="K109">IFERROR(INDEX('75 TS and Hurricane Data'!$K$5:$K$201,MATCH(B109,'75 TS and Hurricane Data'!$B$5:$B$201,0),0),VLOOKUP(G109,'150 TS and Hurricane DATA'!$N$5:$O$11,2,0))</f>
        <v>Land</v>
      </c>
      <c r="L109" s="152"/>
      <c r="M109" s="73"/>
      <c r="N109" s="73"/>
      <c r="P109" s="152"/>
      <c r="Q109" s="203"/>
      <c r="R109" s="73"/>
    </row>
    <row r="110" spans="2:18" s="79" customFormat="1">
      <c r="B110" s="27" t="str">
        <f t="shared" si="7"/>
        <v>UNNAMED 1980Nov 12, 1980 to Nov 18, 1980</v>
      </c>
      <c r="C110" s="52" t="s">
        <v>203</v>
      </c>
      <c r="D110" s="53" t="s">
        <v>204</v>
      </c>
      <c r="E110" s="58" t="s">
        <v>34</v>
      </c>
      <c r="F110" s="49">
        <v>20</v>
      </c>
      <c r="G110" s="53" t="s">
        <v>81</v>
      </c>
      <c r="H110" s="95" t="str">
        <f t="shared" si="9"/>
        <v>1980</v>
      </c>
      <c r="I110" s="95" cm="1">
        <f t="array" ref="I110">IFERROR(INDEX('75 TS and Hurricane Data'!$I$5:$I$201,MATCH(B110,'75 TS and Hurricane Data'!$B$5:$B$201,0),0),100)</f>
        <v>50</v>
      </c>
      <c r="J110" s="97" t="str" cm="1">
        <f t="array" ref="J110">IFERROR(INDEX('75 TS and Hurricane Data'!$E$5:$E$201,MATCH(B110,'75 TS and Hurricane Data'!$B$5:$B$201,0),0),E110)</f>
        <v>TD</v>
      </c>
      <c r="K110" s="101" t="str" cm="1">
        <f t="array" ref="K110">IFERROR(INDEX('75 TS and Hurricane Data'!$K$5:$K$201,MATCH(B110,'75 TS and Hurricane Data'!$B$5:$B$201,0),0),VLOOKUP(G110,'150 TS and Hurricane DATA'!$N$5:$O$11,2,0))</f>
        <v>Sea</v>
      </c>
      <c r="L110" s="152"/>
      <c r="M110" s="75"/>
      <c r="N110" s="75"/>
      <c r="P110" s="152"/>
      <c r="Q110" s="203"/>
      <c r="R110" s="74"/>
    </row>
    <row r="111" spans="2:18">
      <c r="B111" s="27" t="str">
        <f t="shared" si="7"/>
        <v>DENNIS 1981Aug 07, 1981 to Aug 22, 1981</v>
      </c>
      <c r="C111" s="52" t="s">
        <v>309</v>
      </c>
      <c r="D111" s="53" t="s">
        <v>310</v>
      </c>
      <c r="E111" s="54" t="s">
        <v>33</v>
      </c>
      <c r="F111" s="53">
        <v>35</v>
      </c>
      <c r="G111" s="53" t="s">
        <v>79</v>
      </c>
      <c r="H111" s="95" t="str">
        <f t="shared" si="9"/>
        <v>1981</v>
      </c>
      <c r="I111" s="95" cm="1">
        <f t="array" ref="I111">IFERROR(INDEX('75 TS and Hurricane Data'!$I$5:$I$201,MATCH(B111,'75 TS and Hurricane Data'!$B$5:$B$201,0),0),100)</f>
        <v>100</v>
      </c>
      <c r="J111" s="97" t="str" cm="1">
        <f t="array" ref="J111">IFERROR(INDEX('75 TS and Hurricane Data'!$E$5:$E$201,MATCH(B111,'75 TS and Hurricane Data'!$B$5:$B$201,0),0),E111)</f>
        <v>TS</v>
      </c>
      <c r="K111" s="101" t="str" cm="1">
        <f t="array" ref="K111">IFERROR(INDEX('75 TS and Hurricane Data'!$K$5:$K$201,MATCH(B111,'75 TS and Hurricane Data'!$B$5:$B$201,0),0),VLOOKUP(G111,'150 TS and Hurricane DATA'!$N$5:$O$11,2,0))</f>
        <v>Land</v>
      </c>
      <c r="L111" s="152"/>
      <c r="M111" s="73"/>
      <c r="N111" s="73"/>
      <c r="P111" s="152"/>
      <c r="Q111" s="203"/>
      <c r="R111" s="73"/>
    </row>
    <row r="112" spans="2:18">
      <c r="B112" s="27" t="str">
        <f t="shared" si="7"/>
        <v>UNNAMED 1982Jun 18, 1982 to Jun 20, 1982</v>
      </c>
      <c r="C112" s="52" t="s">
        <v>247</v>
      </c>
      <c r="D112" s="53" t="s">
        <v>248</v>
      </c>
      <c r="E112" s="58" t="s">
        <v>33</v>
      </c>
      <c r="F112" s="49">
        <v>40</v>
      </c>
      <c r="G112" s="53" t="s">
        <v>81</v>
      </c>
      <c r="H112" s="95" t="str">
        <f t="shared" si="9"/>
        <v>1982</v>
      </c>
      <c r="I112" s="95" cm="1">
        <f t="array" ref="I112">IFERROR(INDEX('75 TS and Hurricane Data'!$I$5:$I$201,MATCH(B112,'75 TS and Hurricane Data'!$B$5:$B$201,0),0),100)</f>
        <v>75</v>
      </c>
      <c r="J112" s="97" t="str" cm="1">
        <f t="array" ref="J112">IFERROR(INDEX('75 TS and Hurricane Data'!$E$5:$E$201,MATCH(B112,'75 TS and Hurricane Data'!$B$5:$B$201,0),0),E112)</f>
        <v>TS</v>
      </c>
      <c r="K112" s="101" t="str" cm="1">
        <f t="array" ref="K112">IFERROR(INDEX('75 TS and Hurricane Data'!$K$5:$K$201,MATCH(B112,'75 TS and Hurricane Data'!$B$5:$B$201,0),0),VLOOKUP(G112,'150 TS and Hurricane DATA'!$N$5:$O$11,2,0))</f>
        <v>Sea</v>
      </c>
      <c r="L112" s="152"/>
      <c r="M112" s="74"/>
      <c r="N112" s="74"/>
      <c r="P112" s="152"/>
      <c r="Q112" s="203"/>
      <c r="R112" s="74"/>
    </row>
    <row r="113" spans="2:18">
      <c r="B113" s="27" t="str">
        <f t="shared" si="7"/>
        <v>BARRY 1983Aug 23, 1983 to Aug 29, 1983</v>
      </c>
      <c r="C113" s="52" t="s">
        <v>163</v>
      </c>
      <c r="D113" s="53" t="s">
        <v>164</v>
      </c>
      <c r="E113" s="56" t="s">
        <v>34</v>
      </c>
      <c r="F113" s="57">
        <v>25</v>
      </c>
      <c r="G113" s="55" t="s">
        <v>84</v>
      </c>
      <c r="H113" s="95" t="str">
        <f t="shared" si="9"/>
        <v>1983</v>
      </c>
      <c r="I113" s="95" cm="1">
        <f t="array" ref="I113">IFERROR(INDEX('75 TS and Hurricane Data'!$I$5:$I$201,MATCH(B113,'75 TS and Hurricane Data'!$B$5:$B$201,0),0),100)</f>
        <v>50</v>
      </c>
      <c r="J113" s="97" t="str" cm="1">
        <f t="array" ref="J113">IFERROR(INDEX('75 TS and Hurricane Data'!$E$5:$E$201,MATCH(B113,'75 TS and Hurricane Data'!$B$5:$B$201,0),0),E113)</f>
        <v>TD</v>
      </c>
      <c r="K113" s="101" t="str" cm="1">
        <f t="array" ref="K113">IFERROR(INDEX('75 TS and Hurricane Data'!$K$5:$K$201,MATCH(B113,'75 TS and Hurricane Data'!$B$5:$B$201,0),0),VLOOKUP(G113,'150 TS and Hurricane DATA'!$N$5:$O$11,2,0))</f>
        <v>Land</v>
      </c>
      <c r="L113" s="152"/>
      <c r="M113" s="73"/>
      <c r="N113" s="73"/>
      <c r="P113" s="152"/>
      <c r="Q113" s="203"/>
      <c r="R113" s="73"/>
    </row>
    <row r="114" spans="2:18">
      <c r="B114" s="27" t="str">
        <f t="shared" si="7"/>
        <v>ISIDORE 1984Sep 25, 1984 to Oct 01, 1984</v>
      </c>
      <c r="C114" s="52" t="s">
        <v>171</v>
      </c>
      <c r="D114" s="53" t="s">
        <v>172</v>
      </c>
      <c r="E114" s="54" t="s">
        <v>33</v>
      </c>
      <c r="F114" s="53">
        <v>45</v>
      </c>
      <c r="G114" s="53" t="s">
        <v>84</v>
      </c>
      <c r="H114" s="95" t="str">
        <f t="shared" si="9"/>
        <v>1984</v>
      </c>
      <c r="I114" s="95" cm="1">
        <f t="array" ref="I114">IFERROR(INDEX('75 TS and Hurricane Data'!$I$5:$I$201,MATCH(B114,'75 TS and Hurricane Data'!$B$5:$B$201,0),0),100)</f>
        <v>50</v>
      </c>
      <c r="J114" s="97" t="str" cm="1">
        <f t="array" ref="J114">IFERROR(INDEX('75 TS and Hurricane Data'!$E$5:$E$201,MATCH(B114,'75 TS and Hurricane Data'!$B$5:$B$201,0),0),E114)</f>
        <v>TS</v>
      </c>
      <c r="K114" s="101" t="str" cm="1">
        <f t="array" ref="K114">IFERROR(INDEX('75 TS and Hurricane Data'!$K$5:$K$201,MATCH(B114,'75 TS and Hurricane Data'!$B$5:$B$201,0),0),VLOOKUP(G114,'150 TS and Hurricane DATA'!$N$5:$O$11,2,0))</f>
        <v>Land</v>
      </c>
      <c r="L114" s="152"/>
      <c r="M114" s="74"/>
      <c r="N114" s="74"/>
      <c r="P114" s="152"/>
      <c r="Q114" s="203"/>
      <c r="R114" s="74"/>
    </row>
    <row r="115" spans="2:18">
      <c r="B115" s="27" t="str">
        <f t="shared" si="7"/>
        <v>UNNAMED 1984Oct 25, 1984 to Oct 28, 1984</v>
      </c>
      <c r="C115" s="52" t="s">
        <v>145</v>
      </c>
      <c r="D115" s="53" t="s">
        <v>146</v>
      </c>
      <c r="E115" s="58" t="s">
        <v>34</v>
      </c>
      <c r="F115" s="49">
        <v>25</v>
      </c>
      <c r="G115" s="55" t="s">
        <v>84</v>
      </c>
      <c r="H115" s="95" t="str">
        <f t="shared" si="9"/>
        <v>1984</v>
      </c>
      <c r="I115" s="95" cm="1">
        <f t="array" ref="I115">IFERROR(INDEX('75 TS and Hurricane Data'!$I$5:$I$201,MATCH(B115,'75 TS and Hurricane Data'!$B$5:$B$201,0),0),100)</f>
        <v>25</v>
      </c>
      <c r="J115" s="97" t="str" cm="1">
        <f t="array" ref="J115">IFERROR(INDEX('75 TS and Hurricane Data'!$E$5:$E$201,MATCH(B115,'75 TS and Hurricane Data'!$B$5:$B$201,0),0),E115)</f>
        <v>TD</v>
      </c>
      <c r="K115" s="101" t="str" cm="1">
        <f t="array" ref="K115">IFERROR(INDEX('75 TS and Hurricane Data'!$K$5:$K$201,MATCH(B115,'75 TS and Hurricane Data'!$B$5:$B$201,0),0),VLOOKUP(G115,'150 TS and Hurricane DATA'!$N$5:$O$11,2,0))</f>
        <v>Land</v>
      </c>
      <c r="L115" s="152"/>
      <c r="M115" s="73"/>
      <c r="N115" s="73"/>
      <c r="P115" s="152"/>
      <c r="Q115" s="203"/>
      <c r="R115" s="73"/>
    </row>
    <row r="116" spans="2:18" ht="28.5">
      <c r="B116" s="27" t="str">
        <f t="shared" si="7"/>
        <v>BOB 1985Jul 21, 1985 to Jul 26, 1985</v>
      </c>
      <c r="C116" s="52" t="s">
        <v>311</v>
      </c>
      <c r="D116" s="53" t="s">
        <v>312</v>
      </c>
      <c r="E116" s="54" t="s">
        <v>33</v>
      </c>
      <c r="F116" s="53">
        <v>40</v>
      </c>
      <c r="G116" s="55" t="s">
        <v>81</v>
      </c>
      <c r="H116" s="95" t="str">
        <f t="shared" si="9"/>
        <v>1985</v>
      </c>
      <c r="I116" s="95" cm="1">
        <f t="array" ref="I116">IFERROR(INDEX('75 TS and Hurricane Data'!$I$5:$I$201,MATCH(B116,'75 TS and Hurricane Data'!$B$5:$B$201,0),0),100)</f>
        <v>100</v>
      </c>
      <c r="J116" s="97" t="str" cm="1">
        <f t="array" ref="J116">IFERROR(INDEX('75 TS and Hurricane Data'!$E$5:$E$201,MATCH(B116,'75 TS and Hurricane Data'!$B$5:$B$201,0),0),E116)</f>
        <v>TS</v>
      </c>
      <c r="K116" s="101" t="str" cm="1">
        <f t="array" ref="K116">IFERROR(INDEX('75 TS and Hurricane Data'!$K$5:$K$201,MATCH(B116,'75 TS and Hurricane Data'!$B$5:$B$201,0),0),VLOOKUP(G116,'150 TS and Hurricane DATA'!$N$5:$O$11,2,0))</f>
        <v>Sea</v>
      </c>
      <c r="L116" s="152"/>
      <c r="M116" s="74"/>
      <c r="N116" s="74"/>
      <c r="P116" s="152"/>
      <c r="Q116" s="203"/>
      <c r="R116" s="74"/>
    </row>
    <row r="117" spans="2:18" ht="28.5">
      <c r="B117" s="27" t="str">
        <f t="shared" si="7"/>
        <v>UNNAMED 1987Oct 31, 1987 to Nov 04, 1987</v>
      </c>
      <c r="C117" s="52" t="s">
        <v>147</v>
      </c>
      <c r="D117" s="53" t="s">
        <v>148</v>
      </c>
      <c r="E117" s="58" t="s">
        <v>34</v>
      </c>
      <c r="F117" s="49">
        <v>25</v>
      </c>
      <c r="G117" s="55" t="s">
        <v>81</v>
      </c>
      <c r="H117" s="95" t="str">
        <f t="shared" si="9"/>
        <v>1987</v>
      </c>
      <c r="I117" s="95" cm="1">
        <f t="array" ref="I117">IFERROR(INDEX('75 TS and Hurricane Data'!$I$5:$I$201,MATCH(B117,'75 TS and Hurricane Data'!$B$5:$B$201,0),0),100)</f>
        <v>25</v>
      </c>
      <c r="J117" s="97" t="str" cm="1">
        <f t="array" ref="J117">IFERROR(INDEX('75 TS and Hurricane Data'!$E$5:$E$201,MATCH(B117,'75 TS and Hurricane Data'!$B$5:$B$201,0),0),E117)</f>
        <v>TD</v>
      </c>
      <c r="K117" s="101" t="str" cm="1">
        <f t="array" ref="K117">IFERROR(INDEX('75 TS and Hurricane Data'!$K$5:$K$201,MATCH(B117,'75 TS and Hurricane Data'!$B$5:$B$201,0),0),VLOOKUP(G117,'150 TS and Hurricane DATA'!$N$5:$O$11,2,0))</f>
        <v>Sea</v>
      </c>
      <c r="L117" s="152"/>
      <c r="M117" s="73"/>
      <c r="N117" s="73"/>
      <c r="P117" s="152"/>
      <c r="Q117" s="203"/>
      <c r="R117" s="73"/>
    </row>
    <row r="118" spans="2:18" ht="28.5">
      <c r="B118" s="27" t="str">
        <f t="shared" si="7"/>
        <v>KEITH 1988Nov 17, 1988 to Nov 26, 1988</v>
      </c>
      <c r="C118" s="52" t="s">
        <v>175</v>
      </c>
      <c r="D118" s="53" t="s">
        <v>176</v>
      </c>
      <c r="E118" s="54" t="s">
        <v>33</v>
      </c>
      <c r="F118" s="53">
        <v>55</v>
      </c>
      <c r="G118" s="55" t="s">
        <v>81</v>
      </c>
      <c r="H118" s="95" t="str">
        <f t="shared" si="9"/>
        <v>1988</v>
      </c>
      <c r="I118" s="95" cm="1">
        <f t="array" ref="I118">IFERROR(INDEX('75 TS and Hurricane Data'!$I$5:$I$201,MATCH(B118,'75 TS and Hurricane Data'!$B$5:$B$201,0),0),100)</f>
        <v>50</v>
      </c>
      <c r="J118" s="97" t="str" cm="1">
        <f t="array" ref="J118">IFERROR(INDEX('75 TS and Hurricane Data'!$E$5:$E$201,MATCH(B118,'75 TS and Hurricane Data'!$B$5:$B$201,0),0),E118)</f>
        <v>TS</v>
      </c>
      <c r="K118" s="101" t="str" cm="1">
        <f t="array" ref="K118">IFERROR(INDEX('75 TS and Hurricane Data'!$K$5:$K$201,MATCH(B118,'75 TS and Hurricane Data'!$B$5:$B$201,0),0),VLOOKUP(G118,'150 TS and Hurricane DATA'!$N$5:$O$11,2,0))</f>
        <v>Sea</v>
      </c>
      <c r="L118" s="152"/>
      <c r="M118" s="74"/>
      <c r="N118" s="74"/>
      <c r="P118" s="152"/>
      <c r="Q118" s="203"/>
      <c r="R118" s="74"/>
    </row>
    <row r="119" spans="2:18" ht="28.5">
      <c r="B119" s="27" t="str">
        <f t="shared" si="7"/>
        <v>MARCO 1990Oct 09, 1990 to Oct 13, 1990</v>
      </c>
      <c r="C119" s="52" t="s">
        <v>177</v>
      </c>
      <c r="D119" s="53" t="s">
        <v>178</v>
      </c>
      <c r="E119" s="54" t="s">
        <v>33</v>
      </c>
      <c r="F119" s="53">
        <v>50</v>
      </c>
      <c r="G119" s="55" t="s">
        <v>81</v>
      </c>
      <c r="H119" s="95" t="str">
        <f t="shared" si="9"/>
        <v>1990</v>
      </c>
      <c r="I119" s="95" cm="1">
        <f t="array" ref="I119">IFERROR(INDEX('75 TS and Hurricane Data'!$I$5:$I$201,MATCH(B119,'75 TS and Hurricane Data'!$B$5:$B$201,0),0),100)</f>
        <v>50</v>
      </c>
      <c r="J119" s="97" t="str" cm="1">
        <f t="array" ref="J119">IFERROR(INDEX('75 TS and Hurricane Data'!$E$5:$E$201,MATCH(B119,'75 TS and Hurricane Data'!$B$5:$B$201,0),0),E119)</f>
        <v>TS</v>
      </c>
      <c r="K119" s="101" t="str" cm="1">
        <f t="array" ref="K119">IFERROR(INDEX('75 TS and Hurricane Data'!$K$5:$K$201,MATCH(B119,'75 TS and Hurricane Data'!$B$5:$B$201,0),0),VLOOKUP(G119,'150 TS and Hurricane DATA'!$N$5:$O$11,2,0))</f>
        <v>Sea</v>
      </c>
      <c r="L119" s="152"/>
      <c r="M119" s="74"/>
      <c r="N119" s="74"/>
      <c r="P119" s="152"/>
      <c r="Q119" s="203"/>
      <c r="R119" s="73"/>
    </row>
    <row r="120" spans="2:18">
      <c r="B120" s="27" t="str">
        <f t="shared" si="7"/>
        <v>ANA 1991Jun 29, 1991 to Jul 05, 1991</v>
      </c>
      <c r="C120" s="52" t="s">
        <v>161</v>
      </c>
      <c r="D120" s="53" t="s">
        <v>162</v>
      </c>
      <c r="E120" s="54" t="s">
        <v>34</v>
      </c>
      <c r="F120" s="53">
        <v>20</v>
      </c>
      <c r="G120" s="53" t="s">
        <v>84</v>
      </c>
      <c r="H120" s="95" t="str">
        <f t="shared" si="9"/>
        <v>1991</v>
      </c>
      <c r="I120" s="95" cm="1">
        <f t="array" ref="I120">IFERROR(INDEX('75 TS and Hurricane Data'!$I$5:$I$201,MATCH(B120,'75 TS and Hurricane Data'!$B$5:$B$201,0),0),100)</f>
        <v>50</v>
      </c>
      <c r="J120" s="97" t="str" cm="1">
        <f t="array" ref="J120">IFERROR(INDEX('75 TS and Hurricane Data'!$E$5:$E$201,MATCH(B120,'75 TS and Hurricane Data'!$B$5:$B$201,0),0),E120)</f>
        <v>TD</v>
      </c>
      <c r="K120" s="101" t="str" cm="1">
        <f t="array" ref="K120">IFERROR(INDEX('75 TS and Hurricane Data'!$K$5:$K$201,MATCH(B120,'75 TS and Hurricane Data'!$B$5:$B$201,0),0),VLOOKUP(G120,'150 TS and Hurricane DATA'!$N$5:$O$11,2,0))</f>
        <v>Land</v>
      </c>
      <c r="L120" s="152"/>
      <c r="M120" s="74"/>
      <c r="N120" s="74"/>
      <c r="P120" s="152"/>
      <c r="Q120" s="203"/>
      <c r="R120" s="74"/>
    </row>
    <row r="121" spans="2:18">
      <c r="B121" s="27" t="str">
        <f t="shared" si="7"/>
        <v>UNNAMED 1992Jun 25, 1992 to Jun 26, 1992</v>
      </c>
      <c r="C121" s="52" t="s">
        <v>249</v>
      </c>
      <c r="D121" s="53" t="s">
        <v>250</v>
      </c>
      <c r="E121" s="58" t="s">
        <v>34</v>
      </c>
      <c r="F121" s="49">
        <v>30</v>
      </c>
      <c r="G121" s="53" t="s">
        <v>81</v>
      </c>
      <c r="H121" s="95" t="str">
        <f t="shared" si="9"/>
        <v>1992</v>
      </c>
      <c r="I121" s="95" cm="1">
        <f t="array" ref="I121">IFERROR(INDEX('75 TS and Hurricane Data'!$I$5:$I$201,MATCH(B121,'75 TS and Hurricane Data'!$B$5:$B$201,0),0),100)</f>
        <v>75</v>
      </c>
      <c r="J121" s="97" t="str" cm="1">
        <f t="array" ref="J121">IFERROR(INDEX('75 TS and Hurricane Data'!$E$5:$E$201,MATCH(B121,'75 TS and Hurricane Data'!$B$5:$B$201,0),0),E121)</f>
        <v>TD</v>
      </c>
      <c r="K121" s="101" t="str" cm="1">
        <f t="array" ref="K121">IFERROR(INDEX('75 TS and Hurricane Data'!$K$5:$K$201,MATCH(B121,'75 TS and Hurricane Data'!$B$5:$B$201,0),0),VLOOKUP(G121,'150 TS and Hurricane DATA'!$N$5:$O$11,2,0))</f>
        <v>Sea</v>
      </c>
      <c r="L121" s="152"/>
      <c r="M121" s="73"/>
      <c r="N121" s="73"/>
      <c r="P121" s="152"/>
      <c r="Q121" s="203"/>
      <c r="R121" s="73"/>
    </row>
    <row r="122" spans="2:18" ht="28.5">
      <c r="B122" s="27" t="str">
        <f t="shared" si="7"/>
        <v>GORDON 1994Nov 08, 1994 to Nov 21, 1994</v>
      </c>
      <c r="C122" s="52" t="s">
        <v>313</v>
      </c>
      <c r="D122" s="53" t="s">
        <v>314</v>
      </c>
      <c r="E122" s="54" t="s">
        <v>33</v>
      </c>
      <c r="F122" s="53">
        <v>45</v>
      </c>
      <c r="G122" s="55" t="s">
        <v>81</v>
      </c>
      <c r="H122" s="95" t="str">
        <f t="shared" si="9"/>
        <v>1994</v>
      </c>
      <c r="I122" s="95" cm="1">
        <f t="array" ref="I122">IFERROR(INDEX('75 TS and Hurricane Data'!$I$5:$I$201,MATCH(B122,'75 TS and Hurricane Data'!$B$5:$B$201,0),0),100)</f>
        <v>100</v>
      </c>
      <c r="J122" s="97" t="str" cm="1">
        <f t="array" ref="J122">IFERROR(INDEX('75 TS and Hurricane Data'!$E$5:$E$201,MATCH(B122,'75 TS and Hurricane Data'!$B$5:$B$201,0),0),E122)</f>
        <v>TS</v>
      </c>
      <c r="K122" s="101" t="str" cm="1">
        <f t="array" ref="K122">IFERROR(INDEX('75 TS and Hurricane Data'!$K$5:$K$201,MATCH(B122,'75 TS and Hurricane Data'!$B$5:$B$201,0),0),VLOOKUP(G122,'150 TS and Hurricane DATA'!$N$5:$O$11,2,0))</f>
        <v>Sea</v>
      </c>
      <c r="L122" s="152"/>
      <c r="M122" s="74"/>
      <c r="N122" s="74"/>
      <c r="P122" s="152"/>
      <c r="Q122" s="203"/>
      <c r="R122" s="74"/>
    </row>
    <row r="123" spans="2:18">
      <c r="B123" s="27" t="str">
        <f t="shared" si="7"/>
        <v>ErinJul 31, 1995 to Aug 06, 1995</v>
      </c>
      <c r="C123" s="46" t="s">
        <v>93</v>
      </c>
      <c r="D123" s="50" t="s">
        <v>94</v>
      </c>
      <c r="E123" s="48">
        <v>1</v>
      </c>
      <c r="F123" s="51">
        <v>50</v>
      </c>
      <c r="G123" s="49" t="s">
        <v>84</v>
      </c>
      <c r="H123" s="95" t="str">
        <f t="shared" si="9"/>
        <v>1995</v>
      </c>
      <c r="I123" s="95" cm="1">
        <f t="array" ref="I123">IFERROR(INDEX('75 TS and Hurricane Data'!$I$5:$I$201,MATCH(B123,'75 TS and Hurricane Data'!$B$5:$B$201,0),0),100)</f>
        <v>25</v>
      </c>
      <c r="J123" s="97" cm="1">
        <f t="array" ref="J123">IFERROR(INDEX('75 TS and Hurricane Data'!$E$5:$E$201,MATCH(B123,'75 TS and Hurricane Data'!$B$5:$B$201,0),0),E123)</f>
        <v>1</v>
      </c>
      <c r="K123" s="101" t="str" cm="1">
        <f t="array" ref="K123">IFERROR(INDEX('75 TS and Hurricane Data'!$K$5:$K$201,MATCH(B123,'75 TS and Hurricane Data'!$B$5:$B$201,0),0),VLOOKUP(G123,'150 TS and Hurricane DATA'!$N$5:$O$11,2,0))</f>
        <v>Land</v>
      </c>
      <c r="L123" s="152"/>
      <c r="M123" s="73"/>
      <c r="N123" s="73"/>
      <c r="P123" s="152"/>
      <c r="Q123" s="203"/>
      <c r="R123" s="73"/>
    </row>
    <row r="124" spans="2:18">
      <c r="B124" s="27" t="str">
        <f t="shared" si="7"/>
        <v>JERRY 1995Aug 22, 1995 to Aug 28, 1995</v>
      </c>
      <c r="C124" s="52" t="s">
        <v>173</v>
      </c>
      <c r="D124" s="53" t="s">
        <v>174</v>
      </c>
      <c r="E124" s="54" t="s">
        <v>33</v>
      </c>
      <c r="F124" s="53">
        <v>35</v>
      </c>
      <c r="G124" s="53" t="s">
        <v>84</v>
      </c>
      <c r="H124" s="95" t="str">
        <f t="shared" si="9"/>
        <v>1995</v>
      </c>
      <c r="I124" s="95" cm="1">
        <f t="array" ref="I124">IFERROR(INDEX('75 TS and Hurricane Data'!$I$5:$I$201,MATCH(B124,'75 TS and Hurricane Data'!$B$5:$B$201,0),0),100)</f>
        <v>50</v>
      </c>
      <c r="J124" s="97" t="str" cm="1">
        <f t="array" ref="J124">IFERROR(INDEX('75 TS and Hurricane Data'!$E$5:$E$201,MATCH(B124,'75 TS and Hurricane Data'!$B$5:$B$201,0),0),E124)</f>
        <v>TS</v>
      </c>
      <c r="K124" s="101" t="str" cm="1">
        <f t="array" ref="K124">IFERROR(INDEX('75 TS and Hurricane Data'!$K$5:$K$201,MATCH(B124,'75 TS and Hurricane Data'!$B$5:$B$201,0),0),VLOOKUP(G124,'150 TS and Hurricane DATA'!$N$5:$O$11,2,0))</f>
        <v>Land</v>
      </c>
      <c r="L124" s="152"/>
      <c r="M124" s="74"/>
      <c r="N124" s="74"/>
      <c r="P124" s="152"/>
      <c r="Q124" s="203"/>
      <c r="R124" s="74"/>
    </row>
    <row r="125" spans="2:18">
      <c r="B125" s="27" t="str">
        <f t="shared" si="7"/>
        <v>GordonSep 14, 2000 to Sep 21, 2000</v>
      </c>
      <c r="C125" s="46" t="s">
        <v>315</v>
      </c>
      <c r="D125" s="50" t="s">
        <v>316</v>
      </c>
      <c r="E125" s="48">
        <v>1</v>
      </c>
      <c r="F125" s="51">
        <v>65</v>
      </c>
      <c r="G125" s="49" t="s">
        <v>81</v>
      </c>
      <c r="H125" s="95" t="str">
        <f t="shared" si="9"/>
        <v>2000</v>
      </c>
      <c r="I125" s="95" cm="1">
        <f t="array" ref="I125">IFERROR(INDEX('75 TS and Hurricane Data'!$I$5:$I$201,MATCH(B125,'75 TS and Hurricane Data'!$B$5:$B$201,0),0),100)</f>
        <v>100</v>
      </c>
      <c r="J125" s="97" cm="1">
        <f t="array" ref="J125">IFERROR(INDEX('75 TS and Hurricane Data'!$E$5:$E$201,MATCH(B125,'75 TS and Hurricane Data'!$B$5:$B$201,0),0),E125)</f>
        <v>1</v>
      </c>
      <c r="K125" s="101" t="str" cm="1">
        <f t="array" ref="K125">IFERROR(INDEX('75 TS and Hurricane Data'!$K$5:$K$201,MATCH(B125,'75 TS and Hurricane Data'!$B$5:$B$201,0),0),VLOOKUP(G125,'150 TS and Hurricane DATA'!$N$5:$O$11,2,0))</f>
        <v>Sea</v>
      </c>
      <c r="L125" s="152"/>
      <c r="M125" s="73"/>
      <c r="N125" s="73"/>
      <c r="P125" s="152"/>
      <c r="Q125" s="203"/>
      <c r="R125" s="73"/>
    </row>
    <row r="126" spans="2:18" ht="24">
      <c r="B126" s="27" t="str">
        <f t="shared" si="7"/>
        <v>LESLIE 2000Oct 04, 2000 to Oct 10, 2000</v>
      </c>
      <c r="C126" s="52" t="s">
        <v>317</v>
      </c>
      <c r="D126" s="53" t="s">
        <v>318</v>
      </c>
      <c r="E126" s="54" t="s">
        <v>34</v>
      </c>
      <c r="F126" s="53">
        <v>30</v>
      </c>
      <c r="G126" s="53" t="s">
        <v>319</v>
      </c>
      <c r="H126" s="95" t="str">
        <f t="shared" si="9"/>
        <v>2000</v>
      </c>
      <c r="I126" s="95" cm="1">
        <f t="array" ref="I126">IFERROR(INDEX('75 TS and Hurricane Data'!$I$5:$I$201,MATCH(B126,'75 TS and Hurricane Data'!$B$5:$B$201,0),0),100)</f>
        <v>100</v>
      </c>
      <c r="J126" s="97" t="str" cm="1">
        <f t="array" ref="J126">IFERROR(INDEX('75 TS and Hurricane Data'!$E$5:$E$201,MATCH(B126,'75 TS and Hurricane Data'!$B$5:$B$201,0),0),E126)</f>
        <v>TD</v>
      </c>
      <c r="K126" s="101" t="str" cm="1">
        <f t="array" ref="K126">IFERROR(INDEX('75 TS and Hurricane Data'!$K$5:$K$201,MATCH(B126,'75 TS and Hurricane Data'!$B$5:$B$201,0),0),VLOOKUP(G126,'150 TS and Hurricane DATA'!$N$5:$O$11,2,0))</f>
        <v>Land</v>
      </c>
      <c r="L126" s="152"/>
      <c r="M126" s="74"/>
      <c r="N126" s="74"/>
      <c r="P126" s="152"/>
      <c r="Q126" s="203"/>
      <c r="R126" s="74"/>
    </row>
    <row r="127" spans="2:18" ht="28.5">
      <c r="B127" s="27" t="str">
        <f t="shared" si="7"/>
        <v>GABRIELLE 2001Sep 11, 2001 to Sep 21, 2001</v>
      </c>
      <c r="C127" s="52" t="s">
        <v>99</v>
      </c>
      <c r="D127" s="53" t="s">
        <v>100</v>
      </c>
      <c r="E127" s="54" t="s">
        <v>33</v>
      </c>
      <c r="F127" s="53">
        <v>45</v>
      </c>
      <c r="G127" s="55" t="s">
        <v>81</v>
      </c>
      <c r="H127" s="95" t="str">
        <f t="shared" si="9"/>
        <v>2001</v>
      </c>
      <c r="I127" s="95" cm="1">
        <f t="array" ref="I127">IFERROR(INDEX('75 TS and Hurricane Data'!$I$5:$I$201,MATCH(B127,'75 TS and Hurricane Data'!$B$5:$B$201,0),0),100)</f>
        <v>25</v>
      </c>
      <c r="J127" s="97" t="str" cm="1">
        <f t="array" ref="J127">IFERROR(INDEX('75 TS and Hurricane Data'!$E$5:$E$201,MATCH(B127,'75 TS and Hurricane Data'!$B$5:$B$201,0),0),E127)</f>
        <v>TS</v>
      </c>
      <c r="K127" s="101" t="str" cm="1">
        <f t="array" ref="K127">IFERROR(INDEX('75 TS and Hurricane Data'!$K$5:$K$201,MATCH(B127,'75 TS and Hurricane Data'!$B$5:$B$201,0),0),VLOOKUP(G127,'150 TS and Hurricane DATA'!$N$5:$O$11,2,0))</f>
        <v>Sea</v>
      </c>
      <c r="L127" s="152"/>
      <c r="M127" s="73"/>
      <c r="N127" s="73"/>
      <c r="P127" s="152"/>
      <c r="Q127" s="203"/>
      <c r="R127" s="73"/>
    </row>
    <row r="128" spans="2:18">
      <c r="B128" s="27" t="str">
        <f t="shared" si="7"/>
        <v>EDOUARD 2002Sep 01, 2002 to Sep 06, 2002</v>
      </c>
      <c r="C128" s="52" t="s">
        <v>220</v>
      </c>
      <c r="D128" s="53" t="s">
        <v>221</v>
      </c>
      <c r="E128" s="54" t="s">
        <v>34</v>
      </c>
      <c r="F128" s="53">
        <v>20</v>
      </c>
      <c r="G128" s="55" t="s">
        <v>84</v>
      </c>
      <c r="H128" s="95" t="str">
        <f t="shared" si="9"/>
        <v>2002</v>
      </c>
      <c r="I128" s="95" cm="1">
        <f t="array" ref="I128">IFERROR(INDEX('75 TS and Hurricane Data'!$I$5:$I$201,MATCH(B128,'75 TS and Hurricane Data'!$B$5:$B$201,0),0),100)</f>
        <v>75</v>
      </c>
      <c r="J128" s="97" t="str" cm="1">
        <f t="array" ref="J128">IFERROR(INDEX('75 TS and Hurricane Data'!$E$5:$E$201,MATCH(B128,'75 TS and Hurricane Data'!$B$5:$B$201,0),0),E128)</f>
        <v>TD</v>
      </c>
      <c r="K128" s="101" t="str" cm="1">
        <f t="array" ref="K128">IFERROR(INDEX('75 TS and Hurricane Data'!$K$5:$K$201,MATCH(B128,'75 TS and Hurricane Data'!$B$5:$B$201,0),0),VLOOKUP(G128,'150 TS and Hurricane DATA'!$N$5:$O$11,2,0))</f>
        <v>Land</v>
      </c>
      <c r="L128" s="152"/>
      <c r="M128" s="74"/>
      <c r="N128" s="74"/>
      <c r="P128" s="152"/>
      <c r="Q128" s="203"/>
      <c r="R128" s="74"/>
    </row>
    <row r="129" spans="2:18">
      <c r="B129" s="27" t="str">
        <f t="shared" si="7"/>
        <v>HENRI 2003Sep 03, 2003 to Sep 08, 2003</v>
      </c>
      <c r="C129" s="52" t="s">
        <v>101</v>
      </c>
      <c r="D129" s="53" t="s">
        <v>102</v>
      </c>
      <c r="E129" s="54" t="s">
        <v>34</v>
      </c>
      <c r="F129" s="53">
        <v>30</v>
      </c>
      <c r="G129" s="53" t="s">
        <v>81</v>
      </c>
      <c r="H129" s="95" t="str">
        <f t="shared" si="9"/>
        <v>2003</v>
      </c>
      <c r="I129" s="95" cm="1">
        <f t="array" ref="I129">IFERROR(INDEX('75 TS and Hurricane Data'!$I$5:$I$201,MATCH(B129,'75 TS and Hurricane Data'!$B$5:$B$201,0),0),100)</f>
        <v>25</v>
      </c>
      <c r="J129" s="97" t="str" cm="1">
        <f t="array" ref="J129">IFERROR(INDEX('75 TS and Hurricane Data'!$E$5:$E$201,MATCH(B129,'75 TS and Hurricane Data'!$B$5:$B$201,0),0),E129)</f>
        <v>TD</v>
      </c>
      <c r="K129" s="101" t="str" cm="1">
        <f t="array" ref="K129">IFERROR(INDEX('75 TS and Hurricane Data'!$K$5:$K$201,MATCH(B129,'75 TS and Hurricane Data'!$B$5:$B$201,0),0),VLOOKUP(G129,'150 TS and Hurricane DATA'!$N$5:$O$11,2,0))</f>
        <v>Sea</v>
      </c>
      <c r="L129" s="152"/>
      <c r="M129" s="73"/>
      <c r="N129" s="73"/>
      <c r="P129" s="152"/>
      <c r="Q129" s="203"/>
      <c r="R129" s="73"/>
    </row>
    <row r="130" spans="2:18">
      <c r="B130" s="27" t="str">
        <f t="shared" si="7"/>
        <v>CharleyAug 09, 2004 to Aug 15, 2004</v>
      </c>
      <c r="C130" s="46" t="s">
        <v>165</v>
      </c>
      <c r="D130" s="50" t="s">
        <v>166</v>
      </c>
      <c r="E130" s="48">
        <v>4</v>
      </c>
      <c r="F130" s="51">
        <v>125</v>
      </c>
      <c r="G130" s="49" t="s">
        <v>81</v>
      </c>
      <c r="H130" s="95" t="str">
        <f t="shared" si="9"/>
        <v>2004</v>
      </c>
      <c r="I130" s="95" cm="1">
        <f t="array" ref="I130">IFERROR(INDEX('75 TS and Hurricane Data'!$I$5:$I$201,MATCH(B130,'75 TS and Hurricane Data'!$B$5:$B$201,0),0),100)</f>
        <v>50</v>
      </c>
      <c r="J130" s="97" cm="1">
        <f t="array" ref="J130">IFERROR(INDEX('75 TS and Hurricane Data'!$E$5:$E$201,MATCH(B130,'75 TS and Hurricane Data'!$B$5:$B$201,0),0),E130)</f>
        <v>4</v>
      </c>
      <c r="K130" s="101" t="str" cm="1">
        <f t="array" ref="K130">IFERROR(INDEX('75 TS and Hurricane Data'!$K$5:$K$201,MATCH(B130,'75 TS and Hurricane Data'!$B$5:$B$201,0),0),VLOOKUP(G130,'150 TS and Hurricane DATA'!$N$5:$O$11,2,0))</f>
        <v>Sea</v>
      </c>
      <c r="L130" s="152"/>
      <c r="M130" s="74"/>
      <c r="N130" s="74"/>
      <c r="P130" s="152"/>
      <c r="Q130" s="203"/>
      <c r="R130" s="74"/>
    </row>
    <row r="131" spans="2:18">
      <c r="B131" s="27" t="str">
        <f t="shared" si="7"/>
        <v>FrancesAug 25, 2004 to Sep 10, 2004</v>
      </c>
      <c r="C131" s="46" t="s">
        <v>97</v>
      </c>
      <c r="D131" s="50" t="s">
        <v>98</v>
      </c>
      <c r="E131" s="48" t="s">
        <v>33</v>
      </c>
      <c r="F131" s="51">
        <v>55</v>
      </c>
      <c r="G131" s="49" t="s">
        <v>84</v>
      </c>
      <c r="H131" s="95" t="str">
        <f t="shared" si="9"/>
        <v>2004</v>
      </c>
      <c r="I131" s="95" cm="1">
        <f t="array" ref="I131">IFERROR(INDEX('75 TS and Hurricane Data'!$I$5:$I$201,MATCH(B131,'75 TS and Hurricane Data'!$B$5:$B$201,0),0),100)</f>
        <v>25</v>
      </c>
      <c r="J131" s="97" t="str" cm="1">
        <f t="array" ref="J131">IFERROR(INDEX('75 TS and Hurricane Data'!$E$5:$E$201,MATCH(B131,'75 TS and Hurricane Data'!$B$5:$B$201,0),0),E131)</f>
        <v>TS</v>
      </c>
      <c r="K131" s="101" t="str" cm="1">
        <f t="array" ref="K131">IFERROR(INDEX('75 TS and Hurricane Data'!$K$5:$K$201,MATCH(B131,'75 TS and Hurricane Data'!$B$5:$B$201,0),0),VLOOKUP(G131,'150 TS and Hurricane DATA'!$N$5:$O$11,2,0))</f>
        <v>Land</v>
      </c>
      <c r="L131" s="152"/>
      <c r="M131" s="73"/>
      <c r="N131" s="73"/>
      <c r="P131" s="152"/>
      <c r="Q131" s="203"/>
      <c r="R131" s="73"/>
    </row>
    <row r="132" spans="2:18">
      <c r="B132" s="27" t="str">
        <f t="shared" si="7"/>
        <v>JeanneSep 13, 2004 to Sep 29, 2004</v>
      </c>
      <c r="C132" s="46" t="s">
        <v>105</v>
      </c>
      <c r="D132" s="50" t="s">
        <v>106</v>
      </c>
      <c r="E132" s="48">
        <v>1</v>
      </c>
      <c r="F132" s="51">
        <v>75</v>
      </c>
      <c r="G132" s="49" t="s">
        <v>84</v>
      </c>
      <c r="H132" s="95" t="str">
        <f t="shared" si="9"/>
        <v>2004</v>
      </c>
      <c r="I132" s="95" cm="1">
        <f t="array" ref="I132">IFERROR(INDEX('75 TS and Hurricane Data'!$I$5:$I$201,MATCH(B132,'75 TS and Hurricane Data'!$B$5:$B$201,0),0),100)</f>
        <v>25</v>
      </c>
      <c r="J132" s="97" cm="1">
        <f t="array" ref="J132">IFERROR(INDEX('75 TS and Hurricane Data'!$E$5:$E$201,MATCH(B132,'75 TS and Hurricane Data'!$B$5:$B$201,0),0),E132)</f>
        <v>1</v>
      </c>
      <c r="K132" s="101" t="str" cm="1">
        <f t="array" ref="K132">IFERROR(INDEX('75 TS and Hurricane Data'!$K$5:$K$201,MATCH(B132,'75 TS and Hurricane Data'!$B$5:$B$201,0),0),VLOOKUP(G132,'150 TS and Hurricane DATA'!$N$5:$O$11,2,0))</f>
        <v>Land</v>
      </c>
      <c r="L132" s="152"/>
      <c r="M132" s="74"/>
      <c r="N132" s="74"/>
      <c r="P132" s="152"/>
      <c r="Q132" s="203"/>
      <c r="R132" s="74"/>
    </row>
    <row r="133" spans="2:18">
      <c r="B133" s="27" t="str">
        <f t="shared" ref="B133:B141" si="10">C133&amp;D133</f>
        <v>Ernesto Aug 24, 2006 to Sep 04, 2006</v>
      </c>
      <c r="C133" s="51" t="s">
        <v>320</v>
      </c>
      <c r="D133" s="49" t="s">
        <v>321</v>
      </c>
      <c r="E133" s="58" t="s">
        <v>33</v>
      </c>
      <c r="F133" s="49">
        <v>35</v>
      </c>
      <c r="G133" s="49" t="s">
        <v>79</v>
      </c>
      <c r="H133" s="95" t="str">
        <f t="shared" ref="H133:H139" si="11">RIGHT(D133,4)</f>
        <v>2006</v>
      </c>
      <c r="I133" s="95" cm="1">
        <f t="array" ref="I133">IFERROR(INDEX('75 TS and Hurricane Data'!$I$5:$I$201,MATCH(B133,'75 TS and Hurricane Data'!$B$5:$B$201,0),0),100)</f>
        <v>100</v>
      </c>
      <c r="J133" s="97" t="str" cm="1">
        <f t="array" ref="J133">IFERROR(INDEX('75 TS and Hurricane Data'!$E$5:$E$201,MATCH(B133,'75 TS and Hurricane Data'!$B$5:$B$201,0),0),E133)</f>
        <v>TS</v>
      </c>
      <c r="K133" s="101" t="str" cm="1">
        <f t="array" ref="K133">IFERROR(INDEX('75 TS and Hurricane Data'!$K$5:$K$201,MATCH(B133,'75 TS and Hurricane Data'!$B$5:$B$201,0),0),VLOOKUP(G133,'150 TS and Hurricane DATA'!$N$5:$O$11,2,0))</f>
        <v>Land</v>
      </c>
      <c r="L133" s="152"/>
      <c r="M133" s="73"/>
      <c r="N133" s="73"/>
      <c r="P133" s="152"/>
      <c r="Q133" s="203"/>
      <c r="R133" s="73"/>
    </row>
    <row r="134" spans="2:18">
      <c r="B134" s="27" t="str">
        <f t="shared" si="10"/>
        <v>BARRY 2007May 31, 2007 to Jun 05, 2007</v>
      </c>
      <c r="C134" s="52" t="s">
        <v>91</v>
      </c>
      <c r="D134" s="53" t="s">
        <v>92</v>
      </c>
      <c r="E134" s="54" t="s">
        <v>34</v>
      </c>
      <c r="F134" s="53">
        <v>30</v>
      </c>
      <c r="G134" s="53" t="s">
        <v>81</v>
      </c>
      <c r="H134" s="95" t="str">
        <f t="shared" si="11"/>
        <v>2007</v>
      </c>
      <c r="I134" s="95" cm="1">
        <f t="array" ref="I134">IFERROR(INDEX('75 TS and Hurricane Data'!$I$5:$I$201,MATCH(B134,'75 TS and Hurricane Data'!$B$5:$B$201,0),0),100)</f>
        <v>25</v>
      </c>
      <c r="J134" s="97" t="str" cm="1">
        <f t="array" ref="J134">IFERROR(INDEX('75 TS and Hurricane Data'!$E$5:$E$201,MATCH(B134,'75 TS and Hurricane Data'!$B$5:$B$201,0),0),E134)</f>
        <v>TD</v>
      </c>
      <c r="K134" s="101" t="str" cm="1">
        <f t="array" ref="K134">IFERROR(INDEX('75 TS and Hurricane Data'!$K$5:$K$201,MATCH(B134,'75 TS and Hurricane Data'!$B$5:$B$201,0),0),VLOOKUP(G134,'150 TS and Hurricane DATA'!$N$5:$O$11,2,0))</f>
        <v>Sea</v>
      </c>
      <c r="L134" s="152"/>
      <c r="M134" s="74"/>
      <c r="N134" s="74"/>
      <c r="P134" s="152"/>
      <c r="Q134" s="203"/>
      <c r="R134" s="74"/>
    </row>
    <row r="135" spans="2:18">
      <c r="B135" s="27" t="str">
        <f t="shared" si="10"/>
        <v>FAY 2008Aug 15, 2008 to Aug 28, 2008</v>
      </c>
      <c r="C135" s="52" t="s">
        <v>322</v>
      </c>
      <c r="D135" s="53" t="s">
        <v>323</v>
      </c>
      <c r="E135" s="54" t="s">
        <v>33</v>
      </c>
      <c r="F135" s="53">
        <v>55</v>
      </c>
      <c r="G135" s="55" t="s">
        <v>79</v>
      </c>
      <c r="H135" s="95" t="str">
        <f t="shared" si="11"/>
        <v>2008</v>
      </c>
      <c r="I135" s="95" cm="1">
        <f t="array" ref="I135">IFERROR(INDEX('75 TS and Hurricane Data'!$I$5:$I$201,MATCH(B135,'75 TS and Hurricane Data'!$B$5:$B$201,0),0),100)</f>
        <v>100</v>
      </c>
      <c r="J135" s="97" t="str" cm="1">
        <f t="array" ref="J135">IFERROR(INDEX('75 TS and Hurricane Data'!$E$5:$E$201,MATCH(B135,'75 TS and Hurricane Data'!$B$5:$B$201,0),0),E135)</f>
        <v>TS</v>
      </c>
      <c r="K135" s="101" t="str" cm="1">
        <f t="array" ref="K135">IFERROR(INDEX('75 TS and Hurricane Data'!$K$5:$K$201,MATCH(B135,'75 TS and Hurricane Data'!$B$5:$B$201,0),0),VLOOKUP(G135,'150 TS and Hurricane DATA'!$N$5:$O$11,2,0))</f>
        <v>Land</v>
      </c>
      <c r="L135" s="152"/>
      <c r="M135" s="73"/>
      <c r="N135" s="73"/>
      <c r="P135" s="152"/>
      <c r="Q135" s="203"/>
      <c r="R135" s="73"/>
    </row>
    <row r="136" spans="2:18" ht="28.5">
      <c r="B136" s="27" t="str">
        <f t="shared" si="10"/>
        <v>CLAUDETTE 2009Aug 16, 2009 to Aug 17, 2009</v>
      </c>
      <c r="C136" s="52" t="s">
        <v>324</v>
      </c>
      <c r="D136" s="53" t="s">
        <v>325</v>
      </c>
      <c r="E136" s="54" t="s">
        <v>34</v>
      </c>
      <c r="F136" s="53">
        <v>30</v>
      </c>
      <c r="G136" s="55" t="s">
        <v>81</v>
      </c>
      <c r="H136" s="95" t="str">
        <f t="shared" si="11"/>
        <v>2009</v>
      </c>
      <c r="I136" s="95" cm="1">
        <f t="array" ref="I136">IFERROR(INDEX('75 TS and Hurricane Data'!$I$5:$I$201,MATCH(B136,'75 TS and Hurricane Data'!$B$5:$B$201,0),0),100)</f>
        <v>100</v>
      </c>
      <c r="J136" s="97" t="str" cm="1">
        <f t="array" ref="J136">IFERROR(INDEX('75 TS and Hurricane Data'!$E$5:$E$201,MATCH(B136,'75 TS and Hurricane Data'!$B$5:$B$201,0),0),E136)</f>
        <v>TD</v>
      </c>
      <c r="K136" s="101" t="str" cm="1">
        <f t="array" ref="K136">IFERROR(INDEX('75 TS and Hurricane Data'!$K$5:$K$201,MATCH(B136,'75 TS and Hurricane Data'!$B$5:$B$201,0),0),VLOOKUP(G136,'150 TS and Hurricane DATA'!$N$5:$O$11,2,0))</f>
        <v>Sea</v>
      </c>
      <c r="L136" s="152"/>
      <c r="M136" s="74"/>
      <c r="N136" s="74"/>
      <c r="P136" s="152"/>
      <c r="Q136" s="203"/>
      <c r="R136" s="74"/>
    </row>
    <row r="137" spans="2:18">
      <c r="B137" s="27" t="str">
        <f t="shared" si="10"/>
        <v>JULIA 2016Sep 13, 2016 to Sep 21, 2016</v>
      </c>
      <c r="C137" s="46" t="s">
        <v>326</v>
      </c>
      <c r="D137" s="50" t="s">
        <v>327</v>
      </c>
      <c r="E137" s="54" t="s">
        <v>33</v>
      </c>
      <c r="F137" s="53">
        <v>45</v>
      </c>
      <c r="G137" s="53" t="s">
        <v>84</v>
      </c>
      <c r="H137" s="95" t="str">
        <f t="shared" si="11"/>
        <v>2016</v>
      </c>
      <c r="I137" s="95" cm="1">
        <f t="array" ref="I137">IFERROR(INDEX('75 TS and Hurricane Data'!$I$5:$I$201,MATCH(B137,'75 TS and Hurricane Data'!$B$5:$B$201,0),0),100)</f>
        <v>100</v>
      </c>
      <c r="J137" s="97" t="str" cm="1">
        <f t="array" ref="J137">IFERROR(INDEX('75 TS and Hurricane Data'!$E$5:$E$201,MATCH(B137,'75 TS and Hurricane Data'!$B$5:$B$201,0),0),E137)</f>
        <v>TS</v>
      </c>
      <c r="K137" s="101" t="str" cm="1">
        <f t="array" ref="K137">IFERROR(INDEX('75 TS and Hurricane Data'!$K$5:$K$201,MATCH(B137,'75 TS and Hurricane Data'!$B$5:$B$201,0),0),VLOOKUP(G137,'150 TS and Hurricane DATA'!$N$5:$O$11,2,0))</f>
        <v>Land</v>
      </c>
      <c r="L137" s="152"/>
      <c r="M137" s="73"/>
      <c r="N137" s="73"/>
      <c r="P137" s="152"/>
      <c r="Q137" s="203"/>
      <c r="R137" s="73"/>
    </row>
    <row r="138" spans="2:18">
      <c r="B138" s="27" t="str">
        <f t="shared" si="10"/>
        <v>EMILY 2017Jul 30, 2017 to Aug 02, 2017</v>
      </c>
      <c r="C138" s="46" t="s">
        <v>169</v>
      </c>
      <c r="D138" s="50" t="s">
        <v>170</v>
      </c>
      <c r="E138" s="54" t="s">
        <v>33</v>
      </c>
      <c r="F138" s="53">
        <v>50</v>
      </c>
      <c r="G138" s="49" t="s">
        <v>81</v>
      </c>
      <c r="H138" s="95" t="str">
        <f t="shared" si="11"/>
        <v>2017</v>
      </c>
      <c r="I138" s="95" cm="1">
        <f t="array" ref="I138">IFERROR(INDEX('75 TS and Hurricane Data'!$I$5:$I$201,MATCH(B138,'75 TS and Hurricane Data'!$B$5:$B$201,0),0),100)</f>
        <v>50</v>
      </c>
      <c r="J138" s="97" t="str" cm="1">
        <f t="array" ref="J138">IFERROR(INDEX('75 TS and Hurricane Data'!$E$5:$E$201,MATCH(B138,'75 TS and Hurricane Data'!$B$5:$B$201,0),0),E138)</f>
        <v>TS</v>
      </c>
      <c r="K138" s="101" t="str" cm="1">
        <f t="array" ref="K138">IFERROR(INDEX('75 TS and Hurricane Data'!$K$5:$K$201,MATCH(B138,'75 TS and Hurricane Data'!$B$5:$B$201,0),0),VLOOKUP(G138,'150 TS and Hurricane DATA'!$N$5:$O$11,2,0))</f>
        <v>Sea</v>
      </c>
      <c r="L138" s="152"/>
      <c r="M138" s="74"/>
      <c r="N138" s="74"/>
      <c r="P138" s="152"/>
      <c r="Q138" s="203"/>
      <c r="R138" s="74"/>
    </row>
    <row r="139" spans="2:18">
      <c r="B139" s="27" t="str">
        <f t="shared" si="10"/>
        <v>IrmaAug 30, 2017 to Sep 13, 2017</v>
      </c>
      <c r="C139" s="46" t="s">
        <v>103</v>
      </c>
      <c r="D139" s="50" t="s">
        <v>104</v>
      </c>
      <c r="E139" s="50">
        <v>1</v>
      </c>
      <c r="F139" s="50">
        <v>65</v>
      </c>
      <c r="G139" s="50" t="s">
        <v>79</v>
      </c>
      <c r="H139" s="95" t="str">
        <f t="shared" si="11"/>
        <v>2017</v>
      </c>
      <c r="I139" s="95" cm="1">
        <f t="array" ref="I139">IFERROR(INDEX('75 TS and Hurricane Data'!$I$5:$I$201,MATCH(B139,'75 TS and Hurricane Data'!$B$5:$B$201,0),0),100)</f>
        <v>25</v>
      </c>
      <c r="J139" s="97" cm="1">
        <f t="array" ref="J139">IFERROR(INDEX('75 TS and Hurricane Data'!$E$5:$E$201,MATCH(B139,'75 TS and Hurricane Data'!$B$5:$B$201,0),0),E139)</f>
        <v>1</v>
      </c>
      <c r="K139" s="101" t="str" cm="1">
        <f t="array" ref="K139">IFERROR(INDEX('75 TS and Hurricane Data'!$K$5:$K$201,MATCH(B139,'75 TS and Hurricane Data'!$B$5:$B$201,0),0),VLOOKUP(G139,'150 TS and Hurricane DATA'!$N$5:$O$11,2,0))</f>
        <v>Land</v>
      </c>
      <c r="L139" s="152"/>
      <c r="M139" s="73"/>
      <c r="N139" s="73"/>
      <c r="P139" s="152"/>
      <c r="Q139" s="203"/>
      <c r="R139" s="73"/>
    </row>
    <row r="140" spans="2:18" ht="30">
      <c r="B140" s="27" t="str">
        <f t="shared" si="10"/>
        <v>SallySep 10, 2020 to Sep 18, 2020</v>
      </c>
      <c r="C140" s="62" t="s">
        <v>998</v>
      </c>
      <c r="D140" s="66" t="s">
        <v>999</v>
      </c>
      <c r="E140" s="50" t="s">
        <v>33</v>
      </c>
      <c r="F140" s="50">
        <v>51</v>
      </c>
      <c r="G140" s="50" t="s">
        <v>81</v>
      </c>
      <c r="H140" s="95" t="str">
        <f t="shared" ref="H140:H141" si="12">RIGHT(D140,4)</f>
        <v>2020</v>
      </c>
      <c r="I140" s="95" cm="1">
        <f t="array" ref="I140">IFERROR(INDEX('75 TS and Hurricane Data'!$I$5:$I$201,MATCH(B140,'75 TS and Hurricane Data'!$B$5:$B$201,0),0),100)</f>
        <v>75</v>
      </c>
      <c r="J140" s="97" t="str" cm="1">
        <f t="array" ref="J140">IFERROR(INDEX('75 TS and Hurricane Data'!$E$5:$E$201,MATCH(B140,'75 TS and Hurricane Data'!$B$5:$B$201,0),0),E140)</f>
        <v>TS</v>
      </c>
      <c r="K140" s="101" t="str" cm="1">
        <f t="array" ref="K140">IFERROR(INDEX('75 TS and Hurricane Data'!$K$5:$K$201,MATCH(B140,'75 TS and Hurricane Data'!$B$5:$B$201,0),0),VLOOKUP(G140,'150 TS and Hurricane DATA'!$N$5:$O$11,2,0))</f>
        <v>Sea</v>
      </c>
      <c r="L140" s="152"/>
      <c r="M140" s="74"/>
      <c r="N140" s="74"/>
      <c r="P140" s="152"/>
      <c r="Q140" s="203"/>
      <c r="R140" s="74"/>
    </row>
    <row r="141" spans="2:18">
      <c r="B141" s="27" t="str">
        <f t="shared" si="10"/>
        <v>EtaOct 29, 2020 to Nov 13,2020</v>
      </c>
      <c r="C141" s="62" t="s">
        <v>996</v>
      </c>
      <c r="D141" s="66" t="s">
        <v>997</v>
      </c>
      <c r="E141" s="63" t="s">
        <v>33</v>
      </c>
      <c r="F141" s="64">
        <v>63</v>
      </c>
      <c r="G141" s="64" t="s">
        <v>81</v>
      </c>
      <c r="H141" s="95" t="str">
        <f t="shared" si="12"/>
        <v>2020</v>
      </c>
      <c r="I141" s="95" cm="1">
        <f t="array" ref="I141">IFERROR(INDEX('75 TS and Hurricane Data'!$I$5:$I$201,MATCH(B141,'75 TS and Hurricane Data'!$B$5:$B$201,0),0),100)</f>
        <v>50</v>
      </c>
      <c r="J141" s="97" t="str" cm="1">
        <f t="array" ref="J141">IFERROR(INDEX('75 TS and Hurricane Data'!$E$5:$E$201,MATCH(B141,'75 TS and Hurricane Data'!$B$5:$B$201,0),0),E141)</f>
        <v>TS</v>
      </c>
      <c r="K141" s="101" t="str" cm="1">
        <f t="array" ref="K141">IFERROR(INDEX('75 TS and Hurricane Data'!$K$5:$K$201,MATCH(B141,'75 TS and Hurricane Data'!$B$5:$B$201,0),0),VLOOKUP(G141,'150 TS and Hurricane DATA'!$N$5:$O$11,2,0))</f>
        <v>Sea</v>
      </c>
      <c r="L141" s="152"/>
      <c r="M141" s="73"/>
      <c r="N141" s="73"/>
      <c r="P141" s="152"/>
      <c r="Q141" s="203"/>
      <c r="R141" s="76"/>
    </row>
    <row r="142" spans="2:18">
      <c r="L142" s="152"/>
      <c r="M142" s="74"/>
      <c r="N142" s="74"/>
      <c r="P142" s="152"/>
      <c r="Q142" s="203"/>
      <c r="R142" s="77"/>
    </row>
    <row r="143" spans="2:18">
      <c r="L143" s="152"/>
      <c r="M143" s="73"/>
      <c r="N143" s="73"/>
      <c r="P143" s="152"/>
      <c r="Q143" s="73"/>
    </row>
    <row r="144" spans="2:18">
      <c r="L144" s="152"/>
      <c r="M144" s="74"/>
      <c r="N144" s="74"/>
      <c r="P144" s="152"/>
      <c r="Q144" s="74"/>
    </row>
    <row r="145" spans="12:17">
      <c r="L145" s="152"/>
      <c r="M145" s="73"/>
      <c r="N145" s="73"/>
      <c r="P145" s="152"/>
      <c r="Q145" s="73"/>
    </row>
    <row r="146" spans="12:17">
      <c r="L146" s="152"/>
      <c r="M146" s="74"/>
      <c r="N146" s="74"/>
      <c r="P146" s="152"/>
      <c r="Q146" s="74"/>
    </row>
    <row r="147" spans="12:17">
      <c r="L147" s="152"/>
      <c r="M147" s="73"/>
      <c r="N147" s="73"/>
      <c r="P147" s="152"/>
      <c r="Q147" s="73"/>
    </row>
    <row r="148" spans="12:17">
      <c r="L148" s="152"/>
      <c r="M148" s="74"/>
      <c r="N148" s="74"/>
      <c r="P148" s="152"/>
      <c r="Q148" s="74"/>
    </row>
    <row r="149" spans="12:17">
      <c r="L149" s="152"/>
      <c r="M149" s="73"/>
      <c r="N149" s="73"/>
      <c r="P149" s="152"/>
      <c r="Q149" s="73"/>
    </row>
    <row r="150" spans="12:17">
      <c r="L150" s="152"/>
      <c r="M150" s="74"/>
      <c r="N150" s="74"/>
      <c r="P150" s="152"/>
      <c r="Q150" s="74"/>
    </row>
    <row r="151" spans="12:17">
      <c r="L151" s="152"/>
      <c r="M151" s="73"/>
      <c r="N151" s="73"/>
      <c r="P151" s="152"/>
      <c r="Q151" s="73"/>
    </row>
    <row r="152" spans="12:17">
      <c r="L152" s="152"/>
      <c r="M152" s="74"/>
      <c r="N152" s="74"/>
      <c r="P152" s="152"/>
      <c r="Q152" s="74"/>
    </row>
    <row r="153" spans="12:17">
      <c r="L153" s="152"/>
      <c r="M153" s="73"/>
      <c r="N153" s="73"/>
      <c r="P153" s="152"/>
      <c r="Q153" s="73"/>
    </row>
    <row r="154" spans="12:17">
      <c r="L154" s="152"/>
      <c r="M154" s="74"/>
      <c r="N154" s="74"/>
      <c r="P154" s="152"/>
      <c r="Q154" s="74"/>
    </row>
    <row r="155" spans="12:17">
      <c r="L155" s="152"/>
      <c r="M155" s="73"/>
      <c r="N155" s="73"/>
      <c r="P155" s="152"/>
      <c r="Q155" s="73"/>
    </row>
    <row r="156" spans="12:17">
      <c r="L156" s="152"/>
      <c r="M156" s="74"/>
      <c r="N156" s="74"/>
      <c r="P156" s="152"/>
      <c r="Q156" s="74"/>
    </row>
    <row r="157" spans="12:17">
      <c r="L157" s="152"/>
      <c r="M157" s="73"/>
      <c r="N157" s="73"/>
      <c r="P157" s="152"/>
      <c r="Q157" s="73"/>
    </row>
    <row r="158" spans="12:17">
      <c r="L158" s="152"/>
      <c r="M158" s="74"/>
      <c r="N158" s="74"/>
      <c r="P158" s="152"/>
      <c r="Q158" s="74"/>
    </row>
    <row r="159" spans="12:17">
      <c r="L159" s="152"/>
      <c r="M159" s="73"/>
      <c r="N159" s="73"/>
      <c r="P159" s="152"/>
      <c r="Q159" s="73"/>
    </row>
    <row r="160" spans="12:17">
      <c r="L160" s="152"/>
      <c r="M160" s="74"/>
      <c r="N160" s="74"/>
      <c r="P160" s="152"/>
      <c r="Q160" s="74"/>
    </row>
    <row r="161" spans="12:17">
      <c r="L161" s="152"/>
      <c r="M161" s="73"/>
      <c r="N161" s="73"/>
      <c r="P161" s="152"/>
      <c r="Q161" s="73"/>
    </row>
    <row r="162" spans="12:17">
      <c r="L162" s="152"/>
      <c r="M162" s="74"/>
      <c r="N162" s="74"/>
      <c r="P162" s="152"/>
      <c r="Q162" s="74"/>
    </row>
    <row r="163" spans="12:17">
      <c r="L163" s="152"/>
      <c r="M163" s="73"/>
      <c r="N163" s="73"/>
      <c r="P163" s="152"/>
      <c r="Q163" s="73"/>
    </row>
    <row r="164" spans="12:17">
      <c r="L164" s="152"/>
      <c r="M164" s="74"/>
      <c r="N164" s="74"/>
      <c r="P164" s="152"/>
      <c r="Q164" s="74"/>
    </row>
    <row r="165" spans="12:17">
      <c r="L165" s="152"/>
      <c r="M165" s="73"/>
      <c r="N165" s="73"/>
      <c r="P165" s="152"/>
      <c r="Q165" s="73"/>
    </row>
    <row r="166" spans="12:17">
      <c r="L166" s="152"/>
      <c r="M166" s="74"/>
      <c r="N166" s="74"/>
      <c r="P166" s="152"/>
      <c r="Q166" s="74"/>
    </row>
    <row r="167" spans="12:17">
      <c r="L167" s="152"/>
      <c r="M167" s="73"/>
      <c r="N167" s="73"/>
      <c r="P167" s="152"/>
      <c r="Q167" s="73"/>
    </row>
    <row r="168" spans="12:17">
      <c r="L168" s="152"/>
      <c r="M168" s="74"/>
      <c r="N168" s="74"/>
      <c r="P168" s="152"/>
      <c r="Q168" s="74"/>
    </row>
    <row r="169" spans="12:17">
      <c r="L169" s="152"/>
      <c r="M169" s="73"/>
      <c r="N169" s="73"/>
      <c r="P169" s="152"/>
      <c r="Q169" s="73"/>
    </row>
    <row r="170" spans="12:17">
      <c r="L170" s="152"/>
      <c r="M170" s="74"/>
      <c r="N170" s="74"/>
      <c r="P170" s="152"/>
      <c r="Q170" s="74"/>
    </row>
    <row r="171" spans="12:17">
      <c r="L171" s="152"/>
      <c r="M171" s="73"/>
      <c r="N171" s="73"/>
      <c r="P171" s="152"/>
      <c r="Q171" s="73"/>
    </row>
    <row r="172" spans="12:17">
      <c r="L172" s="152"/>
      <c r="M172" s="74"/>
      <c r="N172" s="74"/>
      <c r="P172" s="152"/>
      <c r="Q172" s="74"/>
    </row>
    <row r="173" spans="12:17">
      <c r="L173" s="152"/>
      <c r="M173" s="73"/>
      <c r="N173" s="73"/>
      <c r="P173" s="152"/>
      <c r="Q173" s="76"/>
    </row>
    <row r="174" spans="12:17">
      <c r="L174" s="152"/>
      <c r="M174" s="74"/>
      <c r="N174" s="74"/>
      <c r="P174" s="152"/>
      <c r="Q174" s="77"/>
    </row>
    <row r="175" spans="12:17">
      <c r="L175" s="152"/>
      <c r="M175" s="73"/>
      <c r="N175" s="73"/>
      <c r="P175" s="152"/>
      <c r="Q175" s="73"/>
    </row>
    <row r="176" spans="12:17">
      <c r="L176" s="152"/>
      <c r="M176" s="74"/>
      <c r="N176" s="74"/>
      <c r="P176" s="152"/>
      <c r="Q176" s="74"/>
    </row>
    <row r="177" spans="12:17">
      <c r="L177" s="152"/>
      <c r="M177" s="73"/>
      <c r="N177" s="73"/>
      <c r="P177" s="152"/>
      <c r="Q177" s="73"/>
    </row>
    <row r="178" spans="12:17">
      <c r="L178" s="152"/>
      <c r="M178" s="74"/>
      <c r="N178" s="74"/>
      <c r="P178" s="152"/>
      <c r="Q178" s="74"/>
    </row>
    <row r="179" spans="12:17">
      <c r="L179" s="152"/>
      <c r="M179" s="73"/>
      <c r="N179" s="73"/>
      <c r="P179" s="152"/>
      <c r="Q179" s="73"/>
    </row>
    <row r="180" spans="12:17">
      <c r="L180" s="152"/>
      <c r="M180" s="74"/>
      <c r="N180" s="74"/>
      <c r="P180" s="152"/>
      <c r="Q180" s="74"/>
    </row>
    <row r="181" spans="12:17">
      <c r="L181" s="152"/>
      <c r="M181" s="73"/>
      <c r="N181" s="73"/>
      <c r="P181" s="152"/>
      <c r="Q181" s="73"/>
    </row>
    <row r="182" spans="12:17">
      <c r="L182" s="152"/>
      <c r="M182" s="74"/>
      <c r="N182" s="74"/>
      <c r="P182" s="152"/>
      <c r="Q182" s="74"/>
    </row>
    <row r="183" spans="12:17">
      <c r="L183" s="152"/>
      <c r="M183" s="73"/>
      <c r="N183" s="73"/>
      <c r="P183" s="152"/>
      <c r="Q183" s="73"/>
    </row>
    <row r="184" spans="12:17">
      <c r="L184" s="152"/>
      <c r="M184" s="74"/>
      <c r="N184" s="74"/>
      <c r="P184" s="152"/>
      <c r="Q184" s="74"/>
    </row>
    <row r="185" spans="12:17">
      <c r="L185" s="152"/>
      <c r="M185" s="73"/>
      <c r="N185" s="73"/>
      <c r="P185" s="152"/>
      <c r="Q185" s="73"/>
    </row>
    <row r="186" spans="12:17">
      <c r="L186" s="152"/>
      <c r="M186" s="74"/>
      <c r="N186" s="74"/>
      <c r="P186" s="152"/>
      <c r="Q186" s="74"/>
    </row>
    <row r="187" spans="12:17">
      <c r="L187" s="152"/>
      <c r="M187" s="73"/>
      <c r="N187" s="73"/>
      <c r="P187" s="152"/>
      <c r="Q187" s="73"/>
    </row>
    <row r="188" spans="12:17">
      <c r="L188" s="152"/>
      <c r="M188" s="74"/>
      <c r="N188" s="74"/>
      <c r="P188" s="152"/>
      <c r="Q188" s="74"/>
    </row>
    <row r="189" spans="12:17">
      <c r="L189" s="152"/>
      <c r="M189" s="73"/>
      <c r="N189" s="73"/>
      <c r="P189" s="152"/>
      <c r="Q189" s="73"/>
    </row>
    <row r="190" spans="12:17">
      <c r="L190" s="152"/>
      <c r="M190" s="74"/>
      <c r="N190" s="74"/>
      <c r="P190" s="152"/>
      <c r="Q190" s="74"/>
    </row>
    <row r="191" spans="12:17">
      <c r="L191" s="152"/>
      <c r="M191" s="73"/>
      <c r="N191" s="73"/>
      <c r="P191" s="152"/>
      <c r="Q191" s="73"/>
    </row>
    <row r="192" spans="12:17">
      <c r="L192" s="152"/>
      <c r="M192" s="74"/>
      <c r="N192" s="74"/>
      <c r="P192" s="152"/>
      <c r="Q192" s="74"/>
    </row>
    <row r="193" spans="12:17">
      <c r="L193" s="152"/>
      <c r="M193" s="73"/>
      <c r="N193" s="73"/>
      <c r="P193" s="152"/>
      <c r="Q193" s="73"/>
    </row>
    <row r="194" spans="12:17">
      <c r="L194" s="152"/>
      <c r="M194" s="74"/>
      <c r="N194" s="74"/>
      <c r="P194" s="152"/>
      <c r="Q194" s="74"/>
    </row>
    <row r="195" spans="12:17">
      <c r="L195" s="152"/>
      <c r="M195" s="73"/>
      <c r="N195" s="73"/>
      <c r="P195" s="152"/>
      <c r="Q195" s="73"/>
    </row>
    <row r="196" spans="12:17">
      <c r="L196" s="152"/>
      <c r="M196" s="74"/>
      <c r="N196" s="74"/>
      <c r="P196" s="152"/>
      <c r="Q196" s="74"/>
    </row>
    <row r="197" spans="12:17">
      <c r="L197" s="152"/>
      <c r="M197" s="73"/>
      <c r="N197" s="73"/>
    </row>
    <row r="198" spans="12:17">
      <c r="L198" s="152"/>
      <c r="M198" s="74"/>
      <c r="N198" s="74"/>
    </row>
    <row r="199" spans="12:17">
      <c r="L199" s="152"/>
      <c r="M199" s="73"/>
      <c r="N199" s="73"/>
    </row>
    <row r="200" spans="12:17">
      <c r="L200" s="152"/>
      <c r="M200" s="74"/>
      <c r="N200" s="74"/>
    </row>
    <row r="201" spans="12:17">
      <c r="L201" s="152"/>
      <c r="M201" s="73"/>
      <c r="N201" s="73"/>
    </row>
    <row r="202" spans="12:17">
      <c r="L202" s="152"/>
      <c r="M202" s="74"/>
      <c r="N202" s="74"/>
    </row>
    <row r="203" spans="12:17">
      <c r="L203" s="152"/>
      <c r="M203" s="73"/>
      <c r="N203" s="73"/>
    </row>
    <row r="204" spans="12:17">
      <c r="L204" s="152"/>
      <c r="M204" s="74"/>
      <c r="N204" s="74"/>
    </row>
    <row r="205" spans="12:17">
      <c r="L205" s="152"/>
      <c r="M205" s="73"/>
      <c r="N205" s="73"/>
    </row>
    <row r="206" spans="12:17">
      <c r="L206" s="152"/>
      <c r="M206" s="74"/>
      <c r="N206" s="74"/>
    </row>
    <row r="207" spans="12:17">
      <c r="L207" s="152"/>
      <c r="M207" s="73"/>
      <c r="N207" s="73"/>
    </row>
    <row r="208" spans="12:17">
      <c r="L208" s="152"/>
      <c r="M208" s="74"/>
      <c r="N208" s="74"/>
    </row>
    <row r="209" spans="12:14">
      <c r="L209" s="152"/>
      <c r="M209" s="73"/>
      <c r="N209" s="73"/>
    </row>
    <row r="210" spans="12:14">
      <c r="L210" s="152"/>
      <c r="M210" s="74"/>
      <c r="N210" s="74"/>
    </row>
    <row r="211" spans="12:14">
      <c r="L211" s="152"/>
      <c r="M211" s="73"/>
      <c r="N211" s="73"/>
    </row>
    <row r="212" spans="12:14">
      <c r="L212" s="152"/>
      <c r="M212" s="74"/>
      <c r="N212" s="74"/>
    </row>
    <row r="213" spans="12:14">
      <c r="L213" s="152"/>
      <c r="M213" s="73"/>
      <c r="N213" s="73"/>
    </row>
    <row r="214" spans="12:14">
      <c r="L214" s="152"/>
      <c r="M214" s="74"/>
      <c r="N214" s="74"/>
    </row>
    <row r="215" spans="12:14">
      <c r="L215" s="152"/>
      <c r="M215" s="73"/>
      <c r="N215" s="73"/>
    </row>
    <row r="216" spans="12:14">
      <c r="L216" s="152"/>
      <c r="M216" s="74"/>
      <c r="N216" s="74"/>
    </row>
    <row r="217" spans="12:14">
      <c r="L217" s="152"/>
      <c r="M217" s="73"/>
      <c r="N217" s="73"/>
    </row>
    <row r="218" spans="12:14">
      <c r="L218" s="152"/>
      <c r="M218" s="74"/>
      <c r="N218" s="74"/>
    </row>
    <row r="219" spans="12:14">
      <c r="L219" s="152"/>
      <c r="M219" s="73"/>
      <c r="N219" s="73"/>
    </row>
    <row r="220" spans="12:14">
      <c r="L220" s="152"/>
      <c r="M220" s="74"/>
      <c r="N220" s="74"/>
    </row>
    <row r="221" spans="12:14">
      <c r="L221" s="152"/>
      <c r="M221" s="73"/>
      <c r="N221" s="73"/>
    </row>
    <row r="222" spans="12:14">
      <c r="L222" s="152"/>
      <c r="M222" s="74"/>
      <c r="N222" s="74"/>
    </row>
    <row r="223" spans="12:14">
      <c r="L223" s="152"/>
      <c r="M223" s="73"/>
      <c r="N223" s="73"/>
    </row>
    <row r="224" spans="12:14">
      <c r="L224" s="152"/>
      <c r="M224" s="74"/>
      <c r="N224" s="74"/>
    </row>
    <row r="225" spans="12:14">
      <c r="L225" s="152"/>
      <c r="M225" s="73"/>
      <c r="N225" s="73"/>
    </row>
    <row r="226" spans="12:14">
      <c r="L226" s="152"/>
      <c r="M226" s="74"/>
      <c r="N226" s="74"/>
    </row>
    <row r="227" spans="12:14">
      <c r="L227" s="152"/>
      <c r="M227" s="73"/>
      <c r="N227" s="73"/>
    </row>
    <row r="228" spans="12:14">
      <c r="L228" s="152"/>
      <c r="M228" s="74"/>
      <c r="N228" s="74"/>
    </row>
    <row r="229" spans="12:14">
      <c r="L229" s="152"/>
      <c r="M229" s="73"/>
      <c r="N229" s="73"/>
    </row>
    <row r="230" spans="12:14">
      <c r="L230" s="152"/>
      <c r="M230" s="74"/>
      <c r="N230" s="74"/>
    </row>
    <row r="231" spans="12:14">
      <c r="L231" s="152"/>
      <c r="M231" s="73"/>
      <c r="N231" s="73"/>
    </row>
    <row r="232" spans="12:14">
      <c r="L232" s="152"/>
      <c r="M232" s="74"/>
      <c r="N232" s="74"/>
    </row>
    <row r="233" spans="12:14">
      <c r="L233" s="152"/>
      <c r="M233" s="73"/>
      <c r="N233" s="73"/>
    </row>
    <row r="234" spans="12:14">
      <c r="L234" s="152"/>
      <c r="M234" s="74"/>
      <c r="N234" s="74"/>
    </row>
    <row r="235" spans="12:14">
      <c r="L235" s="152"/>
      <c r="M235" s="73"/>
      <c r="N235" s="73"/>
    </row>
    <row r="236" spans="12:14">
      <c r="L236" s="152"/>
      <c r="M236" s="74"/>
      <c r="N236" s="74"/>
    </row>
    <row r="237" spans="12:14">
      <c r="L237" s="152"/>
      <c r="M237" s="73"/>
      <c r="N237" s="73"/>
    </row>
    <row r="238" spans="12:14">
      <c r="L238" s="152"/>
      <c r="M238" s="74"/>
      <c r="N238" s="74"/>
    </row>
    <row r="239" spans="12:14">
      <c r="L239" s="152"/>
      <c r="M239" s="73"/>
      <c r="N239" s="73"/>
    </row>
    <row r="240" spans="12:14">
      <c r="L240" s="152"/>
      <c r="M240" s="74"/>
      <c r="N240" s="74"/>
    </row>
    <row r="241" spans="12:14">
      <c r="L241" s="152"/>
      <c r="M241" s="73"/>
      <c r="N241" s="73"/>
    </row>
    <row r="242" spans="12:14">
      <c r="L242" s="152"/>
      <c r="M242" s="74"/>
      <c r="N242" s="74"/>
    </row>
    <row r="243" spans="12:14">
      <c r="L243" s="152"/>
      <c r="M243" s="73"/>
      <c r="N243" s="73"/>
    </row>
    <row r="244" spans="12:14">
      <c r="L244" s="152"/>
      <c r="M244" s="74"/>
      <c r="N244" s="74"/>
    </row>
    <row r="245" spans="12:14">
      <c r="L245" s="152"/>
      <c r="M245" s="73"/>
      <c r="N245" s="73"/>
    </row>
    <row r="246" spans="12:14">
      <c r="L246" s="152"/>
      <c r="M246" s="74"/>
      <c r="N246" s="74"/>
    </row>
    <row r="247" spans="12:14">
      <c r="L247" s="152"/>
      <c r="M247" s="73"/>
      <c r="N247" s="73"/>
    </row>
    <row r="248" spans="12:14">
      <c r="L248" s="152"/>
      <c r="M248" s="74"/>
      <c r="N248" s="74"/>
    </row>
    <row r="249" spans="12:14">
      <c r="L249" s="152"/>
      <c r="M249" s="73"/>
      <c r="N249" s="73"/>
    </row>
    <row r="250" spans="12:14">
      <c r="L250" s="152"/>
      <c r="M250" s="74"/>
      <c r="N250" s="74"/>
    </row>
    <row r="251" spans="12:14">
      <c r="L251" s="152"/>
      <c r="M251" s="73"/>
      <c r="N251" s="73"/>
    </row>
    <row r="252" spans="12:14">
      <c r="L252" s="152"/>
      <c r="M252" s="74"/>
      <c r="N252" s="74"/>
    </row>
    <row r="253" spans="12:14">
      <c r="L253" s="152"/>
      <c r="M253" s="73"/>
      <c r="N253" s="73"/>
    </row>
    <row r="254" spans="12:14">
      <c r="L254" s="152"/>
      <c r="M254" s="74"/>
      <c r="N254" s="74"/>
    </row>
    <row r="255" spans="12:14">
      <c r="L255" s="152"/>
      <c r="M255" s="73"/>
      <c r="N255" s="73"/>
    </row>
    <row r="256" spans="12:14">
      <c r="L256" s="152"/>
      <c r="M256" s="74"/>
      <c r="N256" s="74"/>
    </row>
    <row r="257" spans="12:14">
      <c r="L257" s="152"/>
      <c r="M257" s="73"/>
      <c r="N257" s="73"/>
    </row>
    <row r="258" spans="12:14">
      <c r="L258" s="152"/>
      <c r="M258" s="74"/>
      <c r="N258" s="74"/>
    </row>
    <row r="259" spans="12:14">
      <c r="L259" s="152"/>
      <c r="M259" s="73"/>
      <c r="N259" s="73"/>
    </row>
    <row r="260" spans="12:14">
      <c r="L260" s="152"/>
      <c r="M260" s="74"/>
      <c r="N260" s="74"/>
    </row>
    <row r="261" spans="12:14">
      <c r="L261" s="152"/>
      <c r="M261" s="73"/>
      <c r="N261" s="73"/>
    </row>
    <row r="262" spans="12:14">
      <c r="L262" s="152"/>
      <c r="M262" s="74"/>
      <c r="N262" s="74"/>
    </row>
    <row r="263" spans="12:14">
      <c r="L263" s="152"/>
      <c r="M263" s="73"/>
      <c r="N263" s="73"/>
    </row>
    <row r="264" spans="12:14">
      <c r="L264" s="152"/>
      <c r="M264" s="74"/>
      <c r="N264" s="74"/>
    </row>
    <row r="265" spans="12:14">
      <c r="L265" s="152"/>
      <c r="M265" s="76"/>
      <c r="N265" s="76"/>
    </row>
    <row r="266" spans="12:14">
      <c r="L266" s="152"/>
      <c r="M266" s="77"/>
      <c r="N266" s="77"/>
    </row>
  </sheetData>
  <autoFilter ref="C4:K139" xr:uid="{CD4396BC-2A10-40AC-A459-DA9DB050F62D}">
    <sortState xmlns:xlrd2="http://schemas.microsoft.com/office/spreadsheetml/2017/richdata2" ref="C5:K139">
      <sortCondition ref="H4:H139"/>
    </sortState>
  </autoFilter>
  <mergeCells count="103">
    <mergeCell ref="R72:R73"/>
    <mergeCell ref="R74:R75"/>
    <mergeCell ref="R76:R77"/>
    <mergeCell ref="R78:R79"/>
    <mergeCell ref="R80:R81"/>
    <mergeCell ref="R60:R61"/>
    <mergeCell ref="R62:R63"/>
    <mergeCell ref="R64:R65"/>
    <mergeCell ref="R66:R67"/>
    <mergeCell ref="R68:R69"/>
    <mergeCell ref="R70:R71"/>
    <mergeCell ref="R48:R49"/>
    <mergeCell ref="R50:R51"/>
    <mergeCell ref="R52:R53"/>
    <mergeCell ref="R54:R55"/>
    <mergeCell ref="R56:R57"/>
    <mergeCell ref="R58:R59"/>
    <mergeCell ref="R38:R39"/>
    <mergeCell ref="R40:R41"/>
    <mergeCell ref="R42:R43"/>
    <mergeCell ref="R44:R45"/>
    <mergeCell ref="R46:R47"/>
    <mergeCell ref="R25:R26"/>
    <mergeCell ref="R27:R28"/>
    <mergeCell ref="R29:R30"/>
    <mergeCell ref="R31:R32"/>
    <mergeCell ref="R33:R34"/>
    <mergeCell ref="R35:R36"/>
    <mergeCell ref="Q139:Q140"/>
    <mergeCell ref="Q141:Q142"/>
    <mergeCell ref="R9:R10"/>
    <mergeCell ref="R11:R12"/>
    <mergeCell ref="R13:R14"/>
    <mergeCell ref="R15:R16"/>
    <mergeCell ref="R17:R18"/>
    <mergeCell ref="R19:R20"/>
    <mergeCell ref="R21:R22"/>
    <mergeCell ref="R23:R24"/>
    <mergeCell ref="Q127:Q128"/>
    <mergeCell ref="Q129:Q130"/>
    <mergeCell ref="Q131:Q132"/>
    <mergeCell ref="Q133:Q134"/>
    <mergeCell ref="Q135:Q136"/>
    <mergeCell ref="Q137:Q138"/>
    <mergeCell ref="Q115:Q116"/>
    <mergeCell ref="Q117:Q118"/>
    <mergeCell ref="Q119:Q120"/>
    <mergeCell ref="Q121:Q122"/>
    <mergeCell ref="Q123:Q124"/>
    <mergeCell ref="Q125:Q126"/>
    <mergeCell ref="Q103:Q104"/>
    <mergeCell ref="Q105:Q106"/>
    <mergeCell ref="Q107:Q108"/>
    <mergeCell ref="Q109:Q110"/>
    <mergeCell ref="Q111:Q112"/>
    <mergeCell ref="Q113:Q114"/>
    <mergeCell ref="Q91:Q92"/>
    <mergeCell ref="Q93:Q94"/>
    <mergeCell ref="Q95:Q96"/>
    <mergeCell ref="Q97:Q98"/>
    <mergeCell ref="Q99:Q100"/>
    <mergeCell ref="Q101:Q102"/>
    <mergeCell ref="Q79:Q80"/>
    <mergeCell ref="Q81:Q82"/>
    <mergeCell ref="Q83:Q84"/>
    <mergeCell ref="Q85:Q86"/>
    <mergeCell ref="Q87:Q88"/>
    <mergeCell ref="Q89:Q90"/>
    <mergeCell ref="Q67:Q68"/>
    <mergeCell ref="Q69:Q70"/>
    <mergeCell ref="Q71:Q72"/>
    <mergeCell ref="Q73:Q74"/>
    <mergeCell ref="Q75:Q76"/>
    <mergeCell ref="Q77:Q78"/>
    <mergeCell ref="Q55:Q56"/>
    <mergeCell ref="Q57:Q58"/>
    <mergeCell ref="Q59:Q60"/>
    <mergeCell ref="Q61:Q62"/>
    <mergeCell ref="Q63:Q64"/>
    <mergeCell ref="Q65:Q66"/>
    <mergeCell ref="Q43:Q44"/>
    <mergeCell ref="Q45:Q46"/>
    <mergeCell ref="Q47:Q48"/>
    <mergeCell ref="Q49:Q50"/>
    <mergeCell ref="Q51:Q52"/>
    <mergeCell ref="Q53:Q54"/>
    <mergeCell ref="Q32:Q33"/>
    <mergeCell ref="Q34:Q35"/>
    <mergeCell ref="Q36:Q37"/>
    <mergeCell ref="Q39:Q40"/>
    <mergeCell ref="Q41:Q42"/>
    <mergeCell ref="Q20:Q21"/>
    <mergeCell ref="Q22:Q23"/>
    <mergeCell ref="Q24:Q25"/>
    <mergeCell ref="Q26:Q27"/>
    <mergeCell ref="Q28:Q29"/>
    <mergeCell ref="Q30:Q31"/>
    <mergeCell ref="Q8:Q9"/>
    <mergeCell ref="Q10:Q11"/>
    <mergeCell ref="Q12:Q13"/>
    <mergeCell ref="Q14:Q15"/>
    <mergeCell ref="Q16:Q17"/>
    <mergeCell ref="Q18:Q19"/>
  </mergeCells>
  <conditionalFormatting sqref="D107:D114 D5:D90 D116 D118:D136 D96:D105 D92:D94 D142:D1048576">
    <cfRule type="duplicateValues" dxfId="35" priority="13"/>
  </conditionalFormatting>
  <conditionalFormatting sqref="D106">
    <cfRule type="duplicateValues" dxfId="34" priority="10"/>
  </conditionalFormatting>
  <conditionalFormatting sqref="D115">
    <cfRule type="duplicateValues" dxfId="33" priority="9"/>
  </conditionalFormatting>
  <conditionalFormatting sqref="D117">
    <cfRule type="duplicateValues" dxfId="32" priority="8"/>
  </conditionalFormatting>
  <conditionalFormatting sqref="D95">
    <cfRule type="duplicateValues" dxfId="31" priority="6"/>
  </conditionalFormatting>
  <conditionalFormatting sqref="D91">
    <cfRule type="duplicateValues" dxfId="30" priority="5"/>
  </conditionalFormatting>
  <conditionalFormatting sqref="D137:D139">
    <cfRule type="duplicateValues" dxfId="29" priority="4"/>
  </conditionalFormatting>
  <conditionalFormatting sqref="D140:D141">
    <cfRule type="duplicateValues" dxfId="28" priority="3"/>
  </conditionalFormatting>
  <conditionalFormatting sqref="E139:E140">
    <cfRule type="duplicateValues" dxfId="27" priority="2"/>
  </conditionalFormatting>
  <conditionalFormatting sqref="F139:G140">
    <cfRule type="duplicateValues" dxfId="26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93D5FD50-CCC6-45D2-907A-61A165E03996}"/>
</file>

<file path=customXml/itemProps2.xml><?xml version="1.0" encoding="utf-8"?>
<ds:datastoreItem xmlns:ds="http://schemas.openxmlformats.org/officeDocument/2006/customXml" ds:itemID="{0397C97B-3D14-47D9-AC7E-01321C050C0A}"/>
</file>

<file path=customXml/itemProps3.xml><?xml version="1.0" encoding="utf-8"?>
<ds:datastoreItem xmlns:ds="http://schemas.openxmlformats.org/officeDocument/2006/customXml" ds:itemID="{D7376004-719A-4D92-AAD2-6852E3D298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Charts</vt:lpstr>
      </vt:variant>
      <vt:variant>
        <vt:i4>9</vt:i4>
      </vt:variant>
    </vt:vector>
  </HeadingPairs>
  <TitlesOfParts>
    <vt:vector size="31" baseType="lpstr">
      <vt:lpstr>Storm Event Summary</vt:lpstr>
      <vt:lpstr>Tampa Storm Event Summary 2</vt:lpstr>
      <vt:lpstr>Direct Hits - Data</vt:lpstr>
      <vt:lpstr>Partial Hits - Data</vt:lpstr>
      <vt:lpstr>Peripheral Hits - Data</vt:lpstr>
      <vt:lpstr>25 TS and Hurricane Data</vt:lpstr>
      <vt:lpstr>50 TS and Hurricane Data</vt:lpstr>
      <vt:lpstr>75 TS and Hurricane Data</vt:lpstr>
      <vt:lpstr>100 TS and Hurricane DATA</vt:lpstr>
      <vt:lpstr>150 TS and Hurricane DATA</vt:lpstr>
      <vt:lpstr>TS-TD Data</vt:lpstr>
      <vt:lpstr>NOAA Summary</vt:lpstr>
      <vt:lpstr>HURDAT DATA</vt:lpstr>
      <vt:lpstr>TS</vt:lpstr>
      <vt:lpstr>TD</vt:lpstr>
      <vt:lpstr>TECO DATA Hurricane</vt:lpstr>
      <vt:lpstr>Sheet3</vt:lpstr>
      <vt:lpstr>Sheet2</vt:lpstr>
      <vt:lpstr>Costliest Hurricanes</vt:lpstr>
      <vt:lpstr>Very Rough Cost Calc</vt:lpstr>
      <vt:lpstr>Hurricane DATA CAT 1-5</vt:lpstr>
      <vt:lpstr>Sheet1</vt:lpstr>
      <vt:lpstr>Direct Hits Chart</vt:lpstr>
      <vt:lpstr>Direct Hits Rolling Chart</vt:lpstr>
      <vt:lpstr>Direct Hits Probability</vt:lpstr>
      <vt:lpstr>Partial Hits Chart</vt:lpstr>
      <vt:lpstr>Partial Hits Rolling Chart</vt:lpstr>
      <vt:lpstr>Partial Hits Probability</vt:lpstr>
      <vt:lpstr>Peripheral Hits Chart</vt:lpstr>
      <vt:lpstr>Peripheral Hits Rolling Chart</vt:lpstr>
      <vt:lpstr>Peripheral Hits Probability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2022-04-08T17:06:15Z</dcterms:created>
  <dcterms:modified xsi:type="dcterms:W3CDTF">2022-04-08T17:06:19Z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